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rklaRT-v3.6\OrklaRTReports\"/>
    </mc:Choice>
  </mc:AlternateContent>
  <workbookProtection workbookAlgorithmName="SHA-512" workbookHashValue="jNGJY5tVMKxn0LPMayoILsBRDwjKz0Ut3waAhjH/rDW53/+k0c7iz35a442duzb9P8AbqWpH3yHlyqWgcHTJzQ==" workbookSaltValue="m5IJCL7YTAM92UPrL/SAog==" workbookSpinCount="100000" lockStructure="1"/>
  <bookViews>
    <workbookView xWindow="1536" yWindow="2940" windowWidth="17388" windowHeight="7320" tabRatio="934" firstSheet="8" activeTab="8"/>
  </bookViews>
  <sheets>
    <sheet name="Database" sheetId="45" state="hidden" r:id="rId1"/>
    <sheet name="Comments" sheetId="35" state="hidden" r:id="rId2"/>
    <sheet name="Descriptions" sheetId="8" state="hidden" r:id="rId3"/>
    <sheet name="PvtTableDef" sheetId="33" state="hidden" r:id="rId4"/>
    <sheet name="LocalLists" sheetId="24" state="hidden" r:id="rId5"/>
    <sheet name="MARM" sheetId="47" state="hidden" r:id="rId6"/>
    <sheet name="ReportOptions" sheetId="10" state="hidden" r:id="rId7"/>
    <sheet name="Version" sheetId="5" state="hidden" r:id="rId8"/>
    <sheet name="Rapport info" sheetId="1" r:id="rId9"/>
    <sheet name="Oversikt" sheetId="36" r:id="rId10"/>
    <sheet name="Oversikt (2)" sheetId="37" state="hidden" r:id="rId11"/>
    <sheet name="Detaljer" sheetId="38" r:id="rId12"/>
    <sheet name="Restbeholdn" sheetId="46" r:id="rId13"/>
    <sheet name="Material" sheetId="39" state="hidden" r:id="rId14"/>
    <sheet name="Instructions" sheetId="40" state="hidden" r:id="rId15"/>
    <sheet name="Prepare Test" sheetId="41" state="hidden" r:id="rId16"/>
    <sheet name="Test Supply" sheetId="42" state="hidden" r:id="rId17"/>
    <sheet name="Coverage" sheetId="43" state="hidden" r:id="rId18"/>
  </sheets>
  <definedNames>
    <definedName name="_xlnm._FilterDatabase" localSheetId="0" hidden="1">Database!$A$2:$BE$4689</definedName>
    <definedName name="_xlnm._FilterDatabase" localSheetId="16" hidden="1">'Test Supply'!$A$7:$I$2807</definedName>
    <definedName name="Currency">ReportOptions!$B$10</definedName>
    <definedName name="CustomerHierarchy">ReportOptions!$B$7</definedName>
    <definedName name="FirstSheet">Version!$B$6</definedName>
    <definedName name="FirstTable">Version!$B$7</definedName>
    <definedName name="Limit_1">Oversikt!$G$2</definedName>
    <definedName name="Limit_2">Oversikt!$G$3</definedName>
    <definedName name="Limit_3">Oversikt!$G$4</definedName>
    <definedName name="MaterialPrice">ReportOptions!$B$5</definedName>
    <definedName name="_xlnm.Print_Titles" localSheetId="11">Detaljer!$16:$17</definedName>
    <definedName name="_xlnm.Print_Titles" localSheetId="13">Material!$16:$17</definedName>
    <definedName name="_xlnm.Print_Titles" localSheetId="9">Oversikt!$17:$18</definedName>
    <definedName name="_xlnm.Print_Titles" localSheetId="10">'Oversikt (2)'!$14:$15</definedName>
    <definedName name="_xlnm.Print_Titles" localSheetId="15">'Prepare Test'!$14:$15</definedName>
    <definedName name="_xlnm.Print_Titles" localSheetId="12">Restbeholdn!$16:$17</definedName>
    <definedName name="ProductHierarchy">ReportOptions!$B$6</definedName>
    <definedName name="QuantityUnit">ReportOptions!$B$9</definedName>
    <definedName name="RecNum">'Rapport info'!$M$9</definedName>
    <definedName name="ReportCaption">Version!$B$8</definedName>
    <definedName name="ReportCaption1">Version!$B$9</definedName>
    <definedName name="ReportID">Version!$B$4</definedName>
    <definedName name="SalesValue">ReportOptions!$B$8</definedName>
    <definedName name="SapExlReportName">Version!$B$5</definedName>
    <definedName name="ShelfLifeType">ReportOptions!$B$11</definedName>
    <definedName name="Time_Used">'Rapport info'!$M$11</definedName>
    <definedName name="Updated">'Rapport info'!$M$10</definedName>
  </definedNames>
  <calcPr calcId="171027"/>
  <pivotCaches>
    <pivotCache cacheId="28" r:id="rId19"/>
  </pivotCaches>
</workbook>
</file>

<file path=xl/calcChain.xml><?xml version="1.0" encoding="utf-8"?>
<calcChain xmlns="http://schemas.openxmlformats.org/spreadsheetml/2006/main">
  <c r="A3" i="46" l="1"/>
  <c r="A3" i="38"/>
  <c r="BA2" i="45" l="1"/>
  <c r="BA3" i="45"/>
  <c r="BA4" i="45"/>
  <c r="AZ2" i="45" l="1"/>
  <c r="AZ3" i="45"/>
  <c r="AZ4" i="45"/>
  <c r="BH2" i="45" l="1"/>
  <c r="BH3" i="45"/>
  <c r="BH4" i="45"/>
  <c r="BF2" i="45" l="1"/>
  <c r="BF3" i="45"/>
  <c r="BF4" i="45"/>
  <c r="AY2" i="45" l="1"/>
  <c r="AY3" i="45"/>
  <c r="AY4" i="45"/>
  <c r="BG2" i="45" l="1"/>
  <c r="BG3" i="45"/>
  <c r="BG4" i="45"/>
  <c r="B8" i="5" l="1"/>
  <c r="BE3" i="45" l="1"/>
  <c r="BE4" i="45"/>
  <c r="B14" i="24" l="1"/>
  <c r="AU2" i="45" l="1"/>
  <c r="AU3" i="45"/>
  <c r="AU4" i="45"/>
  <c r="AX2" i="45" l="1"/>
  <c r="AX3" i="45"/>
  <c r="AX4" i="45"/>
  <c r="AV2" i="45" l="1"/>
  <c r="AV3" i="45"/>
  <c r="AV4" i="45"/>
  <c r="BD2" i="45" l="1"/>
  <c r="BD3" i="45"/>
  <c r="BD4" i="45"/>
  <c r="BB2" i="45" l="1"/>
  <c r="BI2" i="45" s="1"/>
  <c r="BB3" i="45"/>
  <c r="BI3" i="45" s="1"/>
  <c r="BB4" i="45"/>
  <c r="BI4" i="45" s="1"/>
  <c r="AW2" i="45"/>
  <c r="AW3" i="45"/>
  <c r="AW4" i="45"/>
  <c r="A3" i="39" l="1"/>
  <c r="A3" i="37"/>
  <c r="A3" i="36"/>
  <c r="C11" i="10"/>
  <c r="F2807" i="42" l="1"/>
  <c r="E2807" i="42"/>
  <c r="G2807" i="42" s="1"/>
  <c r="F2806" i="42"/>
  <c r="E2806" i="42"/>
  <c r="G2806" i="42" s="1"/>
  <c r="F2805" i="42"/>
  <c r="E2805" i="42"/>
  <c r="G2805" i="42" s="1"/>
  <c r="F2804" i="42"/>
  <c r="E2804" i="42"/>
  <c r="G2804" i="42" s="1"/>
  <c r="F2803" i="42"/>
  <c r="E2803" i="42"/>
  <c r="G2803" i="42" s="1"/>
  <c r="F2802" i="42"/>
  <c r="E2802" i="42"/>
  <c r="G2802" i="42" s="1"/>
  <c r="F2801" i="42"/>
  <c r="E2801" i="42"/>
  <c r="G2801" i="42" s="1"/>
  <c r="F2800" i="42"/>
  <c r="E2800" i="42"/>
  <c r="G2800" i="42" s="1"/>
  <c r="F2799" i="42"/>
  <c r="E2799" i="42"/>
  <c r="G2799" i="42" s="1"/>
  <c r="F2798" i="42"/>
  <c r="E2798" i="42"/>
  <c r="G2798" i="42" s="1"/>
  <c r="F2797" i="42"/>
  <c r="E2797" i="42"/>
  <c r="G2797" i="42" s="1"/>
  <c r="F2796" i="42"/>
  <c r="E2796" i="42"/>
  <c r="G2796" i="42" s="1"/>
  <c r="F2795" i="42"/>
  <c r="E2795" i="42"/>
  <c r="G2795" i="42" s="1"/>
  <c r="F2794" i="42"/>
  <c r="E2794" i="42"/>
  <c r="G2794" i="42" s="1"/>
  <c r="F2793" i="42"/>
  <c r="E2793" i="42"/>
  <c r="G2793" i="42" s="1"/>
  <c r="F2792" i="42"/>
  <c r="E2792" i="42"/>
  <c r="G2792" i="42" s="1"/>
  <c r="F2791" i="42"/>
  <c r="E2791" i="42"/>
  <c r="G2791" i="42" s="1"/>
  <c r="F2790" i="42"/>
  <c r="E2790" i="42"/>
  <c r="G2790" i="42" s="1"/>
  <c r="F2789" i="42"/>
  <c r="E2789" i="42"/>
  <c r="G2789" i="42" s="1"/>
  <c r="F2788" i="42"/>
  <c r="E2788" i="42"/>
  <c r="G2788" i="42" s="1"/>
  <c r="F2787" i="42"/>
  <c r="E2787" i="42"/>
  <c r="G2787" i="42" s="1"/>
  <c r="F2786" i="42"/>
  <c r="E2786" i="42"/>
  <c r="G2786" i="42" s="1"/>
  <c r="F2785" i="42"/>
  <c r="E2785" i="42"/>
  <c r="G2785" i="42" s="1"/>
  <c r="F2784" i="42"/>
  <c r="E2784" i="42"/>
  <c r="G2784" i="42" s="1"/>
  <c r="F2783" i="42"/>
  <c r="E2783" i="42"/>
  <c r="G2783" i="42" s="1"/>
  <c r="F2782" i="42"/>
  <c r="E2782" i="42"/>
  <c r="G2782" i="42" s="1"/>
  <c r="F2781" i="42"/>
  <c r="E2781" i="42"/>
  <c r="G2781" i="42" s="1"/>
  <c r="F2780" i="42"/>
  <c r="E2780" i="42"/>
  <c r="G2780" i="42" s="1"/>
  <c r="F2779" i="42"/>
  <c r="E2779" i="42"/>
  <c r="G2779" i="42" s="1"/>
  <c r="F2778" i="42"/>
  <c r="E2778" i="42"/>
  <c r="G2778" i="42" s="1"/>
  <c r="F2777" i="42"/>
  <c r="E2777" i="42"/>
  <c r="G2777" i="42" s="1"/>
  <c r="F2776" i="42"/>
  <c r="E2776" i="42"/>
  <c r="G2776" i="42" s="1"/>
  <c r="F2775" i="42"/>
  <c r="E2775" i="42"/>
  <c r="G2775" i="42" s="1"/>
  <c r="F2774" i="42"/>
  <c r="E2774" i="42"/>
  <c r="G2774" i="42" s="1"/>
  <c r="F2773" i="42"/>
  <c r="E2773" i="42"/>
  <c r="G2773" i="42" s="1"/>
  <c r="F2772" i="42"/>
  <c r="E2772" i="42"/>
  <c r="G2772" i="42" s="1"/>
  <c r="F2771" i="42"/>
  <c r="E2771" i="42"/>
  <c r="G2771" i="42" s="1"/>
  <c r="F2770" i="42"/>
  <c r="E2770" i="42"/>
  <c r="G2770" i="42" s="1"/>
  <c r="F2769" i="42"/>
  <c r="E2769" i="42"/>
  <c r="G2769" i="42" s="1"/>
  <c r="F2768" i="42"/>
  <c r="E2768" i="42"/>
  <c r="G2768" i="42" s="1"/>
  <c r="F2767" i="42"/>
  <c r="E2767" i="42"/>
  <c r="G2767" i="42" s="1"/>
  <c r="F2766" i="42"/>
  <c r="E2766" i="42"/>
  <c r="G2766" i="42" s="1"/>
  <c r="F2765" i="42"/>
  <c r="E2765" i="42"/>
  <c r="G2765" i="42" s="1"/>
  <c r="F2764" i="42"/>
  <c r="E2764" i="42"/>
  <c r="G2764" i="42" s="1"/>
  <c r="F2763" i="42"/>
  <c r="E2763" i="42"/>
  <c r="G2763" i="42" s="1"/>
  <c r="F2762" i="42"/>
  <c r="E2762" i="42"/>
  <c r="G2762" i="42" s="1"/>
  <c r="F2761" i="42"/>
  <c r="E2761" i="42"/>
  <c r="G2761" i="42" s="1"/>
  <c r="F2760" i="42"/>
  <c r="E2760" i="42"/>
  <c r="G2760" i="42" s="1"/>
  <c r="F2759" i="42"/>
  <c r="E2759" i="42"/>
  <c r="G2759" i="42" s="1"/>
  <c r="F2758" i="42"/>
  <c r="E2758" i="42"/>
  <c r="G2758" i="42" s="1"/>
  <c r="F2757" i="42"/>
  <c r="E2757" i="42"/>
  <c r="G2757" i="42" s="1"/>
  <c r="F2756" i="42"/>
  <c r="E2756" i="42"/>
  <c r="G2756" i="42" s="1"/>
  <c r="F2755" i="42"/>
  <c r="E2755" i="42"/>
  <c r="G2755" i="42" s="1"/>
  <c r="F2754" i="42"/>
  <c r="E2754" i="42"/>
  <c r="G2754" i="42" s="1"/>
  <c r="G2753" i="42"/>
  <c r="F2753" i="42"/>
  <c r="E2753" i="42"/>
  <c r="F2752" i="42"/>
  <c r="E2752" i="42"/>
  <c r="G2752" i="42" s="1"/>
  <c r="F2751" i="42"/>
  <c r="E2751" i="42"/>
  <c r="G2751" i="42" s="1"/>
  <c r="F2750" i="42"/>
  <c r="E2750" i="42"/>
  <c r="G2750" i="42" s="1"/>
  <c r="F2749" i="42"/>
  <c r="E2749" i="42"/>
  <c r="G2749" i="42" s="1"/>
  <c r="F2748" i="42"/>
  <c r="E2748" i="42"/>
  <c r="G2748" i="42" s="1"/>
  <c r="F2747" i="42"/>
  <c r="E2747" i="42"/>
  <c r="G2747" i="42" s="1"/>
  <c r="F2746" i="42"/>
  <c r="E2746" i="42"/>
  <c r="G2746" i="42" s="1"/>
  <c r="F2745" i="42"/>
  <c r="E2745" i="42"/>
  <c r="G2745" i="42" s="1"/>
  <c r="F2744" i="42"/>
  <c r="E2744" i="42"/>
  <c r="G2744" i="42" s="1"/>
  <c r="F2743" i="42"/>
  <c r="E2743" i="42"/>
  <c r="G2743" i="42" s="1"/>
  <c r="F2742" i="42"/>
  <c r="E2742" i="42"/>
  <c r="G2742" i="42" s="1"/>
  <c r="F2741" i="42"/>
  <c r="E2741" i="42"/>
  <c r="G2741" i="42" s="1"/>
  <c r="F2740" i="42"/>
  <c r="E2740" i="42"/>
  <c r="G2740" i="42" s="1"/>
  <c r="F2739" i="42"/>
  <c r="E2739" i="42"/>
  <c r="G2739" i="42" s="1"/>
  <c r="F2738" i="42"/>
  <c r="E2738" i="42"/>
  <c r="G2738" i="42" s="1"/>
  <c r="F2737" i="42"/>
  <c r="E2737" i="42"/>
  <c r="G2737" i="42" s="1"/>
  <c r="F2736" i="42"/>
  <c r="E2736" i="42"/>
  <c r="G2736" i="42" s="1"/>
  <c r="F2735" i="42"/>
  <c r="E2735" i="42"/>
  <c r="G2735" i="42" s="1"/>
  <c r="F2734" i="42"/>
  <c r="E2734" i="42"/>
  <c r="G2734" i="42" s="1"/>
  <c r="F2733" i="42"/>
  <c r="E2733" i="42"/>
  <c r="G2733" i="42" s="1"/>
  <c r="F2732" i="42"/>
  <c r="E2732" i="42"/>
  <c r="G2732" i="42" s="1"/>
  <c r="F2731" i="42"/>
  <c r="E2731" i="42"/>
  <c r="G2731" i="42" s="1"/>
  <c r="F2730" i="42"/>
  <c r="E2730" i="42"/>
  <c r="G2730" i="42" s="1"/>
  <c r="F2729" i="42"/>
  <c r="E2729" i="42"/>
  <c r="G2729" i="42" s="1"/>
  <c r="F2728" i="42"/>
  <c r="E2728" i="42"/>
  <c r="G2728" i="42" s="1"/>
  <c r="F2727" i="42"/>
  <c r="E2727" i="42"/>
  <c r="G2727" i="42" s="1"/>
  <c r="F2726" i="42"/>
  <c r="E2726" i="42"/>
  <c r="G2726" i="42" s="1"/>
  <c r="F2725" i="42"/>
  <c r="E2725" i="42"/>
  <c r="G2725" i="42" s="1"/>
  <c r="F2724" i="42"/>
  <c r="E2724" i="42"/>
  <c r="G2724" i="42" s="1"/>
  <c r="F2723" i="42"/>
  <c r="E2723" i="42"/>
  <c r="G2723" i="42" s="1"/>
  <c r="F2722" i="42"/>
  <c r="E2722" i="42"/>
  <c r="G2722" i="42" s="1"/>
  <c r="F2721" i="42"/>
  <c r="E2721" i="42"/>
  <c r="G2721" i="42" s="1"/>
  <c r="F2720" i="42"/>
  <c r="E2720" i="42"/>
  <c r="G2720" i="42" s="1"/>
  <c r="F2719" i="42"/>
  <c r="E2719" i="42"/>
  <c r="G2719" i="42" s="1"/>
  <c r="G2718" i="42"/>
  <c r="F2718" i="42"/>
  <c r="E2718" i="42"/>
  <c r="F2717" i="42"/>
  <c r="E2717" i="42"/>
  <c r="G2717" i="42" s="1"/>
  <c r="F2716" i="42"/>
  <c r="E2716" i="42"/>
  <c r="G2716" i="42" s="1"/>
  <c r="F2715" i="42"/>
  <c r="E2715" i="42"/>
  <c r="G2715" i="42" s="1"/>
  <c r="F2714" i="42"/>
  <c r="E2714" i="42"/>
  <c r="G2714" i="42" s="1"/>
  <c r="F2713" i="42"/>
  <c r="E2713" i="42"/>
  <c r="G2713" i="42" s="1"/>
  <c r="F2712" i="42"/>
  <c r="E2712" i="42"/>
  <c r="G2712" i="42" s="1"/>
  <c r="F2711" i="42"/>
  <c r="E2711" i="42"/>
  <c r="G2711" i="42" s="1"/>
  <c r="F2710" i="42"/>
  <c r="E2710" i="42"/>
  <c r="G2710" i="42" s="1"/>
  <c r="F2709" i="42"/>
  <c r="E2709" i="42"/>
  <c r="G2709" i="42" s="1"/>
  <c r="F2708" i="42"/>
  <c r="E2708" i="42"/>
  <c r="G2708" i="42" s="1"/>
  <c r="F2707" i="42"/>
  <c r="E2707" i="42"/>
  <c r="G2707" i="42" s="1"/>
  <c r="F2706" i="42"/>
  <c r="E2706" i="42"/>
  <c r="G2706" i="42" s="1"/>
  <c r="F2705" i="42"/>
  <c r="E2705" i="42"/>
  <c r="G2705" i="42" s="1"/>
  <c r="F2704" i="42"/>
  <c r="E2704" i="42"/>
  <c r="G2704" i="42" s="1"/>
  <c r="F2703" i="42"/>
  <c r="E2703" i="42"/>
  <c r="G2703" i="42" s="1"/>
  <c r="F2702" i="42"/>
  <c r="E2702" i="42"/>
  <c r="G2702" i="42" s="1"/>
  <c r="F2701" i="42"/>
  <c r="E2701" i="42"/>
  <c r="G2701" i="42" s="1"/>
  <c r="F2700" i="42"/>
  <c r="E2700" i="42"/>
  <c r="G2700" i="42" s="1"/>
  <c r="F2699" i="42"/>
  <c r="E2699" i="42"/>
  <c r="G2699" i="42" s="1"/>
  <c r="F2698" i="42"/>
  <c r="E2698" i="42"/>
  <c r="G2698" i="42" s="1"/>
  <c r="F2697" i="42"/>
  <c r="E2697" i="42"/>
  <c r="G2697" i="42" s="1"/>
  <c r="F2696" i="42"/>
  <c r="E2696" i="42"/>
  <c r="G2696" i="42" s="1"/>
  <c r="F2695" i="42"/>
  <c r="E2695" i="42"/>
  <c r="G2695" i="42" s="1"/>
  <c r="F2694" i="42"/>
  <c r="E2694" i="42"/>
  <c r="G2694" i="42" s="1"/>
  <c r="F2693" i="42"/>
  <c r="E2693" i="42"/>
  <c r="G2693" i="42" s="1"/>
  <c r="F2692" i="42"/>
  <c r="E2692" i="42"/>
  <c r="G2692" i="42" s="1"/>
  <c r="F2691" i="42"/>
  <c r="E2691" i="42"/>
  <c r="G2691" i="42" s="1"/>
  <c r="F2690" i="42"/>
  <c r="E2690" i="42"/>
  <c r="G2690" i="42" s="1"/>
  <c r="F2689" i="42"/>
  <c r="E2689" i="42"/>
  <c r="G2689" i="42" s="1"/>
  <c r="G2688" i="42"/>
  <c r="F2688" i="42"/>
  <c r="E2688" i="42"/>
  <c r="F2687" i="42"/>
  <c r="E2687" i="42"/>
  <c r="G2687" i="42" s="1"/>
  <c r="F2686" i="42"/>
  <c r="E2686" i="42"/>
  <c r="G2686" i="42" s="1"/>
  <c r="G2685" i="42"/>
  <c r="F2685" i="42"/>
  <c r="E2685" i="42"/>
  <c r="F2684" i="42"/>
  <c r="E2684" i="42"/>
  <c r="G2684" i="42" s="1"/>
  <c r="F2683" i="42"/>
  <c r="E2683" i="42"/>
  <c r="G2683" i="42" s="1"/>
  <c r="F2682" i="42"/>
  <c r="E2682" i="42"/>
  <c r="G2682" i="42" s="1"/>
  <c r="F2681" i="42"/>
  <c r="E2681" i="42"/>
  <c r="G2681" i="42" s="1"/>
  <c r="F2680" i="42"/>
  <c r="E2680" i="42"/>
  <c r="G2680" i="42" s="1"/>
  <c r="F2679" i="42"/>
  <c r="E2679" i="42"/>
  <c r="G2679" i="42" s="1"/>
  <c r="F2678" i="42"/>
  <c r="E2678" i="42"/>
  <c r="G2678" i="42" s="1"/>
  <c r="F2677" i="42"/>
  <c r="E2677" i="42"/>
  <c r="G2677" i="42" s="1"/>
  <c r="F2676" i="42"/>
  <c r="E2676" i="42"/>
  <c r="G2676" i="42" s="1"/>
  <c r="F2675" i="42"/>
  <c r="E2675" i="42"/>
  <c r="G2675" i="42" s="1"/>
  <c r="F2674" i="42"/>
  <c r="E2674" i="42"/>
  <c r="G2674" i="42" s="1"/>
  <c r="F2673" i="42"/>
  <c r="E2673" i="42"/>
  <c r="G2673" i="42" s="1"/>
  <c r="F2672" i="42"/>
  <c r="E2672" i="42"/>
  <c r="G2672" i="42" s="1"/>
  <c r="F2671" i="42"/>
  <c r="E2671" i="42"/>
  <c r="G2671" i="42" s="1"/>
  <c r="F2670" i="42"/>
  <c r="E2670" i="42"/>
  <c r="G2670" i="42" s="1"/>
  <c r="F2669" i="42"/>
  <c r="E2669" i="42"/>
  <c r="G2669" i="42" s="1"/>
  <c r="F2668" i="42"/>
  <c r="E2668" i="42"/>
  <c r="G2668" i="42" s="1"/>
  <c r="F2667" i="42"/>
  <c r="E2667" i="42"/>
  <c r="G2667" i="42" s="1"/>
  <c r="F2666" i="42"/>
  <c r="E2666" i="42"/>
  <c r="G2666" i="42" s="1"/>
  <c r="F2665" i="42"/>
  <c r="E2665" i="42"/>
  <c r="G2665" i="42" s="1"/>
  <c r="F2664" i="42"/>
  <c r="E2664" i="42"/>
  <c r="G2664" i="42" s="1"/>
  <c r="F2663" i="42"/>
  <c r="E2663" i="42"/>
  <c r="G2663" i="42" s="1"/>
  <c r="F2662" i="42"/>
  <c r="E2662" i="42"/>
  <c r="G2662" i="42" s="1"/>
  <c r="F2661" i="42"/>
  <c r="E2661" i="42"/>
  <c r="G2661" i="42" s="1"/>
  <c r="F2660" i="42"/>
  <c r="E2660" i="42"/>
  <c r="G2660" i="42" s="1"/>
  <c r="F2659" i="42"/>
  <c r="E2659" i="42"/>
  <c r="G2659" i="42" s="1"/>
  <c r="F2658" i="42"/>
  <c r="E2658" i="42"/>
  <c r="G2658" i="42" s="1"/>
  <c r="G2657" i="42"/>
  <c r="F2657" i="42"/>
  <c r="E2657" i="42"/>
  <c r="F2656" i="42"/>
  <c r="E2656" i="42"/>
  <c r="G2656" i="42" s="1"/>
  <c r="F2655" i="42"/>
  <c r="E2655" i="42"/>
  <c r="G2655" i="42" s="1"/>
  <c r="G2654" i="42"/>
  <c r="F2654" i="42"/>
  <c r="E2654" i="42"/>
  <c r="F2653" i="42"/>
  <c r="E2653" i="42"/>
  <c r="G2653" i="42" s="1"/>
  <c r="F2652" i="42"/>
  <c r="E2652" i="42"/>
  <c r="G2652" i="42" s="1"/>
  <c r="F2651" i="42"/>
  <c r="E2651" i="42"/>
  <c r="G2651" i="42" s="1"/>
  <c r="F2650" i="42"/>
  <c r="E2650" i="42"/>
  <c r="G2650" i="42" s="1"/>
  <c r="F2649" i="42"/>
  <c r="E2649" i="42"/>
  <c r="G2649" i="42" s="1"/>
  <c r="F2648" i="42"/>
  <c r="E2648" i="42"/>
  <c r="G2648" i="42" s="1"/>
  <c r="F2647" i="42"/>
  <c r="E2647" i="42"/>
  <c r="G2647" i="42" s="1"/>
  <c r="F2646" i="42"/>
  <c r="E2646" i="42"/>
  <c r="G2646" i="42" s="1"/>
  <c r="F2645" i="42"/>
  <c r="E2645" i="42"/>
  <c r="G2645" i="42" s="1"/>
  <c r="F2644" i="42"/>
  <c r="E2644" i="42"/>
  <c r="G2644" i="42" s="1"/>
  <c r="F2643" i="42"/>
  <c r="E2643" i="42"/>
  <c r="G2643" i="42" s="1"/>
  <c r="F2642" i="42"/>
  <c r="E2642" i="42"/>
  <c r="G2642" i="42" s="1"/>
  <c r="F2641" i="42"/>
  <c r="E2641" i="42"/>
  <c r="G2641" i="42" s="1"/>
  <c r="F2640" i="42"/>
  <c r="E2640" i="42"/>
  <c r="G2640" i="42" s="1"/>
  <c r="F2639" i="42"/>
  <c r="E2639" i="42"/>
  <c r="G2639" i="42" s="1"/>
  <c r="F2638" i="42"/>
  <c r="E2638" i="42"/>
  <c r="G2638" i="42" s="1"/>
  <c r="F2637" i="42"/>
  <c r="E2637" i="42"/>
  <c r="G2637" i="42" s="1"/>
  <c r="F2636" i="42"/>
  <c r="E2636" i="42"/>
  <c r="G2636" i="42" s="1"/>
  <c r="F2635" i="42"/>
  <c r="E2635" i="42"/>
  <c r="G2635" i="42" s="1"/>
  <c r="F2634" i="42"/>
  <c r="E2634" i="42"/>
  <c r="G2634" i="42" s="1"/>
  <c r="F2633" i="42"/>
  <c r="E2633" i="42"/>
  <c r="G2633" i="42" s="1"/>
  <c r="F2632" i="42"/>
  <c r="E2632" i="42"/>
  <c r="G2632" i="42" s="1"/>
  <c r="F2631" i="42"/>
  <c r="E2631" i="42"/>
  <c r="G2631" i="42" s="1"/>
  <c r="F2630" i="42"/>
  <c r="E2630" i="42"/>
  <c r="G2630" i="42" s="1"/>
  <c r="G2629" i="42"/>
  <c r="F2629" i="42"/>
  <c r="E2629" i="42"/>
  <c r="F2628" i="42"/>
  <c r="E2628" i="42"/>
  <c r="G2628" i="42" s="1"/>
  <c r="F2627" i="42"/>
  <c r="E2627" i="42"/>
  <c r="G2627" i="42" s="1"/>
  <c r="F2626" i="42"/>
  <c r="E2626" i="42"/>
  <c r="G2626" i="42" s="1"/>
  <c r="F2625" i="42"/>
  <c r="E2625" i="42"/>
  <c r="G2625" i="42" s="1"/>
  <c r="F2624" i="42"/>
  <c r="E2624" i="42"/>
  <c r="G2624" i="42" s="1"/>
  <c r="F2623" i="42"/>
  <c r="E2623" i="42"/>
  <c r="G2623" i="42" s="1"/>
  <c r="F2622" i="42"/>
  <c r="E2622" i="42"/>
  <c r="G2622" i="42" s="1"/>
  <c r="F2621" i="42"/>
  <c r="E2621" i="42"/>
  <c r="G2621" i="42" s="1"/>
  <c r="F2620" i="42"/>
  <c r="E2620" i="42"/>
  <c r="G2620" i="42" s="1"/>
  <c r="F2619" i="42"/>
  <c r="E2619" i="42"/>
  <c r="G2619" i="42" s="1"/>
  <c r="F2618" i="42"/>
  <c r="E2618" i="42"/>
  <c r="G2618" i="42" s="1"/>
  <c r="F2617" i="42"/>
  <c r="E2617" i="42"/>
  <c r="G2617" i="42" s="1"/>
  <c r="F2616" i="42"/>
  <c r="E2616" i="42"/>
  <c r="G2616" i="42" s="1"/>
  <c r="F2615" i="42"/>
  <c r="E2615" i="42"/>
  <c r="G2615" i="42" s="1"/>
  <c r="F2614" i="42"/>
  <c r="E2614" i="42"/>
  <c r="G2614" i="42" s="1"/>
  <c r="F2613" i="42"/>
  <c r="E2613" i="42"/>
  <c r="G2613" i="42" s="1"/>
  <c r="F2612" i="42"/>
  <c r="E2612" i="42"/>
  <c r="G2612" i="42" s="1"/>
  <c r="F2611" i="42"/>
  <c r="E2611" i="42"/>
  <c r="G2611" i="42" s="1"/>
  <c r="F2610" i="42"/>
  <c r="E2610" i="42"/>
  <c r="G2610" i="42" s="1"/>
  <c r="F2609" i="42"/>
  <c r="E2609" i="42"/>
  <c r="G2609" i="42" s="1"/>
  <c r="F2608" i="42"/>
  <c r="E2608" i="42"/>
  <c r="G2608" i="42" s="1"/>
  <c r="F2607" i="42"/>
  <c r="E2607" i="42"/>
  <c r="G2607" i="42" s="1"/>
  <c r="F2606" i="42"/>
  <c r="E2606" i="42"/>
  <c r="G2606" i="42" s="1"/>
  <c r="F2605" i="42"/>
  <c r="E2605" i="42"/>
  <c r="G2605" i="42" s="1"/>
  <c r="F2604" i="42"/>
  <c r="E2604" i="42"/>
  <c r="G2604" i="42" s="1"/>
  <c r="F2603" i="42"/>
  <c r="E2603" i="42"/>
  <c r="G2603" i="42" s="1"/>
  <c r="G2602" i="42"/>
  <c r="F2602" i="42"/>
  <c r="E2602" i="42"/>
  <c r="F2601" i="42"/>
  <c r="E2601" i="42"/>
  <c r="G2601" i="42" s="1"/>
  <c r="F2600" i="42"/>
  <c r="E2600" i="42"/>
  <c r="G2600" i="42" s="1"/>
  <c r="F2599" i="42"/>
  <c r="E2599" i="42"/>
  <c r="G2599" i="42" s="1"/>
  <c r="F2598" i="42"/>
  <c r="E2598" i="42"/>
  <c r="G2598" i="42" s="1"/>
  <c r="G2597" i="42"/>
  <c r="F2597" i="42"/>
  <c r="E2597" i="42"/>
  <c r="F2596" i="42"/>
  <c r="E2596" i="42"/>
  <c r="G2596" i="42" s="1"/>
  <c r="F2595" i="42"/>
  <c r="E2595" i="42"/>
  <c r="G2595" i="42" s="1"/>
  <c r="F2594" i="42"/>
  <c r="E2594" i="42"/>
  <c r="G2594" i="42" s="1"/>
  <c r="F2593" i="42"/>
  <c r="E2593" i="42"/>
  <c r="G2593" i="42" s="1"/>
  <c r="F2592" i="42"/>
  <c r="E2592" i="42"/>
  <c r="G2592" i="42" s="1"/>
  <c r="F2591" i="42"/>
  <c r="E2591" i="42"/>
  <c r="G2591" i="42" s="1"/>
  <c r="F2590" i="42"/>
  <c r="E2590" i="42"/>
  <c r="G2590" i="42" s="1"/>
  <c r="F2589" i="42"/>
  <c r="E2589" i="42"/>
  <c r="G2589" i="42" s="1"/>
  <c r="F2588" i="42"/>
  <c r="E2588" i="42"/>
  <c r="G2588" i="42" s="1"/>
  <c r="F2587" i="42"/>
  <c r="E2587" i="42"/>
  <c r="G2587" i="42" s="1"/>
  <c r="F2586" i="42"/>
  <c r="E2586" i="42"/>
  <c r="G2586" i="42" s="1"/>
  <c r="F2585" i="42"/>
  <c r="E2585" i="42"/>
  <c r="G2585" i="42" s="1"/>
  <c r="F2584" i="42"/>
  <c r="E2584" i="42"/>
  <c r="G2584" i="42" s="1"/>
  <c r="F2583" i="42"/>
  <c r="E2583" i="42"/>
  <c r="G2583" i="42" s="1"/>
  <c r="F2582" i="42"/>
  <c r="E2582" i="42"/>
  <c r="G2582" i="42" s="1"/>
  <c r="F2581" i="42"/>
  <c r="E2581" i="42"/>
  <c r="G2581" i="42" s="1"/>
  <c r="F2580" i="42"/>
  <c r="E2580" i="42"/>
  <c r="G2580" i="42" s="1"/>
  <c r="F2579" i="42"/>
  <c r="E2579" i="42"/>
  <c r="G2579" i="42" s="1"/>
  <c r="F2578" i="42"/>
  <c r="E2578" i="42"/>
  <c r="G2578" i="42" s="1"/>
  <c r="F2577" i="42"/>
  <c r="E2577" i="42"/>
  <c r="G2577" i="42" s="1"/>
  <c r="F2576" i="42"/>
  <c r="E2576" i="42"/>
  <c r="G2576" i="42" s="1"/>
  <c r="F2575" i="42"/>
  <c r="E2575" i="42"/>
  <c r="G2575" i="42" s="1"/>
  <c r="F2574" i="42"/>
  <c r="E2574" i="42"/>
  <c r="G2574" i="42" s="1"/>
  <c r="F2573" i="42"/>
  <c r="E2573" i="42"/>
  <c r="G2573" i="42" s="1"/>
  <c r="F2572" i="42"/>
  <c r="E2572" i="42"/>
  <c r="G2572" i="42" s="1"/>
  <c r="F2571" i="42"/>
  <c r="E2571" i="42"/>
  <c r="G2571" i="42" s="1"/>
  <c r="F2570" i="42"/>
  <c r="E2570" i="42"/>
  <c r="G2570" i="42" s="1"/>
  <c r="F2569" i="42"/>
  <c r="E2569" i="42"/>
  <c r="G2569" i="42" s="1"/>
  <c r="F2568" i="42"/>
  <c r="E2568" i="42"/>
  <c r="G2568" i="42" s="1"/>
  <c r="F2567" i="42"/>
  <c r="E2567" i="42"/>
  <c r="G2567" i="42" s="1"/>
  <c r="F2566" i="42"/>
  <c r="E2566" i="42"/>
  <c r="G2566" i="42" s="1"/>
  <c r="F2565" i="42"/>
  <c r="E2565" i="42"/>
  <c r="G2565" i="42" s="1"/>
  <c r="F2564" i="42"/>
  <c r="E2564" i="42"/>
  <c r="G2564" i="42" s="1"/>
  <c r="F2563" i="42"/>
  <c r="E2563" i="42"/>
  <c r="G2563" i="42" s="1"/>
  <c r="F2562" i="42"/>
  <c r="E2562" i="42"/>
  <c r="G2562" i="42" s="1"/>
  <c r="F2561" i="42"/>
  <c r="E2561" i="42"/>
  <c r="G2561" i="42" s="1"/>
  <c r="G2560" i="42"/>
  <c r="F2560" i="42"/>
  <c r="E2560" i="42"/>
  <c r="F2559" i="42"/>
  <c r="E2559" i="42"/>
  <c r="G2559" i="42" s="1"/>
  <c r="F2558" i="42"/>
  <c r="E2558" i="42"/>
  <c r="G2558" i="42" s="1"/>
  <c r="F2557" i="42"/>
  <c r="E2557" i="42"/>
  <c r="G2557" i="42" s="1"/>
  <c r="F2556" i="42"/>
  <c r="E2556" i="42"/>
  <c r="G2556" i="42" s="1"/>
  <c r="F2555" i="42"/>
  <c r="E2555" i="42"/>
  <c r="G2555" i="42" s="1"/>
  <c r="F2554" i="42"/>
  <c r="E2554" i="42"/>
  <c r="G2554" i="42" s="1"/>
  <c r="F2553" i="42"/>
  <c r="E2553" i="42"/>
  <c r="G2553" i="42" s="1"/>
  <c r="F2552" i="42"/>
  <c r="E2552" i="42"/>
  <c r="G2552" i="42" s="1"/>
  <c r="F2551" i="42"/>
  <c r="E2551" i="42"/>
  <c r="G2551" i="42" s="1"/>
  <c r="F2550" i="42"/>
  <c r="E2550" i="42"/>
  <c r="G2550" i="42" s="1"/>
  <c r="F2549" i="42"/>
  <c r="E2549" i="42"/>
  <c r="G2549" i="42" s="1"/>
  <c r="F2548" i="42"/>
  <c r="E2548" i="42"/>
  <c r="G2548" i="42" s="1"/>
  <c r="F2547" i="42"/>
  <c r="E2547" i="42"/>
  <c r="G2547" i="42" s="1"/>
  <c r="F2546" i="42"/>
  <c r="E2546" i="42"/>
  <c r="G2546" i="42" s="1"/>
  <c r="F2545" i="42"/>
  <c r="E2545" i="42"/>
  <c r="G2545" i="42" s="1"/>
  <c r="F2544" i="42"/>
  <c r="E2544" i="42"/>
  <c r="G2544" i="42" s="1"/>
  <c r="F2543" i="42"/>
  <c r="E2543" i="42"/>
  <c r="G2543" i="42" s="1"/>
  <c r="F2542" i="42"/>
  <c r="E2542" i="42"/>
  <c r="G2542" i="42" s="1"/>
  <c r="G2541" i="42"/>
  <c r="F2541" i="42"/>
  <c r="E2541" i="42"/>
  <c r="F2540" i="42"/>
  <c r="E2540" i="42"/>
  <c r="G2540" i="42" s="1"/>
  <c r="F2539" i="42"/>
  <c r="E2539" i="42"/>
  <c r="G2539" i="42" s="1"/>
  <c r="F2538" i="42"/>
  <c r="E2538" i="42"/>
  <c r="G2538" i="42" s="1"/>
  <c r="F2537" i="42"/>
  <c r="E2537" i="42"/>
  <c r="G2537" i="42" s="1"/>
  <c r="F2536" i="42"/>
  <c r="E2536" i="42"/>
  <c r="G2536" i="42" s="1"/>
  <c r="F2535" i="42"/>
  <c r="E2535" i="42"/>
  <c r="G2535" i="42" s="1"/>
  <c r="F2534" i="42"/>
  <c r="E2534" i="42"/>
  <c r="G2534" i="42" s="1"/>
  <c r="F2533" i="42"/>
  <c r="E2533" i="42"/>
  <c r="G2533" i="42" s="1"/>
  <c r="F2532" i="42"/>
  <c r="E2532" i="42"/>
  <c r="G2532" i="42" s="1"/>
  <c r="F2531" i="42"/>
  <c r="E2531" i="42"/>
  <c r="G2531" i="42" s="1"/>
  <c r="F2530" i="42"/>
  <c r="E2530" i="42"/>
  <c r="G2530" i="42" s="1"/>
  <c r="F2529" i="42"/>
  <c r="E2529" i="42"/>
  <c r="G2529" i="42" s="1"/>
  <c r="F2528" i="42"/>
  <c r="E2528" i="42"/>
  <c r="G2528" i="42" s="1"/>
  <c r="F2527" i="42"/>
  <c r="E2527" i="42"/>
  <c r="G2527" i="42" s="1"/>
  <c r="F2526" i="42"/>
  <c r="E2526" i="42"/>
  <c r="G2526" i="42" s="1"/>
  <c r="F2525" i="42"/>
  <c r="E2525" i="42"/>
  <c r="G2525" i="42" s="1"/>
  <c r="F2524" i="42"/>
  <c r="E2524" i="42"/>
  <c r="G2524" i="42" s="1"/>
  <c r="F2523" i="42"/>
  <c r="E2523" i="42"/>
  <c r="G2523" i="42" s="1"/>
  <c r="F2522" i="42"/>
  <c r="E2522" i="42"/>
  <c r="G2522" i="42" s="1"/>
  <c r="F2521" i="42"/>
  <c r="E2521" i="42"/>
  <c r="G2521" i="42" s="1"/>
  <c r="F2520" i="42"/>
  <c r="E2520" i="42"/>
  <c r="G2520" i="42" s="1"/>
  <c r="F2519" i="42"/>
  <c r="E2519" i="42"/>
  <c r="G2519" i="42" s="1"/>
  <c r="F2518" i="42"/>
  <c r="E2518" i="42"/>
  <c r="G2518" i="42" s="1"/>
  <c r="F2517" i="42"/>
  <c r="E2517" i="42"/>
  <c r="G2517" i="42" s="1"/>
  <c r="F2516" i="42"/>
  <c r="E2516" i="42"/>
  <c r="G2516" i="42" s="1"/>
  <c r="F2515" i="42"/>
  <c r="E2515" i="42"/>
  <c r="G2515" i="42" s="1"/>
  <c r="G2514" i="42"/>
  <c r="F2514" i="42"/>
  <c r="E2514" i="42"/>
  <c r="F2513" i="42"/>
  <c r="E2513" i="42"/>
  <c r="G2513" i="42" s="1"/>
  <c r="F2512" i="42"/>
  <c r="E2512" i="42"/>
  <c r="G2512" i="42" s="1"/>
  <c r="F2511" i="42"/>
  <c r="E2511" i="42"/>
  <c r="G2511" i="42" s="1"/>
  <c r="F2510" i="42"/>
  <c r="E2510" i="42"/>
  <c r="G2510" i="42" s="1"/>
  <c r="F2509" i="42"/>
  <c r="E2509" i="42"/>
  <c r="G2509" i="42" s="1"/>
  <c r="F2508" i="42"/>
  <c r="E2508" i="42"/>
  <c r="G2508" i="42" s="1"/>
  <c r="F2507" i="42"/>
  <c r="E2507" i="42"/>
  <c r="G2507" i="42" s="1"/>
  <c r="F2506" i="42"/>
  <c r="E2506" i="42"/>
  <c r="G2506" i="42" s="1"/>
  <c r="F2505" i="42"/>
  <c r="E2505" i="42"/>
  <c r="G2505" i="42" s="1"/>
  <c r="F2504" i="42"/>
  <c r="E2504" i="42"/>
  <c r="G2504" i="42" s="1"/>
  <c r="F2503" i="42"/>
  <c r="E2503" i="42"/>
  <c r="G2503" i="42" s="1"/>
  <c r="F2502" i="42"/>
  <c r="E2502" i="42"/>
  <c r="G2502" i="42" s="1"/>
  <c r="G2501" i="42"/>
  <c r="F2501" i="42"/>
  <c r="E2501" i="42"/>
  <c r="F2500" i="42"/>
  <c r="E2500" i="42"/>
  <c r="G2500" i="42" s="1"/>
  <c r="F2499" i="42"/>
  <c r="E2499" i="42"/>
  <c r="G2499" i="42" s="1"/>
  <c r="F2498" i="42"/>
  <c r="E2498" i="42"/>
  <c r="G2498" i="42" s="1"/>
  <c r="F2497" i="42"/>
  <c r="E2497" i="42"/>
  <c r="G2497" i="42" s="1"/>
  <c r="F2496" i="42"/>
  <c r="E2496" i="42"/>
  <c r="G2496" i="42" s="1"/>
  <c r="F2495" i="42"/>
  <c r="E2495" i="42"/>
  <c r="G2495" i="42" s="1"/>
  <c r="G2494" i="42"/>
  <c r="F2494" i="42"/>
  <c r="E2494" i="42"/>
  <c r="F2493" i="42"/>
  <c r="E2493" i="42"/>
  <c r="G2493" i="42" s="1"/>
  <c r="F2492" i="42"/>
  <c r="E2492" i="42"/>
  <c r="G2492" i="42" s="1"/>
  <c r="F2491" i="42"/>
  <c r="E2491" i="42"/>
  <c r="G2491" i="42" s="1"/>
  <c r="F2490" i="42"/>
  <c r="E2490" i="42"/>
  <c r="G2490" i="42" s="1"/>
  <c r="F2489" i="42"/>
  <c r="E2489" i="42"/>
  <c r="G2489" i="42" s="1"/>
  <c r="F2488" i="42"/>
  <c r="E2488" i="42"/>
  <c r="G2488" i="42" s="1"/>
  <c r="F2487" i="42"/>
  <c r="E2487" i="42"/>
  <c r="G2487" i="42" s="1"/>
  <c r="F2486" i="42"/>
  <c r="E2486" i="42"/>
  <c r="G2486" i="42" s="1"/>
  <c r="F2485" i="42"/>
  <c r="E2485" i="42"/>
  <c r="G2485" i="42" s="1"/>
  <c r="F2484" i="42"/>
  <c r="E2484" i="42"/>
  <c r="G2484" i="42" s="1"/>
  <c r="F2483" i="42"/>
  <c r="E2483" i="42"/>
  <c r="G2483" i="42" s="1"/>
  <c r="F2482" i="42"/>
  <c r="E2482" i="42"/>
  <c r="G2482" i="42" s="1"/>
  <c r="F2481" i="42"/>
  <c r="E2481" i="42"/>
  <c r="G2481" i="42" s="1"/>
  <c r="F2480" i="42"/>
  <c r="E2480" i="42"/>
  <c r="G2480" i="42" s="1"/>
  <c r="G2479" i="42"/>
  <c r="F2479" i="42"/>
  <c r="E2479" i="42"/>
  <c r="F2478" i="42"/>
  <c r="E2478" i="42"/>
  <c r="G2478" i="42" s="1"/>
  <c r="F2477" i="42"/>
  <c r="E2477" i="42"/>
  <c r="G2477" i="42" s="1"/>
  <c r="F2476" i="42"/>
  <c r="E2476" i="42"/>
  <c r="G2476" i="42" s="1"/>
  <c r="F2475" i="42"/>
  <c r="E2475" i="42"/>
  <c r="G2475" i="42" s="1"/>
  <c r="F2474" i="42"/>
  <c r="E2474" i="42"/>
  <c r="G2474" i="42" s="1"/>
  <c r="F2473" i="42"/>
  <c r="E2473" i="42"/>
  <c r="G2473" i="42" s="1"/>
  <c r="F2472" i="42"/>
  <c r="E2472" i="42"/>
  <c r="G2472" i="42" s="1"/>
  <c r="F2471" i="42"/>
  <c r="E2471" i="42"/>
  <c r="G2471" i="42" s="1"/>
  <c r="F2470" i="42"/>
  <c r="E2470" i="42"/>
  <c r="G2470" i="42" s="1"/>
  <c r="F2469" i="42"/>
  <c r="E2469" i="42"/>
  <c r="G2469" i="42" s="1"/>
  <c r="F2468" i="42"/>
  <c r="E2468" i="42"/>
  <c r="G2468" i="42" s="1"/>
  <c r="F2467" i="42"/>
  <c r="E2467" i="42"/>
  <c r="G2467" i="42" s="1"/>
  <c r="F2466" i="42"/>
  <c r="E2466" i="42"/>
  <c r="G2466" i="42" s="1"/>
  <c r="F2465" i="42"/>
  <c r="E2465" i="42"/>
  <c r="G2465" i="42" s="1"/>
  <c r="F2464" i="42"/>
  <c r="E2464" i="42"/>
  <c r="G2464" i="42" s="1"/>
  <c r="F2463" i="42"/>
  <c r="E2463" i="42"/>
  <c r="G2463" i="42" s="1"/>
  <c r="F2462" i="42"/>
  <c r="E2462" i="42"/>
  <c r="G2462" i="42" s="1"/>
  <c r="F2461" i="42"/>
  <c r="E2461" i="42"/>
  <c r="G2461" i="42" s="1"/>
  <c r="F2460" i="42"/>
  <c r="E2460" i="42"/>
  <c r="G2460" i="42" s="1"/>
  <c r="F2459" i="42"/>
  <c r="E2459" i="42"/>
  <c r="G2459" i="42" s="1"/>
  <c r="F2458" i="42"/>
  <c r="E2458" i="42"/>
  <c r="G2458" i="42" s="1"/>
  <c r="F2457" i="42"/>
  <c r="E2457" i="42"/>
  <c r="G2457" i="42" s="1"/>
  <c r="F2456" i="42"/>
  <c r="E2456" i="42"/>
  <c r="G2456" i="42" s="1"/>
  <c r="F2455" i="42"/>
  <c r="E2455" i="42"/>
  <c r="G2455" i="42" s="1"/>
  <c r="F2454" i="42"/>
  <c r="E2454" i="42"/>
  <c r="G2454" i="42" s="1"/>
  <c r="F2453" i="42"/>
  <c r="E2453" i="42"/>
  <c r="G2453" i="42" s="1"/>
  <c r="F2452" i="42"/>
  <c r="E2452" i="42"/>
  <c r="G2452" i="42" s="1"/>
  <c r="F2451" i="42"/>
  <c r="E2451" i="42"/>
  <c r="G2451" i="42" s="1"/>
  <c r="F2450" i="42"/>
  <c r="E2450" i="42"/>
  <c r="G2450" i="42" s="1"/>
  <c r="F2449" i="42"/>
  <c r="E2449" i="42"/>
  <c r="G2449" i="42" s="1"/>
  <c r="F2448" i="42"/>
  <c r="E2448" i="42"/>
  <c r="G2448" i="42" s="1"/>
  <c r="F2447" i="42"/>
  <c r="E2447" i="42"/>
  <c r="G2447" i="42" s="1"/>
  <c r="F2446" i="42"/>
  <c r="E2446" i="42"/>
  <c r="G2446" i="42" s="1"/>
  <c r="F2445" i="42"/>
  <c r="E2445" i="42"/>
  <c r="G2445" i="42" s="1"/>
  <c r="F2444" i="42"/>
  <c r="E2444" i="42"/>
  <c r="G2444" i="42" s="1"/>
  <c r="F2443" i="42"/>
  <c r="E2443" i="42"/>
  <c r="G2443" i="42" s="1"/>
  <c r="G2442" i="42"/>
  <c r="F2442" i="42"/>
  <c r="E2442" i="42"/>
  <c r="G2441" i="42"/>
  <c r="F2441" i="42"/>
  <c r="E2441" i="42"/>
  <c r="F2440" i="42"/>
  <c r="E2440" i="42"/>
  <c r="G2440" i="42" s="1"/>
  <c r="F2439" i="42"/>
  <c r="E2439" i="42"/>
  <c r="G2439" i="42" s="1"/>
  <c r="F2438" i="42"/>
  <c r="E2438" i="42"/>
  <c r="G2438" i="42" s="1"/>
  <c r="F2437" i="42"/>
  <c r="E2437" i="42"/>
  <c r="G2437" i="42" s="1"/>
  <c r="F2436" i="42"/>
  <c r="E2436" i="42"/>
  <c r="G2436" i="42" s="1"/>
  <c r="F2435" i="42"/>
  <c r="E2435" i="42"/>
  <c r="G2435" i="42" s="1"/>
  <c r="F2434" i="42"/>
  <c r="E2434" i="42"/>
  <c r="G2434" i="42" s="1"/>
  <c r="F2433" i="42"/>
  <c r="E2433" i="42"/>
  <c r="G2433" i="42" s="1"/>
  <c r="F2432" i="42"/>
  <c r="E2432" i="42"/>
  <c r="G2432" i="42" s="1"/>
  <c r="F2431" i="42"/>
  <c r="E2431" i="42"/>
  <c r="G2431" i="42" s="1"/>
  <c r="F2430" i="42"/>
  <c r="E2430" i="42"/>
  <c r="G2430" i="42" s="1"/>
  <c r="F2429" i="42"/>
  <c r="E2429" i="42"/>
  <c r="G2429" i="42" s="1"/>
  <c r="F2428" i="42"/>
  <c r="E2428" i="42"/>
  <c r="G2428" i="42" s="1"/>
  <c r="F2427" i="42"/>
  <c r="E2427" i="42"/>
  <c r="G2427" i="42" s="1"/>
  <c r="F2426" i="42"/>
  <c r="E2426" i="42"/>
  <c r="G2426" i="42" s="1"/>
  <c r="F2425" i="42"/>
  <c r="E2425" i="42"/>
  <c r="G2425" i="42" s="1"/>
  <c r="F2424" i="42"/>
  <c r="E2424" i="42"/>
  <c r="G2424" i="42" s="1"/>
  <c r="F2423" i="42"/>
  <c r="E2423" i="42"/>
  <c r="G2423" i="42" s="1"/>
  <c r="F2422" i="42"/>
  <c r="E2422" i="42"/>
  <c r="G2422" i="42" s="1"/>
  <c r="F2421" i="42"/>
  <c r="E2421" i="42"/>
  <c r="G2421" i="42" s="1"/>
  <c r="F2420" i="42"/>
  <c r="E2420" i="42"/>
  <c r="G2420" i="42" s="1"/>
  <c r="F2419" i="42"/>
  <c r="E2419" i="42"/>
  <c r="G2419" i="42" s="1"/>
  <c r="F2418" i="42"/>
  <c r="E2418" i="42"/>
  <c r="G2418" i="42" s="1"/>
  <c r="F2417" i="42"/>
  <c r="E2417" i="42"/>
  <c r="G2417" i="42" s="1"/>
  <c r="G2416" i="42"/>
  <c r="F2416" i="42"/>
  <c r="E2416" i="42"/>
  <c r="F2415" i="42"/>
  <c r="E2415" i="42"/>
  <c r="G2415" i="42" s="1"/>
  <c r="F2414" i="42"/>
  <c r="E2414" i="42"/>
  <c r="G2414" i="42" s="1"/>
  <c r="F2413" i="42"/>
  <c r="E2413" i="42"/>
  <c r="G2413" i="42" s="1"/>
  <c r="F2412" i="42"/>
  <c r="E2412" i="42"/>
  <c r="G2412" i="42" s="1"/>
  <c r="F2411" i="42"/>
  <c r="E2411" i="42"/>
  <c r="G2411" i="42" s="1"/>
  <c r="F2410" i="42"/>
  <c r="E2410" i="42"/>
  <c r="G2410" i="42" s="1"/>
  <c r="F2409" i="42"/>
  <c r="E2409" i="42"/>
  <c r="G2409" i="42" s="1"/>
  <c r="F2408" i="42"/>
  <c r="E2408" i="42"/>
  <c r="G2408" i="42" s="1"/>
  <c r="F2407" i="42"/>
  <c r="E2407" i="42"/>
  <c r="G2407" i="42" s="1"/>
  <c r="F2406" i="42"/>
  <c r="E2406" i="42"/>
  <c r="G2406" i="42" s="1"/>
  <c r="F2405" i="42"/>
  <c r="E2405" i="42"/>
  <c r="G2405" i="42" s="1"/>
  <c r="F2404" i="42"/>
  <c r="E2404" i="42"/>
  <c r="G2404" i="42" s="1"/>
  <c r="F2403" i="42"/>
  <c r="E2403" i="42"/>
  <c r="G2403" i="42" s="1"/>
  <c r="F2402" i="42"/>
  <c r="E2402" i="42"/>
  <c r="G2402" i="42" s="1"/>
  <c r="F2401" i="42"/>
  <c r="E2401" i="42"/>
  <c r="G2401" i="42" s="1"/>
  <c r="F2400" i="42"/>
  <c r="E2400" i="42"/>
  <c r="G2400" i="42" s="1"/>
  <c r="F2399" i="42"/>
  <c r="E2399" i="42"/>
  <c r="G2399" i="42" s="1"/>
  <c r="F2398" i="42"/>
  <c r="E2398" i="42"/>
  <c r="G2398" i="42" s="1"/>
  <c r="G2397" i="42"/>
  <c r="F2397" i="42"/>
  <c r="E2397" i="42"/>
  <c r="F2396" i="42"/>
  <c r="E2396" i="42"/>
  <c r="G2396" i="42" s="1"/>
  <c r="F2395" i="42"/>
  <c r="E2395" i="42"/>
  <c r="G2395" i="42" s="1"/>
  <c r="F2394" i="42"/>
  <c r="E2394" i="42"/>
  <c r="G2394" i="42" s="1"/>
  <c r="F2393" i="42"/>
  <c r="E2393" i="42"/>
  <c r="G2393" i="42" s="1"/>
  <c r="F2392" i="42"/>
  <c r="E2392" i="42"/>
  <c r="G2392" i="42" s="1"/>
  <c r="F2391" i="42"/>
  <c r="E2391" i="42"/>
  <c r="G2391" i="42" s="1"/>
  <c r="F2390" i="42"/>
  <c r="E2390" i="42"/>
  <c r="G2390" i="42" s="1"/>
  <c r="F2389" i="42"/>
  <c r="E2389" i="42"/>
  <c r="G2389" i="42" s="1"/>
  <c r="F2388" i="42"/>
  <c r="E2388" i="42"/>
  <c r="G2388" i="42" s="1"/>
  <c r="F2387" i="42"/>
  <c r="E2387" i="42"/>
  <c r="G2387" i="42" s="1"/>
  <c r="F2386" i="42"/>
  <c r="E2386" i="42"/>
  <c r="G2386" i="42" s="1"/>
  <c r="F2385" i="42"/>
  <c r="E2385" i="42"/>
  <c r="G2385" i="42" s="1"/>
  <c r="G2384" i="42"/>
  <c r="F2384" i="42"/>
  <c r="E2384" i="42"/>
  <c r="F2383" i="42"/>
  <c r="E2383" i="42"/>
  <c r="G2383" i="42" s="1"/>
  <c r="F2382" i="42"/>
  <c r="E2382" i="42"/>
  <c r="G2382" i="42" s="1"/>
  <c r="F2381" i="42"/>
  <c r="E2381" i="42"/>
  <c r="G2381" i="42" s="1"/>
  <c r="F2380" i="42"/>
  <c r="E2380" i="42"/>
  <c r="G2380" i="42" s="1"/>
  <c r="F2379" i="42"/>
  <c r="E2379" i="42"/>
  <c r="G2379" i="42" s="1"/>
  <c r="F2378" i="42"/>
  <c r="E2378" i="42"/>
  <c r="G2378" i="42" s="1"/>
  <c r="F2377" i="42"/>
  <c r="E2377" i="42"/>
  <c r="G2377" i="42" s="1"/>
  <c r="F2376" i="42"/>
  <c r="E2376" i="42"/>
  <c r="G2376" i="42" s="1"/>
  <c r="F2375" i="42"/>
  <c r="E2375" i="42"/>
  <c r="G2375" i="42" s="1"/>
  <c r="F2374" i="42"/>
  <c r="E2374" i="42"/>
  <c r="G2374" i="42" s="1"/>
  <c r="F2373" i="42"/>
  <c r="E2373" i="42"/>
  <c r="G2373" i="42" s="1"/>
  <c r="F2372" i="42"/>
  <c r="E2372" i="42"/>
  <c r="G2372" i="42" s="1"/>
  <c r="F2371" i="42"/>
  <c r="E2371" i="42"/>
  <c r="G2371" i="42" s="1"/>
  <c r="F2370" i="42"/>
  <c r="E2370" i="42"/>
  <c r="G2370" i="42" s="1"/>
  <c r="F2369" i="42"/>
  <c r="E2369" i="42"/>
  <c r="G2369" i="42" s="1"/>
  <c r="F2368" i="42"/>
  <c r="E2368" i="42"/>
  <c r="G2368" i="42" s="1"/>
  <c r="F2367" i="42"/>
  <c r="E2367" i="42"/>
  <c r="G2367" i="42" s="1"/>
  <c r="F2366" i="42"/>
  <c r="E2366" i="42"/>
  <c r="G2366" i="42" s="1"/>
  <c r="G2365" i="42"/>
  <c r="F2365" i="42"/>
  <c r="E2365" i="42"/>
  <c r="F2364" i="42"/>
  <c r="E2364" i="42"/>
  <c r="G2364" i="42" s="1"/>
  <c r="F2363" i="42"/>
  <c r="E2363" i="42"/>
  <c r="G2363" i="42" s="1"/>
  <c r="F2362" i="42"/>
  <c r="E2362" i="42"/>
  <c r="G2362" i="42" s="1"/>
  <c r="F2361" i="42"/>
  <c r="E2361" i="42"/>
  <c r="G2361" i="42" s="1"/>
  <c r="F2360" i="42"/>
  <c r="E2360" i="42"/>
  <c r="G2360" i="42" s="1"/>
  <c r="F2359" i="42"/>
  <c r="E2359" i="42"/>
  <c r="G2359" i="42" s="1"/>
  <c r="F2358" i="42"/>
  <c r="E2358" i="42"/>
  <c r="G2358" i="42" s="1"/>
  <c r="F2357" i="42"/>
  <c r="E2357" i="42"/>
  <c r="G2357" i="42" s="1"/>
  <c r="F2356" i="42"/>
  <c r="E2356" i="42"/>
  <c r="G2356" i="42" s="1"/>
  <c r="F2355" i="42"/>
  <c r="E2355" i="42"/>
  <c r="G2355" i="42" s="1"/>
  <c r="F2354" i="42"/>
  <c r="E2354" i="42"/>
  <c r="G2354" i="42" s="1"/>
  <c r="F2353" i="42"/>
  <c r="E2353" i="42"/>
  <c r="G2353" i="42" s="1"/>
  <c r="G2352" i="42"/>
  <c r="F2352" i="42"/>
  <c r="E2352" i="42"/>
  <c r="F2351" i="42"/>
  <c r="E2351" i="42"/>
  <c r="G2351" i="42" s="1"/>
  <c r="F2350" i="42"/>
  <c r="E2350" i="42"/>
  <c r="G2350" i="42" s="1"/>
  <c r="F2349" i="42"/>
  <c r="E2349" i="42"/>
  <c r="G2349" i="42" s="1"/>
  <c r="F2348" i="42"/>
  <c r="E2348" i="42"/>
  <c r="G2348" i="42" s="1"/>
  <c r="F2347" i="42"/>
  <c r="E2347" i="42"/>
  <c r="G2347" i="42" s="1"/>
  <c r="F2346" i="42"/>
  <c r="E2346" i="42"/>
  <c r="G2346" i="42" s="1"/>
  <c r="F2345" i="42"/>
  <c r="E2345" i="42"/>
  <c r="G2345" i="42" s="1"/>
  <c r="F2344" i="42"/>
  <c r="E2344" i="42"/>
  <c r="G2344" i="42" s="1"/>
  <c r="F2343" i="42"/>
  <c r="E2343" i="42"/>
  <c r="G2343" i="42" s="1"/>
  <c r="F2342" i="42"/>
  <c r="E2342" i="42"/>
  <c r="G2342" i="42" s="1"/>
  <c r="F2341" i="42"/>
  <c r="E2341" i="42"/>
  <c r="G2341" i="42" s="1"/>
  <c r="F2340" i="42"/>
  <c r="E2340" i="42"/>
  <c r="G2340" i="42" s="1"/>
  <c r="F2339" i="42"/>
  <c r="E2339" i="42"/>
  <c r="G2339" i="42" s="1"/>
  <c r="F2338" i="42"/>
  <c r="E2338" i="42"/>
  <c r="G2338" i="42" s="1"/>
  <c r="F2337" i="42"/>
  <c r="E2337" i="42"/>
  <c r="G2337" i="42" s="1"/>
  <c r="F2336" i="42"/>
  <c r="E2336" i="42"/>
  <c r="G2336" i="42" s="1"/>
  <c r="F2335" i="42"/>
  <c r="E2335" i="42"/>
  <c r="G2335" i="42" s="1"/>
  <c r="F2334" i="42"/>
  <c r="E2334" i="42"/>
  <c r="G2334" i="42" s="1"/>
  <c r="F2333" i="42"/>
  <c r="E2333" i="42"/>
  <c r="G2333" i="42" s="1"/>
  <c r="F2332" i="42"/>
  <c r="E2332" i="42"/>
  <c r="G2332" i="42" s="1"/>
  <c r="F2331" i="42"/>
  <c r="E2331" i="42"/>
  <c r="G2331" i="42" s="1"/>
  <c r="F2330" i="42"/>
  <c r="E2330" i="42"/>
  <c r="G2330" i="42" s="1"/>
  <c r="F2329" i="42"/>
  <c r="E2329" i="42"/>
  <c r="G2329" i="42" s="1"/>
  <c r="F2328" i="42"/>
  <c r="E2328" i="42"/>
  <c r="G2328" i="42" s="1"/>
  <c r="F2327" i="42"/>
  <c r="E2327" i="42"/>
  <c r="G2327" i="42" s="1"/>
  <c r="F2326" i="42"/>
  <c r="E2326" i="42"/>
  <c r="G2326" i="42" s="1"/>
  <c r="F2325" i="42"/>
  <c r="E2325" i="42"/>
  <c r="G2325" i="42" s="1"/>
  <c r="F2324" i="42"/>
  <c r="E2324" i="42"/>
  <c r="G2324" i="42" s="1"/>
  <c r="F2323" i="42"/>
  <c r="E2323" i="42"/>
  <c r="G2323" i="42" s="1"/>
  <c r="F2322" i="42"/>
  <c r="E2322" i="42"/>
  <c r="G2322" i="42" s="1"/>
  <c r="F2321" i="42"/>
  <c r="E2321" i="42"/>
  <c r="G2321" i="42" s="1"/>
  <c r="F2320" i="42"/>
  <c r="E2320" i="42"/>
  <c r="G2320" i="42" s="1"/>
  <c r="F2319" i="42"/>
  <c r="E2319" i="42"/>
  <c r="G2319" i="42" s="1"/>
  <c r="F2318" i="42"/>
  <c r="E2318" i="42"/>
  <c r="G2318" i="42" s="1"/>
  <c r="F2317" i="42"/>
  <c r="E2317" i="42"/>
  <c r="G2317" i="42" s="1"/>
  <c r="F2316" i="42"/>
  <c r="E2316" i="42"/>
  <c r="G2316" i="42" s="1"/>
  <c r="F2315" i="42"/>
  <c r="E2315" i="42"/>
  <c r="G2315" i="42" s="1"/>
  <c r="F2314" i="42"/>
  <c r="E2314" i="42"/>
  <c r="G2314" i="42" s="1"/>
  <c r="G2313" i="42"/>
  <c r="F2313" i="42"/>
  <c r="E2313" i="42"/>
  <c r="F2312" i="42"/>
  <c r="E2312" i="42"/>
  <c r="G2312" i="42" s="1"/>
  <c r="F2311" i="42"/>
  <c r="E2311" i="42"/>
  <c r="G2311" i="42" s="1"/>
  <c r="F2310" i="42"/>
  <c r="E2310" i="42"/>
  <c r="G2310" i="42" s="1"/>
  <c r="F2309" i="42"/>
  <c r="E2309" i="42"/>
  <c r="G2309" i="42" s="1"/>
  <c r="F2308" i="42"/>
  <c r="E2308" i="42"/>
  <c r="G2308" i="42" s="1"/>
  <c r="F2307" i="42"/>
  <c r="E2307" i="42"/>
  <c r="G2307" i="42" s="1"/>
  <c r="F2306" i="42"/>
  <c r="E2306" i="42"/>
  <c r="G2306" i="42" s="1"/>
  <c r="F2305" i="42"/>
  <c r="E2305" i="42"/>
  <c r="G2305" i="42" s="1"/>
  <c r="F2304" i="42"/>
  <c r="E2304" i="42"/>
  <c r="G2304" i="42" s="1"/>
  <c r="F2303" i="42"/>
  <c r="E2303" i="42"/>
  <c r="G2303" i="42" s="1"/>
  <c r="F2302" i="42"/>
  <c r="E2302" i="42"/>
  <c r="G2302" i="42" s="1"/>
  <c r="F2301" i="42"/>
  <c r="E2301" i="42"/>
  <c r="G2301" i="42" s="1"/>
  <c r="G2300" i="42"/>
  <c r="F2300" i="42"/>
  <c r="E2300" i="42"/>
  <c r="F2299" i="42"/>
  <c r="E2299" i="42"/>
  <c r="G2299" i="42" s="1"/>
  <c r="F2298" i="42"/>
  <c r="E2298" i="42"/>
  <c r="G2298" i="42" s="1"/>
  <c r="F2297" i="42"/>
  <c r="E2297" i="42"/>
  <c r="G2297" i="42" s="1"/>
  <c r="F2296" i="42"/>
  <c r="E2296" i="42"/>
  <c r="G2296" i="42" s="1"/>
  <c r="F2295" i="42"/>
  <c r="E2295" i="42"/>
  <c r="G2295" i="42" s="1"/>
  <c r="F2294" i="42"/>
  <c r="E2294" i="42"/>
  <c r="G2294" i="42" s="1"/>
  <c r="F2293" i="42"/>
  <c r="E2293" i="42"/>
  <c r="G2293" i="42" s="1"/>
  <c r="F2292" i="42"/>
  <c r="E2292" i="42"/>
  <c r="G2292" i="42" s="1"/>
  <c r="F2291" i="42"/>
  <c r="E2291" i="42"/>
  <c r="G2291" i="42" s="1"/>
  <c r="F2290" i="42"/>
  <c r="E2290" i="42"/>
  <c r="G2290" i="42" s="1"/>
  <c r="F2289" i="42"/>
  <c r="E2289" i="42"/>
  <c r="G2289" i="42" s="1"/>
  <c r="F2288" i="42"/>
  <c r="E2288" i="42"/>
  <c r="G2288" i="42" s="1"/>
  <c r="F2287" i="42"/>
  <c r="E2287" i="42"/>
  <c r="G2287" i="42" s="1"/>
  <c r="F2286" i="42"/>
  <c r="E2286" i="42"/>
  <c r="G2286" i="42" s="1"/>
  <c r="F2285" i="42"/>
  <c r="E2285" i="42"/>
  <c r="G2285" i="42" s="1"/>
  <c r="F2284" i="42"/>
  <c r="E2284" i="42"/>
  <c r="G2284" i="42" s="1"/>
  <c r="G2283" i="42"/>
  <c r="F2283" i="42"/>
  <c r="E2283" i="42"/>
  <c r="F2282" i="42"/>
  <c r="E2282" i="42"/>
  <c r="G2282" i="42" s="1"/>
  <c r="F2281" i="42"/>
  <c r="E2281" i="42"/>
  <c r="G2281" i="42" s="1"/>
  <c r="F2280" i="42"/>
  <c r="E2280" i="42"/>
  <c r="G2280" i="42" s="1"/>
  <c r="F2279" i="42"/>
  <c r="E2279" i="42"/>
  <c r="G2279" i="42" s="1"/>
  <c r="F2278" i="42"/>
  <c r="E2278" i="42"/>
  <c r="G2278" i="42" s="1"/>
  <c r="F2277" i="42"/>
  <c r="E2277" i="42"/>
  <c r="G2277" i="42" s="1"/>
  <c r="F2276" i="42"/>
  <c r="E2276" i="42"/>
  <c r="G2276" i="42" s="1"/>
  <c r="F2275" i="42"/>
  <c r="E2275" i="42"/>
  <c r="G2275" i="42" s="1"/>
  <c r="F2274" i="42"/>
  <c r="E2274" i="42"/>
  <c r="G2274" i="42" s="1"/>
  <c r="F2273" i="42"/>
  <c r="E2273" i="42"/>
  <c r="G2273" i="42" s="1"/>
  <c r="F2272" i="42"/>
  <c r="E2272" i="42"/>
  <c r="G2272" i="42" s="1"/>
  <c r="F2271" i="42"/>
  <c r="E2271" i="42"/>
  <c r="G2271" i="42" s="1"/>
  <c r="F2270" i="42"/>
  <c r="E2270" i="42"/>
  <c r="G2270" i="42" s="1"/>
  <c r="F2269" i="42"/>
  <c r="E2269" i="42"/>
  <c r="G2269" i="42" s="1"/>
  <c r="G2268" i="42"/>
  <c r="F2268" i="42"/>
  <c r="E2268" i="42"/>
  <c r="F2267" i="42"/>
  <c r="E2267" i="42"/>
  <c r="G2267" i="42" s="1"/>
  <c r="F2266" i="42"/>
  <c r="E2266" i="42"/>
  <c r="G2266" i="42" s="1"/>
  <c r="F2265" i="42"/>
  <c r="E2265" i="42"/>
  <c r="G2265" i="42" s="1"/>
  <c r="F2264" i="42"/>
  <c r="E2264" i="42"/>
  <c r="G2264" i="42" s="1"/>
  <c r="F2263" i="42"/>
  <c r="E2263" i="42"/>
  <c r="G2263" i="42" s="1"/>
  <c r="F2262" i="42"/>
  <c r="E2262" i="42"/>
  <c r="G2262" i="42" s="1"/>
  <c r="F2261" i="42"/>
  <c r="E2261" i="42"/>
  <c r="G2261" i="42" s="1"/>
  <c r="F2260" i="42"/>
  <c r="E2260" i="42"/>
  <c r="G2260" i="42" s="1"/>
  <c r="F2259" i="42"/>
  <c r="E2259" i="42"/>
  <c r="G2259" i="42" s="1"/>
  <c r="F2258" i="42"/>
  <c r="E2258" i="42"/>
  <c r="G2258" i="42" s="1"/>
  <c r="F2257" i="42"/>
  <c r="E2257" i="42"/>
  <c r="G2257" i="42" s="1"/>
  <c r="F2256" i="42"/>
  <c r="E2256" i="42"/>
  <c r="G2256" i="42" s="1"/>
  <c r="F2255" i="42"/>
  <c r="E2255" i="42"/>
  <c r="G2255" i="42" s="1"/>
  <c r="F2254" i="42"/>
  <c r="E2254" i="42"/>
  <c r="G2254" i="42" s="1"/>
  <c r="F2253" i="42"/>
  <c r="E2253" i="42"/>
  <c r="G2253" i="42" s="1"/>
  <c r="F2252" i="42"/>
  <c r="E2252" i="42"/>
  <c r="G2252" i="42" s="1"/>
  <c r="G2251" i="42"/>
  <c r="F2251" i="42"/>
  <c r="E2251" i="42"/>
  <c r="F2250" i="42"/>
  <c r="E2250" i="42"/>
  <c r="G2250" i="42" s="1"/>
  <c r="F2249" i="42"/>
  <c r="E2249" i="42"/>
  <c r="G2249" i="42" s="1"/>
  <c r="F2248" i="42"/>
  <c r="E2248" i="42"/>
  <c r="G2248" i="42" s="1"/>
  <c r="F2247" i="42"/>
  <c r="E2247" i="42"/>
  <c r="G2247" i="42" s="1"/>
  <c r="F2246" i="42"/>
  <c r="E2246" i="42"/>
  <c r="G2246" i="42" s="1"/>
  <c r="F2245" i="42"/>
  <c r="E2245" i="42"/>
  <c r="G2245" i="42" s="1"/>
  <c r="F2244" i="42"/>
  <c r="E2244" i="42"/>
  <c r="G2244" i="42" s="1"/>
  <c r="F2243" i="42"/>
  <c r="E2243" i="42"/>
  <c r="G2243" i="42" s="1"/>
  <c r="F2242" i="42"/>
  <c r="E2242" i="42"/>
  <c r="G2242" i="42" s="1"/>
  <c r="F2241" i="42"/>
  <c r="E2241" i="42"/>
  <c r="G2241" i="42" s="1"/>
  <c r="F2240" i="42"/>
  <c r="E2240" i="42"/>
  <c r="G2240" i="42" s="1"/>
  <c r="F2239" i="42"/>
  <c r="E2239" i="42"/>
  <c r="G2239" i="42" s="1"/>
  <c r="F2238" i="42"/>
  <c r="E2238" i="42"/>
  <c r="G2238" i="42" s="1"/>
  <c r="F2237" i="42"/>
  <c r="E2237" i="42"/>
  <c r="G2237" i="42" s="1"/>
  <c r="G2236" i="42"/>
  <c r="F2236" i="42"/>
  <c r="E2236" i="42"/>
  <c r="F2235" i="42"/>
  <c r="E2235" i="42"/>
  <c r="G2235" i="42" s="1"/>
  <c r="F2234" i="42"/>
  <c r="E2234" i="42"/>
  <c r="G2234" i="42" s="1"/>
  <c r="F2233" i="42"/>
  <c r="E2233" i="42"/>
  <c r="G2233" i="42" s="1"/>
  <c r="F2232" i="42"/>
  <c r="E2232" i="42"/>
  <c r="G2232" i="42" s="1"/>
  <c r="F2231" i="42"/>
  <c r="E2231" i="42"/>
  <c r="G2231" i="42" s="1"/>
  <c r="F2230" i="42"/>
  <c r="E2230" i="42"/>
  <c r="G2230" i="42" s="1"/>
  <c r="F2229" i="42"/>
  <c r="E2229" i="42"/>
  <c r="G2229" i="42" s="1"/>
  <c r="F2228" i="42"/>
  <c r="E2228" i="42"/>
  <c r="G2228" i="42" s="1"/>
  <c r="F2227" i="42"/>
  <c r="E2227" i="42"/>
  <c r="G2227" i="42" s="1"/>
  <c r="F2226" i="42"/>
  <c r="E2226" i="42"/>
  <c r="G2226" i="42" s="1"/>
  <c r="F2225" i="42"/>
  <c r="E2225" i="42"/>
  <c r="G2225" i="42" s="1"/>
  <c r="F2224" i="42"/>
  <c r="E2224" i="42"/>
  <c r="G2224" i="42" s="1"/>
  <c r="F2223" i="42"/>
  <c r="E2223" i="42"/>
  <c r="G2223" i="42" s="1"/>
  <c r="F2222" i="42"/>
  <c r="E2222" i="42"/>
  <c r="G2222" i="42" s="1"/>
  <c r="F2221" i="42"/>
  <c r="E2221" i="42"/>
  <c r="G2221" i="42" s="1"/>
  <c r="F2220" i="42"/>
  <c r="E2220" i="42"/>
  <c r="G2220" i="42" s="1"/>
  <c r="G2219" i="42"/>
  <c r="F2219" i="42"/>
  <c r="E2219" i="42"/>
  <c r="F2218" i="42"/>
  <c r="E2218" i="42"/>
  <c r="G2218" i="42" s="1"/>
  <c r="F2217" i="42"/>
  <c r="E2217" i="42"/>
  <c r="G2217" i="42" s="1"/>
  <c r="F2216" i="42"/>
  <c r="E2216" i="42"/>
  <c r="G2216" i="42" s="1"/>
  <c r="F2215" i="42"/>
  <c r="E2215" i="42"/>
  <c r="G2215" i="42" s="1"/>
  <c r="F2214" i="42"/>
  <c r="E2214" i="42"/>
  <c r="G2214" i="42" s="1"/>
  <c r="F2213" i="42"/>
  <c r="E2213" i="42"/>
  <c r="G2213" i="42" s="1"/>
  <c r="F2212" i="42"/>
  <c r="E2212" i="42"/>
  <c r="G2212" i="42" s="1"/>
  <c r="F2211" i="42"/>
  <c r="E2211" i="42"/>
  <c r="G2211" i="42" s="1"/>
  <c r="F2210" i="42"/>
  <c r="E2210" i="42"/>
  <c r="G2210" i="42" s="1"/>
  <c r="F2209" i="42"/>
  <c r="E2209" i="42"/>
  <c r="G2209" i="42" s="1"/>
  <c r="F2208" i="42"/>
  <c r="E2208" i="42"/>
  <c r="G2208" i="42" s="1"/>
  <c r="F2207" i="42"/>
  <c r="E2207" i="42"/>
  <c r="G2207" i="42" s="1"/>
  <c r="F2206" i="42"/>
  <c r="E2206" i="42"/>
  <c r="G2206" i="42" s="1"/>
  <c r="F2205" i="42"/>
  <c r="E2205" i="42"/>
  <c r="G2205" i="42" s="1"/>
  <c r="G2204" i="42"/>
  <c r="F2204" i="42"/>
  <c r="E2204" i="42"/>
  <c r="F2203" i="42"/>
  <c r="E2203" i="42"/>
  <c r="G2203" i="42" s="1"/>
  <c r="F2202" i="42"/>
  <c r="E2202" i="42"/>
  <c r="G2202" i="42" s="1"/>
  <c r="F2201" i="42"/>
  <c r="E2201" i="42"/>
  <c r="G2201" i="42" s="1"/>
  <c r="F2200" i="42"/>
  <c r="E2200" i="42"/>
  <c r="G2200" i="42" s="1"/>
  <c r="F2199" i="42"/>
  <c r="E2199" i="42"/>
  <c r="G2199" i="42" s="1"/>
  <c r="F2198" i="42"/>
  <c r="E2198" i="42"/>
  <c r="G2198" i="42" s="1"/>
  <c r="F2197" i="42"/>
  <c r="E2197" i="42"/>
  <c r="G2197" i="42" s="1"/>
  <c r="F2196" i="42"/>
  <c r="E2196" i="42"/>
  <c r="G2196" i="42" s="1"/>
  <c r="F2195" i="42"/>
  <c r="E2195" i="42"/>
  <c r="G2195" i="42" s="1"/>
  <c r="F2194" i="42"/>
  <c r="E2194" i="42"/>
  <c r="G2194" i="42" s="1"/>
  <c r="F2193" i="42"/>
  <c r="E2193" i="42"/>
  <c r="G2193" i="42" s="1"/>
  <c r="F2192" i="42"/>
  <c r="E2192" i="42"/>
  <c r="G2192" i="42" s="1"/>
  <c r="F2191" i="42"/>
  <c r="E2191" i="42"/>
  <c r="G2191" i="42" s="1"/>
  <c r="F2190" i="42"/>
  <c r="E2190" i="42"/>
  <c r="G2190" i="42" s="1"/>
  <c r="F2189" i="42"/>
  <c r="E2189" i="42"/>
  <c r="G2189" i="42" s="1"/>
  <c r="F2188" i="42"/>
  <c r="E2188" i="42"/>
  <c r="G2188" i="42" s="1"/>
  <c r="G2187" i="42"/>
  <c r="F2187" i="42"/>
  <c r="E2187" i="42"/>
  <c r="F2186" i="42"/>
  <c r="E2186" i="42"/>
  <c r="G2186" i="42" s="1"/>
  <c r="F2185" i="42"/>
  <c r="E2185" i="42"/>
  <c r="G2185" i="42" s="1"/>
  <c r="F2184" i="42"/>
  <c r="E2184" i="42"/>
  <c r="G2184" i="42" s="1"/>
  <c r="F2183" i="42"/>
  <c r="E2183" i="42"/>
  <c r="G2183" i="42" s="1"/>
  <c r="F2182" i="42"/>
  <c r="E2182" i="42"/>
  <c r="G2182" i="42" s="1"/>
  <c r="F2181" i="42"/>
  <c r="E2181" i="42"/>
  <c r="G2181" i="42" s="1"/>
  <c r="F2180" i="42"/>
  <c r="E2180" i="42"/>
  <c r="G2180" i="42" s="1"/>
  <c r="F2179" i="42"/>
  <c r="E2179" i="42"/>
  <c r="G2179" i="42" s="1"/>
  <c r="F2178" i="42"/>
  <c r="E2178" i="42"/>
  <c r="G2178" i="42" s="1"/>
  <c r="F2177" i="42"/>
  <c r="E2177" i="42"/>
  <c r="G2177" i="42" s="1"/>
  <c r="F2176" i="42"/>
  <c r="E2176" i="42"/>
  <c r="G2176" i="42" s="1"/>
  <c r="F2175" i="42"/>
  <c r="E2175" i="42"/>
  <c r="G2175" i="42" s="1"/>
  <c r="F2174" i="42"/>
  <c r="E2174" i="42"/>
  <c r="G2174" i="42" s="1"/>
  <c r="F2173" i="42"/>
  <c r="E2173" i="42"/>
  <c r="G2173" i="42" s="1"/>
  <c r="G2172" i="42"/>
  <c r="F2172" i="42"/>
  <c r="E2172" i="42"/>
  <c r="F2171" i="42"/>
  <c r="E2171" i="42"/>
  <c r="G2171" i="42" s="1"/>
  <c r="F2170" i="42"/>
  <c r="E2170" i="42"/>
  <c r="G2170" i="42" s="1"/>
  <c r="F2169" i="42"/>
  <c r="E2169" i="42"/>
  <c r="G2169" i="42" s="1"/>
  <c r="F2168" i="42"/>
  <c r="E2168" i="42"/>
  <c r="G2168" i="42" s="1"/>
  <c r="F2167" i="42"/>
  <c r="E2167" i="42"/>
  <c r="G2167" i="42" s="1"/>
  <c r="F2166" i="42"/>
  <c r="E2166" i="42"/>
  <c r="G2166" i="42" s="1"/>
  <c r="F2165" i="42"/>
  <c r="E2165" i="42"/>
  <c r="G2165" i="42" s="1"/>
  <c r="F2164" i="42"/>
  <c r="E2164" i="42"/>
  <c r="G2164" i="42" s="1"/>
  <c r="F2163" i="42"/>
  <c r="E2163" i="42"/>
  <c r="G2163" i="42" s="1"/>
  <c r="F2162" i="42"/>
  <c r="E2162" i="42"/>
  <c r="G2162" i="42" s="1"/>
  <c r="F2161" i="42"/>
  <c r="E2161" i="42"/>
  <c r="G2161" i="42" s="1"/>
  <c r="F2160" i="42"/>
  <c r="E2160" i="42"/>
  <c r="G2160" i="42" s="1"/>
  <c r="F2159" i="42"/>
  <c r="E2159" i="42"/>
  <c r="G2159" i="42" s="1"/>
  <c r="F2158" i="42"/>
  <c r="E2158" i="42"/>
  <c r="G2158" i="42" s="1"/>
  <c r="F2157" i="42"/>
  <c r="E2157" i="42"/>
  <c r="G2157" i="42" s="1"/>
  <c r="F2156" i="42"/>
  <c r="E2156" i="42"/>
  <c r="G2156" i="42" s="1"/>
  <c r="G2155" i="42"/>
  <c r="F2155" i="42"/>
  <c r="E2155" i="42"/>
  <c r="F2154" i="42"/>
  <c r="E2154" i="42"/>
  <c r="G2154" i="42" s="1"/>
  <c r="F2153" i="42"/>
  <c r="E2153" i="42"/>
  <c r="G2153" i="42" s="1"/>
  <c r="F2152" i="42"/>
  <c r="E2152" i="42"/>
  <c r="G2152" i="42" s="1"/>
  <c r="F2151" i="42"/>
  <c r="E2151" i="42"/>
  <c r="G2151" i="42" s="1"/>
  <c r="F2150" i="42"/>
  <c r="E2150" i="42"/>
  <c r="G2150" i="42" s="1"/>
  <c r="F2149" i="42"/>
  <c r="E2149" i="42"/>
  <c r="G2149" i="42" s="1"/>
  <c r="F2148" i="42"/>
  <c r="E2148" i="42"/>
  <c r="G2148" i="42" s="1"/>
  <c r="F2147" i="42"/>
  <c r="E2147" i="42"/>
  <c r="G2147" i="42" s="1"/>
  <c r="F2146" i="42"/>
  <c r="E2146" i="42"/>
  <c r="G2146" i="42" s="1"/>
  <c r="F2145" i="42"/>
  <c r="E2145" i="42"/>
  <c r="G2145" i="42" s="1"/>
  <c r="F2144" i="42"/>
  <c r="E2144" i="42"/>
  <c r="G2144" i="42" s="1"/>
  <c r="F2143" i="42"/>
  <c r="E2143" i="42"/>
  <c r="G2143" i="42" s="1"/>
  <c r="F2142" i="42"/>
  <c r="E2142" i="42"/>
  <c r="G2142" i="42" s="1"/>
  <c r="F2141" i="42"/>
  <c r="E2141" i="42"/>
  <c r="G2141" i="42" s="1"/>
  <c r="G2140" i="42"/>
  <c r="F2140" i="42"/>
  <c r="E2140" i="42"/>
  <c r="F2139" i="42"/>
  <c r="E2139" i="42"/>
  <c r="G2139" i="42" s="1"/>
  <c r="F2138" i="42"/>
  <c r="E2138" i="42"/>
  <c r="G2138" i="42" s="1"/>
  <c r="F2137" i="42"/>
  <c r="E2137" i="42"/>
  <c r="G2137" i="42" s="1"/>
  <c r="F2136" i="42"/>
  <c r="E2136" i="42"/>
  <c r="G2136" i="42" s="1"/>
  <c r="F2135" i="42"/>
  <c r="E2135" i="42"/>
  <c r="G2135" i="42" s="1"/>
  <c r="F2134" i="42"/>
  <c r="E2134" i="42"/>
  <c r="G2134" i="42" s="1"/>
  <c r="F2133" i="42"/>
  <c r="E2133" i="42"/>
  <c r="G2133" i="42" s="1"/>
  <c r="F2132" i="42"/>
  <c r="E2132" i="42"/>
  <c r="G2132" i="42" s="1"/>
  <c r="F2131" i="42"/>
  <c r="E2131" i="42"/>
  <c r="G2131" i="42" s="1"/>
  <c r="F2130" i="42"/>
  <c r="E2130" i="42"/>
  <c r="G2130" i="42" s="1"/>
  <c r="F2129" i="42"/>
  <c r="E2129" i="42"/>
  <c r="G2129" i="42" s="1"/>
  <c r="F2128" i="42"/>
  <c r="E2128" i="42"/>
  <c r="G2128" i="42" s="1"/>
  <c r="F2127" i="42"/>
  <c r="E2127" i="42"/>
  <c r="G2127" i="42" s="1"/>
  <c r="F2126" i="42"/>
  <c r="E2126" i="42"/>
  <c r="G2126" i="42" s="1"/>
  <c r="F2125" i="42"/>
  <c r="E2125" i="42"/>
  <c r="G2125" i="42" s="1"/>
  <c r="F2124" i="42"/>
  <c r="E2124" i="42"/>
  <c r="G2124" i="42" s="1"/>
  <c r="G2123" i="42"/>
  <c r="F2123" i="42"/>
  <c r="E2123" i="42"/>
  <c r="F2122" i="42"/>
  <c r="E2122" i="42"/>
  <c r="G2122" i="42" s="1"/>
  <c r="F2121" i="42"/>
  <c r="E2121" i="42"/>
  <c r="G2121" i="42" s="1"/>
  <c r="F2120" i="42"/>
  <c r="E2120" i="42"/>
  <c r="G2120" i="42" s="1"/>
  <c r="F2119" i="42"/>
  <c r="E2119" i="42"/>
  <c r="G2119" i="42" s="1"/>
  <c r="F2118" i="42"/>
  <c r="E2118" i="42"/>
  <c r="G2118" i="42" s="1"/>
  <c r="F2117" i="42"/>
  <c r="E2117" i="42"/>
  <c r="G2117" i="42" s="1"/>
  <c r="F2116" i="42"/>
  <c r="E2116" i="42"/>
  <c r="G2116" i="42" s="1"/>
  <c r="F2115" i="42"/>
  <c r="E2115" i="42"/>
  <c r="G2115" i="42" s="1"/>
  <c r="F2114" i="42"/>
  <c r="E2114" i="42"/>
  <c r="G2114" i="42" s="1"/>
  <c r="F2113" i="42"/>
  <c r="E2113" i="42"/>
  <c r="G2113" i="42" s="1"/>
  <c r="F2112" i="42"/>
  <c r="E2112" i="42"/>
  <c r="G2112" i="42" s="1"/>
  <c r="F2111" i="42"/>
  <c r="E2111" i="42"/>
  <c r="G2111" i="42" s="1"/>
  <c r="F2110" i="42"/>
  <c r="E2110" i="42"/>
  <c r="G2110" i="42" s="1"/>
  <c r="F2109" i="42"/>
  <c r="E2109" i="42"/>
  <c r="G2109" i="42" s="1"/>
  <c r="G2108" i="42"/>
  <c r="F2108" i="42"/>
  <c r="E2108" i="42"/>
  <c r="F2107" i="42"/>
  <c r="E2107" i="42"/>
  <c r="G2107" i="42" s="1"/>
  <c r="F2106" i="42"/>
  <c r="E2106" i="42"/>
  <c r="G2106" i="42" s="1"/>
  <c r="F2105" i="42"/>
  <c r="E2105" i="42"/>
  <c r="G2105" i="42" s="1"/>
  <c r="F2104" i="42"/>
  <c r="E2104" i="42"/>
  <c r="G2104" i="42" s="1"/>
  <c r="F2103" i="42"/>
  <c r="E2103" i="42"/>
  <c r="G2103" i="42" s="1"/>
  <c r="F2102" i="42"/>
  <c r="E2102" i="42"/>
  <c r="G2102" i="42" s="1"/>
  <c r="F2101" i="42"/>
  <c r="E2101" i="42"/>
  <c r="G2101" i="42" s="1"/>
  <c r="F2100" i="42"/>
  <c r="E2100" i="42"/>
  <c r="G2100" i="42" s="1"/>
  <c r="G2099" i="42"/>
  <c r="F2099" i="42"/>
  <c r="E2099" i="42"/>
  <c r="F2098" i="42"/>
  <c r="E2098" i="42"/>
  <c r="G2098" i="42" s="1"/>
  <c r="F2097" i="42"/>
  <c r="E2097" i="42"/>
  <c r="G2097" i="42" s="1"/>
  <c r="F2096" i="42"/>
  <c r="E2096" i="42"/>
  <c r="G2096" i="42" s="1"/>
  <c r="F2095" i="42"/>
  <c r="E2095" i="42"/>
  <c r="G2095" i="42" s="1"/>
  <c r="F2094" i="42"/>
  <c r="E2094" i="42"/>
  <c r="G2094" i="42" s="1"/>
  <c r="F2093" i="42"/>
  <c r="E2093" i="42"/>
  <c r="G2093" i="42" s="1"/>
  <c r="F2092" i="42"/>
  <c r="E2092" i="42"/>
  <c r="G2092" i="42" s="1"/>
  <c r="F2091" i="42"/>
  <c r="E2091" i="42"/>
  <c r="G2091" i="42" s="1"/>
  <c r="F2090" i="42"/>
  <c r="E2090" i="42"/>
  <c r="G2090" i="42" s="1"/>
  <c r="F2089" i="42"/>
  <c r="E2089" i="42"/>
  <c r="G2089" i="42" s="1"/>
  <c r="F2088" i="42"/>
  <c r="E2088" i="42"/>
  <c r="G2088" i="42" s="1"/>
  <c r="F2087" i="42"/>
  <c r="E2087" i="42"/>
  <c r="G2087" i="42" s="1"/>
  <c r="F2086" i="42"/>
  <c r="E2086" i="42"/>
  <c r="G2086" i="42" s="1"/>
  <c r="F2085" i="42"/>
  <c r="E2085" i="42"/>
  <c r="G2085" i="42" s="1"/>
  <c r="F2084" i="42"/>
  <c r="E2084" i="42"/>
  <c r="G2084" i="42" s="1"/>
  <c r="F2083" i="42"/>
  <c r="E2083" i="42"/>
  <c r="G2083" i="42" s="1"/>
  <c r="F2082" i="42"/>
  <c r="E2082" i="42"/>
  <c r="G2082" i="42" s="1"/>
  <c r="F2081" i="42"/>
  <c r="E2081" i="42"/>
  <c r="G2081" i="42" s="1"/>
  <c r="F2080" i="42"/>
  <c r="E2080" i="42"/>
  <c r="G2080" i="42" s="1"/>
  <c r="F2079" i="42"/>
  <c r="E2079" i="42"/>
  <c r="G2079" i="42" s="1"/>
  <c r="F2078" i="42"/>
  <c r="E2078" i="42"/>
  <c r="G2078" i="42" s="1"/>
  <c r="F2077" i="42"/>
  <c r="E2077" i="42"/>
  <c r="G2077" i="42" s="1"/>
  <c r="F2076" i="42"/>
  <c r="E2076" i="42"/>
  <c r="G2076" i="42" s="1"/>
  <c r="F2075" i="42"/>
  <c r="E2075" i="42"/>
  <c r="G2075" i="42" s="1"/>
  <c r="F2074" i="42"/>
  <c r="E2074" i="42"/>
  <c r="G2074" i="42" s="1"/>
  <c r="F2073" i="42"/>
  <c r="E2073" i="42"/>
  <c r="G2073" i="42" s="1"/>
  <c r="F2072" i="42"/>
  <c r="E2072" i="42"/>
  <c r="G2072" i="42" s="1"/>
  <c r="F2071" i="42"/>
  <c r="E2071" i="42"/>
  <c r="G2071" i="42" s="1"/>
  <c r="F2070" i="42"/>
  <c r="E2070" i="42"/>
  <c r="G2070" i="42" s="1"/>
  <c r="F2069" i="42"/>
  <c r="E2069" i="42"/>
  <c r="G2069" i="42" s="1"/>
  <c r="F2068" i="42"/>
  <c r="E2068" i="42"/>
  <c r="G2068" i="42" s="1"/>
  <c r="F2067" i="42"/>
  <c r="E2067" i="42"/>
  <c r="G2067" i="42" s="1"/>
  <c r="F2066" i="42"/>
  <c r="E2066" i="42"/>
  <c r="G2066" i="42" s="1"/>
  <c r="F2065" i="42"/>
  <c r="E2065" i="42"/>
  <c r="G2065" i="42" s="1"/>
  <c r="F2064" i="42"/>
  <c r="E2064" i="42"/>
  <c r="G2064" i="42" s="1"/>
  <c r="F2063" i="42"/>
  <c r="E2063" i="42"/>
  <c r="G2063" i="42" s="1"/>
  <c r="F2062" i="42"/>
  <c r="E2062" i="42"/>
  <c r="G2062" i="42" s="1"/>
  <c r="F2061" i="42"/>
  <c r="E2061" i="42"/>
  <c r="G2061" i="42" s="1"/>
  <c r="F2060" i="42"/>
  <c r="E2060" i="42"/>
  <c r="G2060" i="42" s="1"/>
  <c r="F2059" i="42"/>
  <c r="E2059" i="42"/>
  <c r="G2059" i="42" s="1"/>
  <c r="F2058" i="42"/>
  <c r="E2058" i="42"/>
  <c r="G2058" i="42" s="1"/>
  <c r="F2057" i="42"/>
  <c r="E2057" i="42"/>
  <c r="G2057" i="42" s="1"/>
  <c r="F2056" i="42"/>
  <c r="E2056" i="42"/>
  <c r="G2056" i="42" s="1"/>
  <c r="F2055" i="42"/>
  <c r="E2055" i="42"/>
  <c r="G2055" i="42" s="1"/>
  <c r="F2054" i="42"/>
  <c r="E2054" i="42"/>
  <c r="G2054" i="42" s="1"/>
  <c r="F2053" i="42"/>
  <c r="E2053" i="42"/>
  <c r="G2053" i="42" s="1"/>
  <c r="F2052" i="42"/>
  <c r="E2052" i="42"/>
  <c r="G2052" i="42" s="1"/>
  <c r="F2051" i="42"/>
  <c r="E2051" i="42"/>
  <c r="G2051" i="42" s="1"/>
  <c r="F2050" i="42"/>
  <c r="E2050" i="42"/>
  <c r="G2050" i="42" s="1"/>
  <c r="F2049" i="42"/>
  <c r="E2049" i="42"/>
  <c r="G2049" i="42" s="1"/>
  <c r="F2048" i="42"/>
  <c r="E2048" i="42"/>
  <c r="G2048" i="42" s="1"/>
  <c r="F2047" i="42"/>
  <c r="E2047" i="42"/>
  <c r="G2047" i="42" s="1"/>
  <c r="F2046" i="42"/>
  <c r="E2046" i="42"/>
  <c r="G2046" i="42" s="1"/>
  <c r="F2045" i="42"/>
  <c r="E2045" i="42"/>
  <c r="G2045" i="42" s="1"/>
  <c r="F2044" i="42"/>
  <c r="E2044" i="42"/>
  <c r="G2044" i="42" s="1"/>
  <c r="G2043" i="42"/>
  <c r="F2043" i="42"/>
  <c r="E2043" i="42"/>
  <c r="F2042" i="42"/>
  <c r="E2042" i="42"/>
  <c r="G2042" i="42" s="1"/>
  <c r="F2041" i="42"/>
  <c r="E2041" i="42"/>
  <c r="G2041" i="42" s="1"/>
  <c r="F2040" i="42"/>
  <c r="E2040" i="42"/>
  <c r="G2040" i="42" s="1"/>
  <c r="F2039" i="42"/>
  <c r="E2039" i="42"/>
  <c r="G2039" i="42" s="1"/>
  <c r="F2038" i="42"/>
  <c r="E2038" i="42"/>
  <c r="G2038" i="42" s="1"/>
  <c r="F2037" i="42"/>
  <c r="E2037" i="42"/>
  <c r="G2037" i="42" s="1"/>
  <c r="F2036" i="42"/>
  <c r="E2036" i="42"/>
  <c r="G2036" i="42" s="1"/>
  <c r="F2035" i="42"/>
  <c r="E2035" i="42"/>
  <c r="G2035" i="42" s="1"/>
  <c r="F2034" i="42"/>
  <c r="E2034" i="42"/>
  <c r="G2034" i="42" s="1"/>
  <c r="F2033" i="42"/>
  <c r="E2033" i="42"/>
  <c r="G2033" i="42" s="1"/>
  <c r="F2032" i="42"/>
  <c r="E2032" i="42"/>
  <c r="G2032" i="42" s="1"/>
  <c r="F2031" i="42"/>
  <c r="E2031" i="42"/>
  <c r="G2031" i="42" s="1"/>
  <c r="F2030" i="42"/>
  <c r="E2030" i="42"/>
  <c r="G2030" i="42" s="1"/>
  <c r="F2029" i="42"/>
  <c r="E2029" i="42"/>
  <c r="G2029" i="42" s="1"/>
  <c r="G2028" i="42"/>
  <c r="F2028" i="42"/>
  <c r="E2028" i="42"/>
  <c r="F2027" i="42"/>
  <c r="E2027" i="42"/>
  <c r="G2027" i="42" s="1"/>
  <c r="F2026" i="42"/>
  <c r="E2026" i="42"/>
  <c r="G2026" i="42" s="1"/>
  <c r="F2025" i="42"/>
  <c r="E2025" i="42"/>
  <c r="G2025" i="42" s="1"/>
  <c r="F2024" i="42"/>
  <c r="E2024" i="42"/>
  <c r="G2024" i="42" s="1"/>
  <c r="F2023" i="42"/>
  <c r="E2023" i="42"/>
  <c r="G2023" i="42" s="1"/>
  <c r="F2022" i="42"/>
  <c r="E2022" i="42"/>
  <c r="G2022" i="42" s="1"/>
  <c r="F2021" i="42"/>
  <c r="E2021" i="42"/>
  <c r="G2021" i="42" s="1"/>
  <c r="F2020" i="42"/>
  <c r="E2020" i="42"/>
  <c r="G2020" i="42" s="1"/>
  <c r="G2019" i="42"/>
  <c r="F2019" i="42"/>
  <c r="E2019" i="42"/>
  <c r="F2018" i="42"/>
  <c r="E2018" i="42"/>
  <c r="G2018" i="42" s="1"/>
  <c r="F2017" i="42"/>
  <c r="E2017" i="42"/>
  <c r="G2017" i="42" s="1"/>
  <c r="F2016" i="42"/>
  <c r="E2016" i="42"/>
  <c r="G2016" i="42" s="1"/>
  <c r="F2015" i="42"/>
  <c r="E2015" i="42"/>
  <c r="G2015" i="42" s="1"/>
  <c r="F2014" i="42"/>
  <c r="E2014" i="42"/>
  <c r="G2014" i="42" s="1"/>
  <c r="F2013" i="42"/>
  <c r="E2013" i="42"/>
  <c r="G2013" i="42" s="1"/>
  <c r="F2012" i="42"/>
  <c r="E2012" i="42"/>
  <c r="G2012" i="42" s="1"/>
  <c r="F2011" i="42"/>
  <c r="E2011" i="42"/>
  <c r="G2011" i="42" s="1"/>
  <c r="F2010" i="42"/>
  <c r="E2010" i="42"/>
  <c r="G2010" i="42" s="1"/>
  <c r="F2009" i="42"/>
  <c r="E2009" i="42"/>
  <c r="G2009" i="42" s="1"/>
  <c r="F2008" i="42"/>
  <c r="E2008" i="42"/>
  <c r="G2008" i="42" s="1"/>
  <c r="F2007" i="42"/>
  <c r="E2007" i="42"/>
  <c r="G2007" i="42" s="1"/>
  <c r="F2006" i="42"/>
  <c r="E2006" i="42"/>
  <c r="G2006" i="42" s="1"/>
  <c r="F2005" i="42"/>
  <c r="E2005" i="42"/>
  <c r="G2005" i="42" s="1"/>
  <c r="F2004" i="42"/>
  <c r="E2004" i="42"/>
  <c r="G2004" i="42" s="1"/>
  <c r="F2003" i="42"/>
  <c r="E2003" i="42"/>
  <c r="G2003" i="42" s="1"/>
  <c r="F2002" i="42"/>
  <c r="E2002" i="42"/>
  <c r="G2002" i="42" s="1"/>
  <c r="F2001" i="42"/>
  <c r="E2001" i="42"/>
  <c r="G2001" i="42" s="1"/>
  <c r="F2000" i="42"/>
  <c r="E2000" i="42"/>
  <c r="G2000" i="42" s="1"/>
  <c r="F1999" i="42"/>
  <c r="E1999" i="42"/>
  <c r="G1999" i="42" s="1"/>
  <c r="F1998" i="42"/>
  <c r="E1998" i="42"/>
  <c r="G1998" i="42" s="1"/>
  <c r="F1997" i="42"/>
  <c r="E1997" i="42"/>
  <c r="G1997" i="42" s="1"/>
  <c r="F1996" i="42"/>
  <c r="E1996" i="42"/>
  <c r="G1996" i="42" s="1"/>
  <c r="G1995" i="42"/>
  <c r="F1995" i="42"/>
  <c r="E1995" i="42"/>
  <c r="F1994" i="42"/>
  <c r="E1994" i="42"/>
  <c r="G1994" i="42" s="1"/>
  <c r="F1993" i="42"/>
  <c r="E1993" i="42"/>
  <c r="G1993" i="42" s="1"/>
  <c r="F1992" i="42"/>
  <c r="E1992" i="42"/>
  <c r="G1992" i="42" s="1"/>
  <c r="F1991" i="42"/>
  <c r="E1991" i="42"/>
  <c r="G1991" i="42" s="1"/>
  <c r="F1990" i="42"/>
  <c r="E1990" i="42"/>
  <c r="G1990" i="42" s="1"/>
  <c r="F1989" i="42"/>
  <c r="E1989" i="42"/>
  <c r="G1989" i="42" s="1"/>
  <c r="F1988" i="42"/>
  <c r="E1988" i="42"/>
  <c r="G1988" i="42" s="1"/>
  <c r="F1987" i="42"/>
  <c r="E1987" i="42"/>
  <c r="G1987" i="42" s="1"/>
  <c r="F1986" i="42"/>
  <c r="E1986" i="42"/>
  <c r="G1986" i="42" s="1"/>
  <c r="F1985" i="42"/>
  <c r="E1985" i="42"/>
  <c r="G1985" i="42" s="1"/>
  <c r="F1984" i="42"/>
  <c r="E1984" i="42"/>
  <c r="G1984" i="42" s="1"/>
  <c r="F1983" i="42"/>
  <c r="E1983" i="42"/>
  <c r="G1983" i="42" s="1"/>
  <c r="F1982" i="42"/>
  <c r="E1982" i="42"/>
  <c r="G1982" i="42" s="1"/>
  <c r="F1981" i="42"/>
  <c r="E1981" i="42"/>
  <c r="G1981" i="42" s="1"/>
  <c r="G1980" i="42"/>
  <c r="F1980" i="42"/>
  <c r="E1980" i="42"/>
  <c r="F1979" i="42"/>
  <c r="E1979" i="42"/>
  <c r="G1979" i="42" s="1"/>
  <c r="F1978" i="42"/>
  <c r="E1978" i="42"/>
  <c r="G1978" i="42" s="1"/>
  <c r="F1977" i="42"/>
  <c r="E1977" i="42"/>
  <c r="G1977" i="42" s="1"/>
  <c r="F1976" i="42"/>
  <c r="E1976" i="42"/>
  <c r="G1976" i="42" s="1"/>
  <c r="F1975" i="42"/>
  <c r="E1975" i="42"/>
  <c r="G1975" i="42" s="1"/>
  <c r="F1974" i="42"/>
  <c r="E1974" i="42"/>
  <c r="G1974" i="42" s="1"/>
  <c r="F1973" i="42"/>
  <c r="E1973" i="42"/>
  <c r="G1973" i="42" s="1"/>
  <c r="F1972" i="42"/>
  <c r="E1972" i="42"/>
  <c r="G1972" i="42" s="1"/>
  <c r="G1971" i="42"/>
  <c r="F1971" i="42"/>
  <c r="E1971" i="42"/>
  <c r="F1970" i="42"/>
  <c r="E1970" i="42"/>
  <c r="G1970" i="42" s="1"/>
  <c r="F1969" i="42"/>
  <c r="E1969" i="42"/>
  <c r="G1969" i="42" s="1"/>
  <c r="F1968" i="42"/>
  <c r="E1968" i="42"/>
  <c r="G1968" i="42" s="1"/>
  <c r="F1967" i="42"/>
  <c r="E1967" i="42"/>
  <c r="G1967" i="42" s="1"/>
  <c r="F1966" i="42"/>
  <c r="E1966" i="42"/>
  <c r="G1966" i="42" s="1"/>
  <c r="F1965" i="42"/>
  <c r="E1965" i="42"/>
  <c r="G1965" i="42" s="1"/>
  <c r="F1964" i="42"/>
  <c r="E1964" i="42"/>
  <c r="G1964" i="42" s="1"/>
  <c r="F1963" i="42"/>
  <c r="E1963" i="42"/>
  <c r="G1963" i="42" s="1"/>
  <c r="F1962" i="42"/>
  <c r="E1962" i="42"/>
  <c r="G1962" i="42" s="1"/>
  <c r="F1961" i="42"/>
  <c r="E1961" i="42"/>
  <c r="G1961" i="42" s="1"/>
  <c r="F1960" i="42"/>
  <c r="E1960" i="42"/>
  <c r="G1960" i="42" s="1"/>
  <c r="F1959" i="42"/>
  <c r="E1959" i="42"/>
  <c r="G1959" i="42" s="1"/>
  <c r="F1958" i="42"/>
  <c r="E1958" i="42"/>
  <c r="G1958" i="42" s="1"/>
  <c r="F1957" i="42"/>
  <c r="E1957" i="42"/>
  <c r="G1957" i="42" s="1"/>
  <c r="F1956" i="42"/>
  <c r="E1956" i="42"/>
  <c r="G1956" i="42" s="1"/>
  <c r="F1955" i="42"/>
  <c r="E1955" i="42"/>
  <c r="G1955" i="42" s="1"/>
  <c r="F1954" i="42"/>
  <c r="E1954" i="42"/>
  <c r="G1954" i="42" s="1"/>
  <c r="F1953" i="42"/>
  <c r="E1953" i="42"/>
  <c r="G1953" i="42" s="1"/>
  <c r="F1952" i="42"/>
  <c r="E1952" i="42"/>
  <c r="G1952" i="42" s="1"/>
  <c r="F1951" i="42"/>
  <c r="E1951" i="42"/>
  <c r="G1951" i="42" s="1"/>
  <c r="F1950" i="42"/>
  <c r="E1950" i="42"/>
  <c r="G1950" i="42" s="1"/>
  <c r="F1949" i="42"/>
  <c r="E1949" i="42"/>
  <c r="G1949" i="42" s="1"/>
  <c r="F1948" i="42"/>
  <c r="E1948" i="42"/>
  <c r="G1948" i="42" s="1"/>
  <c r="F1947" i="42"/>
  <c r="E1947" i="42"/>
  <c r="G1947" i="42" s="1"/>
  <c r="F1946" i="42"/>
  <c r="E1946" i="42"/>
  <c r="G1946" i="42" s="1"/>
  <c r="F1945" i="42"/>
  <c r="E1945" i="42"/>
  <c r="G1945" i="42" s="1"/>
  <c r="F1944" i="42"/>
  <c r="E1944" i="42"/>
  <c r="G1944" i="42" s="1"/>
  <c r="F1943" i="42"/>
  <c r="E1943" i="42"/>
  <c r="G1943" i="42" s="1"/>
  <c r="F1942" i="42"/>
  <c r="E1942" i="42"/>
  <c r="G1942" i="42" s="1"/>
  <c r="F1941" i="42"/>
  <c r="E1941" i="42"/>
  <c r="G1941" i="42" s="1"/>
  <c r="F1940" i="42"/>
  <c r="E1940" i="42"/>
  <c r="G1940" i="42" s="1"/>
  <c r="F1939" i="42"/>
  <c r="E1939" i="42"/>
  <c r="G1939" i="42" s="1"/>
  <c r="F1938" i="42"/>
  <c r="E1938" i="42"/>
  <c r="G1938" i="42" s="1"/>
  <c r="F1937" i="42"/>
  <c r="E1937" i="42"/>
  <c r="G1937" i="42" s="1"/>
  <c r="F1936" i="42"/>
  <c r="E1936" i="42"/>
  <c r="G1936" i="42" s="1"/>
  <c r="F1935" i="42"/>
  <c r="E1935" i="42"/>
  <c r="G1935" i="42" s="1"/>
  <c r="F1934" i="42"/>
  <c r="E1934" i="42"/>
  <c r="G1934" i="42" s="1"/>
  <c r="F1933" i="42"/>
  <c r="E1933" i="42"/>
  <c r="G1933" i="42" s="1"/>
  <c r="F1932" i="42"/>
  <c r="E1932" i="42"/>
  <c r="G1932" i="42" s="1"/>
  <c r="F1931" i="42"/>
  <c r="E1931" i="42"/>
  <c r="G1931" i="42" s="1"/>
  <c r="F1930" i="42"/>
  <c r="E1930" i="42"/>
  <c r="G1930" i="42" s="1"/>
  <c r="F1929" i="42"/>
  <c r="E1929" i="42"/>
  <c r="G1929" i="42" s="1"/>
  <c r="F1928" i="42"/>
  <c r="E1928" i="42"/>
  <c r="G1928" i="42" s="1"/>
  <c r="F1927" i="42"/>
  <c r="E1927" i="42"/>
  <c r="G1927" i="42" s="1"/>
  <c r="F1926" i="42"/>
  <c r="E1926" i="42"/>
  <c r="G1926" i="42" s="1"/>
  <c r="F1925" i="42"/>
  <c r="E1925" i="42"/>
  <c r="G1925" i="42" s="1"/>
  <c r="F1924" i="42"/>
  <c r="E1924" i="42"/>
  <c r="G1924" i="42" s="1"/>
  <c r="F1923" i="42"/>
  <c r="E1923" i="42"/>
  <c r="G1923" i="42" s="1"/>
  <c r="F1922" i="42"/>
  <c r="E1922" i="42"/>
  <c r="G1922" i="42" s="1"/>
  <c r="F1921" i="42"/>
  <c r="E1921" i="42"/>
  <c r="G1921" i="42" s="1"/>
  <c r="F1920" i="42"/>
  <c r="E1920" i="42"/>
  <c r="G1920" i="42" s="1"/>
  <c r="F1919" i="42"/>
  <c r="E1919" i="42"/>
  <c r="G1919" i="42" s="1"/>
  <c r="F1918" i="42"/>
  <c r="E1918" i="42"/>
  <c r="G1918" i="42" s="1"/>
  <c r="F1917" i="42"/>
  <c r="E1917" i="42"/>
  <c r="G1917" i="42" s="1"/>
  <c r="F1916" i="42"/>
  <c r="E1916" i="42"/>
  <c r="G1916" i="42" s="1"/>
  <c r="G1915" i="42"/>
  <c r="F1915" i="42"/>
  <c r="E1915" i="42"/>
  <c r="F1914" i="42"/>
  <c r="E1914" i="42"/>
  <c r="G1914" i="42" s="1"/>
  <c r="F1913" i="42"/>
  <c r="E1913" i="42"/>
  <c r="G1913" i="42" s="1"/>
  <c r="F1912" i="42"/>
  <c r="E1912" i="42"/>
  <c r="G1912" i="42" s="1"/>
  <c r="F1911" i="42"/>
  <c r="E1911" i="42"/>
  <c r="G1911" i="42" s="1"/>
  <c r="F1910" i="42"/>
  <c r="E1910" i="42"/>
  <c r="G1910" i="42" s="1"/>
  <c r="F1909" i="42"/>
  <c r="E1909" i="42"/>
  <c r="G1909" i="42" s="1"/>
  <c r="F1908" i="42"/>
  <c r="E1908" i="42"/>
  <c r="G1908" i="42" s="1"/>
  <c r="F1907" i="42"/>
  <c r="E1907" i="42"/>
  <c r="G1907" i="42" s="1"/>
  <c r="F1906" i="42"/>
  <c r="E1906" i="42"/>
  <c r="G1906" i="42" s="1"/>
  <c r="F1905" i="42"/>
  <c r="E1905" i="42"/>
  <c r="G1905" i="42" s="1"/>
  <c r="F1904" i="42"/>
  <c r="E1904" i="42"/>
  <c r="G1904" i="42" s="1"/>
  <c r="F1903" i="42"/>
  <c r="E1903" i="42"/>
  <c r="G1903" i="42" s="1"/>
  <c r="F1902" i="42"/>
  <c r="E1902" i="42"/>
  <c r="G1902" i="42" s="1"/>
  <c r="F1901" i="42"/>
  <c r="E1901" i="42"/>
  <c r="G1901" i="42" s="1"/>
  <c r="G1900" i="42"/>
  <c r="F1900" i="42"/>
  <c r="E1900" i="42"/>
  <c r="F1899" i="42"/>
  <c r="E1899" i="42"/>
  <c r="G1899" i="42" s="1"/>
  <c r="F1898" i="42"/>
  <c r="E1898" i="42"/>
  <c r="G1898" i="42" s="1"/>
  <c r="F1897" i="42"/>
  <c r="E1897" i="42"/>
  <c r="G1897" i="42" s="1"/>
  <c r="F1896" i="42"/>
  <c r="E1896" i="42"/>
  <c r="G1896" i="42" s="1"/>
  <c r="F1895" i="42"/>
  <c r="E1895" i="42"/>
  <c r="G1895" i="42" s="1"/>
  <c r="F1894" i="42"/>
  <c r="E1894" i="42"/>
  <c r="G1894" i="42" s="1"/>
  <c r="F1893" i="42"/>
  <c r="E1893" i="42"/>
  <c r="G1893" i="42" s="1"/>
  <c r="F1892" i="42"/>
  <c r="E1892" i="42"/>
  <c r="G1892" i="42" s="1"/>
  <c r="G1891" i="42"/>
  <c r="F1891" i="42"/>
  <c r="E1891" i="42"/>
  <c r="F1890" i="42"/>
  <c r="E1890" i="42"/>
  <c r="G1890" i="42" s="1"/>
  <c r="F1889" i="42"/>
  <c r="E1889" i="42"/>
  <c r="G1889" i="42" s="1"/>
  <c r="F1888" i="42"/>
  <c r="E1888" i="42"/>
  <c r="G1888" i="42" s="1"/>
  <c r="F1887" i="42"/>
  <c r="E1887" i="42"/>
  <c r="G1887" i="42" s="1"/>
  <c r="F1886" i="42"/>
  <c r="E1886" i="42"/>
  <c r="G1886" i="42" s="1"/>
  <c r="F1885" i="42"/>
  <c r="E1885" i="42"/>
  <c r="G1885" i="42" s="1"/>
  <c r="F1884" i="42"/>
  <c r="E1884" i="42"/>
  <c r="G1884" i="42" s="1"/>
  <c r="F1883" i="42"/>
  <c r="E1883" i="42"/>
  <c r="G1883" i="42" s="1"/>
  <c r="F1882" i="42"/>
  <c r="E1882" i="42"/>
  <c r="G1882" i="42" s="1"/>
  <c r="F1881" i="42"/>
  <c r="E1881" i="42"/>
  <c r="G1881" i="42" s="1"/>
  <c r="F1880" i="42"/>
  <c r="E1880" i="42"/>
  <c r="G1880" i="42" s="1"/>
  <c r="F1879" i="42"/>
  <c r="E1879" i="42"/>
  <c r="G1879" i="42" s="1"/>
  <c r="F1878" i="42"/>
  <c r="E1878" i="42"/>
  <c r="G1878" i="42" s="1"/>
  <c r="F1877" i="42"/>
  <c r="E1877" i="42"/>
  <c r="G1877" i="42" s="1"/>
  <c r="F1876" i="42"/>
  <c r="E1876" i="42"/>
  <c r="G1876" i="42" s="1"/>
  <c r="F1875" i="42"/>
  <c r="E1875" i="42"/>
  <c r="G1875" i="42" s="1"/>
  <c r="F1874" i="42"/>
  <c r="E1874" i="42"/>
  <c r="G1874" i="42" s="1"/>
  <c r="F1873" i="42"/>
  <c r="E1873" i="42"/>
  <c r="G1873" i="42" s="1"/>
  <c r="F1872" i="42"/>
  <c r="E1872" i="42"/>
  <c r="G1872" i="42" s="1"/>
  <c r="F1871" i="42"/>
  <c r="E1871" i="42"/>
  <c r="G1871" i="42" s="1"/>
  <c r="F1870" i="42"/>
  <c r="E1870" i="42"/>
  <c r="G1870" i="42" s="1"/>
  <c r="F1869" i="42"/>
  <c r="E1869" i="42"/>
  <c r="G1869" i="42" s="1"/>
  <c r="F1868" i="42"/>
  <c r="E1868" i="42"/>
  <c r="G1868" i="42" s="1"/>
  <c r="F1867" i="42"/>
  <c r="E1867" i="42"/>
  <c r="G1867" i="42" s="1"/>
  <c r="F1866" i="42"/>
  <c r="E1866" i="42"/>
  <c r="G1866" i="42" s="1"/>
  <c r="F1865" i="42"/>
  <c r="E1865" i="42"/>
  <c r="G1865" i="42" s="1"/>
  <c r="F1864" i="42"/>
  <c r="E1864" i="42"/>
  <c r="G1864" i="42" s="1"/>
  <c r="F1863" i="42"/>
  <c r="E1863" i="42"/>
  <c r="G1863" i="42" s="1"/>
  <c r="F1862" i="42"/>
  <c r="E1862" i="42"/>
  <c r="G1862" i="42" s="1"/>
  <c r="F1861" i="42"/>
  <c r="E1861" i="42"/>
  <c r="G1861" i="42" s="1"/>
  <c r="G1860" i="42"/>
  <c r="F1860" i="42"/>
  <c r="E1860" i="42"/>
  <c r="G1859" i="42"/>
  <c r="F1859" i="42"/>
  <c r="E1859" i="42"/>
  <c r="F1858" i="42"/>
  <c r="E1858" i="42"/>
  <c r="G1858" i="42" s="1"/>
  <c r="F1857" i="42"/>
  <c r="E1857" i="42"/>
  <c r="G1857" i="42" s="1"/>
  <c r="F1856" i="42"/>
  <c r="E1856" i="42"/>
  <c r="G1856" i="42" s="1"/>
  <c r="F1855" i="42"/>
  <c r="E1855" i="42"/>
  <c r="G1855" i="42" s="1"/>
  <c r="F1854" i="42"/>
  <c r="E1854" i="42"/>
  <c r="G1854" i="42" s="1"/>
  <c r="F1853" i="42"/>
  <c r="E1853" i="42"/>
  <c r="G1853" i="42" s="1"/>
  <c r="F1852" i="42"/>
  <c r="E1852" i="42"/>
  <c r="G1852" i="42" s="1"/>
  <c r="F1851" i="42"/>
  <c r="E1851" i="42"/>
  <c r="G1851" i="42" s="1"/>
  <c r="F1850" i="42"/>
  <c r="E1850" i="42"/>
  <c r="G1850" i="42" s="1"/>
  <c r="F1849" i="42"/>
  <c r="E1849" i="42"/>
  <c r="G1849" i="42" s="1"/>
  <c r="F1848" i="42"/>
  <c r="E1848" i="42"/>
  <c r="G1848" i="42" s="1"/>
  <c r="F1847" i="42"/>
  <c r="E1847" i="42"/>
  <c r="G1847" i="42" s="1"/>
  <c r="F1846" i="42"/>
  <c r="E1846" i="42"/>
  <c r="G1846" i="42" s="1"/>
  <c r="F1845" i="42"/>
  <c r="E1845" i="42"/>
  <c r="G1845" i="42" s="1"/>
  <c r="F1844" i="42"/>
  <c r="E1844" i="42"/>
  <c r="G1844" i="42" s="1"/>
  <c r="F1843" i="42"/>
  <c r="E1843" i="42"/>
  <c r="G1843" i="42" s="1"/>
  <c r="F1842" i="42"/>
  <c r="E1842" i="42"/>
  <c r="G1842" i="42" s="1"/>
  <c r="F1841" i="42"/>
  <c r="E1841" i="42"/>
  <c r="G1841" i="42" s="1"/>
  <c r="F1840" i="42"/>
  <c r="E1840" i="42"/>
  <c r="G1840" i="42" s="1"/>
  <c r="F1839" i="42"/>
  <c r="E1839" i="42"/>
  <c r="G1839" i="42" s="1"/>
  <c r="F1838" i="42"/>
  <c r="E1838" i="42"/>
  <c r="G1838" i="42" s="1"/>
  <c r="F1837" i="42"/>
  <c r="E1837" i="42"/>
  <c r="G1837" i="42" s="1"/>
  <c r="F1836" i="42"/>
  <c r="E1836" i="42"/>
  <c r="G1836" i="42" s="1"/>
  <c r="F1835" i="42"/>
  <c r="E1835" i="42"/>
  <c r="G1835" i="42" s="1"/>
  <c r="F1834" i="42"/>
  <c r="E1834" i="42"/>
  <c r="G1834" i="42" s="1"/>
  <c r="F1833" i="42"/>
  <c r="E1833" i="42"/>
  <c r="G1833" i="42" s="1"/>
  <c r="F1832" i="42"/>
  <c r="E1832" i="42"/>
  <c r="G1832" i="42" s="1"/>
  <c r="F1831" i="42"/>
  <c r="E1831" i="42"/>
  <c r="G1831" i="42" s="1"/>
  <c r="F1830" i="42"/>
  <c r="E1830" i="42"/>
  <c r="G1830" i="42" s="1"/>
  <c r="F1829" i="42"/>
  <c r="E1829" i="42"/>
  <c r="G1829" i="42" s="1"/>
  <c r="G1828" i="42"/>
  <c r="F1828" i="42"/>
  <c r="E1828" i="42"/>
  <c r="G1827" i="42"/>
  <c r="F1827" i="42"/>
  <c r="E1827" i="42"/>
  <c r="F1826" i="42"/>
  <c r="E1826" i="42"/>
  <c r="G1826" i="42" s="1"/>
  <c r="F1825" i="42"/>
  <c r="E1825" i="42"/>
  <c r="G1825" i="42" s="1"/>
  <c r="F1824" i="42"/>
  <c r="E1824" i="42"/>
  <c r="G1824" i="42" s="1"/>
  <c r="F1823" i="42"/>
  <c r="E1823" i="42"/>
  <c r="G1823" i="42" s="1"/>
  <c r="F1822" i="42"/>
  <c r="E1822" i="42"/>
  <c r="G1822" i="42" s="1"/>
  <c r="F1821" i="42"/>
  <c r="E1821" i="42"/>
  <c r="G1821" i="42" s="1"/>
  <c r="F1820" i="42"/>
  <c r="E1820" i="42"/>
  <c r="G1820" i="42" s="1"/>
  <c r="F1819" i="42"/>
  <c r="E1819" i="42"/>
  <c r="G1819" i="42" s="1"/>
  <c r="F1818" i="42"/>
  <c r="E1818" i="42"/>
  <c r="G1818" i="42" s="1"/>
  <c r="F1817" i="42"/>
  <c r="E1817" i="42"/>
  <c r="G1817" i="42" s="1"/>
  <c r="F1816" i="42"/>
  <c r="E1816" i="42"/>
  <c r="G1816" i="42" s="1"/>
  <c r="F1815" i="42"/>
  <c r="E1815" i="42"/>
  <c r="G1815" i="42" s="1"/>
  <c r="F1814" i="42"/>
  <c r="E1814" i="42"/>
  <c r="G1814" i="42" s="1"/>
  <c r="F1813" i="42"/>
  <c r="E1813" i="42"/>
  <c r="G1813" i="42" s="1"/>
  <c r="F1812" i="42"/>
  <c r="E1812" i="42"/>
  <c r="G1812" i="42" s="1"/>
  <c r="F1811" i="42"/>
  <c r="E1811" i="42"/>
  <c r="G1811" i="42" s="1"/>
  <c r="F1810" i="42"/>
  <c r="E1810" i="42"/>
  <c r="G1810" i="42" s="1"/>
  <c r="F1809" i="42"/>
  <c r="E1809" i="42"/>
  <c r="G1809" i="42" s="1"/>
  <c r="F1808" i="42"/>
  <c r="E1808" i="42"/>
  <c r="G1808" i="42" s="1"/>
  <c r="F1807" i="42"/>
  <c r="E1807" i="42"/>
  <c r="G1807" i="42" s="1"/>
  <c r="F1806" i="42"/>
  <c r="E1806" i="42"/>
  <c r="G1806" i="42" s="1"/>
  <c r="F1805" i="42"/>
  <c r="E1805" i="42"/>
  <c r="G1805" i="42" s="1"/>
  <c r="F1804" i="42"/>
  <c r="E1804" i="42"/>
  <c r="G1804" i="42" s="1"/>
  <c r="F1803" i="42"/>
  <c r="E1803" i="42"/>
  <c r="G1803" i="42" s="1"/>
  <c r="F1802" i="42"/>
  <c r="E1802" i="42"/>
  <c r="G1802" i="42" s="1"/>
  <c r="F1801" i="42"/>
  <c r="E1801" i="42"/>
  <c r="G1801" i="42" s="1"/>
  <c r="F1800" i="42"/>
  <c r="E1800" i="42"/>
  <c r="G1800" i="42" s="1"/>
  <c r="F1799" i="42"/>
  <c r="E1799" i="42"/>
  <c r="G1799" i="42" s="1"/>
  <c r="F1798" i="42"/>
  <c r="E1798" i="42"/>
  <c r="G1798" i="42" s="1"/>
  <c r="F1797" i="42"/>
  <c r="E1797" i="42"/>
  <c r="G1797" i="42" s="1"/>
  <c r="G1796" i="42"/>
  <c r="F1796" i="42"/>
  <c r="E1796" i="42"/>
  <c r="G1795" i="42"/>
  <c r="F1795" i="42"/>
  <c r="E1795" i="42"/>
  <c r="F1794" i="42"/>
  <c r="E1794" i="42"/>
  <c r="G1794" i="42" s="1"/>
  <c r="F1793" i="42"/>
  <c r="E1793" i="42"/>
  <c r="G1793" i="42" s="1"/>
  <c r="F1792" i="42"/>
  <c r="E1792" i="42"/>
  <c r="G1792" i="42" s="1"/>
  <c r="F1791" i="42"/>
  <c r="E1791" i="42"/>
  <c r="G1791" i="42" s="1"/>
  <c r="F1790" i="42"/>
  <c r="E1790" i="42"/>
  <c r="G1790" i="42" s="1"/>
  <c r="F1789" i="42"/>
  <c r="E1789" i="42"/>
  <c r="G1789" i="42" s="1"/>
  <c r="F1788" i="42"/>
  <c r="E1788" i="42"/>
  <c r="G1788" i="42" s="1"/>
  <c r="F1787" i="42"/>
  <c r="E1787" i="42"/>
  <c r="G1787" i="42" s="1"/>
  <c r="F1786" i="42"/>
  <c r="E1786" i="42"/>
  <c r="G1786" i="42" s="1"/>
  <c r="F1785" i="42"/>
  <c r="E1785" i="42"/>
  <c r="G1785" i="42" s="1"/>
  <c r="F1784" i="42"/>
  <c r="E1784" i="42"/>
  <c r="G1784" i="42" s="1"/>
  <c r="G1783" i="42"/>
  <c r="F1783" i="42"/>
  <c r="E1783" i="42"/>
  <c r="F1782" i="42"/>
  <c r="E1782" i="42"/>
  <c r="G1782" i="42" s="1"/>
  <c r="F1781" i="42"/>
  <c r="E1781" i="42"/>
  <c r="G1781" i="42" s="1"/>
  <c r="F1780" i="42"/>
  <c r="E1780" i="42"/>
  <c r="G1780" i="42" s="1"/>
  <c r="F1779" i="42"/>
  <c r="E1779" i="42"/>
  <c r="G1779" i="42" s="1"/>
  <c r="G1778" i="42"/>
  <c r="F1778" i="42"/>
  <c r="E1778" i="42"/>
  <c r="F1777" i="42"/>
  <c r="E1777" i="42"/>
  <c r="G1777" i="42" s="1"/>
  <c r="F1776" i="42"/>
  <c r="E1776" i="42"/>
  <c r="G1776" i="42" s="1"/>
  <c r="F1775" i="42"/>
  <c r="E1775" i="42"/>
  <c r="G1775" i="42" s="1"/>
  <c r="F1774" i="42"/>
  <c r="E1774" i="42"/>
  <c r="G1774" i="42" s="1"/>
  <c r="F1773" i="42"/>
  <c r="E1773" i="42"/>
  <c r="G1773" i="42" s="1"/>
  <c r="F1772" i="42"/>
  <c r="E1772" i="42"/>
  <c r="G1772" i="42" s="1"/>
  <c r="F1771" i="42"/>
  <c r="E1771" i="42"/>
  <c r="G1771" i="42" s="1"/>
  <c r="F1770" i="42"/>
  <c r="E1770" i="42"/>
  <c r="G1770" i="42" s="1"/>
  <c r="F1769" i="42"/>
  <c r="E1769" i="42"/>
  <c r="G1769" i="42" s="1"/>
  <c r="F1768" i="42"/>
  <c r="E1768" i="42"/>
  <c r="G1768" i="42" s="1"/>
  <c r="F1767" i="42"/>
  <c r="E1767" i="42"/>
  <c r="G1767" i="42" s="1"/>
  <c r="F1766" i="42"/>
  <c r="E1766" i="42"/>
  <c r="G1766" i="42" s="1"/>
  <c r="F1765" i="42"/>
  <c r="E1765" i="42"/>
  <c r="G1765" i="42" s="1"/>
  <c r="F1764" i="42"/>
  <c r="E1764" i="42"/>
  <c r="G1764" i="42" s="1"/>
  <c r="G1763" i="42"/>
  <c r="F1763" i="42"/>
  <c r="E1763" i="42"/>
  <c r="F1762" i="42"/>
  <c r="E1762" i="42"/>
  <c r="G1762" i="42" s="1"/>
  <c r="F1761" i="42"/>
  <c r="E1761" i="42"/>
  <c r="G1761" i="42" s="1"/>
  <c r="G1760" i="42"/>
  <c r="F1760" i="42"/>
  <c r="E1760" i="42"/>
  <c r="F1759" i="42"/>
  <c r="E1759" i="42"/>
  <c r="G1759" i="42" s="1"/>
  <c r="F1758" i="42"/>
  <c r="E1758" i="42"/>
  <c r="G1758" i="42" s="1"/>
  <c r="F1757" i="42"/>
  <c r="E1757" i="42"/>
  <c r="G1757" i="42" s="1"/>
  <c r="F1756" i="42"/>
  <c r="E1756" i="42"/>
  <c r="G1756" i="42" s="1"/>
  <c r="F1755" i="42"/>
  <c r="E1755" i="42"/>
  <c r="G1755" i="42" s="1"/>
  <c r="F1754" i="42"/>
  <c r="E1754" i="42"/>
  <c r="G1754" i="42" s="1"/>
  <c r="F1753" i="42"/>
  <c r="E1753" i="42"/>
  <c r="G1753" i="42" s="1"/>
  <c r="F1752" i="42"/>
  <c r="E1752" i="42"/>
  <c r="G1752" i="42" s="1"/>
  <c r="F1751" i="42"/>
  <c r="E1751" i="42"/>
  <c r="G1751" i="42" s="1"/>
  <c r="F1750" i="42"/>
  <c r="E1750" i="42"/>
  <c r="G1750" i="42" s="1"/>
  <c r="F1749" i="42"/>
  <c r="E1749" i="42"/>
  <c r="G1749" i="42" s="1"/>
  <c r="F1748" i="42"/>
  <c r="E1748" i="42"/>
  <c r="G1748" i="42" s="1"/>
  <c r="F1747" i="42"/>
  <c r="E1747" i="42"/>
  <c r="G1747" i="42" s="1"/>
  <c r="F1746" i="42"/>
  <c r="E1746" i="42"/>
  <c r="G1746" i="42" s="1"/>
  <c r="F1745" i="42"/>
  <c r="E1745" i="42"/>
  <c r="G1745" i="42" s="1"/>
  <c r="F1744" i="42"/>
  <c r="E1744" i="42"/>
  <c r="G1744" i="42" s="1"/>
  <c r="F1743" i="42"/>
  <c r="E1743" i="42"/>
  <c r="G1743" i="42" s="1"/>
  <c r="F1742" i="42"/>
  <c r="E1742" i="42"/>
  <c r="G1742" i="42" s="1"/>
  <c r="F1741" i="42"/>
  <c r="E1741" i="42"/>
  <c r="G1741" i="42" s="1"/>
  <c r="F1740" i="42"/>
  <c r="E1740" i="42"/>
  <c r="G1740" i="42" s="1"/>
  <c r="F1739" i="42"/>
  <c r="E1739" i="42"/>
  <c r="G1739" i="42" s="1"/>
  <c r="F1738" i="42"/>
  <c r="E1738" i="42"/>
  <c r="G1738" i="42" s="1"/>
  <c r="F1737" i="42"/>
  <c r="E1737" i="42"/>
  <c r="G1737" i="42" s="1"/>
  <c r="F1736" i="42"/>
  <c r="E1736" i="42"/>
  <c r="G1736" i="42" s="1"/>
  <c r="G1735" i="42"/>
  <c r="F1735" i="42"/>
  <c r="E1735" i="42"/>
  <c r="F1734" i="42"/>
  <c r="E1734" i="42"/>
  <c r="G1734" i="42" s="1"/>
  <c r="F1733" i="42"/>
  <c r="E1733" i="42"/>
  <c r="G1733" i="42" s="1"/>
  <c r="F1732" i="42"/>
  <c r="E1732" i="42"/>
  <c r="G1732" i="42" s="1"/>
  <c r="F1731" i="42"/>
  <c r="E1731" i="42"/>
  <c r="G1731" i="42" s="1"/>
  <c r="G1730" i="42"/>
  <c r="F1730" i="42"/>
  <c r="E1730" i="42"/>
  <c r="F1729" i="42"/>
  <c r="E1729" i="42"/>
  <c r="G1729" i="42" s="1"/>
  <c r="F1728" i="42"/>
  <c r="E1728" i="42"/>
  <c r="G1728" i="42" s="1"/>
  <c r="F1727" i="42"/>
  <c r="E1727" i="42"/>
  <c r="G1727" i="42" s="1"/>
  <c r="F1726" i="42"/>
  <c r="E1726" i="42"/>
  <c r="G1726" i="42" s="1"/>
  <c r="F1725" i="42"/>
  <c r="E1725" i="42"/>
  <c r="G1725" i="42" s="1"/>
  <c r="F1724" i="42"/>
  <c r="E1724" i="42"/>
  <c r="G1724" i="42" s="1"/>
  <c r="F1723" i="42"/>
  <c r="E1723" i="42"/>
  <c r="G1723" i="42" s="1"/>
  <c r="F1722" i="42"/>
  <c r="E1722" i="42"/>
  <c r="G1722" i="42" s="1"/>
  <c r="F1721" i="42"/>
  <c r="E1721" i="42"/>
  <c r="G1721" i="42" s="1"/>
  <c r="F1720" i="42"/>
  <c r="E1720" i="42"/>
  <c r="G1720" i="42" s="1"/>
  <c r="F1719" i="42"/>
  <c r="E1719" i="42"/>
  <c r="G1719" i="42" s="1"/>
  <c r="F1718" i="42"/>
  <c r="E1718" i="42"/>
  <c r="G1718" i="42" s="1"/>
  <c r="F1717" i="42"/>
  <c r="E1717" i="42"/>
  <c r="G1717" i="42" s="1"/>
  <c r="F1716" i="42"/>
  <c r="E1716" i="42"/>
  <c r="G1716" i="42" s="1"/>
  <c r="F1715" i="42"/>
  <c r="E1715" i="42"/>
  <c r="G1715" i="42" s="1"/>
  <c r="F1714" i="42"/>
  <c r="E1714" i="42"/>
  <c r="G1714" i="42" s="1"/>
  <c r="F1713" i="42"/>
  <c r="E1713" i="42"/>
  <c r="G1713" i="42" s="1"/>
  <c r="F1712" i="42"/>
  <c r="E1712" i="42"/>
  <c r="G1712" i="42" s="1"/>
  <c r="F1711" i="42"/>
  <c r="E1711" i="42"/>
  <c r="G1711" i="42" s="1"/>
  <c r="F1710" i="42"/>
  <c r="E1710" i="42"/>
  <c r="G1710" i="42" s="1"/>
  <c r="F1709" i="42"/>
  <c r="E1709" i="42"/>
  <c r="G1709" i="42" s="1"/>
  <c r="F1708" i="42"/>
  <c r="E1708" i="42"/>
  <c r="G1708" i="42" s="1"/>
  <c r="F1707" i="42"/>
  <c r="E1707" i="42"/>
  <c r="G1707" i="42" s="1"/>
  <c r="F1706" i="42"/>
  <c r="E1706" i="42"/>
  <c r="G1706" i="42" s="1"/>
  <c r="F1705" i="42"/>
  <c r="E1705" i="42"/>
  <c r="G1705" i="42" s="1"/>
  <c r="F1704" i="42"/>
  <c r="E1704" i="42"/>
  <c r="G1704" i="42" s="1"/>
  <c r="F1703" i="42"/>
  <c r="E1703" i="42"/>
  <c r="G1703" i="42" s="1"/>
  <c r="F1702" i="42"/>
  <c r="E1702" i="42"/>
  <c r="G1702" i="42" s="1"/>
  <c r="F1701" i="42"/>
  <c r="E1701" i="42"/>
  <c r="G1701" i="42" s="1"/>
  <c r="F1700" i="42"/>
  <c r="E1700" i="42"/>
  <c r="G1700" i="42" s="1"/>
  <c r="F1699" i="42"/>
  <c r="E1699" i="42"/>
  <c r="G1699" i="42" s="1"/>
  <c r="F1698" i="42"/>
  <c r="E1698" i="42"/>
  <c r="G1698" i="42" s="1"/>
  <c r="F1697" i="42"/>
  <c r="E1697" i="42"/>
  <c r="G1697" i="42" s="1"/>
  <c r="F1696" i="42"/>
  <c r="E1696" i="42"/>
  <c r="G1696" i="42" s="1"/>
  <c r="F1695" i="42"/>
  <c r="E1695" i="42"/>
  <c r="G1695" i="42" s="1"/>
  <c r="F1694" i="42"/>
  <c r="E1694" i="42"/>
  <c r="G1694" i="42" s="1"/>
  <c r="F1693" i="42"/>
  <c r="E1693" i="42"/>
  <c r="G1693" i="42" s="1"/>
  <c r="F1692" i="42"/>
  <c r="E1692" i="42"/>
  <c r="G1692" i="42" s="1"/>
  <c r="F1691" i="42"/>
  <c r="E1691" i="42"/>
  <c r="G1691" i="42" s="1"/>
  <c r="F1690" i="42"/>
  <c r="E1690" i="42"/>
  <c r="G1690" i="42" s="1"/>
  <c r="F1689" i="42"/>
  <c r="E1689" i="42"/>
  <c r="G1689" i="42" s="1"/>
  <c r="F1688" i="42"/>
  <c r="E1688" i="42"/>
  <c r="G1688" i="42" s="1"/>
  <c r="F1687" i="42"/>
  <c r="E1687" i="42"/>
  <c r="G1687" i="42" s="1"/>
  <c r="F1686" i="42"/>
  <c r="E1686" i="42"/>
  <c r="G1686" i="42" s="1"/>
  <c r="F1685" i="42"/>
  <c r="E1685" i="42"/>
  <c r="G1685" i="42" s="1"/>
  <c r="F1684" i="42"/>
  <c r="E1684" i="42"/>
  <c r="G1684" i="42" s="1"/>
  <c r="F1683" i="42"/>
  <c r="E1683" i="42"/>
  <c r="G1683" i="42" s="1"/>
  <c r="F1682" i="42"/>
  <c r="E1682" i="42"/>
  <c r="G1682" i="42" s="1"/>
  <c r="F1681" i="42"/>
  <c r="E1681" i="42"/>
  <c r="G1681" i="42" s="1"/>
  <c r="F1680" i="42"/>
  <c r="E1680" i="42"/>
  <c r="G1680" i="42" s="1"/>
  <c r="G1679" i="42"/>
  <c r="F1679" i="42"/>
  <c r="E1679" i="42"/>
  <c r="G1678" i="42"/>
  <c r="F1678" i="42"/>
  <c r="E1678" i="42"/>
  <c r="F1677" i="42"/>
  <c r="E1677" i="42"/>
  <c r="G1677" i="42" s="1"/>
  <c r="G1676" i="42"/>
  <c r="F1676" i="42"/>
  <c r="E1676" i="42"/>
  <c r="G1675" i="42"/>
  <c r="F1675" i="42"/>
  <c r="E1675" i="42"/>
  <c r="F1674" i="42"/>
  <c r="E1674" i="42"/>
  <c r="G1674" i="42" s="1"/>
  <c r="F1673" i="42"/>
  <c r="E1673" i="42"/>
  <c r="G1673" i="42" s="1"/>
  <c r="F1672" i="42"/>
  <c r="E1672" i="42"/>
  <c r="G1672" i="42" s="1"/>
  <c r="G1671" i="42"/>
  <c r="F1671" i="42"/>
  <c r="E1671" i="42"/>
  <c r="F1670" i="42"/>
  <c r="E1670" i="42"/>
  <c r="G1670" i="42" s="1"/>
  <c r="F1669" i="42"/>
  <c r="E1669" i="42"/>
  <c r="G1669" i="42" s="1"/>
  <c r="F1668" i="42"/>
  <c r="E1668" i="42"/>
  <c r="G1668" i="42" s="1"/>
  <c r="F1667" i="42"/>
  <c r="E1667" i="42"/>
  <c r="G1667" i="42" s="1"/>
  <c r="G1666" i="42"/>
  <c r="F1666" i="42"/>
  <c r="E1666" i="42"/>
  <c r="F1665" i="42"/>
  <c r="E1665" i="42"/>
  <c r="G1665" i="42" s="1"/>
  <c r="F1664" i="42"/>
  <c r="E1664" i="42"/>
  <c r="G1664" i="42" s="1"/>
  <c r="F1663" i="42"/>
  <c r="E1663" i="42"/>
  <c r="G1663" i="42" s="1"/>
  <c r="F1662" i="42"/>
  <c r="E1662" i="42"/>
  <c r="G1662" i="42" s="1"/>
  <c r="F1661" i="42"/>
  <c r="E1661" i="42"/>
  <c r="G1661" i="42" s="1"/>
  <c r="F1660" i="42"/>
  <c r="E1660" i="42"/>
  <c r="G1660" i="42" s="1"/>
  <c r="F1659" i="42"/>
  <c r="E1659" i="42"/>
  <c r="G1659" i="42" s="1"/>
  <c r="F1658" i="42"/>
  <c r="E1658" i="42"/>
  <c r="G1658" i="42" s="1"/>
  <c r="F1657" i="42"/>
  <c r="E1657" i="42"/>
  <c r="G1657" i="42" s="1"/>
  <c r="F1656" i="42"/>
  <c r="E1656" i="42"/>
  <c r="G1656" i="42" s="1"/>
  <c r="F1655" i="42"/>
  <c r="E1655" i="42"/>
  <c r="G1655" i="42" s="1"/>
  <c r="F1654" i="42"/>
  <c r="E1654" i="42"/>
  <c r="G1654" i="42" s="1"/>
  <c r="F1653" i="42"/>
  <c r="E1653" i="42"/>
  <c r="G1653" i="42" s="1"/>
  <c r="F1652" i="42"/>
  <c r="E1652" i="42"/>
  <c r="G1652" i="42" s="1"/>
  <c r="F1651" i="42"/>
  <c r="E1651" i="42"/>
  <c r="G1651" i="42" s="1"/>
  <c r="F1650" i="42"/>
  <c r="E1650" i="42"/>
  <c r="G1650" i="42" s="1"/>
  <c r="F1649" i="42"/>
  <c r="E1649" i="42"/>
  <c r="G1649" i="42" s="1"/>
  <c r="F1648" i="42"/>
  <c r="E1648" i="42"/>
  <c r="G1648" i="42" s="1"/>
  <c r="F1647" i="42"/>
  <c r="E1647" i="42"/>
  <c r="G1647" i="42" s="1"/>
  <c r="F1646" i="42"/>
  <c r="E1646" i="42"/>
  <c r="G1646" i="42" s="1"/>
  <c r="F1645" i="42"/>
  <c r="E1645" i="42"/>
  <c r="G1645" i="42" s="1"/>
  <c r="F1644" i="42"/>
  <c r="E1644" i="42"/>
  <c r="G1644" i="42" s="1"/>
  <c r="F1643" i="42"/>
  <c r="E1643" i="42"/>
  <c r="G1643" i="42" s="1"/>
  <c r="F1642" i="42"/>
  <c r="E1642" i="42"/>
  <c r="G1642" i="42" s="1"/>
  <c r="F1641" i="42"/>
  <c r="E1641" i="42"/>
  <c r="G1641" i="42" s="1"/>
  <c r="F1640" i="42"/>
  <c r="E1640" i="42"/>
  <c r="G1640" i="42" s="1"/>
  <c r="F1639" i="42"/>
  <c r="E1639" i="42"/>
  <c r="G1639" i="42" s="1"/>
  <c r="F1638" i="42"/>
  <c r="E1638" i="42"/>
  <c r="G1638" i="42" s="1"/>
  <c r="F1637" i="42"/>
  <c r="E1637" i="42"/>
  <c r="G1637" i="42" s="1"/>
  <c r="F1636" i="42"/>
  <c r="E1636" i="42"/>
  <c r="G1636" i="42" s="1"/>
  <c r="F1635" i="42"/>
  <c r="E1635" i="42"/>
  <c r="G1635" i="42" s="1"/>
  <c r="F1634" i="42"/>
  <c r="E1634" i="42"/>
  <c r="G1634" i="42" s="1"/>
  <c r="F1633" i="42"/>
  <c r="E1633" i="42"/>
  <c r="G1633" i="42" s="1"/>
  <c r="F1632" i="42"/>
  <c r="E1632" i="42"/>
  <c r="G1632" i="42" s="1"/>
  <c r="F1631" i="42"/>
  <c r="E1631" i="42"/>
  <c r="G1631" i="42" s="1"/>
  <c r="F1630" i="42"/>
  <c r="E1630" i="42"/>
  <c r="G1630" i="42" s="1"/>
  <c r="F1629" i="42"/>
  <c r="E1629" i="42"/>
  <c r="G1629" i="42" s="1"/>
  <c r="F1628" i="42"/>
  <c r="E1628" i="42"/>
  <c r="G1628" i="42" s="1"/>
  <c r="F1627" i="42"/>
  <c r="E1627" i="42"/>
  <c r="G1627" i="42" s="1"/>
  <c r="F1626" i="42"/>
  <c r="E1626" i="42"/>
  <c r="G1626" i="42" s="1"/>
  <c r="F1625" i="42"/>
  <c r="E1625" i="42"/>
  <c r="G1625" i="42" s="1"/>
  <c r="F1624" i="42"/>
  <c r="E1624" i="42"/>
  <c r="G1624" i="42" s="1"/>
  <c r="F1623" i="42"/>
  <c r="E1623" i="42"/>
  <c r="G1623" i="42" s="1"/>
  <c r="F1622" i="42"/>
  <c r="E1622" i="42"/>
  <c r="G1622" i="42" s="1"/>
  <c r="F1621" i="42"/>
  <c r="E1621" i="42"/>
  <c r="G1621" i="42" s="1"/>
  <c r="F1620" i="42"/>
  <c r="E1620" i="42"/>
  <c r="G1620" i="42" s="1"/>
  <c r="F1619" i="42"/>
  <c r="E1619" i="42"/>
  <c r="G1619" i="42" s="1"/>
  <c r="F1618" i="42"/>
  <c r="E1618" i="42"/>
  <c r="G1618" i="42" s="1"/>
  <c r="F1617" i="42"/>
  <c r="E1617" i="42"/>
  <c r="G1617" i="42" s="1"/>
  <c r="F1616" i="42"/>
  <c r="E1616" i="42"/>
  <c r="G1616" i="42" s="1"/>
  <c r="G1615" i="42"/>
  <c r="F1615" i="42"/>
  <c r="E1615" i="42"/>
  <c r="G1614" i="42"/>
  <c r="F1614" i="42"/>
  <c r="E1614" i="42"/>
  <c r="F1613" i="42"/>
  <c r="E1613" i="42"/>
  <c r="G1613" i="42" s="1"/>
  <c r="G1612" i="42"/>
  <c r="F1612" i="42"/>
  <c r="E1612" i="42"/>
  <c r="G1611" i="42"/>
  <c r="F1611" i="42"/>
  <c r="E1611" i="42"/>
  <c r="F1610" i="42"/>
  <c r="E1610" i="42"/>
  <c r="G1610" i="42" s="1"/>
  <c r="F1609" i="42"/>
  <c r="E1609" i="42"/>
  <c r="G1609" i="42" s="1"/>
  <c r="F1608" i="42"/>
  <c r="E1608" i="42"/>
  <c r="G1608" i="42" s="1"/>
  <c r="G1607" i="42"/>
  <c r="F1607" i="42"/>
  <c r="E1607" i="42"/>
  <c r="F1606" i="42"/>
  <c r="E1606" i="42"/>
  <c r="G1606" i="42" s="1"/>
  <c r="F1605" i="42"/>
  <c r="E1605" i="42"/>
  <c r="G1605" i="42" s="1"/>
  <c r="F1604" i="42"/>
  <c r="E1604" i="42"/>
  <c r="G1604" i="42" s="1"/>
  <c r="F1603" i="42"/>
  <c r="E1603" i="42"/>
  <c r="G1603" i="42" s="1"/>
  <c r="G1602" i="42"/>
  <c r="F1602" i="42"/>
  <c r="E1602" i="42"/>
  <c r="F1601" i="42"/>
  <c r="E1601" i="42"/>
  <c r="G1601" i="42" s="1"/>
  <c r="F1600" i="42"/>
  <c r="E1600" i="42"/>
  <c r="G1600" i="42" s="1"/>
  <c r="F1599" i="42"/>
  <c r="E1599" i="42"/>
  <c r="G1599" i="42" s="1"/>
  <c r="F1598" i="42"/>
  <c r="E1598" i="42"/>
  <c r="G1598" i="42" s="1"/>
  <c r="F1597" i="42"/>
  <c r="E1597" i="42"/>
  <c r="G1597" i="42" s="1"/>
  <c r="F1596" i="42"/>
  <c r="E1596" i="42"/>
  <c r="G1596" i="42" s="1"/>
  <c r="F1595" i="42"/>
  <c r="E1595" i="42"/>
  <c r="G1595" i="42" s="1"/>
  <c r="F1594" i="42"/>
  <c r="E1594" i="42"/>
  <c r="G1594" i="42" s="1"/>
  <c r="F1593" i="42"/>
  <c r="E1593" i="42"/>
  <c r="G1593" i="42" s="1"/>
  <c r="F1592" i="42"/>
  <c r="E1592" i="42"/>
  <c r="G1592" i="42" s="1"/>
  <c r="F1591" i="42"/>
  <c r="E1591" i="42"/>
  <c r="G1591" i="42" s="1"/>
  <c r="F1590" i="42"/>
  <c r="E1590" i="42"/>
  <c r="G1590" i="42" s="1"/>
  <c r="F1589" i="42"/>
  <c r="E1589" i="42"/>
  <c r="G1589" i="42" s="1"/>
  <c r="F1588" i="42"/>
  <c r="E1588" i="42"/>
  <c r="G1588" i="42" s="1"/>
  <c r="F1587" i="42"/>
  <c r="E1587" i="42"/>
  <c r="G1587" i="42" s="1"/>
  <c r="F1586" i="42"/>
  <c r="E1586" i="42"/>
  <c r="G1586" i="42" s="1"/>
  <c r="F1585" i="42"/>
  <c r="E1585" i="42"/>
  <c r="G1585" i="42" s="1"/>
  <c r="F1584" i="42"/>
  <c r="E1584" i="42"/>
  <c r="G1584" i="42" s="1"/>
  <c r="F1583" i="42"/>
  <c r="E1583" i="42"/>
  <c r="G1583" i="42" s="1"/>
  <c r="F1582" i="42"/>
  <c r="E1582" i="42"/>
  <c r="G1582" i="42" s="1"/>
  <c r="F1581" i="42"/>
  <c r="E1581" i="42"/>
  <c r="G1581" i="42" s="1"/>
  <c r="F1580" i="42"/>
  <c r="E1580" i="42"/>
  <c r="G1580" i="42" s="1"/>
  <c r="F1579" i="42"/>
  <c r="E1579" i="42"/>
  <c r="G1579" i="42" s="1"/>
  <c r="F1578" i="42"/>
  <c r="E1578" i="42"/>
  <c r="G1578" i="42" s="1"/>
  <c r="F1577" i="42"/>
  <c r="E1577" i="42"/>
  <c r="G1577" i="42" s="1"/>
  <c r="F1576" i="42"/>
  <c r="E1576" i="42"/>
  <c r="G1576" i="42" s="1"/>
  <c r="F1575" i="42"/>
  <c r="E1575" i="42"/>
  <c r="G1575" i="42" s="1"/>
  <c r="F1574" i="42"/>
  <c r="E1574" i="42"/>
  <c r="G1574" i="42" s="1"/>
  <c r="F1573" i="42"/>
  <c r="E1573" i="42"/>
  <c r="G1573" i="42" s="1"/>
  <c r="F1572" i="42"/>
  <c r="E1572" i="42"/>
  <c r="G1572" i="42" s="1"/>
  <c r="F1571" i="42"/>
  <c r="E1571" i="42"/>
  <c r="G1571" i="42" s="1"/>
  <c r="F1570" i="42"/>
  <c r="E1570" i="42"/>
  <c r="G1570" i="42" s="1"/>
  <c r="F1569" i="42"/>
  <c r="E1569" i="42"/>
  <c r="G1569" i="42" s="1"/>
  <c r="F1568" i="42"/>
  <c r="E1568" i="42"/>
  <c r="G1568" i="42" s="1"/>
  <c r="F1567" i="42"/>
  <c r="E1567" i="42"/>
  <c r="G1567" i="42" s="1"/>
  <c r="F1566" i="42"/>
  <c r="E1566" i="42"/>
  <c r="G1566" i="42" s="1"/>
  <c r="F1565" i="42"/>
  <c r="E1565" i="42"/>
  <c r="G1565" i="42" s="1"/>
  <c r="F1564" i="42"/>
  <c r="E1564" i="42"/>
  <c r="G1564" i="42" s="1"/>
  <c r="F1563" i="42"/>
  <c r="E1563" i="42"/>
  <c r="G1563" i="42" s="1"/>
  <c r="F1562" i="42"/>
  <c r="E1562" i="42"/>
  <c r="G1562" i="42" s="1"/>
  <c r="F1561" i="42"/>
  <c r="E1561" i="42"/>
  <c r="G1561" i="42" s="1"/>
  <c r="F1560" i="42"/>
  <c r="E1560" i="42"/>
  <c r="G1560" i="42" s="1"/>
  <c r="F1559" i="42"/>
  <c r="E1559" i="42"/>
  <c r="G1559" i="42" s="1"/>
  <c r="F1558" i="42"/>
  <c r="E1558" i="42"/>
  <c r="G1558" i="42" s="1"/>
  <c r="F1557" i="42"/>
  <c r="E1557" i="42"/>
  <c r="G1557" i="42" s="1"/>
  <c r="F1556" i="42"/>
  <c r="E1556" i="42"/>
  <c r="G1556" i="42" s="1"/>
  <c r="F1555" i="42"/>
  <c r="E1555" i="42"/>
  <c r="G1555" i="42" s="1"/>
  <c r="F1554" i="42"/>
  <c r="E1554" i="42"/>
  <c r="G1554" i="42" s="1"/>
  <c r="F1553" i="42"/>
  <c r="E1553" i="42"/>
  <c r="G1553" i="42" s="1"/>
  <c r="F1552" i="42"/>
  <c r="E1552" i="42"/>
  <c r="G1552" i="42" s="1"/>
  <c r="G1551" i="42"/>
  <c r="F1551" i="42"/>
  <c r="E1551" i="42"/>
  <c r="G1550" i="42"/>
  <c r="F1550" i="42"/>
  <c r="E1550" i="42"/>
  <c r="F1549" i="42"/>
  <c r="E1549" i="42"/>
  <c r="G1549" i="42" s="1"/>
  <c r="F1548" i="42"/>
  <c r="E1548" i="42"/>
  <c r="G1548" i="42" s="1"/>
  <c r="F1547" i="42"/>
  <c r="E1547" i="42"/>
  <c r="G1547" i="42" s="1"/>
  <c r="F1546" i="42"/>
  <c r="E1546" i="42"/>
  <c r="G1546" i="42" s="1"/>
  <c r="F1545" i="42"/>
  <c r="E1545" i="42"/>
  <c r="G1545" i="42" s="1"/>
  <c r="F1544" i="42"/>
  <c r="E1544" i="42"/>
  <c r="G1544" i="42" s="1"/>
  <c r="F1543" i="42"/>
  <c r="E1543" i="42"/>
  <c r="G1543" i="42" s="1"/>
  <c r="F1542" i="42"/>
  <c r="E1542" i="42"/>
  <c r="G1542" i="42" s="1"/>
  <c r="F1541" i="42"/>
  <c r="E1541" i="42"/>
  <c r="G1541" i="42" s="1"/>
  <c r="F1540" i="42"/>
  <c r="E1540" i="42"/>
  <c r="G1540" i="42" s="1"/>
  <c r="F1539" i="42"/>
  <c r="E1539" i="42"/>
  <c r="G1539" i="42" s="1"/>
  <c r="F1538" i="42"/>
  <c r="E1538" i="42"/>
  <c r="G1538" i="42" s="1"/>
  <c r="F1537" i="42"/>
  <c r="E1537" i="42"/>
  <c r="G1537" i="42" s="1"/>
  <c r="F1536" i="42"/>
  <c r="E1536" i="42"/>
  <c r="G1536" i="42" s="1"/>
  <c r="F1535" i="42"/>
  <c r="E1535" i="42"/>
  <c r="G1535" i="42" s="1"/>
  <c r="F1534" i="42"/>
  <c r="E1534" i="42"/>
  <c r="G1534" i="42" s="1"/>
  <c r="F1533" i="42"/>
  <c r="E1533" i="42"/>
  <c r="G1533" i="42" s="1"/>
  <c r="F1532" i="42"/>
  <c r="E1532" i="42"/>
  <c r="G1532" i="42" s="1"/>
  <c r="G1531" i="42"/>
  <c r="F1531" i="42"/>
  <c r="E1531" i="42"/>
  <c r="F1530" i="42"/>
  <c r="E1530" i="42"/>
  <c r="G1530" i="42" s="1"/>
  <c r="F1529" i="42"/>
  <c r="E1529" i="42"/>
  <c r="G1529" i="42" s="1"/>
  <c r="F1528" i="42"/>
  <c r="E1528" i="42"/>
  <c r="G1528" i="42" s="1"/>
  <c r="F1527" i="42"/>
  <c r="E1527" i="42"/>
  <c r="G1527" i="42" s="1"/>
  <c r="F1526" i="42"/>
  <c r="E1526" i="42"/>
  <c r="G1526" i="42" s="1"/>
  <c r="F1525" i="42"/>
  <c r="E1525" i="42"/>
  <c r="G1525" i="42" s="1"/>
  <c r="F1524" i="42"/>
  <c r="E1524" i="42"/>
  <c r="G1524" i="42" s="1"/>
  <c r="F1523" i="42"/>
  <c r="E1523" i="42"/>
  <c r="G1523" i="42" s="1"/>
  <c r="G1522" i="42"/>
  <c r="F1522" i="42"/>
  <c r="E1522" i="42"/>
  <c r="F1521" i="42"/>
  <c r="E1521" i="42"/>
  <c r="G1521" i="42" s="1"/>
  <c r="F1520" i="42"/>
  <c r="E1520" i="42"/>
  <c r="G1520" i="42" s="1"/>
  <c r="F1519" i="42"/>
  <c r="E1519" i="42"/>
  <c r="G1519" i="42" s="1"/>
  <c r="F1518" i="42"/>
  <c r="E1518" i="42"/>
  <c r="G1518" i="42" s="1"/>
  <c r="F1517" i="42"/>
  <c r="E1517" i="42"/>
  <c r="G1517" i="42" s="1"/>
  <c r="F1516" i="42"/>
  <c r="E1516" i="42"/>
  <c r="G1516" i="42" s="1"/>
  <c r="F1515" i="42"/>
  <c r="E1515" i="42"/>
  <c r="G1515" i="42" s="1"/>
  <c r="F1514" i="42"/>
  <c r="E1514" i="42"/>
  <c r="G1514" i="42" s="1"/>
  <c r="F1513" i="42"/>
  <c r="E1513" i="42"/>
  <c r="G1513" i="42" s="1"/>
  <c r="F1512" i="42"/>
  <c r="E1512" i="42"/>
  <c r="G1512" i="42" s="1"/>
  <c r="F1511" i="42"/>
  <c r="E1511" i="42"/>
  <c r="G1511" i="42" s="1"/>
  <c r="F1510" i="42"/>
  <c r="E1510" i="42"/>
  <c r="G1510" i="42" s="1"/>
  <c r="F1509" i="42"/>
  <c r="E1509" i="42"/>
  <c r="G1509" i="42" s="1"/>
  <c r="F1508" i="42"/>
  <c r="E1508" i="42"/>
  <c r="G1508" i="42" s="1"/>
  <c r="F1507" i="42"/>
  <c r="E1507" i="42"/>
  <c r="G1507" i="42" s="1"/>
  <c r="F1506" i="42"/>
  <c r="E1506" i="42"/>
  <c r="G1506" i="42" s="1"/>
  <c r="F1505" i="42"/>
  <c r="E1505" i="42"/>
  <c r="G1505" i="42" s="1"/>
  <c r="F1504" i="42"/>
  <c r="E1504" i="42"/>
  <c r="G1504" i="42" s="1"/>
  <c r="F1503" i="42"/>
  <c r="E1503" i="42"/>
  <c r="G1503" i="42" s="1"/>
  <c r="F1502" i="42"/>
  <c r="E1502" i="42"/>
  <c r="G1502" i="42" s="1"/>
  <c r="F1501" i="42"/>
  <c r="E1501" i="42"/>
  <c r="G1501" i="42" s="1"/>
  <c r="F1500" i="42"/>
  <c r="E1500" i="42"/>
  <c r="G1500" i="42" s="1"/>
  <c r="G1499" i="42"/>
  <c r="F1499" i="42"/>
  <c r="E1499" i="42"/>
  <c r="F1498" i="42"/>
  <c r="E1498" i="42"/>
  <c r="G1498" i="42" s="1"/>
  <c r="F1497" i="42"/>
  <c r="E1497" i="42"/>
  <c r="G1497" i="42" s="1"/>
  <c r="F1496" i="42"/>
  <c r="E1496" i="42"/>
  <c r="G1496" i="42" s="1"/>
  <c r="F1495" i="42"/>
  <c r="E1495" i="42"/>
  <c r="G1495" i="42" s="1"/>
  <c r="F1494" i="42"/>
  <c r="E1494" i="42"/>
  <c r="G1494" i="42" s="1"/>
  <c r="F1493" i="42"/>
  <c r="E1493" i="42"/>
  <c r="G1493" i="42" s="1"/>
  <c r="F1492" i="42"/>
  <c r="E1492" i="42"/>
  <c r="G1492" i="42" s="1"/>
  <c r="F1491" i="42"/>
  <c r="E1491" i="42"/>
  <c r="G1491" i="42" s="1"/>
  <c r="G1490" i="42"/>
  <c r="F1490" i="42"/>
  <c r="E1490" i="42"/>
  <c r="F1489" i="42"/>
  <c r="E1489" i="42"/>
  <c r="G1489" i="42" s="1"/>
  <c r="F1488" i="42"/>
  <c r="E1488" i="42"/>
  <c r="G1488" i="42" s="1"/>
  <c r="F1487" i="42"/>
  <c r="E1487" i="42"/>
  <c r="G1487" i="42" s="1"/>
  <c r="F1486" i="42"/>
  <c r="E1486" i="42"/>
  <c r="G1486" i="42" s="1"/>
  <c r="F1485" i="42"/>
  <c r="E1485" i="42"/>
  <c r="G1485" i="42" s="1"/>
  <c r="F1484" i="42"/>
  <c r="E1484" i="42"/>
  <c r="G1484" i="42" s="1"/>
  <c r="G1483" i="42"/>
  <c r="F1483" i="42"/>
  <c r="E1483" i="42"/>
  <c r="F1482" i="42"/>
  <c r="E1482" i="42"/>
  <c r="G1482" i="42" s="1"/>
  <c r="F1481" i="42"/>
  <c r="E1481" i="42"/>
  <c r="G1481" i="42" s="1"/>
  <c r="F1480" i="42"/>
  <c r="E1480" i="42"/>
  <c r="G1480" i="42" s="1"/>
  <c r="F1479" i="42"/>
  <c r="E1479" i="42"/>
  <c r="G1479" i="42" s="1"/>
  <c r="F1478" i="42"/>
  <c r="E1478" i="42"/>
  <c r="G1478" i="42" s="1"/>
  <c r="F1477" i="42"/>
  <c r="E1477" i="42"/>
  <c r="G1477" i="42" s="1"/>
  <c r="F1476" i="42"/>
  <c r="E1476" i="42"/>
  <c r="G1476" i="42" s="1"/>
  <c r="F1475" i="42"/>
  <c r="E1475" i="42"/>
  <c r="G1475" i="42" s="1"/>
  <c r="F1474" i="42"/>
  <c r="E1474" i="42"/>
  <c r="G1474" i="42" s="1"/>
  <c r="F1473" i="42"/>
  <c r="E1473" i="42"/>
  <c r="G1473" i="42" s="1"/>
  <c r="F1472" i="42"/>
  <c r="E1472" i="42"/>
  <c r="G1472" i="42" s="1"/>
  <c r="F1471" i="42"/>
  <c r="E1471" i="42"/>
  <c r="G1471" i="42" s="1"/>
  <c r="F1470" i="42"/>
  <c r="E1470" i="42"/>
  <c r="G1470" i="42" s="1"/>
  <c r="F1469" i="42"/>
  <c r="E1469" i="42"/>
  <c r="G1469" i="42" s="1"/>
  <c r="G1468" i="42"/>
  <c r="F1468" i="42"/>
  <c r="E1468" i="42"/>
  <c r="F1467" i="42"/>
  <c r="E1467" i="42"/>
  <c r="G1467" i="42" s="1"/>
  <c r="F1466" i="42"/>
  <c r="E1466" i="42"/>
  <c r="G1466" i="42" s="1"/>
  <c r="F1465" i="42"/>
  <c r="E1465" i="42"/>
  <c r="G1465" i="42" s="1"/>
  <c r="F1464" i="42"/>
  <c r="E1464" i="42"/>
  <c r="G1464" i="42" s="1"/>
  <c r="G1463" i="42"/>
  <c r="F1463" i="42"/>
  <c r="E1463" i="42"/>
  <c r="F1462" i="42"/>
  <c r="E1462" i="42"/>
  <c r="G1462" i="42" s="1"/>
  <c r="F1461" i="42"/>
  <c r="E1461" i="42"/>
  <c r="G1461" i="42" s="1"/>
  <c r="F1460" i="42"/>
  <c r="E1460" i="42"/>
  <c r="G1460" i="42" s="1"/>
  <c r="F1459" i="42"/>
  <c r="E1459" i="42"/>
  <c r="G1459" i="42" s="1"/>
  <c r="F1458" i="42"/>
  <c r="E1458" i="42"/>
  <c r="G1458" i="42" s="1"/>
  <c r="F1457" i="42"/>
  <c r="E1457" i="42"/>
  <c r="G1457" i="42" s="1"/>
  <c r="F1456" i="42"/>
  <c r="E1456" i="42"/>
  <c r="G1456" i="42" s="1"/>
  <c r="F1455" i="42"/>
  <c r="E1455" i="42"/>
  <c r="G1455" i="42" s="1"/>
  <c r="F1454" i="42"/>
  <c r="E1454" i="42"/>
  <c r="G1454" i="42" s="1"/>
  <c r="F1453" i="42"/>
  <c r="E1453" i="42"/>
  <c r="G1453" i="42" s="1"/>
  <c r="F1452" i="42"/>
  <c r="E1452" i="42"/>
  <c r="G1452" i="42" s="1"/>
  <c r="F1451" i="42"/>
  <c r="E1451" i="42"/>
  <c r="G1451" i="42" s="1"/>
  <c r="F1450" i="42"/>
  <c r="E1450" i="42"/>
  <c r="G1450" i="42" s="1"/>
  <c r="F1449" i="42"/>
  <c r="E1449" i="42"/>
  <c r="G1449" i="42" s="1"/>
  <c r="F1448" i="42"/>
  <c r="E1448" i="42"/>
  <c r="G1448" i="42" s="1"/>
  <c r="F1447" i="42"/>
  <c r="E1447" i="42"/>
  <c r="G1447" i="42" s="1"/>
  <c r="F1446" i="42"/>
  <c r="E1446" i="42"/>
  <c r="G1446" i="42" s="1"/>
  <c r="F1445" i="42"/>
  <c r="E1445" i="42"/>
  <c r="G1445" i="42" s="1"/>
  <c r="F1444" i="42"/>
  <c r="E1444" i="42"/>
  <c r="G1444" i="42" s="1"/>
  <c r="F1443" i="42"/>
  <c r="E1443" i="42"/>
  <c r="G1443" i="42" s="1"/>
  <c r="F1442" i="42"/>
  <c r="E1442" i="42"/>
  <c r="G1442" i="42" s="1"/>
  <c r="F1441" i="42"/>
  <c r="E1441" i="42"/>
  <c r="G1441" i="42" s="1"/>
  <c r="F1440" i="42"/>
  <c r="E1440" i="42"/>
  <c r="G1440" i="42" s="1"/>
  <c r="F1439" i="42"/>
  <c r="E1439" i="42"/>
  <c r="G1439" i="42" s="1"/>
  <c r="F1438" i="42"/>
  <c r="E1438" i="42"/>
  <c r="G1438" i="42" s="1"/>
  <c r="F1437" i="42"/>
  <c r="E1437" i="42"/>
  <c r="G1437" i="42" s="1"/>
  <c r="F1436" i="42"/>
  <c r="E1436" i="42"/>
  <c r="G1436" i="42" s="1"/>
  <c r="F1435" i="42"/>
  <c r="E1435" i="42"/>
  <c r="G1435" i="42" s="1"/>
  <c r="F1434" i="42"/>
  <c r="E1434" i="42"/>
  <c r="G1434" i="42" s="1"/>
  <c r="F1433" i="42"/>
  <c r="E1433" i="42"/>
  <c r="G1433" i="42" s="1"/>
  <c r="F1432" i="42"/>
  <c r="E1432" i="42"/>
  <c r="G1432" i="42" s="1"/>
  <c r="F1431" i="42"/>
  <c r="E1431" i="42"/>
  <c r="G1431" i="42" s="1"/>
  <c r="F1430" i="42"/>
  <c r="E1430" i="42"/>
  <c r="G1430" i="42" s="1"/>
  <c r="F1429" i="42"/>
  <c r="E1429" i="42"/>
  <c r="G1429" i="42" s="1"/>
  <c r="F1428" i="42"/>
  <c r="E1428" i="42"/>
  <c r="G1428" i="42" s="1"/>
  <c r="F1427" i="42"/>
  <c r="E1427" i="42"/>
  <c r="G1427" i="42" s="1"/>
  <c r="F1426" i="42"/>
  <c r="E1426" i="42"/>
  <c r="G1426" i="42" s="1"/>
  <c r="F1425" i="42"/>
  <c r="E1425" i="42"/>
  <c r="G1425" i="42" s="1"/>
  <c r="F1424" i="42"/>
  <c r="E1424" i="42"/>
  <c r="G1424" i="42" s="1"/>
  <c r="F1423" i="42"/>
  <c r="E1423" i="42"/>
  <c r="G1423" i="42" s="1"/>
  <c r="F1422" i="42"/>
  <c r="E1422" i="42"/>
  <c r="G1422" i="42" s="1"/>
  <c r="F1421" i="42"/>
  <c r="E1421" i="42"/>
  <c r="G1421" i="42" s="1"/>
  <c r="F1420" i="42"/>
  <c r="E1420" i="42"/>
  <c r="G1420" i="42" s="1"/>
  <c r="G1419" i="42"/>
  <c r="F1419" i="42"/>
  <c r="E1419" i="42"/>
  <c r="F1418" i="42"/>
  <c r="E1418" i="42"/>
  <c r="G1418" i="42" s="1"/>
  <c r="F1417" i="42"/>
  <c r="E1417" i="42"/>
  <c r="G1417" i="42" s="1"/>
  <c r="F1416" i="42"/>
  <c r="E1416" i="42"/>
  <c r="G1416" i="42" s="1"/>
  <c r="F1415" i="42"/>
  <c r="E1415" i="42"/>
  <c r="G1415" i="42" s="1"/>
  <c r="F1414" i="42"/>
  <c r="E1414" i="42"/>
  <c r="G1414" i="42" s="1"/>
  <c r="F1413" i="42"/>
  <c r="E1413" i="42"/>
  <c r="G1413" i="42" s="1"/>
  <c r="G1412" i="42"/>
  <c r="F1412" i="42"/>
  <c r="E1412" i="42"/>
  <c r="F1411" i="42"/>
  <c r="E1411" i="42"/>
  <c r="G1411" i="42" s="1"/>
  <c r="F1410" i="42"/>
  <c r="E1410" i="42"/>
  <c r="G1410" i="42" s="1"/>
  <c r="F1409" i="42"/>
  <c r="E1409" i="42"/>
  <c r="G1409" i="42" s="1"/>
  <c r="F1408" i="42"/>
  <c r="E1408" i="42"/>
  <c r="G1408" i="42" s="1"/>
  <c r="F1407" i="42"/>
  <c r="E1407" i="42"/>
  <c r="G1407" i="42" s="1"/>
  <c r="F1406" i="42"/>
  <c r="E1406" i="42"/>
  <c r="G1406" i="42" s="1"/>
  <c r="F1405" i="42"/>
  <c r="E1405" i="42"/>
  <c r="G1405" i="42" s="1"/>
  <c r="F1404" i="42"/>
  <c r="E1404" i="42"/>
  <c r="G1404" i="42" s="1"/>
  <c r="F1403" i="42"/>
  <c r="E1403" i="42"/>
  <c r="G1403" i="42" s="1"/>
  <c r="F1402" i="42"/>
  <c r="E1402" i="42"/>
  <c r="G1402" i="42" s="1"/>
  <c r="F1401" i="42"/>
  <c r="E1401" i="42"/>
  <c r="G1401" i="42" s="1"/>
  <c r="F1400" i="42"/>
  <c r="E1400" i="42"/>
  <c r="G1400" i="42" s="1"/>
  <c r="F1399" i="42"/>
  <c r="E1399" i="42"/>
  <c r="G1399" i="42" s="1"/>
  <c r="F1398" i="42"/>
  <c r="E1398" i="42"/>
  <c r="G1398" i="42" s="1"/>
  <c r="F1397" i="42"/>
  <c r="E1397" i="42"/>
  <c r="G1397" i="42" s="1"/>
  <c r="F1396" i="42"/>
  <c r="E1396" i="42"/>
  <c r="G1396" i="42" s="1"/>
  <c r="F1395" i="42"/>
  <c r="E1395" i="42"/>
  <c r="G1395" i="42" s="1"/>
  <c r="F1394" i="42"/>
  <c r="E1394" i="42"/>
  <c r="G1394" i="42" s="1"/>
  <c r="F1393" i="42"/>
  <c r="E1393" i="42"/>
  <c r="G1393" i="42" s="1"/>
  <c r="F1392" i="42"/>
  <c r="E1392" i="42"/>
  <c r="G1392" i="42" s="1"/>
  <c r="F1391" i="42"/>
  <c r="E1391" i="42"/>
  <c r="G1391" i="42" s="1"/>
  <c r="F1390" i="42"/>
  <c r="E1390" i="42"/>
  <c r="G1390" i="42" s="1"/>
  <c r="F1389" i="42"/>
  <c r="E1389" i="42"/>
  <c r="G1389" i="42" s="1"/>
  <c r="F1388" i="42"/>
  <c r="E1388" i="42"/>
  <c r="G1388" i="42" s="1"/>
  <c r="G1387" i="42"/>
  <c r="F1387" i="42"/>
  <c r="E1387" i="42"/>
  <c r="F1386" i="42"/>
  <c r="E1386" i="42"/>
  <c r="G1386" i="42" s="1"/>
  <c r="F1385" i="42"/>
  <c r="E1385" i="42"/>
  <c r="G1385" i="42" s="1"/>
  <c r="F1384" i="42"/>
  <c r="E1384" i="42"/>
  <c r="G1384" i="42" s="1"/>
  <c r="F1383" i="42"/>
  <c r="E1383" i="42"/>
  <c r="G1383" i="42" s="1"/>
  <c r="F1382" i="42"/>
  <c r="E1382" i="42"/>
  <c r="G1382" i="42" s="1"/>
  <c r="F1381" i="42"/>
  <c r="E1381" i="42"/>
  <c r="G1381" i="42" s="1"/>
  <c r="F1380" i="42"/>
  <c r="E1380" i="42"/>
  <c r="G1380" i="42" s="1"/>
  <c r="F1379" i="42"/>
  <c r="E1379" i="42"/>
  <c r="G1379" i="42" s="1"/>
  <c r="F1378" i="42"/>
  <c r="E1378" i="42"/>
  <c r="G1378" i="42" s="1"/>
  <c r="F1377" i="42"/>
  <c r="E1377" i="42"/>
  <c r="G1377" i="42" s="1"/>
  <c r="F1376" i="42"/>
  <c r="E1376" i="42"/>
  <c r="G1376" i="42" s="1"/>
  <c r="F1375" i="42"/>
  <c r="E1375" i="42"/>
  <c r="G1375" i="42" s="1"/>
  <c r="F1374" i="42"/>
  <c r="E1374" i="42"/>
  <c r="G1374" i="42" s="1"/>
  <c r="F1373" i="42"/>
  <c r="E1373" i="42"/>
  <c r="G1373" i="42" s="1"/>
  <c r="F1372" i="42"/>
  <c r="E1372" i="42"/>
  <c r="G1372" i="42" s="1"/>
  <c r="F1371" i="42"/>
  <c r="E1371" i="42"/>
  <c r="G1371" i="42" s="1"/>
  <c r="F1370" i="42"/>
  <c r="E1370" i="42"/>
  <c r="G1370" i="42" s="1"/>
  <c r="F1369" i="42"/>
  <c r="E1369" i="42"/>
  <c r="G1369" i="42" s="1"/>
  <c r="F1368" i="42"/>
  <c r="E1368" i="42"/>
  <c r="G1368" i="42" s="1"/>
  <c r="F1367" i="42"/>
  <c r="E1367" i="42"/>
  <c r="G1367" i="42" s="1"/>
  <c r="G1366" i="42"/>
  <c r="F1366" i="42"/>
  <c r="E1366" i="42"/>
  <c r="F1365" i="42"/>
  <c r="E1365" i="42"/>
  <c r="G1365" i="42" s="1"/>
  <c r="F1364" i="42"/>
  <c r="E1364" i="42"/>
  <c r="G1364" i="42" s="1"/>
  <c r="F1363" i="42"/>
  <c r="E1363" i="42"/>
  <c r="G1363" i="42" s="1"/>
  <c r="F1362" i="42"/>
  <c r="E1362" i="42"/>
  <c r="G1362" i="42" s="1"/>
  <c r="F1361" i="42"/>
  <c r="E1361" i="42"/>
  <c r="G1361" i="42" s="1"/>
  <c r="F1360" i="42"/>
  <c r="E1360" i="42"/>
  <c r="G1360" i="42" s="1"/>
  <c r="F1359" i="42"/>
  <c r="E1359" i="42"/>
  <c r="G1359" i="42" s="1"/>
  <c r="F1358" i="42"/>
  <c r="E1358" i="42"/>
  <c r="G1358" i="42" s="1"/>
  <c r="G1357" i="42"/>
  <c r="F1357" i="42"/>
  <c r="E1357" i="42"/>
  <c r="F1356" i="42"/>
  <c r="E1356" i="42"/>
  <c r="G1356" i="42" s="1"/>
  <c r="F1355" i="42"/>
  <c r="E1355" i="42"/>
  <c r="G1355" i="42" s="1"/>
  <c r="F1354" i="42"/>
  <c r="E1354" i="42"/>
  <c r="G1354" i="42" s="1"/>
  <c r="F1353" i="42"/>
  <c r="E1353" i="42"/>
  <c r="G1353" i="42" s="1"/>
  <c r="F1352" i="42"/>
  <c r="E1352" i="42"/>
  <c r="G1352" i="42" s="1"/>
  <c r="F1351" i="42"/>
  <c r="E1351" i="42"/>
  <c r="G1351" i="42" s="1"/>
  <c r="F1350" i="42"/>
  <c r="E1350" i="42"/>
  <c r="G1350" i="42" s="1"/>
  <c r="F1349" i="42"/>
  <c r="E1349" i="42"/>
  <c r="G1349" i="42" s="1"/>
  <c r="F1348" i="42"/>
  <c r="E1348" i="42"/>
  <c r="G1348" i="42" s="1"/>
  <c r="F1347" i="42"/>
  <c r="E1347" i="42"/>
  <c r="G1347" i="42" s="1"/>
  <c r="F1346" i="42"/>
  <c r="E1346" i="42"/>
  <c r="G1346" i="42" s="1"/>
  <c r="F1345" i="42"/>
  <c r="E1345" i="42"/>
  <c r="G1345" i="42" s="1"/>
  <c r="F1344" i="42"/>
  <c r="E1344" i="42"/>
  <c r="G1344" i="42" s="1"/>
  <c r="F1343" i="42"/>
  <c r="E1343" i="42"/>
  <c r="G1343" i="42" s="1"/>
  <c r="F1342" i="42"/>
  <c r="E1342" i="42"/>
  <c r="G1342" i="42" s="1"/>
  <c r="F1341" i="42"/>
  <c r="E1341" i="42"/>
  <c r="G1341" i="42" s="1"/>
  <c r="F1340" i="42"/>
  <c r="E1340" i="42"/>
  <c r="G1340" i="42" s="1"/>
  <c r="F1339" i="42"/>
  <c r="E1339" i="42"/>
  <c r="G1339" i="42" s="1"/>
  <c r="F1338" i="42"/>
  <c r="E1338" i="42"/>
  <c r="G1338" i="42" s="1"/>
  <c r="F1337" i="42"/>
  <c r="E1337" i="42"/>
  <c r="G1337" i="42" s="1"/>
  <c r="F1336" i="42"/>
  <c r="E1336" i="42"/>
  <c r="G1336" i="42" s="1"/>
  <c r="F1335" i="42"/>
  <c r="E1335" i="42"/>
  <c r="G1335" i="42" s="1"/>
  <c r="F1334" i="42"/>
  <c r="E1334" i="42"/>
  <c r="G1334" i="42" s="1"/>
  <c r="F1333" i="42"/>
  <c r="E1333" i="42"/>
  <c r="G1333" i="42" s="1"/>
  <c r="F1332" i="42"/>
  <c r="E1332" i="42"/>
  <c r="G1332" i="42" s="1"/>
  <c r="F1331" i="42"/>
  <c r="E1331" i="42"/>
  <c r="G1331" i="42" s="1"/>
  <c r="F1330" i="42"/>
  <c r="E1330" i="42"/>
  <c r="G1330" i="42" s="1"/>
  <c r="F1329" i="42"/>
  <c r="E1329" i="42"/>
  <c r="G1329" i="42" s="1"/>
  <c r="F1328" i="42"/>
  <c r="E1328" i="42"/>
  <c r="G1328" i="42" s="1"/>
  <c r="F1327" i="42"/>
  <c r="E1327" i="42"/>
  <c r="G1327" i="42" s="1"/>
  <c r="F1326" i="42"/>
  <c r="E1326" i="42"/>
  <c r="G1326" i="42" s="1"/>
  <c r="F1325" i="42"/>
  <c r="E1325" i="42"/>
  <c r="G1325" i="42" s="1"/>
  <c r="F1324" i="42"/>
  <c r="E1324" i="42"/>
  <c r="G1324" i="42" s="1"/>
  <c r="F1323" i="42"/>
  <c r="E1323" i="42"/>
  <c r="G1323" i="42" s="1"/>
  <c r="F1322" i="42"/>
  <c r="E1322" i="42"/>
  <c r="G1322" i="42" s="1"/>
  <c r="F1321" i="42"/>
  <c r="E1321" i="42"/>
  <c r="G1321" i="42" s="1"/>
  <c r="F1320" i="42"/>
  <c r="E1320" i="42"/>
  <c r="G1320" i="42" s="1"/>
  <c r="F1319" i="42"/>
  <c r="E1319" i="42"/>
  <c r="G1319" i="42" s="1"/>
  <c r="F1318" i="42"/>
  <c r="E1318" i="42"/>
  <c r="G1318" i="42" s="1"/>
  <c r="F1317" i="42"/>
  <c r="E1317" i="42"/>
  <c r="G1317" i="42" s="1"/>
  <c r="F1316" i="42"/>
  <c r="E1316" i="42"/>
  <c r="G1316" i="42" s="1"/>
  <c r="F1315" i="42"/>
  <c r="E1315" i="42"/>
  <c r="G1315" i="42" s="1"/>
  <c r="F1314" i="42"/>
  <c r="E1314" i="42"/>
  <c r="G1314" i="42" s="1"/>
  <c r="F1313" i="42"/>
  <c r="E1313" i="42"/>
  <c r="G1313" i="42" s="1"/>
  <c r="F1312" i="42"/>
  <c r="E1312" i="42"/>
  <c r="G1312" i="42" s="1"/>
  <c r="F1311" i="42"/>
  <c r="E1311" i="42"/>
  <c r="G1311" i="42" s="1"/>
  <c r="F1310" i="42"/>
  <c r="E1310" i="42"/>
  <c r="G1310" i="42" s="1"/>
  <c r="F1309" i="42"/>
  <c r="E1309" i="42"/>
  <c r="G1309" i="42" s="1"/>
  <c r="F1308" i="42"/>
  <c r="E1308" i="42"/>
  <c r="G1308" i="42" s="1"/>
  <c r="F1307" i="42"/>
  <c r="E1307" i="42"/>
  <c r="G1307" i="42" s="1"/>
  <c r="F1306" i="42"/>
  <c r="E1306" i="42"/>
  <c r="G1306" i="42" s="1"/>
  <c r="F1305" i="42"/>
  <c r="E1305" i="42"/>
  <c r="G1305" i="42" s="1"/>
  <c r="F1304" i="42"/>
  <c r="E1304" i="42"/>
  <c r="G1304" i="42" s="1"/>
  <c r="F1303" i="42"/>
  <c r="E1303" i="42"/>
  <c r="G1303" i="42" s="1"/>
  <c r="F1302" i="42"/>
  <c r="E1302" i="42"/>
  <c r="G1302" i="42" s="1"/>
  <c r="G1301" i="42"/>
  <c r="F1301" i="42"/>
  <c r="E1301" i="42"/>
  <c r="F1300" i="42"/>
  <c r="E1300" i="42"/>
  <c r="G1300" i="42" s="1"/>
  <c r="F1299" i="42"/>
  <c r="E1299" i="42"/>
  <c r="G1299" i="42" s="1"/>
  <c r="F1298" i="42"/>
  <c r="E1298" i="42"/>
  <c r="G1298" i="42" s="1"/>
  <c r="F1297" i="42"/>
  <c r="E1297" i="42"/>
  <c r="G1297" i="42" s="1"/>
  <c r="F1296" i="42"/>
  <c r="E1296" i="42"/>
  <c r="G1296" i="42" s="1"/>
  <c r="F1295" i="42"/>
  <c r="E1295" i="42"/>
  <c r="G1295" i="42" s="1"/>
  <c r="G1294" i="42"/>
  <c r="F1294" i="42"/>
  <c r="E1294" i="42"/>
  <c r="F1293" i="42"/>
  <c r="E1293" i="42"/>
  <c r="G1293" i="42" s="1"/>
  <c r="F1292" i="42"/>
  <c r="E1292" i="42"/>
  <c r="G1292" i="42" s="1"/>
  <c r="F1291" i="42"/>
  <c r="E1291" i="42"/>
  <c r="G1291" i="42" s="1"/>
  <c r="F1290" i="42"/>
  <c r="E1290" i="42"/>
  <c r="G1290" i="42" s="1"/>
  <c r="F1289" i="42"/>
  <c r="E1289" i="42"/>
  <c r="G1289" i="42" s="1"/>
  <c r="F1288" i="42"/>
  <c r="E1288" i="42"/>
  <c r="G1288" i="42" s="1"/>
  <c r="F1287" i="42"/>
  <c r="E1287" i="42"/>
  <c r="G1287" i="42" s="1"/>
  <c r="F1286" i="42"/>
  <c r="E1286" i="42"/>
  <c r="G1286" i="42" s="1"/>
  <c r="F1285" i="42"/>
  <c r="E1285" i="42"/>
  <c r="G1285" i="42" s="1"/>
  <c r="F1284" i="42"/>
  <c r="E1284" i="42"/>
  <c r="G1284" i="42" s="1"/>
  <c r="F1283" i="42"/>
  <c r="E1283" i="42"/>
  <c r="G1283" i="42" s="1"/>
  <c r="F1282" i="42"/>
  <c r="E1282" i="42"/>
  <c r="G1282" i="42" s="1"/>
  <c r="F1281" i="42"/>
  <c r="E1281" i="42"/>
  <c r="G1281" i="42" s="1"/>
  <c r="F1280" i="42"/>
  <c r="E1280" i="42"/>
  <c r="G1280" i="42" s="1"/>
  <c r="F1279" i="42"/>
  <c r="E1279" i="42"/>
  <c r="G1279" i="42" s="1"/>
  <c r="F1278" i="42"/>
  <c r="E1278" i="42"/>
  <c r="G1278" i="42" s="1"/>
  <c r="F1277" i="42"/>
  <c r="E1277" i="42"/>
  <c r="G1277" i="42" s="1"/>
  <c r="F1276" i="42"/>
  <c r="E1276" i="42"/>
  <c r="G1276" i="42" s="1"/>
  <c r="F1275" i="42"/>
  <c r="E1275" i="42"/>
  <c r="G1275" i="42" s="1"/>
  <c r="F1274" i="42"/>
  <c r="E1274" i="42"/>
  <c r="G1274" i="42" s="1"/>
  <c r="F1273" i="42"/>
  <c r="E1273" i="42"/>
  <c r="G1273" i="42" s="1"/>
  <c r="F1272" i="42"/>
  <c r="E1272" i="42"/>
  <c r="G1272" i="42" s="1"/>
  <c r="F1271" i="42"/>
  <c r="E1271" i="42"/>
  <c r="G1271" i="42" s="1"/>
  <c r="F1270" i="42"/>
  <c r="E1270" i="42"/>
  <c r="G1270" i="42" s="1"/>
  <c r="F1269" i="42"/>
  <c r="E1269" i="42"/>
  <c r="G1269" i="42" s="1"/>
  <c r="F1268" i="42"/>
  <c r="E1268" i="42"/>
  <c r="G1268" i="42" s="1"/>
  <c r="F1267" i="42"/>
  <c r="E1267" i="42"/>
  <c r="G1267" i="42" s="1"/>
  <c r="F1266" i="42"/>
  <c r="E1266" i="42"/>
  <c r="G1266" i="42" s="1"/>
  <c r="F1265" i="42"/>
  <c r="E1265" i="42"/>
  <c r="G1265" i="42" s="1"/>
  <c r="F1264" i="42"/>
  <c r="E1264" i="42"/>
  <c r="G1264" i="42" s="1"/>
  <c r="F1263" i="42"/>
  <c r="E1263" i="42"/>
  <c r="G1263" i="42" s="1"/>
  <c r="F1262" i="42"/>
  <c r="E1262" i="42"/>
  <c r="G1262" i="42" s="1"/>
  <c r="F1261" i="42"/>
  <c r="E1261" i="42"/>
  <c r="G1261" i="42" s="1"/>
  <c r="F1260" i="42"/>
  <c r="E1260" i="42"/>
  <c r="G1260" i="42" s="1"/>
  <c r="F1259" i="42"/>
  <c r="E1259" i="42"/>
  <c r="G1259" i="42" s="1"/>
  <c r="G1258" i="42"/>
  <c r="F1258" i="42"/>
  <c r="E1258" i="42"/>
  <c r="F1257" i="42"/>
  <c r="E1257" i="42"/>
  <c r="G1257" i="42" s="1"/>
  <c r="F1256" i="42"/>
  <c r="E1256" i="42"/>
  <c r="G1256" i="42" s="1"/>
  <c r="F1255" i="42"/>
  <c r="E1255" i="42"/>
  <c r="G1255" i="42" s="1"/>
  <c r="F1254" i="42"/>
  <c r="E1254" i="42"/>
  <c r="G1254" i="42" s="1"/>
  <c r="F1253" i="42"/>
  <c r="E1253" i="42"/>
  <c r="G1253" i="42" s="1"/>
  <c r="F1252" i="42"/>
  <c r="E1252" i="42"/>
  <c r="G1252" i="42" s="1"/>
  <c r="F1251" i="42"/>
  <c r="E1251" i="42"/>
  <c r="G1251" i="42" s="1"/>
  <c r="F1250" i="42"/>
  <c r="E1250" i="42"/>
  <c r="G1250" i="42" s="1"/>
  <c r="F1249" i="42"/>
  <c r="E1249" i="42"/>
  <c r="G1249" i="42" s="1"/>
  <c r="F1248" i="42"/>
  <c r="E1248" i="42"/>
  <c r="G1248" i="42" s="1"/>
  <c r="F1247" i="42"/>
  <c r="E1247" i="42"/>
  <c r="G1247" i="42" s="1"/>
  <c r="F1246" i="42"/>
  <c r="E1246" i="42"/>
  <c r="G1246" i="42" s="1"/>
  <c r="F1245" i="42"/>
  <c r="E1245" i="42"/>
  <c r="G1245" i="42" s="1"/>
  <c r="F1244" i="42"/>
  <c r="E1244" i="42"/>
  <c r="G1244" i="42" s="1"/>
  <c r="F1243" i="42"/>
  <c r="E1243" i="42"/>
  <c r="G1243" i="42" s="1"/>
  <c r="F1242" i="42"/>
  <c r="E1242" i="42"/>
  <c r="G1242" i="42" s="1"/>
  <c r="F1241" i="42"/>
  <c r="E1241" i="42"/>
  <c r="G1241" i="42" s="1"/>
  <c r="F1240" i="42"/>
  <c r="E1240" i="42"/>
  <c r="G1240" i="42" s="1"/>
  <c r="F1239" i="42"/>
  <c r="E1239" i="42"/>
  <c r="G1239" i="42" s="1"/>
  <c r="F1238" i="42"/>
  <c r="E1238" i="42"/>
  <c r="G1238" i="42" s="1"/>
  <c r="G1237" i="42"/>
  <c r="F1237" i="42"/>
  <c r="E1237" i="42"/>
  <c r="F1236" i="42"/>
  <c r="E1236" i="42"/>
  <c r="G1236" i="42" s="1"/>
  <c r="F1235" i="42"/>
  <c r="E1235" i="42"/>
  <c r="G1235" i="42" s="1"/>
  <c r="G1234" i="42"/>
  <c r="F1234" i="42"/>
  <c r="E1234" i="42"/>
  <c r="F1233" i="42"/>
  <c r="E1233" i="42"/>
  <c r="G1233" i="42" s="1"/>
  <c r="F1232" i="42"/>
  <c r="E1232" i="42"/>
  <c r="G1232" i="42" s="1"/>
  <c r="F1231" i="42"/>
  <c r="E1231" i="42"/>
  <c r="G1231" i="42" s="1"/>
  <c r="G1230" i="42"/>
  <c r="F1230" i="42"/>
  <c r="E1230" i="42"/>
  <c r="G1229" i="42"/>
  <c r="F1229" i="42"/>
  <c r="E1229" i="42"/>
  <c r="F1228" i="42"/>
  <c r="E1228" i="42"/>
  <c r="G1228" i="42" s="1"/>
  <c r="G1227" i="42"/>
  <c r="F1227" i="42"/>
  <c r="E1227" i="42"/>
  <c r="G1226" i="42"/>
  <c r="F1226" i="42"/>
  <c r="E1226" i="42"/>
  <c r="F1225" i="42"/>
  <c r="E1225" i="42"/>
  <c r="G1225" i="42" s="1"/>
  <c r="F1224" i="42"/>
  <c r="E1224" i="42"/>
  <c r="G1224" i="42" s="1"/>
  <c r="F1223" i="42"/>
  <c r="E1223" i="42"/>
  <c r="G1223" i="42" s="1"/>
  <c r="F1222" i="42"/>
  <c r="E1222" i="42"/>
  <c r="G1222" i="42" s="1"/>
  <c r="F1221" i="42"/>
  <c r="E1221" i="42"/>
  <c r="G1221" i="42" s="1"/>
  <c r="F1220" i="42"/>
  <c r="E1220" i="42"/>
  <c r="G1220" i="42" s="1"/>
  <c r="F1219" i="42"/>
  <c r="E1219" i="42"/>
  <c r="G1219" i="42" s="1"/>
  <c r="F1218" i="42"/>
  <c r="E1218" i="42"/>
  <c r="G1218" i="42" s="1"/>
  <c r="F1217" i="42"/>
  <c r="E1217" i="42"/>
  <c r="G1217" i="42" s="1"/>
  <c r="F1216" i="42"/>
  <c r="E1216" i="42"/>
  <c r="G1216" i="42" s="1"/>
  <c r="F1215" i="42"/>
  <c r="E1215" i="42"/>
  <c r="G1215" i="42" s="1"/>
  <c r="F1214" i="42"/>
  <c r="E1214" i="42"/>
  <c r="G1214" i="42" s="1"/>
  <c r="F1213" i="42"/>
  <c r="E1213" i="42"/>
  <c r="G1213" i="42" s="1"/>
  <c r="F1212" i="42"/>
  <c r="E1212" i="42"/>
  <c r="G1212" i="42" s="1"/>
  <c r="F1211" i="42"/>
  <c r="E1211" i="42"/>
  <c r="G1211" i="42" s="1"/>
  <c r="F1210" i="42"/>
  <c r="E1210" i="42"/>
  <c r="G1210" i="42" s="1"/>
  <c r="F1209" i="42"/>
  <c r="E1209" i="42"/>
  <c r="G1209" i="42" s="1"/>
  <c r="F1208" i="42"/>
  <c r="E1208" i="42"/>
  <c r="G1208" i="42" s="1"/>
  <c r="F1207" i="42"/>
  <c r="E1207" i="42"/>
  <c r="G1207" i="42" s="1"/>
  <c r="G1206" i="42"/>
  <c r="F1206" i="42"/>
  <c r="E1206" i="42"/>
  <c r="F1205" i="42"/>
  <c r="E1205" i="42"/>
  <c r="G1205" i="42" s="1"/>
  <c r="F1204" i="42"/>
  <c r="E1204" i="42"/>
  <c r="G1204" i="42" s="1"/>
  <c r="F1203" i="42"/>
  <c r="E1203" i="42"/>
  <c r="G1203" i="42" s="1"/>
  <c r="F1202" i="42"/>
  <c r="E1202" i="42"/>
  <c r="G1202" i="42" s="1"/>
  <c r="F1201" i="42"/>
  <c r="E1201" i="42"/>
  <c r="G1201" i="42" s="1"/>
  <c r="F1200" i="42"/>
  <c r="E1200" i="42"/>
  <c r="G1200" i="42" s="1"/>
  <c r="F1199" i="42"/>
  <c r="E1199" i="42"/>
  <c r="G1199" i="42" s="1"/>
  <c r="G1198" i="42"/>
  <c r="F1198" i="42"/>
  <c r="E1198" i="42"/>
  <c r="F1197" i="42"/>
  <c r="E1197" i="42"/>
  <c r="G1197" i="42" s="1"/>
  <c r="F1196" i="42"/>
  <c r="E1196" i="42"/>
  <c r="G1196" i="42" s="1"/>
  <c r="G1195" i="42"/>
  <c r="F1195" i="42"/>
  <c r="E1195" i="42"/>
  <c r="F1194" i="42"/>
  <c r="E1194" i="42"/>
  <c r="G1194" i="42" s="1"/>
  <c r="F1193" i="42"/>
  <c r="E1193" i="42"/>
  <c r="G1193" i="42" s="1"/>
  <c r="F1192" i="42"/>
  <c r="E1192" i="42"/>
  <c r="G1192" i="42" s="1"/>
  <c r="F1191" i="42"/>
  <c r="E1191" i="42"/>
  <c r="G1191" i="42" s="1"/>
  <c r="F1190" i="42"/>
  <c r="E1190" i="42"/>
  <c r="G1190" i="42" s="1"/>
  <c r="F1189" i="42"/>
  <c r="E1189" i="42"/>
  <c r="G1189" i="42" s="1"/>
  <c r="F1188" i="42"/>
  <c r="E1188" i="42"/>
  <c r="G1188" i="42" s="1"/>
  <c r="F1187" i="42"/>
  <c r="E1187" i="42"/>
  <c r="G1187" i="42" s="1"/>
  <c r="F1186" i="42"/>
  <c r="E1186" i="42"/>
  <c r="G1186" i="42" s="1"/>
  <c r="F1185" i="42"/>
  <c r="E1185" i="42"/>
  <c r="G1185" i="42" s="1"/>
  <c r="F1184" i="42"/>
  <c r="E1184" i="42"/>
  <c r="G1184" i="42" s="1"/>
  <c r="F1183" i="42"/>
  <c r="E1183" i="42"/>
  <c r="G1183" i="42" s="1"/>
  <c r="F1182" i="42"/>
  <c r="E1182" i="42"/>
  <c r="G1182" i="42" s="1"/>
  <c r="F1181" i="42"/>
  <c r="E1181" i="42"/>
  <c r="G1181" i="42" s="1"/>
  <c r="F1180" i="42"/>
  <c r="E1180" i="42"/>
  <c r="G1180" i="42" s="1"/>
  <c r="F1179" i="42"/>
  <c r="E1179" i="42"/>
  <c r="G1179" i="42" s="1"/>
  <c r="F1178" i="42"/>
  <c r="E1178" i="42"/>
  <c r="G1178" i="42" s="1"/>
  <c r="F1177" i="42"/>
  <c r="E1177" i="42"/>
  <c r="G1177" i="42" s="1"/>
  <c r="F1176" i="42"/>
  <c r="E1176" i="42"/>
  <c r="G1176" i="42" s="1"/>
  <c r="F1175" i="42"/>
  <c r="E1175" i="42"/>
  <c r="G1175" i="42" s="1"/>
  <c r="F1174" i="42"/>
  <c r="E1174" i="42"/>
  <c r="G1174" i="42" s="1"/>
  <c r="F1173" i="42"/>
  <c r="E1173" i="42"/>
  <c r="G1173" i="42" s="1"/>
  <c r="F1172" i="42"/>
  <c r="E1172" i="42"/>
  <c r="G1172" i="42" s="1"/>
  <c r="F1171" i="42"/>
  <c r="E1171" i="42"/>
  <c r="G1171" i="42" s="1"/>
  <c r="F1170" i="42"/>
  <c r="E1170" i="42"/>
  <c r="G1170" i="42" s="1"/>
  <c r="F1169" i="42"/>
  <c r="E1169" i="42"/>
  <c r="G1169" i="42" s="1"/>
  <c r="F1168" i="42"/>
  <c r="E1168" i="42"/>
  <c r="G1168" i="42" s="1"/>
  <c r="F1167" i="42"/>
  <c r="E1167" i="42"/>
  <c r="G1167" i="42" s="1"/>
  <c r="F1166" i="42"/>
  <c r="E1166" i="42"/>
  <c r="G1166" i="42" s="1"/>
  <c r="F1165" i="42"/>
  <c r="E1165" i="42"/>
  <c r="G1165" i="42" s="1"/>
  <c r="F1164" i="42"/>
  <c r="E1164" i="42"/>
  <c r="G1164" i="42" s="1"/>
  <c r="F1163" i="42"/>
  <c r="E1163" i="42"/>
  <c r="G1163" i="42" s="1"/>
  <c r="F1162" i="42"/>
  <c r="E1162" i="42"/>
  <c r="G1162" i="42" s="1"/>
  <c r="F1161" i="42"/>
  <c r="E1161" i="42"/>
  <c r="G1161" i="42" s="1"/>
  <c r="F1160" i="42"/>
  <c r="E1160" i="42"/>
  <c r="G1160" i="42" s="1"/>
  <c r="G1159" i="42"/>
  <c r="F1159" i="42"/>
  <c r="E1159" i="42"/>
  <c r="F1158" i="42"/>
  <c r="E1158" i="42"/>
  <c r="G1158" i="42" s="1"/>
  <c r="F1157" i="42"/>
  <c r="E1157" i="42"/>
  <c r="G1157" i="42" s="1"/>
  <c r="F1156" i="42"/>
  <c r="E1156" i="42"/>
  <c r="G1156" i="42" s="1"/>
  <c r="F1155" i="42"/>
  <c r="E1155" i="42"/>
  <c r="G1155" i="42" s="1"/>
  <c r="G1154" i="42"/>
  <c r="F1154" i="42"/>
  <c r="E1154" i="42"/>
  <c r="F1153" i="42"/>
  <c r="E1153" i="42"/>
  <c r="G1153" i="42" s="1"/>
  <c r="F1152" i="42"/>
  <c r="E1152" i="42"/>
  <c r="G1152" i="42" s="1"/>
  <c r="F1151" i="42"/>
  <c r="E1151" i="42"/>
  <c r="G1151" i="42" s="1"/>
  <c r="F1150" i="42"/>
  <c r="E1150" i="42"/>
  <c r="G1150" i="42" s="1"/>
  <c r="F1149" i="42"/>
  <c r="E1149" i="42"/>
  <c r="G1149" i="42" s="1"/>
  <c r="F1148" i="42"/>
  <c r="E1148" i="42"/>
  <c r="G1148" i="42" s="1"/>
  <c r="F1147" i="42"/>
  <c r="E1147" i="42"/>
  <c r="G1147" i="42" s="1"/>
  <c r="F1146" i="42"/>
  <c r="E1146" i="42"/>
  <c r="G1146" i="42" s="1"/>
  <c r="F1145" i="42"/>
  <c r="E1145" i="42"/>
  <c r="G1145" i="42" s="1"/>
  <c r="F1144" i="42"/>
  <c r="E1144" i="42"/>
  <c r="G1144" i="42" s="1"/>
  <c r="F1143" i="42"/>
  <c r="E1143" i="42"/>
  <c r="G1143" i="42" s="1"/>
  <c r="F1142" i="42"/>
  <c r="E1142" i="42"/>
  <c r="G1142" i="42" s="1"/>
  <c r="F1141" i="42"/>
  <c r="E1141" i="42"/>
  <c r="G1141" i="42" s="1"/>
  <c r="F1140" i="42"/>
  <c r="E1140" i="42"/>
  <c r="G1140" i="42" s="1"/>
  <c r="F1139" i="42"/>
  <c r="E1139" i="42"/>
  <c r="G1139" i="42" s="1"/>
  <c r="G1138" i="42"/>
  <c r="F1138" i="42"/>
  <c r="E1138" i="42"/>
  <c r="F1137" i="42"/>
  <c r="E1137" i="42"/>
  <c r="G1137" i="42" s="1"/>
  <c r="F1136" i="42"/>
  <c r="E1136" i="42"/>
  <c r="G1136" i="42" s="1"/>
  <c r="F1135" i="42"/>
  <c r="E1135" i="42"/>
  <c r="G1135" i="42" s="1"/>
  <c r="F1134" i="42"/>
  <c r="E1134" i="42"/>
  <c r="G1134" i="42" s="1"/>
  <c r="F1133" i="42"/>
  <c r="E1133" i="42"/>
  <c r="G1133" i="42" s="1"/>
  <c r="F1132" i="42"/>
  <c r="E1132" i="42"/>
  <c r="G1132" i="42" s="1"/>
  <c r="F1131" i="42"/>
  <c r="E1131" i="42"/>
  <c r="G1131" i="42" s="1"/>
  <c r="F1130" i="42"/>
  <c r="E1130" i="42"/>
  <c r="G1130" i="42" s="1"/>
  <c r="F1129" i="42"/>
  <c r="E1129" i="42"/>
  <c r="G1129" i="42" s="1"/>
  <c r="F1128" i="42"/>
  <c r="E1128" i="42"/>
  <c r="G1128" i="42" s="1"/>
  <c r="G1127" i="42"/>
  <c r="F1127" i="42"/>
  <c r="E1127" i="42"/>
  <c r="F1126" i="42"/>
  <c r="E1126" i="42"/>
  <c r="G1126" i="42" s="1"/>
  <c r="F1125" i="42"/>
  <c r="E1125" i="42"/>
  <c r="G1125" i="42" s="1"/>
  <c r="F1124" i="42"/>
  <c r="E1124" i="42"/>
  <c r="G1124" i="42" s="1"/>
  <c r="F1123" i="42"/>
  <c r="E1123" i="42"/>
  <c r="G1123" i="42" s="1"/>
  <c r="F1122" i="42"/>
  <c r="E1122" i="42"/>
  <c r="G1122" i="42" s="1"/>
  <c r="F1121" i="42"/>
  <c r="E1121" i="42"/>
  <c r="G1121" i="42" s="1"/>
  <c r="F1120" i="42"/>
  <c r="E1120" i="42"/>
  <c r="G1120" i="42" s="1"/>
  <c r="F1119" i="42"/>
  <c r="E1119" i="42"/>
  <c r="G1119" i="42" s="1"/>
  <c r="F1118" i="42"/>
  <c r="E1118" i="42"/>
  <c r="G1118" i="42" s="1"/>
  <c r="F1117" i="42"/>
  <c r="E1117" i="42"/>
  <c r="G1117" i="42" s="1"/>
  <c r="F1116" i="42"/>
  <c r="E1116" i="42"/>
  <c r="G1116" i="42" s="1"/>
  <c r="F1115" i="42"/>
  <c r="E1115" i="42"/>
  <c r="G1115" i="42" s="1"/>
  <c r="G1114" i="42"/>
  <c r="F1114" i="42"/>
  <c r="E1114" i="42"/>
  <c r="F1113" i="42"/>
  <c r="E1113" i="42"/>
  <c r="G1113" i="42" s="1"/>
  <c r="F1112" i="42"/>
  <c r="E1112" i="42"/>
  <c r="G1112" i="42" s="1"/>
  <c r="F1111" i="42"/>
  <c r="E1111" i="42"/>
  <c r="G1111" i="42" s="1"/>
  <c r="F1110" i="42"/>
  <c r="E1110" i="42"/>
  <c r="G1110" i="42" s="1"/>
  <c r="G1109" i="42"/>
  <c r="F1109" i="42"/>
  <c r="E1109" i="42"/>
  <c r="F1108" i="42"/>
  <c r="E1108" i="42"/>
  <c r="G1108" i="42" s="1"/>
  <c r="F1107" i="42"/>
  <c r="E1107" i="42"/>
  <c r="G1107" i="42" s="1"/>
  <c r="F1106" i="42"/>
  <c r="E1106" i="42"/>
  <c r="G1106" i="42" s="1"/>
  <c r="F1105" i="42"/>
  <c r="E1105" i="42"/>
  <c r="G1105" i="42" s="1"/>
  <c r="F1104" i="42"/>
  <c r="E1104" i="42"/>
  <c r="G1104" i="42" s="1"/>
  <c r="F1103" i="42"/>
  <c r="E1103" i="42"/>
  <c r="G1103" i="42" s="1"/>
  <c r="G1102" i="42"/>
  <c r="F1102" i="42"/>
  <c r="E1102" i="42"/>
  <c r="F1101" i="42"/>
  <c r="E1101" i="42"/>
  <c r="G1101" i="42" s="1"/>
  <c r="F1100" i="42"/>
  <c r="E1100" i="42"/>
  <c r="G1100" i="42" s="1"/>
  <c r="G1099" i="42"/>
  <c r="F1099" i="42"/>
  <c r="E1099" i="42"/>
  <c r="F1098" i="42"/>
  <c r="E1098" i="42"/>
  <c r="G1098" i="42" s="1"/>
  <c r="F1097" i="42"/>
  <c r="E1097" i="42"/>
  <c r="G1097" i="42" s="1"/>
  <c r="F1096" i="42"/>
  <c r="E1096" i="42"/>
  <c r="G1096" i="42" s="1"/>
  <c r="F1095" i="42"/>
  <c r="E1095" i="42"/>
  <c r="G1095" i="42" s="1"/>
  <c r="F1094" i="42"/>
  <c r="E1094" i="42"/>
  <c r="G1094" i="42" s="1"/>
  <c r="F1093" i="42"/>
  <c r="E1093" i="42"/>
  <c r="G1093" i="42" s="1"/>
  <c r="F1092" i="42"/>
  <c r="E1092" i="42"/>
  <c r="G1092" i="42" s="1"/>
  <c r="F1091" i="42"/>
  <c r="E1091" i="42"/>
  <c r="G1091" i="42" s="1"/>
  <c r="F1090" i="42"/>
  <c r="E1090" i="42"/>
  <c r="G1090" i="42" s="1"/>
  <c r="F1089" i="42"/>
  <c r="E1089" i="42"/>
  <c r="G1089" i="42" s="1"/>
  <c r="F1088" i="42"/>
  <c r="E1088" i="42"/>
  <c r="G1088" i="42" s="1"/>
  <c r="F1087" i="42"/>
  <c r="E1087" i="42"/>
  <c r="G1087" i="42" s="1"/>
  <c r="F1086" i="42"/>
  <c r="E1086" i="42"/>
  <c r="G1086" i="42" s="1"/>
  <c r="F1085" i="42"/>
  <c r="E1085" i="42"/>
  <c r="G1085" i="42" s="1"/>
  <c r="F1084" i="42"/>
  <c r="E1084" i="42"/>
  <c r="G1084" i="42" s="1"/>
  <c r="G1083" i="42"/>
  <c r="F1083" i="42"/>
  <c r="E1083" i="42"/>
  <c r="G1082" i="42"/>
  <c r="F1082" i="42"/>
  <c r="E1082" i="42"/>
  <c r="F1081" i="42"/>
  <c r="E1081" i="42"/>
  <c r="G1081" i="42" s="1"/>
  <c r="F1080" i="42"/>
  <c r="E1080" i="42"/>
  <c r="G1080" i="42" s="1"/>
  <c r="F1079" i="42"/>
  <c r="E1079" i="42"/>
  <c r="G1079" i="42" s="1"/>
  <c r="F1078" i="42"/>
  <c r="E1078" i="42"/>
  <c r="G1078" i="42" s="1"/>
  <c r="G1077" i="42"/>
  <c r="F1077" i="42"/>
  <c r="E1077" i="42"/>
  <c r="F1076" i="42"/>
  <c r="E1076" i="42"/>
  <c r="G1076" i="42" s="1"/>
  <c r="F1075" i="42"/>
  <c r="E1075" i="42"/>
  <c r="G1075" i="42" s="1"/>
  <c r="F1074" i="42"/>
  <c r="E1074" i="42"/>
  <c r="G1074" i="42" s="1"/>
  <c r="F1073" i="42"/>
  <c r="E1073" i="42"/>
  <c r="G1073" i="42" s="1"/>
  <c r="F1072" i="42"/>
  <c r="E1072" i="42"/>
  <c r="G1072" i="42" s="1"/>
  <c r="F1071" i="42"/>
  <c r="E1071" i="42"/>
  <c r="G1071" i="42" s="1"/>
  <c r="G1070" i="42"/>
  <c r="F1070" i="42"/>
  <c r="E1070" i="42"/>
  <c r="F1069" i="42"/>
  <c r="E1069" i="42"/>
  <c r="G1069" i="42" s="1"/>
  <c r="F1068" i="42"/>
  <c r="E1068" i="42"/>
  <c r="G1068" i="42" s="1"/>
  <c r="F1067" i="42"/>
  <c r="E1067" i="42"/>
  <c r="G1067" i="42" s="1"/>
  <c r="F1066" i="42"/>
  <c r="E1066" i="42"/>
  <c r="G1066" i="42" s="1"/>
  <c r="F1065" i="42"/>
  <c r="E1065" i="42"/>
  <c r="G1065" i="42" s="1"/>
  <c r="F1064" i="42"/>
  <c r="E1064" i="42"/>
  <c r="G1064" i="42" s="1"/>
  <c r="F1063" i="42"/>
  <c r="E1063" i="42"/>
  <c r="G1063" i="42" s="1"/>
  <c r="F1062" i="42"/>
  <c r="E1062" i="42"/>
  <c r="G1062" i="42" s="1"/>
  <c r="F1061" i="42"/>
  <c r="E1061" i="42"/>
  <c r="G1061" i="42" s="1"/>
  <c r="F1060" i="42"/>
  <c r="E1060" i="42"/>
  <c r="G1060" i="42" s="1"/>
  <c r="F1059" i="42"/>
  <c r="E1059" i="42"/>
  <c r="G1059" i="42" s="1"/>
  <c r="G1058" i="42"/>
  <c r="F1058" i="42"/>
  <c r="E1058" i="42"/>
  <c r="F1057" i="42"/>
  <c r="E1057" i="42"/>
  <c r="G1057" i="42" s="1"/>
  <c r="F1056" i="42"/>
  <c r="E1056" i="42"/>
  <c r="G1056" i="42" s="1"/>
  <c r="F1055" i="42"/>
  <c r="E1055" i="42"/>
  <c r="G1055" i="42" s="1"/>
  <c r="F1054" i="42"/>
  <c r="E1054" i="42"/>
  <c r="G1054" i="42" s="1"/>
  <c r="F1053" i="42"/>
  <c r="E1053" i="42"/>
  <c r="G1053" i="42" s="1"/>
  <c r="F1052" i="42"/>
  <c r="E1052" i="42"/>
  <c r="G1052" i="42" s="1"/>
  <c r="G1051" i="42"/>
  <c r="F1051" i="42"/>
  <c r="E1051" i="42"/>
  <c r="F1050" i="42"/>
  <c r="E1050" i="42"/>
  <c r="G1050" i="42" s="1"/>
  <c r="F1049" i="42"/>
  <c r="E1049" i="42"/>
  <c r="G1049" i="42" s="1"/>
  <c r="F1048" i="42"/>
  <c r="E1048" i="42"/>
  <c r="G1048" i="42" s="1"/>
  <c r="F1047" i="42"/>
  <c r="E1047" i="42"/>
  <c r="G1047" i="42" s="1"/>
  <c r="F1046" i="42"/>
  <c r="E1046" i="42"/>
  <c r="G1046" i="42" s="1"/>
  <c r="F1045" i="42"/>
  <c r="E1045" i="42"/>
  <c r="G1045" i="42" s="1"/>
  <c r="F1044" i="42"/>
  <c r="E1044" i="42"/>
  <c r="G1044" i="42" s="1"/>
  <c r="F1043" i="42"/>
  <c r="E1043" i="42"/>
  <c r="G1043" i="42" s="1"/>
  <c r="F1042" i="42"/>
  <c r="E1042" i="42"/>
  <c r="G1042" i="42" s="1"/>
  <c r="F1041" i="42"/>
  <c r="E1041" i="42"/>
  <c r="G1041" i="42" s="1"/>
  <c r="F1040" i="42"/>
  <c r="E1040" i="42"/>
  <c r="G1040" i="42" s="1"/>
  <c r="F1039" i="42"/>
  <c r="E1039" i="42"/>
  <c r="G1039" i="42" s="1"/>
  <c r="F1038" i="42"/>
  <c r="E1038" i="42"/>
  <c r="G1038" i="42" s="1"/>
  <c r="F1037" i="42"/>
  <c r="E1037" i="42"/>
  <c r="G1037" i="42" s="1"/>
  <c r="F1036" i="42"/>
  <c r="E1036" i="42"/>
  <c r="G1036" i="42" s="1"/>
  <c r="F1035" i="42"/>
  <c r="E1035" i="42"/>
  <c r="G1035" i="42" s="1"/>
  <c r="F1034" i="42"/>
  <c r="E1034" i="42"/>
  <c r="G1034" i="42" s="1"/>
  <c r="F1033" i="42"/>
  <c r="E1033" i="42"/>
  <c r="G1033" i="42" s="1"/>
  <c r="F1032" i="42"/>
  <c r="E1032" i="42"/>
  <c r="G1032" i="42" s="1"/>
  <c r="F1031" i="42"/>
  <c r="E1031" i="42"/>
  <c r="G1031" i="42" s="1"/>
  <c r="F1030" i="42"/>
  <c r="E1030" i="42"/>
  <c r="G1030" i="42" s="1"/>
  <c r="F1029" i="42"/>
  <c r="E1029" i="42"/>
  <c r="G1029" i="42" s="1"/>
  <c r="F1028" i="42"/>
  <c r="E1028" i="42"/>
  <c r="G1028" i="42" s="1"/>
  <c r="F1027" i="42"/>
  <c r="E1027" i="42"/>
  <c r="G1027" i="42" s="1"/>
  <c r="F1026" i="42"/>
  <c r="E1026" i="42"/>
  <c r="G1026" i="42" s="1"/>
  <c r="F1025" i="42"/>
  <c r="E1025" i="42"/>
  <c r="G1025" i="42" s="1"/>
  <c r="F1024" i="42"/>
  <c r="E1024" i="42"/>
  <c r="G1024" i="42" s="1"/>
  <c r="F1023" i="42"/>
  <c r="E1023" i="42"/>
  <c r="G1023" i="42" s="1"/>
  <c r="F1022" i="42"/>
  <c r="E1022" i="42"/>
  <c r="G1022" i="42" s="1"/>
  <c r="F1021" i="42"/>
  <c r="E1021" i="42"/>
  <c r="G1021" i="42" s="1"/>
  <c r="F1020" i="42"/>
  <c r="E1020" i="42"/>
  <c r="G1020" i="42" s="1"/>
  <c r="F1019" i="42"/>
  <c r="E1019" i="42"/>
  <c r="G1019" i="42" s="1"/>
  <c r="F1018" i="42"/>
  <c r="E1018" i="42"/>
  <c r="G1018" i="42" s="1"/>
  <c r="F1017" i="42"/>
  <c r="E1017" i="42"/>
  <c r="G1017" i="42" s="1"/>
  <c r="F1016" i="42"/>
  <c r="E1016" i="42"/>
  <c r="G1016" i="42" s="1"/>
  <c r="F1015" i="42"/>
  <c r="E1015" i="42"/>
  <c r="G1015" i="42" s="1"/>
  <c r="F1014" i="42"/>
  <c r="E1014" i="42"/>
  <c r="G1014" i="42" s="1"/>
  <c r="F1013" i="42"/>
  <c r="E1013" i="42"/>
  <c r="G1013" i="42" s="1"/>
  <c r="F1012" i="42"/>
  <c r="E1012" i="42"/>
  <c r="G1012" i="42" s="1"/>
  <c r="F1011" i="42"/>
  <c r="E1011" i="42"/>
  <c r="G1011" i="42" s="1"/>
  <c r="F1010" i="42"/>
  <c r="E1010" i="42"/>
  <c r="G1010" i="42" s="1"/>
  <c r="F1009" i="42"/>
  <c r="E1009" i="42"/>
  <c r="G1009" i="42" s="1"/>
  <c r="F1008" i="42"/>
  <c r="E1008" i="42"/>
  <c r="G1008" i="42" s="1"/>
  <c r="F1007" i="42"/>
  <c r="E1007" i="42"/>
  <c r="G1007" i="42" s="1"/>
  <c r="F1006" i="42"/>
  <c r="E1006" i="42"/>
  <c r="G1006" i="42" s="1"/>
  <c r="G1005" i="42"/>
  <c r="F1005" i="42"/>
  <c r="E1005" i="42"/>
  <c r="F1004" i="42"/>
  <c r="E1004" i="42"/>
  <c r="G1004" i="42" s="1"/>
  <c r="F1003" i="42"/>
  <c r="E1003" i="42"/>
  <c r="G1003" i="42" s="1"/>
  <c r="G1002" i="42"/>
  <c r="F1002" i="42"/>
  <c r="E1002" i="42"/>
  <c r="F1001" i="42"/>
  <c r="E1001" i="42"/>
  <c r="G1001" i="42" s="1"/>
  <c r="F1000" i="42"/>
  <c r="E1000" i="42"/>
  <c r="G1000" i="42" s="1"/>
  <c r="G999" i="42"/>
  <c r="F999" i="42"/>
  <c r="E999" i="42"/>
  <c r="F998" i="42"/>
  <c r="E998" i="42"/>
  <c r="G998" i="42" s="1"/>
  <c r="F997" i="42"/>
  <c r="E997" i="42"/>
  <c r="G997" i="42" s="1"/>
  <c r="F996" i="42"/>
  <c r="E996" i="42"/>
  <c r="G996" i="42" s="1"/>
  <c r="F995" i="42"/>
  <c r="E995" i="42"/>
  <c r="G995" i="42" s="1"/>
  <c r="F994" i="42"/>
  <c r="E994" i="42"/>
  <c r="G994" i="42" s="1"/>
  <c r="F993" i="42"/>
  <c r="E993" i="42"/>
  <c r="G993" i="42" s="1"/>
  <c r="F992" i="42"/>
  <c r="E992" i="42"/>
  <c r="G992" i="42" s="1"/>
  <c r="F991" i="42"/>
  <c r="E991" i="42"/>
  <c r="G991" i="42" s="1"/>
  <c r="F990" i="42"/>
  <c r="E990" i="42"/>
  <c r="G990" i="42" s="1"/>
  <c r="F989" i="42"/>
  <c r="E989" i="42"/>
  <c r="G989" i="42" s="1"/>
  <c r="F988" i="42"/>
  <c r="E988" i="42"/>
  <c r="G988" i="42" s="1"/>
  <c r="F987" i="42"/>
  <c r="E987" i="42"/>
  <c r="G987" i="42" s="1"/>
  <c r="F986" i="42"/>
  <c r="E986" i="42"/>
  <c r="G986" i="42" s="1"/>
  <c r="F985" i="42"/>
  <c r="E985" i="42"/>
  <c r="G985" i="42" s="1"/>
  <c r="F984" i="42"/>
  <c r="E984" i="42"/>
  <c r="G984" i="42" s="1"/>
  <c r="F983" i="42"/>
  <c r="E983" i="42"/>
  <c r="G983" i="42" s="1"/>
  <c r="F982" i="42"/>
  <c r="E982" i="42"/>
  <c r="G982" i="42" s="1"/>
  <c r="F981" i="42"/>
  <c r="E981" i="42"/>
  <c r="G981" i="42" s="1"/>
  <c r="F980" i="42"/>
  <c r="E980" i="42"/>
  <c r="G980" i="42" s="1"/>
  <c r="F979" i="42"/>
  <c r="E979" i="42"/>
  <c r="G979" i="42" s="1"/>
  <c r="G978" i="42"/>
  <c r="F978" i="42"/>
  <c r="E978" i="42"/>
  <c r="G977" i="42"/>
  <c r="F977" i="42"/>
  <c r="E977" i="42"/>
  <c r="F976" i="42"/>
  <c r="E976" i="42"/>
  <c r="G976" i="42" s="1"/>
  <c r="F975" i="42"/>
  <c r="E975" i="42"/>
  <c r="G975" i="42" s="1"/>
  <c r="F974" i="42"/>
  <c r="E974" i="42"/>
  <c r="G974" i="42" s="1"/>
  <c r="F973" i="42"/>
  <c r="E973" i="42"/>
  <c r="G973" i="42" s="1"/>
  <c r="F972" i="42"/>
  <c r="E972" i="42"/>
  <c r="G972" i="42" s="1"/>
  <c r="F971" i="42"/>
  <c r="E971" i="42"/>
  <c r="G971" i="42" s="1"/>
  <c r="F970" i="42"/>
  <c r="E970" i="42"/>
  <c r="G970" i="42" s="1"/>
  <c r="F969" i="42"/>
  <c r="E969" i="42"/>
  <c r="G969" i="42" s="1"/>
  <c r="F968" i="42"/>
  <c r="E968" i="42"/>
  <c r="G968" i="42" s="1"/>
  <c r="F967" i="42"/>
  <c r="E967" i="42"/>
  <c r="G967" i="42" s="1"/>
  <c r="F966" i="42"/>
  <c r="E966" i="42"/>
  <c r="G966" i="42" s="1"/>
  <c r="F965" i="42"/>
  <c r="E965" i="42"/>
  <c r="G965" i="42" s="1"/>
  <c r="F964" i="42"/>
  <c r="E964" i="42"/>
  <c r="G964" i="42" s="1"/>
  <c r="F963" i="42"/>
  <c r="E963" i="42"/>
  <c r="G963" i="42" s="1"/>
  <c r="F962" i="42"/>
  <c r="E962" i="42"/>
  <c r="G962" i="42" s="1"/>
  <c r="F961" i="42"/>
  <c r="E961" i="42"/>
  <c r="G961" i="42" s="1"/>
  <c r="F960" i="42"/>
  <c r="E960" i="42"/>
  <c r="G960" i="42" s="1"/>
  <c r="F959" i="42"/>
  <c r="E959" i="42"/>
  <c r="G959" i="42" s="1"/>
  <c r="F958" i="42"/>
  <c r="E958" i="42"/>
  <c r="G958" i="42" s="1"/>
  <c r="F957" i="42"/>
  <c r="E957" i="42"/>
  <c r="G957" i="42" s="1"/>
  <c r="F956" i="42"/>
  <c r="E956" i="42"/>
  <c r="G956" i="42" s="1"/>
  <c r="F955" i="42"/>
  <c r="E955" i="42"/>
  <c r="G955" i="42" s="1"/>
  <c r="G954" i="42"/>
  <c r="F954" i="42"/>
  <c r="E954" i="42"/>
  <c r="F953" i="42"/>
  <c r="E953" i="42"/>
  <c r="G953" i="42" s="1"/>
  <c r="F952" i="42"/>
  <c r="E952" i="42"/>
  <c r="G952" i="42" s="1"/>
  <c r="F951" i="42"/>
  <c r="E951" i="42"/>
  <c r="G951" i="42" s="1"/>
  <c r="F950" i="42"/>
  <c r="E950" i="42"/>
  <c r="G950" i="42" s="1"/>
  <c r="F949" i="42"/>
  <c r="E949" i="42"/>
  <c r="G949" i="42" s="1"/>
  <c r="F948" i="42"/>
  <c r="E948" i="42"/>
  <c r="G948" i="42" s="1"/>
  <c r="F947" i="42"/>
  <c r="E947" i="42"/>
  <c r="G947" i="42" s="1"/>
  <c r="F946" i="42"/>
  <c r="E946" i="42"/>
  <c r="G946" i="42" s="1"/>
  <c r="F945" i="42"/>
  <c r="E945" i="42"/>
  <c r="G945" i="42" s="1"/>
  <c r="F944" i="42"/>
  <c r="E944" i="42"/>
  <c r="G944" i="42" s="1"/>
  <c r="F943" i="42"/>
  <c r="E943" i="42"/>
  <c r="G943" i="42" s="1"/>
  <c r="F942" i="42"/>
  <c r="E942" i="42"/>
  <c r="G942" i="42" s="1"/>
  <c r="F941" i="42"/>
  <c r="E941" i="42"/>
  <c r="G941" i="42" s="1"/>
  <c r="F940" i="42"/>
  <c r="E940" i="42"/>
  <c r="G940" i="42" s="1"/>
  <c r="F939" i="42"/>
  <c r="E939" i="42"/>
  <c r="G939" i="42" s="1"/>
  <c r="F938" i="42"/>
  <c r="E938" i="42"/>
  <c r="G938" i="42" s="1"/>
  <c r="F937" i="42"/>
  <c r="E937" i="42"/>
  <c r="G937" i="42" s="1"/>
  <c r="F936" i="42"/>
  <c r="E936" i="42"/>
  <c r="G936" i="42" s="1"/>
  <c r="F935" i="42"/>
  <c r="E935" i="42"/>
  <c r="G935" i="42" s="1"/>
  <c r="G934" i="42"/>
  <c r="F934" i="42"/>
  <c r="E934" i="42"/>
  <c r="F933" i="42"/>
  <c r="E933" i="42"/>
  <c r="G933" i="42" s="1"/>
  <c r="F932" i="42"/>
  <c r="E932" i="42"/>
  <c r="G932" i="42" s="1"/>
  <c r="F931" i="42"/>
  <c r="E931" i="42"/>
  <c r="G931" i="42" s="1"/>
  <c r="F930" i="42"/>
  <c r="E930" i="42"/>
  <c r="G930" i="42" s="1"/>
  <c r="F929" i="42"/>
  <c r="E929" i="42"/>
  <c r="G929" i="42" s="1"/>
  <c r="F928" i="42"/>
  <c r="E928" i="42"/>
  <c r="G928" i="42" s="1"/>
  <c r="F927" i="42"/>
  <c r="E927" i="42"/>
  <c r="G927" i="42" s="1"/>
  <c r="F926" i="42"/>
  <c r="E926" i="42"/>
  <c r="G926" i="42" s="1"/>
  <c r="F925" i="42"/>
  <c r="E925" i="42"/>
  <c r="G925" i="42" s="1"/>
  <c r="F924" i="42"/>
  <c r="E924" i="42"/>
  <c r="G924" i="42" s="1"/>
  <c r="F923" i="42"/>
  <c r="E923" i="42"/>
  <c r="G923" i="42" s="1"/>
  <c r="F922" i="42"/>
  <c r="E922" i="42"/>
  <c r="G922" i="42" s="1"/>
  <c r="F921" i="42"/>
  <c r="E921" i="42"/>
  <c r="G921" i="42" s="1"/>
  <c r="F920" i="42"/>
  <c r="E920" i="42"/>
  <c r="G920" i="42" s="1"/>
  <c r="F919" i="42"/>
  <c r="E919" i="42"/>
  <c r="G919" i="42" s="1"/>
  <c r="F918" i="42"/>
  <c r="E918" i="42"/>
  <c r="G918" i="42" s="1"/>
  <c r="G917" i="42"/>
  <c r="F917" i="42"/>
  <c r="E917" i="42"/>
  <c r="F916" i="42"/>
  <c r="E916" i="42"/>
  <c r="G916" i="42" s="1"/>
  <c r="F915" i="42"/>
  <c r="E915" i="42"/>
  <c r="G915" i="42" s="1"/>
  <c r="G914" i="42"/>
  <c r="F914" i="42"/>
  <c r="E914" i="42"/>
  <c r="F913" i="42"/>
  <c r="E913" i="42"/>
  <c r="G913" i="42" s="1"/>
  <c r="F912" i="42"/>
  <c r="E912" i="42"/>
  <c r="G912" i="42" s="1"/>
  <c r="F911" i="42"/>
  <c r="E911" i="42"/>
  <c r="G911" i="42" s="1"/>
  <c r="F910" i="42"/>
  <c r="E910" i="42"/>
  <c r="G910" i="42" s="1"/>
  <c r="F909" i="42"/>
  <c r="E909" i="42"/>
  <c r="G909" i="42" s="1"/>
  <c r="F908" i="42"/>
  <c r="E908" i="42"/>
  <c r="G908" i="42" s="1"/>
  <c r="F907" i="42"/>
  <c r="E907" i="42"/>
  <c r="G907" i="42" s="1"/>
  <c r="F906" i="42"/>
  <c r="E906" i="42"/>
  <c r="G906" i="42" s="1"/>
  <c r="F905" i="42"/>
  <c r="E905" i="42"/>
  <c r="G905" i="42" s="1"/>
  <c r="F904" i="42"/>
  <c r="E904" i="42"/>
  <c r="G904" i="42" s="1"/>
  <c r="F903" i="42"/>
  <c r="E903" i="42"/>
  <c r="G903" i="42" s="1"/>
  <c r="F902" i="42"/>
  <c r="E902" i="42"/>
  <c r="G902" i="42" s="1"/>
  <c r="F901" i="42"/>
  <c r="E901" i="42"/>
  <c r="G901" i="42" s="1"/>
  <c r="F900" i="42"/>
  <c r="E900" i="42"/>
  <c r="G900" i="42" s="1"/>
  <c r="G899" i="42"/>
  <c r="F899" i="42"/>
  <c r="E899" i="42"/>
  <c r="F898" i="42"/>
  <c r="E898" i="42"/>
  <c r="G898" i="42" s="1"/>
  <c r="F897" i="42"/>
  <c r="E897" i="42"/>
  <c r="G897" i="42" s="1"/>
  <c r="F896" i="42"/>
  <c r="E896" i="42"/>
  <c r="G896" i="42" s="1"/>
  <c r="F895" i="42"/>
  <c r="E895" i="42"/>
  <c r="G895" i="42" s="1"/>
  <c r="F894" i="42"/>
  <c r="E894" i="42"/>
  <c r="G894" i="42" s="1"/>
  <c r="F893" i="42"/>
  <c r="E893" i="42"/>
  <c r="G893" i="42" s="1"/>
  <c r="F892" i="42"/>
  <c r="E892" i="42"/>
  <c r="G892" i="42" s="1"/>
  <c r="F891" i="42"/>
  <c r="E891" i="42"/>
  <c r="G891" i="42" s="1"/>
  <c r="G890" i="42"/>
  <c r="F890" i="42"/>
  <c r="E890" i="42"/>
  <c r="F889" i="42"/>
  <c r="E889" i="42"/>
  <c r="G889" i="42" s="1"/>
  <c r="F888" i="42"/>
  <c r="E888" i="42"/>
  <c r="G888" i="42" s="1"/>
  <c r="F887" i="42"/>
  <c r="E887" i="42"/>
  <c r="G887" i="42" s="1"/>
  <c r="F886" i="42"/>
  <c r="E886" i="42"/>
  <c r="G886" i="42" s="1"/>
  <c r="G885" i="42"/>
  <c r="F885" i="42"/>
  <c r="E885" i="42"/>
  <c r="F884" i="42"/>
  <c r="E884" i="42"/>
  <c r="G884" i="42" s="1"/>
  <c r="F883" i="42"/>
  <c r="E883" i="42"/>
  <c r="G883" i="42" s="1"/>
  <c r="F882" i="42"/>
  <c r="E882" i="42"/>
  <c r="G882" i="42" s="1"/>
  <c r="G881" i="42"/>
  <c r="F881" i="42"/>
  <c r="E881" i="42"/>
  <c r="F880" i="42"/>
  <c r="E880" i="42"/>
  <c r="G880" i="42" s="1"/>
  <c r="F879" i="42"/>
  <c r="E879" i="42"/>
  <c r="G879" i="42" s="1"/>
  <c r="F878" i="42"/>
  <c r="E878" i="42"/>
  <c r="G878" i="42" s="1"/>
  <c r="F877" i="42"/>
  <c r="E877" i="42"/>
  <c r="G877" i="42" s="1"/>
  <c r="F876" i="42"/>
  <c r="E876" i="42"/>
  <c r="G876" i="42" s="1"/>
  <c r="F875" i="42"/>
  <c r="E875" i="42"/>
  <c r="G875" i="42" s="1"/>
  <c r="F874" i="42"/>
  <c r="E874" i="42"/>
  <c r="G874" i="42" s="1"/>
  <c r="F873" i="42"/>
  <c r="E873" i="42"/>
  <c r="G873" i="42" s="1"/>
  <c r="F872" i="42"/>
  <c r="E872" i="42"/>
  <c r="G872" i="42" s="1"/>
  <c r="F871" i="42"/>
  <c r="E871" i="42"/>
  <c r="G871" i="42" s="1"/>
  <c r="G870" i="42"/>
  <c r="F870" i="42"/>
  <c r="E870" i="42"/>
  <c r="F869" i="42"/>
  <c r="E869" i="42"/>
  <c r="G869" i="42" s="1"/>
  <c r="F868" i="42"/>
  <c r="E868" i="42"/>
  <c r="G868" i="42" s="1"/>
  <c r="G867" i="42"/>
  <c r="F867" i="42"/>
  <c r="E867" i="42"/>
  <c r="F866" i="42"/>
  <c r="E866" i="42"/>
  <c r="G866" i="42" s="1"/>
  <c r="F865" i="42"/>
  <c r="E865" i="42"/>
  <c r="G865" i="42" s="1"/>
  <c r="F864" i="42"/>
  <c r="E864" i="42"/>
  <c r="G864" i="42" s="1"/>
  <c r="F863" i="42"/>
  <c r="E863" i="42"/>
  <c r="G863" i="42" s="1"/>
  <c r="F862" i="42"/>
  <c r="E862" i="42"/>
  <c r="G862" i="42" s="1"/>
  <c r="F861" i="42"/>
  <c r="E861" i="42"/>
  <c r="G861" i="42" s="1"/>
  <c r="F860" i="42"/>
  <c r="E860" i="42"/>
  <c r="G860" i="42" s="1"/>
  <c r="F859" i="42"/>
  <c r="E859" i="42"/>
  <c r="G859" i="42" s="1"/>
  <c r="F858" i="42"/>
  <c r="E858" i="42"/>
  <c r="G858" i="42" s="1"/>
  <c r="F857" i="42"/>
  <c r="E857" i="42"/>
  <c r="G857" i="42" s="1"/>
  <c r="F856" i="42"/>
  <c r="E856" i="42"/>
  <c r="G856" i="42" s="1"/>
  <c r="F855" i="42"/>
  <c r="E855" i="42"/>
  <c r="G855" i="42" s="1"/>
  <c r="F854" i="42"/>
  <c r="E854" i="42"/>
  <c r="G854" i="42" s="1"/>
  <c r="F853" i="42"/>
  <c r="E853" i="42"/>
  <c r="G853" i="42" s="1"/>
  <c r="F852" i="42"/>
  <c r="E852" i="42"/>
  <c r="G852" i="42" s="1"/>
  <c r="F851" i="42"/>
  <c r="E851" i="42"/>
  <c r="G851" i="42" s="1"/>
  <c r="G850" i="42"/>
  <c r="F850" i="42"/>
  <c r="E850" i="42"/>
  <c r="G849" i="42"/>
  <c r="F849" i="42"/>
  <c r="E849" i="42"/>
  <c r="F848" i="42"/>
  <c r="E848" i="42"/>
  <c r="G848" i="42" s="1"/>
  <c r="F847" i="42"/>
  <c r="E847" i="42"/>
  <c r="G847" i="42" s="1"/>
  <c r="F846" i="42"/>
  <c r="E846" i="42"/>
  <c r="G846" i="42" s="1"/>
  <c r="F845" i="42"/>
  <c r="E845" i="42"/>
  <c r="G845" i="42" s="1"/>
  <c r="F844" i="42"/>
  <c r="E844" i="42"/>
  <c r="G844" i="42" s="1"/>
  <c r="F843" i="42"/>
  <c r="E843" i="42"/>
  <c r="G843" i="42" s="1"/>
  <c r="F842" i="42"/>
  <c r="E842" i="42"/>
  <c r="G842" i="42" s="1"/>
  <c r="F841" i="42"/>
  <c r="E841" i="42"/>
  <c r="G841" i="42" s="1"/>
  <c r="F840" i="42"/>
  <c r="E840" i="42"/>
  <c r="G840" i="42" s="1"/>
  <c r="F839" i="42"/>
  <c r="E839" i="42"/>
  <c r="G839" i="42" s="1"/>
  <c r="F838" i="42"/>
  <c r="E838" i="42"/>
  <c r="G838" i="42" s="1"/>
  <c r="F837" i="42"/>
  <c r="E837" i="42"/>
  <c r="G837" i="42" s="1"/>
  <c r="F836" i="42"/>
  <c r="E836" i="42"/>
  <c r="G836" i="42" s="1"/>
  <c r="F835" i="42"/>
  <c r="E835" i="42"/>
  <c r="G835" i="42" s="1"/>
  <c r="F834" i="42"/>
  <c r="E834" i="42"/>
  <c r="G834" i="42" s="1"/>
  <c r="F833" i="42"/>
  <c r="E833" i="42"/>
  <c r="G833" i="42" s="1"/>
  <c r="F832" i="42"/>
  <c r="E832" i="42"/>
  <c r="G832" i="42" s="1"/>
  <c r="F831" i="42"/>
  <c r="E831" i="42"/>
  <c r="G831" i="42" s="1"/>
  <c r="F830" i="42"/>
  <c r="E830" i="42"/>
  <c r="G830" i="42" s="1"/>
  <c r="F829" i="42"/>
  <c r="E829" i="42"/>
  <c r="G829" i="42" s="1"/>
  <c r="F828" i="42"/>
  <c r="E828" i="42"/>
  <c r="G828" i="42" s="1"/>
  <c r="F827" i="42"/>
  <c r="E827" i="42"/>
  <c r="G827" i="42" s="1"/>
  <c r="F826" i="42"/>
  <c r="E826" i="42"/>
  <c r="G826" i="42" s="1"/>
  <c r="F825" i="42"/>
  <c r="E825" i="42"/>
  <c r="G825" i="42" s="1"/>
  <c r="F824" i="42"/>
  <c r="E824" i="42"/>
  <c r="G824" i="42" s="1"/>
  <c r="F823" i="42"/>
  <c r="E823" i="42"/>
  <c r="G823" i="42" s="1"/>
  <c r="F822" i="42"/>
  <c r="E822" i="42"/>
  <c r="G822" i="42" s="1"/>
  <c r="F821" i="42"/>
  <c r="E821" i="42"/>
  <c r="G821" i="42" s="1"/>
  <c r="F820" i="42"/>
  <c r="E820" i="42"/>
  <c r="G820" i="42" s="1"/>
  <c r="F819" i="42"/>
  <c r="E819" i="42"/>
  <c r="G819" i="42" s="1"/>
  <c r="G818" i="42"/>
  <c r="F818" i="42"/>
  <c r="E818" i="42"/>
  <c r="F817" i="42"/>
  <c r="E817" i="42"/>
  <c r="G817" i="42" s="1"/>
  <c r="F816" i="42"/>
  <c r="E816" i="42"/>
  <c r="G816" i="42" s="1"/>
  <c r="G815" i="42"/>
  <c r="F815" i="42"/>
  <c r="E815" i="42"/>
  <c r="F814" i="42"/>
  <c r="E814" i="42"/>
  <c r="G814" i="42" s="1"/>
  <c r="F813" i="42"/>
  <c r="E813" i="42"/>
  <c r="G813" i="42" s="1"/>
  <c r="F812" i="42"/>
  <c r="E812" i="42"/>
  <c r="G812" i="42" s="1"/>
  <c r="G811" i="42"/>
  <c r="F811" i="42"/>
  <c r="E811" i="42"/>
  <c r="F810" i="42"/>
  <c r="E810" i="42"/>
  <c r="G810" i="42" s="1"/>
  <c r="F809" i="42"/>
  <c r="E809" i="42"/>
  <c r="G809" i="42" s="1"/>
  <c r="G808" i="42"/>
  <c r="F808" i="42"/>
  <c r="E808" i="42"/>
  <c r="F807" i="42"/>
  <c r="E807" i="42"/>
  <c r="G807" i="42" s="1"/>
  <c r="G806" i="42"/>
  <c r="F806" i="42"/>
  <c r="E806" i="42"/>
  <c r="F805" i="42"/>
  <c r="E805" i="42"/>
  <c r="G805" i="42" s="1"/>
  <c r="F804" i="42"/>
  <c r="E804" i="42"/>
  <c r="G804" i="42" s="1"/>
  <c r="F803" i="42"/>
  <c r="E803" i="42"/>
  <c r="G803" i="42" s="1"/>
  <c r="F802" i="42"/>
  <c r="E802" i="42"/>
  <c r="G802" i="42" s="1"/>
  <c r="F801" i="42"/>
  <c r="E801" i="42"/>
  <c r="G801" i="42" s="1"/>
  <c r="F800" i="42"/>
  <c r="E800" i="42"/>
  <c r="G800" i="42" s="1"/>
  <c r="F799" i="42"/>
  <c r="E799" i="42"/>
  <c r="G799" i="42" s="1"/>
  <c r="F798" i="42"/>
  <c r="E798" i="42"/>
  <c r="G798" i="42" s="1"/>
  <c r="F797" i="42"/>
  <c r="E797" i="42"/>
  <c r="G797" i="42" s="1"/>
  <c r="F796" i="42"/>
  <c r="E796" i="42"/>
  <c r="G796" i="42" s="1"/>
  <c r="F795" i="42"/>
  <c r="E795" i="42"/>
  <c r="G795" i="42" s="1"/>
  <c r="F794" i="42"/>
  <c r="E794" i="42"/>
  <c r="G794" i="42" s="1"/>
  <c r="F793" i="42"/>
  <c r="E793" i="42"/>
  <c r="G793" i="42" s="1"/>
  <c r="F792" i="42"/>
  <c r="E792" i="42"/>
  <c r="G792" i="42" s="1"/>
  <c r="F791" i="42"/>
  <c r="E791" i="42"/>
  <c r="G791" i="42" s="1"/>
  <c r="F790" i="42"/>
  <c r="E790" i="42"/>
  <c r="G790" i="42" s="1"/>
  <c r="F789" i="42"/>
  <c r="E789" i="42"/>
  <c r="G789" i="42" s="1"/>
  <c r="F788" i="42"/>
  <c r="E788" i="42"/>
  <c r="G788" i="42" s="1"/>
  <c r="G787" i="42"/>
  <c r="F787" i="42"/>
  <c r="E787" i="42"/>
  <c r="G786" i="42"/>
  <c r="F786" i="42"/>
  <c r="E786" i="42"/>
  <c r="F785" i="42"/>
  <c r="E785" i="42"/>
  <c r="G785" i="42" s="1"/>
  <c r="F784" i="42"/>
  <c r="E784" i="42"/>
  <c r="G784" i="42" s="1"/>
  <c r="F783" i="42"/>
  <c r="E783" i="42"/>
  <c r="G783" i="42" s="1"/>
  <c r="F782" i="42"/>
  <c r="E782" i="42"/>
  <c r="G782" i="42" s="1"/>
  <c r="F781" i="42"/>
  <c r="E781" i="42"/>
  <c r="G781" i="42" s="1"/>
  <c r="F780" i="42"/>
  <c r="E780" i="42"/>
  <c r="G780" i="42" s="1"/>
  <c r="G779" i="42"/>
  <c r="F779" i="42"/>
  <c r="E779" i="42"/>
  <c r="F778" i="42"/>
  <c r="E778" i="42"/>
  <c r="G778" i="42" s="1"/>
  <c r="F777" i="42"/>
  <c r="E777" i="42"/>
  <c r="G777" i="42" s="1"/>
  <c r="F776" i="42"/>
  <c r="E776" i="42"/>
  <c r="G776" i="42" s="1"/>
  <c r="F775" i="42"/>
  <c r="E775" i="42"/>
  <c r="G775" i="42" s="1"/>
  <c r="F774" i="42"/>
  <c r="E774" i="42"/>
  <c r="G774" i="42" s="1"/>
  <c r="F773" i="42"/>
  <c r="E773" i="42"/>
  <c r="G773" i="42" s="1"/>
  <c r="F772" i="42"/>
  <c r="E772" i="42"/>
  <c r="G772" i="42" s="1"/>
  <c r="F771" i="42"/>
  <c r="E771" i="42"/>
  <c r="G771" i="42" s="1"/>
  <c r="F770" i="42"/>
  <c r="E770" i="42"/>
  <c r="G770" i="42" s="1"/>
  <c r="F769" i="42"/>
  <c r="E769" i="42"/>
  <c r="G769" i="42" s="1"/>
  <c r="F768" i="42"/>
  <c r="E768" i="42"/>
  <c r="G768" i="42" s="1"/>
  <c r="F767" i="42"/>
  <c r="E767" i="42"/>
  <c r="G767" i="42" s="1"/>
  <c r="F766" i="42"/>
  <c r="E766" i="42"/>
  <c r="G766" i="42" s="1"/>
  <c r="F765" i="42"/>
  <c r="E765" i="42"/>
  <c r="G765" i="42" s="1"/>
  <c r="F764" i="42"/>
  <c r="E764" i="42"/>
  <c r="G764" i="42" s="1"/>
  <c r="F763" i="42"/>
  <c r="E763" i="42"/>
  <c r="G763" i="42" s="1"/>
  <c r="F762" i="42"/>
  <c r="E762" i="42"/>
  <c r="G762" i="42" s="1"/>
  <c r="F761" i="42"/>
  <c r="E761" i="42"/>
  <c r="G761" i="42" s="1"/>
  <c r="F760" i="42"/>
  <c r="E760" i="42"/>
  <c r="G760" i="42" s="1"/>
  <c r="F759" i="42"/>
  <c r="E759" i="42"/>
  <c r="G759" i="42" s="1"/>
  <c r="F758" i="42"/>
  <c r="E758" i="42"/>
  <c r="G758" i="42" s="1"/>
  <c r="F757" i="42"/>
  <c r="E757" i="42"/>
  <c r="G757" i="42" s="1"/>
  <c r="F756" i="42"/>
  <c r="E756" i="42"/>
  <c r="G756" i="42" s="1"/>
  <c r="F755" i="42"/>
  <c r="E755" i="42"/>
  <c r="G755" i="42" s="1"/>
  <c r="G754" i="42"/>
  <c r="F754" i="42"/>
  <c r="E754" i="42"/>
  <c r="F753" i="42"/>
  <c r="E753" i="42"/>
  <c r="G753" i="42" s="1"/>
  <c r="F752" i="42"/>
  <c r="E752" i="42"/>
  <c r="G752" i="42" s="1"/>
  <c r="F751" i="42"/>
  <c r="E751" i="42"/>
  <c r="G751" i="42" s="1"/>
  <c r="F750" i="42"/>
  <c r="E750" i="42"/>
  <c r="G750" i="42" s="1"/>
  <c r="F749" i="42"/>
  <c r="E749" i="42"/>
  <c r="G749" i="42" s="1"/>
  <c r="F748" i="42"/>
  <c r="E748" i="42"/>
  <c r="G748" i="42" s="1"/>
  <c r="F747" i="42"/>
  <c r="E747" i="42"/>
  <c r="G747" i="42" s="1"/>
  <c r="F746" i="42"/>
  <c r="E746" i="42"/>
  <c r="G746" i="42" s="1"/>
  <c r="F745" i="42"/>
  <c r="E745" i="42"/>
  <c r="G745" i="42" s="1"/>
  <c r="F744" i="42"/>
  <c r="E744" i="42"/>
  <c r="G744" i="42" s="1"/>
  <c r="F743" i="42"/>
  <c r="E743" i="42"/>
  <c r="G743" i="42" s="1"/>
  <c r="F742" i="42"/>
  <c r="E742" i="42"/>
  <c r="G742" i="42" s="1"/>
  <c r="F741" i="42"/>
  <c r="E741" i="42"/>
  <c r="G741" i="42" s="1"/>
  <c r="F740" i="42"/>
  <c r="E740" i="42"/>
  <c r="G740" i="42" s="1"/>
  <c r="F739" i="42"/>
  <c r="E739" i="42"/>
  <c r="G739" i="42" s="1"/>
  <c r="F738" i="42"/>
  <c r="E738" i="42"/>
  <c r="G738" i="42" s="1"/>
  <c r="F737" i="42"/>
  <c r="E737" i="42"/>
  <c r="G737" i="42" s="1"/>
  <c r="F736" i="42"/>
  <c r="E736" i="42"/>
  <c r="G736" i="42" s="1"/>
  <c r="F735" i="42"/>
  <c r="E735" i="42"/>
  <c r="G735" i="42" s="1"/>
  <c r="F734" i="42"/>
  <c r="E734" i="42"/>
  <c r="G734" i="42" s="1"/>
  <c r="F733" i="42"/>
  <c r="E733" i="42"/>
  <c r="G733" i="42" s="1"/>
  <c r="F732" i="42"/>
  <c r="E732" i="42"/>
  <c r="G732" i="42" s="1"/>
  <c r="F731" i="42"/>
  <c r="E731" i="42"/>
  <c r="G731" i="42" s="1"/>
  <c r="F730" i="42"/>
  <c r="E730" i="42"/>
  <c r="G730" i="42" s="1"/>
  <c r="F729" i="42"/>
  <c r="E729" i="42"/>
  <c r="G729" i="42" s="1"/>
  <c r="F728" i="42"/>
  <c r="E728" i="42"/>
  <c r="G728" i="42" s="1"/>
  <c r="F727" i="42"/>
  <c r="E727" i="42"/>
  <c r="G727" i="42" s="1"/>
  <c r="F726" i="42"/>
  <c r="E726" i="42"/>
  <c r="G726" i="42" s="1"/>
  <c r="F725" i="42"/>
  <c r="E725" i="42"/>
  <c r="G725" i="42" s="1"/>
  <c r="F724" i="42"/>
  <c r="E724" i="42"/>
  <c r="G724" i="42" s="1"/>
  <c r="F723" i="42"/>
  <c r="E723" i="42"/>
  <c r="G723" i="42" s="1"/>
  <c r="G722" i="42"/>
  <c r="F722" i="42"/>
  <c r="E722" i="42"/>
  <c r="F721" i="42"/>
  <c r="E721" i="42"/>
  <c r="G721" i="42" s="1"/>
  <c r="F720" i="42"/>
  <c r="E720" i="42"/>
  <c r="G720" i="42" s="1"/>
  <c r="F719" i="42"/>
  <c r="E719" i="42"/>
  <c r="G719" i="42" s="1"/>
  <c r="F718" i="42"/>
  <c r="E718" i="42"/>
  <c r="G718" i="42" s="1"/>
  <c r="F717" i="42"/>
  <c r="E717" i="42"/>
  <c r="G717" i="42" s="1"/>
  <c r="F716" i="42"/>
  <c r="E716" i="42"/>
  <c r="G716" i="42" s="1"/>
  <c r="F715" i="42"/>
  <c r="E715" i="42"/>
  <c r="G715" i="42" s="1"/>
  <c r="F714" i="42"/>
  <c r="E714" i="42"/>
  <c r="G714" i="42" s="1"/>
  <c r="F713" i="42"/>
  <c r="E713" i="42"/>
  <c r="G713" i="42" s="1"/>
  <c r="F712" i="42"/>
  <c r="E712" i="42"/>
  <c r="G712" i="42" s="1"/>
  <c r="F711" i="42"/>
  <c r="E711" i="42"/>
  <c r="G711" i="42" s="1"/>
  <c r="G710" i="42"/>
  <c r="F710" i="42"/>
  <c r="E710" i="42"/>
  <c r="F709" i="42"/>
  <c r="E709" i="42"/>
  <c r="G709" i="42" s="1"/>
  <c r="F708" i="42"/>
  <c r="E708" i="42"/>
  <c r="G708" i="42" s="1"/>
  <c r="F707" i="42"/>
  <c r="E707" i="42"/>
  <c r="G707" i="42" s="1"/>
  <c r="F706" i="42"/>
  <c r="E706" i="42"/>
  <c r="G706" i="42" s="1"/>
  <c r="F705" i="42"/>
  <c r="E705" i="42"/>
  <c r="G705" i="42" s="1"/>
  <c r="F704" i="42"/>
  <c r="E704" i="42"/>
  <c r="G704" i="42" s="1"/>
  <c r="F703" i="42"/>
  <c r="E703" i="42"/>
  <c r="G703" i="42" s="1"/>
  <c r="F702" i="42"/>
  <c r="E702" i="42"/>
  <c r="G702" i="42" s="1"/>
  <c r="F701" i="42"/>
  <c r="E701" i="42"/>
  <c r="G701" i="42" s="1"/>
  <c r="F700" i="42"/>
  <c r="E700" i="42"/>
  <c r="G700" i="42" s="1"/>
  <c r="G699" i="42"/>
  <c r="F699" i="42"/>
  <c r="E699" i="42"/>
  <c r="F698" i="42"/>
  <c r="E698" i="42"/>
  <c r="G698" i="42" s="1"/>
  <c r="F697" i="42"/>
  <c r="E697" i="42"/>
  <c r="G697" i="42" s="1"/>
  <c r="F696" i="42"/>
  <c r="E696" i="42"/>
  <c r="G696" i="42" s="1"/>
  <c r="F695" i="42"/>
  <c r="E695" i="42"/>
  <c r="G695" i="42" s="1"/>
  <c r="F694" i="42"/>
  <c r="E694" i="42"/>
  <c r="G694" i="42" s="1"/>
  <c r="F693" i="42"/>
  <c r="E693" i="42"/>
  <c r="G693" i="42" s="1"/>
  <c r="F692" i="42"/>
  <c r="E692" i="42"/>
  <c r="G692" i="42" s="1"/>
  <c r="F691" i="42"/>
  <c r="E691" i="42"/>
  <c r="G691" i="42" s="1"/>
  <c r="F690" i="42"/>
  <c r="E690" i="42"/>
  <c r="G690" i="42" s="1"/>
  <c r="F689" i="42"/>
  <c r="E689" i="42"/>
  <c r="G689" i="42" s="1"/>
  <c r="F688" i="42"/>
  <c r="E688" i="42"/>
  <c r="G688" i="42" s="1"/>
  <c r="F687" i="42"/>
  <c r="E687" i="42"/>
  <c r="G687" i="42" s="1"/>
  <c r="F686" i="42"/>
  <c r="E686" i="42"/>
  <c r="G686" i="42" s="1"/>
  <c r="F685" i="42"/>
  <c r="E685" i="42"/>
  <c r="G685" i="42" s="1"/>
  <c r="F684" i="42"/>
  <c r="E684" i="42"/>
  <c r="G684" i="42" s="1"/>
  <c r="F683" i="42"/>
  <c r="E683" i="42"/>
  <c r="G683" i="42" s="1"/>
  <c r="F682" i="42"/>
  <c r="E682" i="42"/>
  <c r="G682" i="42" s="1"/>
  <c r="F681" i="42"/>
  <c r="E681" i="42"/>
  <c r="G681" i="42" s="1"/>
  <c r="F680" i="42"/>
  <c r="E680" i="42"/>
  <c r="G680" i="42" s="1"/>
  <c r="F679" i="42"/>
  <c r="E679" i="42"/>
  <c r="G679" i="42" s="1"/>
  <c r="F678" i="42"/>
  <c r="E678" i="42"/>
  <c r="G678" i="42" s="1"/>
  <c r="F677" i="42"/>
  <c r="E677" i="42"/>
  <c r="G677" i="42" s="1"/>
  <c r="F676" i="42"/>
  <c r="E676" i="42"/>
  <c r="G676" i="42" s="1"/>
  <c r="F675" i="42"/>
  <c r="E675" i="42"/>
  <c r="G675" i="42" s="1"/>
  <c r="F674" i="42"/>
  <c r="E674" i="42"/>
  <c r="G674" i="42" s="1"/>
  <c r="F673" i="42"/>
  <c r="E673" i="42"/>
  <c r="G673" i="42" s="1"/>
  <c r="F672" i="42"/>
  <c r="E672" i="42"/>
  <c r="G672" i="42" s="1"/>
  <c r="F671" i="42"/>
  <c r="E671" i="42"/>
  <c r="G671" i="42" s="1"/>
  <c r="F670" i="42"/>
  <c r="E670" i="42"/>
  <c r="G670" i="42" s="1"/>
  <c r="F669" i="42"/>
  <c r="E669" i="42"/>
  <c r="G669" i="42" s="1"/>
  <c r="F668" i="42"/>
  <c r="E668" i="42"/>
  <c r="G668" i="42" s="1"/>
  <c r="G667" i="42"/>
  <c r="F667" i="42"/>
  <c r="E667" i="42"/>
  <c r="F666" i="42"/>
  <c r="E666" i="42"/>
  <c r="G666" i="42" s="1"/>
  <c r="F665" i="42"/>
  <c r="E665" i="42"/>
  <c r="G665" i="42" s="1"/>
  <c r="F664" i="42"/>
  <c r="E664" i="42"/>
  <c r="G664" i="42" s="1"/>
  <c r="F663" i="42"/>
  <c r="E663" i="42"/>
  <c r="G663" i="42" s="1"/>
  <c r="G662" i="42"/>
  <c r="F662" i="42"/>
  <c r="E662" i="42"/>
  <c r="F661" i="42"/>
  <c r="E661" i="42"/>
  <c r="G661" i="42" s="1"/>
  <c r="F660" i="42"/>
  <c r="E660" i="42"/>
  <c r="G660" i="42" s="1"/>
  <c r="F659" i="42"/>
  <c r="E659" i="42"/>
  <c r="G659" i="42" s="1"/>
  <c r="F658" i="42"/>
  <c r="E658" i="42"/>
  <c r="G658" i="42" s="1"/>
  <c r="F657" i="42"/>
  <c r="E657" i="42"/>
  <c r="G657" i="42" s="1"/>
  <c r="F656" i="42"/>
  <c r="E656" i="42"/>
  <c r="G656" i="42" s="1"/>
  <c r="F655" i="42"/>
  <c r="E655" i="42"/>
  <c r="G655" i="42" s="1"/>
  <c r="F654" i="42"/>
  <c r="E654" i="42"/>
  <c r="G654" i="42" s="1"/>
  <c r="F653" i="42"/>
  <c r="E653" i="42"/>
  <c r="G653" i="42" s="1"/>
  <c r="F652" i="42"/>
  <c r="E652" i="42"/>
  <c r="G652" i="42" s="1"/>
  <c r="F651" i="42"/>
  <c r="E651" i="42"/>
  <c r="G651" i="42" s="1"/>
  <c r="F650" i="42"/>
  <c r="E650" i="42"/>
  <c r="G650" i="42" s="1"/>
  <c r="F649" i="42"/>
  <c r="E649" i="42"/>
  <c r="G649" i="42" s="1"/>
  <c r="F648" i="42"/>
  <c r="E648" i="42"/>
  <c r="G648" i="42" s="1"/>
  <c r="F647" i="42"/>
  <c r="E647" i="42"/>
  <c r="G647" i="42" s="1"/>
  <c r="F646" i="42"/>
  <c r="E646" i="42"/>
  <c r="G646" i="42" s="1"/>
  <c r="F645" i="42"/>
  <c r="E645" i="42"/>
  <c r="G645" i="42" s="1"/>
  <c r="F644" i="42"/>
  <c r="E644" i="42"/>
  <c r="G644" i="42" s="1"/>
  <c r="F643" i="42"/>
  <c r="E643" i="42"/>
  <c r="G643" i="42" s="1"/>
  <c r="G642" i="42"/>
  <c r="F642" i="42"/>
  <c r="E642" i="42"/>
  <c r="F641" i="42"/>
  <c r="E641" i="42"/>
  <c r="G641" i="42" s="1"/>
  <c r="F640" i="42"/>
  <c r="E640" i="42"/>
  <c r="G640" i="42" s="1"/>
  <c r="F639" i="42"/>
  <c r="E639" i="42"/>
  <c r="G639" i="42" s="1"/>
  <c r="F638" i="42"/>
  <c r="E638" i="42"/>
  <c r="G638" i="42" s="1"/>
  <c r="F637" i="42"/>
  <c r="E637" i="42"/>
  <c r="G637" i="42" s="1"/>
  <c r="F636" i="42"/>
  <c r="E636" i="42"/>
  <c r="G636" i="42" s="1"/>
  <c r="G635" i="42"/>
  <c r="F635" i="42"/>
  <c r="E635" i="42"/>
  <c r="F634" i="42"/>
  <c r="E634" i="42"/>
  <c r="G634" i="42" s="1"/>
  <c r="F633" i="42"/>
  <c r="E633" i="42"/>
  <c r="G633" i="42" s="1"/>
  <c r="F632" i="42"/>
  <c r="E632" i="42"/>
  <c r="G632" i="42" s="1"/>
  <c r="F631" i="42"/>
  <c r="E631" i="42"/>
  <c r="G631" i="42" s="1"/>
  <c r="F630" i="42"/>
  <c r="E630" i="42"/>
  <c r="G630" i="42" s="1"/>
  <c r="F629" i="42"/>
  <c r="E629" i="42"/>
  <c r="G629" i="42" s="1"/>
  <c r="F628" i="42"/>
  <c r="E628" i="42"/>
  <c r="G628" i="42" s="1"/>
  <c r="F627" i="42"/>
  <c r="E627" i="42"/>
  <c r="G627" i="42" s="1"/>
  <c r="F626" i="42"/>
  <c r="E626" i="42"/>
  <c r="G626" i="42" s="1"/>
  <c r="F625" i="42"/>
  <c r="E625" i="42"/>
  <c r="G625" i="42" s="1"/>
  <c r="F624" i="42"/>
  <c r="E624" i="42"/>
  <c r="G624" i="42" s="1"/>
  <c r="F623" i="42"/>
  <c r="E623" i="42"/>
  <c r="G623" i="42" s="1"/>
  <c r="F622" i="42"/>
  <c r="E622" i="42"/>
  <c r="G622" i="42" s="1"/>
  <c r="F621" i="42"/>
  <c r="E621" i="42"/>
  <c r="G621" i="42" s="1"/>
  <c r="F620" i="42"/>
  <c r="E620" i="42"/>
  <c r="G620" i="42" s="1"/>
  <c r="F619" i="42"/>
  <c r="E619" i="42"/>
  <c r="G619" i="42" s="1"/>
  <c r="F618" i="42"/>
  <c r="E618" i="42"/>
  <c r="G618" i="42" s="1"/>
  <c r="F617" i="42"/>
  <c r="E617" i="42"/>
  <c r="G617" i="42" s="1"/>
  <c r="F616" i="42"/>
  <c r="E616" i="42"/>
  <c r="G616" i="42" s="1"/>
  <c r="F615" i="42"/>
  <c r="E615" i="42"/>
  <c r="G615" i="42" s="1"/>
  <c r="F614" i="42"/>
  <c r="E614" i="42"/>
  <c r="G614" i="42" s="1"/>
  <c r="F613" i="42"/>
  <c r="E613" i="42"/>
  <c r="G613" i="42" s="1"/>
  <c r="F612" i="42"/>
  <c r="E612" i="42"/>
  <c r="G612" i="42" s="1"/>
  <c r="F611" i="42"/>
  <c r="E611" i="42"/>
  <c r="G611" i="42" s="1"/>
  <c r="F610" i="42"/>
  <c r="E610" i="42"/>
  <c r="G610" i="42" s="1"/>
  <c r="F609" i="42"/>
  <c r="E609" i="42"/>
  <c r="G609" i="42" s="1"/>
  <c r="F608" i="42"/>
  <c r="E608" i="42"/>
  <c r="G608" i="42" s="1"/>
  <c r="F607" i="42"/>
  <c r="E607" i="42"/>
  <c r="G607" i="42" s="1"/>
  <c r="F606" i="42"/>
  <c r="E606" i="42"/>
  <c r="G606" i="42" s="1"/>
  <c r="F605" i="42"/>
  <c r="E605" i="42"/>
  <c r="G605" i="42" s="1"/>
  <c r="F604" i="42"/>
  <c r="E604" i="42"/>
  <c r="G604" i="42" s="1"/>
  <c r="G603" i="42"/>
  <c r="F603" i="42"/>
  <c r="E603" i="42"/>
  <c r="F602" i="42"/>
  <c r="E602" i="42"/>
  <c r="G602" i="42" s="1"/>
  <c r="F601" i="42"/>
  <c r="E601" i="42"/>
  <c r="G601" i="42" s="1"/>
  <c r="F600" i="42"/>
  <c r="E600" i="42"/>
  <c r="G600" i="42" s="1"/>
  <c r="F599" i="42"/>
  <c r="E599" i="42"/>
  <c r="G599" i="42" s="1"/>
  <c r="G598" i="42"/>
  <c r="F598" i="42"/>
  <c r="E598" i="42"/>
  <c r="F597" i="42"/>
  <c r="E597" i="42"/>
  <c r="G597" i="42" s="1"/>
  <c r="F596" i="42"/>
  <c r="E596" i="42"/>
  <c r="G596" i="42" s="1"/>
  <c r="F595" i="42"/>
  <c r="E595" i="42"/>
  <c r="G595" i="42" s="1"/>
  <c r="F594" i="42"/>
  <c r="E594" i="42"/>
  <c r="G594" i="42" s="1"/>
  <c r="F593" i="42"/>
  <c r="E593" i="42"/>
  <c r="G593" i="42" s="1"/>
  <c r="F592" i="42"/>
  <c r="E592" i="42"/>
  <c r="G592" i="42" s="1"/>
  <c r="F591" i="42"/>
  <c r="E591" i="42"/>
  <c r="G591" i="42" s="1"/>
  <c r="F590" i="42"/>
  <c r="E590" i="42"/>
  <c r="G590" i="42" s="1"/>
  <c r="F589" i="42"/>
  <c r="E589" i="42"/>
  <c r="G589" i="42" s="1"/>
  <c r="F588" i="42"/>
  <c r="E588" i="42"/>
  <c r="G588" i="42" s="1"/>
  <c r="F587" i="42"/>
  <c r="E587" i="42"/>
  <c r="G587" i="42" s="1"/>
  <c r="F586" i="42"/>
  <c r="E586" i="42"/>
  <c r="G586" i="42" s="1"/>
  <c r="F585" i="42"/>
  <c r="E585" i="42"/>
  <c r="G585" i="42" s="1"/>
  <c r="F584" i="42"/>
  <c r="E584" i="42"/>
  <c r="G584" i="42" s="1"/>
  <c r="F583" i="42"/>
  <c r="E583" i="42"/>
  <c r="G583" i="42" s="1"/>
  <c r="F582" i="42"/>
  <c r="E582" i="42"/>
  <c r="G582" i="42" s="1"/>
  <c r="F581" i="42"/>
  <c r="E581" i="42"/>
  <c r="G581" i="42" s="1"/>
  <c r="F580" i="42"/>
  <c r="E580" i="42"/>
  <c r="G580" i="42" s="1"/>
  <c r="F579" i="42"/>
  <c r="E579" i="42"/>
  <c r="G579" i="42" s="1"/>
  <c r="G578" i="42"/>
  <c r="F578" i="42"/>
  <c r="E578" i="42"/>
  <c r="F577" i="42"/>
  <c r="E577" i="42"/>
  <c r="G577" i="42" s="1"/>
  <c r="F576" i="42"/>
  <c r="E576" i="42"/>
  <c r="G576" i="42" s="1"/>
  <c r="F575" i="42"/>
  <c r="E575" i="42"/>
  <c r="G575" i="42" s="1"/>
  <c r="F574" i="42"/>
  <c r="E574" i="42"/>
  <c r="G574" i="42" s="1"/>
  <c r="F573" i="42"/>
  <c r="E573" i="42"/>
  <c r="G573" i="42" s="1"/>
  <c r="F572" i="42"/>
  <c r="E572" i="42"/>
  <c r="G572" i="42" s="1"/>
  <c r="G571" i="42"/>
  <c r="F571" i="42"/>
  <c r="E571" i="42"/>
  <c r="F570" i="42"/>
  <c r="E570" i="42"/>
  <c r="G570" i="42" s="1"/>
  <c r="F569" i="42"/>
  <c r="E569" i="42"/>
  <c r="G569" i="42" s="1"/>
  <c r="F568" i="42"/>
  <c r="E568" i="42"/>
  <c r="G568" i="42" s="1"/>
  <c r="F567" i="42"/>
  <c r="E567" i="42"/>
  <c r="G567" i="42" s="1"/>
  <c r="F566" i="42"/>
  <c r="E566" i="42"/>
  <c r="G566" i="42" s="1"/>
  <c r="F565" i="42"/>
  <c r="E565" i="42"/>
  <c r="G565" i="42" s="1"/>
  <c r="F564" i="42"/>
  <c r="E564" i="42"/>
  <c r="G564" i="42" s="1"/>
  <c r="F563" i="42"/>
  <c r="E563" i="42"/>
  <c r="G563" i="42" s="1"/>
  <c r="F562" i="42"/>
  <c r="E562" i="42"/>
  <c r="G562" i="42" s="1"/>
  <c r="F561" i="42"/>
  <c r="E561" i="42"/>
  <c r="G561" i="42" s="1"/>
  <c r="F560" i="42"/>
  <c r="E560" i="42"/>
  <c r="G560" i="42" s="1"/>
  <c r="F559" i="42"/>
  <c r="E559" i="42"/>
  <c r="G559" i="42" s="1"/>
  <c r="F558" i="42"/>
  <c r="E558" i="42"/>
  <c r="G558" i="42" s="1"/>
  <c r="F557" i="42"/>
  <c r="E557" i="42"/>
  <c r="G557" i="42" s="1"/>
  <c r="F556" i="42"/>
  <c r="E556" i="42"/>
  <c r="G556" i="42" s="1"/>
  <c r="F555" i="42"/>
  <c r="E555" i="42"/>
  <c r="G555" i="42" s="1"/>
  <c r="F554" i="42"/>
  <c r="E554" i="42"/>
  <c r="G554" i="42" s="1"/>
  <c r="F553" i="42"/>
  <c r="E553" i="42"/>
  <c r="G553" i="42" s="1"/>
  <c r="F552" i="42"/>
  <c r="E552" i="42"/>
  <c r="G552" i="42" s="1"/>
  <c r="F551" i="42"/>
  <c r="E551" i="42"/>
  <c r="G551" i="42" s="1"/>
  <c r="F550" i="42"/>
  <c r="E550" i="42"/>
  <c r="G550" i="42" s="1"/>
  <c r="F549" i="42"/>
  <c r="E549" i="42"/>
  <c r="G549" i="42" s="1"/>
  <c r="F548" i="42"/>
  <c r="E548" i="42"/>
  <c r="G548" i="42" s="1"/>
  <c r="F547" i="42"/>
  <c r="E547" i="42"/>
  <c r="G547" i="42" s="1"/>
  <c r="F546" i="42"/>
  <c r="E546" i="42"/>
  <c r="G546" i="42" s="1"/>
  <c r="F545" i="42"/>
  <c r="E545" i="42"/>
  <c r="G545" i="42" s="1"/>
  <c r="F544" i="42"/>
  <c r="E544" i="42"/>
  <c r="G544" i="42" s="1"/>
  <c r="F543" i="42"/>
  <c r="E543" i="42"/>
  <c r="G543" i="42" s="1"/>
  <c r="F542" i="42"/>
  <c r="E542" i="42"/>
  <c r="G542" i="42" s="1"/>
  <c r="F541" i="42"/>
  <c r="E541" i="42"/>
  <c r="G541" i="42" s="1"/>
  <c r="F540" i="42"/>
  <c r="E540" i="42"/>
  <c r="G540" i="42" s="1"/>
  <c r="G539" i="42"/>
  <c r="F539" i="42"/>
  <c r="E539" i="42"/>
  <c r="F538" i="42"/>
  <c r="E538" i="42"/>
  <c r="G538" i="42" s="1"/>
  <c r="F537" i="42"/>
  <c r="E537" i="42"/>
  <c r="G537" i="42" s="1"/>
  <c r="F536" i="42"/>
  <c r="E536" i="42"/>
  <c r="G536" i="42" s="1"/>
  <c r="F535" i="42"/>
  <c r="E535" i="42"/>
  <c r="G535" i="42" s="1"/>
  <c r="G534" i="42"/>
  <c r="F534" i="42"/>
  <c r="E534" i="42"/>
  <c r="F533" i="42"/>
  <c r="E533" i="42"/>
  <c r="G533" i="42" s="1"/>
  <c r="F532" i="42"/>
  <c r="E532" i="42"/>
  <c r="G532" i="42" s="1"/>
  <c r="F531" i="42"/>
  <c r="E531" i="42"/>
  <c r="G531" i="42" s="1"/>
  <c r="F530" i="42"/>
  <c r="E530" i="42"/>
  <c r="G530" i="42" s="1"/>
  <c r="F529" i="42"/>
  <c r="E529" i="42"/>
  <c r="G529" i="42" s="1"/>
  <c r="F528" i="42"/>
  <c r="E528" i="42"/>
  <c r="G528" i="42" s="1"/>
  <c r="F527" i="42"/>
  <c r="E527" i="42"/>
  <c r="G527" i="42" s="1"/>
  <c r="F526" i="42"/>
  <c r="E526" i="42"/>
  <c r="G526" i="42" s="1"/>
  <c r="F525" i="42"/>
  <c r="E525" i="42"/>
  <c r="G525" i="42" s="1"/>
  <c r="F524" i="42"/>
  <c r="E524" i="42"/>
  <c r="G524" i="42" s="1"/>
  <c r="F523" i="42"/>
  <c r="E523" i="42"/>
  <c r="G523" i="42" s="1"/>
  <c r="F522" i="42"/>
  <c r="E522" i="42"/>
  <c r="G522" i="42" s="1"/>
  <c r="F521" i="42"/>
  <c r="E521" i="42"/>
  <c r="G521" i="42" s="1"/>
  <c r="F520" i="42"/>
  <c r="E520" i="42"/>
  <c r="G520" i="42" s="1"/>
  <c r="F519" i="42"/>
  <c r="E519" i="42"/>
  <c r="G519" i="42" s="1"/>
  <c r="F518" i="42"/>
  <c r="E518" i="42"/>
  <c r="G518" i="42" s="1"/>
  <c r="F517" i="42"/>
  <c r="E517" i="42"/>
  <c r="G517" i="42" s="1"/>
  <c r="F516" i="42"/>
  <c r="E516" i="42"/>
  <c r="G516" i="42" s="1"/>
  <c r="F515" i="42"/>
  <c r="E515" i="42"/>
  <c r="G515" i="42" s="1"/>
  <c r="G514" i="42"/>
  <c r="F514" i="42"/>
  <c r="E514" i="42"/>
  <c r="F513" i="42"/>
  <c r="E513" i="42"/>
  <c r="G513" i="42" s="1"/>
  <c r="F512" i="42"/>
  <c r="E512" i="42"/>
  <c r="G512" i="42" s="1"/>
  <c r="F511" i="42"/>
  <c r="E511" i="42"/>
  <c r="G511" i="42" s="1"/>
  <c r="F510" i="42"/>
  <c r="E510" i="42"/>
  <c r="G510" i="42" s="1"/>
  <c r="F509" i="42"/>
  <c r="E509" i="42"/>
  <c r="G509" i="42" s="1"/>
  <c r="F508" i="42"/>
  <c r="E508" i="42"/>
  <c r="G508" i="42" s="1"/>
  <c r="G507" i="42"/>
  <c r="F507" i="42"/>
  <c r="E507" i="42"/>
  <c r="F506" i="42"/>
  <c r="E506" i="42"/>
  <c r="G506" i="42" s="1"/>
  <c r="F505" i="42"/>
  <c r="E505" i="42"/>
  <c r="G505" i="42" s="1"/>
  <c r="F504" i="42"/>
  <c r="E504" i="42"/>
  <c r="G504" i="42" s="1"/>
  <c r="F503" i="42"/>
  <c r="E503" i="42"/>
  <c r="G503" i="42" s="1"/>
  <c r="F502" i="42"/>
  <c r="E502" i="42"/>
  <c r="G502" i="42" s="1"/>
  <c r="F501" i="42"/>
  <c r="E501" i="42"/>
  <c r="G501" i="42" s="1"/>
  <c r="F500" i="42"/>
  <c r="E500" i="42"/>
  <c r="G500" i="42" s="1"/>
  <c r="F499" i="42"/>
  <c r="E499" i="42"/>
  <c r="G499" i="42" s="1"/>
  <c r="F498" i="42"/>
  <c r="E498" i="42"/>
  <c r="G498" i="42" s="1"/>
  <c r="F497" i="42"/>
  <c r="E497" i="42"/>
  <c r="G497" i="42" s="1"/>
  <c r="F496" i="42"/>
  <c r="E496" i="42"/>
  <c r="G496" i="42" s="1"/>
  <c r="F495" i="42"/>
  <c r="E495" i="42"/>
  <c r="G495" i="42" s="1"/>
  <c r="F494" i="42"/>
  <c r="E494" i="42"/>
  <c r="G494" i="42" s="1"/>
  <c r="F493" i="42"/>
  <c r="E493" i="42"/>
  <c r="G493" i="42" s="1"/>
  <c r="F492" i="42"/>
  <c r="E492" i="42"/>
  <c r="G492" i="42" s="1"/>
  <c r="F491" i="42"/>
  <c r="E491" i="42"/>
  <c r="G491" i="42" s="1"/>
  <c r="F490" i="42"/>
  <c r="E490" i="42"/>
  <c r="G490" i="42" s="1"/>
  <c r="F489" i="42"/>
  <c r="E489" i="42"/>
  <c r="G489" i="42" s="1"/>
  <c r="F488" i="42"/>
  <c r="E488" i="42"/>
  <c r="G488" i="42" s="1"/>
  <c r="F487" i="42"/>
  <c r="E487" i="42"/>
  <c r="G487" i="42" s="1"/>
  <c r="F486" i="42"/>
  <c r="E486" i="42"/>
  <c r="G486" i="42" s="1"/>
  <c r="F485" i="42"/>
  <c r="E485" i="42"/>
  <c r="G485" i="42" s="1"/>
  <c r="F484" i="42"/>
  <c r="E484" i="42"/>
  <c r="G484" i="42" s="1"/>
  <c r="F483" i="42"/>
  <c r="E483" i="42"/>
  <c r="G483" i="42" s="1"/>
  <c r="F482" i="42"/>
  <c r="E482" i="42"/>
  <c r="G482" i="42" s="1"/>
  <c r="F481" i="42"/>
  <c r="E481" i="42"/>
  <c r="G481" i="42" s="1"/>
  <c r="F480" i="42"/>
  <c r="E480" i="42"/>
  <c r="G480" i="42" s="1"/>
  <c r="F479" i="42"/>
  <c r="E479" i="42"/>
  <c r="G479" i="42" s="1"/>
  <c r="F478" i="42"/>
  <c r="E478" i="42"/>
  <c r="G478" i="42" s="1"/>
  <c r="F477" i="42"/>
  <c r="E477" i="42"/>
  <c r="G477" i="42" s="1"/>
  <c r="F476" i="42"/>
  <c r="E476" i="42"/>
  <c r="G476" i="42" s="1"/>
  <c r="G475" i="42"/>
  <c r="F475" i="42"/>
  <c r="E475" i="42"/>
  <c r="F474" i="42"/>
  <c r="E474" i="42"/>
  <c r="G474" i="42" s="1"/>
  <c r="F473" i="42"/>
  <c r="E473" i="42"/>
  <c r="G473" i="42" s="1"/>
  <c r="F472" i="42"/>
  <c r="E472" i="42"/>
  <c r="G472" i="42" s="1"/>
  <c r="F471" i="42"/>
  <c r="E471" i="42"/>
  <c r="G471" i="42" s="1"/>
  <c r="G470" i="42"/>
  <c r="F470" i="42"/>
  <c r="E470" i="42"/>
  <c r="F469" i="42"/>
  <c r="E469" i="42"/>
  <c r="G469" i="42" s="1"/>
  <c r="F468" i="42"/>
  <c r="E468" i="42"/>
  <c r="G468" i="42" s="1"/>
  <c r="F467" i="42"/>
  <c r="E467" i="42"/>
  <c r="G467" i="42" s="1"/>
  <c r="F466" i="42"/>
  <c r="E466" i="42"/>
  <c r="G466" i="42" s="1"/>
  <c r="F465" i="42"/>
  <c r="E465" i="42"/>
  <c r="G465" i="42" s="1"/>
  <c r="F464" i="42"/>
  <c r="E464" i="42"/>
  <c r="G464" i="42" s="1"/>
  <c r="F463" i="42"/>
  <c r="E463" i="42"/>
  <c r="G463" i="42" s="1"/>
  <c r="F462" i="42"/>
  <c r="E462" i="42"/>
  <c r="G462" i="42" s="1"/>
  <c r="F461" i="42"/>
  <c r="E461" i="42"/>
  <c r="G461" i="42" s="1"/>
  <c r="F460" i="42"/>
  <c r="E460" i="42"/>
  <c r="G460" i="42" s="1"/>
  <c r="F459" i="42"/>
  <c r="E459" i="42"/>
  <c r="G459" i="42" s="1"/>
  <c r="F458" i="42"/>
  <c r="E458" i="42"/>
  <c r="G458" i="42" s="1"/>
  <c r="F457" i="42"/>
  <c r="E457" i="42"/>
  <c r="G457" i="42" s="1"/>
  <c r="F456" i="42"/>
  <c r="E456" i="42"/>
  <c r="G456" i="42" s="1"/>
  <c r="F455" i="42"/>
  <c r="E455" i="42"/>
  <c r="G455" i="42" s="1"/>
  <c r="F454" i="42"/>
  <c r="E454" i="42"/>
  <c r="G454" i="42" s="1"/>
  <c r="F453" i="42"/>
  <c r="E453" i="42"/>
  <c r="G453" i="42" s="1"/>
  <c r="F452" i="42"/>
  <c r="E452" i="42"/>
  <c r="G452" i="42" s="1"/>
  <c r="F451" i="42"/>
  <c r="E451" i="42"/>
  <c r="G451" i="42" s="1"/>
  <c r="F450" i="42"/>
  <c r="E450" i="42"/>
  <c r="G450" i="42" s="1"/>
  <c r="F449" i="42"/>
  <c r="E449" i="42"/>
  <c r="G449" i="42" s="1"/>
  <c r="F448" i="42"/>
  <c r="E448" i="42"/>
  <c r="G448" i="42" s="1"/>
  <c r="F447" i="42"/>
  <c r="E447" i="42"/>
  <c r="G447" i="42" s="1"/>
  <c r="F446" i="42"/>
  <c r="E446" i="42"/>
  <c r="G446" i="42" s="1"/>
  <c r="F445" i="42"/>
  <c r="E445" i="42"/>
  <c r="G445" i="42" s="1"/>
  <c r="F444" i="42"/>
  <c r="E444" i="42"/>
  <c r="G444" i="42" s="1"/>
  <c r="F443" i="42"/>
  <c r="E443" i="42"/>
  <c r="G443" i="42" s="1"/>
  <c r="F442" i="42"/>
  <c r="E442" i="42"/>
  <c r="G442" i="42" s="1"/>
  <c r="F441" i="42"/>
  <c r="E441" i="42"/>
  <c r="G441" i="42" s="1"/>
  <c r="F440" i="42"/>
  <c r="E440" i="42"/>
  <c r="G440" i="42" s="1"/>
  <c r="F439" i="42"/>
  <c r="E439" i="42"/>
  <c r="G439" i="42" s="1"/>
  <c r="F438" i="42"/>
  <c r="E438" i="42"/>
  <c r="G438" i="42" s="1"/>
  <c r="F437" i="42"/>
  <c r="E437" i="42"/>
  <c r="G437" i="42" s="1"/>
  <c r="F436" i="42"/>
  <c r="E436" i="42"/>
  <c r="G436" i="42" s="1"/>
  <c r="F435" i="42"/>
  <c r="E435" i="42"/>
  <c r="G435" i="42" s="1"/>
  <c r="F434" i="42"/>
  <c r="E434" i="42"/>
  <c r="G434" i="42" s="1"/>
  <c r="F433" i="42"/>
  <c r="E433" i="42"/>
  <c r="G433" i="42" s="1"/>
  <c r="F432" i="42"/>
  <c r="E432" i="42"/>
  <c r="G432" i="42" s="1"/>
  <c r="F431" i="42"/>
  <c r="E431" i="42"/>
  <c r="G431" i="42" s="1"/>
  <c r="F430" i="42"/>
  <c r="E430" i="42"/>
  <c r="G430" i="42" s="1"/>
  <c r="F429" i="42"/>
  <c r="E429" i="42"/>
  <c r="G429" i="42" s="1"/>
  <c r="F428" i="42"/>
  <c r="E428" i="42"/>
  <c r="G428" i="42" s="1"/>
  <c r="F427" i="42"/>
  <c r="E427" i="42"/>
  <c r="G427" i="42" s="1"/>
  <c r="F426" i="42"/>
  <c r="E426" i="42"/>
  <c r="G426" i="42" s="1"/>
  <c r="F425" i="42"/>
  <c r="E425" i="42"/>
  <c r="G425" i="42" s="1"/>
  <c r="F424" i="42"/>
  <c r="E424" i="42"/>
  <c r="G424" i="42" s="1"/>
  <c r="F423" i="42"/>
  <c r="E423" i="42"/>
  <c r="G423" i="42" s="1"/>
  <c r="F422" i="42"/>
  <c r="E422" i="42"/>
  <c r="G422" i="42" s="1"/>
  <c r="F421" i="42"/>
  <c r="E421" i="42"/>
  <c r="G421" i="42" s="1"/>
  <c r="F420" i="42"/>
  <c r="E420" i="42"/>
  <c r="G420" i="42" s="1"/>
  <c r="F419" i="42"/>
  <c r="E419" i="42"/>
  <c r="G419" i="42" s="1"/>
  <c r="G418" i="42"/>
  <c r="F418" i="42"/>
  <c r="E418" i="42"/>
  <c r="F417" i="42"/>
  <c r="E417" i="42"/>
  <c r="G417" i="42" s="1"/>
  <c r="F416" i="42"/>
  <c r="E416" i="42"/>
  <c r="G416" i="42" s="1"/>
  <c r="F415" i="42"/>
  <c r="E415" i="42"/>
  <c r="G415" i="42" s="1"/>
  <c r="F414" i="42"/>
  <c r="E414" i="42"/>
  <c r="G414" i="42" s="1"/>
  <c r="F413" i="42"/>
  <c r="E413" i="42"/>
  <c r="G413" i="42" s="1"/>
  <c r="F412" i="42"/>
  <c r="E412" i="42"/>
  <c r="G412" i="42" s="1"/>
  <c r="F411" i="42"/>
  <c r="E411" i="42"/>
  <c r="G411" i="42" s="1"/>
  <c r="F410" i="42"/>
  <c r="E410" i="42"/>
  <c r="G410" i="42" s="1"/>
  <c r="F409" i="42"/>
  <c r="E409" i="42"/>
  <c r="G409" i="42" s="1"/>
  <c r="F408" i="42"/>
  <c r="E408" i="42"/>
  <c r="G408" i="42" s="1"/>
  <c r="F407" i="42"/>
  <c r="E407" i="42"/>
  <c r="G407" i="42" s="1"/>
  <c r="F406" i="42"/>
  <c r="E406" i="42"/>
  <c r="G406" i="42" s="1"/>
  <c r="F405" i="42"/>
  <c r="E405" i="42"/>
  <c r="G405" i="42" s="1"/>
  <c r="F404" i="42"/>
  <c r="E404" i="42"/>
  <c r="G404" i="42" s="1"/>
  <c r="F403" i="42"/>
  <c r="E403" i="42"/>
  <c r="G403" i="42" s="1"/>
  <c r="G402" i="42"/>
  <c r="F402" i="42"/>
  <c r="E402" i="42"/>
  <c r="F401" i="42"/>
  <c r="E401" i="42"/>
  <c r="G401" i="42" s="1"/>
  <c r="F400" i="42"/>
  <c r="E400" i="42"/>
  <c r="G400" i="42" s="1"/>
  <c r="G399" i="42"/>
  <c r="F399" i="42"/>
  <c r="E399" i="42"/>
  <c r="F398" i="42"/>
  <c r="E398" i="42"/>
  <c r="G398" i="42" s="1"/>
  <c r="F397" i="42"/>
  <c r="E397" i="42"/>
  <c r="G397" i="42" s="1"/>
  <c r="F396" i="42"/>
  <c r="E396" i="42"/>
  <c r="G396" i="42" s="1"/>
  <c r="G395" i="42"/>
  <c r="F395" i="42"/>
  <c r="E395" i="42"/>
  <c r="F394" i="42"/>
  <c r="E394" i="42"/>
  <c r="G394" i="42" s="1"/>
  <c r="F393" i="42"/>
  <c r="E393" i="42"/>
  <c r="G393" i="42" s="1"/>
  <c r="G392" i="42"/>
  <c r="F392" i="42"/>
  <c r="E392" i="42"/>
  <c r="F391" i="42"/>
  <c r="E391" i="42"/>
  <c r="G391" i="42" s="1"/>
  <c r="F390" i="42"/>
  <c r="E390" i="42"/>
  <c r="G390" i="42" s="1"/>
  <c r="F389" i="42"/>
  <c r="E389" i="42"/>
  <c r="G389" i="42" s="1"/>
  <c r="F388" i="42"/>
  <c r="E388" i="42"/>
  <c r="G388" i="42" s="1"/>
  <c r="F387" i="42"/>
  <c r="E387" i="42"/>
  <c r="G387" i="42" s="1"/>
  <c r="F386" i="42"/>
  <c r="E386" i="42"/>
  <c r="G386" i="42" s="1"/>
  <c r="F385" i="42"/>
  <c r="E385" i="42"/>
  <c r="G385" i="42" s="1"/>
  <c r="F384" i="42"/>
  <c r="E384" i="42"/>
  <c r="G384" i="42" s="1"/>
  <c r="F383" i="42"/>
  <c r="E383" i="42"/>
  <c r="G383" i="42" s="1"/>
  <c r="F382" i="42"/>
  <c r="E382" i="42"/>
  <c r="G382" i="42" s="1"/>
  <c r="F381" i="42"/>
  <c r="E381" i="42"/>
  <c r="G381" i="42" s="1"/>
  <c r="F380" i="42"/>
  <c r="E380" i="42"/>
  <c r="G380" i="42" s="1"/>
  <c r="F379" i="42"/>
  <c r="E379" i="42"/>
  <c r="G379" i="42" s="1"/>
  <c r="F378" i="42"/>
  <c r="E378" i="42"/>
  <c r="G378" i="42" s="1"/>
  <c r="F377" i="42"/>
  <c r="E377" i="42"/>
  <c r="G377" i="42" s="1"/>
  <c r="F376" i="42"/>
  <c r="E376" i="42"/>
  <c r="G376" i="42" s="1"/>
  <c r="F375" i="42"/>
  <c r="E375" i="42"/>
  <c r="G375" i="42" s="1"/>
  <c r="F374" i="42"/>
  <c r="E374" i="42"/>
  <c r="G374" i="42" s="1"/>
  <c r="F373" i="42"/>
  <c r="E373" i="42"/>
  <c r="G373" i="42" s="1"/>
  <c r="F372" i="42"/>
  <c r="E372" i="42"/>
  <c r="G372" i="42" s="1"/>
  <c r="F371" i="42"/>
  <c r="E371" i="42"/>
  <c r="G371" i="42" s="1"/>
  <c r="G370" i="42"/>
  <c r="F370" i="42"/>
  <c r="E370" i="42"/>
  <c r="F369" i="42"/>
  <c r="E369" i="42"/>
  <c r="G369" i="42" s="1"/>
  <c r="F368" i="42"/>
  <c r="E368" i="42"/>
  <c r="G368" i="42" s="1"/>
  <c r="F367" i="42"/>
  <c r="E367" i="42"/>
  <c r="G367" i="42" s="1"/>
  <c r="F366" i="42"/>
  <c r="E366" i="42"/>
  <c r="G366" i="42" s="1"/>
  <c r="F365" i="42"/>
  <c r="E365" i="42"/>
  <c r="G365" i="42" s="1"/>
  <c r="F364" i="42"/>
  <c r="E364" i="42"/>
  <c r="G364" i="42" s="1"/>
  <c r="G363" i="42"/>
  <c r="F363" i="42"/>
  <c r="E363" i="42"/>
  <c r="F362" i="42"/>
  <c r="E362" i="42"/>
  <c r="G362" i="42" s="1"/>
  <c r="F361" i="42"/>
  <c r="E361" i="42"/>
  <c r="G361" i="42" s="1"/>
  <c r="F360" i="42"/>
  <c r="E360" i="42"/>
  <c r="G360" i="42" s="1"/>
  <c r="F359" i="42"/>
  <c r="E359" i="42"/>
  <c r="G359" i="42" s="1"/>
  <c r="F358" i="42"/>
  <c r="E358" i="42"/>
  <c r="G358" i="42" s="1"/>
  <c r="F357" i="42"/>
  <c r="E357" i="42"/>
  <c r="G357" i="42" s="1"/>
  <c r="F356" i="42"/>
  <c r="E356" i="42"/>
  <c r="G356" i="42" s="1"/>
  <c r="F355" i="42"/>
  <c r="E355" i="42"/>
  <c r="G355" i="42" s="1"/>
  <c r="F354" i="42"/>
  <c r="E354" i="42"/>
  <c r="G354" i="42" s="1"/>
  <c r="F353" i="42"/>
  <c r="E353" i="42"/>
  <c r="G353" i="42" s="1"/>
  <c r="F352" i="42"/>
  <c r="E352" i="42"/>
  <c r="G352" i="42" s="1"/>
  <c r="F351" i="42"/>
  <c r="E351" i="42"/>
  <c r="G351" i="42" s="1"/>
  <c r="F350" i="42"/>
  <c r="E350" i="42"/>
  <c r="G350" i="42" s="1"/>
  <c r="F349" i="42"/>
  <c r="E349" i="42"/>
  <c r="G349" i="42" s="1"/>
  <c r="F348" i="42"/>
  <c r="E348" i="42"/>
  <c r="G348" i="42" s="1"/>
  <c r="F347" i="42"/>
  <c r="E347" i="42"/>
  <c r="G347" i="42" s="1"/>
  <c r="F346" i="42"/>
  <c r="E346" i="42"/>
  <c r="G346" i="42" s="1"/>
  <c r="F345" i="42"/>
  <c r="E345" i="42"/>
  <c r="G345" i="42" s="1"/>
  <c r="F344" i="42"/>
  <c r="E344" i="42"/>
  <c r="G344" i="42" s="1"/>
  <c r="F343" i="42"/>
  <c r="E343" i="42"/>
  <c r="G343" i="42" s="1"/>
  <c r="F342" i="42"/>
  <c r="E342" i="42"/>
  <c r="G342" i="42" s="1"/>
  <c r="F341" i="42"/>
  <c r="E341" i="42"/>
  <c r="G341" i="42" s="1"/>
  <c r="F340" i="42"/>
  <c r="E340" i="42"/>
  <c r="G340" i="42" s="1"/>
  <c r="F339" i="42"/>
  <c r="E339" i="42"/>
  <c r="G339" i="42" s="1"/>
  <c r="F338" i="42"/>
  <c r="E338" i="42"/>
  <c r="G338" i="42" s="1"/>
  <c r="F337" i="42"/>
  <c r="E337" i="42"/>
  <c r="G337" i="42" s="1"/>
  <c r="F336" i="42"/>
  <c r="E336" i="42"/>
  <c r="G336" i="42" s="1"/>
  <c r="G335" i="42"/>
  <c r="F335" i="42"/>
  <c r="E335" i="42"/>
  <c r="F334" i="42"/>
  <c r="E334" i="42"/>
  <c r="G334" i="42" s="1"/>
  <c r="F333" i="42"/>
  <c r="E333" i="42"/>
  <c r="G333" i="42" s="1"/>
  <c r="F332" i="42"/>
  <c r="E332" i="42"/>
  <c r="G332" i="42" s="1"/>
  <c r="F331" i="42"/>
  <c r="E331" i="42"/>
  <c r="G331" i="42" s="1"/>
  <c r="F330" i="42"/>
  <c r="E330" i="42"/>
  <c r="G330" i="42" s="1"/>
  <c r="F329" i="42"/>
  <c r="E329" i="42"/>
  <c r="G329" i="42" s="1"/>
  <c r="G328" i="42"/>
  <c r="F328" i="42"/>
  <c r="E328" i="42"/>
  <c r="F327" i="42"/>
  <c r="E327" i="42"/>
  <c r="G327" i="42" s="1"/>
  <c r="G326" i="42"/>
  <c r="F326" i="42"/>
  <c r="E326" i="42"/>
  <c r="F325" i="42"/>
  <c r="E325" i="42"/>
  <c r="G325" i="42" s="1"/>
  <c r="F324" i="42"/>
  <c r="E324" i="42"/>
  <c r="G324" i="42" s="1"/>
  <c r="F323" i="42"/>
  <c r="E323" i="42"/>
  <c r="G323" i="42" s="1"/>
  <c r="F322" i="42"/>
  <c r="E322" i="42"/>
  <c r="G322" i="42" s="1"/>
  <c r="F321" i="42"/>
  <c r="E321" i="42"/>
  <c r="G321" i="42" s="1"/>
  <c r="F320" i="42"/>
  <c r="E320" i="42"/>
  <c r="G320" i="42" s="1"/>
  <c r="F319" i="42"/>
  <c r="E319" i="42"/>
  <c r="G319" i="42" s="1"/>
  <c r="F318" i="42"/>
  <c r="E318" i="42"/>
  <c r="G318" i="42" s="1"/>
  <c r="F317" i="42"/>
  <c r="E317" i="42"/>
  <c r="G317" i="42" s="1"/>
  <c r="F316" i="42"/>
  <c r="E316" i="42"/>
  <c r="G316" i="42" s="1"/>
  <c r="G315" i="42"/>
  <c r="F315" i="42"/>
  <c r="E315" i="42"/>
  <c r="F314" i="42"/>
  <c r="E314" i="42"/>
  <c r="G314" i="42" s="1"/>
  <c r="F313" i="42"/>
  <c r="E313" i="42"/>
  <c r="G313" i="42" s="1"/>
  <c r="F312" i="42"/>
  <c r="E312" i="42"/>
  <c r="G312" i="42" s="1"/>
  <c r="F311" i="42"/>
  <c r="E311" i="42"/>
  <c r="G311" i="42" s="1"/>
  <c r="F310" i="42"/>
  <c r="E310" i="42"/>
  <c r="G310" i="42" s="1"/>
  <c r="F309" i="42"/>
  <c r="E309" i="42"/>
  <c r="G309" i="42" s="1"/>
  <c r="F308" i="42"/>
  <c r="E308" i="42"/>
  <c r="G308" i="42" s="1"/>
  <c r="F307" i="42"/>
  <c r="E307" i="42"/>
  <c r="G307" i="42" s="1"/>
  <c r="F306" i="42"/>
  <c r="E306" i="42"/>
  <c r="G306" i="42" s="1"/>
  <c r="F305" i="42"/>
  <c r="E305" i="42"/>
  <c r="G305" i="42" s="1"/>
  <c r="F304" i="42"/>
  <c r="E304" i="42"/>
  <c r="G304" i="42" s="1"/>
  <c r="F303" i="42"/>
  <c r="E303" i="42"/>
  <c r="G303" i="42" s="1"/>
  <c r="F302" i="42"/>
  <c r="E302" i="42"/>
  <c r="G302" i="42" s="1"/>
  <c r="F301" i="42"/>
  <c r="E301" i="42"/>
  <c r="G301" i="42" s="1"/>
  <c r="F300" i="42"/>
  <c r="E300" i="42"/>
  <c r="G300" i="42" s="1"/>
  <c r="F299" i="42"/>
  <c r="E299" i="42"/>
  <c r="G299" i="42" s="1"/>
  <c r="F298" i="42"/>
  <c r="E298" i="42"/>
  <c r="G298" i="42" s="1"/>
  <c r="F297" i="42"/>
  <c r="E297" i="42"/>
  <c r="G297" i="42" s="1"/>
  <c r="F296" i="42"/>
  <c r="E296" i="42"/>
  <c r="G296" i="42" s="1"/>
  <c r="F295" i="42"/>
  <c r="E295" i="42"/>
  <c r="G295" i="42" s="1"/>
  <c r="F294" i="42"/>
  <c r="E294" i="42"/>
  <c r="G294" i="42" s="1"/>
  <c r="F293" i="42"/>
  <c r="E293" i="42"/>
  <c r="G293" i="42" s="1"/>
  <c r="F292" i="42"/>
  <c r="E292" i="42"/>
  <c r="G292" i="42" s="1"/>
  <c r="F291" i="42"/>
  <c r="E291" i="42"/>
  <c r="G291" i="42" s="1"/>
  <c r="F290" i="42"/>
  <c r="E290" i="42"/>
  <c r="G290" i="42" s="1"/>
  <c r="F289" i="42"/>
  <c r="E289" i="42"/>
  <c r="G289" i="42" s="1"/>
  <c r="F288" i="42"/>
  <c r="E288" i="42"/>
  <c r="G288" i="42" s="1"/>
  <c r="F287" i="42"/>
  <c r="E287" i="42"/>
  <c r="G287" i="42" s="1"/>
  <c r="F286" i="42"/>
  <c r="E286" i="42"/>
  <c r="G286" i="42" s="1"/>
  <c r="F285" i="42"/>
  <c r="E285" i="42"/>
  <c r="G285" i="42" s="1"/>
  <c r="F284" i="42"/>
  <c r="E284" i="42"/>
  <c r="G284" i="42" s="1"/>
  <c r="F283" i="42"/>
  <c r="E283" i="42"/>
  <c r="G283" i="42" s="1"/>
  <c r="F282" i="42"/>
  <c r="E282" i="42"/>
  <c r="G282" i="42" s="1"/>
  <c r="F281" i="42"/>
  <c r="E281" i="42"/>
  <c r="G281" i="42" s="1"/>
  <c r="F280" i="42"/>
  <c r="E280" i="42"/>
  <c r="G280" i="42" s="1"/>
  <c r="F279" i="42"/>
  <c r="E279" i="42"/>
  <c r="G279" i="42" s="1"/>
  <c r="F278" i="42"/>
  <c r="E278" i="42"/>
  <c r="G278" i="42" s="1"/>
  <c r="F277" i="42"/>
  <c r="E277" i="42"/>
  <c r="G277" i="42" s="1"/>
  <c r="F276" i="42"/>
  <c r="E276" i="42"/>
  <c r="G276" i="42" s="1"/>
  <c r="F275" i="42"/>
  <c r="E275" i="42"/>
  <c r="G275" i="42" s="1"/>
  <c r="G274" i="42"/>
  <c r="F274" i="42"/>
  <c r="E274" i="42"/>
  <c r="F273" i="42"/>
  <c r="E273" i="42"/>
  <c r="G273" i="42" s="1"/>
  <c r="F272" i="42"/>
  <c r="E272" i="42"/>
  <c r="G272" i="42" s="1"/>
  <c r="G271" i="42"/>
  <c r="F271" i="42"/>
  <c r="E271" i="42"/>
  <c r="F270" i="42"/>
  <c r="E270" i="42"/>
  <c r="G270" i="42" s="1"/>
  <c r="F269" i="42"/>
  <c r="E269" i="42"/>
  <c r="G269" i="42" s="1"/>
  <c r="F268" i="42"/>
  <c r="E268" i="42"/>
  <c r="G268" i="42" s="1"/>
  <c r="G267" i="42"/>
  <c r="F267" i="42"/>
  <c r="E267" i="42"/>
  <c r="F266" i="42"/>
  <c r="E266" i="42"/>
  <c r="G266" i="42" s="1"/>
  <c r="F265" i="42"/>
  <c r="E265" i="42"/>
  <c r="G265" i="42" s="1"/>
  <c r="G264" i="42"/>
  <c r="F264" i="42"/>
  <c r="E264" i="42"/>
  <c r="F263" i="42"/>
  <c r="E263" i="42"/>
  <c r="G263" i="42" s="1"/>
  <c r="F262" i="42"/>
  <c r="E262" i="42"/>
  <c r="G262" i="42" s="1"/>
  <c r="F261" i="42"/>
  <c r="E261" i="42"/>
  <c r="G261" i="42" s="1"/>
  <c r="F260" i="42"/>
  <c r="E260" i="42"/>
  <c r="G260" i="42" s="1"/>
  <c r="F259" i="42"/>
  <c r="E259" i="42"/>
  <c r="G259" i="42" s="1"/>
  <c r="G258" i="42"/>
  <c r="F258" i="42"/>
  <c r="E258" i="42"/>
  <c r="F257" i="42"/>
  <c r="E257" i="42"/>
  <c r="G257" i="42" s="1"/>
  <c r="F256" i="42"/>
  <c r="E256" i="42"/>
  <c r="G256" i="42" s="1"/>
  <c r="F255" i="42"/>
  <c r="E255" i="42"/>
  <c r="G255" i="42" s="1"/>
  <c r="F254" i="42"/>
  <c r="E254" i="42"/>
  <c r="G254" i="42" s="1"/>
  <c r="F253" i="42"/>
  <c r="E253" i="42"/>
  <c r="G253" i="42" s="1"/>
  <c r="F252" i="42"/>
  <c r="E252" i="42"/>
  <c r="G252" i="42" s="1"/>
  <c r="F251" i="42"/>
  <c r="E251" i="42"/>
  <c r="G251" i="42" s="1"/>
  <c r="F250" i="42"/>
  <c r="E250" i="42"/>
  <c r="G250" i="42" s="1"/>
  <c r="F249" i="42"/>
  <c r="E249" i="42"/>
  <c r="G249" i="42" s="1"/>
  <c r="F248" i="42"/>
  <c r="E248" i="42"/>
  <c r="G248" i="42" s="1"/>
  <c r="F247" i="42"/>
  <c r="E247" i="42"/>
  <c r="G247" i="42" s="1"/>
  <c r="F246" i="42"/>
  <c r="E246" i="42"/>
  <c r="G246" i="42" s="1"/>
  <c r="F245" i="42"/>
  <c r="E245" i="42"/>
  <c r="G245" i="42" s="1"/>
  <c r="F244" i="42"/>
  <c r="E244" i="42"/>
  <c r="G244" i="42" s="1"/>
  <c r="F243" i="42"/>
  <c r="E243" i="42"/>
  <c r="G243" i="42" s="1"/>
  <c r="F242" i="42"/>
  <c r="E242" i="42"/>
  <c r="G242" i="42" s="1"/>
  <c r="F241" i="42"/>
  <c r="E241" i="42"/>
  <c r="G241" i="42" s="1"/>
  <c r="F240" i="42"/>
  <c r="E240" i="42"/>
  <c r="G240" i="42" s="1"/>
  <c r="F239" i="42"/>
  <c r="E239" i="42"/>
  <c r="G239" i="42" s="1"/>
  <c r="F238" i="42"/>
  <c r="E238" i="42"/>
  <c r="G238" i="42" s="1"/>
  <c r="F237" i="42"/>
  <c r="E237" i="42"/>
  <c r="G237" i="42" s="1"/>
  <c r="F236" i="42"/>
  <c r="E236" i="42"/>
  <c r="G236" i="42" s="1"/>
  <c r="F235" i="42"/>
  <c r="E235" i="42"/>
  <c r="G235" i="42" s="1"/>
  <c r="F234" i="42"/>
  <c r="E234" i="42"/>
  <c r="G234" i="42" s="1"/>
  <c r="F233" i="42"/>
  <c r="E233" i="42"/>
  <c r="G233" i="42" s="1"/>
  <c r="F232" i="42"/>
  <c r="E232" i="42"/>
  <c r="G232" i="42" s="1"/>
  <c r="F231" i="42"/>
  <c r="E231" i="42"/>
  <c r="G231" i="42" s="1"/>
  <c r="F230" i="42"/>
  <c r="E230" i="42"/>
  <c r="G230" i="42" s="1"/>
  <c r="F229" i="42"/>
  <c r="E229" i="42"/>
  <c r="G229" i="42" s="1"/>
  <c r="F228" i="42"/>
  <c r="E228" i="42"/>
  <c r="G228" i="42" s="1"/>
  <c r="F227" i="42"/>
  <c r="E227" i="42"/>
  <c r="G227" i="42" s="1"/>
  <c r="F226" i="42"/>
  <c r="E226" i="42"/>
  <c r="G226" i="42" s="1"/>
  <c r="F225" i="42"/>
  <c r="E225" i="42"/>
  <c r="G225" i="42" s="1"/>
  <c r="F224" i="42"/>
  <c r="E224" i="42"/>
  <c r="G224" i="42" s="1"/>
  <c r="F223" i="42"/>
  <c r="E223" i="42"/>
  <c r="G223" i="42" s="1"/>
  <c r="F222" i="42"/>
  <c r="E222" i="42"/>
  <c r="G222" i="42" s="1"/>
  <c r="F221" i="42"/>
  <c r="E221" i="42"/>
  <c r="G221" i="42" s="1"/>
  <c r="F220" i="42"/>
  <c r="E220" i="42"/>
  <c r="G220" i="42" s="1"/>
  <c r="G219" i="42"/>
  <c r="F219" i="42"/>
  <c r="E219" i="42"/>
  <c r="F218" i="42"/>
  <c r="E218" i="42"/>
  <c r="G218" i="42" s="1"/>
  <c r="F217" i="42"/>
  <c r="E217" i="42"/>
  <c r="G217" i="42" s="1"/>
  <c r="F216" i="42"/>
  <c r="E216" i="42"/>
  <c r="G216" i="42" s="1"/>
  <c r="F215" i="42"/>
  <c r="E215" i="42"/>
  <c r="G215" i="42" s="1"/>
  <c r="F214" i="42"/>
  <c r="E214" i="42"/>
  <c r="G214" i="42" s="1"/>
  <c r="F213" i="42"/>
  <c r="E213" i="42"/>
  <c r="G213" i="42" s="1"/>
  <c r="F212" i="42"/>
  <c r="E212" i="42"/>
  <c r="G212" i="42" s="1"/>
  <c r="F211" i="42"/>
  <c r="E211" i="42"/>
  <c r="G211" i="42" s="1"/>
  <c r="G210" i="42"/>
  <c r="F210" i="42"/>
  <c r="E210" i="42"/>
  <c r="F209" i="42"/>
  <c r="E209" i="42"/>
  <c r="G209" i="42" s="1"/>
  <c r="F208" i="42"/>
  <c r="E208" i="42"/>
  <c r="G208" i="42" s="1"/>
  <c r="F207" i="42"/>
  <c r="E207" i="42"/>
  <c r="G207" i="42" s="1"/>
  <c r="F206" i="42"/>
  <c r="E206" i="42"/>
  <c r="G206" i="42" s="1"/>
  <c r="F205" i="42"/>
  <c r="E205" i="42"/>
  <c r="G205" i="42" s="1"/>
  <c r="F204" i="42"/>
  <c r="E204" i="42"/>
  <c r="G204" i="42" s="1"/>
  <c r="G203" i="42"/>
  <c r="F203" i="42"/>
  <c r="E203" i="42"/>
  <c r="F202" i="42"/>
  <c r="E202" i="42"/>
  <c r="G202" i="42" s="1"/>
  <c r="F201" i="42"/>
  <c r="E201" i="42"/>
  <c r="G201" i="42" s="1"/>
  <c r="F200" i="42"/>
  <c r="E200" i="42"/>
  <c r="G200" i="42" s="1"/>
  <c r="F199" i="42"/>
  <c r="E199" i="42"/>
  <c r="G199" i="42" s="1"/>
  <c r="F198" i="42"/>
  <c r="E198" i="42"/>
  <c r="G198" i="42" s="1"/>
  <c r="F197" i="42"/>
  <c r="E197" i="42"/>
  <c r="G197" i="42" s="1"/>
  <c r="F196" i="42"/>
  <c r="E196" i="42"/>
  <c r="G196" i="42" s="1"/>
  <c r="F195" i="42"/>
  <c r="E195" i="42"/>
  <c r="G195" i="42" s="1"/>
  <c r="G194" i="42"/>
  <c r="F194" i="42"/>
  <c r="E194" i="42"/>
  <c r="F193" i="42"/>
  <c r="E193" i="42"/>
  <c r="G193" i="42" s="1"/>
  <c r="F192" i="42"/>
  <c r="E192" i="42"/>
  <c r="G192" i="42" s="1"/>
  <c r="F191" i="42"/>
  <c r="E191" i="42"/>
  <c r="G191" i="42" s="1"/>
  <c r="F190" i="42"/>
  <c r="E190" i="42"/>
  <c r="G190" i="42" s="1"/>
  <c r="F189" i="42"/>
  <c r="E189" i="42"/>
  <c r="G189" i="42" s="1"/>
  <c r="F188" i="42"/>
  <c r="E188" i="42"/>
  <c r="G188" i="42" s="1"/>
  <c r="G187" i="42"/>
  <c r="F187" i="42"/>
  <c r="E187" i="42"/>
  <c r="F186" i="42"/>
  <c r="E186" i="42"/>
  <c r="G186" i="42" s="1"/>
  <c r="F185" i="42"/>
  <c r="E185" i="42"/>
  <c r="G185" i="42" s="1"/>
  <c r="F184" i="42"/>
  <c r="E184" i="42"/>
  <c r="G184" i="42" s="1"/>
  <c r="F183" i="42"/>
  <c r="E183" i="42"/>
  <c r="G183" i="42" s="1"/>
  <c r="F182" i="42"/>
  <c r="E182" i="42"/>
  <c r="G182" i="42" s="1"/>
  <c r="F181" i="42"/>
  <c r="E181" i="42"/>
  <c r="G181" i="42" s="1"/>
  <c r="F180" i="42"/>
  <c r="E180" i="42"/>
  <c r="G180" i="42" s="1"/>
  <c r="F179" i="42"/>
  <c r="E179" i="42"/>
  <c r="G179" i="42" s="1"/>
  <c r="F178" i="42"/>
  <c r="E178" i="42"/>
  <c r="G178" i="42" s="1"/>
  <c r="F177" i="42"/>
  <c r="E177" i="42"/>
  <c r="G177" i="42" s="1"/>
  <c r="F176" i="42"/>
  <c r="E176" i="42"/>
  <c r="G176" i="42" s="1"/>
  <c r="G175" i="42"/>
  <c r="F175" i="42"/>
  <c r="E175" i="42"/>
  <c r="F174" i="42"/>
  <c r="E174" i="42"/>
  <c r="G174" i="42" s="1"/>
  <c r="F173" i="42"/>
  <c r="E173" i="42"/>
  <c r="G173" i="42" s="1"/>
  <c r="F172" i="42"/>
  <c r="E172" i="42"/>
  <c r="G172" i="42" s="1"/>
  <c r="F171" i="42"/>
  <c r="E171" i="42"/>
  <c r="G171" i="42" s="1"/>
  <c r="F170" i="42"/>
  <c r="E170" i="42"/>
  <c r="G170" i="42" s="1"/>
  <c r="F169" i="42"/>
  <c r="E169" i="42"/>
  <c r="G169" i="42" s="1"/>
  <c r="G168" i="42"/>
  <c r="F168" i="42"/>
  <c r="E168" i="42"/>
  <c r="F167" i="42"/>
  <c r="E167" i="42"/>
  <c r="G167" i="42" s="1"/>
  <c r="F166" i="42"/>
  <c r="E166" i="42"/>
  <c r="G166" i="42" s="1"/>
  <c r="F165" i="42"/>
  <c r="E165" i="42"/>
  <c r="G165" i="42" s="1"/>
  <c r="F164" i="42"/>
  <c r="E164" i="42"/>
  <c r="G164" i="42" s="1"/>
  <c r="F163" i="42"/>
  <c r="E163" i="42"/>
  <c r="G163" i="42" s="1"/>
  <c r="F162" i="42"/>
  <c r="E162" i="42"/>
  <c r="G162" i="42" s="1"/>
  <c r="F161" i="42"/>
  <c r="E161" i="42"/>
  <c r="G161" i="42" s="1"/>
  <c r="F160" i="42"/>
  <c r="E160" i="42"/>
  <c r="G160" i="42" s="1"/>
  <c r="F159" i="42"/>
  <c r="E159" i="42"/>
  <c r="G159" i="42" s="1"/>
  <c r="F158" i="42"/>
  <c r="E158" i="42"/>
  <c r="G158" i="42" s="1"/>
  <c r="F157" i="42"/>
  <c r="E157" i="42"/>
  <c r="G157" i="42" s="1"/>
  <c r="F156" i="42"/>
  <c r="E156" i="42"/>
  <c r="G156" i="42" s="1"/>
  <c r="F155" i="42"/>
  <c r="E155" i="42"/>
  <c r="G155" i="42" s="1"/>
  <c r="F154" i="42"/>
  <c r="E154" i="42"/>
  <c r="G154" i="42" s="1"/>
  <c r="F153" i="42"/>
  <c r="E153" i="42"/>
  <c r="G153" i="42" s="1"/>
  <c r="F152" i="42"/>
  <c r="E152" i="42"/>
  <c r="G152" i="42" s="1"/>
  <c r="F151" i="42"/>
  <c r="E151" i="42"/>
  <c r="G151" i="42" s="1"/>
  <c r="F150" i="42"/>
  <c r="E150" i="42"/>
  <c r="G150" i="42" s="1"/>
  <c r="F149" i="42"/>
  <c r="E149" i="42"/>
  <c r="G149" i="42" s="1"/>
  <c r="F148" i="42"/>
  <c r="E148" i="42"/>
  <c r="G148" i="42" s="1"/>
  <c r="F147" i="42"/>
  <c r="E147" i="42"/>
  <c r="G147" i="42" s="1"/>
  <c r="G146" i="42"/>
  <c r="F146" i="42"/>
  <c r="E146" i="42"/>
  <c r="F145" i="42"/>
  <c r="E145" i="42"/>
  <c r="G145" i="42" s="1"/>
  <c r="F144" i="42"/>
  <c r="E144" i="42"/>
  <c r="G144" i="42" s="1"/>
  <c r="G143" i="42"/>
  <c r="F143" i="42"/>
  <c r="E143" i="42"/>
  <c r="F142" i="42"/>
  <c r="E142" i="42"/>
  <c r="G142" i="42" s="1"/>
  <c r="F141" i="42"/>
  <c r="E141" i="42"/>
  <c r="G141" i="42" s="1"/>
  <c r="F140" i="42"/>
  <c r="E140" i="42"/>
  <c r="G140" i="42" s="1"/>
  <c r="G139" i="42"/>
  <c r="F139" i="42"/>
  <c r="E139" i="42"/>
  <c r="F138" i="42"/>
  <c r="E138" i="42"/>
  <c r="G138" i="42" s="1"/>
  <c r="F137" i="42"/>
  <c r="E137" i="42"/>
  <c r="G137" i="42" s="1"/>
  <c r="G136" i="42"/>
  <c r="F136" i="42"/>
  <c r="E136" i="42"/>
  <c r="F135" i="42"/>
  <c r="E135" i="42"/>
  <c r="G135" i="42" s="1"/>
  <c r="F134" i="42"/>
  <c r="E134" i="42"/>
  <c r="G134" i="42" s="1"/>
  <c r="F133" i="42"/>
  <c r="E133" i="42"/>
  <c r="G133" i="42" s="1"/>
  <c r="F132" i="42"/>
  <c r="E132" i="42"/>
  <c r="G132" i="42" s="1"/>
  <c r="F131" i="42"/>
  <c r="E131" i="42"/>
  <c r="G131" i="42" s="1"/>
  <c r="G130" i="42"/>
  <c r="F130" i="42"/>
  <c r="E130" i="42"/>
  <c r="F129" i="42"/>
  <c r="E129" i="42"/>
  <c r="G129" i="42" s="1"/>
  <c r="F128" i="42"/>
  <c r="E128" i="42"/>
  <c r="G128" i="42" s="1"/>
  <c r="F127" i="42"/>
  <c r="E127" i="42"/>
  <c r="G127" i="42" s="1"/>
  <c r="F126" i="42"/>
  <c r="E126" i="42"/>
  <c r="G126" i="42" s="1"/>
  <c r="F125" i="42"/>
  <c r="E125" i="42"/>
  <c r="G125" i="42" s="1"/>
  <c r="F124" i="42"/>
  <c r="E124" i="42"/>
  <c r="G124" i="42" s="1"/>
  <c r="F123" i="42"/>
  <c r="E123" i="42"/>
  <c r="G123" i="42" s="1"/>
  <c r="F122" i="42"/>
  <c r="E122" i="42"/>
  <c r="G122" i="42" s="1"/>
  <c r="F121" i="42"/>
  <c r="E121" i="42"/>
  <c r="G121" i="42" s="1"/>
  <c r="F120" i="42"/>
  <c r="E120" i="42"/>
  <c r="G120" i="42" s="1"/>
  <c r="F119" i="42"/>
  <c r="E119" i="42"/>
  <c r="G119" i="42" s="1"/>
  <c r="F118" i="42"/>
  <c r="E118" i="42"/>
  <c r="G118" i="42" s="1"/>
  <c r="F117" i="42"/>
  <c r="E117" i="42"/>
  <c r="G117" i="42" s="1"/>
  <c r="F116" i="42"/>
  <c r="E116" i="42"/>
  <c r="G116" i="42" s="1"/>
  <c r="F115" i="42"/>
  <c r="E115" i="42"/>
  <c r="G115" i="42" s="1"/>
  <c r="F114" i="42"/>
  <c r="E114" i="42"/>
  <c r="G114" i="42" s="1"/>
  <c r="F113" i="42"/>
  <c r="E113" i="42"/>
  <c r="G113" i="42" s="1"/>
  <c r="F112" i="42"/>
  <c r="E112" i="42"/>
  <c r="G112" i="42" s="1"/>
  <c r="F111" i="42"/>
  <c r="E111" i="42"/>
  <c r="G111" i="42" s="1"/>
  <c r="F110" i="42"/>
  <c r="E110" i="42"/>
  <c r="G110" i="42" s="1"/>
  <c r="F109" i="42"/>
  <c r="E109" i="42"/>
  <c r="G109" i="42" s="1"/>
  <c r="F108" i="42"/>
  <c r="E108" i="42"/>
  <c r="G108" i="42" s="1"/>
  <c r="F107" i="42"/>
  <c r="E107" i="42"/>
  <c r="G107" i="42" s="1"/>
  <c r="F106" i="42"/>
  <c r="E106" i="42"/>
  <c r="G106" i="42" s="1"/>
  <c r="F105" i="42"/>
  <c r="E105" i="42"/>
  <c r="G105" i="42" s="1"/>
  <c r="F104" i="42"/>
  <c r="E104" i="42"/>
  <c r="G104" i="42" s="1"/>
  <c r="F103" i="42"/>
  <c r="E103" i="42"/>
  <c r="G103" i="42" s="1"/>
  <c r="F102" i="42"/>
  <c r="E102" i="42"/>
  <c r="G102" i="42" s="1"/>
  <c r="F101" i="42"/>
  <c r="E101" i="42"/>
  <c r="G101" i="42" s="1"/>
  <c r="F100" i="42"/>
  <c r="E100" i="42"/>
  <c r="G100" i="42" s="1"/>
  <c r="F99" i="42"/>
  <c r="E99" i="42"/>
  <c r="G99" i="42" s="1"/>
  <c r="F98" i="42"/>
  <c r="E98" i="42"/>
  <c r="G98" i="42" s="1"/>
  <c r="F97" i="42"/>
  <c r="E97" i="42"/>
  <c r="G97" i="42" s="1"/>
  <c r="F96" i="42"/>
  <c r="E96" i="42"/>
  <c r="G96" i="42" s="1"/>
  <c r="F95" i="42"/>
  <c r="E95" i="42"/>
  <c r="G95" i="42" s="1"/>
  <c r="F94" i="42"/>
  <c r="E94" i="42"/>
  <c r="G94" i="42" s="1"/>
  <c r="F93" i="42"/>
  <c r="E93" i="42"/>
  <c r="G93" i="42" s="1"/>
  <c r="F92" i="42"/>
  <c r="E92" i="42"/>
  <c r="G92" i="42" s="1"/>
  <c r="G91" i="42"/>
  <c r="F91" i="42"/>
  <c r="E91" i="42"/>
  <c r="F90" i="42"/>
  <c r="E90" i="42"/>
  <c r="G90" i="42" s="1"/>
  <c r="F89" i="42"/>
  <c r="E89" i="42"/>
  <c r="G89" i="42" s="1"/>
  <c r="F88" i="42"/>
  <c r="E88" i="42"/>
  <c r="G88" i="42" s="1"/>
  <c r="F87" i="42"/>
  <c r="E87" i="42"/>
  <c r="G87" i="42" s="1"/>
  <c r="F86" i="42"/>
  <c r="E86" i="42"/>
  <c r="G86" i="42" s="1"/>
  <c r="F85" i="42"/>
  <c r="E85" i="42"/>
  <c r="G85" i="42" s="1"/>
  <c r="F84" i="42"/>
  <c r="E84" i="42"/>
  <c r="G84" i="42" s="1"/>
  <c r="F83" i="42"/>
  <c r="E83" i="42"/>
  <c r="G83" i="42" s="1"/>
  <c r="G82" i="42"/>
  <c r="F82" i="42"/>
  <c r="E82" i="42"/>
  <c r="F81" i="42"/>
  <c r="E81" i="42"/>
  <c r="G81" i="42" s="1"/>
  <c r="F80" i="42"/>
  <c r="E80" i="42"/>
  <c r="G80" i="42" s="1"/>
  <c r="F79" i="42"/>
  <c r="E79" i="42"/>
  <c r="G79" i="42" s="1"/>
  <c r="F78" i="42"/>
  <c r="E78" i="42"/>
  <c r="G78" i="42" s="1"/>
  <c r="F77" i="42"/>
  <c r="E77" i="42"/>
  <c r="G77" i="42" s="1"/>
  <c r="F76" i="42"/>
  <c r="E76" i="42"/>
  <c r="G76" i="42" s="1"/>
  <c r="G75" i="42"/>
  <c r="F75" i="42"/>
  <c r="E75" i="42"/>
  <c r="F74" i="42"/>
  <c r="E74" i="42"/>
  <c r="G74" i="42" s="1"/>
  <c r="F73" i="42"/>
  <c r="E73" i="42"/>
  <c r="G73" i="42" s="1"/>
  <c r="F72" i="42"/>
  <c r="E72" i="42"/>
  <c r="G72" i="42" s="1"/>
  <c r="F71" i="42"/>
  <c r="E71" i="42"/>
  <c r="G71" i="42" s="1"/>
  <c r="F70" i="42"/>
  <c r="E70" i="42"/>
  <c r="G70" i="42" s="1"/>
  <c r="F69" i="42"/>
  <c r="E69" i="42"/>
  <c r="G69" i="42" s="1"/>
  <c r="F68" i="42"/>
  <c r="E68" i="42"/>
  <c r="G68" i="42" s="1"/>
  <c r="F67" i="42"/>
  <c r="E67" i="42"/>
  <c r="G67" i="42" s="1"/>
  <c r="G66" i="42"/>
  <c r="F66" i="42"/>
  <c r="E66" i="42"/>
  <c r="F65" i="42"/>
  <c r="E65" i="42"/>
  <c r="G65" i="42" s="1"/>
  <c r="F64" i="42"/>
  <c r="E64" i="42"/>
  <c r="G64" i="42" s="1"/>
  <c r="F63" i="42"/>
  <c r="E63" i="42"/>
  <c r="G63" i="42" s="1"/>
  <c r="F62" i="42"/>
  <c r="E62" i="42"/>
  <c r="G62" i="42" s="1"/>
  <c r="F61" i="42"/>
  <c r="E61" i="42"/>
  <c r="G61" i="42" s="1"/>
  <c r="F60" i="42"/>
  <c r="E60" i="42"/>
  <c r="G60" i="42" s="1"/>
  <c r="G59" i="42"/>
  <c r="F59" i="42"/>
  <c r="E59" i="42"/>
  <c r="F58" i="42"/>
  <c r="E58" i="42"/>
  <c r="G58" i="42" s="1"/>
  <c r="F57" i="42"/>
  <c r="E57" i="42"/>
  <c r="G57" i="42" s="1"/>
  <c r="F56" i="42"/>
  <c r="E56" i="42"/>
  <c r="G56" i="42" s="1"/>
  <c r="F55" i="42"/>
  <c r="E55" i="42"/>
  <c r="G55" i="42" s="1"/>
  <c r="F54" i="42"/>
  <c r="E54" i="42"/>
  <c r="G54" i="42" s="1"/>
  <c r="F53" i="42"/>
  <c r="E53" i="42"/>
  <c r="G53" i="42" s="1"/>
  <c r="F52" i="42"/>
  <c r="E52" i="42"/>
  <c r="G52" i="42" s="1"/>
  <c r="F51" i="42"/>
  <c r="E51" i="42"/>
  <c r="G51" i="42" s="1"/>
  <c r="F50" i="42"/>
  <c r="E50" i="42"/>
  <c r="G50" i="42" s="1"/>
  <c r="F49" i="42"/>
  <c r="E49" i="42"/>
  <c r="G49" i="42" s="1"/>
  <c r="F48" i="42"/>
  <c r="E48" i="42"/>
  <c r="G48" i="42" s="1"/>
  <c r="G47" i="42"/>
  <c r="F47" i="42"/>
  <c r="E47" i="42"/>
  <c r="F46" i="42"/>
  <c r="E46" i="42"/>
  <c r="G46" i="42" s="1"/>
  <c r="F45" i="42"/>
  <c r="E45" i="42"/>
  <c r="G45" i="42" s="1"/>
  <c r="F44" i="42"/>
  <c r="E44" i="42"/>
  <c r="G44" i="42" s="1"/>
  <c r="F43" i="42"/>
  <c r="E43" i="42"/>
  <c r="G43" i="42" s="1"/>
  <c r="F42" i="42"/>
  <c r="E42" i="42"/>
  <c r="G42" i="42" s="1"/>
  <c r="F41" i="42"/>
  <c r="E41" i="42"/>
  <c r="G41" i="42" s="1"/>
  <c r="G40" i="42"/>
  <c r="F40" i="42"/>
  <c r="E40" i="42"/>
  <c r="F39" i="42"/>
  <c r="E39" i="42"/>
  <c r="G39" i="42" s="1"/>
  <c r="F38" i="42"/>
  <c r="E38" i="42"/>
  <c r="G38" i="42" s="1"/>
  <c r="F37" i="42"/>
  <c r="E37" i="42"/>
  <c r="G37" i="42" s="1"/>
  <c r="F36" i="42"/>
  <c r="E36" i="42"/>
  <c r="G36" i="42" s="1"/>
  <c r="F35" i="42"/>
  <c r="E35" i="42"/>
  <c r="G35" i="42" s="1"/>
  <c r="F34" i="42"/>
  <c r="E34" i="42"/>
  <c r="G34" i="42" s="1"/>
  <c r="F33" i="42"/>
  <c r="E33" i="42"/>
  <c r="G33" i="42" s="1"/>
  <c r="F32" i="42"/>
  <c r="E32" i="42"/>
  <c r="G32" i="42" s="1"/>
  <c r="F31" i="42"/>
  <c r="E31" i="42"/>
  <c r="G31" i="42" s="1"/>
  <c r="F30" i="42"/>
  <c r="E30" i="42"/>
  <c r="G30" i="42" s="1"/>
  <c r="F29" i="42"/>
  <c r="E29" i="42"/>
  <c r="G29" i="42" s="1"/>
  <c r="F28" i="42"/>
  <c r="E28" i="42"/>
  <c r="G28" i="42" s="1"/>
  <c r="F27" i="42"/>
  <c r="E27" i="42"/>
  <c r="G27" i="42" s="1"/>
  <c r="F26" i="42"/>
  <c r="E26" i="42"/>
  <c r="G26" i="42" s="1"/>
  <c r="F25" i="42"/>
  <c r="E25" i="42"/>
  <c r="G25" i="42" s="1"/>
  <c r="F24" i="42"/>
  <c r="E24" i="42"/>
  <c r="G24" i="42" s="1"/>
  <c r="F23" i="42"/>
  <c r="E23" i="42"/>
  <c r="G23" i="42" s="1"/>
  <c r="F22" i="42"/>
  <c r="E22" i="42"/>
  <c r="G22" i="42" s="1"/>
  <c r="F21" i="42"/>
  <c r="E21" i="42"/>
  <c r="G21" i="42" s="1"/>
  <c r="F20" i="42"/>
  <c r="E20" i="42"/>
  <c r="G20" i="42" s="1"/>
  <c r="F19" i="42"/>
  <c r="E19" i="42"/>
  <c r="G19" i="42" s="1"/>
  <c r="G18" i="42"/>
  <c r="F18" i="42"/>
  <c r="E18" i="42"/>
  <c r="F17" i="42"/>
  <c r="E17" i="42"/>
  <c r="G17" i="42" s="1"/>
  <c r="F16" i="42"/>
  <c r="E16" i="42"/>
  <c r="G16" i="42" s="1"/>
  <c r="G15" i="42"/>
  <c r="F15" i="42"/>
  <c r="E15" i="42"/>
  <c r="F14" i="42"/>
  <c r="E14" i="42"/>
  <c r="G14" i="42" s="1"/>
  <c r="F13" i="42"/>
  <c r="E13" i="42"/>
  <c r="G13" i="42" s="1"/>
  <c r="F12" i="42"/>
  <c r="E12" i="42"/>
  <c r="G12" i="42" s="1"/>
  <c r="G11" i="42"/>
  <c r="F11" i="42"/>
  <c r="E11" i="42"/>
  <c r="F10" i="42"/>
  <c r="E10" i="42"/>
  <c r="G10" i="42" s="1"/>
  <c r="F9" i="42"/>
  <c r="E9" i="42"/>
  <c r="G9" i="42" s="1"/>
  <c r="H9" i="42" s="1"/>
  <c r="F8" i="42"/>
  <c r="E8" i="42"/>
  <c r="G8" i="42" s="1"/>
  <c r="H8" i="42" s="1"/>
  <c r="I8" i="42" s="1"/>
  <c r="H10" i="42" l="1"/>
  <c r="I9" i="42"/>
  <c r="H11" i="42" l="1"/>
  <c r="I10" i="42"/>
  <c r="A18" i="24"/>
  <c r="B18" i="24" s="1"/>
  <c r="A17" i="24"/>
  <c r="B17" i="24" s="1"/>
  <c r="A16" i="24"/>
  <c r="B16" i="24" l="1"/>
  <c r="B15" i="24"/>
  <c r="BC3" i="45"/>
  <c r="BC4" i="45"/>
  <c r="BC2" i="45"/>
  <c r="H12" i="42"/>
  <c r="I11" i="42"/>
  <c r="H13" i="42" l="1"/>
  <c r="I12" i="42"/>
  <c r="H14" i="42" l="1"/>
  <c r="I13" i="42"/>
  <c r="C7" i="10"/>
  <c r="C6" i="10"/>
  <c r="C5" i="10"/>
  <c r="C8" i="10"/>
  <c r="C9" i="10"/>
  <c r="H15" i="42" l="1"/>
  <c r="I14" i="42"/>
  <c r="H16" i="42" l="1"/>
  <c r="I15" i="42"/>
  <c r="C10" i="10"/>
  <c r="I16" i="42" l="1"/>
  <c r="H17" i="42"/>
  <c r="H18" i="42" l="1"/>
  <c r="I17" i="42"/>
  <c r="H19" i="42" l="1"/>
  <c r="I18" i="42"/>
  <c r="H20" i="42" l="1"/>
  <c r="I19" i="42"/>
  <c r="I20" i="42" l="1"/>
  <c r="H21" i="42"/>
  <c r="H22" i="42" l="1"/>
  <c r="I21" i="42"/>
  <c r="H23" i="42" l="1"/>
  <c r="I22" i="42"/>
  <c r="H24" i="42" l="1"/>
  <c r="I23" i="42"/>
  <c r="I24" i="42" l="1"/>
  <c r="H25" i="42"/>
  <c r="H26" i="42" l="1"/>
  <c r="I25" i="42"/>
  <c r="H27" i="42" l="1"/>
  <c r="I26" i="42"/>
  <c r="H28" i="42" l="1"/>
  <c r="I27" i="42"/>
  <c r="H29" i="42" l="1"/>
  <c r="I28" i="42"/>
  <c r="H30" i="42" l="1"/>
  <c r="I29" i="42"/>
  <c r="H31" i="42" l="1"/>
  <c r="I30" i="42"/>
  <c r="H32" i="42" l="1"/>
  <c r="I31" i="42"/>
  <c r="I32" i="42" l="1"/>
  <c r="H33" i="42"/>
  <c r="H34" i="42" l="1"/>
  <c r="I33" i="42"/>
  <c r="H35" i="42" l="1"/>
  <c r="I34" i="42"/>
  <c r="H36" i="42" l="1"/>
  <c r="I35" i="42"/>
  <c r="I36" i="42" l="1"/>
  <c r="H37" i="42"/>
  <c r="H38" i="42" l="1"/>
  <c r="I37" i="42"/>
  <c r="H39" i="42" l="1"/>
  <c r="I38" i="42"/>
  <c r="H40" i="42" l="1"/>
  <c r="I39" i="42"/>
  <c r="I40" i="42" l="1"/>
  <c r="H41" i="42"/>
  <c r="H42" i="42" l="1"/>
  <c r="I41" i="42"/>
  <c r="H43" i="42" l="1"/>
  <c r="I42" i="42"/>
  <c r="H44" i="42" l="1"/>
  <c r="I43" i="42"/>
  <c r="H45" i="42" l="1"/>
  <c r="I44" i="42"/>
  <c r="H46" i="42" l="1"/>
  <c r="I45" i="42"/>
  <c r="H47" i="42" l="1"/>
  <c r="I46" i="42"/>
  <c r="H48" i="42" l="1"/>
  <c r="I47" i="42"/>
  <c r="I48" i="42" l="1"/>
  <c r="H49" i="42"/>
  <c r="H50" i="42" l="1"/>
  <c r="I49" i="42"/>
  <c r="H51" i="42" l="1"/>
  <c r="I50" i="42"/>
  <c r="H52" i="42" l="1"/>
  <c r="I51" i="42"/>
  <c r="I52" i="42" l="1"/>
  <c r="H53" i="42"/>
  <c r="H54" i="42" l="1"/>
  <c r="I53" i="42"/>
  <c r="H55" i="42" l="1"/>
  <c r="I54" i="42"/>
  <c r="H56" i="42" l="1"/>
  <c r="I55" i="42"/>
  <c r="I56" i="42" l="1"/>
  <c r="H57" i="42"/>
  <c r="H58" i="42" l="1"/>
  <c r="I57" i="42"/>
  <c r="H59" i="42" l="1"/>
  <c r="I58" i="42"/>
  <c r="H60" i="42" l="1"/>
  <c r="I59" i="42"/>
  <c r="H61" i="42" l="1"/>
  <c r="I60" i="42"/>
  <c r="H62" i="42" l="1"/>
  <c r="I61" i="42"/>
  <c r="H63" i="42" l="1"/>
  <c r="I62" i="42"/>
  <c r="H64" i="42" l="1"/>
  <c r="I63" i="42"/>
  <c r="I64" i="42" l="1"/>
  <c r="H65" i="42"/>
  <c r="H66" i="42" l="1"/>
  <c r="I65" i="42"/>
  <c r="H67" i="42" l="1"/>
  <c r="I66" i="42"/>
  <c r="H68" i="42" l="1"/>
  <c r="I67" i="42"/>
  <c r="I68" i="42" l="1"/>
  <c r="H69" i="42"/>
  <c r="H70" i="42" l="1"/>
  <c r="I69" i="42"/>
  <c r="H71" i="42" l="1"/>
  <c r="I70" i="42"/>
  <c r="H72" i="42" l="1"/>
  <c r="I71" i="42"/>
  <c r="I72" i="42" l="1"/>
  <c r="H73" i="42"/>
  <c r="H74" i="42" l="1"/>
  <c r="I73" i="42"/>
  <c r="H75" i="42" l="1"/>
  <c r="I74" i="42"/>
  <c r="H76" i="42" l="1"/>
  <c r="I75" i="42"/>
  <c r="H77" i="42" l="1"/>
  <c r="I76" i="42"/>
  <c r="H78" i="42" l="1"/>
  <c r="I77" i="42"/>
  <c r="H79" i="42" l="1"/>
  <c r="I78" i="42"/>
  <c r="H80" i="42" l="1"/>
  <c r="I79" i="42"/>
  <c r="I80" i="42" l="1"/>
  <c r="H81" i="42"/>
  <c r="H82" i="42" l="1"/>
  <c r="I81" i="42"/>
  <c r="H83" i="42" l="1"/>
  <c r="I82" i="42"/>
  <c r="H84" i="42" l="1"/>
  <c r="I83" i="42"/>
  <c r="I84" i="42" l="1"/>
  <c r="H85" i="42"/>
  <c r="H86" i="42" l="1"/>
  <c r="I85" i="42"/>
  <c r="H87" i="42" l="1"/>
  <c r="I86" i="42"/>
  <c r="H88" i="42" l="1"/>
  <c r="I87" i="42"/>
  <c r="I88" i="42" l="1"/>
  <c r="H89" i="42"/>
  <c r="H90" i="42" l="1"/>
  <c r="I89" i="42"/>
  <c r="H91" i="42" l="1"/>
  <c r="I90" i="42"/>
  <c r="H92" i="42" l="1"/>
  <c r="I91" i="42"/>
  <c r="H93" i="42" l="1"/>
  <c r="I92" i="42"/>
  <c r="H94" i="42" l="1"/>
  <c r="I93" i="42"/>
  <c r="H95" i="42" l="1"/>
  <c r="I94" i="42"/>
  <c r="H96" i="42" l="1"/>
  <c r="I95" i="42"/>
  <c r="I96" i="42" l="1"/>
  <c r="H97" i="42"/>
  <c r="H98" i="42" l="1"/>
  <c r="I97" i="42"/>
  <c r="H99" i="42" l="1"/>
  <c r="I98" i="42"/>
  <c r="H100" i="42" l="1"/>
  <c r="I99" i="42"/>
  <c r="I100" i="42" l="1"/>
  <c r="H101" i="42"/>
  <c r="H102" i="42" l="1"/>
  <c r="I101" i="42"/>
  <c r="H103" i="42" l="1"/>
  <c r="I102" i="42"/>
  <c r="H104" i="42" l="1"/>
  <c r="I103" i="42"/>
  <c r="I104" i="42" l="1"/>
  <c r="H105" i="42"/>
  <c r="H106" i="42" l="1"/>
  <c r="I105" i="42"/>
  <c r="H107" i="42" l="1"/>
  <c r="I106" i="42"/>
  <c r="H108" i="42" l="1"/>
  <c r="I107" i="42"/>
  <c r="H109" i="42" l="1"/>
  <c r="I108" i="42"/>
  <c r="H110" i="42" l="1"/>
  <c r="I109" i="42"/>
  <c r="H111" i="42" l="1"/>
  <c r="I110" i="42"/>
  <c r="H112" i="42" l="1"/>
  <c r="I111" i="42"/>
  <c r="I112" i="42" l="1"/>
  <c r="H113" i="42"/>
  <c r="H114" i="42" l="1"/>
  <c r="I113" i="42"/>
  <c r="H115" i="42" l="1"/>
  <c r="I114" i="42"/>
  <c r="H116" i="42" l="1"/>
  <c r="I115" i="42"/>
  <c r="I116" i="42" l="1"/>
  <c r="H117" i="42"/>
  <c r="H118" i="42" l="1"/>
  <c r="I117" i="42"/>
  <c r="H119" i="42" l="1"/>
  <c r="I118" i="42"/>
  <c r="H120" i="42" l="1"/>
  <c r="I119" i="42"/>
  <c r="I120" i="42" l="1"/>
  <c r="H121" i="42"/>
  <c r="H122" i="42" l="1"/>
  <c r="I121" i="42"/>
  <c r="H123" i="42" l="1"/>
  <c r="I122" i="42"/>
  <c r="H124" i="42" l="1"/>
  <c r="I123" i="42"/>
  <c r="H125" i="42" l="1"/>
  <c r="I124" i="42"/>
  <c r="H126" i="42" l="1"/>
  <c r="I125" i="42"/>
  <c r="H127" i="42" l="1"/>
  <c r="I126" i="42"/>
  <c r="H128" i="42" l="1"/>
  <c r="I127" i="42"/>
  <c r="I128" i="42" l="1"/>
  <c r="H129" i="42"/>
  <c r="H130" i="42" l="1"/>
  <c r="I129" i="42"/>
  <c r="H131" i="42" l="1"/>
  <c r="I130" i="42"/>
  <c r="H132" i="42" l="1"/>
  <c r="I131" i="42"/>
  <c r="I132" i="42" l="1"/>
  <c r="H133" i="42"/>
  <c r="H134" i="42" l="1"/>
  <c r="I133" i="42"/>
  <c r="H135" i="42" l="1"/>
  <c r="I134" i="42"/>
  <c r="H136" i="42" l="1"/>
  <c r="I135" i="42"/>
  <c r="I136" i="42" l="1"/>
  <c r="H137" i="42"/>
  <c r="H138" i="42" l="1"/>
  <c r="I137" i="42"/>
  <c r="H139" i="42" l="1"/>
  <c r="I138" i="42"/>
  <c r="H140" i="42" l="1"/>
  <c r="I139" i="42"/>
  <c r="H141" i="42" l="1"/>
  <c r="I140" i="42"/>
  <c r="H142" i="42" l="1"/>
  <c r="I141" i="42"/>
  <c r="H143" i="42" l="1"/>
  <c r="I142" i="42"/>
  <c r="H144" i="42" l="1"/>
  <c r="I143" i="42"/>
  <c r="I144" i="42" l="1"/>
  <c r="H145" i="42"/>
  <c r="H146" i="42" l="1"/>
  <c r="I145" i="42"/>
  <c r="H147" i="42" l="1"/>
  <c r="I146" i="42"/>
  <c r="H148" i="42" l="1"/>
  <c r="I147" i="42"/>
  <c r="I148" i="42" l="1"/>
  <c r="H149" i="42"/>
  <c r="H150" i="42" l="1"/>
  <c r="I149" i="42"/>
  <c r="H151" i="42" l="1"/>
  <c r="I150" i="42"/>
  <c r="H152" i="42" l="1"/>
  <c r="I151" i="42"/>
  <c r="I152" i="42" l="1"/>
  <c r="H153" i="42"/>
  <c r="H154" i="42" l="1"/>
  <c r="I153" i="42"/>
  <c r="H155" i="42" l="1"/>
  <c r="I154" i="42"/>
  <c r="H156" i="42" l="1"/>
  <c r="I155" i="42"/>
  <c r="H157" i="42" l="1"/>
  <c r="I156" i="42"/>
  <c r="H158" i="42" l="1"/>
  <c r="I157" i="42"/>
  <c r="H159" i="42" l="1"/>
  <c r="I158" i="42"/>
  <c r="H160" i="42" l="1"/>
  <c r="I159" i="42"/>
  <c r="I160" i="42" l="1"/>
  <c r="H161" i="42"/>
  <c r="H162" i="42" l="1"/>
  <c r="I161" i="42"/>
  <c r="H163" i="42" l="1"/>
  <c r="I162" i="42"/>
  <c r="H164" i="42" l="1"/>
  <c r="I163" i="42"/>
  <c r="I164" i="42" l="1"/>
  <c r="H165" i="42"/>
  <c r="H166" i="42" l="1"/>
  <c r="I165" i="42"/>
  <c r="H167" i="42" l="1"/>
  <c r="I166" i="42"/>
  <c r="H168" i="42" l="1"/>
  <c r="I167" i="42"/>
  <c r="I168" i="42" l="1"/>
  <c r="H169" i="42"/>
  <c r="H170" i="42" l="1"/>
  <c r="I169" i="42"/>
  <c r="H171" i="42" l="1"/>
  <c r="I170" i="42"/>
  <c r="H172" i="42" l="1"/>
  <c r="I171" i="42"/>
  <c r="H173" i="42" l="1"/>
  <c r="I172" i="42"/>
  <c r="H174" i="42" l="1"/>
  <c r="I173" i="42"/>
  <c r="H175" i="42" l="1"/>
  <c r="I174" i="42"/>
  <c r="H176" i="42" l="1"/>
  <c r="I175" i="42"/>
  <c r="I176" i="42" l="1"/>
  <c r="H177" i="42"/>
  <c r="H178" i="42" l="1"/>
  <c r="I177" i="42"/>
  <c r="H179" i="42" l="1"/>
  <c r="I178" i="42"/>
  <c r="H180" i="42" l="1"/>
  <c r="I179" i="42"/>
  <c r="I180" i="42" l="1"/>
  <c r="H181" i="42"/>
  <c r="H182" i="42" l="1"/>
  <c r="I181" i="42"/>
  <c r="H183" i="42" l="1"/>
  <c r="I182" i="42"/>
  <c r="H184" i="42" l="1"/>
  <c r="I183" i="42"/>
  <c r="I184" i="42" l="1"/>
  <c r="H185" i="42"/>
  <c r="H186" i="42" l="1"/>
  <c r="I185" i="42"/>
  <c r="H187" i="42" l="1"/>
  <c r="I186" i="42"/>
  <c r="H188" i="42" l="1"/>
  <c r="I187" i="42"/>
  <c r="H189" i="42" l="1"/>
  <c r="I188" i="42"/>
  <c r="H190" i="42" l="1"/>
  <c r="I189" i="42"/>
  <c r="H191" i="42" l="1"/>
  <c r="I190" i="42"/>
  <c r="H192" i="42" l="1"/>
  <c r="I191" i="42"/>
  <c r="I192" i="42" l="1"/>
  <c r="H193" i="42"/>
  <c r="H194" i="42" l="1"/>
  <c r="I193" i="42"/>
  <c r="H195" i="42" l="1"/>
  <c r="I194" i="42"/>
  <c r="H196" i="42" l="1"/>
  <c r="I195" i="42"/>
  <c r="I196" i="42" l="1"/>
  <c r="H197" i="42"/>
  <c r="H198" i="42" l="1"/>
  <c r="I197" i="42"/>
  <c r="H199" i="42" l="1"/>
  <c r="I198" i="42"/>
  <c r="H200" i="42" l="1"/>
  <c r="I199" i="42"/>
  <c r="I200" i="42" l="1"/>
  <c r="H201" i="42"/>
  <c r="H202" i="42" l="1"/>
  <c r="I201" i="42"/>
  <c r="H203" i="42" l="1"/>
  <c r="I202" i="42"/>
  <c r="H204" i="42" l="1"/>
  <c r="I203" i="42"/>
  <c r="H205" i="42" l="1"/>
  <c r="I204" i="42"/>
  <c r="H206" i="42" l="1"/>
  <c r="I205" i="42"/>
  <c r="H207" i="42" l="1"/>
  <c r="I206" i="42"/>
  <c r="H208" i="42" l="1"/>
  <c r="I207" i="42"/>
  <c r="I208" i="42" l="1"/>
  <c r="H209" i="42"/>
  <c r="H210" i="42" l="1"/>
  <c r="I209" i="42"/>
  <c r="H211" i="42" l="1"/>
  <c r="I210" i="42"/>
  <c r="H212" i="42" l="1"/>
  <c r="I211" i="42"/>
  <c r="I212" i="42" l="1"/>
  <c r="H213" i="42"/>
  <c r="H214" i="42" l="1"/>
  <c r="I213" i="42"/>
  <c r="H215" i="42" l="1"/>
  <c r="I214" i="42"/>
  <c r="H216" i="42" l="1"/>
  <c r="I215" i="42"/>
  <c r="I216" i="42" l="1"/>
  <c r="H217" i="42"/>
  <c r="H218" i="42" l="1"/>
  <c r="I217" i="42"/>
  <c r="H219" i="42" l="1"/>
  <c r="I218" i="42"/>
  <c r="H220" i="42" l="1"/>
  <c r="I219" i="42"/>
  <c r="H221" i="42" l="1"/>
  <c r="I220" i="42"/>
  <c r="H222" i="42" l="1"/>
  <c r="I221" i="42"/>
  <c r="H223" i="42" l="1"/>
  <c r="I222" i="42"/>
  <c r="H224" i="42" l="1"/>
  <c r="I223" i="42"/>
  <c r="I224" i="42" l="1"/>
  <c r="H225" i="42"/>
  <c r="H226" i="42" l="1"/>
  <c r="I225" i="42"/>
  <c r="H227" i="42" l="1"/>
  <c r="I226" i="42"/>
  <c r="H228" i="42" l="1"/>
  <c r="I227" i="42"/>
  <c r="I228" i="42" l="1"/>
  <c r="H229" i="42"/>
  <c r="H230" i="42" l="1"/>
  <c r="I229" i="42"/>
  <c r="H231" i="42" l="1"/>
  <c r="I230" i="42"/>
  <c r="H232" i="42" l="1"/>
  <c r="I231" i="42"/>
  <c r="I232" i="42" l="1"/>
  <c r="H233" i="42"/>
  <c r="H234" i="42" l="1"/>
  <c r="I233" i="42"/>
  <c r="H235" i="42" l="1"/>
  <c r="I234" i="42"/>
  <c r="H236" i="42" l="1"/>
  <c r="I235" i="42"/>
  <c r="H237" i="42" l="1"/>
  <c r="I236" i="42"/>
  <c r="H238" i="42" l="1"/>
  <c r="I237" i="42"/>
  <c r="H239" i="42" l="1"/>
  <c r="I238" i="42"/>
  <c r="H240" i="42" l="1"/>
  <c r="I239" i="42"/>
  <c r="I240" i="42" l="1"/>
  <c r="H241" i="42"/>
  <c r="H242" i="42" l="1"/>
  <c r="I241" i="42"/>
  <c r="H243" i="42" l="1"/>
  <c r="I242" i="42"/>
  <c r="H244" i="42" l="1"/>
  <c r="I243" i="42"/>
  <c r="I244" i="42" l="1"/>
  <c r="H245" i="42"/>
  <c r="H246" i="42" l="1"/>
  <c r="I245" i="42"/>
  <c r="H247" i="42" l="1"/>
  <c r="I246" i="42"/>
  <c r="H248" i="42" l="1"/>
  <c r="I247" i="42"/>
  <c r="I248" i="42" l="1"/>
  <c r="H249" i="42"/>
  <c r="H250" i="42" l="1"/>
  <c r="I249" i="42"/>
  <c r="H251" i="42" l="1"/>
  <c r="I250" i="42"/>
  <c r="H252" i="42" l="1"/>
  <c r="I251" i="42"/>
  <c r="H253" i="42" l="1"/>
  <c r="I252" i="42"/>
  <c r="H254" i="42" l="1"/>
  <c r="I253" i="42"/>
  <c r="H255" i="42" l="1"/>
  <c r="I254" i="42"/>
  <c r="H256" i="42" l="1"/>
  <c r="I255" i="42"/>
  <c r="I256" i="42" l="1"/>
  <c r="H257" i="42"/>
  <c r="H258" i="42" l="1"/>
  <c r="I257" i="42"/>
  <c r="H259" i="42" l="1"/>
  <c r="I258" i="42"/>
  <c r="H260" i="42" l="1"/>
  <c r="I259" i="42"/>
  <c r="I260" i="42" l="1"/>
  <c r="H261" i="42"/>
  <c r="H262" i="42" l="1"/>
  <c r="I261" i="42"/>
  <c r="H263" i="42" l="1"/>
  <c r="I262" i="42"/>
  <c r="H264" i="42" l="1"/>
  <c r="I263" i="42"/>
  <c r="I264" i="42" l="1"/>
  <c r="H265" i="42"/>
  <c r="H266" i="42" l="1"/>
  <c r="I265" i="42"/>
  <c r="H267" i="42" l="1"/>
  <c r="I266" i="42"/>
  <c r="H268" i="42" l="1"/>
  <c r="I267" i="42"/>
  <c r="H269" i="42" l="1"/>
  <c r="I268" i="42"/>
  <c r="H270" i="42" l="1"/>
  <c r="I269" i="42"/>
  <c r="H271" i="42" l="1"/>
  <c r="I270" i="42"/>
  <c r="H272" i="42" l="1"/>
  <c r="I271" i="42"/>
  <c r="I272" i="42" l="1"/>
  <c r="H273" i="42"/>
  <c r="H274" i="42" l="1"/>
  <c r="I273" i="42"/>
  <c r="H275" i="42" l="1"/>
  <c r="I274" i="42"/>
  <c r="H276" i="42" l="1"/>
  <c r="I275" i="42"/>
  <c r="I276" i="42" l="1"/>
  <c r="H277" i="42"/>
  <c r="H278" i="42" l="1"/>
  <c r="I277" i="42"/>
  <c r="H279" i="42" l="1"/>
  <c r="I278" i="42"/>
  <c r="H280" i="42" l="1"/>
  <c r="I279" i="42"/>
  <c r="I280" i="42" l="1"/>
  <c r="H281" i="42"/>
  <c r="H282" i="42" l="1"/>
  <c r="I281" i="42"/>
  <c r="H283" i="42" l="1"/>
  <c r="I282" i="42"/>
  <c r="H284" i="42" l="1"/>
  <c r="I283" i="42"/>
  <c r="H285" i="42" l="1"/>
  <c r="I284" i="42"/>
  <c r="H286" i="42" l="1"/>
  <c r="I285" i="42"/>
  <c r="H287" i="42" l="1"/>
  <c r="I286" i="42"/>
  <c r="H288" i="42" l="1"/>
  <c r="I287" i="42"/>
  <c r="I288" i="42" l="1"/>
  <c r="H289" i="42"/>
  <c r="H290" i="42" l="1"/>
  <c r="I289" i="42"/>
  <c r="H291" i="42" l="1"/>
  <c r="I290" i="42"/>
  <c r="H292" i="42" l="1"/>
  <c r="I291" i="42"/>
  <c r="I292" i="42" l="1"/>
  <c r="H293" i="42"/>
  <c r="H294" i="42" l="1"/>
  <c r="I293" i="42"/>
  <c r="H295" i="42" l="1"/>
  <c r="I294" i="42"/>
  <c r="H296" i="42" l="1"/>
  <c r="I295" i="42"/>
  <c r="I296" i="42" l="1"/>
  <c r="H297" i="42"/>
  <c r="H298" i="42" l="1"/>
  <c r="I297" i="42"/>
  <c r="H299" i="42" l="1"/>
  <c r="I298" i="42"/>
  <c r="H300" i="42" l="1"/>
  <c r="I299" i="42"/>
  <c r="H301" i="42" l="1"/>
  <c r="I300" i="42"/>
  <c r="H302" i="42" l="1"/>
  <c r="I301" i="42"/>
  <c r="H303" i="42" l="1"/>
  <c r="I302" i="42"/>
  <c r="H304" i="42" l="1"/>
  <c r="I303" i="42"/>
  <c r="I304" i="42" l="1"/>
  <c r="H305" i="42"/>
  <c r="H306" i="42" l="1"/>
  <c r="I305" i="42"/>
  <c r="H307" i="42" l="1"/>
  <c r="I306" i="42"/>
  <c r="H308" i="42" l="1"/>
  <c r="I307" i="42"/>
  <c r="I308" i="42" l="1"/>
  <c r="H309" i="42"/>
  <c r="H310" i="42" l="1"/>
  <c r="I309" i="42"/>
  <c r="H311" i="42" l="1"/>
  <c r="I310" i="42"/>
  <c r="H312" i="42" l="1"/>
  <c r="I311" i="42"/>
  <c r="I312" i="42" l="1"/>
  <c r="H313" i="42"/>
  <c r="H314" i="42" l="1"/>
  <c r="I313" i="42"/>
  <c r="H315" i="42" l="1"/>
  <c r="I314" i="42"/>
  <c r="H316" i="42" l="1"/>
  <c r="I315" i="42"/>
  <c r="H317" i="42" l="1"/>
  <c r="I316" i="42"/>
  <c r="H318" i="42" l="1"/>
  <c r="I317" i="42"/>
  <c r="H319" i="42" l="1"/>
  <c r="I318" i="42"/>
  <c r="H320" i="42" l="1"/>
  <c r="I319" i="42"/>
  <c r="I320" i="42" l="1"/>
  <c r="H321" i="42"/>
  <c r="H322" i="42" l="1"/>
  <c r="I321" i="42"/>
  <c r="H323" i="42" l="1"/>
  <c r="I322" i="42"/>
  <c r="H324" i="42" l="1"/>
  <c r="I323" i="42"/>
  <c r="I324" i="42" l="1"/>
  <c r="H325" i="42"/>
  <c r="H326" i="42" l="1"/>
  <c r="I325" i="42"/>
  <c r="H327" i="42" l="1"/>
  <c r="I326" i="42"/>
  <c r="H328" i="42" l="1"/>
  <c r="I327" i="42"/>
  <c r="I328" i="42" l="1"/>
  <c r="H329" i="42"/>
  <c r="H330" i="42" l="1"/>
  <c r="I329" i="42"/>
  <c r="H331" i="42" l="1"/>
  <c r="I330" i="42"/>
  <c r="H332" i="42" l="1"/>
  <c r="I331" i="42"/>
  <c r="H333" i="42" l="1"/>
  <c r="I332" i="42"/>
  <c r="H334" i="42" l="1"/>
  <c r="I333" i="42"/>
  <c r="H335" i="42" l="1"/>
  <c r="I334" i="42"/>
  <c r="H336" i="42" l="1"/>
  <c r="I335" i="42"/>
  <c r="I336" i="42" l="1"/>
  <c r="H337" i="42"/>
  <c r="H338" i="42" l="1"/>
  <c r="I337" i="42"/>
  <c r="H339" i="42" l="1"/>
  <c r="I338" i="42"/>
  <c r="H340" i="42" l="1"/>
  <c r="I339" i="42"/>
  <c r="I340" i="42" l="1"/>
  <c r="H341" i="42"/>
  <c r="H342" i="42" l="1"/>
  <c r="I341" i="42"/>
  <c r="H343" i="42" l="1"/>
  <c r="I342" i="42"/>
  <c r="H344" i="42" l="1"/>
  <c r="I343" i="42"/>
  <c r="I344" i="42" l="1"/>
  <c r="H345" i="42"/>
  <c r="H346" i="42" l="1"/>
  <c r="I345" i="42"/>
  <c r="H347" i="42" l="1"/>
  <c r="I346" i="42"/>
  <c r="H348" i="42" l="1"/>
  <c r="I347" i="42"/>
  <c r="H349" i="42" l="1"/>
  <c r="I348" i="42"/>
  <c r="H350" i="42" l="1"/>
  <c r="I349" i="42"/>
  <c r="H351" i="42" l="1"/>
  <c r="I350" i="42"/>
  <c r="H352" i="42" l="1"/>
  <c r="I351" i="42"/>
  <c r="I352" i="42" l="1"/>
  <c r="H353" i="42"/>
  <c r="H354" i="42" l="1"/>
  <c r="I353" i="42"/>
  <c r="H355" i="42" l="1"/>
  <c r="I354" i="42"/>
  <c r="H356" i="42" l="1"/>
  <c r="I355" i="42"/>
  <c r="I356" i="42" l="1"/>
  <c r="H357" i="42"/>
  <c r="H358" i="42" l="1"/>
  <c r="I357" i="42"/>
  <c r="H359" i="42" l="1"/>
  <c r="I358" i="42"/>
  <c r="H360" i="42" l="1"/>
  <c r="I359" i="42"/>
  <c r="I360" i="42" l="1"/>
  <c r="H361" i="42"/>
  <c r="H362" i="42" l="1"/>
  <c r="I361" i="42"/>
  <c r="H363" i="42" l="1"/>
  <c r="I362" i="42"/>
  <c r="H364" i="42" l="1"/>
  <c r="I363" i="42"/>
  <c r="H365" i="42" l="1"/>
  <c r="I364" i="42"/>
  <c r="H366" i="42" l="1"/>
  <c r="I365" i="42"/>
  <c r="H367" i="42" l="1"/>
  <c r="I366" i="42"/>
  <c r="H368" i="42" l="1"/>
  <c r="I367" i="42"/>
  <c r="I368" i="42" l="1"/>
  <c r="H369" i="42"/>
  <c r="H370" i="42" l="1"/>
  <c r="I369" i="42"/>
  <c r="H371" i="42" l="1"/>
  <c r="I370" i="42"/>
  <c r="H372" i="42" l="1"/>
  <c r="I371" i="42"/>
  <c r="I372" i="42" l="1"/>
  <c r="H373" i="42"/>
  <c r="H374" i="42" l="1"/>
  <c r="I373" i="42"/>
  <c r="H375" i="42" l="1"/>
  <c r="I374" i="42"/>
  <c r="H376" i="42" l="1"/>
  <c r="I375" i="42"/>
  <c r="I376" i="42" l="1"/>
  <c r="H377" i="42"/>
  <c r="H378" i="42" l="1"/>
  <c r="I377" i="42"/>
  <c r="H379" i="42" l="1"/>
  <c r="I378" i="42"/>
  <c r="H380" i="42" l="1"/>
  <c r="I379" i="42"/>
  <c r="H381" i="42" l="1"/>
  <c r="I380" i="42"/>
  <c r="H382" i="42" l="1"/>
  <c r="I381" i="42"/>
  <c r="H383" i="42" l="1"/>
  <c r="I382" i="42"/>
  <c r="H384" i="42" l="1"/>
  <c r="I383" i="42"/>
  <c r="I384" i="42" l="1"/>
  <c r="H385" i="42"/>
  <c r="H386" i="42" l="1"/>
  <c r="I385" i="42"/>
  <c r="H387" i="42" l="1"/>
  <c r="I386" i="42"/>
  <c r="H388" i="42" l="1"/>
  <c r="I387" i="42"/>
  <c r="I388" i="42" l="1"/>
  <c r="H389" i="42"/>
  <c r="H390" i="42" l="1"/>
  <c r="I389" i="42"/>
  <c r="H391" i="42" l="1"/>
  <c r="I390" i="42"/>
  <c r="H392" i="42" l="1"/>
  <c r="I391" i="42"/>
  <c r="I392" i="42" l="1"/>
  <c r="H393" i="42"/>
  <c r="H394" i="42" l="1"/>
  <c r="I393" i="42"/>
  <c r="H395" i="42" l="1"/>
  <c r="I394" i="42"/>
  <c r="H396" i="42" l="1"/>
  <c r="I395" i="42"/>
  <c r="H397" i="42" l="1"/>
  <c r="I396" i="42"/>
  <c r="H398" i="42" l="1"/>
  <c r="I397" i="42"/>
  <c r="H399" i="42" l="1"/>
  <c r="I398" i="42"/>
  <c r="H400" i="42" l="1"/>
  <c r="I399" i="42"/>
  <c r="I400" i="42" l="1"/>
  <c r="H401" i="42"/>
  <c r="H402" i="42" l="1"/>
  <c r="I401" i="42"/>
  <c r="H403" i="42" l="1"/>
  <c r="I402" i="42"/>
  <c r="H404" i="42" l="1"/>
  <c r="I403" i="42"/>
  <c r="I404" i="42" l="1"/>
  <c r="H405" i="42"/>
  <c r="H406" i="42" l="1"/>
  <c r="I405" i="42"/>
  <c r="H407" i="42" l="1"/>
  <c r="I406" i="42"/>
  <c r="H408" i="42" l="1"/>
  <c r="I407" i="42"/>
  <c r="I408" i="42" l="1"/>
  <c r="H409" i="42"/>
  <c r="H410" i="42" l="1"/>
  <c r="I409" i="42"/>
  <c r="H411" i="42" l="1"/>
  <c r="I410" i="42"/>
  <c r="H412" i="42" l="1"/>
  <c r="I411" i="42"/>
  <c r="H413" i="42" l="1"/>
  <c r="I412" i="42"/>
  <c r="H414" i="42" l="1"/>
  <c r="I413" i="42"/>
  <c r="H415" i="42" l="1"/>
  <c r="I414" i="42"/>
  <c r="H416" i="42" l="1"/>
  <c r="I415" i="42"/>
  <c r="I416" i="42" l="1"/>
  <c r="H417" i="42"/>
  <c r="H418" i="42" l="1"/>
  <c r="I417" i="42"/>
  <c r="H419" i="42" l="1"/>
  <c r="I418" i="42"/>
  <c r="H420" i="42" l="1"/>
  <c r="I419" i="42"/>
  <c r="I420" i="42" l="1"/>
  <c r="H421" i="42"/>
  <c r="H422" i="42" l="1"/>
  <c r="I421" i="42"/>
  <c r="H423" i="42" l="1"/>
  <c r="I422" i="42"/>
  <c r="H424" i="42" l="1"/>
  <c r="I423" i="42"/>
  <c r="I424" i="42" l="1"/>
  <c r="H425" i="42"/>
  <c r="H426" i="42" l="1"/>
  <c r="I425" i="42"/>
  <c r="H427" i="42" l="1"/>
  <c r="I426" i="42"/>
  <c r="H428" i="42" l="1"/>
  <c r="I427" i="42"/>
  <c r="H429" i="42" l="1"/>
  <c r="I428" i="42"/>
  <c r="H430" i="42" l="1"/>
  <c r="I429" i="42"/>
  <c r="H431" i="42" l="1"/>
  <c r="I430" i="42"/>
  <c r="H432" i="42" l="1"/>
  <c r="I431" i="42"/>
  <c r="I432" i="42" l="1"/>
  <c r="H433" i="42"/>
  <c r="H434" i="42" l="1"/>
  <c r="I433" i="42"/>
  <c r="H435" i="42" l="1"/>
  <c r="I434" i="42"/>
  <c r="H436" i="42" l="1"/>
  <c r="I435" i="42"/>
  <c r="I436" i="42" l="1"/>
  <c r="H437" i="42"/>
  <c r="H438" i="42" l="1"/>
  <c r="I437" i="42"/>
  <c r="H439" i="42" l="1"/>
  <c r="I438" i="42"/>
  <c r="H440" i="42" l="1"/>
  <c r="I439" i="42"/>
  <c r="I440" i="42" l="1"/>
  <c r="H441" i="42"/>
  <c r="H442" i="42" l="1"/>
  <c r="I441" i="42"/>
  <c r="H443" i="42" l="1"/>
  <c r="I442" i="42"/>
  <c r="H444" i="42" l="1"/>
  <c r="I443" i="42"/>
  <c r="H445" i="42" l="1"/>
  <c r="I444" i="42"/>
  <c r="H446" i="42" l="1"/>
  <c r="I445" i="42"/>
  <c r="H447" i="42" l="1"/>
  <c r="I446" i="42"/>
  <c r="H448" i="42" l="1"/>
  <c r="I447" i="42"/>
  <c r="I448" i="42" l="1"/>
  <c r="H449" i="42"/>
  <c r="H450" i="42" l="1"/>
  <c r="I449" i="42"/>
  <c r="H451" i="42" l="1"/>
  <c r="I450" i="42"/>
  <c r="H452" i="42" l="1"/>
  <c r="I451" i="42"/>
  <c r="I452" i="42" l="1"/>
  <c r="H453" i="42"/>
  <c r="H454" i="42" l="1"/>
  <c r="I453" i="42"/>
  <c r="H455" i="42" l="1"/>
  <c r="I454" i="42"/>
  <c r="H456" i="42" l="1"/>
  <c r="I455" i="42"/>
  <c r="I456" i="42" l="1"/>
  <c r="H457" i="42"/>
  <c r="H458" i="42" l="1"/>
  <c r="I457" i="42"/>
  <c r="H459" i="42" l="1"/>
  <c r="I458" i="42"/>
  <c r="H460" i="42" l="1"/>
  <c r="I459" i="42"/>
  <c r="H461" i="42" l="1"/>
  <c r="I460" i="42"/>
  <c r="H462" i="42" l="1"/>
  <c r="I461" i="42"/>
  <c r="H463" i="42" l="1"/>
  <c r="I462" i="42"/>
  <c r="H464" i="42" l="1"/>
  <c r="I463" i="42"/>
  <c r="I464" i="42" l="1"/>
  <c r="H465" i="42"/>
  <c r="H466" i="42" l="1"/>
  <c r="I465" i="42"/>
  <c r="H467" i="42" l="1"/>
  <c r="I466" i="42"/>
  <c r="H468" i="42" l="1"/>
  <c r="I467" i="42"/>
  <c r="I468" i="42" l="1"/>
  <c r="H469" i="42"/>
  <c r="H470" i="42" l="1"/>
  <c r="I469" i="42"/>
  <c r="H471" i="42" l="1"/>
  <c r="I470" i="42"/>
  <c r="H472" i="42" l="1"/>
  <c r="I471" i="42"/>
  <c r="I472" i="42" l="1"/>
  <c r="H473" i="42"/>
  <c r="H474" i="42" l="1"/>
  <c r="I473" i="42"/>
  <c r="H475" i="42" l="1"/>
  <c r="I474" i="42"/>
  <c r="H476" i="42" l="1"/>
  <c r="I475" i="42"/>
  <c r="H477" i="42" l="1"/>
  <c r="I476" i="42"/>
  <c r="H478" i="42" l="1"/>
  <c r="I477" i="42"/>
  <c r="H479" i="42" l="1"/>
  <c r="I478" i="42"/>
  <c r="H480" i="42" l="1"/>
  <c r="I479" i="42"/>
  <c r="I480" i="42" l="1"/>
  <c r="H481" i="42"/>
  <c r="H482" i="42" l="1"/>
  <c r="I481" i="42"/>
  <c r="H483" i="42" l="1"/>
  <c r="I482" i="42"/>
  <c r="H484" i="42" l="1"/>
  <c r="I483" i="42"/>
  <c r="I484" i="42" l="1"/>
  <c r="H485" i="42"/>
  <c r="H486" i="42" l="1"/>
  <c r="I485" i="42"/>
  <c r="H487" i="42" l="1"/>
  <c r="I486" i="42"/>
  <c r="H488" i="42" l="1"/>
  <c r="I487" i="42"/>
  <c r="I488" i="42" l="1"/>
  <c r="H489" i="42"/>
  <c r="H490" i="42" l="1"/>
  <c r="I489" i="42"/>
  <c r="H491" i="42" l="1"/>
  <c r="I490" i="42"/>
  <c r="H492" i="42" l="1"/>
  <c r="I491" i="42"/>
  <c r="H493" i="42" l="1"/>
  <c r="I492" i="42"/>
  <c r="H494" i="42" l="1"/>
  <c r="I493" i="42"/>
  <c r="H495" i="42" l="1"/>
  <c r="I494" i="42"/>
  <c r="H496" i="42" l="1"/>
  <c r="I495" i="42"/>
  <c r="I496" i="42" l="1"/>
  <c r="H497" i="42"/>
  <c r="H498" i="42" l="1"/>
  <c r="I497" i="42"/>
  <c r="H499" i="42" l="1"/>
  <c r="I498" i="42"/>
  <c r="H500" i="42" l="1"/>
  <c r="I499" i="42"/>
  <c r="I500" i="42" l="1"/>
  <c r="H501" i="42"/>
  <c r="H502" i="42" l="1"/>
  <c r="I501" i="42"/>
  <c r="H503" i="42" l="1"/>
  <c r="I502" i="42"/>
  <c r="H504" i="42" l="1"/>
  <c r="I503" i="42"/>
  <c r="I504" i="42" l="1"/>
  <c r="H505" i="42"/>
  <c r="H506" i="42" l="1"/>
  <c r="I505" i="42"/>
  <c r="H507" i="42" l="1"/>
  <c r="I506" i="42"/>
  <c r="H508" i="42" l="1"/>
  <c r="I507" i="42"/>
  <c r="H509" i="42" l="1"/>
  <c r="I508" i="42"/>
  <c r="H510" i="42" l="1"/>
  <c r="I509" i="42"/>
  <c r="H511" i="42" l="1"/>
  <c r="I510" i="42"/>
  <c r="H512" i="42" l="1"/>
  <c r="I511" i="42"/>
  <c r="I512" i="42" l="1"/>
  <c r="H513" i="42"/>
  <c r="H514" i="42" l="1"/>
  <c r="I513" i="42"/>
  <c r="H515" i="42" l="1"/>
  <c r="I514" i="42"/>
  <c r="H516" i="42" l="1"/>
  <c r="I515" i="42"/>
  <c r="I516" i="42" l="1"/>
  <c r="H517" i="42"/>
  <c r="H518" i="42" l="1"/>
  <c r="I517" i="42"/>
  <c r="H519" i="42" l="1"/>
  <c r="I518" i="42"/>
  <c r="H520" i="42" l="1"/>
  <c r="I519" i="42"/>
  <c r="I520" i="42" l="1"/>
  <c r="H521" i="42"/>
  <c r="H522" i="42" l="1"/>
  <c r="I521" i="42"/>
  <c r="H523" i="42" l="1"/>
  <c r="I522" i="42"/>
  <c r="H524" i="42" l="1"/>
  <c r="I523" i="42"/>
  <c r="H525" i="42" l="1"/>
  <c r="I524" i="42"/>
  <c r="H526" i="42" l="1"/>
  <c r="I525" i="42"/>
  <c r="H527" i="42" l="1"/>
  <c r="I526" i="42"/>
  <c r="H528" i="42" l="1"/>
  <c r="I527" i="42"/>
  <c r="I528" i="42" l="1"/>
  <c r="H529" i="42"/>
  <c r="H530" i="42" l="1"/>
  <c r="I529" i="42"/>
  <c r="H531" i="42" l="1"/>
  <c r="I530" i="42"/>
  <c r="H532" i="42" l="1"/>
  <c r="I531" i="42"/>
  <c r="I532" i="42" l="1"/>
  <c r="H533" i="42"/>
  <c r="H534" i="42" l="1"/>
  <c r="I533" i="42"/>
  <c r="H535" i="42" l="1"/>
  <c r="I534" i="42"/>
  <c r="H536" i="42" l="1"/>
  <c r="I535" i="42"/>
  <c r="I536" i="42" l="1"/>
  <c r="H537" i="42"/>
  <c r="H538" i="42" l="1"/>
  <c r="I537" i="42"/>
  <c r="H539" i="42" l="1"/>
  <c r="I538" i="42"/>
  <c r="H540" i="42" l="1"/>
  <c r="I539" i="42"/>
  <c r="H541" i="42" l="1"/>
  <c r="I540" i="42"/>
  <c r="H542" i="42" l="1"/>
  <c r="I541" i="42"/>
  <c r="H543" i="42" l="1"/>
  <c r="I542" i="42"/>
  <c r="H544" i="42" l="1"/>
  <c r="I543" i="42"/>
  <c r="I544" i="42" l="1"/>
  <c r="H545" i="42"/>
  <c r="H546" i="42" l="1"/>
  <c r="I545" i="42"/>
  <c r="H547" i="42" l="1"/>
  <c r="I546" i="42"/>
  <c r="H548" i="42" l="1"/>
  <c r="I547" i="42"/>
  <c r="I548" i="42" l="1"/>
  <c r="H549" i="42"/>
  <c r="H550" i="42" l="1"/>
  <c r="I549" i="42"/>
  <c r="H551" i="42" l="1"/>
  <c r="I550" i="42"/>
  <c r="H552" i="42" l="1"/>
  <c r="I551" i="42"/>
  <c r="I552" i="42" l="1"/>
  <c r="H553" i="42"/>
  <c r="H554" i="42" l="1"/>
  <c r="I553" i="42"/>
  <c r="H555" i="42" l="1"/>
  <c r="I554" i="42"/>
  <c r="H556" i="42" l="1"/>
  <c r="I555" i="42"/>
  <c r="H557" i="42" l="1"/>
  <c r="I556" i="42"/>
  <c r="H558" i="42" l="1"/>
  <c r="I557" i="42"/>
  <c r="H559" i="42" l="1"/>
  <c r="I558" i="42"/>
  <c r="H560" i="42" l="1"/>
  <c r="I559" i="42"/>
  <c r="I560" i="42" l="1"/>
  <c r="H561" i="42"/>
  <c r="H562" i="42" l="1"/>
  <c r="I561" i="42"/>
  <c r="H563" i="42" l="1"/>
  <c r="I562" i="42"/>
  <c r="H564" i="42" l="1"/>
  <c r="I563" i="42"/>
  <c r="I564" i="42" l="1"/>
  <c r="H565" i="42"/>
  <c r="H566" i="42" l="1"/>
  <c r="I565" i="42"/>
  <c r="H567" i="42" l="1"/>
  <c r="I566" i="42"/>
  <c r="H568" i="42" l="1"/>
  <c r="I567" i="42"/>
  <c r="I568" i="42" l="1"/>
  <c r="H569" i="42"/>
  <c r="H570" i="42" l="1"/>
  <c r="I569" i="42"/>
  <c r="H571" i="42" l="1"/>
  <c r="I570" i="42"/>
  <c r="H572" i="42" l="1"/>
  <c r="I571" i="42"/>
  <c r="H573" i="42" l="1"/>
  <c r="I572" i="42"/>
  <c r="H574" i="42" l="1"/>
  <c r="I573" i="42"/>
  <c r="H575" i="42" l="1"/>
  <c r="I574" i="42"/>
  <c r="H576" i="42" l="1"/>
  <c r="I575" i="42"/>
  <c r="I576" i="42" l="1"/>
  <c r="H577" i="42"/>
  <c r="H578" i="42" l="1"/>
  <c r="I577" i="42"/>
  <c r="H579" i="42" l="1"/>
  <c r="I578" i="42"/>
  <c r="H580" i="42" l="1"/>
  <c r="I579" i="42"/>
  <c r="I580" i="42" l="1"/>
  <c r="H581" i="42"/>
  <c r="H582" i="42" l="1"/>
  <c r="I581" i="42"/>
  <c r="H583" i="42" l="1"/>
  <c r="I582" i="42"/>
  <c r="H584" i="42" l="1"/>
  <c r="I583" i="42"/>
  <c r="I584" i="42" l="1"/>
  <c r="H585" i="42"/>
  <c r="H586" i="42" l="1"/>
  <c r="I585" i="42"/>
  <c r="H587" i="42" l="1"/>
  <c r="I586" i="42"/>
  <c r="H588" i="42" l="1"/>
  <c r="I587" i="42"/>
  <c r="H589" i="42" l="1"/>
  <c r="I588" i="42"/>
  <c r="H590" i="42" l="1"/>
  <c r="I589" i="42"/>
  <c r="H591" i="42" l="1"/>
  <c r="I590" i="42"/>
  <c r="H592" i="42" l="1"/>
  <c r="I591" i="42"/>
  <c r="I592" i="42" l="1"/>
  <c r="H593" i="42"/>
  <c r="H594" i="42" l="1"/>
  <c r="I593" i="42"/>
  <c r="H595" i="42" l="1"/>
  <c r="I594" i="42"/>
  <c r="H596" i="42" l="1"/>
  <c r="I595" i="42"/>
  <c r="I596" i="42" l="1"/>
  <c r="H597" i="42"/>
  <c r="H598" i="42" l="1"/>
  <c r="I597" i="42"/>
  <c r="H599" i="42" l="1"/>
  <c r="I598" i="42"/>
  <c r="H600" i="42" l="1"/>
  <c r="I599" i="42"/>
  <c r="I600" i="42" l="1"/>
  <c r="H601" i="42"/>
  <c r="H602" i="42" l="1"/>
  <c r="I601" i="42"/>
  <c r="H603" i="42" l="1"/>
  <c r="I602" i="42"/>
  <c r="H604" i="42" l="1"/>
  <c r="I603" i="42"/>
  <c r="H605" i="42" l="1"/>
  <c r="I604" i="42"/>
  <c r="H606" i="42" l="1"/>
  <c r="I605" i="42"/>
  <c r="H607" i="42" l="1"/>
  <c r="I606" i="42"/>
  <c r="H608" i="42" l="1"/>
  <c r="I607" i="42"/>
  <c r="I608" i="42" l="1"/>
  <c r="H609" i="42"/>
  <c r="H610" i="42" l="1"/>
  <c r="I609" i="42"/>
  <c r="H611" i="42" l="1"/>
  <c r="I610" i="42"/>
  <c r="H612" i="42" l="1"/>
  <c r="I611" i="42"/>
  <c r="I612" i="42" l="1"/>
  <c r="H613" i="42"/>
  <c r="H614" i="42" l="1"/>
  <c r="I613" i="42"/>
  <c r="H615" i="42" l="1"/>
  <c r="I614" i="42"/>
  <c r="H616" i="42" l="1"/>
  <c r="I615" i="42"/>
  <c r="I616" i="42" l="1"/>
  <c r="H617" i="42"/>
  <c r="H618" i="42" l="1"/>
  <c r="I617" i="42"/>
  <c r="H619" i="42" l="1"/>
  <c r="I618" i="42"/>
  <c r="H620" i="42" l="1"/>
  <c r="I619" i="42"/>
  <c r="H621" i="42" l="1"/>
  <c r="I620" i="42"/>
  <c r="H622" i="42" l="1"/>
  <c r="I621" i="42"/>
  <c r="H623" i="42" l="1"/>
  <c r="I622" i="42"/>
  <c r="H624" i="42" l="1"/>
  <c r="I623" i="42"/>
  <c r="I624" i="42" l="1"/>
  <c r="H625" i="42"/>
  <c r="H626" i="42" l="1"/>
  <c r="I625" i="42"/>
  <c r="H627" i="42" l="1"/>
  <c r="I626" i="42"/>
  <c r="H628" i="42" l="1"/>
  <c r="I627" i="42"/>
  <c r="I628" i="42" l="1"/>
  <c r="H629" i="42"/>
  <c r="H630" i="42" l="1"/>
  <c r="I629" i="42"/>
  <c r="H631" i="42" l="1"/>
  <c r="I630" i="42"/>
  <c r="H632" i="42" l="1"/>
  <c r="I631" i="42"/>
  <c r="I632" i="42" l="1"/>
  <c r="H633" i="42"/>
  <c r="H634" i="42" l="1"/>
  <c r="I633" i="42"/>
  <c r="H635" i="42" l="1"/>
  <c r="I634" i="42"/>
  <c r="H636" i="42" l="1"/>
  <c r="I635" i="42"/>
  <c r="H637" i="42" l="1"/>
  <c r="I636" i="42"/>
  <c r="H638" i="42" l="1"/>
  <c r="I637" i="42"/>
  <c r="H639" i="42" l="1"/>
  <c r="I638" i="42"/>
  <c r="H640" i="42" l="1"/>
  <c r="I639" i="42"/>
  <c r="I640" i="42" l="1"/>
  <c r="H641" i="42"/>
  <c r="H642" i="42" l="1"/>
  <c r="I641" i="42"/>
  <c r="H643" i="42" l="1"/>
  <c r="I642" i="42"/>
  <c r="H644" i="42" l="1"/>
  <c r="I643" i="42"/>
  <c r="I644" i="42" l="1"/>
  <c r="H645" i="42"/>
  <c r="H646" i="42" l="1"/>
  <c r="I645" i="42"/>
  <c r="H647" i="42" l="1"/>
  <c r="I646" i="42"/>
  <c r="H648" i="42" l="1"/>
  <c r="I647" i="42"/>
  <c r="I648" i="42" l="1"/>
  <c r="H649" i="42"/>
  <c r="H650" i="42" l="1"/>
  <c r="I649" i="42"/>
  <c r="H651" i="42" l="1"/>
  <c r="I650" i="42"/>
  <c r="H652" i="42" l="1"/>
  <c r="I651" i="42"/>
  <c r="H653" i="42" l="1"/>
  <c r="I652" i="42"/>
  <c r="H654" i="42" l="1"/>
  <c r="I653" i="42"/>
  <c r="H655" i="42" l="1"/>
  <c r="I654" i="42"/>
  <c r="H656" i="42" l="1"/>
  <c r="I655" i="42"/>
  <c r="I656" i="42" l="1"/>
  <c r="H657" i="42"/>
  <c r="H658" i="42" l="1"/>
  <c r="I657" i="42"/>
  <c r="H659" i="42" l="1"/>
  <c r="I658" i="42"/>
  <c r="H660" i="42" l="1"/>
  <c r="I659" i="42"/>
  <c r="I660" i="42" l="1"/>
  <c r="H661" i="42"/>
  <c r="H662" i="42" l="1"/>
  <c r="I661" i="42"/>
  <c r="H663" i="42" l="1"/>
  <c r="I662" i="42"/>
  <c r="H664" i="42" l="1"/>
  <c r="I663" i="42"/>
  <c r="I664" i="42" l="1"/>
  <c r="H665" i="42"/>
  <c r="H666" i="42" l="1"/>
  <c r="I665" i="42"/>
  <c r="H667" i="42" l="1"/>
  <c r="I666" i="42"/>
  <c r="H668" i="42" l="1"/>
  <c r="I667" i="42"/>
  <c r="H669" i="42" l="1"/>
  <c r="I668" i="42"/>
  <c r="H670" i="42" l="1"/>
  <c r="I669" i="42"/>
  <c r="H671" i="42" l="1"/>
  <c r="I670" i="42"/>
  <c r="H672" i="42" l="1"/>
  <c r="I671" i="42"/>
  <c r="I672" i="42" l="1"/>
  <c r="H673" i="42"/>
  <c r="H674" i="42" l="1"/>
  <c r="I673" i="42"/>
  <c r="H675" i="42" l="1"/>
  <c r="I674" i="42"/>
  <c r="H676" i="42" l="1"/>
  <c r="I675" i="42"/>
  <c r="I676" i="42" l="1"/>
  <c r="H677" i="42"/>
  <c r="H678" i="42" l="1"/>
  <c r="I677" i="42"/>
  <c r="H679" i="42" l="1"/>
  <c r="I678" i="42"/>
  <c r="H680" i="42" l="1"/>
  <c r="I679" i="42"/>
  <c r="I680" i="42" l="1"/>
  <c r="H681" i="42"/>
  <c r="H682" i="42" l="1"/>
  <c r="I681" i="42"/>
  <c r="H683" i="42" l="1"/>
  <c r="I682" i="42"/>
  <c r="H684" i="42" l="1"/>
  <c r="I683" i="42"/>
  <c r="H685" i="42" l="1"/>
  <c r="I684" i="42"/>
  <c r="H686" i="42" l="1"/>
  <c r="I685" i="42"/>
  <c r="H687" i="42" l="1"/>
  <c r="I686" i="42"/>
  <c r="H688" i="42" l="1"/>
  <c r="I687" i="42"/>
  <c r="I688" i="42" l="1"/>
  <c r="H689" i="42"/>
  <c r="H690" i="42" l="1"/>
  <c r="I689" i="42"/>
  <c r="H691" i="42" l="1"/>
  <c r="I690" i="42"/>
  <c r="H692" i="42" l="1"/>
  <c r="I691" i="42"/>
  <c r="I692" i="42" l="1"/>
  <c r="H693" i="42"/>
  <c r="H694" i="42" l="1"/>
  <c r="I693" i="42"/>
  <c r="H695" i="42" l="1"/>
  <c r="I694" i="42"/>
  <c r="H696" i="42" l="1"/>
  <c r="I695" i="42"/>
  <c r="I696" i="42" l="1"/>
  <c r="H697" i="42"/>
  <c r="H698" i="42" l="1"/>
  <c r="I697" i="42"/>
  <c r="H699" i="42" l="1"/>
  <c r="I698" i="42"/>
  <c r="H700" i="42" l="1"/>
  <c r="I699" i="42"/>
  <c r="H701" i="42" l="1"/>
  <c r="I700" i="42"/>
  <c r="H702" i="42" l="1"/>
  <c r="I701" i="42"/>
  <c r="H703" i="42" l="1"/>
  <c r="I702" i="42"/>
  <c r="H704" i="42" l="1"/>
  <c r="I703" i="42"/>
  <c r="I704" i="42" l="1"/>
  <c r="H705" i="42"/>
  <c r="H706" i="42" l="1"/>
  <c r="I705" i="42"/>
  <c r="H707" i="42" l="1"/>
  <c r="I706" i="42"/>
  <c r="H708" i="42" l="1"/>
  <c r="I707" i="42"/>
  <c r="I708" i="42" l="1"/>
  <c r="H709" i="42"/>
  <c r="H710" i="42" l="1"/>
  <c r="I709" i="42"/>
  <c r="H711" i="42" l="1"/>
  <c r="I710" i="42"/>
  <c r="H712" i="42" l="1"/>
  <c r="I711" i="42"/>
  <c r="I712" i="42" l="1"/>
  <c r="H713" i="42"/>
  <c r="H714" i="42" l="1"/>
  <c r="I713" i="42"/>
  <c r="H715" i="42" l="1"/>
  <c r="I714" i="42"/>
  <c r="H716" i="42" l="1"/>
  <c r="I715" i="42"/>
  <c r="H717" i="42" l="1"/>
  <c r="I716" i="42"/>
  <c r="H718" i="42" l="1"/>
  <c r="I717" i="42"/>
  <c r="H719" i="42" l="1"/>
  <c r="I718" i="42"/>
  <c r="H720" i="42" l="1"/>
  <c r="I719" i="42"/>
  <c r="I720" i="42" l="1"/>
  <c r="H721" i="42"/>
  <c r="H722" i="42" l="1"/>
  <c r="I721" i="42"/>
  <c r="H723" i="42" l="1"/>
  <c r="I722" i="42"/>
  <c r="H724" i="42" l="1"/>
  <c r="I723" i="42"/>
  <c r="I724" i="42" l="1"/>
  <c r="H725" i="42"/>
  <c r="H726" i="42" l="1"/>
  <c r="I725" i="42"/>
  <c r="H727" i="42" l="1"/>
  <c r="I726" i="42"/>
  <c r="H728" i="42" l="1"/>
  <c r="I727" i="42"/>
  <c r="I728" i="42" l="1"/>
  <c r="H729" i="42"/>
  <c r="H730" i="42" l="1"/>
  <c r="I729" i="42"/>
  <c r="H731" i="42" l="1"/>
  <c r="I730" i="42"/>
  <c r="H732" i="42" l="1"/>
  <c r="I731" i="42"/>
  <c r="H733" i="42" l="1"/>
  <c r="I732" i="42"/>
  <c r="H734" i="42" l="1"/>
  <c r="I733" i="42"/>
  <c r="H735" i="42" l="1"/>
  <c r="I734" i="42"/>
  <c r="H736" i="42" l="1"/>
  <c r="I735" i="42"/>
  <c r="I736" i="42" l="1"/>
  <c r="H737" i="42"/>
  <c r="H738" i="42" l="1"/>
  <c r="I737" i="42"/>
  <c r="H739" i="42" l="1"/>
  <c r="I738" i="42"/>
  <c r="H740" i="42" l="1"/>
  <c r="I739" i="42"/>
  <c r="I740" i="42" l="1"/>
  <c r="H741" i="42"/>
  <c r="H742" i="42" l="1"/>
  <c r="I741" i="42"/>
  <c r="H743" i="42" l="1"/>
  <c r="I742" i="42"/>
  <c r="H744" i="42" l="1"/>
  <c r="I743" i="42"/>
  <c r="I744" i="42" l="1"/>
  <c r="H745" i="42"/>
  <c r="H746" i="42" l="1"/>
  <c r="I745" i="42"/>
  <c r="H747" i="42" l="1"/>
  <c r="I746" i="42"/>
  <c r="H748" i="42" l="1"/>
  <c r="I747" i="42"/>
  <c r="H749" i="42" l="1"/>
  <c r="I748" i="42"/>
  <c r="H750" i="42" l="1"/>
  <c r="I749" i="42"/>
  <c r="H751" i="42" l="1"/>
  <c r="I750" i="42"/>
  <c r="H752" i="42" l="1"/>
  <c r="I751" i="42"/>
  <c r="I752" i="42" l="1"/>
  <c r="H753" i="42"/>
  <c r="H754" i="42" l="1"/>
  <c r="I753" i="42"/>
  <c r="H755" i="42" l="1"/>
  <c r="I754" i="42"/>
  <c r="H756" i="42" l="1"/>
  <c r="I755" i="42"/>
  <c r="I756" i="42" l="1"/>
  <c r="H757" i="42"/>
  <c r="H758" i="42" l="1"/>
  <c r="I757" i="42"/>
  <c r="H759" i="42" l="1"/>
  <c r="I758" i="42"/>
  <c r="H760" i="42" l="1"/>
  <c r="I759" i="42"/>
  <c r="I760" i="42" l="1"/>
  <c r="H761" i="42"/>
  <c r="H762" i="42" l="1"/>
  <c r="I761" i="42"/>
  <c r="H763" i="42" l="1"/>
  <c r="I762" i="42"/>
  <c r="H764" i="42" l="1"/>
  <c r="I763" i="42"/>
  <c r="H765" i="42" l="1"/>
  <c r="I764" i="42"/>
  <c r="H766" i="42" l="1"/>
  <c r="I765" i="42"/>
  <c r="H767" i="42" l="1"/>
  <c r="I766" i="42"/>
  <c r="H768" i="42" l="1"/>
  <c r="I767" i="42"/>
  <c r="I768" i="42" l="1"/>
  <c r="H769" i="42"/>
  <c r="H770" i="42" l="1"/>
  <c r="I769" i="42"/>
  <c r="H771" i="42" l="1"/>
  <c r="I770" i="42"/>
  <c r="H772" i="42" l="1"/>
  <c r="I771" i="42"/>
  <c r="I772" i="42" l="1"/>
  <c r="H773" i="42"/>
  <c r="H774" i="42" l="1"/>
  <c r="I773" i="42"/>
  <c r="H775" i="42" l="1"/>
  <c r="I774" i="42"/>
  <c r="H776" i="42" l="1"/>
  <c r="I775" i="42"/>
  <c r="I776" i="42" l="1"/>
  <c r="H777" i="42"/>
  <c r="H778" i="42" l="1"/>
  <c r="I777" i="42"/>
  <c r="H779" i="42" l="1"/>
  <c r="I778" i="42"/>
  <c r="H780" i="42" l="1"/>
  <c r="I779" i="42"/>
  <c r="H781" i="42" l="1"/>
  <c r="I780" i="42"/>
  <c r="H782" i="42" l="1"/>
  <c r="I781" i="42"/>
  <c r="H783" i="42" l="1"/>
  <c r="I782" i="42"/>
  <c r="H784" i="42" l="1"/>
  <c r="I783" i="42"/>
  <c r="I784" i="42" l="1"/>
  <c r="H785" i="42"/>
  <c r="H786" i="42" l="1"/>
  <c r="I785" i="42"/>
  <c r="H787" i="42" l="1"/>
  <c r="I786" i="42"/>
  <c r="H788" i="42" l="1"/>
  <c r="I787" i="42"/>
  <c r="I788" i="42" l="1"/>
  <c r="H789" i="42"/>
  <c r="H790" i="42" l="1"/>
  <c r="I789" i="42"/>
  <c r="H791" i="42" l="1"/>
  <c r="I790" i="42"/>
  <c r="H792" i="42" l="1"/>
  <c r="I791" i="42"/>
  <c r="I792" i="42" l="1"/>
  <c r="H793" i="42"/>
  <c r="H794" i="42" l="1"/>
  <c r="I793" i="42"/>
  <c r="H795" i="42" l="1"/>
  <c r="I794" i="42"/>
  <c r="H796" i="42" l="1"/>
  <c r="I795" i="42"/>
  <c r="H797" i="42" l="1"/>
  <c r="I796" i="42"/>
  <c r="H798" i="42" l="1"/>
  <c r="I797" i="42"/>
  <c r="H799" i="42" l="1"/>
  <c r="I798" i="42"/>
  <c r="H800" i="42" l="1"/>
  <c r="I799" i="42"/>
  <c r="I800" i="42" l="1"/>
  <c r="H801" i="42"/>
  <c r="H802" i="42" l="1"/>
  <c r="I801" i="42"/>
  <c r="H803" i="42" l="1"/>
  <c r="I802" i="42"/>
  <c r="H804" i="42" l="1"/>
  <c r="I803" i="42"/>
  <c r="I804" i="42" l="1"/>
  <c r="H805" i="42"/>
  <c r="H806" i="42" l="1"/>
  <c r="I805" i="42"/>
  <c r="H807" i="42" l="1"/>
  <c r="I806" i="42"/>
  <c r="H808" i="42" l="1"/>
  <c r="I807" i="42"/>
  <c r="I808" i="42" l="1"/>
  <c r="H809" i="42"/>
  <c r="H810" i="42" l="1"/>
  <c r="I809" i="42"/>
  <c r="H811" i="42" l="1"/>
  <c r="I810" i="42"/>
  <c r="H812" i="42" l="1"/>
  <c r="I811" i="42"/>
  <c r="H813" i="42" l="1"/>
  <c r="I812" i="42"/>
  <c r="H814" i="42" l="1"/>
  <c r="I813" i="42"/>
  <c r="H815" i="42" l="1"/>
  <c r="I814" i="42"/>
  <c r="H816" i="42" l="1"/>
  <c r="I815" i="42"/>
  <c r="I816" i="42" l="1"/>
  <c r="H817" i="42"/>
  <c r="H818" i="42" l="1"/>
  <c r="I817" i="42"/>
  <c r="H819" i="42" l="1"/>
  <c r="I818" i="42"/>
  <c r="H820" i="42" l="1"/>
  <c r="I819" i="42"/>
  <c r="I820" i="42" l="1"/>
  <c r="H821" i="42"/>
  <c r="H822" i="42" l="1"/>
  <c r="I821" i="42"/>
  <c r="H823" i="42" l="1"/>
  <c r="I822" i="42"/>
  <c r="H824" i="42" l="1"/>
  <c r="I823" i="42"/>
  <c r="I824" i="42" l="1"/>
  <c r="H825" i="42"/>
  <c r="H826" i="42" l="1"/>
  <c r="I825" i="42"/>
  <c r="H827" i="42" l="1"/>
  <c r="I826" i="42"/>
  <c r="H828" i="42" l="1"/>
  <c r="I827" i="42"/>
  <c r="H829" i="42" l="1"/>
  <c r="I828" i="42"/>
  <c r="H830" i="42" l="1"/>
  <c r="I829" i="42"/>
  <c r="H831" i="42" l="1"/>
  <c r="I830" i="42"/>
  <c r="I831" i="42" l="1"/>
  <c r="H832" i="42"/>
  <c r="H833" i="42" l="1"/>
  <c r="I832" i="42"/>
  <c r="H834" i="42" l="1"/>
  <c r="I833" i="42"/>
  <c r="H835" i="42" l="1"/>
  <c r="I834" i="42"/>
  <c r="H836" i="42" l="1"/>
  <c r="I835" i="42"/>
  <c r="H837" i="42" l="1"/>
  <c r="I836" i="42"/>
  <c r="H838" i="42" l="1"/>
  <c r="I837" i="42"/>
  <c r="H839" i="42" l="1"/>
  <c r="I838" i="42"/>
  <c r="I839" i="42" l="1"/>
  <c r="H840" i="42"/>
  <c r="H841" i="42" l="1"/>
  <c r="I840" i="42"/>
  <c r="H842" i="42" l="1"/>
  <c r="I841" i="42"/>
  <c r="H843" i="42" l="1"/>
  <c r="I842" i="42"/>
  <c r="H844" i="42" l="1"/>
  <c r="I843" i="42"/>
  <c r="I844" i="42" l="1"/>
  <c r="H845" i="42"/>
  <c r="H846" i="42" l="1"/>
  <c r="I845" i="42"/>
  <c r="H847" i="42" l="1"/>
  <c r="I846" i="42"/>
  <c r="I847" i="42" l="1"/>
  <c r="H848" i="42"/>
  <c r="H849" i="42" l="1"/>
  <c r="I848" i="42"/>
  <c r="H850" i="42" l="1"/>
  <c r="I849" i="42"/>
  <c r="H851" i="42" l="1"/>
  <c r="I850" i="42"/>
  <c r="H852" i="42" l="1"/>
  <c r="I851" i="42"/>
  <c r="H853" i="42" l="1"/>
  <c r="I852" i="42"/>
  <c r="H854" i="42" l="1"/>
  <c r="I853" i="42"/>
  <c r="H855" i="42" l="1"/>
  <c r="I854" i="42"/>
  <c r="I855" i="42" l="1"/>
  <c r="H856" i="42"/>
  <c r="H857" i="42" l="1"/>
  <c r="I856" i="42"/>
  <c r="H858" i="42" l="1"/>
  <c r="I857" i="42"/>
  <c r="H859" i="42" l="1"/>
  <c r="I858" i="42"/>
  <c r="H860" i="42" l="1"/>
  <c r="I859" i="42"/>
  <c r="H861" i="42" l="1"/>
  <c r="I860" i="42"/>
  <c r="H862" i="42" l="1"/>
  <c r="I861" i="42"/>
  <c r="H863" i="42" l="1"/>
  <c r="I862" i="42"/>
  <c r="I863" i="42" l="1"/>
  <c r="H864" i="42"/>
  <c r="H865" i="42" l="1"/>
  <c r="I864" i="42"/>
  <c r="H866" i="42" l="1"/>
  <c r="I865" i="42"/>
  <c r="H867" i="42" l="1"/>
  <c r="I866" i="42"/>
  <c r="H868" i="42" l="1"/>
  <c r="I867" i="42"/>
  <c r="H869" i="42" l="1"/>
  <c r="I868" i="42"/>
  <c r="H870" i="42" l="1"/>
  <c r="I869" i="42"/>
  <c r="H871" i="42" l="1"/>
  <c r="I870" i="42"/>
  <c r="I871" i="42" l="1"/>
  <c r="H872" i="42"/>
  <c r="H873" i="42" l="1"/>
  <c r="I872" i="42"/>
  <c r="H874" i="42" l="1"/>
  <c r="I873" i="42"/>
  <c r="H875" i="42" l="1"/>
  <c r="I874" i="42"/>
  <c r="H876" i="42" l="1"/>
  <c r="I875" i="42"/>
  <c r="I876" i="42" l="1"/>
  <c r="H877" i="42"/>
  <c r="H878" i="42" l="1"/>
  <c r="I877" i="42"/>
  <c r="H879" i="42" l="1"/>
  <c r="I878" i="42"/>
  <c r="I879" i="42" l="1"/>
  <c r="H880" i="42"/>
  <c r="H881" i="42" l="1"/>
  <c r="I880" i="42"/>
  <c r="H882" i="42" l="1"/>
  <c r="I881" i="42"/>
  <c r="H883" i="42" l="1"/>
  <c r="I882" i="42"/>
  <c r="H884" i="42" l="1"/>
  <c r="I883" i="42"/>
  <c r="H885" i="42" l="1"/>
  <c r="I884" i="42"/>
  <c r="H886" i="42" l="1"/>
  <c r="I885" i="42"/>
  <c r="H887" i="42" l="1"/>
  <c r="I886" i="42"/>
  <c r="I887" i="42" l="1"/>
  <c r="H888" i="42"/>
  <c r="H889" i="42" l="1"/>
  <c r="I888" i="42"/>
  <c r="H890" i="42" l="1"/>
  <c r="I889" i="42"/>
  <c r="H891" i="42" l="1"/>
  <c r="I890" i="42"/>
  <c r="H892" i="42" l="1"/>
  <c r="I891" i="42"/>
  <c r="H893" i="42" l="1"/>
  <c r="I892" i="42"/>
  <c r="H894" i="42" l="1"/>
  <c r="I893" i="42"/>
  <c r="H895" i="42" l="1"/>
  <c r="I894" i="42"/>
  <c r="I895" i="42" l="1"/>
  <c r="H896" i="42"/>
  <c r="H897" i="42" l="1"/>
  <c r="I896" i="42"/>
  <c r="H898" i="42" l="1"/>
  <c r="I897" i="42"/>
  <c r="H899" i="42" l="1"/>
  <c r="I898" i="42"/>
  <c r="H900" i="42" l="1"/>
  <c r="I899" i="42"/>
  <c r="H901" i="42" l="1"/>
  <c r="I900" i="42"/>
  <c r="H902" i="42" l="1"/>
  <c r="I901" i="42"/>
  <c r="H903" i="42" l="1"/>
  <c r="I902" i="42"/>
  <c r="I903" i="42" l="1"/>
  <c r="H904" i="42"/>
  <c r="H905" i="42" l="1"/>
  <c r="I904" i="42"/>
  <c r="H906" i="42" l="1"/>
  <c r="I905" i="42"/>
  <c r="H907" i="42" l="1"/>
  <c r="I906" i="42"/>
  <c r="H908" i="42" l="1"/>
  <c r="I907" i="42"/>
  <c r="I908" i="42" l="1"/>
  <c r="H909" i="42"/>
  <c r="H910" i="42" l="1"/>
  <c r="I909" i="42"/>
  <c r="H911" i="42" l="1"/>
  <c r="I910" i="42"/>
  <c r="I911" i="42" l="1"/>
  <c r="H912" i="42"/>
  <c r="H913" i="42" l="1"/>
  <c r="I912" i="42"/>
  <c r="H914" i="42" l="1"/>
  <c r="I913" i="42"/>
  <c r="H915" i="42" l="1"/>
  <c r="I914" i="42"/>
  <c r="H916" i="42" l="1"/>
  <c r="I915" i="42"/>
  <c r="H917" i="42" l="1"/>
  <c r="I916" i="42"/>
  <c r="H918" i="42" l="1"/>
  <c r="I917" i="42"/>
  <c r="H919" i="42" l="1"/>
  <c r="I918" i="42"/>
  <c r="I919" i="42" l="1"/>
  <c r="H920" i="42"/>
  <c r="H921" i="42" l="1"/>
  <c r="I920" i="42"/>
  <c r="H922" i="42" l="1"/>
  <c r="I921" i="42"/>
  <c r="H923" i="42" l="1"/>
  <c r="I922" i="42"/>
  <c r="H924" i="42" l="1"/>
  <c r="I923" i="42"/>
  <c r="H925" i="42" l="1"/>
  <c r="I924" i="42"/>
  <c r="H926" i="42" l="1"/>
  <c r="I925" i="42"/>
  <c r="H927" i="42" l="1"/>
  <c r="I926" i="42"/>
  <c r="I927" i="42" l="1"/>
  <c r="H928" i="42"/>
  <c r="H929" i="42" l="1"/>
  <c r="I928" i="42"/>
  <c r="H930" i="42" l="1"/>
  <c r="I929" i="42"/>
  <c r="H931" i="42" l="1"/>
  <c r="I930" i="42"/>
  <c r="H932" i="42" l="1"/>
  <c r="I931" i="42"/>
  <c r="H933" i="42" l="1"/>
  <c r="I932" i="42"/>
  <c r="H934" i="42" l="1"/>
  <c r="I933" i="42"/>
  <c r="H935" i="42" l="1"/>
  <c r="I934" i="42"/>
  <c r="I935" i="42" l="1"/>
  <c r="H936" i="42"/>
  <c r="H937" i="42" l="1"/>
  <c r="I936" i="42"/>
  <c r="H938" i="42" l="1"/>
  <c r="I937" i="42"/>
  <c r="H939" i="42" l="1"/>
  <c r="I938" i="42"/>
  <c r="H940" i="42" l="1"/>
  <c r="I939" i="42"/>
  <c r="I940" i="42" l="1"/>
  <c r="H941" i="42"/>
  <c r="H942" i="42" l="1"/>
  <c r="I941" i="42"/>
  <c r="H943" i="42" l="1"/>
  <c r="I942" i="42"/>
  <c r="I943" i="42" l="1"/>
  <c r="H944" i="42"/>
  <c r="H945" i="42" l="1"/>
  <c r="I944" i="42"/>
  <c r="H946" i="42" l="1"/>
  <c r="I945" i="42"/>
  <c r="H947" i="42" l="1"/>
  <c r="I946" i="42"/>
  <c r="H948" i="42" l="1"/>
  <c r="I947" i="42"/>
  <c r="H949" i="42" l="1"/>
  <c r="I948" i="42"/>
  <c r="H950" i="42" l="1"/>
  <c r="I949" i="42"/>
  <c r="H951" i="42" l="1"/>
  <c r="I950" i="42"/>
  <c r="I951" i="42" l="1"/>
  <c r="H952" i="42"/>
  <c r="H953" i="42" l="1"/>
  <c r="I952" i="42"/>
  <c r="H954" i="42" l="1"/>
  <c r="I953" i="42"/>
  <c r="H955" i="42" l="1"/>
  <c r="I954" i="42"/>
  <c r="H956" i="42" l="1"/>
  <c r="I955" i="42"/>
  <c r="H957" i="42" l="1"/>
  <c r="I956" i="42"/>
  <c r="H958" i="42" l="1"/>
  <c r="I957" i="42"/>
  <c r="H959" i="42" l="1"/>
  <c r="I958" i="42"/>
  <c r="I959" i="42" l="1"/>
  <c r="H960" i="42"/>
  <c r="H961" i="42" l="1"/>
  <c r="I960" i="42"/>
  <c r="H962" i="42" l="1"/>
  <c r="I961" i="42"/>
  <c r="H963" i="42" l="1"/>
  <c r="I962" i="42"/>
  <c r="H964" i="42" l="1"/>
  <c r="I963" i="42"/>
  <c r="H965" i="42" l="1"/>
  <c r="I964" i="42"/>
  <c r="H966" i="42" l="1"/>
  <c r="I965" i="42"/>
  <c r="H967" i="42" l="1"/>
  <c r="I966" i="42"/>
  <c r="I967" i="42" l="1"/>
  <c r="H968" i="42"/>
  <c r="H969" i="42" l="1"/>
  <c r="I968" i="42"/>
  <c r="H970" i="42" l="1"/>
  <c r="I969" i="42"/>
  <c r="H971" i="42" l="1"/>
  <c r="I970" i="42"/>
  <c r="H972" i="42" l="1"/>
  <c r="I971" i="42"/>
  <c r="I972" i="42" l="1"/>
  <c r="H973" i="42"/>
  <c r="H974" i="42" l="1"/>
  <c r="I973" i="42"/>
  <c r="H975" i="42" l="1"/>
  <c r="I974" i="42"/>
  <c r="I975" i="42" l="1"/>
  <c r="H976" i="42"/>
  <c r="H977" i="42" l="1"/>
  <c r="I976" i="42"/>
  <c r="H978" i="42" l="1"/>
  <c r="I977" i="42"/>
  <c r="H979" i="42" l="1"/>
  <c r="I978" i="42"/>
  <c r="H980" i="42" l="1"/>
  <c r="I979" i="42"/>
  <c r="H981" i="42" l="1"/>
  <c r="I980" i="42"/>
  <c r="H982" i="42" l="1"/>
  <c r="I981" i="42"/>
  <c r="H983" i="42" l="1"/>
  <c r="I982" i="42"/>
  <c r="I983" i="42" l="1"/>
  <c r="H984" i="42"/>
  <c r="H985" i="42" l="1"/>
  <c r="I984" i="42"/>
  <c r="H986" i="42" l="1"/>
  <c r="I985" i="42"/>
  <c r="H987" i="42" l="1"/>
  <c r="I986" i="42"/>
  <c r="H988" i="42" l="1"/>
  <c r="I987" i="42"/>
  <c r="H989" i="42" l="1"/>
  <c r="I988" i="42"/>
  <c r="H990" i="42" l="1"/>
  <c r="I989" i="42"/>
  <c r="H991" i="42" l="1"/>
  <c r="I990" i="42"/>
  <c r="I991" i="42" l="1"/>
  <c r="H992" i="42"/>
  <c r="H993" i="42" l="1"/>
  <c r="I992" i="42"/>
  <c r="H994" i="42" l="1"/>
  <c r="I993" i="42"/>
  <c r="H995" i="42" l="1"/>
  <c r="I994" i="42"/>
  <c r="H996" i="42" l="1"/>
  <c r="I995" i="42"/>
  <c r="H997" i="42" l="1"/>
  <c r="I996" i="42"/>
  <c r="H998" i="42" l="1"/>
  <c r="I997" i="42"/>
  <c r="H999" i="42" l="1"/>
  <c r="I998" i="42"/>
  <c r="I999" i="42" l="1"/>
  <c r="H1000" i="42"/>
  <c r="H1001" i="42" l="1"/>
  <c r="I1000" i="42"/>
  <c r="H1002" i="42" l="1"/>
  <c r="I1001" i="42"/>
  <c r="H1003" i="42" l="1"/>
  <c r="I1002" i="42"/>
  <c r="H1004" i="42" l="1"/>
  <c r="I1003" i="42"/>
  <c r="H1005" i="42" l="1"/>
  <c r="I1004" i="42"/>
  <c r="H1006" i="42" l="1"/>
  <c r="I1005" i="42"/>
  <c r="H1007" i="42" l="1"/>
  <c r="I1006" i="42"/>
  <c r="I1007" i="42" l="1"/>
  <c r="H1008" i="42"/>
  <c r="H1009" i="42" l="1"/>
  <c r="I1008" i="42"/>
  <c r="H1010" i="42" l="1"/>
  <c r="I1009" i="42"/>
  <c r="H1011" i="42" l="1"/>
  <c r="I1010" i="42"/>
  <c r="H1012" i="42" l="1"/>
  <c r="I1011" i="42"/>
  <c r="H1013" i="42" l="1"/>
  <c r="I1012" i="42"/>
  <c r="H1014" i="42" l="1"/>
  <c r="I1013" i="42"/>
  <c r="H1015" i="42" l="1"/>
  <c r="I1014" i="42"/>
  <c r="I1015" i="42" l="1"/>
  <c r="H1016" i="42"/>
  <c r="H1017" i="42" l="1"/>
  <c r="I1016" i="42"/>
  <c r="H1018" i="42" l="1"/>
  <c r="I1017" i="42"/>
  <c r="H1019" i="42" l="1"/>
  <c r="I1018" i="42"/>
  <c r="H1020" i="42" l="1"/>
  <c r="I1019" i="42"/>
  <c r="H1021" i="42" l="1"/>
  <c r="I1020" i="42"/>
  <c r="H1022" i="42" l="1"/>
  <c r="I1021" i="42"/>
  <c r="H1023" i="42" l="1"/>
  <c r="I1022" i="42"/>
  <c r="I1023" i="42" l="1"/>
  <c r="H1024" i="42"/>
  <c r="H1025" i="42" l="1"/>
  <c r="I1024" i="42"/>
  <c r="H1026" i="42" l="1"/>
  <c r="I1025" i="42"/>
  <c r="H1027" i="42" l="1"/>
  <c r="I1026" i="42"/>
  <c r="H1028" i="42" l="1"/>
  <c r="I1027" i="42"/>
  <c r="H1029" i="42" l="1"/>
  <c r="I1028" i="42"/>
  <c r="H1030" i="42" l="1"/>
  <c r="I1029" i="42"/>
  <c r="H1031" i="42" l="1"/>
  <c r="I1030" i="42"/>
  <c r="I1031" i="42" l="1"/>
  <c r="H1032" i="42"/>
  <c r="H1033" i="42" l="1"/>
  <c r="I1032" i="42"/>
  <c r="H1034" i="42" l="1"/>
  <c r="I1033" i="42"/>
  <c r="H1035" i="42" l="1"/>
  <c r="I1034" i="42"/>
  <c r="H1036" i="42" l="1"/>
  <c r="I1035" i="42"/>
  <c r="H1037" i="42" l="1"/>
  <c r="I1036" i="42"/>
  <c r="H1038" i="42" l="1"/>
  <c r="I1037" i="42"/>
  <c r="H1039" i="42" l="1"/>
  <c r="I1038" i="42"/>
  <c r="I1039" i="42" l="1"/>
  <c r="H1040" i="42"/>
  <c r="H1041" i="42" l="1"/>
  <c r="I1040" i="42"/>
  <c r="H1042" i="42" l="1"/>
  <c r="I1041" i="42"/>
  <c r="H1043" i="42" l="1"/>
  <c r="I1042" i="42"/>
  <c r="H1044" i="42" l="1"/>
  <c r="I1043" i="42"/>
  <c r="H1045" i="42" l="1"/>
  <c r="I1044" i="42"/>
  <c r="H1046" i="42" l="1"/>
  <c r="I1045" i="42"/>
  <c r="H1047" i="42" l="1"/>
  <c r="I1046" i="42"/>
  <c r="I1047" i="42" l="1"/>
  <c r="H1048" i="42"/>
  <c r="H1049" i="42" l="1"/>
  <c r="I1048" i="42"/>
  <c r="H1050" i="42" l="1"/>
  <c r="I1049" i="42"/>
  <c r="H1051" i="42" l="1"/>
  <c r="I1050" i="42"/>
  <c r="H1052" i="42" l="1"/>
  <c r="I1051" i="42"/>
  <c r="H1053" i="42" l="1"/>
  <c r="I1052" i="42"/>
  <c r="H1054" i="42" l="1"/>
  <c r="I1053" i="42"/>
  <c r="H1055" i="42" l="1"/>
  <c r="I1054" i="42"/>
  <c r="I1055" i="42" l="1"/>
  <c r="H1056" i="42"/>
  <c r="H1057" i="42" l="1"/>
  <c r="I1056" i="42"/>
  <c r="H1058" i="42" l="1"/>
  <c r="I1057" i="42"/>
  <c r="H1059" i="42" l="1"/>
  <c r="I1058" i="42"/>
  <c r="H1060" i="42" l="1"/>
  <c r="I1059" i="42"/>
  <c r="H1061" i="42" l="1"/>
  <c r="I1060" i="42"/>
  <c r="H1062" i="42" l="1"/>
  <c r="I1061" i="42"/>
  <c r="H1063" i="42" l="1"/>
  <c r="I1062" i="42"/>
  <c r="I1063" i="42" l="1"/>
  <c r="H1064" i="42"/>
  <c r="H1065" i="42" l="1"/>
  <c r="I1064" i="42"/>
  <c r="H1066" i="42" l="1"/>
  <c r="I1065" i="42"/>
  <c r="H1067" i="42" l="1"/>
  <c r="I1066" i="42"/>
  <c r="H1068" i="42" l="1"/>
  <c r="I1067" i="42"/>
  <c r="H1069" i="42" l="1"/>
  <c r="I1068" i="42"/>
  <c r="H1070" i="42" l="1"/>
  <c r="I1069" i="42"/>
  <c r="H1071" i="42" l="1"/>
  <c r="I1070" i="42"/>
  <c r="I1071" i="42" l="1"/>
  <c r="H1072" i="42"/>
  <c r="H1073" i="42" l="1"/>
  <c r="I1072" i="42"/>
  <c r="H1074" i="42" l="1"/>
  <c r="I1073" i="42"/>
  <c r="H1075" i="42" l="1"/>
  <c r="I1074" i="42"/>
  <c r="H1076" i="42" l="1"/>
  <c r="I1075" i="42"/>
  <c r="H1077" i="42" l="1"/>
  <c r="I1076" i="42"/>
  <c r="H1078" i="42" l="1"/>
  <c r="I1077" i="42"/>
  <c r="H1079" i="42" l="1"/>
  <c r="I1078" i="42"/>
  <c r="I1079" i="42" l="1"/>
  <c r="H1080" i="42"/>
  <c r="H1081" i="42" l="1"/>
  <c r="I1080" i="42"/>
  <c r="H1082" i="42" l="1"/>
  <c r="I1081" i="42"/>
  <c r="H1083" i="42" l="1"/>
  <c r="I1082" i="42"/>
  <c r="H1084" i="42" l="1"/>
  <c r="I1083" i="42"/>
  <c r="H1085" i="42" l="1"/>
  <c r="I1084" i="42"/>
  <c r="H1086" i="42" l="1"/>
  <c r="I1085" i="42"/>
  <c r="H1087" i="42" l="1"/>
  <c r="I1086" i="42"/>
  <c r="I1087" i="42" l="1"/>
  <c r="H1088" i="42"/>
  <c r="H1089" i="42" l="1"/>
  <c r="I1088" i="42"/>
  <c r="H1090" i="42" l="1"/>
  <c r="I1089" i="42"/>
  <c r="H1091" i="42" l="1"/>
  <c r="I1090" i="42"/>
  <c r="H1092" i="42" l="1"/>
  <c r="I1091" i="42"/>
  <c r="H1093" i="42" l="1"/>
  <c r="I1092" i="42"/>
  <c r="H1094" i="42" l="1"/>
  <c r="I1093" i="42"/>
  <c r="H1095" i="42" l="1"/>
  <c r="I1094" i="42"/>
  <c r="I1095" i="42" l="1"/>
  <c r="H1096" i="42"/>
  <c r="H1097" i="42" l="1"/>
  <c r="I1096" i="42"/>
  <c r="H1098" i="42" l="1"/>
  <c r="I1097" i="42"/>
  <c r="H1099" i="42" l="1"/>
  <c r="I1098" i="42"/>
  <c r="H1100" i="42" l="1"/>
  <c r="I1099" i="42"/>
  <c r="H1101" i="42" l="1"/>
  <c r="I1100" i="42"/>
  <c r="H1102" i="42" l="1"/>
  <c r="I1101" i="42"/>
  <c r="H1103" i="42" l="1"/>
  <c r="I1102" i="42"/>
  <c r="I1103" i="42" l="1"/>
  <c r="H1104" i="42"/>
  <c r="H1105" i="42" l="1"/>
  <c r="I1104" i="42"/>
  <c r="H1106" i="42" l="1"/>
  <c r="I1105" i="42"/>
  <c r="H1107" i="42" l="1"/>
  <c r="I1106" i="42"/>
  <c r="H1108" i="42" l="1"/>
  <c r="I1107" i="42"/>
  <c r="H1109" i="42" l="1"/>
  <c r="I1108" i="42"/>
  <c r="H1110" i="42" l="1"/>
  <c r="I1109" i="42"/>
  <c r="H1111" i="42" l="1"/>
  <c r="I1110" i="42"/>
  <c r="I1111" i="42" l="1"/>
  <c r="H1112" i="42"/>
  <c r="H1113" i="42" l="1"/>
  <c r="I1112" i="42"/>
  <c r="H1114" i="42" l="1"/>
  <c r="I1113" i="42"/>
  <c r="H1115" i="42" l="1"/>
  <c r="I1114" i="42"/>
  <c r="H1116" i="42" l="1"/>
  <c r="I1115" i="42"/>
  <c r="H1117" i="42" l="1"/>
  <c r="I1116" i="42"/>
  <c r="H1118" i="42" l="1"/>
  <c r="I1117" i="42"/>
  <c r="H1119" i="42" l="1"/>
  <c r="I1118" i="42"/>
  <c r="I1119" i="42" l="1"/>
  <c r="H1120" i="42"/>
  <c r="H1121" i="42" l="1"/>
  <c r="I1120" i="42"/>
  <c r="H1122" i="42" l="1"/>
  <c r="I1121" i="42"/>
  <c r="H1123" i="42" l="1"/>
  <c r="I1122" i="42"/>
  <c r="H1124" i="42" l="1"/>
  <c r="I1123" i="42"/>
  <c r="H1125" i="42" l="1"/>
  <c r="I1124" i="42"/>
  <c r="H1126" i="42" l="1"/>
  <c r="I1125" i="42"/>
  <c r="H1127" i="42" l="1"/>
  <c r="I1126" i="42"/>
  <c r="I1127" i="42" l="1"/>
  <c r="H1128" i="42"/>
  <c r="H1129" i="42" l="1"/>
  <c r="I1128" i="42"/>
  <c r="H1130" i="42" l="1"/>
  <c r="I1129" i="42"/>
  <c r="H1131" i="42" l="1"/>
  <c r="I1130" i="42"/>
  <c r="H1132" i="42" l="1"/>
  <c r="I1131" i="42"/>
  <c r="H1133" i="42" l="1"/>
  <c r="I1132" i="42"/>
  <c r="H1134" i="42" l="1"/>
  <c r="I1133" i="42"/>
  <c r="H1135" i="42" l="1"/>
  <c r="I1134" i="42"/>
  <c r="I1135" i="42" l="1"/>
  <c r="H1136" i="42"/>
  <c r="H1137" i="42" l="1"/>
  <c r="I1136" i="42"/>
  <c r="H1138" i="42" l="1"/>
  <c r="I1137" i="42"/>
  <c r="H1139" i="42" l="1"/>
  <c r="I1138" i="42"/>
  <c r="H1140" i="42" l="1"/>
  <c r="I1139" i="42"/>
  <c r="H1141" i="42" l="1"/>
  <c r="I1140" i="42"/>
  <c r="H1142" i="42" l="1"/>
  <c r="I1141" i="42"/>
  <c r="H1143" i="42" l="1"/>
  <c r="I1142" i="42"/>
  <c r="I1143" i="42" l="1"/>
  <c r="H1144" i="42"/>
  <c r="H1145" i="42" l="1"/>
  <c r="I1144" i="42"/>
  <c r="H1146" i="42" l="1"/>
  <c r="I1145" i="42"/>
  <c r="H1147" i="42" l="1"/>
  <c r="I1146" i="42"/>
  <c r="H1148" i="42" l="1"/>
  <c r="I1147" i="42"/>
  <c r="H1149" i="42" l="1"/>
  <c r="I1148" i="42"/>
  <c r="H1150" i="42" l="1"/>
  <c r="I1149" i="42"/>
  <c r="H1151" i="42" l="1"/>
  <c r="I1150" i="42"/>
  <c r="I1151" i="42" l="1"/>
  <c r="H1152" i="42"/>
  <c r="H1153" i="42" l="1"/>
  <c r="I1152" i="42"/>
  <c r="H1154" i="42" l="1"/>
  <c r="I1153" i="42"/>
  <c r="H1155" i="42" l="1"/>
  <c r="I1154" i="42"/>
  <c r="H1156" i="42" l="1"/>
  <c r="I1155" i="42"/>
  <c r="H1157" i="42" l="1"/>
  <c r="I1156" i="42"/>
  <c r="H1158" i="42" l="1"/>
  <c r="I1157" i="42"/>
  <c r="H1159" i="42" l="1"/>
  <c r="I1158" i="42"/>
  <c r="I1159" i="42" l="1"/>
  <c r="H1160" i="42"/>
  <c r="H1161" i="42" l="1"/>
  <c r="I1160" i="42"/>
  <c r="H1162" i="42" l="1"/>
  <c r="I1161" i="42"/>
  <c r="H1163" i="42" l="1"/>
  <c r="I1162" i="42"/>
  <c r="H1164" i="42" l="1"/>
  <c r="I1163" i="42"/>
  <c r="H1165" i="42" l="1"/>
  <c r="I1164" i="42"/>
  <c r="H1166" i="42" l="1"/>
  <c r="I1165" i="42"/>
  <c r="H1167" i="42" l="1"/>
  <c r="I1166" i="42"/>
  <c r="I1167" i="42" l="1"/>
  <c r="H1168" i="42"/>
  <c r="H1169" i="42" l="1"/>
  <c r="I1168" i="42"/>
  <c r="H1170" i="42" l="1"/>
  <c r="I1169" i="42"/>
  <c r="H1171" i="42" l="1"/>
  <c r="I1170" i="42"/>
  <c r="H1172" i="42" l="1"/>
  <c r="I1171" i="42"/>
  <c r="H1173" i="42" l="1"/>
  <c r="I1172" i="42"/>
  <c r="H1174" i="42" l="1"/>
  <c r="I1173" i="42"/>
  <c r="H1175" i="42" l="1"/>
  <c r="I1174" i="42"/>
  <c r="I1175" i="42" l="1"/>
  <c r="H1176" i="42"/>
  <c r="H1177" i="42" l="1"/>
  <c r="I1176" i="42"/>
  <c r="H1178" i="42" l="1"/>
  <c r="I1177" i="42"/>
  <c r="H1179" i="42" l="1"/>
  <c r="I1178" i="42"/>
  <c r="H1180" i="42" l="1"/>
  <c r="I1179" i="42"/>
  <c r="H1181" i="42" l="1"/>
  <c r="I1180" i="42"/>
  <c r="H1182" i="42" l="1"/>
  <c r="I1181" i="42"/>
  <c r="H1183" i="42" l="1"/>
  <c r="I1182" i="42"/>
  <c r="I1183" i="42" l="1"/>
  <c r="H1184" i="42"/>
  <c r="H1185" i="42" l="1"/>
  <c r="I1184" i="42"/>
  <c r="H1186" i="42" l="1"/>
  <c r="I1185" i="42"/>
  <c r="H1187" i="42" l="1"/>
  <c r="I1186" i="42"/>
  <c r="H1188" i="42" l="1"/>
  <c r="I1187" i="42"/>
  <c r="H1189" i="42" l="1"/>
  <c r="I1188" i="42"/>
  <c r="H1190" i="42" l="1"/>
  <c r="I1189" i="42"/>
  <c r="H1191" i="42" l="1"/>
  <c r="I1190" i="42"/>
  <c r="I1191" i="42" l="1"/>
  <c r="H1192" i="42"/>
  <c r="H1193" i="42" l="1"/>
  <c r="I1192" i="42"/>
  <c r="H1194" i="42" l="1"/>
  <c r="I1193" i="42"/>
  <c r="H1195" i="42" l="1"/>
  <c r="I1194" i="42"/>
  <c r="H1196" i="42" l="1"/>
  <c r="I1195" i="42"/>
  <c r="H1197" i="42" l="1"/>
  <c r="I1196" i="42"/>
  <c r="H1198" i="42" l="1"/>
  <c r="I1197" i="42"/>
  <c r="H1199" i="42" l="1"/>
  <c r="I1198" i="42"/>
  <c r="I1199" i="42" l="1"/>
  <c r="H1200" i="42"/>
  <c r="H1201" i="42" l="1"/>
  <c r="I1200" i="42"/>
  <c r="H1202" i="42" l="1"/>
  <c r="I1201" i="42"/>
  <c r="H1203" i="42" l="1"/>
  <c r="I1202" i="42"/>
  <c r="H1204" i="42" l="1"/>
  <c r="I1203" i="42"/>
  <c r="H1205" i="42" l="1"/>
  <c r="I1204" i="42"/>
  <c r="H1206" i="42" l="1"/>
  <c r="I1205" i="42"/>
  <c r="H1207" i="42" l="1"/>
  <c r="I1206" i="42"/>
  <c r="I1207" i="42" l="1"/>
  <c r="H1208" i="42"/>
  <c r="H1209" i="42" l="1"/>
  <c r="I1208" i="42"/>
  <c r="H1210" i="42" l="1"/>
  <c r="I1209" i="42"/>
  <c r="H1211" i="42" l="1"/>
  <c r="I1210" i="42"/>
  <c r="H1212" i="42" l="1"/>
  <c r="I1211" i="42"/>
  <c r="H1213" i="42" l="1"/>
  <c r="I1212" i="42"/>
  <c r="H1214" i="42" l="1"/>
  <c r="I1213" i="42"/>
  <c r="H1215" i="42" l="1"/>
  <c r="I1214" i="42"/>
  <c r="I1215" i="42" l="1"/>
  <c r="H1216" i="42"/>
  <c r="H1217" i="42" l="1"/>
  <c r="I1216" i="42"/>
  <c r="H1218" i="42" l="1"/>
  <c r="I1217" i="42"/>
  <c r="H1219" i="42" l="1"/>
  <c r="I1218" i="42"/>
  <c r="H1220" i="42" l="1"/>
  <c r="I1219" i="42"/>
  <c r="H1221" i="42" l="1"/>
  <c r="I1220" i="42"/>
  <c r="H1222" i="42" l="1"/>
  <c r="I1221" i="42"/>
  <c r="H1223" i="42" l="1"/>
  <c r="I1222" i="42"/>
  <c r="I1223" i="42" l="1"/>
  <c r="H1224" i="42"/>
  <c r="H1225" i="42" l="1"/>
  <c r="I1224" i="42"/>
  <c r="H1226" i="42" l="1"/>
  <c r="I1225" i="42"/>
  <c r="H1227" i="42" l="1"/>
  <c r="I1226" i="42"/>
  <c r="H1228" i="42" l="1"/>
  <c r="I1227" i="42"/>
  <c r="H1229" i="42" l="1"/>
  <c r="I1228" i="42"/>
  <c r="H1230" i="42" l="1"/>
  <c r="I1229" i="42"/>
  <c r="H1231" i="42" l="1"/>
  <c r="I1230" i="42"/>
  <c r="I1231" i="42" l="1"/>
  <c r="H1232" i="42"/>
  <c r="H1233" i="42" l="1"/>
  <c r="I1232" i="42"/>
  <c r="H1234" i="42" l="1"/>
  <c r="I1233" i="42"/>
  <c r="H1235" i="42" l="1"/>
  <c r="I1234" i="42"/>
  <c r="H1236" i="42" l="1"/>
  <c r="I1235" i="42"/>
  <c r="H1237" i="42" l="1"/>
  <c r="I1236" i="42"/>
  <c r="H1238" i="42" l="1"/>
  <c r="I1237" i="42"/>
  <c r="H1239" i="42" l="1"/>
  <c r="I1238" i="42"/>
  <c r="I1239" i="42" l="1"/>
  <c r="H1240" i="42"/>
  <c r="H1241" i="42" l="1"/>
  <c r="I1240" i="42"/>
  <c r="H1242" i="42" l="1"/>
  <c r="I1241" i="42"/>
  <c r="H1243" i="42" l="1"/>
  <c r="I1242" i="42"/>
  <c r="H1244" i="42" l="1"/>
  <c r="I1243" i="42"/>
  <c r="H1245" i="42" l="1"/>
  <c r="I1244" i="42"/>
  <c r="H1246" i="42" l="1"/>
  <c r="I1245" i="42"/>
  <c r="H1247" i="42" l="1"/>
  <c r="I1246" i="42"/>
  <c r="I1247" i="42" l="1"/>
  <c r="H1248" i="42"/>
  <c r="H1249" i="42" l="1"/>
  <c r="I1248" i="42"/>
  <c r="H1250" i="42" l="1"/>
  <c r="I1249" i="42"/>
  <c r="H1251" i="42" l="1"/>
  <c r="I1250" i="42"/>
  <c r="H1252" i="42" l="1"/>
  <c r="I1251" i="42"/>
  <c r="H1253" i="42" l="1"/>
  <c r="I1252" i="42"/>
  <c r="H1254" i="42" l="1"/>
  <c r="I1253" i="42"/>
  <c r="H1255" i="42" l="1"/>
  <c r="I1254" i="42"/>
  <c r="I1255" i="42" l="1"/>
  <c r="H1256" i="42"/>
  <c r="H1257" i="42" l="1"/>
  <c r="I1256" i="42"/>
  <c r="H1258" i="42" l="1"/>
  <c r="I1257" i="42"/>
  <c r="H1259" i="42" l="1"/>
  <c r="I1258" i="42"/>
  <c r="H1260" i="42" l="1"/>
  <c r="I1259" i="42"/>
  <c r="H1261" i="42" l="1"/>
  <c r="I1260" i="42"/>
  <c r="H1262" i="42" l="1"/>
  <c r="I1261" i="42"/>
  <c r="H1263" i="42" l="1"/>
  <c r="I1262" i="42"/>
  <c r="I1263" i="42" l="1"/>
  <c r="H1264" i="42"/>
  <c r="H1265" i="42" l="1"/>
  <c r="I1264" i="42"/>
  <c r="H1266" i="42" l="1"/>
  <c r="I1265" i="42"/>
  <c r="H1267" i="42" l="1"/>
  <c r="I1266" i="42"/>
  <c r="H1268" i="42" l="1"/>
  <c r="I1267" i="42"/>
  <c r="H1269" i="42" l="1"/>
  <c r="I1268" i="42"/>
  <c r="H1270" i="42" l="1"/>
  <c r="I1269" i="42"/>
  <c r="H1271" i="42" l="1"/>
  <c r="I1270" i="42"/>
  <c r="I1271" i="42" l="1"/>
  <c r="H1272" i="42"/>
  <c r="H1273" i="42" l="1"/>
  <c r="I1272" i="42"/>
  <c r="H1274" i="42" l="1"/>
  <c r="I1273" i="42"/>
  <c r="H1275" i="42" l="1"/>
  <c r="I1274" i="42"/>
  <c r="H1276" i="42" l="1"/>
  <c r="I1275" i="42"/>
  <c r="H1277" i="42" l="1"/>
  <c r="I1276" i="42"/>
  <c r="H1278" i="42" l="1"/>
  <c r="I1277" i="42"/>
  <c r="H1279" i="42" l="1"/>
  <c r="I1278" i="42"/>
  <c r="I1279" i="42" l="1"/>
  <c r="H1280" i="42"/>
  <c r="H1281" i="42" l="1"/>
  <c r="I1280" i="42"/>
  <c r="H1282" i="42" l="1"/>
  <c r="I1281" i="42"/>
  <c r="H1283" i="42" l="1"/>
  <c r="I1282" i="42"/>
  <c r="H1284" i="42" l="1"/>
  <c r="I1283" i="42"/>
  <c r="H1285" i="42" l="1"/>
  <c r="I1284" i="42"/>
  <c r="H1286" i="42" l="1"/>
  <c r="I1285" i="42"/>
  <c r="H1287" i="42" l="1"/>
  <c r="I1286" i="42"/>
  <c r="I1287" i="42" l="1"/>
  <c r="H1288" i="42"/>
  <c r="H1289" i="42" l="1"/>
  <c r="I1288" i="42"/>
  <c r="H1290" i="42" l="1"/>
  <c r="I1289" i="42"/>
  <c r="H1291" i="42" l="1"/>
  <c r="I1290" i="42"/>
  <c r="H1292" i="42" l="1"/>
  <c r="I1291" i="42"/>
  <c r="H1293" i="42" l="1"/>
  <c r="I1292" i="42"/>
  <c r="H1294" i="42" l="1"/>
  <c r="I1293" i="42"/>
  <c r="H1295" i="42" l="1"/>
  <c r="I1294" i="42"/>
  <c r="I1295" i="42" l="1"/>
  <c r="H1296" i="42"/>
  <c r="H1297" i="42" l="1"/>
  <c r="I1296" i="42"/>
  <c r="H1298" i="42" l="1"/>
  <c r="I1297" i="42"/>
  <c r="H1299" i="42" l="1"/>
  <c r="I1298" i="42"/>
  <c r="H1300" i="42" l="1"/>
  <c r="I1299" i="42"/>
  <c r="H1301" i="42" l="1"/>
  <c r="I1300" i="42"/>
  <c r="H1302" i="42" l="1"/>
  <c r="I1301" i="42"/>
  <c r="H1303" i="42" l="1"/>
  <c r="I1302" i="42"/>
  <c r="I1303" i="42" l="1"/>
  <c r="H1304" i="42"/>
  <c r="H1305" i="42" l="1"/>
  <c r="I1304" i="42"/>
  <c r="H1306" i="42" l="1"/>
  <c r="I1305" i="42"/>
  <c r="H1307" i="42" l="1"/>
  <c r="I1306" i="42"/>
  <c r="H1308" i="42" l="1"/>
  <c r="I1307" i="42"/>
  <c r="H1309" i="42" l="1"/>
  <c r="I1308" i="42"/>
  <c r="H1310" i="42" l="1"/>
  <c r="I1309" i="42"/>
  <c r="H1311" i="42" l="1"/>
  <c r="I1310" i="42"/>
  <c r="I1311" i="42" l="1"/>
  <c r="H1312" i="42"/>
  <c r="H1313" i="42" l="1"/>
  <c r="I1312" i="42"/>
  <c r="H1314" i="42" l="1"/>
  <c r="I1313" i="42"/>
  <c r="H1315" i="42" l="1"/>
  <c r="I1314" i="42"/>
  <c r="H1316" i="42" l="1"/>
  <c r="I1315" i="42"/>
  <c r="H1317" i="42" l="1"/>
  <c r="I1316" i="42"/>
  <c r="H1318" i="42" l="1"/>
  <c r="I1317" i="42"/>
  <c r="H1319" i="42" l="1"/>
  <c r="I1318" i="42"/>
  <c r="I1319" i="42" l="1"/>
  <c r="H1320" i="42"/>
  <c r="H1321" i="42" l="1"/>
  <c r="I1320" i="42"/>
  <c r="H1322" i="42" l="1"/>
  <c r="I1321" i="42"/>
  <c r="H1323" i="42" l="1"/>
  <c r="I1322" i="42"/>
  <c r="H1324" i="42" l="1"/>
  <c r="I1323" i="42"/>
  <c r="H1325" i="42" l="1"/>
  <c r="I1324" i="42"/>
  <c r="H1326" i="42" l="1"/>
  <c r="I1325" i="42"/>
  <c r="H1327" i="42" l="1"/>
  <c r="I1326" i="42"/>
  <c r="I1327" i="42" l="1"/>
  <c r="H1328" i="42"/>
  <c r="H1329" i="42" l="1"/>
  <c r="I1328" i="42"/>
  <c r="H1330" i="42" l="1"/>
  <c r="I1329" i="42"/>
  <c r="H1331" i="42" l="1"/>
  <c r="I1330" i="42"/>
  <c r="H1332" i="42" l="1"/>
  <c r="I1331" i="42"/>
  <c r="H1333" i="42" l="1"/>
  <c r="I1332" i="42"/>
  <c r="H1334" i="42" l="1"/>
  <c r="I1333" i="42"/>
  <c r="H1335" i="42" l="1"/>
  <c r="I1334" i="42"/>
  <c r="I1335" i="42" l="1"/>
  <c r="H1336" i="42"/>
  <c r="H1337" i="42" l="1"/>
  <c r="I1336" i="42"/>
  <c r="H1338" i="42" l="1"/>
  <c r="I1337" i="42"/>
  <c r="H1339" i="42" l="1"/>
  <c r="I1338" i="42"/>
  <c r="H1340" i="42" l="1"/>
  <c r="I1339" i="42"/>
  <c r="H1341" i="42" l="1"/>
  <c r="I1340" i="42"/>
  <c r="H1342" i="42" l="1"/>
  <c r="I1341" i="42"/>
  <c r="H1343" i="42" l="1"/>
  <c r="I1342" i="42"/>
  <c r="I1343" i="42" l="1"/>
  <c r="H1344" i="42"/>
  <c r="H1345" i="42" l="1"/>
  <c r="I1344" i="42"/>
  <c r="H1346" i="42" l="1"/>
  <c r="I1345" i="42"/>
  <c r="H1347" i="42" l="1"/>
  <c r="I1346" i="42"/>
  <c r="H1348" i="42" l="1"/>
  <c r="I1347" i="42"/>
  <c r="H1349" i="42" l="1"/>
  <c r="I1348" i="42"/>
  <c r="H1350" i="42" l="1"/>
  <c r="I1349" i="42"/>
  <c r="H1351" i="42" l="1"/>
  <c r="I1350" i="42"/>
  <c r="I1351" i="42" l="1"/>
  <c r="H1352" i="42"/>
  <c r="H1353" i="42" l="1"/>
  <c r="I1352" i="42"/>
  <c r="H1354" i="42" l="1"/>
  <c r="I1353" i="42"/>
  <c r="H1355" i="42" l="1"/>
  <c r="I1354" i="42"/>
  <c r="H1356" i="42" l="1"/>
  <c r="I1355" i="42"/>
  <c r="H1357" i="42" l="1"/>
  <c r="I1356" i="42"/>
  <c r="H1358" i="42" l="1"/>
  <c r="I1357" i="42"/>
  <c r="H1359" i="42" l="1"/>
  <c r="I1358" i="42"/>
  <c r="I1359" i="42" l="1"/>
  <c r="H1360" i="42"/>
  <c r="H1361" i="42" l="1"/>
  <c r="I1360" i="42"/>
  <c r="H1362" i="42" l="1"/>
  <c r="I1361" i="42"/>
  <c r="H1363" i="42" l="1"/>
  <c r="I1362" i="42"/>
  <c r="H1364" i="42" l="1"/>
  <c r="I1363" i="42"/>
  <c r="H1365" i="42" l="1"/>
  <c r="I1364" i="42"/>
  <c r="H1366" i="42" l="1"/>
  <c r="I1365" i="42"/>
  <c r="H1367" i="42" l="1"/>
  <c r="I1366" i="42"/>
  <c r="I1367" i="42" l="1"/>
  <c r="H1368" i="42"/>
  <c r="H1369" i="42" l="1"/>
  <c r="I1368" i="42"/>
  <c r="H1370" i="42" l="1"/>
  <c r="I1369" i="42"/>
  <c r="H1371" i="42" l="1"/>
  <c r="I1370" i="42"/>
  <c r="H1372" i="42" l="1"/>
  <c r="I1371" i="42"/>
  <c r="H1373" i="42" l="1"/>
  <c r="I1372" i="42"/>
  <c r="H1374" i="42" l="1"/>
  <c r="I1373" i="42"/>
  <c r="H1375" i="42" l="1"/>
  <c r="I1374" i="42"/>
  <c r="I1375" i="42" l="1"/>
  <c r="H1376" i="42"/>
  <c r="H1377" i="42" l="1"/>
  <c r="I1376" i="42"/>
  <c r="H1378" i="42" l="1"/>
  <c r="I1377" i="42"/>
  <c r="H1379" i="42" l="1"/>
  <c r="I1378" i="42"/>
  <c r="H1380" i="42" l="1"/>
  <c r="I1379" i="42"/>
  <c r="H1381" i="42" l="1"/>
  <c r="I1380" i="42"/>
  <c r="H1382" i="42" l="1"/>
  <c r="I1381" i="42"/>
  <c r="H1383" i="42" l="1"/>
  <c r="I1382" i="42"/>
  <c r="I1383" i="42" l="1"/>
  <c r="H1384" i="42"/>
  <c r="H1385" i="42" l="1"/>
  <c r="I1384" i="42"/>
  <c r="H1386" i="42" l="1"/>
  <c r="I1385" i="42"/>
  <c r="H1387" i="42" l="1"/>
  <c r="I1386" i="42"/>
  <c r="H1388" i="42" l="1"/>
  <c r="I1387" i="42"/>
  <c r="H1389" i="42" l="1"/>
  <c r="I1388" i="42"/>
  <c r="H1390" i="42" l="1"/>
  <c r="I1389" i="42"/>
  <c r="H1391" i="42" l="1"/>
  <c r="I1390" i="42"/>
  <c r="I1391" i="42" l="1"/>
  <c r="H1392" i="42"/>
  <c r="H1393" i="42" l="1"/>
  <c r="I1392" i="42"/>
  <c r="H1394" i="42" l="1"/>
  <c r="I1393" i="42"/>
  <c r="H1395" i="42" l="1"/>
  <c r="I1394" i="42"/>
  <c r="H1396" i="42" l="1"/>
  <c r="I1395" i="42"/>
  <c r="H1397" i="42" l="1"/>
  <c r="I1396" i="42"/>
  <c r="H1398" i="42" l="1"/>
  <c r="I1397" i="42"/>
  <c r="H1399" i="42" l="1"/>
  <c r="I1398" i="42"/>
  <c r="I1399" i="42" l="1"/>
  <c r="H1400" i="42"/>
  <c r="H1401" i="42" l="1"/>
  <c r="I1400" i="42"/>
  <c r="H1402" i="42" l="1"/>
  <c r="I1401" i="42"/>
  <c r="H1403" i="42" l="1"/>
  <c r="I1402" i="42"/>
  <c r="H1404" i="42" l="1"/>
  <c r="I1403" i="42"/>
  <c r="I1404" i="42" l="1"/>
  <c r="H1405" i="42"/>
  <c r="H1406" i="42" l="1"/>
  <c r="I1405" i="42"/>
  <c r="H1407" i="42" l="1"/>
  <c r="I1406" i="42"/>
  <c r="H1408" i="42" l="1"/>
  <c r="I1407" i="42"/>
  <c r="H1409" i="42" l="1"/>
  <c r="I1408" i="42"/>
  <c r="H1410" i="42" l="1"/>
  <c r="I1409" i="42"/>
  <c r="H1411" i="42" l="1"/>
  <c r="I1410" i="42"/>
  <c r="H1412" i="42" l="1"/>
  <c r="I1411" i="42"/>
  <c r="I1412" i="42" l="1"/>
  <c r="H1413" i="42"/>
  <c r="H1414" i="42" l="1"/>
  <c r="I1413" i="42"/>
  <c r="H1415" i="42" l="1"/>
  <c r="I1414" i="42"/>
  <c r="H1416" i="42" l="1"/>
  <c r="I1415" i="42"/>
  <c r="H1417" i="42" l="1"/>
  <c r="I1416" i="42"/>
  <c r="H1418" i="42" l="1"/>
  <c r="I1417" i="42"/>
  <c r="H1419" i="42" l="1"/>
  <c r="I1418" i="42"/>
  <c r="H1420" i="42" l="1"/>
  <c r="I1419" i="42"/>
  <c r="I1420" i="42" l="1"/>
  <c r="H1421" i="42"/>
  <c r="H1422" i="42" l="1"/>
  <c r="I1421" i="42"/>
  <c r="H1423" i="42" l="1"/>
  <c r="I1422" i="42"/>
  <c r="H1424" i="42" l="1"/>
  <c r="I1423" i="42"/>
  <c r="H1425" i="42" l="1"/>
  <c r="I1424" i="42"/>
  <c r="H1426" i="42" l="1"/>
  <c r="I1425" i="42"/>
  <c r="H1427" i="42" l="1"/>
  <c r="I1426" i="42"/>
  <c r="H1428" i="42" l="1"/>
  <c r="I1427" i="42"/>
  <c r="I1428" i="42" l="1"/>
  <c r="H1429" i="42"/>
  <c r="H1430" i="42" l="1"/>
  <c r="I1429" i="42"/>
  <c r="H1431" i="42" l="1"/>
  <c r="I1430" i="42"/>
  <c r="H1432" i="42" l="1"/>
  <c r="I1431" i="42"/>
  <c r="H1433" i="42" l="1"/>
  <c r="I1432" i="42"/>
  <c r="H1434" i="42" l="1"/>
  <c r="I1433" i="42"/>
  <c r="H1435" i="42" l="1"/>
  <c r="I1434" i="42"/>
  <c r="H1436" i="42" l="1"/>
  <c r="I1435" i="42"/>
  <c r="I1436" i="42" l="1"/>
  <c r="H1437" i="42"/>
  <c r="H1438" i="42" l="1"/>
  <c r="I1437" i="42"/>
  <c r="H1439" i="42" l="1"/>
  <c r="I1438" i="42"/>
  <c r="H1440" i="42" l="1"/>
  <c r="I1439" i="42"/>
  <c r="H1441" i="42" l="1"/>
  <c r="I1440" i="42"/>
  <c r="H1442" i="42" l="1"/>
  <c r="I1441" i="42"/>
  <c r="H1443" i="42" l="1"/>
  <c r="I1442" i="42"/>
  <c r="H1444" i="42" l="1"/>
  <c r="I1443" i="42"/>
  <c r="I1444" i="42" l="1"/>
  <c r="H1445" i="42"/>
  <c r="H1446" i="42" l="1"/>
  <c r="I1445" i="42"/>
  <c r="H1447" i="42" l="1"/>
  <c r="I1446" i="42"/>
  <c r="H1448" i="42" l="1"/>
  <c r="I1447" i="42"/>
  <c r="H1449" i="42" l="1"/>
  <c r="I1448" i="42"/>
  <c r="H1450" i="42" l="1"/>
  <c r="I1449" i="42"/>
  <c r="H1451" i="42" l="1"/>
  <c r="I1450" i="42"/>
  <c r="H1452" i="42" l="1"/>
  <c r="I1451" i="42"/>
  <c r="I1452" i="42" l="1"/>
  <c r="H1453" i="42"/>
  <c r="H1454" i="42" l="1"/>
  <c r="I1453" i="42"/>
  <c r="H1455" i="42" l="1"/>
  <c r="I1454" i="42"/>
  <c r="H1456" i="42" l="1"/>
  <c r="I1455" i="42"/>
  <c r="H1457" i="42" l="1"/>
  <c r="I1456" i="42"/>
  <c r="H1458" i="42" l="1"/>
  <c r="I1457" i="42"/>
  <c r="H1459" i="42" l="1"/>
  <c r="I1458" i="42"/>
  <c r="H1460" i="42" l="1"/>
  <c r="I1459" i="42"/>
  <c r="I1460" i="42" l="1"/>
  <c r="H1461" i="42"/>
  <c r="H1462" i="42" l="1"/>
  <c r="I1461" i="42"/>
  <c r="H1463" i="42" l="1"/>
  <c r="I1462" i="42"/>
  <c r="H1464" i="42" l="1"/>
  <c r="I1463" i="42"/>
  <c r="H1465" i="42" l="1"/>
  <c r="I1464" i="42"/>
  <c r="H1466" i="42" l="1"/>
  <c r="I1465" i="42"/>
  <c r="H1467" i="42" l="1"/>
  <c r="I1466" i="42"/>
  <c r="H1468" i="42" l="1"/>
  <c r="I1467" i="42"/>
  <c r="I1468" i="42" l="1"/>
  <c r="H1469" i="42"/>
  <c r="H1470" i="42" l="1"/>
  <c r="I1469" i="42"/>
  <c r="H1471" i="42" l="1"/>
  <c r="I1470" i="42"/>
  <c r="H1472" i="42" l="1"/>
  <c r="I1471" i="42"/>
  <c r="H1473" i="42" l="1"/>
  <c r="I1472" i="42"/>
  <c r="H1474" i="42" l="1"/>
  <c r="I1473" i="42"/>
  <c r="H1475" i="42" l="1"/>
  <c r="I1474" i="42"/>
  <c r="H1476" i="42" l="1"/>
  <c r="I1475" i="42"/>
  <c r="I1476" i="42" l="1"/>
  <c r="H1477" i="42"/>
  <c r="H1478" i="42" l="1"/>
  <c r="I1477" i="42"/>
  <c r="H1479" i="42" l="1"/>
  <c r="I1478" i="42"/>
  <c r="H1480" i="42" l="1"/>
  <c r="I1479" i="42"/>
  <c r="H1481" i="42" l="1"/>
  <c r="I1480" i="42"/>
  <c r="H1482" i="42" l="1"/>
  <c r="I1481" i="42"/>
  <c r="H1483" i="42" l="1"/>
  <c r="I1482" i="42"/>
  <c r="H1484" i="42" l="1"/>
  <c r="I1483" i="42"/>
  <c r="I1484" i="42" l="1"/>
  <c r="H1485" i="42"/>
  <c r="H1486" i="42" l="1"/>
  <c r="I1485" i="42"/>
  <c r="H1487" i="42" l="1"/>
  <c r="I1486" i="42"/>
  <c r="H1488" i="42" l="1"/>
  <c r="I1487" i="42"/>
  <c r="H1489" i="42" l="1"/>
  <c r="I1488" i="42"/>
  <c r="H1490" i="42" l="1"/>
  <c r="I1489" i="42"/>
  <c r="H1491" i="42" l="1"/>
  <c r="I1490" i="42"/>
  <c r="H1492" i="42" l="1"/>
  <c r="I1491" i="42"/>
  <c r="I1492" i="42" l="1"/>
  <c r="H1493" i="42"/>
  <c r="H1494" i="42" l="1"/>
  <c r="I1493" i="42"/>
  <c r="H1495" i="42" l="1"/>
  <c r="I1494" i="42"/>
  <c r="H1496" i="42" l="1"/>
  <c r="I1495" i="42"/>
  <c r="H1497" i="42" l="1"/>
  <c r="I1496" i="42"/>
  <c r="H1498" i="42" l="1"/>
  <c r="I1497" i="42"/>
  <c r="H1499" i="42" l="1"/>
  <c r="I1498" i="42"/>
  <c r="H1500" i="42" l="1"/>
  <c r="I1499" i="42"/>
  <c r="I1500" i="42" l="1"/>
  <c r="H1501" i="42"/>
  <c r="H1502" i="42" l="1"/>
  <c r="I1501" i="42"/>
  <c r="H1503" i="42" l="1"/>
  <c r="I1502" i="42"/>
  <c r="H1504" i="42" l="1"/>
  <c r="I1503" i="42"/>
  <c r="H1505" i="42" l="1"/>
  <c r="I1504" i="42"/>
  <c r="H1506" i="42" l="1"/>
  <c r="I1505" i="42"/>
  <c r="H1507" i="42" l="1"/>
  <c r="I1506" i="42"/>
  <c r="H1508" i="42" l="1"/>
  <c r="I1507" i="42"/>
  <c r="I1508" i="42" l="1"/>
  <c r="H1509" i="42"/>
  <c r="H1510" i="42" l="1"/>
  <c r="I1509" i="42"/>
  <c r="H1511" i="42" l="1"/>
  <c r="I1510" i="42"/>
  <c r="H1512" i="42" l="1"/>
  <c r="I1511" i="42"/>
  <c r="H1513" i="42" l="1"/>
  <c r="I1512" i="42"/>
  <c r="H1514" i="42" l="1"/>
  <c r="I1513" i="42"/>
  <c r="H1515" i="42" l="1"/>
  <c r="I1514" i="42"/>
  <c r="H1516" i="42" l="1"/>
  <c r="I1515" i="42"/>
  <c r="I1516" i="42" l="1"/>
  <c r="H1517" i="42"/>
  <c r="H1518" i="42" l="1"/>
  <c r="I1517" i="42"/>
  <c r="H1519" i="42" l="1"/>
  <c r="I1518" i="42"/>
  <c r="H1520" i="42" l="1"/>
  <c r="I1519" i="42"/>
  <c r="H1521" i="42" l="1"/>
  <c r="I1520" i="42"/>
  <c r="H1522" i="42" l="1"/>
  <c r="I1521" i="42"/>
  <c r="H1523" i="42" l="1"/>
  <c r="I1522" i="42"/>
  <c r="H1524" i="42" l="1"/>
  <c r="I1523" i="42"/>
  <c r="I1524" i="42" l="1"/>
  <c r="H1525" i="42"/>
  <c r="H1526" i="42" l="1"/>
  <c r="I1525" i="42"/>
  <c r="H1527" i="42" l="1"/>
  <c r="I1526" i="42"/>
  <c r="H1528" i="42" l="1"/>
  <c r="I1527" i="42"/>
  <c r="H1529" i="42" l="1"/>
  <c r="I1528" i="42"/>
  <c r="H1530" i="42" l="1"/>
  <c r="I1529" i="42"/>
  <c r="H1531" i="42" l="1"/>
  <c r="I1530" i="42"/>
  <c r="H1532" i="42" l="1"/>
  <c r="I1531" i="42"/>
  <c r="I1532" i="42" l="1"/>
  <c r="H1533" i="42"/>
  <c r="H1534" i="42" l="1"/>
  <c r="I1533" i="42"/>
  <c r="H1535" i="42" l="1"/>
  <c r="I1534" i="42"/>
  <c r="H1536" i="42" l="1"/>
  <c r="I1535" i="42"/>
  <c r="H1537" i="42" l="1"/>
  <c r="I1536" i="42"/>
  <c r="H1538" i="42" l="1"/>
  <c r="I1537" i="42"/>
  <c r="H1539" i="42" l="1"/>
  <c r="I1538" i="42"/>
  <c r="H1540" i="42" l="1"/>
  <c r="I1539" i="42"/>
  <c r="I1540" i="42" l="1"/>
  <c r="H1541" i="42"/>
  <c r="H1542" i="42" l="1"/>
  <c r="I1541" i="42"/>
  <c r="H1543" i="42" l="1"/>
  <c r="I1542" i="42"/>
  <c r="H1544" i="42" l="1"/>
  <c r="I1543" i="42"/>
  <c r="H1545" i="42" l="1"/>
  <c r="I1544" i="42"/>
  <c r="H1546" i="42" l="1"/>
  <c r="I1545" i="42"/>
  <c r="H1547" i="42" l="1"/>
  <c r="I1546" i="42"/>
  <c r="H1548" i="42" l="1"/>
  <c r="I1547" i="42"/>
  <c r="I1548" i="42" l="1"/>
  <c r="H1549" i="42"/>
  <c r="H1550" i="42" l="1"/>
  <c r="I1549" i="42"/>
  <c r="H1551" i="42" l="1"/>
  <c r="I1550" i="42"/>
  <c r="H1552" i="42" l="1"/>
  <c r="I1551" i="42"/>
  <c r="H1553" i="42" l="1"/>
  <c r="I1552" i="42"/>
  <c r="H1554" i="42" l="1"/>
  <c r="I1553" i="42"/>
  <c r="H1555" i="42" l="1"/>
  <c r="I1554" i="42"/>
  <c r="H1556" i="42" l="1"/>
  <c r="I1555" i="42"/>
  <c r="I1556" i="42" l="1"/>
  <c r="H1557" i="42"/>
  <c r="H1558" i="42" l="1"/>
  <c r="I1557" i="42"/>
  <c r="H1559" i="42" l="1"/>
  <c r="I1558" i="42"/>
  <c r="H1560" i="42" l="1"/>
  <c r="I1559" i="42"/>
  <c r="H1561" i="42" l="1"/>
  <c r="I1560" i="42"/>
  <c r="H1562" i="42" l="1"/>
  <c r="I1561" i="42"/>
  <c r="H1563" i="42" l="1"/>
  <c r="I1562" i="42"/>
  <c r="H1564" i="42" l="1"/>
  <c r="I1563" i="42"/>
  <c r="I1564" i="42" l="1"/>
  <c r="H1565" i="42"/>
  <c r="H1566" i="42" l="1"/>
  <c r="I1565" i="42"/>
  <c r="H1567" i="42" l="1"/>
  <c r="I1566" i="42"/>
  <c r="H1568" i="42" l="1"/>
  <c r="I1567" i="42"/>
  <c r="H1569" i="42" l="1"/>
  <c r="I1568" i="42"/>
  <c r="H1570" i="42" l="1"/>
  <c r="I1569" i="42"/>
  <c r="H1571" i="42" l="1"/>
  <c r="I1570" i="42"/>
  <c r="H1572" i="42" l="1"/>
  <c r="I1571" i="42"/>
  <c r="I1572" i="42" l="1"/>
  <c r="H1573" i="42"/>
  <c r="H1574" i="42" l="1"/>
  <c r="I1573" i="42"/>
  <c r="H1575" i="42" l="1"/>
  <c r="I1574" i="42"/>
  <c r="H1576" i="42" l="1"/>
  <c r="I1575" i="42"/>
  <c r="H1577" i="42" l="1"/>
  <c r="I1576" i="42"/>
  <c r="H1578" i="42" l="1"/>
  <c r="I1577" i="42"/>
  <c r="H1579" i="42" l="1"/>
  <c r="I1578" i="42"/>
  <c r="H1580" i="42" l="1"/>
  <c r="I1579" i="42"/>
  <c r="I1580" i="42" l="1"/>
  <c r="H1581" i="42"/>
  <c r="H1582" i="42" l="1"/>
  <c r="I1581" i="42"/>
  <c r="H1583" i="42" l="1"/>
  <c r="I1582" i="42"/>
  <c r="H1584" i="42" l="1"/>
  <c r="I1583" i="42"/>
  <c r="H1585" i="42" l="1"/>
  <c r="I1584" i="42"/>
  <c r="H1586" i="42" l="1"/>
  <c r="I1585" i="42"/>
  <c r="H1587" i="42" l="1"/>
  <c r="I1586" i="42"/>
  <c r="H1588" i="42" l="1"/>
  <c r="I1587" i="42"/>
  <c r="I1588" i="42" l="1"/>
  <c r="H1589" i="42"/>
  <c r="H1590" i="42" l="1"/>
  <c r="I1589" i="42"/>
  <c r="H1591" i="42" l="1"/>
  <c r="I1590" i="42"/>
  <c r="H1592" i="42" l="1"/>
  <c r="I1591" i="42"/>
  <c r="H1593" i="42" l="1"/>
  <c r="I1592" i="42"/>
  <c r="H1594" i="42" l="1"/>
  <c r="I1593" i="42"/>
  <c r="H1595" i="42" l="1"/>
  <c r="I1594" i="42"/>
  <c r="H1596" i="42" l="1"/>
  <c r="I1595" i="42"/>
  <c r="I1596" i="42" l="1"/>
  <c r="H1597" i="42"/>
  <c r="H1598" i="42" l="1"/>
  <c r="I1597" i="42"/>
  <c r="H1599" i="42" l="1"/>
  <c r="I1598" i="42"/>
  <c r="H1600" i="42" l="1"/>
  <c r="I1599" i="42"/>
  <c r="H1601" i="42" l="1"/>
  <c r="I1600" i="42"/>
  <c r="H1602" i="42" l="1"/>
  <c r="I1601" i="42"/>
  <c r="H1603" i="42" l="1"/>
  <c r="I1602" i="42"/>
  <c r="H1604" i="42" l="1"/>
  <c r="I1603" i="42"/>
  <c r="I1604" i="42" l="1"/>
  <c r="H1605" i="42"/>
  <c r="H1606" i="42" l="1"/>
  <c r="I1605" i="42"/>
  <c r="H1607" i="42" l="1"/>
  <c r="I1606" i="42"/>
  <c r="H1608" i="42" l="1"/>
  <c r="I1607" i="42"/>
  <c r="H1609" i="42" l="1"/>
  <c r="I1608" i="42"/>
  <c r="H1610" i="42" l="1"/>
  <c r="I1609" i="42"/>
  <c r="H1611" i="42" l="1"/>
  <c r="I1610" i="42"/>
  <c r="H1612" i="42" l="1"/>
  <c r="I1611" i="42"/>
  <c r="I1612" i="42" l="1"/>
  <c r="H1613" i="42"/>
  <c r="H1614" i="42" l="1"/>
  <c r="I1613" i="42"/>
  <c r="H1615" i="42" l="1"/>
  <c r="I1614" i="42"/>
  <c r="H1616" i="42" l="1"/>
  <c r="I1615" i="42"/>
  <c r="H1617" i="42" l="1"/>
  <c r="I1616" i="42"/>
  <c r="H1618" i="42" l="1"/>
  <c r="I1617" i="42"/>
  <c r="H1619" i="42" l="1"/>
  <c r="I1618" i="42"/>
  <c r="H1620" i="42" l="1"/>
  <c r="I1619" i="42"/>
  <c r="I1620" i="42" l="1"/>
  <c r="H1621" i="42"/>
  <c r="H1622" i="42" l="1"/>
  <c r="I1621" i="42"/>
  <c r="H1623" i="42" l="1"/>
  <c r="I1622" i="42"/>
  <c r="H1624" i="42" l="1"/>
  <c r="I1623" i="42"/>
  <c r="H1625" i="42" l="1"/>
  <c r="I1624" i="42"/>
  <c r="H1626" i="42" l="1"/>
  <c r="I1625" i="42"/>
  <c r="H1627" i="42" l="1"/>
  <c r="I1626" i="42"/>
  <c r="H1628" i="42" l="1"/>
  <c r="I1627" i="42"/>
  <c r="I1628" i="42" l="1"/>
  <c r="H1629" i="42"/>
  <c r="H1630" i="42" l="1"/>
  <c r="I1629" i="42"/>
  <c r="H1631" i="42" l="1"/>
  <c r="I1630" i="42"/>
  <c r="H1632" i="42" l="1"/>
  <c r="I1631" i="42"/>
  <c r="H1633" i="42" l="1"/>
  <c r="I1632" i="42"/>
  <c r="H1634" i="42" l="1"/>
  <c r="I1633" i="42"/>
  <c r="H1635" i="42" l="1"/>
  <c r="I1634" i="42"/>
  <c r="H1636" i="42" l="1"/>
  <c r="I1635" i="42"/>
  <c r="I1636" i="42" l="1"/>
  <c r="H1637" i="42"/>
  <c r="H1638" i="42" l="1"/>
  <c r="I1637" i="42"/>
  <c r="H1639" i="42" l="1"/>
  <c r="I1638" i="42"/>
  <c r="H1640" i="42" l="1"/>
  <c r="I1639" i="42"/>
  <c r="H1641" i="42" l="1"/>
  <c r="I1640" i="42"/>
  <c r="H1642" i="42" l="1"/>
  <c r="I1641" i="42"/>
  <c r="H1643" i="42" l="1"/>
  <c r="I1642" i="42"/>
  <c r="H1644" i="42" l="1"/>
  <c r="I1643" i="42"/>
  <c r="I1644" i="42" l="1"/>
  <c r="H1645" i="42"/>
  <c r="H1646" i="42" l="1"/>
  <c r="I1645" i="42"/>
  <c r="H1647" i="42" l="1"/>
  <c r="I1646" i="42"/>
  <c r="H1648" i="42" l="1"/>
  <c r="I1647" i="42"/>
  <c r="H1649" i="42" l="1"/>
  <c r="I1648" i="42"/>
  <c r="H1650" i="42" l="1"/>
  <c r="I1649" i="42"/>
  <c r="H1651" i="42" l="1"/>
  <c r="I1650" i="42"/>
  <c r="H1652" i="42" l="1"/>
  <c r="I1651" i="42"/>
  <c r="I1652" i="42" l="1"/>
  <c r="H1653" i="42"/>
  <c r="H1654" i="42" l="1"/>
  <c r="I1653" i="42"/>
  <c r="H1655" i="42" l="1"/>
  <c r="I1654" i="42"/>
  <c r="H1656" i="42" l="1"/>
  <c r="I1655" i="42"/>
  <c r="H1657" i="42" l="1"/>
  <c r="I1656" i="42"/>
  <c r="H1658" i="42" l="1"/>
  <c r="I1657" i="42"/>
  <c r="H1659" i="42" l="1"/>
  <c r="I1658" i="42"/>
  <c r="H1660" i="42" l="1"/>
  <c r="I1659" i="42"/>
  <c r="I1660" i="42" l="1"/>
  <c r="H1661" i="42"/>
  <c r="H1662" i="42" l="1"/>
  <c r="I1661" i="42"/>
  <c r="H1663" i="42" l="1"/>
  <c r="I1662" i="42"/>
  <c r="H1664" i="42" l="1"/>
  <c r="I1663" i="42"/>
  <c r="H1665" i="42" l="1"/>
  <c r="I1664" i="42"/>
  <c r="H1666" i="42" l="1"/>
  <c r="I1665" i="42"/>
  <c r="H1667" i="42" l="1"/>
  <c r="I1666" i="42"/>
  <c r="H1668" i="42" l="1"/>
  <c r="I1667" i="42"/>
  <c r="I1668" i="42" l="1"/>
  <c r="H1669" i="42"/>
  <c r="H1670" i="42" l="1"/>
  <c r="I1669" i="42"/>
  <c r="H1671" i="42" l="1"/>
  <c r="I1670" i="42"/>
  <c r="H1672" i="42" l="1"/>
  <c r="I1671" i="42"/>
  <c r="H1673" i="42" l="1"/>
  <c r="I1672" i="42"/>
  <c r="H1674" i="42" l="1"/>
  <c r="I1673" i="42"/>
  <c r="H1675" i="42" l="1"/>
  <c r="I1674" i="42"/>
  <c r="H1676" i="42" l="1"/>
  <c r="I1675" i="42"/>
  <c r="I1676" i="42" l="1"/>
  <c r="H1677" i="42"/>
  <c r="H1678" i="42" l="1"/>
  <c r="I1677" i="42"/>
  <c r="H1679" i="42" l="1"/>
  <c r="I1678" i="42"/>
  <c r="H1680" i="42" l="1"/>
  <c r="I1679" i="42"/>
  <c r="H1681" i="42" l="1"/>
  <c r="I1680" i="42"/>
  <c r="H1682" i="42" l="1"/>
  <c r="I1681" i="42"/>
  <c r="H1683" i="42" l="1"/>
  <c r="I1682" i="42"/>
  <c r="H1684" i="42" l="1"/>
  <c r="I1683" i="42"/>
  <c r="I1684" i="42" l="1"/>
  <c r="H1685" i="42"/>
  <c r="H1686" i="42" l="1"/>
  <c r="I1685" i="42"/>
  <c r="H1687" i="42" l="1"/>
  <c r="I1686" i="42"/>
  <c r="H1688" i="42" l="1"/>
  <c r="I1687" i="42"/>
  <c r="H1689" i="42" l="1"/>
  <c r="I1688" i="42"/>
  <c r="H1690" i="42" l="1"/>
  <c r="I1689" i="42"/>
  <c r="H1691" i="42" l="1"/>
  <c r="I1690" i="42"/>
  <c r="H1692" i="42" l="1"/>
  <c r="I1691" i="42"/>
  <c r="I1692" i="42" l="1"/>
  <c r="H1693" i="42"/>
  <c r="H1694" i="42" l="1"/>
  <c r="I1693" i="42"/>
  <c r="H1695" i="42" l="1"/>
  <c r="I1694" i="42"/>
  <c r="H1696" i="42" l="1"/>
  <c r="I1695" i="42"/>
  <c r="H1697" i="42" l="1"/>
  <c r="I1696" i="42"/>
  <c r="H1698" i="42" l="1"/>
  <c r="I1697" i="42"/>
  <c r="H1699" i="42" l="1"/>
  <c r="I1698" i="42"/>
  <c r="H1700" i="42" l="1"/>
  <c r="I1699" i="42"/>
  <c r="I1700" i="42" l="1"/>
  <c r="H1701" i="42"/>
  <c r="H1702" i="42" l="1"/>
  <c r="I1701" i="42"/>
  <c r="H1703" i="42" l="1"/>
  <c r="I1702" i="42"/>
  <c r="H1704" i="42" l="1"/>
  <c r="I1703" i="42"/>
  <c r="H1705" i="42" l="1"/>
  <c r="I1704" i="42"/>
  <c r="H1706" i="42" l="1"/>
  <c r="I1705" i="42"/>
  <c r="H1707" i="42" l="1"/>
  <c r="I1706" i="42"/>
  <c r="H1708" i="42" l="1"/>
  <c r="I1707" i="42"/>
  <c r="I1708" i="42" l="1"/>
  <c r="H1709" i="42"/>
  <c r="H1710" i="42" l="1"/>
  <c r="I1709" i="42"/>
  <c r="H1711" i="42" l="1"/>
  <c r="I1710" i="42"/>
  <c r="H1712" i="42" l="1"/>
  <c r="I1711" i="42"/>
  <c r="H1713" i="42" l="1"/>
  <c r="I1712" i="42"/>
  <c r="H1714" i="42" l="1"/>
  <c r="I1713" i="42"/>
  <c r="H1715" i="42" l="1"/>
  <c r="I1714" i="42"/>
  <c r="H1716" i="42" l="1"/>
  <c r="I1715" i="42"/>
  <c r="I1716" i="42" l="1"/>
  <c r="H1717" i="42"/>
  <c r="H1718" i="42" l="1"/>
  <c r="I1717" i="42"/>
  <c r="H1719" i="42" l="1"/>
  <c r="I1718" i="42"/>
  <c r="H1720" i="42" l="1"/>
  <c r="I1719" i="42"/>
  <c r="H1721" i="42" l="1"/>
  <c r="I1720" i="42"/>
  <c r="H1722" i="42" l="1"/>
  <c r="I1721" i="42"/>
  <c r="H1723" i="42" l="1"/>
  <c r="I1722" i="42"/>
  <c r="H1724" i="42" l="1"/>
  <c r="I1723" i="42"/>
  <c r="I1724" i="42" l="1"/>
  <c r="H1725" i="42"/>
  <c r="H1726" i="42" l="1"/>
  <c r="I1725" i="42"/>
  <c r="H1727" i="42" l="1"/>
  <c r="I1726" i="42"/>
  <c r="H1728" i="42" l="1"/>
  <c r="I1727" i="42"/>
  <c r="H1729" i="42" l="1"/>
  <c r="I1728" i="42"/>
  <c r="H1730" i="42" l="1"/>
  <c r="I1729" i="42"/>
  <c r="H1731" i="42" l="1"/>
  <c r="I1730" i="42"/>
  <c r="H1732" i="42" l="1"/>
  <c r="I1731" i="42"/>
  <c r="I1732" i="42" l="1"/>
  <c r="H1733" i="42"/>
  <c r="H1734" i="42" l="1"/>
  <c r="I1733" i="42"/>
  <c r="H1735" i="42" l="1"/>
  <c r="I1734" i="42"/>
  <c r="H1736" i="42" l="1"/>
  <c r="I1735" i="42"/>
  <c r="H1737" i="42" l="1"/>
  <c r="I1736" i="42"/>
  <c r="H1738" i="42" l="1"/>
  <c r="I1737" i="42"/>
  <c r="H1739" i="42" l="1"/>
  <c r="I1738" i="42"/>
  <c r="H1740" i="42" l="1"/>
  <c r="I1739" i="42"/>
  <c r="I1740" i="42" l="1"/>
  <c r="H1741" i="42"/>
  <c r="H1742" i="42" l="1"/>
  <c r="I1741" i="42"/>
  <c r="H1743" i="42" l="1"/>
  <c r="I1742" i="42"/>
  <c r="H1744" i="42" l="1"/>
  <c r="I1743" i="42"/>
  <c r="H1745" i="42" l="1"/>
  <c r="I1744" i="42"/>
  <c r="H1746" i="42" l="1"/>
  <c r="I1745" i="42"/>
  <c r="H1747" i="42" l="1"/>
  <c r="I1746" i="42"/>
  <c r="H1748" i="42" l="1"/>
  <c r="I1747" i="42"/>
  <c r="I1748" i="42" l="1"/>
  <c r="H1749" i="42"/>
  <c r="H1750" i="42" l="1"/>
  <c r="I1749" i="42"/>
  <c r="H1751" i="42" l="1"/>
  <c r="I1750" i="42"/>
  <c r="H1752" i="42" l="1"/>
  <c r="I1751" i="42"/>
  <c r="H1753" i="42" l="1"/>
  <c r="I1752" i="42"/>
  <c r="H1754" i="42" l="1"/>
  <c r="I1753" i="42"/>
  <c r="H1755" i="42" l="1"/>
  <c r="I1754" i="42"/>
  <c r="H1756" i="42" l="1"/>
  <c r="I1755" i="42"/>
  <c r="I1756" i="42" l="1"/>
  <c r="H1757" i="42"/>
  <c r="H1758" i="42" l="1"/>
  <c r="I1757" i="42"/>
  <c r="H1759" i="42" l="1"/>
  <c r="I1758" i="42"/>
  <c r="H1760" i="42" l="1"/>
  <c r="I1759" i="42"/>
  <c r="H1761" i="42" l="1"/>
  <c r="I1760" i="42"/>
  <c r="H1762" i="42" l="1"/>
  <c r="I1761" i="42"/>
  <c r="H1763" i="42" l="1"/>
  <c r="I1762" i="42"/>
  <c r="H1764" i="42" l="1"/>
  <c r="I1763" i="42"/>
  <c r="I1764" i="42" l="1"/>
  <c r="H1765" i="42"/>
  <c r="H1766" i="42" l="1"/>
  <c r="I1765" i="42"/>
  <c r="H1767" i="42" l="1"/>
  <c r="I1766" i="42"/>
  <c r="H1768" i="42" l="1"/>
  <c r="I1767" i="42"/>
  <c r="H1769" i="42" l="1"/>
  <c r="I1768" i="42"/>
  <c r="H1770" i="42" l="1"/>
  <c r="I1769" i="42"/>
  <c r="H1771" i="42" l="1"/>
  <c r="I1770" i="42"/>
  <c r="H1772" i="42" l="1"/>
  <c r="I1771" i="42"/>
  <c r="I1772" i="42" l="1"/>
  <c r="H1773" i="42"/>
  <c r="H1774" i="42" l="1"/>
  <c r="I1773" i="42"/>
  <c r="H1775" i="42" l="1"/>
  <c r="I1774" i="42"/>
  <c r="H1776" i="42" l="1"/>
  <c r="I1775" i="42"/>
  <c r="H1777" i="42" l="1"/>
  <c r="I1776" i="42"/>
  <c r="H1778" i="42" l="1"/>
  <c r="I1777" i="42"/>
  <c r="H1779" i="42" l="1"/>
  <c r="I1778" i="42"/>
  <c r="H1780" i="42" l="1"/>
  <c r="I1779" i="42"/>
  <c r="I1780" i="42" l="1"/>
  <c r="H1781" i="42"/>
  <c r="H1782" i="42" l="1"/>
  <c r="I1781" i="42"/>
  <c r="H1783" i="42" l="1"/>
  <c r="I1782" i="42"/>
  <c r="H1784" i="42" l="1"/>
  <c r="I1783" i="42"/>
  <c r="H1785" i="42" l="1"/>
  <c r="I1784" i="42"/>
  <c r="H1786" i="42" l="1"/>
  <c r="I1785" i="42"/>
  <c r="H1787" i="42" l="1"/>
  <c r="I1786" i="42"/>
  <c r="H1788" i="42" l="1"/>
  <c r="I1787" i="42"/>
  <c r="H1789" i="42" l="1"/>
  <c r="I1788" i="42"/>
  <c r="H1790" i="42" l="1"/>
  <c r="I1789" i="42"/>
  <c r="H1791" i="42" l="1"/>
  <c r="I1790" i="42"/>
  <c r="H1792" i="42" l="1"/>
  <c r="I1791" i="42"/>
  <c r="H1793" i="42" l="1"/>
  <c r="I1792" i="42"/>
  <c r="H1794" i="42" l="1"/>
  <c r="I1793" i="42"/>
  <c r="H1795" i="42" l="1"/>
  <c r="I1794" i="42"/>
  <c r="H1796" i="42" l="1"/>
  <c r="I1795" i="42"/>
  <c r="H1797" i="42" l="1"/>
  <c r="I1796" i="42"/>
  <c r="H1798" i="42" l="1"/>
  <c r="I1797" i="42"/>
  <c r="H1799" i="42" l="1"/>
  <c r="I1798" i="42"/>
  <c r="H1800" i="42" l="1"/>
  <c r="I1799" i="42"/>
  <c r="H1801" i="42" l="1"/>
  <c r="I1800" i="42"/>
  <c r="H1802" i="42" l="1"/>
  <c r="I1801" i="42"/>
  <c r="H1803" i="42" l="1"/>
  <c r="I1802" i="42"/>
  <c r="H1804" i="42" l="1"/>
  <c r="I1803" i="42"/>
  <c r="H1805" i="42" l="1"/>
  <c r="I1804" i="42"/>
  <c r="H1806" i="42" l="1"/>
  <c r="I1805" i="42"/>
  <c r="H1807" i="42" l="1"/>
  <c r="I1806" i="42"/>
  <c r="H1808" i="42" l="1"/>
  <c r="I1807" i="42"/>
  <c r="H1809" i="42" l="1"/>
  <c r="I1808" i="42"/>
  <c r="H1810" i="42" l="1"/>
  <c r="I1809" i="42"/>
  <c r="H1811" i="42" l="1"/>
  <c r="I1810" i="42"/>
  <c r="H1812" i="42" l="1"/>
  <c r="I1811" i="42"/>
  <c r="H1813" i="42" l="1"/>
  <c r="I1812" i="42"/>
  <c r="H1814" i="42" l="1"/>
  <c r="I1813" i="42"/>
  <c r="H1815" i="42" l="1"/>
  <c r="I1814" i="42"/>
  <c r="H1816" i="42" l="1"/>
  <c r="I1815" i="42"/>
  <c r="H1817" i="42" l="1"/>
  <c r="I1816" i="42"/>
  <c r="H1818" i="42" l="1"/>
  <c r="I1817" i="42"/>
  <c r="H1819" i="42" l="1"/>
  <c r="I1818" i="42"/>
  <c r="H1820" i="42" l="1"/>
  <c r="I1819" i="42"/>
  <c r="H1821" i="42" l="1"/>
  <c r="I1820" i="42"/>
  <c r="H1822" i="42" l="1"/>
  <c r="I1821" i="42"/>
  <c r="H1823" i="42" l="1"/>
  <c r="I1822" i="42"/>
  <c r="H1824" i="42" l="1"/>
  <c r="I1823" i="42"/>
  <c r="H1825" i="42" l="1"/>
  <c r="I1824" i="42"/>
  <c r="H1826" i="42" l="1"/>
  <c r="I1825" i="42"/>
  <c r="H1827" i="42" l="1"/>
  <c r="I1826" i="42"/>
  <c r="H1828" i="42" l="1"/>
  <c r="I1827" i="42"/>
  <c r="H1829" i="42" l="1"/>
  <c r="I1828" i="42"/>
  <c r="H1830" i="42" l="1"/>
  <c r="I1829" i="42"/>
  <c r="H1831" i="42" l="1"/>
  <c r="I1830" i="42"/>
  <c r="H1832" i="42" l="1"/>
  <c r="I1831" i="42"/>
  <c r="H1833" i="42" l="1"/>
  <c r="I1832" i="42"/>
  <c r="H1834" i="42" l="1"/>
  <c r="I1833" i="42"/>
  <c r="H1835" i="42" l="1"/>
  <c r="I1834" i="42"/>
  <c r="H1836" i="42" l="1"/>
  <c r="I1835" i="42"/>
  <c r="H1837" i="42" l="1"/>
  <c r="I1836" i="42"/>
  <c r="H1838" i="42" l="1"/>
  <c r="I1837" i="42"/>
  <c r="H1839" i="42" l="1"/>
  <c r="I1838" i="42"/>
  <c r="H1840" i="42" l="1"/>
  <c r="I1839" i="42"/>
  <c r="H1841" i="42" l="1"/>
  <c r="I1840" i="42"/>
  <c r="H1842" i="42" l="1"/>
  <c r="I1841" i="42"/>
  <c r="H1843" i="42" l="1"/>
  <c r="I1842" i="42"/>
  <c r="H1844" i="42" l="1"/>
  <c r="I1843" i="42"/>
  <c r="H1845" i="42" l="1"/>
  <c r="I1844" i="42"/>
  <c r="H1846" i="42" l="1"/>
  <c r="I1845" i="42"/>
  <c r="H1847" i="42" l="1"/>
  <c r="I1846" i="42"/>
  <c r="H1848" i="42" l="1"/>
  <c r="I1847" i="42"/>
  <c r="H1849" i="42" l="1"/>
  <c r="I1848" i="42"/>
  <c r="H1850" i="42" l="1"/>
  <c r="I1849" i="42"/>
  <c r="H1851" i="42" l="1"/>
  <c r="I1850" i="42"/>
  <c r="H1852" i="42" l="1"/>
  <c r="I1851" i="42"/>
  <c r="H1853" i="42" l="1"/>
  <c r="I1852" i="42"/>
  <c r="H1854" i="42" l="1"/>
  <c r="I1853" i="42"/>
  <c r="H1855" i="42" l="1"/>
  <c r="I1854" i="42"/>
  <c r="H1856" i="42" l="1"/>
  <c r="I1855" i="42"/>
  <c r="H1857" i="42" l="1"/>
  <c r="I1856" i="42"/>
  <c r="H1858" i="42" l="1"/>
  <c r="I1857" i="42"/>
  <c r="H1859" i="42" l="1"/>
  <c r="I1858" i="42"/>
  <c r="H1860" i="42" l="1"/>
  <c r="I1859" i="42"/>
  <c r="H1861" i="42" l="1"/>
  <c r="I1860" i="42"/>
  <c r="H1862" i="42" l="1"/>
  <c r="I1861" i="42"/>
  <c r="H1863" i="42" l="1"/>
  <c r="I1862" i="42"/>
  <c r="H1864" i="42" l="1"/>
  <c r="I1863" i="42"/>
  <c r="H1865" i="42" l="1"/>
  <c r="I1864" i="42"/>
  <c r="H1866" i="42" l="1"/>
  <c r="I1865" i="42"/>
  <c r="H1867" i="42" l="1"/>
  <c r="I1866" i="42"/>
  <c r="H1868" i="42" l="1"/>
  <c r="I1867" i="42"/>
  <c r="H1869" i="42" l="1"/>
  <c r="I1868" i="42"/>
  <c r="H1870" i="42" l="1"/>
  <c r="I1869" i="42"/>
  <c r="H1871" i="42" l="1"/>
  <c r="I1870" i="42"/>
  <c r="H1872" i="42" l="1"/>
  <c r="I1871" i="42"/>
  <c r="H1873" i="42" l="1"/>
  <c r="I1872" i="42"/>
  <c r="H1874" i="42" l="1"/>
  <c r="I1873" i="42"/>
  <c r="H1875" i="42" l="1"/>
  <c r="I1874" i="42"/>
  <c r="H1876" i="42" l="1"/>
  <c r="I1875" i="42"/>
  <c r="H1877" i="42" l="1"/>
  <c r="I1876" i="42"/>
  <c r="H1878" i="42" l="1"/>
  <c r="I1877" i="42"/>
  <c r="H1879" i="42" l="1"/>
  <c r="I1878" i="42"/>
  <c r="H1880" i="42" l="1"/>
  <c r="I1879" i="42"/>
  <c r="H1881" i="42" l="1"/>
  <c r="I1880" i="42"/>
  <c r="H1882" i="42" l="1"/>
  <c r="I1881" i="42"/>
  <c r="H1883" i="42" l="1"/>
  <c r="I1882" i="42"/>
  <c r="H1884" i="42" l="1"/>
  <c r="I1883" i="42"/>
  <c r="H1885" i="42" l="1"/>
  <c r="I1884" i="42"/>
  <c r="H1886" i="42" l="1"/>
  <c r="I1885" i="42"/>
  <c r="H1887" i="42" l="1"/>
  <c r="I1886" i="42"/>
  <c r="H1888" i="42" l="1"/>
  <c r="I1887" i="42"/>
  <c r="H1889" i="42" l="1"/>
  <c r="I1888" i="42"/>
  <c r="H1890" i="42" l="1"/>
  <c r="I1889" i="42"/>
  <c r="H1891" i="42" l="1"/>
  <c r="I1890" i="42"/>
  <c r="H1892" i="42" l="1"/>
  <c r="I1891" i="42"/>
  <c r="H1893" i="42" l="1"/>
  <c r="I1892" i="42"/>
  <c r="H1894" i="42" l="1"/>
  <c r="I1893" i="42"/>
  <c r="H1895" i="42" l="1"/>
  <c r="I1894" i="42"/>
  <c r="H1896" i="42" l="1"/>
  <c r="I1895" i="42"/>
  <c r="H1897" i="42" l="1"/>
  <c r="I1896" i="42"/>
  <c r="H1898" i="42" l="1"/>
  <c r="I1897" i="42"/>
  <c r="H1899" i="42" l="1"/>
  <c r="I1898" i="42"/>
  <c r="H1900" i="42" l="1"/>
  <c r="I1899" i="42"/>
  <c r="H1901" i="42" l="1"/>
  <c r="I1900" i="42"/>
  <c r="H1902" i="42" l="1"/>
  <c r="I1901" i="42"/>
  <c r="H1903" i="42" l="1"/>
  <c r="I1902" i="42"/>
  <c r="H1904" i="42" l="1"/>
  <c r="I1903" i="42"/>
  <c r="H1905" i="42" l="1"/>
  <c r="I1904" i="42"/>
  <c r="H1906" i="42" l="1"/>
  <c r="I1905" i="42"/>
  <c r="H1907" i="42" l="1"/>
  <c r="I1906" i="42"/>
  <c r="H1908" i="42" l="1"/>
  <c r="I1907" i="42"/>
  <c r="H1909" i="42" l="1"/>
  <c r="I1908" i="42"/>
  <c r="H1910" i="42" l="1"/>
  <c r="I1909" i="42"/>
  <c r="H1911" i="42" l="1"/>
  <c r="I1910" i="42"/>
  <c r="H1912" i="42" l="1"/>
  <c r="I1911" i="42"/>
  <c r="H1913" i="42" l="1"/>
  <c r="I1912" i="42"/>
  <c r="H1914" i="42" l="1"/>
  <c r="I1913" i="42"/>
  <c r="H1915" i="42" l="1"/>
  <c r="I1914" i="42"/>
  <c r="H1916" i="42" l="1"/>
  <c r="I1915" i="42"/>
  <c r="H1917" i="42" l="1"/>
  <c r="I1916" i="42"/>
  <c r="H1918" i="42" l="1"/>
  <c r="I1917" i="42"/>
  <c r="H1919" i="42" l="1"/>
  <c r="I1918" i="42"/>
  <c r="H1920" i="42" l="1"/>
  <c r="I1919" i="42"/>
  <c r="H1921" i="42" l="1"/>
  <c r="I1920" i="42"/>
  <c r="H1922" i="42" l="1"/>
  <c r="I1921" i="42"/>
  <c r="H1923" i="42" l="1"/>
  <c r="I1922" i="42"/>
  <c r="H1924" i="42" l="1"/>
  <c r="I1923" i="42"/>
  <c r="H1925" i="42" l="1"/>
  <c r="I1924" i="42"/>
  <c r="H1926" i="42" l="1"/>
  <c r="I1925" i="42"/>
  <c r="H1927" i="42" l="1"/>
  <c r="I1926" i="42"/>
  <c r="H1928" i="42" l="1"/>
  <c r="I1927" i="42"/>
  <c r="H1929" i="42" l="1"/>
  <c r="I1928" i="42"/>
  <c r="H1930" i="42" l="1"/>
  <c r="I1929" i="42"/>
  <c r="H1931" i="42" l="1"/>
  <c r="I1930" i="42"/>
  <c r="H1932" i="42" l="1"/>
  <c r="I1931" i="42"/>
  <c r="H1933" i="42" l="1"/>
  <c r="I1932" i="42"/>
  <c r="H1934" i="42" l="1"/>
  <c r="I1933" i="42"/>
  <c r="H1935" i="42" l="1"/>
  <c r="I1934" i="42"/>
  <c r="H1936" i="42" l="1"/>
  <c r="I1935" i="42"/>
  <c r="H1937" i="42" l="1"/>
  <c r="I1936" i="42"/>
  <c r="H1938" i="42" l="1"/>
  <c r="I1937" i="42"/>
  <c r="H1939" i="42" l="1"/>
  <c r="I1938" i="42"/>
  <c r="H1940" i="42" l="1"/>
  <c r="I1939" i="42"/>
  <c r="H1941" i="42" l="1"/>
  <c r="I1940" i="42"/>
  <c r="H1942" i="42" l="1"/>
  <c r="I1941" i="42"/>
  <c r="H1943" i="42" l="1"/>
  <c r="I1942" i="42"/>
  <c r="H1944" i="42" l="1"/>
  <c r="I1943" i="42"/>
  <c r="H1945" i="42" l="1"/>
  <c r="I1944" i="42"/>
  <c r="H1946" i="42" l="1"/>
  <c r="I1945" i="42"/>
  <c r="H1947" i="42" l="1"/>
  <c r="I1946" i="42"/>
  <c r="H1948" i="42" l="1"/>
  <c r="I1947" i="42"/>
  <c r="H1949" i="42" l="1"/>
  <c r="I1948" i="42"/>
  <c r="H1950" i="42" l="1"/>
  <c r="I1949" i="42"/>
  <c r="H1951" i="42" l="1"/>
  <c r="I1950" i="42"/>
  <c r="H1952" i="42" l="1"/>
  <c r="I1951" i="42"/>
  <c r="H1953" i="42" l="1"/>
  <c r="I1952" i="42"/>
  <c r="H1954" i="42" l="1"/>
  <c r="I1953" i="42"/>
  <c r="H1955" i="42" l="1"/>
  <c r="I1954" i="42"/>
  <c r="H1956" i="42" l="1"/>
  <c r="I1955" i="42"/>
  <c r="H1957" i="42" l="1"/>
  <c r="I1956" i="42"/>
  <c r="H1958" i="42" l="1"/>
  <c r="I1957" i="42"/>
  <c r="H1959" i="42" l="1"/>
  <c r="I1958" i="42"/>
  <c r="H1960" i="42" l="1"/>
  <c r="I1959" i="42"/>
  <c r="H1961" i="42" l="1"/>
  <c r="I1960" i="42"/>
  <c r="H1962" i="42" l="1"/>
  <c r="I1961" i="42"/>
  <c r="H1963" i="42" l="1"/>
  <c r="I1962" i="42"/>
  <c r="H1964" i="42" l="1"/>
  <c r="I1963" i="42"/>
  <c r="H1965" i="42" l="1"/>
  <c r="I1964" i="42"/>
  <c r="H1966" i="42" l="1"/>
  <c r="I1965" i="42"/>
  <c r="H1967" i="42" l="1"/>
  <c r="I1966" i="42"/>
  <c r="H1968" i="42" l="1"/>
  <c r="I1967" i="42"/>
  <c r="H1969" i="42" l="1"/>
  <c r="I1968" i="42"/>
  <c r="H1970" i="42" l="1"/>
  <c r="I1969" i="42"/>
  <c r="H1971" i="42" l="1"/>
  <c r="I1970" i="42"/>
  <c r="H1972" i="42" l="1"/>
  <c r="I1971" i="42"/>
  <c r="H1973" i="42" l="1"/>
  <c r="I1972" i="42"/>
  <c r="H1974" i="42" l="1"/>
  <c r="I1973" i="42"/>
  <c r="H1975" i="42" l="1"/>
  <c r="I1974" i="42"/>
  <c r="H1976" i="42" l="1"/>
  <c r="I1975" i="42"/>
  <c r="H1977" i="42" l="1"/>
  <c r="I1976" i="42"/>
  <c r="H1978" i="42" l="1"/>
  <c r="I1977" i="42"/>
  <c r="H1979" i="42" l="1"/>
  <c r="I1978" i="42"/>
  <c r="H1980" i="42" l="1"/>
  <c r="I1979" i="42"/>
  <c r="H1981" i="42" l="1"/>
  <c r="I1980" i="42"/>
  <c r="H1982" i="42" l="1"/>
  <c r="I1981" i="42"/>
  <c r="H1983" i="42" l="1"/>
  <c r="I1982" i="42"/>
  <c r="H1984" i="42" l="1"/>
  <c r="I1983" i="42"/>
  <c r="H1985" i="42" l="1"/>
  <c r="I1984" i="42"/>
  <c r="H1986" i="42" l="1"/>
  <c r="I1985" i="42"/>
  <c r="H1987" i="42" l="1"/>
  <c r="I1986" i="42"/>
  <c r="H1988" i="42" l="1"/>
  <c r="I1987" i="42"/>
  <c r="H1989" i="42" l="1"/>
  <c r="I1988" i="42"/>
  <c r="H1990" i="42" l="1"/>
  <c r="I1989" i="42"/>
  <c r="H1991" i="42" l="1"/>
  <c r="I1990" i="42"/>
  <c r="H1992" i="42" l="1"/>
  <c r="I1991" i="42"/>
  <c r="H1993" i="42" l="1"/>
  <c r="I1992" i="42"/>
  <c r="H1994" i="42" l="1"/>
  <c r="I1993" i="42"/>
  <c r="H1995" i="42" l="1"/>
  <c r="I1994" i="42"/>
  <c r="H1996" i="42" l="1"/>
  <c r="I1995" i="42"/>
  <c r="H1997" i="42" l="1"/>
  <c r="I1996" i="42"/>
  <c r="H1998" i="42" l="1"/>
  <c r="I1997" i="42"/>
  <c r="H1999" i="42" l="1"/>
  <c r="I1998" i="42"/>
  <c r="H2000" i="42" l="1"/>
  <c r="I1999" i="42"/>
  <c r="H2001" i="42" l="1"/>
  <c r="I2000" i="42"/>
  <c r="H2002" i="42" l="1"/>
  <c r="I2001" i="42"/>
  <c r="H2003" i="42" l="1"/>
  <c r="I2002" i="42"/>
  <c r="H2004" i="42" l="1"/>
  <c r="I2003" i="42"/>
  <c r="H2005" i="42" l="1"/>
  <c r="I2004" i="42"/>
  <c r="H2006" i="42" l="1"/>
  <c r="I2005" i="42"/>
  <c r="H2007" i="42" l="1"/>
  <c r="I2006" i="42"/>
  <c r="H2008" i="42" l="1"/>
  <c r="I2007" i="42"/>
  <c r="H2009" i="42" l="1"/>
  <c r="I2008" i="42"/>
  <c r="H2010" i="42" l="1"/>
  <c r="I2009" i="42"/>
  <c r="H2011" i="42" l="1"/>
  <c r="I2010" i="42"/>
  <c r="H2012" i="42" l="1"/>
  <c r="I2011" i="42"/>
  <c r="H2013" i="42" l="1"/>
  <c r="I2012" i="42"/>
  <c r="H2014" i="42" l="1"/>
  <c r="I2013" i="42"/>
  <c r="H2015" i="42" l="1"/>
  <c r="I2014" i="42"/>
  <c r="H2016" i="42" l="1"/>
  <c r="I2015" i="42"/>
  <c r="H2017" i="42" l="1"/>
  <c r="I2016" i="42"/>
  <c r="H2018" i="42" l="1"/>
  <c r="I2017" i="42"/>
  <c r="H2019" i="42" l="1"/>
  <c r="I2018" i="42"/>
  <c r="H2020" i="42" l="1"/>
  <c r="I2019" i="42"/>
  <c r="H2021" i="42" l="1"/>
  <c r="I2020" i="42"/>
  <c r="H2022" i="42" l="1"/>
  <c r="I2021" i="42"/>
  <c r="H2023" i="42" l="1"/>
  <c r="I2022" i="42"/>
  <c r="H2024" i="42" l="1"/>
  <c r="I2023" i="42"/>
  <c r="H2025" i="42" l="1"/>
  <c r="I2024" i="42"/>
  <c r="H2026" i="42" l="1"/>
  <c r="I2025" i="42"/>
  <c r="H2027" i="42" l="1"/>
  <c r="I2026" i="42"/>
  <c r="H2028" i="42" l="1"/>
  <c r="I2027" i="42"/>
  <c r="H2029" i="42" l="1"/>
  <c r="I2028" i="42"/>
  <c r="H2030" i="42" l="1"/>
  <c r="I2029" i="42"/>
  <c r="H2031" i="42" l="1"/>
  <c r="I2030" i="42"/>
  <c r="H2032" i="42" l="1"/>
  <c r="I2031" i="42"/>
  <c r="H2033" i="42" l="1"/>
  <c r="I2032" i="42"/>
  <c r="H2034" i="42" l="1"/>
  <c r="I2033" i="42"/>
  <c r="H2035" i="42" l="1"/>
  <c r="I2034" i="42"/>
  <c r="H2036" i="42" l="1"/>
  <c r="I2035" i="42"/>
  <c r="H2037" i="42" l="1"/>
  <c r="I2036" i="42"/>
  <c r="H2038" i="42" l="1"/>
  <c r="I2037" i="42"/>
  <c r="H2039" i="42" l="1"/>
  <c r="I2038" i="42"/>
  <c r="H2040" i="42" l="1"/>
  <c r="I2039" i="42"/>
  <c r="H2041" i="42" l="1"/>
  <c r="I2040" i="42"/>
  <c r="H2042" i="42" l="1"/>
  <c r="I2041" i="42"/>
  <c r="H2043" i="42" l="1"/>
  <c r="I2042" i="42"/>
  <c r="H2044" i="42" l="1"/>
  <c r="I2043" i="42"/>
  <c r="H2045" i="42" l="1"/>
  <c r="I2044" i="42"/>
  <c r="H2046" i="42" l="1"/>
  <c r="I2045" i="42"/>
  <c r="H2047" i="42" l="1"/>
  <c r="I2046" i="42"/>
  <c r="H2048" i="42" l="1"/>
  <c r="I2047" i="42"/>
  <c r="H2049" i="42" l="1"/>
  <c r="I2048" i="42"/>
  <c r="H2050" i="42" l="1"/>
  <c r="I2049" i="42"/>
  <c r="H2051" i="42" l="1"/>
  <c r="I2050" i="42"/>
  <c r="H2052" i="42" l="1"/>
  <c r="I2051" i="42"/>
  <c r="H2053" i="42" l="1"/>
  <c r="I2052" i="42"/>
  <c r="H2054" i="42" l="1"/>
  <c r="I2053" i="42"/>
  <c r="H2055" i="42" l="1"/>
  <c r="I2054" i="42"/>
  <c r="H2056" i="42" l="1"/>
  <c r="I2055" i="42"/>
  <c r="H2057" i="42" l="1"/>
  <c r="I2056" i="42"/>
  <c r="H2058" i="42" l="1"/>
  <c r="I2057" i="42"/>
  <c r="H2059" i="42" l="1"/>
  <c r="I2058" i="42"/>
  <c r="H2060" i="42" l="1"/>
  <c r="I2059" i="42"/>
  <c r="H2061" i="42" l="1"/>
  <c r="I2060" i="42"/>
  <c r="H2062" i="42" l="1"/>
  <c r="I2061" i="42"/>
  <c r="H2063" i="42" l="1"/>
  <c r="I2062" i="42"/>
  <c r="H2064" i="42" l="1"/>
  <c r="I2063" i="42"/>
  <c r="H2065" i="42" l="1"/>
  <c r="I2064" i="42"/>
  <c r="H2066" i="42" l="1"/>
  <c r="I2065" i="42"/>
  <c r="H2067" i="42" l="1"/>
  <c r="I2066" i="42"/>
  <c r="H2068" i="42" l="1"/>
  <c r="I2067" i="42"/>
  <c r="H2069" i="42" l="1"/>
  <c r="I2068" i="42"/>
  <c r="H2070" i="42" l="1"/>
  <c r="I2069" i="42"/>
  <c r="H2071" i="42" l="1"/>
  <c r="I2070" i="42"/>
  <c r="H2072" i="42" l="1"/>
  <c r="I2071" i="42"/>
  <c r="H2073" i="42" l="1"/>
  <c r="I2072" i="42"/>
  <c r="H2074" i="42" l="1"/>
  <c r="I2073" i="42"/>
  <c r="H2075" i="42" l="1"/>
  <c r="I2074" i="42"/>
  <c r="H2076" i="42" l="1"/>
  <c r="I2075" i="42"/>
  <c r="H2077" i="42" l="1"/>
  <c r="I2076" i="42"/>
  <c r="H2078" i="42" l="1"/>
  <c r="I2077" i="42"/>
  <c r="H2079" i="42" l="1"/>
  <c r="I2078" i="42"/>
  <c r="H2080" i="42" l="1"/>
  <c r="I2079" i="42"/>
  <c r="H2081" i="42" l="1"/>
  <c r="I2080" i="42"/>
  <c r="H2082" i="42" l="1"/>
  <c r="I2081" i="42"/>
  <c r="H2083" i="42" l="1"/>
  <c r="I2082" i="42"/>
  <c r="H2084" i="42" l="1"/>
  <c r="I2083" i="42"/>
  <c r="H2085" i="42" l="1"/>
  <c r="I2084" i="42"/>
  <c r="H2086" i="42" l="1"/>
  <c r="I2085" i="42"/>
  <c r="H2087" i="42" l="1"/>
  <c r="I2086" i="42"/>
  <c r="H2088" i="42" l="1"/>
  <c r="I2087" i="42"/>
  <c r="H2089" i="42" l="1"/>
  <c r="I2088" i="42"/>
  <c r="H2090" i="42" l="1"/>
  <c r="I2089" i="42"/>
  <c r="H2091" i="42" l="1"/>
  <c r="I2090" i="42"/>
  <c r="H2092" i="42" l="1"/>
  <c r="I2091" i="42"/>
  <c r="H2093" i="42" l="1"/>
  <c r="I2092" i="42"/>
  <c r="H2094" i="42" l="1"/>
  <c r="I2093" i="42"/>
  <c r="H2095" i="42" l="1"/>
  <c r="I2094" i="42"/>
  <c r="H2096" i="42" l="1"/>
  <c r="I2095" i="42"/>
  <c r="H2097" i="42" l="1"/>
  <c r="I2096" i="42"/>
  <c r="H2098" i="42" l="1"/>
  <c r="I2097" i="42"/>
  <c r="H2099" i="42" l="1"/>
  <c r="I2098" i="42"/>
  <c r="H2100" i="42" l="1"/>
  <c r="I2099" i="42"/>
  <c r="H2101" i="42" l="1"/>
  <c r="I2100" i="42"/>
  <c r="H2102" i="42" l="1"/>
  <c r="I2101" i="42"/>
  <c r="H2103" i="42" l="1"/>
  <c r="I2102" i="42"/>
  <c r="H2104" i="42" l="1"/>
  <c r="I2103" i="42"/>
  <c r="H2105" i="42" l="1"/>
  <c r="I2104" i="42"/>
  <c r="H2106" i="42" l="1"/>
  <c r="I2105" i="42"/>
  <c r="H2107" i="42" l="1"/>
  <c r="I2106" i="42"/>
  <c r="H2108" i="42" l="1"/>
  <c r="I2107" i="42"/>
  <c r="H2109" i="42" l="1"/>
  <c r="I2108" i="42"/>
  <c r="H2110" i="42" l="1"/>
  <c r="I2109" i="42"/>
  <c r="H2111" i="42" l="1"/>
  <c r="I2110" i="42"/>
  <c r="H2112" i="42" l="1"/>
  <c r="I2111" i="42"/>
  <c r="H2113" i="42" l="1"/>
  <c r="I2112" i="42"/>
  <c r="H2114" i="42" l="1"/>
  <c r="I2113" i="42"/>
  <c r="H2115" i="42" l="1"/>
  <c r="I2114" i="42"/>
  <c r="H2116" i="42" l="1"/>
  <c r="I2115" i="42"/>
  <c r="H2117" i="42" l="1"/>
  <c r="I2116" i="42"/>
  <c r="H2118" i="42" l="1"/>
  <c r="I2117" i="42"/>
  <c r="H2119" i="42" l="1"/>
  <c r="I2118" i="42"/>
  <c r="H2120" i="42" l="1"/>
  <c r="I2119" i="42"/>
  <c r="H2121" i="42" l="1"/>
  <c r="I2120" i="42"/>
  <c r="H2122" i="42" l="1"/>
  <c r="I2121" i="42"/>
  <c r="H2123" i="42" l="1"/>
  <c r="I2122" i="42"/>
  <c r="H2124" i="42" l="1"/>
  <c r="I2123" i="42"/>
  <c r="H2125" i="42" l="1"/>
  <c r="I2124" i="42"/>
  <c r="H2126" i="42" l="1"/>
  <c r="I2125" i="42"/>
  <c r="H2127" i="42" l="1"/>
  <c r="I2126" i="42"/>
  <c r="H2128" i="42" l="1"/>
  <c r="I2127" i="42"/>
  <c r="H2129" i="42" l="1"/>
  <c r="I2128" i="42"/>
  <c r="H2130" i="42" l="1"/>
  <c r="I2129" i="42"/>
  <c r="H2131" i="42" l="1"/>
  <c r="I2130" i="42"/>
  <c r="H2132" i="42" l="1"/>
  <c r="I2131" i="42"/>
  <c r="H2133" i="42" l="1"/>
  <c r="I2132" i="42"/>
  <c r="H2134" i="42" l="1"/>
  <c r="I2133" i="42"/>
  <c r="H2135" i="42" l="1"/>
  <c r="I2134" i="42"/>
  <c r="H2136" i="42" l="1"/>
  <c r="I2135" i="42"/>
  <c r="H2137" i="42" l="1"/>
  <c r="I2136" i="42"/>
  <c r="H2138" i="42" l="1"/>
  <c r="I2137" i="42"/>
  <c r="H2139" i="42" l="1"/>
  <c r="I2138" i="42"/>
  <c r="H2140" i="42" l="1"/>
  <c r="I2139" i="42"/>
  <c r="H2141" i="42" l="1"/>
  <c r="I2140" i="42"/>
  <c r="H2142" i="42" l="1"/>
  <c r="I2141" i="42"/>
  <c r="H2143" i="42" l="1"/>
  <c r="I2142" i="42"/>
  <c r="H2144" i="42" l="1"/>
  <c r="I2143" i="42"/>
  <c r="H2145" i="42" l="1"/>
  <c r="I2144" i="42"/>
  <c r="H2146" i="42" l="1"/>
  <c r="I2145" i="42"/>
  <c r="H2147" i="42" l="1"/>
  <c r="I2146" i="42"/>
  <c r="H2148" i="42" l="1"/>
  <c r="I2147" i="42"/>
  <c r="H2149" i="42" l="1"/>
  <c r="I2148" i="42"/>
  <c r="I2149" i="42" l="1"/>
  <c r="H2150" i="42"/>
  <c r="H2151" i="42" l="1"/>
  <c r="I2150" i="42"/>
  <c r="H2152" i="42" l="1"/>
  <c r="I2151" i="42"/>
  <c r="H2153" i="42" l="1"/>
  <c r="I2152" i="42"/>
  <c r="H2154" i="42" l="1"/>
  <c r="I2153" i="42"/>
  <c r="H2155" i="42" l="1"/>
  <c r="I2154" i="42"/>
  <c r="H2156" i="42" l="1"/>
  <c r="I2155" i="42"/>
  <c r="H2157" i="42" l="1"/>
  <c r="I2156" i="42"/>
  <c r="I2157" i="42" l="1"/>
  <c r="H2158" i="42"/>
  <c r="H2159" i="42" l="1"/>
  <c r="I2158" i="42"/>
  <c r="H2160" i="42" l="1"/>
  <c r="I2159" i="42"/>
  <c r="H2161" i="42" l="1"/>
  <c r="I2160" i="42"/>
  <c r="H2162" i="42" l="1"/>
  <c r="I2161" i="42"/>
  <c r="H2163" i="42" l="1"/>
  <c r="I2162" i="42"/>
  <c r="H2164" i="42" l="1"/>
  <c r="I2163" i="42"/>
  <c r="H2165" i="42" l="1"/>
  <c r="I2164" i="42"/>
  <c r="I2165" i="42" l="1"/>
  <c r="H2166" i="42"/>
  <c r="H2167" i="42" l="1"/>
  <c r="I2166" i="42"/>
  <c r="H2168" i="42" l="1"/>
  <c r="I2167" i="42"/>
  <c r="H2169" i="42" l="1"/>
  <c r="I2168" i="42"/>
  <c r="H2170" i="42" l="1"/>
  <c r="I2169" i="42"/>
  <c r="H2171" i="42" l="1"/>
  <c r="I2170" i="42"/>
  <c r="H2172" i="42" l="1"/>
  <c r="I2171" i="42"/>
  <c r="H2173" i="42" l="1"/>
  <c r="I2172" i="42"/>
  <c r="I2173" i="42" l="1"/>
  <c r="H2174" i="42"/>
  <c r="H2175" i="42" l="1"/>
  <c r="I2174" i="42"/>
  <c r="H2176" i="42" l="1"/>
  <c r="I2175" i="42"/>
  <c r="H2177" i="42" l="1"/>
  <c r="I2176" i="42"/>
  <c r="H2178" i="42" l="1"/>
  <c r="I2177" i="42"/>
  <c r="H2179" i="42" l="1"/>
  <c r="I2178" i="42"/>
  <c r="H2180" i="42" l="1"/>
  <c r="I2179" i="42"/>
  <c r="H2181" i="42" l="1"/>
  <c r="I2180" i="42"/>
  <c r="I2181" i="42" l="1"/>
  <c r="H2182" i="42"/>
  <c r="H2183" i="42" l="1"/>
  <c r="I2182" i="42"/>
  <c r="H2184" i="42" l="1"/>
  <c r="I2183" i="42"/>
  <c r="H2185" i="42" l="1"/>
  <c r="I2184" i="42"/>
  <c r="H2186" i="42" l="1"/>
  <c r="I2185" i="42"/>
  <c r="H2187" i="42" l="1"/>
  <c r="I2186" i="42"/>
  <c r="H2188" i="42" l="1"/>
  <c r="I2187" i="42"/>
  <c r="H2189" i="42" l="1"/>
  <c r="I2188" i="42"/>
  <c r="I2189" i="42" l="1"/>
  <c r="H2190" i="42"/>
  <c r="H2191" i="42" l="1"/>
  <c r="I2190" i="42"/>
  <c r="H2192" i="42" l="1"/>
  <c r="I2191" i="42"/>
  <c r="H2193" i="42" l="1"/>
  <c r="I2192" i="42"/>
  <c r="H2194" i="42" l="1"/>
  <c r="I2193" i="42"/>
  <c r="H2195" i="42" l="1"/>
  <c r="I2194" i="42"/>
  <c r="H2196" i="42" l="1"/>
  <c r="I2195" i="42"/>
  <c r="H2197" i="42" l="1"/>
  <c r="I2196" i="42"/>
  <c r="I2197" i="42" l="1"/>
  <c r="H2198" i="42"/>
  <c r="H2199" i="42" l="1"/>
  <c r="I2198" i="42"/>
  <c r="H2200" i="42" l="1"/>
  <c r="I2199" i="42"/>
  <c r="H2201" i="42" l="1"/>
  <c r="I2200" i="42"/>
  <c r="H2202" i="42" l="1"/>
  <c r="I2201" i="42"/>
  <c r="H2203" i="42" l="1"/>
  <c r="I2202" i="42"/>
  <c r="H2204" i="42" l="1"/>
  <c r="I2203" i="42"/>
  <c r="H2205" i="42" l="1"/>
  <c r="I2204" i="42"/>
  <c r="I2205" i="42" l="1"/>
  <c r="H2206" i="42"/>
  <c r="H2207" i="42" l="1"/>
  <c r="I2206" i="42"/>
  <c r="H2208" i="42" l="1"/>
  <c r="I2207" i="42"/>
  <c r="H2209" i="42" l="1"/>
  <c r="I2208" i="42"/>
  <c r="H2210" i="42" l="1"/>
  <c r="I2209" i="42"/>
  <c r="H2211" i="42" l="1"/>
  <c r="I2210" i="42"/>
  <c r="H2212" i="42" l="1"/>
  <c r="I2211" i="42"/>
  <c r="H2213" i="42" l="1"/>
  <c r="I2212" i="42"/>
  <c r="I2213" i="42" l="1"/>
  <c r="H2214" i="42"/>
  <c r="H2215" i="42" l="1"/>
  <c r="I2214" i="42"/>
  <c r="H2216" i="42" l="1"/>
  <c r="I2215" i="42"/>
  <c r="H2217" i="42" l="1"/>
  <c r="I2216" i="42"/>
  <c r="H2218" i="42" l="1"/>
  <c r="I2217" i="42"/>
  <c r="H2219" i="42" l="1"/>
  <c r="I2218" i="42"/>
  <c r="H2220" i="42" l="1"/>
  <c r="I2219" i="42"/>
  <c r="H2221" i="42" l="1"/>
  <c r="I2220" i="42"/>
  <c r="I2221" i="42" l="1"/>
  <c r="H2222" i="42"/>
  <c r="H2223" i="42" l="1"/>
  <c r="I2222" i="42"/>
  <c r="H2224" i="42" l="1"/>
  <c r="I2223" i="42"/>
  <c r="H2225" i="42" l="1"/>
  <c r="I2224" i="42"/>
  <c r="H2226" i="42" l="1"/>
  <c r="I2225" i="42"/>
  <c r="H2227" i="42" l="1"/>
  <c r="I2226" i="42"/>
  <c r="H2228" i="42" l="1"/>
  <c r="I2227" i="42"/>
  <c r="H2229" i="42" l="1"/>
  <c r="I2228" i="42"/>
  <c r="I2229" i="42" l="1"/>
  <c r="H2230" i="42"/>
  <c r="H2231" i="42" l="1"/>
  <c r="I2230" i="42"/>
  <c r="H2232" i="42" l="1"/>
  <c r="I2231" i="42"/>
  <c r="H2233" i="42" l="1"/>
  <c r="I2232" i="42"/>
  <c r="H2234" i="42" l="1"/>
  <c r="I2233" i="42"/>
  <c r="H2235" i="42" l="1"/>
  <c r="I2234" i="42"/>
  <c r="H2236" i="42" l="1"/>
  <c r="I2235" i="42"/>
  <c r="H2237" i="42" l="1"/>
  <c r="I2236" i="42"/>
  <c r="I2237" i="42" l="1"/>
  <c r="H2238" i="42"/>
  <c r="H2239" i="42" l="1"/>
  <c r="I2238" i="42"/>
  <c r="H2240" i="42" l="1"/>
  <c r="I2239" i="42"/>
  <c r="H2241" i="42" l="1"/>
  <c r="I2240" i="42"/>
  <c r="H2242" i="42" l="1"/>
  <c r="I2241" i="42"/>
  <c r="H2243" i="42" l="1"/>
  <c r="I2242" i="42"/>
  <c r="H2244" i="42" l="1"/>
  <c r="I2243" i="42"/>
  <c r="H2245" i="42" l="1"/>
  <c r="I2244" i="42"/>
  <c r="I2245" i="42" l="1"/>
  <c r="H2246" i="42"/>
  <c r="H2247" i="42" l="1"/>
  <c r="I2246" i="42"/>
  <c r="H2248" i="42" l="1"/>
  <c r="I2247" i="42"/>
  <c r="H2249" i="42" l="1"/>
  <c r="I2248" i="42"/>
  <c r="H2250" i="42" l="1"/>
  <c r="I2249" i="42"/>
  <c r="H2251" i="42" l="1"/>
  <c r="I2250" i="42"/>
  <c r="H2252" i="42" l="1"/>
  <c r="I2251" i="42"/>
  <c r="H2253" i="42" l="1"/>
  <c r="I2252" i="42"/>
  <c r="I2253" i="42" l="1"/>
  <c r="H2254" i="42"/>
  <c r="H2255" i="42" l="1"/>
  <c r="I2254" i="42"/>
  <c r="H2256" i="42" l="1"/>
  <c r="I2255" i="42"/>
  <c r="H2257" i="42" l="1"/>
  <c r="I2256" i="42"/>
  <c r="H2258" i="42" l="1"/>
  <c r="I2257" i="42"/>
  <c r="H2259" i="42" l="1"/>
  <c r="I2258" i="42"/>
  <c r="H2260" i="42" l="1"/>
  <c r="I2259" i="42"/>
  <c r="H2261" i="42" l="1"/>
  <c r="I2260" i="42"/>
  <c r="I2261" i="42" l="1"/>
  <c r="H2262" i="42"/>
  <c r="H2263" i="42" l="1"/>
  <c r="I2262" i="42"/>
  <c r="H2264" i="42" l="1"/>
  <c r="I2263" i="42"/>
  <c r="H2265" i="42" l="1"/>
  <c r="I2264" i="42"/>
  <c r="H2266" i="42" l="1"/>
  <c r="I2265" i="42"/>
  <c r="H2267" i="42" l="1"/>
  <c r="I2266" i="42"/>
  <c r="H2268" i="42" l="1"/>
  <c r="I2267" i="42"/>
  <c r="H2269" i="42" l="1"/>
  <c r="I2268" i="42"/>
  <c r="I2269" i="42" l="1"/>
  <c r="H2270" i="42"/>
  <c r="H2271" i="42" l="1"/>
  <c r="I2270" i="42"/>
  <c r="H2272" i="42" l="1"/>
  <c r="I2271" i="42"/>
  <c r="H2273" i="42" l="1"/>
  <c r="I2272" i="42"/>
  <c r="H2274" i="42" l="1"/>
  <c r="I2273" i="42"/>
  <c r="H2275" i="42" l="1"/>
  <c r="I2274" i="42"/>
  <c r="H2276" i="42" l="1"/>
  <c r="I2275" i="42"/>
  <c r="H2277" i="42" l="1"/>
  <c r="I2276" i="42"/>
  <c r="I2277" i="42" l="1"/>
  <c r="H2278" i="42"/>
  <c r="H2279" i="42" l="1"/>
  <c r="I2278" i="42"/>
  <c r="H2280" i="42" l="1"/>
  <c r="I2279" i="42"/>
  <c r="H2281" i="42" l="1"/>
  <c r="I2280" i="42"/>
  <c r="H2282" i="42" l="1"/>
  <c r="I2281" i="42"/>
  <c r="H2283" i="42" l="1"/>
  <c r="I2282" i="42"/>
  <c r="H2284" i="42" l="1"/>
  <c r="I2283" i="42"/>
  <c r="H2285" i="42" l="1"/>
  <c r="I2284" i="42"/>
  <c r="I2285" i="42" l="1"/>
  <c r="H2286" i="42"/>
  <c r="H2287" i="42" l="1"/>
  <c r="I2286" i="42"/>
  <c r="H2288" i="42" l="1"/>
  <c r="I2287" i="42"/>
  <c r="H2289" i="42" l="1"/>
  <c r="I2288" i="42"/>
  <c r="H2290" i="42" l="1"/>
  <c r="I2289" i="42"/>
  <c r="H2291" i="42" l="1"/>
  <c r="I2290" i="42"/>
  <c r="H2292" i="42" l="1"/>
  <c r="I2291" i="42"/>
  <c r="H2293" i="42" l="1"/>
  <c r="I2292" i="42"/>
  <c r="I2293" i="42" l="1"/>
  <c r="H2294" i="42"/>
  <c r="H2295" i="42" l="1"/>
  <c r="I2294" i="42"/>
  <c r="H2296" i="42" l="1"/>
  <c r="I2295" i="42"/>
  <c r="H2297" i="42" l="1"/>
  <c r="I2296" i="42"/>
  <c r="H2298" i="42" l="1"/>
  <c r="I2297" i="42"/>
  <c r="H2299" i="42" l="1"/>
  <c r="I2298" i="42"/>
  <c r="H2300" i="42" l="1"/>
  <c r="I2299" i="42"/>
  <c r="H2301" i="42" l="1"/>
  <c r="I2300" i="42"/>
  <c r="I2301" i="42" l="1"/>
  <c r="H2302" i="42"/>
  <c r="H2303" i="42" l="1"/>
  <c r="I2302" i="42"/>
  <c r="H2304" i="42" l="1"/>
  <c r="I2303" i="42"/>
  <c r="H2305" i="42" l="1"/>
  <c r="I2304" i="42"/>
  <c r="H2306" i="42" l="1"/>
  <c r="I2305" i="42"/>
  <c r="H2307" i="42" l="1"/>
  <c r="I2306" i="42"/>
  <c r="H2308" i="42" l="1"/>
  <c r="I2307" i="42"/>
  <c r="H2309" i="42" l="1"/>
  <c r="I2308" i="42"/>
  <c r="I2309" i="42" l="1"/>
  <c r="H2310" i="42"/>
  <c r="I2310" i="42" l="1"/>
  <c r="H2311" i="42"/>
  <c r="H2312" i="42" l="1"/>
  <c r="I2311" i="42"/>
  <c r="H2313" i="42" l="1"/>
  <c r="I2312" i="42"/>
  <c r="H2314" i="42" l="1"/>
  <c r="I2313" i="42"/>
  <c r="H2315" i="42" l="1"/>
  <c r="I2314" i="42"/>
  <c r="H2316" i="42" l="1"/>
  <c r="I2315" i="42"/>
  <c r="H2317" i="42" l="1"/>
  <c r="I2316" i="42"/>
  <c r="H2318" i="42" l="1"/>
  <c r="I2317" i="42"/>
  <c r="H2319" i="42" l="1"/>
  <c r="I2318" i="42"/>
  <c r="H2320" i="42" l="1"/>
  <c r="I2319" i="42"/>
  <c r="H2321" i="42" l="1"/>
  <c r="I2320" i="42"/>
  <c r="H2322" i="42" l="1"/>
  <c r="I2321" i="42"/>
  <c r="I2322" i="42" l="1"/>
  <c r="H2323" i="42"/>
  <c r="H2324" i="42" l="1"/>
  <c r="I2323" i="42"/>
  <c r="H2325" i="42" l="1"/>
  <c r="I2324" i="42"/>
  <c r="H2326" i="42" l="1"/>
  <c r="I2325" i="42"/>
  <c r="I2326" i="42" l="1"/>
  <c r="H2327" i="42"/>
  <c r="H2328" i="42" l="1"/>
  <c r="I2327" i="42"/>
  <c r="H2329" i="42" l="1"/>
  <c r="I2328" i="42"/>
  <c r="H2330" i="42" l="1"/>
  <c r="I2329" i="42"/>
  <c r="H2331" i="42" l="1"/>
  <c r="I2330" i="42"/>
  <c r="H2332" i="42" l="1"/>
  <c r="I2331" i="42"/>
  <c r="H2333" i="42" l="1"/>
  <c r="I2332" i="42"/>
  <c r="H2334" i="42" l="1"/>
  <c r="I2333" i="42"/>
  <c r="H2335" i="42" l="1"/>
  <c r="I2334" i="42"/>
  <c r="I2335" i="42" l="1"/>
  <c r="H2336" i="42"/>
  <c r="H2337" i="42" l="1"/>
  <c r="I2336" i="42"/>
  <c r="H2338" i="42" l="1"/>
  <c r="I2337" i="42"/>
  <c r="I2338" i="42" l="1"/>
  <c r="H2339" i="42"/>
  <c r="H2340" i="42" l="1"/>
  <c r="I2339" i="42"/>
  <c r="H2341" i="42" l="1"/>
  <c r="I2340" i="42"/>
  <c r="H2342" i="42" l="1"/>
  <c r="I2341" i="42"/>
  <c r="H2343" i="42" l="1"/>
  <c r="I2342" i="42"/>
  <c r="H2344" i="42" l="1"/>
  <c r="I2343" i="42"/>
  <c r="H2345" i="42" l="1"/>
  <c r="I2344" i="42"/>
  <c r="H2346" i="42" l="1"/>
  <c r="I2345" i="42"/>
  <c r="I2346" i="42" l="1"/>
  <c r="H2347" i="42"/>
  <c r="H2348" i="42" l="1"/>
  <c r="I2347" i="42"/>
  <c r="H2349" i="42" l="1"/>
  <c r="I2348" i="42"/>
  <c r="H2350" i="42" l="1"/>
  <c r="I2349" i="42"/>
  <c r="I2350" i="42" l="1"/>
  <c r="H2351" i="42"/>
  <c r="H2352" i="42" l="1"/>
  <c r="I2351" i="42"/>
  <c r="H2353" i="42" l="1"/>
  <c r="I2352" i="42"/>
  <c r="H2354" i="42" l="1"/>
  <c r="I2353" i="42"/>
  <c r="I2354" i="42" l="1"/>
  <c r="H2355" i="42"/>
  <c r="H2356" i="42" l="1"/>
  <c r="I2355" i="42"/>
  <c r="H2357" i="42" l="1"/>
  <c r="I2356" i="42"/>
  <c r="H2358" i="42" l="1"/>
  <c r="I2357" i="42"/>
  <c r="H2359" i="42" l="1"/>
  <c r="I2358" i="42"/>
  <c r="H2360" i="42" l="1"/>
  <c r="I2359" i="42"/>
  <c r="H2361" i="42" l="1"/>
  <c r="I2360" i="42"/>
  <c r="H2362" i="42" l="1"/>
  <c r="I2361" i="42"/>
  <c r="I2362" i="42" l="1"/>
  <c r="H2363" i="42"/>
  <c r="H2364" i="42" l="1"/>
  <c r="I2363" i="42"/>
  <c r="H2365" i="42" l="1"/>
  <c r="I2364" i="42"/>
  <c r="H2366" i="42" l="1"/>
  <c r="I2365" i="42"/>
  <c r="I2366" i="42" l="1"/>
  <c r="H2367" i="42"/>
  <c r="H2368" i="42" l="1"/>
  <c r="I2367" i="42"/>
  <c r="H2369" i="42" l="1"/>
  <c r="I2368" i="42"/>
  <c r="H2370" i="42" l="1"/>
  <c r="I2369" i="42"/>
  <c r="I2370" i="42" l="1"/>
  <c r="H2371" i="42"/>
  <c r="H2372" i="42" l="1"/>
  <c r="I2371" i="42"/>
  <c r="H2373" i="42" l="1"/>
  <c r="I2372" i="42"/>
  <c r="H2374" i="42" l="1"/>
  <c r="I2373" i="42"/>
  <c r="H2375" i="42" l="1"/>
  <c r="I2374" i="42"/>
  <c r="H2376" i="42" l="1"/>
  <c r="I2375" i="42"/>
  <c r="H2377" i="42" l="1"/>
  <c r="I2376" i="42"/>
  <c r="H2378" i="42" l="1"/>
  <c r="I2377" i="42"/>
  <c r="I2378" i="42" l="1"/>
  <c r="H2379" i="42"/>
  <c r="H2380" i="42" l="1"/>
  <c r="I2379" i="42"/>
  <c r="H2381" i="42" l="1"/>
  <c r="I2380" i="42"/>
  <c r="H2382" i="42" l="1"/>
  <c r="I2381" i="42"/>
  <c r="I2382" i="42" l="1"/>
  <c r="H2383" i="42"/>
  <c r="H2384" i="42" l="1"/>
  <c r="I2383" i="42"/>
  <c r="H2385" i="42" l="1"/>
  <c r="I2384" i="42"/>
  <c r="H2386" i="42" l="1"/>
  <c r="I2385" i="42"/>
  <c r="I2386" i="42" l="1"/>
  <c r="H2387" i="42"/>
  <c r="H2388" i="42" l="1"/>
  <c r="I2387" i="42"/>
  <c r="H2389" i="42" l="1"/>
  <c r="I2388" i="42"/>
  <c r="H2390" i="42" l="1"/>
  <c r="I2389" i="42"/>
  <c r="H2391" i="42" l="1"/>
  <c r="I2390" i="42"/>
  <c r="H2392" i="42" l="1"/>
  <c r="I2391" i="42"/>
  <c r="H2393" i="42" l="1"/>
  <c r="I2392" i="42"/>
  <c r="H2394" i="42" l="1"/>
  <c r="I2393" i="42"/>
  <c r="I2394" i="42" l="1"/>
  <c r="H2395" i="42"/>
  <c r="H2396" i="42" l="1"/>
  <c r="I2395" i="42"/>
  <c r="H2397" i="42" l="1"/>
  <c r="I2396" i="42"/>
  <c r="H2398" i="42" l="1"/>
  <c r="I2397" i="42"/>
  <c r="I2398" i="42" l="1"/>
  <c r="H2399" i="42"/>
  <c r="H2400" i="42" l="1"/>
  <c r="I2399" i="42"/>
  <c r="H2401" i="42" l="1"/>
  <c r="I2400" i="42"/>
  <c r="H2402" i="42" l="1"/>
  <c r="I2401" i="42"/>
  <c r="I2402" i="42" l="1"/>
  <c r="H2403" i="42"/>
  <c r="H2404" i="42" l="1"/>
  <c r="I2403" i="42"/>
  <c r="H2405" i="42" l="1"/>
  <c r="I2404" i="42"/>
  <c r="H2406" i="42" l="1"/>
  <c r="I2405" i="42"/>
  <c r="H2407" i="42" l="1"/>
  <c r="I2406" i="42"/>
  <c r="H2408" i="42" l="1"/>
  <c r="I2407" i="42"/>
  <c r="H2409" i="42" l="1"/>
  <c r="I2408" i="42"/>
  <c r="H2410" i="42" l="1"/>
  <c r="I2409" i="42"/>
  <c r="I2410" i="42" l="1"/>
  <c r="H2411" i="42"/>
  <c r="H2412" i="42" l="1"/>
  <c r="I2411" i="42"/>
  <c r="H2413" i="42" l="1"/>
  <c r="I2412" i="42"/>
  <c r="H2414" i="42" l="1"/>
  <c r="I2413" i="42"/>
  <c r="I2414" i="42" l="1"/>
  <c r="H2415" i="42"/>
  <c r="H2416" i="42" l="1"/>
  <c r="I2415" i="42"/>
  <c r="H2417" i="42" l="1"/>
  <c r="I2416" i="42"/>
  <c r="H2418" i="42" l="1"/>
  <c r="I2417" i="42"/>
  <c r="I2418" i="42" l="1"/>
  <c r="H2419" i="42"/>
  <c r="H2420" i="42" l="1"/>
  <c r="I2419" i="42"/>
  <c r="H2421" i="42" l="1"/>
  <c r="I2420" i="42"/>
  <c r="H2422" i="42" l="1"/>
  <c r="I2421" i="42"/>
  <c r="H2423" i="42" l="1"/>
  <c r="I2422" i="42"/>
  <c r="H2424" i="42" l="1"/>
  <c r="I2423" i="42"/>
  <c r="H2425" i="42" l="1"/>
  <c r="I2424" i="42"/>
  <c r="H2426" i="42" l="1"/>
  <c r="I2425" i="42"/>
  <c r="H2427" i="42" l="1"/>
  <c r="I2426" i="42"/>
  <c r="H2428" i="42" l="1"/>
  <c r="I2427" i="42"/>
  <c r="I2428" i="42" l="1"/>
  <c r="H2429" i="42"/>
  <c r="H2430" i="42" l="1"/>
  <c r="I2429" i="42"/>
  <c r="H2431" i="42" l="1"/>
  <c r="I2430" i="42"/>
  <c r="I2431" i="42" l="1"/>
  <c r="H2432" i="42"/>
  <c r="H2433" i="42" l="1"/>
  <c r="I2432" i="42"/>
  <c r="H2434" i="42" l="1"/>
  <c r="I2433" i="42"/>
  <c r="H2435" i="42" l="1"/>
  <c r="I2434" i="42"/>
  <c r="H2436" i="42" l="1"/>
  <c r="I2435" i="42"/>
  <c r="H2437" i="42" l="1"/>
  <c r="I2436" i="42"/>
  <c r="H2438" i="42" l="1"/>
  <c r="I2437" i="42"/>
  <c r="H2439" i="42" l="1"/>
  <c r="I2438" i="42"/>
  <c r="I2439" i="42" l="1"/>
  <c r="H2440" i="42"/>
  <c r="H2441" i="42" l="1"/>
  <c r="I2440" i="42"/>
  <c r="H2442" i="42" l="1"/>
  <c r="I2441" i="42"/>
  <c r="H2443" i="42" l="1"/>
  <c r="I2442" i="42"/>
  <c r="H2444" i="42" l="1"/>
  <c r="I2443" i="42"/>
  <c r="I2444" i="42" l="1"/>
  <c r="H2445" i="42"/>
  <c r="H2446" i="42" l="1"/>
  <c r="I2445" i="42"/>
  <c r="H2447" i="42" l="1"/>
  <c r="I2446" i="42"/>
  <c r="I2447" i="42" l="1"/>
  <c r="H2448" i="42"/>
  <c r="H2449" i="42" l="1"/>
  <c r="I2448" i="42"/>
  <c r="H2450" i="42" l="1"/>
  <c r="I2449" i="42"/>
  <c r="H2451" i="42" l="1"/>
  <c r="I2450" i="42"/>
  <c r="H2452" i="42" l="1"/>
  <c r="I2451" i="42"/>
  <c r="H2453" i="42" l="1"/>
  <c r="I2452" i="42"/>
  <c r="H2454" i="42" l="1"/>
  <c r="I2453" i="42"/>
  <c r="H2455" i="42" l="1"/>
  <c r="I2454" i="42"/>
  <c r="I2455" i="42" l="1"/>
  <c r="H2456" i="42"/>
  <c r="H2457" i="42" l="1"/>
  <c r="I2456" i="42"/>
  <c r="H2458" i="42" l="1"/>
  <c r="I2457" i="42"/>
  <c r="H2459" i="42" l="1"/>
  <c r="I2458" i="42"/>
  <c r="H2460" i="42" l="1"/>
  <c r="I2459" i="42"/>
  <c r="I2460" i="42" l="1"/>
  <c r="H2461" i="42"/>
  <c r="H2462" i="42" l="1"/>
  <c r="I2461" i="42"/>
  <c r="H2463" i="42" l="1"/>
  <c r="I2462" i="42"/>
  <c r="I2463" i="42" l="1"/>
  <c r="H2464" i="42"/>
  <c r="H2465" i="42" l="1"/>
  <c r="I2464" i="42"/>
  <c r="H2466" i="42" l="1"/>
  <c r="I2465" i="42"/>
  <c r="H2467" i="42" l="1"/>
  <c r="I2466" i="42"/>
  <c r="H2468" i="42" l="1"/>
  <c r="I2467" i="42"/>
  <c r="H2469" i="42" l="1"/>
  <c r="I2468" i="42"/>
  <c r="H2470" i="42" l="1"/>
  <c r="I2469" i="42"/>
  <c r="H2471" i="42" l="1"/>
  <c r="I2470" i="42"/>
  <c r="I2471" i="42" l="1"/>
  <c r="H2472" i="42"/>
  <c r="H2473" i="42" l="1"/>
  <c r="I2472" i="42"/>
  <c r="H2474" i="42" l="1"/>
  <c r="I2473" i="42"/>
  <c r="H2475" i="42" l="1"/>
  <c r="I2474" i="42"/>
  <c r="H2476" i="42" l="1"/>
  <c r="I2475" i="42"/>
  <c r="I2476" i="42" l="1"/>
  <c r="H2477" i="42"/>
  <c r="H2478" i="42" l="1"/>
  <c r="I2477" i="42"/>
  <c r="H2479" i="42" l="1"/>
  <c r="I2478" i="42"/>
  <c r="I2479" i="42" l="1"/>
  <c r="H2480" i="42"/>
  <c r="H2481" i="42" l="1"/>
  <c r="I2480" i="42"/>
  <c r="H2482" i="42" l="1"/>
  <c r="I2481" i="42"/>
  <c r="H2483" i="42" l="1"/>
  <c r="I2482" i="42"/>
  <c r="H2484" i="42" l="1"/>
  <c r="I2483" i="42"/>
  <c r="H2485" i="42" l="1"/>
  <c r="I2484" i="42"/>
  <c r="H2486" i="42" l="1"/>
  <c r="I2485" i="42"/>
  <c r="H2487" i="42" l="1"/>
  <c r="I2486" i="42"/>
  <c r="I2487" i="42" l="1"/>
  <c r="H2488" i="42"/>
  <c r="H2489" i="42" l="1"/>
  <c r="I2488" i="42"/>
  <c r="H2490" i="42" l="1"/>
  <c r="I2489" i="42"/>
  <c r="H2491" i="42" l="1"/>
  <c r="I2490" i="42"/>
  <c r="H2492" i="42" l="1"/>
  <c r="I2491" i="42"/>
  <c r="H2493" i="42" l="1"/>
  <c r="I2492" i="42"/>
  <c r="H2494" i="42" l="1"/>
  <c r="I2493" i="42"/>
  <c r="H2495" i="42" l="1"/>
  <c r="I2494" i="42"/>
  <c r="I2495" i="42" l="1"/>
  <c r="H2496" i="42"/>
  <c r="H2497" i="42" l="1"/>
  <c r="I2496" i="42"/>
  <c r="H2498" i="42" l="1"/>
  <c r="I2497" i="42"/>
  <c r="H2499" i="42" l="1"/>
  <c r="I2498" i="42"/>
  <c r="H2500" i="42" l="1"/>
  <c r="I2499" i="42"/>
  <c r="H2501" i="42" l="1"/>
  <c r="I2500" i="42"/>
  <c r="H2502" i="42" l="1"/>
  <c r="I2501" i="42"/>
  <c r="H2503" i="42" l="1"/>
  <c r="I2502" i="42"/>
  <c r="I2503" i="42" l="1"/>
  <c r="H2504" i="42"/>
  <c r="H2505" i="42" l="1"/>
  <c r="I2504" i="42"/>
  <c r="H2506" i="42" l="1"/>
  <c r="I2505" i="42"/>
  <c r="H2507" i="42" l="1"/>
  <c r="I2506" i="42"/>
  <c r="H2508" i="42" l="1"/>
  <c r="I2507" i="42"/>
  <c r="H2509" i="42" l="1"/>
  <c r="I2508" i="42"/>
  <c r="H2510" i="42" l="1"/>
  <c r="I2509" i="42"/>
  <c r="H2511" i="42" l="1"/>
  <c r="I2510" i="42"/>
  <c r="I2511" i="42" l="1"/>
  <c r="H2512" i="42"/>
  <c r="H2513" i="42" l="1"/>
  <c r="I2512" i="42"/>
  <c r="H2514" i="42" l="1"/>
  <c r="I2513" i="42"/>
  <c r="H2515" i="42" l="1"/>
  <c r="I2514" i="42"/>
  <c r="H2516" i="42" l="1"/>
  <c r="I2515" i="42"/>
  <c r="H2517" i="42" l="1"/>
  <c r="I2516" i="42"/>
  <c r="H2518" i="42" l="1"/>
  <c r="I2517" i="42"/>
  <c r="H2519" i="42" l="1"/>
  <c r="I2518" i="42"/>
  <c r="I2519" i="42" l="1"/>
  <c r="H2520" i="42"/>
  <c r="H2521" i="42" l="1"/>
  <c r="I2520" i="42"/>
  <c r="H2522" i="42" l="1"/>
  <c r="I2521" i="42"/>
  <c r="H2523" i="42" l="1"/>
  <c r="I2522" i="42"/>
  <c r="H2524" i="42" l="1"/>
  <c r="I2523" i="42"/>
  <c r="H2525" i="42" l="1"/>
  <c r="I2524" i="42"/>
  <c r="H2526" i="42" l="1"/>
  <c r="I2525" i="42"/>
  <c r="H2527" i="42" l="1"/>
  <c r="I2526" i="42"/>
  <c r="I2527" i="42" l="1"/>
  <c r="H2528" i="42"/>
  <c r="H2529" i="42" l="1"/>
  <c r="I2528" i="42"/>
  <c r="H2530" i="42" l="1"/>
  <c r="I2529" i="42"/>
  <c r="H2531" i="42" l="1"/>
  <c r="I2530" i="42"/>
  <c r="H2532" i="42" l="1"/>
  <c r="I2531" i="42"/>
  <c r="H2533" i="42" l="1"/>
  <c r="I2532" i="42"/>
  <c r="H2534" i="42" l="1"/>
  <c r="I2533" i="42"/>
  <c r="H2535" i="42" l="1"/>
  <c r="I2534" i="42"/>
  <c r="I2535" i="42" l="1"/>
  <c r="H2536" i="42"/>
  <c r="H2537" i="42" l="1"/>
  <c r="I2536" i="42"/>
  <c r="H2538" i="42" l="1"/>
  <c r="I2537" i="42"/>
  <c r="I2538" i="42" l="1"/>
  <c r="H2539" i="42"/>
  <c r="H2540" i="42" l="1"/>
  <c r="I2539" i="42"/>
  <c r="H2541" i="42" l="1"/>
  <c r="I2540" i="42"/>
  <c r="H2542" i="42" l="1"/>
  <c r="I2541" i="42"/>
  <c r="H2543" i="42" l="1"/>
  <c r="I2542" i="42"/>
  <c r="H2544" i="42" l="1"/>
  <c r="I2543" i="42"/>
  <c r="H2545" i="42" l="1"/>
  <c r="I2544" i="42"/>
  <c r="H2546" i="42" l="1"/>
  <c r="I2545" i="42"/>
  <c r="I2546" i="42" l="1"/>
  <c r="H2547" i="42"/>
  <c r="H2548" i="42" l="1"/>
  <c r="I2547" i="42"/>
  <c r="H2549" i="42" l="1"/>
  <c r="I2548" i="42"/>
  <c r="H2550" i="42" l="1"/>
  <c r="I2549" i="42"/>
  <c r="H2551" i="42" l="1"/>
  <c r="I2550" i="42"/>
  <c r="I2551" i="42" l="1"/>
  <c r="H2552" i="42"/>
  <c r="H2553" i="42" l="1"/>
  <c r="I2552" i="42"/>
  <c r="H2554" i="42" l="1"/>
  <c r="I2553" i="42"/>
  <c r="I2554" i="42" l="1"/>
  <c r="H2555" i="42"/>
  <c r="H2556" i="42" l="1"/>
  <c r="I2555" i="42"/>
  <c r="H2557" i="42" l="1"/>
  <c r="I2556" i="42"/>
  <c r="H2558" i="42" l="1"/>
  <c r="I2557" i="42"/>
  <c r="H2559" i="42" l="1"/>
  <c r="I2558" i="42"/>
  <c r="H2560" i="42" l="1"/>
  <c r="I2559" i="42"/>
  <c r="H2561" i="42" l="1"/>
  <c r="I2560" i="42"/>
  <c r="H2562" i="42" l="1"/>
  <c r="I2561" i="42"/>
  <c r="I2562" i="42" l="1"/>
  <c r="H2563" i="42"/>
  <c r="H2564" i="42" l="1"/>
  <c r="I2563" i="42"/>
  <c r="H2565" i="42" l="1"/>
  <c r="I2564" i="42"/>
  <c r="H2566" i="42" l="1"/>
  <c r="I2565" i="42"/>
  <c r="H2567" i="42" l="1"/>
  <c r="I2566" i="42"/>
  <c r="I2567" i="42" l="1"/>
  <c r="H2568" i="42"/>
  <c r="H2569" i="42" l="1"/>
  <c r="I2568" i="42"/>
  <c r="H2570" i="42" l="1"/>
  <c r="I2569" i="42"/>
  <c r="I2570" i="42" l="1"/>
  <c r="H2571" i="42"/>
  <c r="H2572" i="42" l="1"/>
  <c r="I2571" i="42"/>
  <c r="H2573" i="42" l="1"/>
  <c r="I2572" i="42"/>
  <c r="H2574" i="42" l="1"/>
  <c r="I2573" i="42"/>
  <c r="H2575" i="42" l="1"/>
  <c r="I2574" i="42"/>
  <c r="H2576" i="42" l="1"/>
  <c r="I2575" i="42"/>
  <c r="H2577" i="42" l="1"/>
  <c r="I2576" i="42"/>
  <c r="H2578" i="42" l="1"/>
  <c r="I2577" i="42"/>
  <c r="I2578" i="42" l="1"/>
  <c r="H2579" i="42"/>
  <c r="H2580" i="42" l="1"/>
  <c r="I2579" i="42"/>
  <c r="H2581" i="42" l="1"/>
  <c r="I2580" i="42"/>
  <c r="H2582" i="42" l="1"/>
  <c r="I2581" i="42"/>
  <c r="H2583" i="42" l="1"/>
  <c r="I2582" i="42"/>
  <c r="I2583" i="42" l="1"/>
  <c r="H2584" i="42"/>
  <c r="H2585" i="42" l="1"/>
  <c r="I2584" i="42"/>
  <c r="H2586" i="42" l="1"/>
  <c r="I2585" i="42"/>
  <c r="I2586" i="42" l="1"/>
  <c r="H2587" i="42"/>
  <c r="H2588" i="42" l="1"/>
  <c r="I2587" i="42"/>
  <c r="H2589" i="42" l="1"/>
  <c r="I2588" i="42"/>
  <c r="H2590" i="42" l="1"/>
  <c r="I2589" i="42"/>
  <c r="H2591" i="42" l="1"/>
  <c r="I2590" i="42"/>
  <c r="H2592" i="42" l="1"/>
  <c r="I2591" i="42"/>
  <c r="H2593" i="42" l="1"/>
  <c r="I2592" i="42"/>
  <c r="H2594" i="42" l="1"/>
  <c r="I2593" i="42"/>
  <c r="I2594" i="42" l="1"/>
  <c r="H2595" i="42"/>
  <c r="H2596" i="42" l="1"/>
  <c r="I2595" i="42"/>
  <c r="H2597" i="42" l="1"/>
  <c r="I2596" i="42"/>
  <c r="H2598" i="42" l="1"/>
  <c r="I2597" i="42"/>
  <c r="H2599" i="42" l="1"/>
  <c r="I2598" i="42"/>
  <c r="H2600" i="42" l="1"/>
  <c r="I2599" i="42"/>
  <c r="H2601" i="42" l="1"/>
  <c r="I2600" i="42"/>
  <c r="H2602" i="42" l="1"/>
  <c r="I2601" i="42"/>
  <c r="I2602" i="42" l="1"/>
  <c r="H2603" i="42"/>
  <c r="H2604" i="42" l="1"/>
  <c r="I2603" i="42"/>
  <c r="H2605" i="42" l="1"/>
  <c r="I2604" i="42"/>
  <c r="H2606" i="42" l="1"/>
  <c r="I2605" i="42"/>
  <c r="H2607" i="42" l="1"/>
  <c r="I2606" i="42"/>
  <c r="H2608" i="42" l="1"/>
  <c r="I2607" i="42"/>
  <c r="H2609" i="42" l="1"/>
  <c r="I2608" i="42"/>
  <c r="H2610" i="42" l="1"/>
  <c r="I2609" i="42"/>
  <c r="I2610" i="42" l="1"/>
  <c r="H2611" i="42"/>
  <c r="H2612" i="42" l="1"/>
  <c r="I2611" i="42"/>
  <c r="H2613" i="42" l="1"/>
  <c r="I2612" i="42"/>
  <c r="H2614" i="42" l="1"/>
  <c r="I2613" i="42"/>
  <c r="H2615" i="42" l="1"/>
  <c r="I2614" i="42"/>
  <c r="H2616" i="42" l="1"/>
  <c r="I2615" i="42"/>
  <c r="H2617" i="42" l="1"/>
  <c r="I2616" i="42"/>
  <c r="H2618" i="42" l="1"/>
  <c r="I2617" i="42"/>
  <c r="I2618" i="42" l="1"/>
  <c r="H2619" i="42"/>
  <c r="H2620" i="42" l="1"/>
  <c r="I2619" i="42"/>
  <c r="H2621" i="42" l="1"/>
  <c r="I2620" i="42"/>
  <c r="H2622" i="42" l="1"/>
  <c r="I2621" i="42"/>
  <c r="H2623" i="42" l="1"/>
  <c r="I2622" i="42"/>
  <c r="H2624" i="42" l="1"/>
  <c r="I2623" i="42"/>
  <c r="H2625" i="42" l="1"/>
  <c r="I2624" i="42"/>
  <c r="H2626" i="42" l="1"/>
  <c r="I2625" i="42"/>
  <c r="I2626" i="42" l="1"/>
  <c r="H2627" i="42"/>
  <c r="H2628" i="42" l="1"/>
  <c r="I2627" i="42"/>
  <c r="H2629" i="42" l="1"/>
  <c r="I2628" i="42"/>
  <c r="H2630" i="42" l="1"/>
  <c r="I2629" i="42"/>
  <c r="H2631" i="42" l="1"/>
  <c r="I2630" i="42"/>
  <c r="H2632" i="42" l="1"/>
  <c r="I2631" i="42"/>
  <c r="H2633" i="42" l="1"/>
  <c r="I2632" i="42"/>
  <c r="H2634" i="42" l="1"/>
  <c r="I2633" i="42"/>
  <c r="I2634" i="42" l="1"/>
  <c r="H2635" i="42"/>
  <c r="H2636" i="42" l="1"/>
  <c r="I2635" i="42"/>
  <c r="H2637" i="42" l="1"/>
  <c r="I2636" i="42"/>
  <c r="H2638" i="42" l="1"/>
  <c r="I2637" i="42"/>
  <c r="H2639" i="42" l="1"/>
  <c r="I2638" i="42"/>
  <c r="H2640" i="42" l="1"/>
  <c r="I2639" i="42"/>
  <c r="H2641" i="42" l="1"/>
  <c r="I2640" i="42"/>
  <c r="H2642" i="42" l="1"/>
  <c r="I2641" i="42"/>
  <c r="I2642" i="42" l="1"/>
  <c r="H2643" i="42"/>
  <c r="H2644" i="42" l="1"/>
  <c r="I2643" i="42"/>
  <c r="H2645" i="42" l="1"/>
  <c r="I2644" i="42"/>
  <c r="H2646" i="42" l="1"/>
  <c r="I2645" i="42"/>
  <c r="H2647" i="42" l="1"/>
  <c r="I2646" i="42"/>
  <c r="H2648" i="42" l="1"/>
  <c r="I2647" i="42"/>
  <c r="H2649" i="42" l="1"/>
  <c r="I2648" i="42"/>
  <c r="H2650" i="42" l="1"/>
  <c r="I2649" i="42"/>
  <c r="I2650" i="42" l="1"/>
  <c r="H2651" i="42"/>
  <c r="H2652" i="42" l="1"/>
  <c r="I2651" i="42"/>
  <c r="H2653" i="42" l="1"/>
  <c r="I2652" i="42"/>
  <c r="H2654" i="42" l="1"/>
  <c r="I2653" i="42"/>
  <c r="H2655" i="42" l="1"/>
  <c r="I2654" i="42"/>
  <c r="H2656" i="42" l="1"/>
  <c r="I2655" i="42"/>
  <c r="H2657" i="42" l="1"/>
  <c r="I2656" i="42"/>
  <c r="H2658" i="42" l="1"/>
  <c r="I2657" i="42"/>
  <c r="I2658" i="42" l="1"/>
  <c r="H2659" i="42"/>
  <c r="H2660" i="42" l="1"/>
  <c r="I2659" i="42"/>
  <c r="H2661" i="42" l="1"/>
  <c r="I2660" i="42"/>
  <c r="H2662" i="42" l="1"/>
  <c r="I2661" i="42"/>
  <c r="H2663" i="42" l="1"/>
  <c r="I2662" i="42"/>
  <c r="H2664" i="42" l="1"/>
  <c r="I2663" i="42"/>
  <c r="H2665" i="42" l="1"/>
  <c r="I2664" i="42"/>
  <c r="H2666" i="42" l="1"/>
  <c r="I2665" i="42"/>
  <c r="I2666" i="42" l="1"/>
  <c r="H2667" i="42"/>
  <c r="H2668" i="42" l="1"/>
  <c r="I2667" i="42"/>
  <c r="H2669" i="42" l="1"/>
  <c r="I2668" i="42"/>
  <c r="H2670" i="42" l="1"/>
  <c r="I2669" i="42"/>
  <c r="H2671" i="42" l="1"/>
  <c r="I2670" i="42"/>
  <c r="H2672" i="42" l="1"/>
  <c r="I2671" i="42"/>
  <c r="H2673" i="42" l="1"/>
  <c r="I2672" i="42"/>
  <c r="H2674" i="42" l="1"/>
  <c r="I2673" i="42"/>
  <c r="I2674" i="42" l="1"/>
  <c r="H2675" i="42"/>
  <c r="H2676" i="42" l="1"/>
  <c r="I2675" i="42"/>
  <c r="H2677" i="42" l="1"/>
  <c r="I2676" i="42"/>
  <c r="H2678" i="42" l="1"/>
  <c r="I2677" i="42"/>
  <c r="H2679" i="42" l="1"/>
  <c r="I2678" i="42"/>
  <c r="H2680" i="42" l="1"/>
  <c r="I2679" i="42"/>
  <c r="H2681" i="42" l="1"/>
  <c r="I2680" i="42"/>
  <c r="H2682" i="42" l="1"/>
  <c r="I2681" i="42"/>
  <c r="I2682" i="42" l="1"/>
  <c r="H2683" i="42"/>
  <c r="H2684" i="42" l="1"/>
  <c r="I2683" i="42"/>
  <c r="H2685" i="42" l="1"/>
  <c r="I2684" i="42"/>
  <c r="H2686" i="42" l="1"/>
  <c r="I2685" i="42"/>
  <c r="H2687" i="42" l="1"/>
  <c r="I2686" i="42"/>
  <c r="H2688" i="42" l="1"/>
  <c r="I2687" i="42"/>
  <c r="H2689" i="42" l="1"/>
  <c r="I2688" i="42"/>
  <c r="H2690" i="42" l="1"/>
  <c r="I2689" i="42"/>
  <c r="I2690" i="42" l="1"/>
  <c r="H2691" i="42"/>
  <c r="H2692" i="42" l="1"/>
  <c r="I2691" i="42"/>
  <c r="H2693" i="42" l="1"/>
  <c r="I2692" i="42"/>
  <c r="H2694" i="42" l="1"/>
  <c r="I2693" i="42"/>
  <c r="H2695" i="42" l="1"/>
  <c r="I2694" i="42"/>
  <c r="I2695" i="42" l="1"/>
  <c r="H2696" i="42"/>
  <c r="H2697" i="42" l="1"/>
  <c r="I2696" i="42"/>
  <c r="H2698" i="42" l="1"/>
  <c r="I2697" i="42"/>
  <c r="I2698" i="42" l="1"/>
  <c r="H2699" i="42"/>
  <c r="H2700" i="42" l="1"/>
  <c r="I2699" i="42"/>
  <c r="H2701" i="42" l="1"/>
  <c r="I2700" i="42"/>
  <c r="H2702" i="42" l="1"/>
  <c r="I2701" i="42"/>
  <c r="H2703" i="42" l="1"/>
  <c r="I2702" i="42"/>
  <c r="H2704" i="42" l="1"/>
  <c r="I2703" i="42"/>
  <c r="H2705" i="42" l="1"/>
  <c r="I2704" i="42"/>
  <c r="H2706" i="42" l="1"/>
  <c r="I2705" i="42"/>
  <c r="I2706" i="42" l="1"/>
  <c r="H2707" i="42"/>
  <c r="H2708" i="42" l="1"/>
  <c r="I2707" i="42"/>
  <c r="H2709" i="42" l="1"/>
  <c r="I2708" i="42"/>
  <c r="H2710" i="42" l="1"/>
  <c r="I2709" i="42"/>
  <c r="H2711" i="42" l="1"/>
  <c r="I2710" i="42"/>
  <c r="I2711" i="42" l="1"/>
  <c r="H2712" i="42"/>
  <c r="H2713" i="42" l="1"/>
  <c r="I2712" i="42"/>
  <c r="H2714" i="42" l="1"/>
  <c r="I2713" i="42"/>
  <c r="I2714" i="42" l="1"/>
  <c r="H2715" i="42"/>
  <c r="H2716" i="42" l="1"/>
  <c r="I2715" i="42"/>
  <c r="H2717" i="42" l="1"/>
  <c r="I2716" i="42"/>
  <c r="H2718" i="42" l="1"/>
  <c r="I2717" i="42"/>
  <c r="H2719" i="42" l="1"/>
  <c r="I2718" i="42"/>
  <c r="H2720" i="42" l="1"/>
  <c r="I2719" i="42"/>
  <c r="H2721" i="42" l="1"/>
  <c r="I2720" i="42"/>
  <c r="H2722" i="42" l="1"/>
  <c r="I2721" i="42"/>
  <c r="I2722" i="42" l="1"/>
  <c r="H2723" i="42"/>
  <c r="H2724" i="42" l="1"/>
  <c r="I2723" i="42"/>
  <c r="H2725" i="42" l="1"/>
  <c r="I2724" i="42"/>
  <c r="H2726" i="42" l="1"/>
  <c r="I2725" i="42"/>
  <c r="H2727" i="42" l="1"/>
  <c r="I2726" i="42"/>
  <c r="H2728" i="42" l="1"/>
  <c r="I2727" i="42"/>
  <c r="H2729" i="42" l="1"/>
  <c r="I2728" i="42"/>
  <c r="H2730" i="42" l="1"/>
  <c r="I2729" i="42"/>
  <c r="I2730" i="42" l="1"/>
  <c r="H2731" i="42"/>
  <c r="H2732" i="42" l="1"/>
  <c r="I2731" i="42"/>
  <c r="H2733" i="42" l="1"/>
  <c r="I2732" i="42"/>
  <c r="H2734" i="42" l="1"/>
  <c r="I2733" i="42"/>
  <c r="H2735" i="42" l="1"/>
  <c r="I2734" i="42"/>
  <c r="H2736" i="42" l="1"/>
  <c r="I2735" i="42"/>
  <c r="H2737" i="42" l="1"/>
  <c r="I2736" i="42"/>
  <c r="H2738" i="42" l="1"/>
  <c r="I2737" i="42"/>
  <c r="I2738" i="42" l="1"/>
  <c r="H2739" i="42"/>
  <c r="H2740" i="42" l="1"/>
  <c r="I2739" i="42"/>
  <c r="H2741" i="42" l="1"/>
  <c r="I2740" i="42"/>
  <c r="H2742" i="42" l="1"/>
  <c r="I2741" i="42"/>
  <c r="H2743" i="42" l="1"/>
  <c r="I2742" i="42"/>
  <c r="H2744" i="42" l="1"/>
  <c r="I2743" i="42"/>
  <c r="H2745" i="42" l="1"/>
  <c r="I2744" i="42"/>
  <c r="H2746" i="42" l="1"/>
  <c r="I2745" i="42"/>
  <c r="I2746" i="42" l="1"/>
  <c r="H2747" i="42"/>
  <c r="H2748" i="42" l="1"/>
  <c r="I2747" i="42"/>
  <c r="H2749" i="42" l="1"/>
  <c r="I2748" i="42"/>
  <c r="H2750" i="42" l="1"/>
  <c r="I2749" i="42"/>
  <c r="H2751" i="42" l="1"/>
  <c r="I2750" i="42"/>
  <c r="H2752" i="42" l="1"/>
  <c r="I2751" i="42"/>
  <c r="H2753" i="42" l="1"/>
  <c r="I2752" i="42"/>
  <c r="H2754" i="42" l="1"/>
  <c r="I2753" i="42"/>
  <c r="I2754" i="42" l="1"/>
  <c r="H2755" i="42"/>
  <c r="H2756" i="42" l="1"/>
  <c r="I2755" i="42"/>
  <c r="H2757" i="42" l="1"/>
  <c r="I2756" i="42"/>
  <c r="H2758" i="42" l="1"/>
  <c r="I2757" i="42"/>
  <c r="H2759" i="42" l="1"/>
  <c r="I2758" i="42"/>
  <c r="H2760" i="42" l="1"/>
  <c r="I2759" i="42"/>
  <c r="H2761" i="42" l="1"/>
  <c r="I2760" i="42"/>
  <c r="H2762" i="42" l="1"/>
  <c r="I2761" i="42"/>
  <c r="I2762" i="42" l="1"/>
  <c r="H2763" i="42"/>
  <c r="H2764" i="42" l="1"/>
  <c r="I2763" i="42"/>
  <c r="H2765" i="42" l="1"/>
  <c r="I2764" i="42"/>
  <c r="H2766" i="42" l="1"/>
  <c r="I2765" i="42"/>
  <c r="H2767" i="42" l="1"/>
  <c r="I2766" i="42"/>
  <c r="H2768" i="42" l="1"/>
  <c r="I2767" i="42"/>
  <c r="H2769" i="42" l="1"/>
  <c r="I2768" i="42"/>
  <c r="H2770" i="42" l="1"/>
  <c r="I2769" i="42"/>
  <c r="I2770" i="42" l="1"/>
  <c r="H2771" i="42"/>
  <c r="H2772" i="42" l="1"/>
  <c r="I2771" i="42"/>
  <c r="H2773" i="42" l="1"/>
  <c r="I2772" i="42"/>
  <c r="H2774" i="42" l="1"/>
  <c r="I2773" i="42"/>
  <c r="H2775" i="42" l="1"/>
  <c r="I2774" i="42"/>
  <c r="H2776" i="42" l="1"/>
  <c r="I2775" i="42"/>
  <c r="H2777" i="42" l="1"/>
  <c r="I2776" i="42"/>
  <c r="H2778" i="42" l="1"/>
  <c r="I2777" i="42"/>
  <c r="I2778" i="42" l="1"/>
  <c r="H2779" i="42"/>
  <c r="H2780" i="42" l="1"/>
  <c r="I2779" i="42"/>
  <c r="H2781" i="42" l="1"/>
  <c r="I2780" i="42"/>
  <c r="H2782" i="42" l="1"/>
  <c r="I2781" i="42"/>
  <c r="H2783" i="42" l="1"/>
  <c r="I2782" i="42"/>
  <c r="H2784" i="42" l="1"/>
  <c r="I2783" i="42"/>
  <c r="H2785" i="42" l="1"/>
  <c r="I2784" i="42"/>
  <c r="H2786" i="42" l="1"/>
  <c r="I2785" i="42"/>
  <c r="I2786" i="42" l="1"/>
  <c r="H2787" i="42"/>
  <c r="H2788" i="42" l="1"/>
  <c r="I2787" i="42"/>
  <c r="H2789" i="42" l="1"/>
  <c r="I2788" i="42"/>
  <c r="H2790" i="42" l="1"/>
  <c r="I2789" i="42"/>
  <c r="H2791" i="42" l="1"/>
  <c r="I2790" i="42"/>
  <c r="H2792" i="42" l="1"/>
  <c r="I2791" i="42"/>
  <c r="H2793" i="42" l="1"/>
  <c r="I2792" i="42"/>
  <c r="H2794" i="42" l="1"/>
  <c r="I2793" i="42"/>
  <c r="I2794" i="42" l="1"/>
  <c r="H2795" i="42"/>
  <c r="H2796" i="42" l="1"/>
  <c r="I2795" i="42"/>
  <c r="H2797" i="42" l="1"/>
  <c r="I2796" i="42"/>
  <c r="H2798" i="42" l="1"/>
  <c r="I2797" i="42"/>
  <c r="H2799" i="42" l="1"/>
  <c r="I2798" i="42"/>
  <c r="H2800" i="42" l="1"/>
  <c r="I2799" i="42"/>
  <c r="H2801" i="42" l="1"/>
  <c r="I2800" i="42"/>
  <c r="H2802" i="42" l="1"/>
  <c r="I2801" i="42"/>
  <c r="I2802" i="42" l="1"/>
  <c r="H2803" i="42"/>
  <c r="H2804" i="42" l="1"/>
  <c r="I2803" i="42"/>
  <c r="H2805" i="42" l="1"/>
  <c r="I2804" i="42"/>
  <c r="H2806" i="42" l="1"/>
  <c r="I2805" i="42"/>
  <c r="H2807" i="42" l="1"/>
  <c r="I2807" i="42" s="1"/>
  <c r="I2806" i="42"/>
  <c r="G3" i="42" l="1"/>
  <c r="G4" i="42"/>
</calcChain>
</file>

<file path=xl/connections.xml><?xml version="1.0" encoding="utf-8"?>
<connections xmlns="http://schemas.openxmlformats.org/spreadsheetml/2006/main">
  <connection id="1" name="product" type="4" refreshedVersion="0" deleted="1" background="1">
    <webPr xml="1" sourceData="1" url="C:\Users\abottu\Desktop\product.xml" htmlTables="1" htmlFormat="all"/>
  </connection>
</connections>
</file>

<file path=xl/sharedStrings.xml><?xml version="1.0" encoding="utf-8"?>
<sst xmlns="http://schemas.openxmlformats.org/spreadsheetml/2006/main" count="546" uniqueCount="326">
  <si>
    <t>Material Name</t>
  </si>
  <si>
    <t>ReportName</t>
  </si>
  <si>
    <t>ReportID</t>
  </si>
  <si>
    <t>SLoc</t>
  </si>
  <si>
    <t>Material Description</t>
  </si>
  <si>
    <t>NOA104</t>
  </si>
  <si>
    <t>Currency</t>
  </si>
  <si>
    <t>Budget price this year</t>
  </si>
  <si>
    <t>Current calculated standard price</t>
  </si>
  <si>
    <t>This sheet is used to handle user selections in the ribbon group Options</t>
  </si>
  <si>
    <t>Description</t>
  </si>
  <si>
    <t>Ribbon options</t>
  </si>
  <si>
    <t>Value</t>
  </si>
  <si>
    <t>Moving</t>
  </si>
  <si>
    <t>Budget</t>
  </si>
  <si>
    <t>Standard</t>
  </si>
  <si>
    <t>Item tag</t>
  </si>
  <si>
    <t>Price for current stock (moving average)</t>
  </si>
  <si>
    <t>FirstSheet</t>
  </si>
  <si>
    <t>FirstTable</t>
  </si>
  <si>
    <t>Profit Center</t>
  </si>
  <si>
    <t>FieldName</t>
  </si>
  <si>
    <t>QuantityUnit</t>
  </si>
  <si>
    <t>SalesValue</t>
  </si>
  <si>
    <t>CustomerHierarchy</t>
  </si>
  <si>
    <t>ProductHierarchy</t>
  </si>
  <si>
    <t>MaterialPrice</t>
  </si>
  <si>
    <t>NOA108</t>
  </si>
  <si>
    <t>C</t>
  </si>
  <si>
    <t>A</t>
  </si>
  <si>
    <t>Completely processed</t>
  </si>
  <si>
    <t>Completed</t>
  </si>
  <si>
    <t>Partially processed</t>
  </si>
  <si>
    <t>Started</t>
  </si>
  <si>
    <t>B</t>
  </si>
  <si>
    <t>Not yet processed</t>
  </si>
  <si>
    <t>Not started</t>
  </si>
  <si>
    <t>Not relevant</t>
  </si>
  <si>
    <t>Text</t>
  </si>
  <si>
    <t>DS1</t>
  </si>
  <si>
    <t>This sheet contains report information used by the addin</t>
  </si>
  <si>
    <t>Level 1</t>
  </si>
  <si>
    <t>Level 3</t>
  </si>
  <si>
    <t>RE</t>
  </si>
  <si>
    <t>IN</t>
  </si>
  <si>
    <t>NOA109</t>
  </si>
  <si>
    <t>FS</t>
  </si>
  <si>
    <t>NOA102</t>
  </si>
  <si>
    <t>NOK102</t>
  </si>
  <si>
    <t>Sector</t>
  </si>
  <si>
    <t>Material Price</t>
  </si>
  <si>
    <t>ReportCaption</t>
  </si>
  <si>
    <t>UserID</t>
  </si>
  <si>
    <t>VariantID</t>
  </si>
  <si>
    <t>SheetName</t>
  </si>
  <si>
    <t>TableName</t>
  </si>
  <si>
    <t>Seq</t>
  </si>
  <si>
    <t>PivotElement</t>
  </si>
  <si>
    <t>SourceName</t>
  </si>
  <si>
    <t>ColumnGrand</t>
  </si>
  <si>
    <t>RowGrand</t>
  </si>
  <si>
    <t>DisplayErrorString</t>
  </si>
  <si>
    <t>TableStart</t>
  </si>
  <si>
    <t>FieldList</t>
  </si>
  <si>
    <t>MissingItems</t>
  </si>
  <si>
    <t>SaveData</t>
  </si>
  <si>
    <t>ShowDrillIndicators</t>
  </si>
  <si>
    <t>Caption</t>
  </si>
  <si>
    <t>Name</t>
  </si>
  <si>
    <t>NumberFormat</t>
  </si>
  <si>
    <t>Orientation</t>
  </si>
  <si>
    <t>Formula</t>
  </si>
  <si>
    <t>CurrentPage</t>
  </si>
  <si>
    <t>CpSourceName</t>
  </si>
  <si>
    <t>PivotItems</t>
  </si>
  <si>
    <t>Visible</t>
  </si>
  <si>
    <t>AutoSortOrder</t>
  </si>
  <si>
    <t>AutoSortField</t>
  </si>
  <si>
    <t>SubTotals</t>
  </si>
  <si>
    <t>Function</t>
  </si>
  <si>
    <t>Calculation</t>
  </si>
  <si>
    <t>BaseField</t>
  </si>
  <si>
    <t>BaseItem</t>
  </si>
  <si>
    <t>Position</t>
  </si>
  <si>
    <t>Grand Total</t>
  </si>
  <si>
    <t>(All)</t>
  </si>
  <si>
    <t>Gross</t>
  </si>
  <si>
    <t>Default</t>
  </si>
  <si>
    <t>Batch</t>
  </si>
  <si>
    <t>Division</t>
  </si>
  <si>
    <t>Plant</t>
  </si>
  <si>
    <t>Storage Location</t>
  </si>
  <si>
    <t>Material Number</t>
  </si>
  <si>
    <t>Batch Number</t>
  </si>
  <si>
    <t>Date when total shelf life expires</t>
  </si>
  <si>
    <t>Days_Left</t>
  </si>
  <si>
    <t>Days left of chosen shelf life category</t>
  </si>
  <si>
    <t>Group_Days_Left</t>
  </si>
  <si>
    <t>Groups of days left</t>
  </si>
  <si>
    <t>Actual expiration date for the batch</t>
  </si>
  <si>
    <t>Material Number and Name</t>
  </si>
  <si>
    <t>Pivottabell1</t>
  </si>
  <si>
    <t>ICO</t>
  </si>
  <si>
    <t>WERKS</t>
  </si>
  <si>
    <t>LGORT</t>
  </si>
  <si>
    <t>MTART</t>
  </si>
  <si>
    <t>MATKL</t>
  </si>
  <si>
    <t>SPART</t>
  </si>
  <si>
    <t>MATNR</t>
  </si>
  <si>
    <t>MAKTX</t>
  </si>
  <si>
    <t>PRDHA</t>
  </si>
  <si>
    <t>VTEXT</t>
  </si>
  <si>
    <t>Batch_Unit</t>
  </si>
  <si>
    <t>CVMSP</t>
  </si>
  <si>
    <t>CLABS</t>
  </si>
  <si>
    <t>CINSM</t>
  </si>
  <si>
    <t>CUMLM</t>
  </si>
  <si>
    <t>CEINM</t>
  </si>
  <si>
    <t>CRETM</t>
  </si>
  <si>
    <t>CSPEM</t>
  </si>
  <si>
    <t>ZBLOC</t>
  </si>
  <si>
    <t>ZOTST</t>
  </si>
  <si>
    <t>ZPRUN</t>
  </si>
  <si>
    <t>ZPRBL</t>
  </si>
  <si>
    <t>ZPROT</t>
  </si>
  <si>
    <t>VFDAT</t>
  </si>
  <si>
    <t>HSDAT</t>
  </si>
  <si>
    <t>MAXLZ</t>
  </si>
  <si>
    <t>MHDHB</t>
  </si>
  <si>
    <t>ZDTIE</t>
  </si>
  <si>
    <t>ZDTIE_DT</t>
  </si>
  <si>
    <t>ZDTTE</t>
  </si>
  <si>
    <t>ZDTTE_DT</t>
  </si>
  <si>
    <t>Prod_Hierachy</t>
  </si>
  <si>
    <t>Stock_Type</t>
  </si>
  <si>
    <t>Stock_Qty</t>
  </si>
  <si>
    <t>Stock_Values</t>
  </si>
  <si>
    <t>ShelfL Date</t>
  </si>
  <si>
    <t>RangeDays</t>
  </si>
  <si>
    <t>Comment</t>
  </si>
  <si>
    <t>AvailibleDate</t>
  </si>
  <si>
    <t>Index</t>
  </si>
  <si>
    <t>Material Type</t>
  </si>
  <si>
    <t>Material Group</t>
  </si>
  <si>
    <t>Product Hierachy</t>
  </si>
  <si>
    <t>Product Hierachy Description</t>
  </si>
  <si>
    <t>batch unit of measure</t>
  </si>
  <si>
    <t>Unrestricted Stock</t>
  </si>
  <si>
    <t>Blocked stock</t>
  </si>
  <si>
    <t>Unres. Value</t>
  </si>
  <si>
    <t>Blocked value</t>
  </si>
  <si>
    <t>Production date</t>
  </si>
  <si>
    <t>Internal shelf life in days</t>
  </si>
  <si>
    <t>Total shelf life in days</t>
  </si>
  <si>
    <t>Days left of internal shelf life</t>
  </si>
  <si>
    <t>Date when internal shelf life expires</t>
  </si>
  <si>
    <t>Days left of total shelf life</t>
  </si>
  <si>
    <t>Product Hierachy number and name (Level 2)</t>
  </si>
  <si>
    <t>Unrestricted or Blocked stock</t>
  </si>
  <si>
    <t>Valuated Stock Quantity</t>
  </si>
  <si>
    <t>Valuated Stock Value</t>
  </si>
  <si>
    <t xml:space="preserve">Stock_Values </t>
  </si>
  <si>
    <t>Analysis Instructions - Remaining Batch Shelf Life Coverage</t>
  </si>
  <si>
    <t>Please follow this guide to perform the Coverage analysis: (you may want to print it...)</t>
  </si>
  <si>
    <r>
      <t xml:space="preserve">Go to the </t>
    </r>
    <r>
      <rPr>
        <b/>
        <sz val="10"/>
        <color indexed="12"/>
        <rFont val="Arial"/>
        <family val="2"/>
      </rPr>
      <t>Prepare_Test</t>
    </r>
    <r>
      <rPr>
        <b/>
        <sz val="10"/>
        <rFont val="Arial"/>
        <family val="2"/>
      </rPr>
      <t xml:space="preserve"> sheet in the </t>
    </r>
    <r>
      <rPr>
        <b/>
        <sz val="10"/>
        <color indexed="10"/>
        <rFont val="Arial"/>
        <family val="2"/>
      </rPr>
      <t>Stock Shelf Life</t>
    </r>
    <r>
      <rPr>
        <b/>
        <sz val="10"/>
        <rFont val="Arial"/>
        <family val="2"/>
      </rPr>
      <t xml:space="preserve"> report</t>
    </r>
  </si>
  <si>
    <t>Select what Material Type to analyse in the page fields</t>
  </si>
  <si>
    <r>
      <t xml:space="preserve">Use the SapExl Utiltity function </t>
    </r>
    <r>
      <rPr>
        <b/>
        <sz val="10"/>
        <rFont val="Arial"/>
        <family val="2"/>
      </rPr>
      <t>Create Table from Pivot Table</t>
    </r>
  </si>
  <si>
    <t>Copy all materials, except the field names, from the putput sheet (Ctrl+c)</t>
  </si>
  <si>
    <r>
      <t xml:space="preserve">Go to the </t>
    </r>
    <r>
      <rPr>
        <b/>
        <sz val="10"/>
        <color indexed="12"/>
        <rFont val="Arial"/>
        <family val="2"/>
      </rPr>
      <t>Test_Supply</t>
    </r>
    <r>
      <rPr>
        <b/>
        <sz val="10"/>
        <rFont val="Arial"/>
        <family val="2"/>
      </rPr>
      <t xml:space="preserve"> sheet in the </t>
    </r>
    <r>
      <rPr>
        <b/>
        <sz val="10"/>
        <color indexed="10"/>
        <rFont val="Arial"/>
        <family val="2"/>
      </rPr>
      <t>Stock Shelf Life</t>
    </r>
    <r>
      <rPr>
        <b/>
        <sz val="10"/>
        <rFont val="Arial"/>
        <family val="2"/>
      </rPr>
      <t xml:space="preserve"> report</t>
    </r>
  </si>
  <si>
    <t>Paste (only values) into the Test_Supply sheet - starting in column A below the field names</t>
  </si>
  <si>
    <t>Place cursor in the Days Lefts column and sort ascending</t>
  </si>
  <si>
    <t>Place the cursor in the Material Name column and sort ascending</t>
  </si>
  <si>
    <r>
      <t xml:space="preserve">Go back to the </t>
    </r>
    <r>
      <rPr>
        <b/>
        <sz val="10"/>
        <color indexed="12"/>
        <rFont val="Arial"/>
        <family val="2"/>
      </rPr>
      <t>Prepare_Test</t>
    </r>
    <r>
      <rPr>
        <b/>
        <sz val="10"/>
        <rFont val="Arial"/>
        <family val="2"/>
      </rPr>
      <t xml:space="preserve"> sheet in the </t>
    </r>
    <r>
      <rPr>
        <b/>
        <sz val="10"/>
        <color indexed="10"/>
        <rFont val="Arial"/>
        <family val="2"/>
      </rPr>
      <t>Stock Shelf Life</t>
    </r>
    <r>
      <rPr>
        <b/>
        <sz val="10"/>
        <rFont val="Arial"/>
        <family val="2"/>
      </rPr>
      <t xml:space="preserve"> report</t>
    </r>
  </si>
  <si>
    <r>
      <t xml:space="preserve">Drag and drop the </t>
    </r>
    <r>
      <rPr>
        <b/>
        <sz val="10"/>
        <rFont val="Arial"/>
        <family val="2"/>
      </rPr>
      <t xml:space="preserve">Days_Left </t>
    </r>
    <r>
      <rPr>
        <sz val="10"/>
        <rFont val="Arial"/>
        <family val="2"/>
      </rPr>
      <t>field</t>
    </r>
    <r>
      <rPr>
        <sz val="10"/>
        <rFont val="Arial"/>
        <family val="2"/>
      </rPr>
      <t xml:space="preserve"> and the </t>
    </r>
    <r>
      <rPr>
        <b/>
        <sz val="10"/>
        <rFont val="Arial"/>
        <family val="2"/>
      </rPr>
      <t>Division</t>
    </r>
    <r>
      <rPr>
        <sz val="10"/>
        <rFont val="Arial"/>
        <family val="2"/>
      </rPr>
      <t xml:space="preserve"> field into the page fields area</t>
    </r>
  </si>
  <si>
    <r>
      <t xml:space="preserve">Select all the materials in column A, right click and use the </t>
    </r>
    <r>
      <rPr>
        <b/>
        <sz val="10"/>
        <rFont val="Arial"/>
        <family val="2"/>
      </rPr>
      <t>MS - Material values and Stock Coverage option</t>
    </r>
  </si>
  <si>
    <t>(The SapExl report Stock Values and Coverage will now be launched with your selected materials as input)</t>
  </si>
  <si>
    <r>
      <t xml:space="preserve">Go to the </t>
    </r>
    <r>
      <rPr>
        <b/>
        <sz val="10"/>
        <color indexed="12"/>
        <rFont val="Arial"/>
        <family val="2"/>
      </rPr>
      <t>Prepare_Test</t>
    </r>
    <r>
      <rPr>
        <b/>
        <sz val="10"/>
        <rFont val="Arial"/>
        <family val="2"/>
      </rPr>
      <t xml:space="preserve"> sheet in the </t>
    </r>
    <r>
      <rPr>
        <b/>
        <sz val="10"/>
        <color indexed="10"/>
        <rFont val="Arial"/>
        <family val="2"/>
      </rPr>
      <t>Stock Values and Coverage</t>
    </r>
    <r>
      <rPr>
        <b/>
        <sz val="10"/>
        <rFont val="Arial"/>
        <family val="2"/>
      </rPr>
      <t xml:space="preserve"> report</t>
    </r>
  </si>
  <si>
    <t xml:space="preserve">Select all data - and copy it (Ctrl+c) - in the Pivot table, except the field names and the totals at the bottom </t>
  </si>
  <si>
    <r>
      <t xml:space="preserve">Go back to the </t>
    </r>
    <r>
      <rPr>
        <b/>
        <sz val="10"/>
        <color indexed="10"/>
        <rFont val="Arial"/>
        <family val="2"/>
      </rPr>
      <t>Stock Shelf Life</t>
    </r>
    <r>
      <rPr>
        <b/>
        <sz val="10"/>
        <rFont val="Arial"/>
        <family val="2"/>
      </rPr>
      <t xml:space="preserve"> report and activate the </t>
    </r>
    <r>
      <rPr>
        <b/>
        <sz val="10"/>
        <color indexed="12"/>
        <rFont val="Arial"/>
        <family val="2"/>
      </rPr>
      <t>Coverage</t>
    </r>
    <r>
      <rPr>
        <b/>
        <sz val="10"/>
        <rFont val="Arial"/>
        <family val="2"/>
      </rPr>
      <t xml:space="preserve"> sheet</t>
    </r>
  </si>
  <si>
    <t>Paste (only values) into the Coverage sheet - starting in column A below the field names</t>
  </si>
  <si>
    <r>
      <t xml:space="preserve">Go back to the </t>
    </r>
    <r>
      <rPr>
        <b/>
        <sz val="10"/>
        <color indexed="12"/>
        <rFont val="Arial"/>
        <family val="2"/>
      </rPr>
      <t>Test_Supply</t>
    </r>
    <r>
      <rPr>
        <b/>
        <sz val="10"/>
        <rFont val="Arial"/>
        <family val="2"/>
      </rPr>
      <t xml:space="preserve"> sheet in the </t>
    </r>
    <r>
      <rPr>
        <b/>
        <sz val="10"/>
        <color indexed="10"/>
        <rFont val="Arial"/>
        <family val="2"/>
      </rPr>
      <t>Stock Shelf Life</t>
    </r>
    <r>
      <rPr>
        <b/>
        <sz val="10"/>
        <rFont val="Arial"/>
        <family val="2"/>
      </rPr>
      <t xml:space="preserve"> report</t>
    </r>
  </si>
  <si>
    <t>The analysis will now show how many batches are in risk being expired - and the total value of those batches</t>
  </si>
  <si>
    <r>
      <t xml:space="preserve">Use the SapExl Utility function </t>
    </r>
    <r>
      <rPr>
        <b/>
        <sz val="10"/>
        <rFont val="Arial"/>
        <family val="2"/>
      </rPr>
      <t>Make Sheet Copy</t>
    </r>
    <r>
      <rPr>
        <sz val="10"/>
        <rFont val="Arial"/>
        <family val="2"/>
      </rPr>
      <t xml:space="preserve"> to make a copy of your analysis to investigate it further.</t>
    </r>
  </si>
  <si>
    <t>Thank you for joining the Rieber Scrapping Killer Team.</t>
  </si>
  <si>
    <t>Data source sheet - Remaining Batch Shelf Life Coverage</t>
  </si>
  <si>
    <r>
      <t xml:space="preserve">See the </t>
    </r>
    <r>
      <rPr>
        <b/>
        <sz val="10"/>
        <color indexed="12"/>
        <rFont val="Arial"/>
        <family val="2"/>
      </rPr>
      <t>Instruction</t>
    </r>
    <r>
      <rPr>
        <b/>
        <sz val="10"/>
        <rFont val="Arial"/>
        <family val="2"/>
      </rPr>
      <t xml:space="preserve"> sheet in this report how to use this sheet.</t>
    </r>
  </si>
  <si>
    <t>Summary sheet - Remaining Batch Shelf Life Coverage</t>
  </si>
  <si>
    <t>Number of batches expired:</t>
  </si>
  <si>
    <t>Total value expired:</t>
  </si>
  <si>
    <t>Coverage</t>
  </si>
  <si>
    <t>Stock Value</t>
  </si>
  <si>
    <t>Supply</t>
  </si>
  <si>
    <t>Akkumulert</t>
  </si>
  <si>
    <t>Test</t>
  </si>
  <si>
    <t>Paste your data in this cell</t>
  </si>
  <si>
    <t>Data from the SapExl report "Stock Values and Coverage"</t>
  </si>
  <si>
    <t xml:space="preserve">Safety Stock </t>
  </si>
  <si>
    <t xml:space="preserve">Plant stock </t>
  </si>
  <si>
    <t xml:space="preserve">Supply </t>
  </si>
  <si>
    <t xml:space="preserve">Total Stock </t>
  </si>
  <si>
    <t xml:space="preserve">Total Value </t>
  </si>
  <si>
    <t>Antall av CoCd</t>
  </si>
  <si>
    <t>ShelfLifeType</t>
  </si>
  <si>
    <t>Rapporten Inneholder</t>
  </si>
  <si>
    <t>Rapport Statistikker</t>
  </si>
  <si>
    <t>- Vis gjenværende holdbarhet på alle fabrikk batcher.</t>
  </si>
  <si>
    <t>0LANGU</t>
  </si>
  <si>
    <t>0MATL_TYPE</t>
  </si>
  <si>
    <t>0CURRENCY</t>
  </si>
  <si>
    <t>20LANGU</t>
  </si>
  <si>
    <t>24.02.2013</t>
  </si>
  <si>
    <t>Dagligvare</t>
  </si>
  <si>
    <t>Engelsk</t>
  </si>
  <si>
    <t>Stabb Hamb mBrød 4+4 9x430g</t>
  </si>
  <si>
    <t>Fryse 3 Big One/Hamb</t>
  </si>
  <si>
    <t>Ferdigvare, Stab. Pricat</t>
  </si>
  <si>
    <t>Råbekken</t>
  </si>
  <si>
    <t>BURGER, DV</t>
  </si>
  <si>
    <t>FR00/FR90</t>
  </si>
  <si>
    <t>01.04.0001</t>
  </si>
  <si>
    <t>Stykk</t>
  </si>
  <si>
    <t>Norske kroner</t>
  </si>
  <si>
    <t>EN</t>
  </si>
  <si>
    <t>ZFER</t>
  </si>
  <si>
    <t>FR00</t>
  </si>
  <si>
    <t>13.05.2013</t>
  </si>
  <si>
    <t>Ikke tilordnet</t>
  </si>
  <si>
    <t>Kebab til pizza 30x30mm, fryst</t>
  </si>
  <si>
    <t>Baconavd-pølsestoppe</t>
  </si>
  <si>
    <t>Halvfabrikat, Stabburet</t>
  </si>
  <si>
    <t>FR00/FR17</t>
  </si>
  <si>
    <t>13.02.2013</t>
  </si>
  <si>
    <t>kg</t>
  </si>
  <si>
    <t>ZHAL</t>
  </si>
  <si>
    <t>26.05.2013</t>
  </si>
  <si>
    <t>Storhusholdning</t>
  </si>
  <si>
    <t>Stabb Kyllingburger forstekt 40x140g</t>
  </si>
  <si>
    <t>Fryse 1 Panerte Prod</t>
  </si>
  <si>
    <t>BASIC HAMBURGER</t>
  </si>
  <si>
    <t>FR00/FR20</t>
  </si>
  <si>
    <t>28.09.2012</t>
  </si>
  <si>
    <t>17.12.2012</t>
  </si>
  <si>
    <t>001756 Stabb Hamb mBrød 4+4 9x430g</t>
  </si>
  <si>
    <t>004112 Stabb Kyllingburger forstekt 40x140g</t>
  </si>
  <si>
    <t>ZFER Total</t>
  </si>
  <si>
    <t>069336 Kebab til pizza 30x30mm, fryst</t>
  </si>
  <si>
    <t>ZHAL Total</t>
  </si>
  <si>
    <t>Oversikt</t>
  </si>
  <si>
    <t>Prod_Hierarki</t>
  </si>
  <si>
    <t>Material Navn</t>
  </si>
  <si>
    <t>Rest_Dager</t>
  </si>
  <si>
    <t>Beh_Type</t>
  </si>
  <si>
    <t xml:space="preserve">Kommentarer </t>
  </si>
  <si>
    <t>Beh_Kva</t>
  </si>
  <si>
    <t>Beh_Verdier</t>
  </si>
  <si>
    <t>Rest_Gruppe_Dager</t>
  </si>
  <si>
    <t>ShelfL Dato</t>
  </si>
  <si>
    <t>Lager</t>
  </si>
  <si>
    <t>Batch_Enhet</t>
  </si>
  <si>
    <t>Divisjon</t>
  </si>
  <si>
    <t>Gruppe Dager Grense 1</t>
  </si>
  <si>
    <t>Gruppe Dager Grense 2</t>
  </si>
  <si>
    <t>Gruppe Dager Grense 3</t>
  </si>
  <si>
    <t xml:space="preserve">Beh_Verdier </t>
  </si>
  <si>
    <t xml:space="preserve">Beh_Kva </t>
  </si>
  <si>
    <t xml:space="preserve">Rest_Dager </t>
  </si>
  <si>
    <t>Prod_Dato</t>
  </si>
  <si>
    <t>Holdbarhets Rapport</t>
  </si>
  <si>
    <t>Intern Holdbarhet</t>
  </si>
  <si>
    <t>- Det er mulig å gruppere gjenstående holdbarhetsdager i 3 grupperinger</t>
  </si>
  <si>
    <t>- Bruk rapporten for å identifisere beholdningsposter før utløpsdato for å  ta tiltak for å unngå feilkost</t>
  </si>
  <si>
    <t>Holdb distr. dato</t>
  </si>
  <si>
    <t>Intern holdbarhet</t>
  </si>
  <si>
    <t>Dgr Internt</t>
  </si>
  <si>
    <t>Dgr Distrib</t>
  </si>
  <si>
    <t>Dgr total</t>
  </si>
  <si>
    <t>Intern hb dat</t>
  </si>
  <si>
    <t>Total hb dat</t>
  </si>
  <si>
    <t>Distr hb dat</t>
  </si>
  <si>
    <t>Innkjøper</t>
  </si>
  <si>
    <t>Kommentarer</t>
  </si>
  <si>
    <t>Lab</t>
  </si>
  <si>
    <t>ZZHOPROD</t>
  </si>
  <si>
    <t>Ref. dato</t>
  </si>
  <si>
    <t xml:space="preserve">- NB: Dersom intern holdbarhet ikke er oppgitt i Gen. fabrikkdata / lagring 1 perspektivet </t>
  </si>
  <si>
    <t xml:space="preserve">          brukes ant dager som evt ligger i PRICAT perspektivt</t>
  </si>
  <si>
    <t>Fabrikk</t>
  </si>
  <si>
    <t xml:space="preserve"> </t>
  </si>
  <si>
    <t xml:space="preserve">  10 - 20 days</t>
  </si>
  <si>
    <t xml:space="preserve">  20 &gt; days</t>
  </si>
  <si>
    <t>Firmakode</t>
  </si>
  <si>
    <t>Brukerinstruks</t>
  </si>
  <si>
    <t>- Oversikts-folder viser lagerverdi innenfor valgte intervaller</t>
  </si>
  <si>
    <t>- Du kan selv justere antall dager du ønsker inndeling på</t>
  </si>
  <si>
    <t>- Detaljer-rapporter viser detaljer rundt beholdningspost pr batch og dato.   Det er 4 datoer knyttet til ferdigvaren ; Produksjon, Intern, Distribunal (grossist) og Total</t>
  </si>
  <si>
    <t xml:space="preserve">  Dato du ønsker som referansedato i rapporten (Ref.dato) angis i menyen (se pil under).   Herfra beregnes rest antall dager (Rest_Dager)</t>
  </si>
  <si>
    <t xml:space="preserve">  Videre vises i rapport for ferdigvarer holdbarhetsdager totalt, internt og hos grossist.</t>
  </si>
  <si>
    <r>
      <t xml:space="preserve">- Det er mulig å legge inn kommentar til den enkelte beholdingspost / batch dersom tiltak iverksettes.  Dette lagres og vil også ses av andre.  </t>
    </r>
    <r>
      <rPr>
        <b/>
        <sz val="12"/>
        <color theme="1"/>
        <rFont val="Calibri"/>
        <family val="2"/>
        <scheme val="minor"/>
      </rPr>
      <t>Dobbelklikk i felt for å legge til kommentar.</t>
    </r>
  </si>
  <si>
    <t>Trykk F10 for å vise seleksjoner for rapport</t>
  </si>
  <si>
    <t>Rest kv btch</t>
  </si>
  <si>
    <t>Ind.batch</t>
  </si>
  <si>
    <t>X</t>
  </si>
  <si>
    <t>ReportCaption1</t>
  </si>
  <si>
    <t>Holdbarhetsliste – Ukurans – beregning rest kvantum batch ved utgått dato</t>
  </si>
  <si>
    <t>Utgått kv btch</t>
  </si>
  <si>
    <t>Utg.int holdb</t>
  </si>
  <si>
    <t>Ja</t>
  </si>
  <si>
    <t>Material</t>
  </si>
  <si>
    <t>AlternativeUnit</t>
  </si>
  <si>
    <t>Counter</t>
  </si>
  <si>
    <t>Denominator</t>
  </si>
  <si>
    <t>Lagernummer</t>
  </si>
  <si>
    <t>- Seleksjonsverdier - Minst en av mørk gule utvalg må velges.  Lys gul er valgfri</t>
  </si>
  <si>
    <t>Ukurans - folderen tar utgangspunkt i de varer som har mindre enn 50 dager igjen på intern holdbarhet.</t>
  </si>
  <si>
    <t xml:space="preserve">Basert på prognose, beregnes forventet utgått kvantum pr batch.   </t>
  </si>
  <si>
    <t>Dersom rest dager er positivt når batchen går ut på intern holdbarhet, skal tiltak iverksettes for å få solgt varen gjennom ukentlig S&amp;OP-møter med markedsansvarlige</t>
  </si>
  <si>
    <t>- Det er laget en ny holdbarhetsrapport som viser vare med intern holdbarhet &lt; 50dager og forventet rest basert på prognose ved utgått dato</t>
  </si>
  <si>
    <t>Utgått TPK</t>
  </si>
  <si>
    <t>Utgått_Verdier</t>
  </si>
  <si>
    <t xml:space="preserve">Utgått TPK </t>
  </si>
  <si>
    <t xml:space="preserve">Utgått_Verdier </t>
  </si>
  <si>
    <t>#VALUE!</t>
  </si>
  <si>
    <t xml:space="preserve">Lager </t>
  </si>
  <si>
    <t>Mat.planlegger</t>
  </si>
  <si>
    <t>Mat.status</t>
  </si>
  <si>
    <t>Fritt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</si>
</sst>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3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b/>
      <sz val="12"/>
      <color theme="1"/>
      <name val="Calibri"/>
      <family val="2"/>
      <scheme val="minor"/>
    </font>
    <font>
      <b/>
      <sz val="16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sz val="10"/>
      <color indexed="9"/>
      <name val="Arial"/>
      <family val="2"/>
    </font>
    <font>
      <b/>
      <sz val="10"/>
      <color indexed="52"/>
      <name val="Arial"/>
      <family val="2"/>
    </font>
    <font>
      <sz val="10"/>
      <color indexed="20"/>
      <name val="Arial"/>
      <family val="2"/>
    </font>
    <font>
      <i/>
      <sz val="10"/>
      <color indexed="23"/>
      <name val="Arial"/>
      <family val="2"/>
    </font>
    <font>
      <sz val="10"/>
      <color indexed="17"/>
      <name val="Arial"/>
      <family val="2"/>
    </font>
    <font>
      <sz val="10"/>
      <color indexed="62"/>
      <name val="Arial"/>
      <family val="2"/>
    </font>
    <font>
      <sz val="10"/>
      <color indexed="52"/>
      <name val="Arial"/>
      <family val="2"/>
    </font>
    <font>
      <b/>
      <sz val="10"/>
      <color indexed="9"/>
      <name val="Arial"/>
      <family val="2"/>
    </font>
    <font>
      <sz val="11"/>
      <color indexed="8"/>
      <name val="Calibri"/>
      <family val="2"/>
    </font>
    <font>
      <sz val="10"/>
      <color indexed="60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b/>
      <sz val="18"/>
      <color indexed="56"/>
      <name val="Cambria"/>
      <family val="2"/>
    </font>
    <font>
      <b/>
      <sz val="10"/>
      <color indexed="8"/>
      <name val="Arial"/>
      <family val="2"/>
    </font>
    <font>
      <b/>
      <sz val="10"/>
      <color indexed="63"/>
      <name val="Arial"/>
      <family val="2"/>
    </font>
    <font>
      <sz val="10"/>
      <color indexed="10"/>
      <name val="Arial"/>
      <family val="2"/>
    </font>
    <font>
      <b/>
      <i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u/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color theme="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</fills>
  <borders count="33">
    <border>
      <left/>
      <right/>
      <top/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5"/>
      </left>
      <right/>
      <top style="thin">
        <color indexed="64"/>
      </top>
      <bottom style="thick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indexed="64"/>
      </top>
      <bottom/>
      <diagonal/>
    </border>
    <border>
      <left style="thin">
        <color indexed="8"/>
      </left>
      <right/>
      <top style="thin">
        <color rgb="FF999999"/>
      </top>
      <bottom/>
      <diagonal/>
    </border>
    <border>
      <left style="thin">
        <color rgb="FF999999"/>
      </left>
      <right style="thin">
        <color indexed="8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4"/>
      </top>
      <bottom style="thick">
        <color indexed="64"/>
      </bottom>
      <diagonal/>
    </border>
    <border>
      <left style="thin">
        <color rgb="FF999999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indexed="8"/>
      </right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</borders>
  <cellStyleXfs count="49">
    <xf numFmtId="0" fontId="0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12" fillId="0" borderId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8" borderId="0" applyNumberFormat="0" applyBorder="0" applyAlignment="0" applyProtection="0"/>
    <xf numFmtId="0" fontId="16" fillId="19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6" fillId="22" borderId="0" applyNumberFormat="0" applyBorder="0" applyAlignment="0" applyProtection="0"/>
    <xf numFmtId="0" fontId="17" fillId="23" borderId="8" applyNumberFormat="0" applyAlignment="0" applyProtection="0"/>
    <xf numFmtId="0" fontId="18" fillId="10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11" borderId="0" applyNumberFormat="0" applyBorder="0" applyAlignment="0" applyProtection="0"/>
    <xf numFmtId="0" fontId="21" fillId="14" borderId="8" applyNumberFormat="0" applyAlignment="0" applyProtection="0"/>
    <xf numFmtId="0" fontId="22" fillId="0" borderId="9" applyNumberFormat="0" applyFill="0" applyAlignment="0" applyProtection="0"/>
    <xf numFmtId="0" fontId="23" fillId="24" borderId="10" applyNumberFormat="0" applyAlignment="0" applyProtection="0"/>
    <xf numFmtId="0" fontId="24" fillId="25" borderId="11" applyNumberFormat="0" applyFont="0" applyAlignment="0" applyProtection="0"/>
    <xf numFmtId="0" fontId="25" fillId="26" borderId="0" applyNumberFormat="0" applyBorder="0" applyAlignment="0" applyProtection="0"/>
    <xf numFmtId="0" fontId="26" fillId="0" borderId="12" applyNumberFormat="0" applyFill="0" applyAlignment="0" applyProtection="0"/>
    <xf numFmtId="0" fontId="27" fillId="0" borderId="13" applyNumberFormat="0" applyFill="0" applyAlignment="0" applyProtection="0"/>
    <xf numFmtId="0" fontId="28" fillId="0" borderId="14" applyNumberFormat="0" applyFill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15" applyNumberFormat="0" applyFill="0" applyAlignment="0" applyProtection="0"/>
    <xf numFmtId="0" fontId="31" fillId="23" borderId="16" applyNumberFormat="0" applyAlignment="0" applyProtection="0"/>
    <xf numFmtId="0" fontId="16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6" fillId="30" borderId="0" applyNumberFormat="0" applyBorder="0" applyAlignment="0" applyProtection="0"/>
    <xf numFmtId="0" fontId="32" fillId="0" borderId="0" applyNumberFormat="0" applyFill="0" applyBorder="0" applyAlignment="0" applyProtection="0"/>
  </cellStyleXfs>
  <cellXfs count="117">
    <xf numFmtId="0" fontId="0" fillId="0" borderId="0" xfId="0"/>
    <xf numFmtId="0" fontId="1" fillId="0" borderId="1" xfId="0" applyFont="1" applyBorder="1"/>
    <xf numFmtId="0" fontId="1" fillId="2" borderId="2" xfId="0" applyFont="1" applyFill="1" applyBorder="1"/>
    <xf numFmtId="38" fontId="1" fillId="2" borderId="3" xfId="0" applyNumberFormat="1" applyFont="1" applyFill="1" applyBorder="1" applyAlignment="1">
      <alignment horizontal="right"/>
    </xf>
    <xf numFmtId="0" fontId="0" fillId="0" borderId="0" xfId="0" applyFill="1"/>
    <xf numFmtId="0" fontId="2" fillId="0" borderId="0" xfId="0" applyFont="1" applyFill="1"/>
    <xf numFmtId="0" fontId="4" fillId="0" borderId="0" xfId="0" applyFont="1" applyFill="1"/>
    <xf numFmtId="0" fontId="3" fillId="0" borderId="0" xfId="0" applyFont="1" applyFill="1"/>
    <xf numFmtId="0" fontId="0" fillId="3" borderId="0" xfId="0" applyFill="1"/>
    <xf numFmtId="0" fontId="1" fillId="0" borderId="0" xfId="0" applyFont="1"/>
    <xf numFmtId="0" fontId="5" fillId="0" borderId="0" xfId="0" applyFont="1"/>
    <xf numFmtId="0" fontId="1" fillId="0" borderId="0" xfId="0" applyFont="1" applyAlignment="1">
      <alignment horizontal="right"/>
    </xf>
    <xf numFmtId="49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1" fillId="2" borderId="5" xfId="0" applyFont="1" applyFill="1" applyBorder="1"/>
    <xf numFmtId="0" fontId="1" fillId="2" borderId="3" xfId="0" applyFont="1" applyFill="1" applyBorder="1"/>
    <xf numFmtId="0" fontId="1" fillId="0" borderId="6" xfId="0" applyFont="1" applyBorder="1"/>
    <xf numFmtId="0" fontId="1" fillId="0" borderId="6" xfId="0" applyFont="1" applyBorder="1" applyAlignment="1"/>
    <xf numFmtId="0" fontId="1" fillId="0" borderId="6" xfId="0" applyFont="1" applyBorder="1" applyAlignment="1">
      <alignment horizontal="right"/>
    </xf>
    <xf numFmtId="0" fontId="4" fillId="0" borderId="0" xfId="0" quotePrefix="1" applyFont="1" applyFill="1"/>
    <xf numFmtId="0" fontId="0" fillId="3" borderId="0" xfId="0" applyFill="1" applyAlignment="1">
      <alignment horizontal="left"/>
    </xf>
    <xf numFmtId="0" fontId="9" fillId="0" borderId="0" xfId="0" applyFont="1" applyFill="1"/>
    <xf numFmtId="0" fontId="4" fillId="0" borderId="0" xfId="0" applyFont="1" applyFill="1" applyAlignment="1">
      <alignment horizontal="left"/>
    </xf>
    <xf numFmtId="0" fontId="1" fillId="0" borderId="0" xfId="0" applyFont="1" applyBorder="1"/>
    <xf numFmtId="0" fontId="10" fillId="0" borderId="0" xfId="7" applyFont="1"/>
    <xf numFmtId="0" fontId="12" fillId="0" borderId="0" xfId="7"/>
    <xf numFmtId="0" fontId="11" fillId="0" borderId="0" xfId="7" applyFont="1"/>
    <xf numFmtId="0" fontId="7" fillId="0" borderId="0" xfId="7" applyFont="1" applyFill="1"/>
    <xf numFmtId="0" fontId="7" fillId="0" borderId="0" xfId="7" applyFont="1" applyAlignment="1">
      <alignment horizontal="right"/>
    </xf>
    <xf numFmtId="0" fontId="12" fillId="6" borderId="0" xfId="7" applyFill="1"/>
    <xf numFmtId="0" fontId="11" fillId="0" borderId="0" xfId="7" applyFont="1" applyBorder="1"/>
    <xf numFmtId="0" fontId="12" fillId="0" borderId="0" xfId="7" applyAlignment="1">
      <alignment horizontal="right"/>
    </xf>
    <xf numFmtId="0" fontId="11" fillId="2" borderId="3" xfId="7" applyFont="1" applyFill="1" applyBorder="1" applyAlignment="1">
      <alignment horizontal="right"/>
    </xf>
    <xf numFmtId="0" fontId="7" fillId="0" borderId="0" xfId="7" applyFont="1"/>
    <xf numFmtId="0" fontId="12" fillId="4" borderId="0" xfId="7" applyFill="1" applyAlignment="1">
      <alignment horizontal="right"/>
    </xf>
    <xf numFmtId="0" fontId="12" fillId="0" borderId="0" xfId="7" applyAlignment="1">
      <alignment horizontal="left" indent="1"/>
    </xf>
    <xf numFmtId="0" fontId="15" fillId="0" borderId="0" xfId="7" applyFont="1"/>
    <xf numFmtId="38" fontId="12" fillId="0" borderId="0" xfId="7" applyNumberFormat="1"/>
    <xf numFmtId="38" fontId="11" fillId="0" borderId="0" xfId="7" applyNumberFormat="1" applyFont="1" applyAlignment="1">
      <alignment horizontal="right"/>
    </xf>
    <xf numFmtId="0" fontId="11" fillId="7" borderId="0" xfId="7" applyFont="1" applyFill="1"/>
    <xf numFmtId="38" fontId="11" fillId="7" borderId="0" xfId="7" applyNumberFormat="1" applyFont="1" applyFill="1"/>
    <xf numFmtId="38" fontId="11" fillId="8" borderId="0" xfId="7" applyNumberFormat="1" applyFont="1" applyFill="1"/>
    <xf numFmtId="0" fontId="11" fillId="8" borderId="0" xfId="7" applyFont="1" applyFill="1"/>
    <xf numFmtId="38" fontId="1" fillId="2" borderId="4" xfId="0" applyNumberFormat="1" applyFont="1" applyFill="1" applyBorder="1" applyAlignment="1">
      <alignment horizontal="right"/>
    </xf>
    <xf numFmtId="0" fontId="33" fillId="2" borderId="2" xfId="0" applyFont="1" applyFill="1" applyBorder="1"/>
    <xf numFmtId="0" fontId="33" fillId="2" borderId="7" xfId="0" applyFont="1" applyFill="1" applyBorder="1"/>
    <xf numFmtId="38" fontId="33" fillId="2" borderId="3" xfId="0" applyNumberFormat="1" applyFont="1" applyFill="1" applyBorder="1" applyAlignment="1">
      <alignment horizontal="right"/>
    </xf>
    <xf numFmtId="14" fontId="1" fillId="2" borderId="5" xfId="0" applyNumberFormat="1" applyFont="1" applyFill="1" applyBorder="1"/>
    <xf numFmtId="0" fontId="1" fillId="0" borderId="0" xfId="0" applyFont="1" applyBorder="1" applyAlignment="1">
      <alignment horizontal="right"/>
    </xf>
    <xf numFmtId="0" fontId="7" fillId="0" borderId="0" xfId="1"/>
    <xf numFmtId="0" fontId="7" fillId="0" borderId="0" xfId="1" applyFont="1"/>
    <xf numFmtId="49" fontId="7" fillId="0" borderId="0" xfId="1" applyNumberFormat="1" applyFont="1"/>
    <xf numFmtId="38" fontId="7" fillId="0" borderId="0" xfId="1" applyNumberFormat="1" applyFont="1"/>
    <xf numFmtId="14" fontId="7" fillId="0" borderId="0" xfId="1" applyNumberFormat="1" applyFont="1"/>
    <xf numFmtId="3" fontId="7" fillId="0" borderId="0" xfId="1" applyNumberFormat="1" applyFont="1"/>
    <xf numFmtId="0" fontId="8" fillId="0" borderId="0" xfId="1" applyNumberFormat="1" applyFont="1"/>
    <xf numFmtId="49" fontId="7" fillId="0" borderId="0" xfId="1" applyNumberFormat="1"/>
    <xf numFmtId="3" fontId="7" fillId="0" borderId="0" xfId="1" applyNumberFormat="1"/>
    <xf numFmtId="38" fontId="7" fillId="0" borderId="0" xfId="1" applyNumberFormat="1"/>
    <xf numFmtId="0" fontId="34" fillId="0" borderId="0" xfId="1" applyFont="1"/>
    <xf numFmtId="38" fontId="34" fillId="0" borderId="0" xfId="1" applyNumberFormat="1" applyFont="1"/>
    <xf numFmtId="0" fontId="34" fillId="5" borderId="0" xfId="1" applyFont="1" applyFill="1" applyAlignment="1">
      <alignment horizontal="left"/>
    </xf>
    <xf numFmtId="0" fontId="34" fillId="5" borderId="0" xfId="1" applyFont="1" applyFill="1"/>
    <xf numFmtId="0" fontId="4" fillId="0" borderId="0" xfId="0" applyFont="1"/>
    <xf numFmtId="0" fontId="4" fillId="0" borderId="0" xfId="0" quotePrefix="1" applyFont="1"/>
    <xf numFmtId="0" fontId="0" fillId="0" borderId="0" xfId="0" applyBorder="1"/>
    <xf numFmtId="0" fontId="0" fillId="0" borderId="17" xfId="0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1" fillId="2" borderId="4" xfId="0" applyFont="1" applyFill="1" applyBorder="1" applyAlignment="1">
      <alignment horizontal="right"/>
    </xf>
    <xf numFmtId="14" fontId="34" fillId="5" borderId="0" xfId="1" applyNumberFormat="1" applyFont="1" applyFill="1" applyAlignment="1">
      <alignment horizontal="left"/>
    </xf>
    <xf numFmtId="21" fontId="1" fillId="2" borderId="5" xfId="0" applyNumberFormat="1" applyFont="1" applyFill="1" applyBorder="1"/>
    <xf numFmtId="14" fontId="7" fillId="0" borderId="0" xfId="1" applyNumberFormat="1"/>
    <xf numFmtId="14" fontId="34" fillId="5" borderId="0" xfId="1" applyNumberFormat="1" applyFont="1" applyFill="1"/>
    <xf numFmtId="0" fontId="9" fillId="0" borderId="0" xfId="0" quotePrefix="1" applyFont="1"/>
    <xf numFmtId="0" fontId="35" fillId="0" borderId="0" xfId="0" applyFont="1" applyFill="1"/>
    <xf numFmtId="38" fontId="36" fillId="0" borderId="0" xfId="1" applyNumberFormat="1" applyFont="1" applyFill="1"/>
    <xf numFmtId="0" fontId="37" fillId="5" borderId="0" xfId="1" applyFont="1" applyFill="1" applyAlignment="1">
      <alignment horizontal="left"/>
    </xf>
    <xf numFmtId="0" fontId="0" fillId="0" borderId="21" xfId="0" applyBorder="1"/>
    <xf numFmtId="0" fontId="0" fillId="0" borderId="23" xfId="0" applyBorder="1"/>
    <xf numFmtId="0" fontId="0" fillId="0" borderId="24" xfId="0" pivotButton="1" applyBorder="1"/>
    <xf numFmtId="0" fontId="0" fillId="0" borderId="24" xfId="0" applyBorder="1"/>
    <xf numFmtId="0" fontId="1" fillId="0" borderId="25" xfId="0" applyFont="1" applyBorder="1"/>
    <xf numFmtId="0" fontId="1" fillId="0" borderId="21" xfId="0" applyFont="1" applyBorder="1"/>
    <xf numFmtId="0" fontId="1" fillId="0" borderId="18" xfId="0" applyFont="1" applyBorder="1" applyAlignment="1">
      <alignment horizontal="right"/>
    </xf>
    <xf numFmtId="0" fontId="1" fillId="0" borderId="21" xfId="0" applyFont="1" applyBorder="1" applyAlignment="1">
      <alignment horizontal="right"/>
    </xf>
    <xf numFmtId="38" fontId="0" fillId="0" borderId="18" xfId="0" applyNumberFormat="1" applyBorder="1" applyAlignment="1">
      <alignment horizontal="right"/>
    </xf>
    <xf numFmtId="38" fontId="0" fillId="0" borderId="21" xfId="0" applyNumberFormat="1" applyBorder="1" applyAlignment="1">
      <alignment horizontal="right"/>
    </xf>
    <xf numFmtId="38" fontId="33" fillId="2" borderId="28" xfId="0" applyNumberFormat="1" applyFont="1" applyFill="1" applyBorder="1" applyAlignment="1">
      <alignment horizontal="right"/>
    </xf>
    <xf numFmtId="0" fontId="1" fillId="0" borderId="22" xfId="0" applyFont="1" applyBorder="1" applyAlignment="1">
      <alignment horizontal="right"/>
    </xf>
    <xf numFmtId="38" fontId="0" fillId="0" borderId="22" xfId="0" applyNumberFormat="1" applyBorder="1" applyAlignment="1">
      <alignment horizontal="right"/>
    </xf>
    <xf numFmtId="38" fontId="33" fillId="2" borderId="29" xfId="0" applyNumberFormat="1" applyFont="1" applyFill="1" applyBorder="1" applyAlignment="1">
      <alignment horizontal="right"/>
    </xf>
    <xf numFmtId="0" fontId="0" fillId="4" borderId="26" xfId="0" applyFill="1" applyBorder="1"/>
    <xf numFmtId="0" fontId="0" fillId="4" borderId="19" xfId="0" applyFill="1" applyBorder="1"/>
    <xf numFmtId="38" fontId="0" fillId="4" borderId="18" xfId="0" applyNumberFormat="1" applyFill="1" applyBorder="1" applyAlignment="1">
      <alignment horizontal="right"/>
    </xf>
    <xf numFmtId="38" fontId="0" fillId="4" borderId="21" xfId="0" applyNumberFormat="1" applyFill="1" applyBorder="1" applyAlignment="1">
      <alignment horizontal="right"/>
    </xf>
    <xf numFmtId="38" fontId="0" fillId="4" borderId="27" xfId="0" applyNumberFormat="1" applyFill="1" applyBorder="1" applyAlignment="1">
      <alignment horizontal="right"/>
    </xf>
    <xf numFmtId="21" fontId="0" fillId="0" borderId="21" xfId="0" applyNumberFormat="1" applyBorder="1"/>
    <xf numFmtId="14" fontId="0" fillId="0" borderId="21" xfId="0" applyNumberFormat="1" applyBorder="1"/>
    <xf numFmtId="0" fontId="1" fillId="0" borderId="30" xfId="0" applyFont="1" applyBorder="1" applyAlignment="1">
      <alignment horizontal="right"/>
    </xf>
    <xf numFmtId="38" fontId="0" fillId="0" borderId="30" xfId="0" applyNumberFormat="1" applyBorder="1" applyAlignment="1">
      <alignment horizontal="right"/>
    </xf>
    <xf numFmtId="38" fontId="0" fillId="4" borderId="31" xfId="0" applyNumberFormat="1" applyFill="1" applyBorder="1" applyAlignment="1">
      <alignment horizontal="right"/>
    </xf>
    <xf numFmtId="14" fontId="1" fillId="0" borderId="21" xfId="0" applyNumberFormat="1" applyFont="1" applyBorder="1"/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0" borderId="20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32" xfId="0" applyBorder="1" applyAlignment="1">
      <alignment horizontal="right"/>
    </xf>
    <xf numFmtId="2" fontId="34" fillId="5" borderId="0" xfId="1" applyNumberFormat="1" applyFont="1" applyFill="1" applyAlignment="1">
      <alignment horizontal="left"/>
    </xf>
    <xf numFmtId="2" fontId="36" fillId="0" borderId="0" xfId="1" applyNumberFormat="1" applyFont="1" applyFill="1"/>
    <xf numFmtId="2" fontId="7" fillId="0" borderId="0" xfId="1" applyNumberFormat="1"/>
    <xf numFmtId="3" fontId="0" fillId="0" borderId="30" xfId="0" applyNumberFormat="1" applyBorder="1" applyAlignment="1">
      <alignment horizontal="right"/>
    </xf>
    <xf numFmtId="3" fontId="1" fillId="2" borderId="4" xfId="0" applyNumberFormat="1" applyFont="1" applyFill="1" applyBorder="1" applyAlignment="1">
      <alignment horizontal="right"/>
    </xf>
    <xf numFmtId="3" fontId="0" fillId="4" borderId="31" xfId="0" applyNumberFormat="1" applyFill="1" applyBorder="1" applyAlignment="1">
      <alignment horizontal="right"/>
    </xf>
    <xf numFmtId="164" fontId="0" fillId="0" borderId="21" xfId="0" applyNumberFormat="1" applyBorder="1" applyAlignment="1">
      <alignment horizontal="right"/>
    </xf>
    <xf numFmtId="164" fontId="1" fillId="2" borderId="3" xfId="0" applyNumberFormat="1" applyFont="1" applyFill="1" applyBorder="1" applyAlignment="1">
      <alignment horizontal="right"/>
    </xf>
    <xf numFmtId="164" fontId="0" fillId="4" borderId="21" xfId="0" applyNumberFormat="1" applyFill="1" applyBorder="1" applyAlignment="1">
      <alignment horizontal="right"/>
    </xf>
  </cellXfs>
  <cellStyles count="49">
    <cellStyle name="20% - uthevingsfarge 1" xfId="8"/>
    <cellStyle name="20% - uthevingsfarge 2" xfId="9"/>
    <cellStyle name="20% - uthevingsfarge 3" xfId="10"/>
    <cellStyle name="20% - uthevingsfarge 4" xfId="11"/>
    <cellStyle name="20% - uthevingsfarge 5" xfId="12"/>
    <cellStyle name="20% - uthevingsfarge 6" xfId="13"/>
    <cellStyle name="40% - uthevingsfarge 1" xfId="14"/>
    <cellStyle name="40% - uthevingsfarge 2" xfId="15"/>
    <cellStyle name="40% - uthevingsfarge 3" xfId="16"/>
    <cellStyle name="40% - uthevingsfarge 4" xfId="17"/>
    <cellStyle name="40% - uthevingsfarge 5" xfId="18"/>
    <cellStyle name="40% - uthevingsfarge 6" xfId="19"/>
    <cellStyle name="60% - uthevingsfarge 1" xfId="20"/>
    <cellStyle name="60% - uthevingsfarge 2" xfId="21"/>
    <cellStyle name="60% - uthevingsfarge 3" xfId="22"/>
    <cellStyle name="60% - uthevingsfarge 4" xfId="23"/>
    <cellStyle name="60% - uthevingsfarge 5" xfId="24"/>
    <cellStyle name="60% - uthevingsfarge 6" xfId="25"/>
    <cellStyle name="Beregning" xfId="26"/>
    <cellStyle name="Dårlig" xfId="27"/>
    <cellStyle name="Forklarende tekst" xfId="28"/>
    <cellStyle name="God" xfId="29"/>
    <cellStyle name="Inndata" xfId="30"/>
    <cellStyle name="Koblet celle" xfId="31"/>
    <cellStyle name="Kontrollcelle" xfId="32"/>
    <cellStyle name="Merknad" xfId="33"/>
    <cellStyle name="Min stil" xfId="2"/>
    <cellStyle name="Normal" xfId="0" builtinId="0"/>
    <cellStyle name="Normal 2" xfId="1"/>
    <cellStyle name="Normal 2 2" xfId="3"/>
    <cellStyle name="Normal 2_MultiSelect" xfId="4"/>
    <cellStyle name="Normal 3" xfId="5"/>
    <cellStyle name="Normal 4" xfId="6"/>
    <cellStyle name="Normal 5" xfId="7"/>
    <cellStyle name="Nøytral" xfId="34"/>
    <cellStyle name="Overskrift 1" xfId="35"/>
    <cellStyle name="Overskrift 2" xfId="36"/>
    <cellStyle name="Overskrift 3" xfId="37"/>
    <cellStyle name="Overskrift 4" xfId="38"/>
    <cellStyle name="Tittel" xfId="39"/>
    <cellStyle name="Totalt" xfId="40"/>
    <cellStyle name="Utdata" xfId="41"/>
    <cellStyle name="Uthevingsfarge1" xfId="42"/>
    <cellStyle name="Uthevingsfarge2" xfId="43"/>
    <cellStyle name="Uthevingsfarge3" xfId="44"/>
    <cellStyle name="Uthevingsfarge4" xfId="45"/>
    <cellStyle name="Uthevingsfarge5" xfId="46"/>
    <cellStyle name="Uthevingsfarge6" xfId="47"/>
    <cellStyle name="Varseltekst" xfId="48"/>
  </cellStyles>
  <dxfs count="38">
    <dxf>
      <numFmt numFmtId="6" formatCode="#,##0;[Red]\-#,##0"/>
    </dxf>
    <dxf>
      <numFmt numFmtId="1" formatCode="0"/>
    </dxf>
    <dxf>
      <numFmt numFmtId="1" formatCode="0"/>
    </dxf>
    <dxf>
      <numFmt numFmtId="3" formatCode="#,##0"/>
    </dxf>
    <dxf>
      <numFmt numFmtId="164" formatCode="0.0"/>
    </dxf>
    <dxf>
      <numFmt numFmtId="164" formatCode="0.0"/>
    </dxf>
    <dxf>
      <numFmt numFmtId="3" formatCode="#,##0"/>
    </dxf>
    <dxf>
      <numFmt numFmtId="1" formatCode="0"/>
    </dxf>
    <dxf>
      <numFmt numFmtId="1" formatCode="0"/>
    </dxf>
    <dxf>
      <numFmt numFmtId="6" formatCode="#,##0;[Red]\-#,##0"/>
    </dxf>
    <dxf>
      <fill>
        <patternFill patternType="none">
          <fgColor indexed="64"/>
          <bgColor indexed="65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6" formatCode="#,##0;[Red]\-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6" formatCode="#,##0;[Red]\-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6" formatCode="#,##0;[Red]\-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6" formatCode="#,##0;[Red]\-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6" formatCode="#,##0;[Red]\-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indexed="47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FF99"/>
      <color rgb="FFFF8080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XtraSerializer">
        <xsd:complexType>
          <xsd:sequence minOccurs="0">
            <xsd:element minOccurs="0" maxOccurs="unbounded" nillable="true" name="property" form="unqualified">
              <xsd:complexType>
                <xsd:sequence minOccurs="0">
                  <xsd:element minOccurs="0" maxOccurs="unbounded" nillable="true" name="property" form="unqualified">
                    <xsd:complexType>
                      <xsd:attribute name="Seq" form="unqualified" type="xsd:integer"/>
                      <xsd:attribute name="PivotElement" form="unqualified" type="xsd:string"/>
                      <xsd:attribute name="SourceName" form="unqualified" type="xsd:string"/>
                      <xsd:attribute name="ColumnGrand" form="unqualified" type="xsd:integer"/>
                      <xsd:attribute name="RowGrand" form="unqualified" type="xsd:integer"/>
                      <xsd:attribute name="DisplayErrorString" form="unqualified" type="xsd:integer"/>
                      <xsd:attribute name="TableStart" form="unqualified" type="xsd:string"/>
                      <xsd:attribute name="FieldList" form="unqualified" type="xsd:integer"/>
                      <xsd:attribute name="MissingItems" form="unqualified" type="xsd:string"/>
                      <xsd:attribute name="SaveData" form="unqualified" type="xsd:string"/>
                      <xsd:attribute name="ShowDrillIndicators" form="unqualified" type="xsd:string"/>
                      <xsd:attribute name="Caption" form="unqualified" type="xsd:string"/>
                      <xsd:attribute name="Name" form="unqualified" type="xsd:string"/>
                      <xsd:attribute name="NumberFormat" form="unqualified" type="xsd:string"/>
                      <xsd:attribute name="Orientation" form="unqualified" type="xsd:integer"/>
                      <xsd:attribute name="Formula" form="unqualified" type="xsd:string"/>
                      <xsd:attribute name="CurrentPage" form="unqualified" type="xsd:string"/>
                      <xsd:attribute name="CpSourceName" form="unqualified" type="xsd:string"/>
                      <xsd:attribute name="PivotItems" form="unqualified" type="xsd:string"/>
                      <xsd:attribute name="Visible" form="unqualified" type="xsd:integer"/>
                      <xsd:attribute name="AutoSortOrder" form="unqualified" type="xsd:integer"/>
                      <xsd:attribute name="AutoSortField" form="unqualified" type="xsd:string"/>
                      <xsd:attribute name="SubTotals" form="unqualified" type="xsd:integer"/>
                      <xsd:attribute name="Function" form="unqualified" type="xsd:integer"/>
                      <xsd:attribute name="Calculation" form="unqualified" type="xsd:integer"/>
                      <xsd:attribute name="BaseField" form="unqualified" type="xsd:string"/>
                      <xsd:attribute name="BaseItem" form="unqualified" type="xsd:string"/>
                      <xsd:attribute name="Position" form="unqualified" type="xsd:integer"/>
                    </xsd:complexType>
                  </xsd:element>
                </xsd:sequence>
                <xsd:attribute name="SheetName" form="unqualified" type="xsd:string"/>
                <xsd:attribute name="TableName" form="unqualified" type="xsd:string"/>
              </xsd:complexType>
            </xsd:element>
          </xsd:sequence>
          <xsd:attribute name="UserID" form="unqualified" type="xsd:integer"/>
          <xsd:attribute name="ReportID" form="unqualified" type="xsd:integer"/>
          <xsd:attribute name="VariantID" form="unqualified" type="xsd:integer"/>
        </xsd:complexType>
      </xsd:element>
    </xsd:schema>
  </Schema>
  <Map ID="1" Name="XtraSerializer_Map" RootElement="XtraSerializer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4.jpeg"/><Relationship Id="rId7" Type="http://schemas.microsoft.com/office/2007/relationships/hdphoto" Target="../media/hdphoto1.wdp"/><Relationship Id="rId2" Type="http://schemas.openxmlformats.org/officeDocument/2006/relationships/image" Target="../media/image3.png"/><Relationship Id="rId1" Type="http://schemas.openxmlformats.org/officeDocument/2006/relationships/image" Target="../media/image2.jpeg"/><Relationship Id="rId6" Type="http://schemas.openxmlformats.org/officeDocument/2006/relationships/image" Target="../media/image7.png"/><Relationship Id="rId11" Type="http://schemas.openxmlformats.org/officeDocument/2006/relationships/image" Target="../media/image11.png"/><Relationship Id="rId5" Type="http://schemas.openxmlformats.org/officeDocument/2006/relationships/image" Target="../media/image6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97807</xdr:colOff>
      <xdr:row>0</xdr:row>
      <xdr:rowOff>17253</xdr:rowOff>
    </xdr:from>
    <xdr:to>
      <xdr:col>15</xdr:col>
      <xdr:colOff>343110</xdr:colOff>
      <xdr:row>5</xdr:row>
      <xdr:rowOff>117847</xdr:rowOff>
    </xdr:to>
    <xdr:pic>
      <xdr:nvPicPr>
        <xdr:cNvPr id="8" name="rg_hi" descr="http://t3.gstatic.com/images?q=tbn:ANd9GcQtQRh3WNbHXelD8uBGAaob0YpZAxhzS2M51ZxoGfQPiYX8pc6WXw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clrChange>
            <a:clrFrom>
              <a:srgbClr val="F7F9F8"/>
            </a:clrFrom>
            <a:clrTo>
              <a:srgbClr val="F7F9F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981"/>
        <a:stretch/>
      </xdr:blipFill>
      <xdr:spPr bwMode="auto">
        <a:xfrm>
          <a:off x="8401366" y="17253"/>
          <a:ext cx="2430450" cy="1131535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276045</xdr:colOff>
      <xdr:row>10</xdr:row>
      <xdr:rowOff>0</xdr:rowOff>
    </xdr:from>
    <xdr:to>
      <xdr:col>9</xdr:col>
      <xdr:colOff>69336</xdr:colOff>
      <xdr:row>22</xdr:row>
      <xdr:rowOff>172674</xdr:rowOff>
    </xdr:to>
    <xdr:pic macro="[0]!ShowDialog2">
      <xdr:nvPicPr>
        <xdr:cNvPr id="11" name="Dialog1" hidden="1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874"/>
        <a:stretch/>
      </xdr:blipFill>
      <xdr:spPr>
        <a:xfrm>
          <a:off x="577970" y="2001328"/>
          <a:ext cx="5866287" cy="2657081"/>
        </a:xfrm>
        <a:prstGeom prst="rect">
          <a:avLst/>
        </a:prstGeom>
      </xdr:spPr>
    </xdr:pic>
    <xdr:clientData/>
  </xdr:twoCellAnchor>
  <xdr:twoCellAnchor editAs="absolute">
    <xdr:from>
      <xdr:col>3</xdr:col>
      <xdr:colOff>638735</xdr:colOff>
      <xdr:row>1</xdr:row>
      <xdr:rowOff>103508</xdr:rowOff>
    </xdr:from>
    <xdr:to>
      <xdr:col>11</xdr:col>
      <xdr:colOff>638736</xdr:colOff>
      <xdr:row>4</xdr:row>
      <xdr:rowOff>25866</xdr:rowOff>
    </xdr:to>
    <xdr:sp macro="" textlink="SapExlReportName">
      <xdr:nvSpPr>
        <xdr:cNvPr id="6" name="Avrundet rektangel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2386853" y="305214"/>
          <a:ext cx="5827059" cy="549887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CA6C1DD-5C5D-43ED-BE6D-08873DDC9305}" type="TxLink">
            <a:rPr lang="nb-NO" sz="2800" b="1">
              <a:solidFill>
                <a:sysClr val="windowText" lastClr="000000"/>
              </a:solidFill>
            </a:rPr>
            <a:pPr algn="l"/>
            <a:t>Holdbarhets Rapport</a:t>
          </a:fld>
          <a:endParaRPr lang="nb-NO" sz="28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12</xdr:col>
      <xdr:colOff>91845</xdr:colOff>
      <xdr:row>12</xdr:row>
      <xdr:rowOff>101864</xdr:rowOff>
    </xdr:from>
    <xdr:to>
      <xdr:col>14</xdr:col>
      <xdr:colOff>440664</xdr:colOff>
      <xdr:row>20</xdr:row>
      <xdr:rowOff>1571</xdr:rowOff>
    </xdr:to>
    <xdr:pic>
      <xdr:nvPicPr>
        <xdr:cNvPr id="7" name="rg_hi" descr="http://t3.gstatic.com/images?q=tbn:ANd9GcRPfCwrdcK6Fv69l56iSLixO0g0ZmUqZbolC8jj5wXneiz7okam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95404" y="2611982"/>
          <a:ext cx="1805584" cy="15088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707367</xdr:colOff>
      <xdr:row>5</xdr:row>
      <xdr:rowOff>112126</xdr:rowOff>
    </xdr:from>
    <xdr:to>
      <xdr:col>9</xdr:col>
      <xdr:colOff>457395</xdr:colOff>
      <xdr:row>23</xdr:row>
      <xdr:rowOff>26065</xdr:rowOff>
    </xdr:to>
    <xdr:pic macro="[0]!HideDialog2">
      <xdr:nvPicPr>
        <xdr:cNvPr id="9" name="Dialog2" hidden="1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86665" y="1173175"/>
          <a:ext cx="3545651" cy="3700935"/>
        </a:xfrm>
        <a:prstGeom prst="rect">
          <a:avLst/>
        </a:prstGeom>
      </xdr:spPr>
    </xdr:pic>
    <xdr:clientData/>
  </xdr:twoCellAnchor>
  <xdr:twoCellAnchor editAs="oneCell">
    <xdr:from>
      <xdr:col>6</xdr:col>
      <xdr:colOff>8627</xdr:colOff>
      <xdr:row>7</xdr:row>
      <xdr:rowOff>103516</xdr:rowOff>
    </xdr:from>
    <xdr:to>
      <xdr:col>10</xdr:col>
      <xdr:colOff>457392</xdr:colOff>
      <xdr:row>23</xdr:row>
      <xdr:rowOff>26059</xdr:rowOff>
    </xdr:to>
    <xdr:pic macro="[0]!HideDialog3">
      <xdr:nvPicPr>
        <xdr:cNvPr id="10" name="Dialog3" hidden="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06174" y="1449237"/>
          <a:ext cx="3485263" cy="329547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134470</xdr:rowOff>
    </xdr:from>
    <xdr:to>
      <xdr:col>3</xdr:col>
      <xdr:colOff>488240</xdr:colOff>
      <xdr:row>6</xdr:row>
      <xdr:rowOff>1008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1353" y="134470"/>
          <a:ext cx="1945005" cy="10991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53789</xdr:colOff>
      <xdr:row>56</xdr:row>
      <xdr:rowOff>179295</xdr:rowOff>
    </xdr:from>
    <xdr:to>
      <xdr:col>11</xdr:col>
      <xdr:colOff>44823</xdr:colOff>
      <xdr:row>80</xdr:row>
      <xdr:rowOff>88055</xdr:rowOff>
    </xdr:to>
    <xdr:pic>
      <xdr:nvPicPr>
        <xdr:cNvPr id="17" name="Bilde 13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58589" y="11322424"/>
          <a:ext cx="7521387" cy="4642125"/>
        </a:xfrm>
        <a:prstGeom prst="rect">
          <a:avLst/>
        </a:prstGeom>
      </xdr:spPr>
    </xdr:pic>
    <xdr:clientData/>
  </xdr:twoCellAnchor>
  <xdr:twoCellAnchor editAs="oneCell">
    <xdr:from>
      <xdr:col>1</xdr:col>
      <xdr:colOff>17929</xdr:colOff>
      <xdr:row>31</xdr:row>
      <xdr:rowOff>143435</xdr:rowOff>
    </xdr:from>
    <xdr:to>
      <xdr:col>10</xdr:col>
      <xdr:colOff>479817</xdr:colOff>
      <xdr:row>50</xdr:row>
      <xdr:rowOff>180943</xdr:rowOff>
    </xdr:to>
    <xdr:pic>
      <xdr:nvPicPr>
        <xdr:cNvPr id="18" name="Bilde 11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22729" y="6355976"/>
          <a:ext cx="7239206" cy="3784755"/>
        </a:xfrm>
        <a:prstGeom prst="rect">
          <a:avLst/>
        </a:prstGeom>
      </xdr:spPr>
    </xdr:pic>
    <xdr:clientData/>
  </xdr:twoCellAnchor>
  <xdr:twoCellAnchor editAs="oneCell">
    <xdr:from>
      <xdr:col>1</xdr:col>
      <xdr:colOff>44824</xdr:colOff>
      <xdr:row>18</xdr:row>
      <xdr:rowOff>107577</xdr:rowOff>
    </xdr:from>
    <xdr:to>
      <xdr:col>4</xdr:col>
      <xdr:colOff>98165</xdr:colOff>
      <xdr:row>27</xdr:row>
      <xdr:rowOff>10087</xdr:rowOff>
    </xdr:to>
    <xdr:pic>
      <xdr:nvPicPr>
        <xdr:cNvPr id="19" name="Bilde 14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/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49624" y="3756212"/>
          <a:ext cx="2312447" cy="167752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84</xdr:row>
      <xdr:rowOff>0</xdr:rowOff>
    </xdr:from>
    <xdr:to>
      <xdr:col>14</xdr:col>
      <xdr:colOff>164726</xdr:colOff>
      <xdr:row>100</xdr:row>
      <xdr:rowOff>12326</xdr:rowOff>
    </xdr:to>
    <xdr:pic>
      <xdr:nvPicPr>
        <xdr:cNvPr id="21" name="Bilde 15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/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4800" y="16665388"/>
          <a:ext cx="9954185" cy="316790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33618</xdr:rowOff>
    </xdr:from>
    <xdr:ext cx="3296800" cy="277097"/>
    <xdr:sp macro="" textlink="ReportCaption">
      <xdr:nvSpPr>
        <xdr:cNvPr id="2" name="Avrundet rektangel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2412" y="33618"/>
          <a:ext cx="3296800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>
              <a:solidFill>
                <a:srgbClr val="C00000"/>
              </a:solidFill>
            </a:rPr>
            <a:pPr algn="l"/>
            <a:t>Holdbarhetsliste - Intern holdbarhet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33618</xdr:rowOff>
    </xdr:from>
    <xdr:ext cx="3296800" cy="277097"/>
    <xdr:sp macro="" textlink="ReportCaption">
      <xdr:nvSpPr>
        <xdr:cNvPr id="2" name="Avrundet rektangel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2412" y="33618"/>
          <a:ext cx="3296800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>
              <a:solidFill>
                <a:srgbClr val="C00000"/>
              </a:solidFill>
            </a:rPr>
            <a:pPr algn="l"/>
            <a:t>Holdbarhetsliste - Intern holdbarhet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33618</xdr:rowOff>
    </xdr:from>
    <xdr:ext cx="3296800" cy="277097"/>
    <xdr:sp macro="" textlink="ReportCaption">
      <xdr:nvSpPr>
        <xdr:cNvPr id="2" name="Avrundet rektangel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2412" y="33618"/>
          <a:ext cx="3296800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>
              <a:solidFill>
                <a:srgbClr val="C00000"/>
              </a:solidFill>
            </a:rPr>
            <a:pPr algn="l"/>
            <a:t>Holdbarhetsliste - Intern holdbarhet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33617</xdr:rowOff>
    </xdr:from>
    <xdr:ext cx="6612388" cy="277097"/>
    <xdr:sp macro="" textlink="ReportCaption1">
      <xdr:nvSpPr>
        <xdr:cNvPr id="2" name="Avrundet rektangel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2412" y="33617"/>
          <a:ext cx="6612388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9A0ED925-2029-4921-A624-493C330397D4}" type="TxLink">
            <a:rPr lang="en-US" sz="1600" b="1" i="0" u="none" strike="noStrike">
              <a:solidFill>
                <a:srgbClr val="C00000"/>
              </a:solidFill>
              <a:latin typeface="Calibri"/>
            </a:rPr>
            <a:pPr algn="l"/>
            <a:t>Holdbarhetsliste – Ukurans – beregning rest kvantum batch ved utgått dato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33618</xdr:rowOff>
    </xdr:from>
    <xdr:ext cx="3296800" cy="277097"/>
    <xdr:sp macro="" textlink="ReportCaption">
      <xdr:nvSpPr>
        <xdr:cNvPr id="2" name="Avrundet rektangel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2412" y="33618"/>
          <a:ext cx="3296800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>
              <a:solidFill>
                <a:srgbClr val="C00000"/>
              </a:solidFill>
            </a:rPr>
            <a:pPr algn="l"/>
            <a:t>Holdbarhetsliste - Intern holdbarhet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il Kumar Bottu" refreshedDate="42831.828518634262" createdVersion="4" refreshedVersion="6" minRefreshableVersion="3" recordCount="3">
  <cacheSource type="worksheet">
    <worksheetSource name="SapExlData"/>
  </cacheSource>
  <cacheFields count="61">
    <cacheField name="Firmakode" numFmtId="0">
      <sharedItems containsNonDate="0" containsString="0" containsBlank="1"/>
    </cacheField>
    <cacheField name="Total hb dat" numFmtId="0">
      <sharedItems count="3">
        <s v="24.02.2013"/>
        <s v="13.05.2013"/>
        <s v="26.05.2013"/>
      </sharedItems>
    </cacheField>
    <cacheField name="SPART" numFmtId="0">
      <sharedItems count="3">
        <s v="Dagligvare"/>
        <s v="Ikke tilordnet"/>
        <s v="Storhusholdning"/>
      </sharedItems>
    </cacheField>
    <cacheField name="0LANGU" numFmtId="0">
      <sharedItems/>
    </cacheField>
    <cacheField name="MAKTX" numFmtId="0">
      <sharedItems/>
    </cacheField>
    <cacheField name="MATKL" numFmtId="0">
      <sharedItems/>
    </cacheField>
    <cacheField name="0MATL_TYPE" numFmtId="0">
      <sharedItems/>
    </cacheField>
    <cacheField name="Fabrikk" numFmtId="0">
      <sharedItems count="1">
        <s v="Råbekken"/>
      </sharedItems>
    </cacheField>
    <cacheField name="VTEXT" numFmtId="49">
      <sharedItems/>
    </cacheField>
    <cacheField name="Innkjøper" numFmtId="0">
      <sharedItems containsMixedTypes="1" containsNumber="1" containsInteger="1" minValue="999" maxValue="999" count="2">
        <n v="999"/>
        <s v="Ikke tilordnet"/>
      </sharedItems>
    </cacheField>
    <cacheField name="LGORT" numFmtId="0">
      <sharedItems count="3">
        <s v="FR00/FR90"/>
        <s v="FR00/FR17"/>
        <s v="FR00/FR20"/>
      </sharedItems>
    </cacheField>
    <cacheField name="Batch" numFmtId="0">
      <sharedItems containsSemiMixedTypes="0" containsString="0" containsNumber="1" containsInteger="1" minValue="0" maxValue="1178429" count="3">
        <n v="0"/>
        <n v="1178429"/>
        <n v="1170847"/>
      </sharedItems>
    </cacheField>
    <cacheField name="HSDAT" numFmtId="0">
      <sharedItems containsBlank="1"/>
    </cacheField>
    <cacheField name="Mat.planlegger" numFmtId="0">
      <sharedItems containsNonDate="0" containsString="0" containsBlank="1" count="1">
        <m/>
      </sharedItems>
    </cacheField>
    <cacheField name="Intern hb dat" numFmtId="0">
      <sharedItems/>
    </cacheField>
    <cacheField name="ZDTTE_DT" numFmtId="0">
      <sharedItems containsNonDate="0" containsString="0" containsBlank="1"/>
    </cacheField>
    <cacheField name="Dgr Distrib" numFmtId="0">
      <sharedItems containsSemiMixedTypes="0" containsString="0" containsNumber="1" containsInteger="1" minValue="-10" maxValue="20" count="3">
        <n v="20"/>
        <n v="10"/>
        <n v="-10"/>
      </sharedItems>
    </cacheField>
    <cacheField name="Holdb distr. dato" numFmtId="0">
      <sharedItems containsNonDate="0" containsString="0" containsBlank="1"/>
    </cacheField>
    <cacheField name="ZZHOPROD" numFmtId="0">
      <sharedItems containsNonDate="0" containsString="0" containsBlank="1"/>
    </cacheField>
    <cacheField name="Ind.batch" numFmtId="0">
      <sharedItems containsMixedTypes="1" containsNumber="1" containsInteger="1" minValue="1" maxValue="1"/>
    </cacheField>
    <cacheField name="Mat.status" numFmtId="0">
      <sharedItems containsNonDate="0" containsString="0" containsBlank="1" count="1">
        <m/>
      </sharedItems>
    </cacheField>
    <cacheField name="Lab" numFmtId="0">
      <sharedItems containsNonDate="0" containsString="0" containsBlank="1" count="1">
        <m/>
      </sharedItems>
    </cacheField>
    <cacheField name="Batch_Enhet" numFmtId="0">
      <sharedItems count="2">
        <s v="Stykk"/>
        <s v="kg"/>
      </sharedItems>
    </cacheField>
    <cacheField name="0CURRENCY" numFmtId="0">
      <sharedItems/>
    </cacheField>
    <cacheField name="20LANGU" numFmtId="0">
      <sharedItems containsBlank="1"/>
    </cacheField>
    <cacheField name="MATNR" numFmtId="0">
      <sharedItems containsSemiMixedTypes="0" containsString="0" containsNumber="1" containsInteger="1" minValue="1756" maxValue="69336"/>
    </cacheField>
    <cacheField name="MTART" numFmtId="0">
      <sharedItems count="2">
        <s v="ZFER"/>
        <s v="ZHAL"/>
      </sharedItems>
    </cacheField>
    <cacheField name="WERKS" numFmtId="0">
      <sharedItems/>
    </cacheField>
    <cacheField name="PRDHA" numFmtId="38">
      <sharedItems containsString="0" containsBlank="1" containsNumber="1" containsInteger="1" minValue="900400020101" maxValue="900400020106"/>
    </cacheField>
    <cacheField name="Lagernummer" numFmtId="38">
      <sharedItems containsNonDate="0" containsString="0" containsBlank="1"/>
    </cacheField>
    <cacheField name="CLABS" numFmtId="0">
      <sharedItems containsSemiMixedTypes="0" containsString="0" containsNumber="1" containsInteger="1" minValue="0" maxValue="0"/>
    </cacheField>
    <cacheField name="ZOTST" numFmtId="0">
      <sharedItems containsSemiMixedTypes="0" containsString="0" containsNumber="1" minValue="0.95" maxValue="108.001"/>
    </cacheField>
    <cacheField name="CINSM" numFmtId="0">
      <sharedItems containsSemiMixedTypes="0" containsString="0" containsNumber="1" containsInteger="1" minValue="0" maxValue="0"/>
    </cacheField>
    <cacheField name="CEINM" numFmtId="0">
      <sharedItems containsSemiMixedTypes="0" containsString="0" containsNumber="1" containsInteger="1" minValue="0" maxValue="0"/>
    </cacheField>
    <cacheField name="CUMLM" numFmtId="0">
      <sharedItems containsSemiMixedTypes="0" containsString="0" containsNumber="1" containsInteger="1" minValue="0" maxValue="0"/>
    </cacheField>
    <cacheField name="Dgr Internt" numFmtId="0">
      <sharedItems containsSemiMixedTypes="0" containsString="0" containsNumber="1" containsInteger="1" minValue="0" maxValue="0" count="1">
        <n v="0"/>
      </sharedItems>
    </cacheField>
    <cacheField name="Rest kv btch" numFmtId="0">
      <sharedItems containsSemiMixedTypes="0" containsString="0" containsNumber="1" containsInteger="1" minValue="0" maxValue="2"/>
    </cacheField>
    <cacheField name="CVMSP" numFmtId="0">
      <sharedItems containsSemiMixedTypes="0" containsString="0" containsNumber="1" containsInteger="1" minValue="0" maxValue="0"/>
    </cacheField>
    <cacheField name="CSPEM" numFmtId="0">
      <sharedItems containsSemiMixedTypes="0" containsString="0" containsNumber="1" containsInteger="1" minValue="0" maxValue="0"/>
    </cacheField>
    <cacheField name="ZBLOC" numFmtId="0">
      <sharedItems containsSemiMixedTypes="0" containsString="0" containsNumber="1" minValue="0" maxValue="4539.16"/>
    </cacheField>
    <cacheField name="ZPRUN" numFmtId="0">
      <sharedItems containsSemiMixedTypes="0" containsString="0" containsNumber="1" containsInteger="1" minValue="0" maxValue="123"/>
    </cacheField>
    <cacheField name="ZPROT" numFmtId="38">
      <sharedItems containsSemiMixedTypes="0" containsString="0" containsNumber="1" containsInteger="1" minValue="0" maxValue="0"/>
    </cacheField>
    <cacheField name="ZPRBL" numFmtId="38">
      <sharedItems containsNonDate="0" containsString="0" containsBlank="1"/>
    </cacheField>
    <cacheField name="ZDTTE" numFmtId="0">
      <sharedItems containsSemiMixedTypes="0" containsString="0" containsNumber="1" containsInteger="1" minValue="224" maxValue="672"/>
    </cacheField>
    <cacheField name="ZDTIE" numFmtId="0">
      <sharedItems containsSemiMixedTypes="0" containsString="0" containsNumber="1" containsInteger="1" minValue="124" maxValue="572"/>
    </cacheField>
    <cacheField name="Dgr total" numFmtId="0">
      <sharedItems containsSemiMixedTypes="0" containsString="0" containsNumber="1" containsInteger="1" minValue="540" maxValue="720" count="2">
        <n v="720"/>
        <n v="540"/>
      </sharedItems>
    </cacheField>
    <cacheField name="Distr hb dat" numFmtId="14">
      <sharedItems containsSemiMixedTypes="0" containsNonDate="0" containsDate="1" containsString="0" minDate="1900-01-19T00:00:00" maxDate="2013-02-24T00:00:00"/>
    </cacheField>
    <cacheField name="Prod_Hierarki" numFmtId="0">
      <sharedItems count="3">
        <s v="BURGER, DV"/>
        <s v="Ikke tilordnet"/>
        <s v="BASIC HAMBURGER"/>
      </sharedItems>
    </cacheField>
    <cacheField name="Material Navn" numFmtId="3">
      <sharedItems count="3">
        <s v="001756 Stabb Hamb mBrød 4+4 9x430g"/>
        <s v="069336 Kebab til pizza 30x30mm, fryst"/>
        <s v="004112 Stabb Kyllingburger forstekt 40x140g"/>
      </sharedItems>
    </cacheField>
    <cacheField name="Rest_Dager" numFmtId="38">
      <sharedItems containsSemiMixedTypes="0" containsString="0" containsNumber="1" containsInteger="1" minValue="10" maxValue="572" count="3">
        <n v="572"/>
        <n v="10"/>
        <n v="124"/>
      </sharedItems>
    </cacheField>
    <cacheField name="Beh_Type" numFmtId="0">
      <sharedItems count="3">
        <s v="Fritt"/>
        <s v="Sperret"/>
        <s v="Unrestricted" u="1"/>
      </sharedItems>
    </cacheField>
    <cacheField name="Kommentarer " numFmtId="0">
      <sharedItems count="1">
        <s v=""/>
      </sharedItems>
    </cacheField>
    <cacheField name="Beh_Kva" numFmtId="38">
      <sharedItems containsSemiMixedTypes="0" containsString="0" containsNumber="1" minValue="24" maxValue="4647.1610000000001"/>
    </cacheField>
    <cacheField name="Beh_Verdier" numFmtId="38">
      <sharedItems containsSemiMixedTypes="0" containsString="0" containsNumber="1" containsInteger="1" minValue="0" maxValue="123"/>
    </cacheField>
    <cacheField name="Rest_Gruppe_Dager" numFmtId="38">
      <sharedItems count="2">
        <s v="  20 &gt; days"/>
        <s v="  10 - 20 days"/>
      </sharedItems>
    </cacheField>
    <cacheField name="Prod_Dato" numFmtId="14">
      <sharedItems containsSemiMixedTypes="0" containsNonDate="0" containsDate="1" containsString="0" minDate="1899-12-30T00:00:00" maxDate="2013-02-14T00:00:00" count="3">
        <d v="1899-12-30T00:00:00"/>
        <d v="2013-02-13T00:00:00"/>
        <d v="2012-09-28T00:00:00"/>
      </sharedItems>
    </cacheField>
    <cacheField name="ShelfL Dato" numFmtId="14">
      <sharedItems containsDate="1" containsMixedTypes="1" minDate="2015-02-05T00:00:00" maxDate="2015-02-06T00:00:00" count="2">
        <d v="2015-02-05T00:00:00"/>
        <s v=" "/>
      </sharedItems>
    </cacheField>
    <cacheField name="Lager" numFmtId="14">
      <sharedItems count="1">
        <e v="#VALUE!"/>
      </sharedItems>
    </cacheField>
    <cacheField name="Utg.int holdb" numFmtId="38">
      <sharedItems count="2">
        <s v="Ja"/>
        <s v="Nei"/>
      </sharedItems>
    </cacheField>
    <cacheField name="Utgått TPK" numFmtId="2">
      <sharedItems containsSemiMixedTypes="0" containsString="0" containsNumber="1" containsInteger="1" minValue="0" maxValue="0"/>
    </cacheField>
    <cacheField name="Utgått_Verdier" numFmtId="2">
      <sharedItems containsSemiMixedTypes="0" containsString="0" containsNumber="1" minValue="0" maxValue="10.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m/>
    <x v="0"/>
    <x v="0"/>
    <s v="Engelsk"/>
    <s v="Stabb Hamb mBrød 4+4 9x430g"/>
    <s v="Fryse 3 Big One/Hamb"/>
    <s v="Ferdigvare, Stab. Pricat"/>
    <x v="0"/>
    <s v="BURGER, DV"/>
    <x v="0"/>
    <x v="0"/>
    <x v="0"/>
    <m/>
    <x v="0"/>
    <s v="01.04.0001"/>
    <m/>
    <x v="0"/>
    <m/>
    <m/>
    <s v="X"/>
    <x v="0"/>
    <x v="0"/>
    <x v="0"/>
    <s v="Norske kroner"/>
    <s v="EN"/>
    <n v="1756"/>
    <x v="0"/>
    <s v="FR00"/>
    <n v="900400020106"/>
    <m/>
    <n v="0"/>
    <n v="24"/>
    <n v="0"/>
    <n v="0"/>
    <n v="0"/>
    <x v="0"/>
    <n v="2"/>
    <n v="0"/>
    <n v="0"/>
    <n v="0"/>
    <n v="123"/>
    <n v="0"/>
    <m/>
    <n v="672"/>
    <n v="572"/>
    <x v="0"/>
    <d v="1900-01-19T00:00:00"/>
    <x v="0"/>
    <x v="0"/>
    <x v="0"/>
    <x v="0"/>
    <x v="0"/>
    <n v="24"/>
    <n v="123"/>
    <x v="0"/>
    <x v="0"/>
    <x v="0"/>
    <x v="0"/>
    <x v="0"/>
    <n v="0"/>
    <n v="10.25"/>
  </r>
  <r>
    <m/>
    <x v="1"/>
    <x v="1"/>
    <s v="Ikke tilordnet"/>
    <s v="Kebab til pizza 30x30mm, fryst"/>
    <s v="Baconavd-pølsestoppe"/>
    <s v="Halvfabrikat, Stabburet"/>
    <x v="0"/>
    <s v="Ikke tilordnet"/>
    <x v="1"/>
    <x v="1"/>
    <x v="1"/>
    <s v="13.02.2013"/>
    <x v="0"/>
    <s v="13.02.2013"/>
    <m/>
    <x v="1"/>
    <m/>
    <m/>
    <n v="1"/>
    <x v="0"/>
    <x v="0"/>
    <x v="1"/>
    <s v="Norske kroner"/>
    <m/>
    <n v="69336"/>
    <x v="1"/>
    <s v="FR00"/>
    <m/>
    <m/>
    <n v="0"/>
    <n v="108.001"/>
    <n v="0"/>
    <n v="0"/>
    <n v="0"/>
    <x v="0"/>
    <n v="0"/>
    <n v="0"/>
    <n v="0"/>
    <n v="4539.16"/>
    <n v="0"/>
    <n v="0"/>
    <m/>
    <n v="670"/>
    <n v="570"/>
    <x v="0"/>
    <d v="2013-02-23T00:00:00"/>
    <x v="1"/>
    <x v="1"/>
    <x v="1"/>
    <x v="1"/>
    <x v="0"/>
    <n v="4647.1610000000001"/>
    <n v="0"/>
    <x v="1"/>
    <x v="1"/>
    <x v="1"/>
    <x v="0"/>
    <x v="1"/>
    <n v="0"/>
    <n v="0"/>
  </r>
  <r>
    <m/>
    <x v="2"/>
    <x v="2"/>
    <s v="Engelsk"/>
    <s v="Stabb Kyllingburger forstekt 40x140g"/>
    <s v="Fryse 1 Panerte Prod"/>
    <s v="Ferdigvare, Stab. Pricat"/>
    <x v="0"/>
    <s v="BASIC HAMBURGER"/>
    <x v="0"/>
    <x v="2"/>
    <x v="2"/>
    <s v="28.09.2012"/>
    <x v="0"/>
    <s v="17.12.2012"/>
    <m/>
    <x v="2"/>
    <m/>
    <m/>
    <n v="1"/>
    <x v="0"/>
    <x v="0"/>
    <x v="0"/>
    <s v="Norske kroner"/>
    <s v="EN"/>
    <n v="4112"/>
    <x v="0"/>
    <s v="FR00"/>
    <n v="900400020101"/>
    <m/>
    <n v="0"/>
    <n v="0.95"/>
    <n v="0"/>
    <n v="0"/>
    <n v="0"/>
    <x v="0"/>
    <n v="0"/>
    <n v="0"/>
    <n v="0"/>
    <n v="1082.73"/>
    <n v="0"/>
    <n v="0"/>
    <m/>
    <n v="224"/>
    <n v="124"/>
    <x v="1"/>
    <d v="2012-09-18T00:00:00"/>
    <x v="2"/>
    <x v="2"/>
    <x v="2"/>
    <x v="1"/>
    <x v="0"/>
    <n v="1083.68"/>
    <n v="0"/>
    <x v="0"/>
    <x v="2"/>
    <x v="1"/>
    <x v="0"/>
    <x v="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ell1" cacheId="28" autoFormatId="4109" applyNumberFormats="1" applyBorderFormats="1" applyFontFormats="1" applyPatternFormats="1" applyAlignmentFormats="1" applyWidthHeightFormats="1" dataCaption="Data" updatedVersion="6" showDrill="0" showMemberPropertyTips="0" useAutoFormatting="1" itemPrintTitles="1" createdVersion="1" indent="0" compact="0" compactData="0" gridDropZones="1">
  <location ref="A17:E25" firstHeaderRow="1" firstDataRow="2" firstDataCol="2" rowPageCount="9" colPageCount="1"/>
  <pivotFields count="61">
    <pivotField compact="0" outline="0" subtotalTop="0" showAll="0" includeNewItemsInFilter="1" defaultSubtotal="0"/>
    <pivotField compact="0" outline="0" subtotalTop="0" showAll="0" includeNewItemsInFilter="1" defaultSubtotal="0"/>
    <pivotField name="Divisjon" axis="axisPage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axis="axisPage" compact="0" outline="0" subtotalTop="0" showAll="0" includeNewItemsInFilter="1" defaultSubtotal="0">
      <items count="2">
        <item x="0"/>
        <item x="1"/>
      </items>
    </pivotField>
    <pivotField name="Lager" compact="0" outline="0" subtotalTop="0" showAll="0" includeNewItemsInFilter="1"/>
    <pivotField name="Batch" axis="axisPage" compact="0" outline="0" subtotalTop="0" showAll="0" includeNewItemsInFilter="1">
      <items count="4">
        <item x="0"/>
        <item x="1"/>
        <item x="2"/>
        <item t="default"/>
      </items>
    </pivotField>
    <pivotField compact="0" numFmtId="14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2">
        <item x="1"/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name="Material Type" axis="axisRow" compact="0" outline="0" subtotalTop="0" showAll="0" insertBlankRow="1" includeNewItemsInFilter="1">
      <items count="3"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38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numFmtId="14" outline="0" subtotalTop="0" showAll="0" includeNewItemsInFilter="1" defaultSubtotal="0"/>
    <pivotField axis="axisPage" compact="0" outline="0" subtotalTop="0" showAll="0" includeNewItemsInFilter="1" defaultSubtotal="0">
      <items count="3">
        <item x="0"/>
        <item x="1"/>
        <item x="2"/>
      </items>
    </pivotField>
    <pivotField axis="axisPage" compact="0" outline="0" subtotalTop="0" showAll="0" includeNewItemsInFilter="1" defaultSubtotal="0">
      <items count="3">
        <item x="0"/>
        <item x="2"/>
        <item x="1"/>
      </items>
    </pivotField>
    <pivotField axis="axisPage" compact="0" numFmtId="38" outline="0" subtotalTop="0" showAll="0" includeNewItemsInFilter="1" defaultSubtotal="0">
      <items count="3">
        <item x="2"/>
        <item x="0"/>
        <item x="1"/>
      </items>
    </pivotField>
    <pivotField axis="axisPage" compact="0" outline="0" subtotalTop="0" showAll="0" includeNewItemsInFilter="1" defaultSubtotal="0">
      <items count="3">
        <item m="1" x="2"/>
        <item x="1"/>
        <item x="0"/>
      </items>
    </pivotField>
    <pivotField compact="0" outline="0" subtotalTop="0" showAll="0" includeNewItemsInFilter="1" defaultSubtotal="0"/>
    <pivotField compact="0" numFmtId="38" outline="0" subtotalTop="0" showAll="0" includeNewItemsInFilter="1" defaultSubtotal="0"/>
    <pivotField dataField="1" compact="0" numFmtId="38" outline="0" subtotalTop="0" showAll="0" includeNewItemsInFilter="1" defaultSubtotal="0"/>
    <pivotField axis="axisCol" compact="0" outline="0" subtotalTop="0" showAll="0" includeNewItemsInFilter="1" sortType="ascending" defaultSubtotal="0">
      <items count="2">
        <item x="1"/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name="Lager " axis="axisRow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2">
    <field x="26"/>
    <field x="57"/>
  </rowFields>
  <rowItems count="7">
    <i>
      <x/>
      <x/>
    </i>
    <i t="default">
      <x/>
    </i>
    <i t="blank">
      <x/>
    </i>
    <i>
      <x v="1"/>
      <x/>
    </i>
    <i t="default">
      <x v="1"/>
    </i>
    <i t="blank">
      <x v="1"/>
    </i>
    <i t="grand">
      <x/>
    </i>
  </rowItems>
  <colFields count="1">
    <field x="54"/>
  </colFields>
  <colItems count="3">
    <i>
      <x/>
    </i>
    <i>
      <x v="1"/>
    </i>
    <i t="grand">
      <x/>
    </i>
  </colItems>
  <pageFields count="9">
    <pageField fld="9" hier="-1"/>
    <pageField fld="47" hier="-1"/>
    <pageField fld="21" hier="-1"/>
    <pageField fld="48" hier="-1"/>
    <pageField fld="11" hier="-1"/>
    <pageField fld="22" hier="-1"/>
    <pageField fld="49" hier="-1"/>
    <pageField fld="2" hier="-1"/>
    <pageField fld="50" hier="-1"/>
  </pageFields>
  <dataFields count="1">
    <dataField name="Beh_Verdier " fld="53" baseField="21" baseItem="1" numFmtId="38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ell1" cacheId="28" autoFormatId="4109" applyNumberFormats="1" applyBorderFormats="1" applyFontFormats="1" applyPatternFormats="1" applyAlignmentFormats="1" applyWidthHeightFormats="1" dataCaption="Data" updatedVersion="6" showDrill="0" showMemberPropertyTips="0" useAutoFormatting="1" itemPrintTitles="1" createdVersion="1" indent="0" compact="0" compactData="0" gridDropZones="1">
  <location ref="A14:G23" firstHeaderRow="1" firstDataRow="2" firstDataCol="3" rowPageCount="7" colPageCount="1"/>
  <pivotFields count="61">
    <pivotField compact="0" outline="0" subtotalTop="0" showAll="0" includeNewItemsInFilter="1" defaultSubtotal="0"/>
    <pivotField compact="0" outline="0" subtotalTop="0" showAll="0" includeNewItemsInFilter="1" defaultSubtotal="0"/>
    <pivotField name="Divisjon"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axis="axisPage" compact="0" outline="0" subtotalTop="0" showAll="0" includeNewItemsInFilter="1" defaultSubtotal="0">
      <items count="2">
        <item x="0"/>
        <item x="1"/>
      </items>
    </pivotField>
    <pivotField name="Lager" axis="axisPage" compact="0" outline="0" subtotalTop="0" showAll="0" includeNewItemsInFilter="1">
      <items count="4">
        <item x="0"/>
        <item x="1"/>
        <item x="2"/>
        <item t="default"/>
      </items>
    </pivotField>
    <pivotField name="Batch" axis="axisPage" compact="0" outline="0" subtotalTop="0" showAll="0" includeNewItemsInFilter="1">
      <items count="4">
        <item x="0"/>
        <item x="1"/>
        <item x="2"/>
        <item t="default"/>
      </items>
    </pivotField>
    <pivotField compact="0" numFmtId="14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1"/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name="Material Type" axis="axisRow" compact="0" outline="0" subtotalTop="0" showAll="0" insertBlankRow="1" includeNewItemsInFilter="1">
      <items count="3"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38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numFmtId="14" outline="0" subtotalTop="0" showAll="0" includeNewItemsInFilter="1" defaultSubtotal="0"/>
    <pivotField axis="axisPage" compact="0" outline="0" subtotalTop="0" showAll="0" includeNewItemsInFilter="1" defaultSubtotal="0">
      <items count="3">
        <item x="0"/>
        <item x="1"/>
        <item x="2"/>
      </items>
    </pivotField>
    <pivotField axis="axisRow" compact="0" outline="0" subtotalTop="0" showAll="0" includeNewItemsInFilter="1" defaultSubtotal="0">
      <items count="3">
        <item x="0"/>
        <item x="2"/>
        <item x="1"/>
      </items>
    </pivotField>
    <pivotField compact="0" numFmtId="38" outline="0" subtotalTop="0" showAll="0" includeNewItemsInFilter="1" defaultSubtotal="0"/>
    <pivotField axis="axisPage" compact="0" outline="0" subtotalTop="0" showAll="0" includeNewItemsInFilter="1" defaultSubtotal="0">
      <items count="3">
        <item m="1" x="2"/>
        <item x="1"/>
        <item x="0"/>
      </items>
    </pivotField>
    <pivotField name="Kommentarer" axis="axisRow" compact="0" outline="0" subtotalTop="0" showAll="0" includeNewItemsInFilter="1" defaultSubtotal="0">
      <items count="1">
        <item x="0"/>
      </items>
    </pivotField>
    <pivotField compact="0" numFmtId="38" outline="0" subtotalTop="0" showAll="0" includeNewItemsInFilter="1" defaultSubtotal="0"/>
    <pivotField dataField="1" compact="0" numFmtId="38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name="Lager2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3">
    <field x="26"/>
    <field x="48"/>
    <field x="51"/>
  </rowFields>
  <rowItems count="8">
    <i>
      <x/>
      <x/>
      <x/>
    </i>
    <i r="1">
      <x v="1"/>
      <x/>
    </i>
    <i t="default">
      <x/>
    </i>
    <i t="blank">
      <x/>
    </i>
    <i>
      <x v="1"/>
      <x v="2"/>
      <x/>
    </i>
    <i t="default">
      <x v="1"/>
    </i>
    <i t="blank">
      <x v="1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pageFields count="7">
    <pageField fld="47" hier="-1"/>
    <pageField fld="9" hier="-1"/>
    <pageField fld="10" hier="-1"/>
    <pageField fld="11" hier="-1"/>
    <pageField fld="22" hier="-1"/>
    <pageField fld="54" hier="-1"/>
    <pageField fld="50" hier="-1"/>
  </pageFields>
  <dataFields count="1">
    <dataField name="Beh_Verdier " fld="53" baseField="44" baseItem="0" numFmtId="38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ell1" cacheId="28" autoFormatId="4109" applyNumberFormats="1" applyBorderFormats="1" applyFontFormats="1" applyPatternFormats="1" applyAlignmentFormats="1" applyWidthHeightFormats="1" dataCaption="Data" showError="1" updatedVersion="6" showDrill="0" showMemberPropertyTips="0" useAutoFormatting="1" itemPrintTitles="1" createdVersion="1" indent="0" compact="0" compactData="0" gridDropZones="1">
  <location ref="A16:M21" firstHeaderRow="0" firstDataRow="1" firstDataCol="10" rowPageCount="11" colPageCount="1"/>
  <pivotFields count="61">
    <pivotField compact="0" outline="0" subtotalTop="0" showAll="0" includeNewItemsInFilter="1" defaultSubtotal="0"/>
    <pivotField axis="axisRow" compact="0" outline="0" subtotalTop="0" showAll="0" includeNewItemsInFilter="1" defaultSubtotal="0">
      <items count="3">
        <item x="1"/>
        <item x="0"/>
        <item x="2"/>
      </items>
    </pivotField>
    <pivotField name="Divisjon" axis="axisPage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/>
    <pivotField axis="axisPage" compact="0" outline="0" subtotalTop="0" showAll="0" includeNewItemsInFilter="1" defaultSubtotal="0">
      <items count="2">
        <item x="0"/>
        <item x="1"/>
      </items>
    </pivotField>
    <pivotField name="Lager" compact="0" outline="0" subtotalTop="0" showAll="0" includeNewItemsInFilter="1"/>
    <pivotField name="Batch" axis="axisRow" compact="0" outline="0" subtotalTop="0" showAll="0" includeNewItemsInFilter="1">
      <items count="4">
        <item x="0"/>
        <item x="1"/>
        <item x="2"/>
        <item t="default"/>
      </items>
    </pivotField>
    <pivotField name="HSDAT" compact="0" numFmtId="14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/>
    <pivotField axis="axisRow" compact="0" outline="0" subtotalTop="0" showAll="0" includeNewItemsInFilter="1" defaultSubtotal="0">
      <items count="3"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2">
        <item x="1"/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name="Material Type" axis="axisPage" compact="0" outline="0" subtotalTop="0" showAll="0" includeNewItemsInFilter="1">
      <items count="3"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38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ubtotalTop="0" showAll="0" includeNewItemsInFilter="1" defaultSubtotal="0"/>
    <pivotField axis="axisPage" compact="0" outline="0" subtotalTop="0" showAll="0" includeNewItemsInFilter="1" defaultSubtotal="0">
      <items count="3">
        <item x="0"/>
        <item x="1"/>
        <item x="2"/>
      </items>
    </pivotField>
    <pivotField axis="axisRow" compact="0" outline="0" subtotalTop="0" showAll="0" includeNewItemsInFilter="1" defaultSubtotal="0">
      <items count="3">
        <item x="0"/>
        <item x="2"/>
        <item x="1"/>
      </items>
    </pivotField>
    <pivotField dataField="1" compact="0" numFmtId="38" outline="0" subtotalTop="0" showAll="0" includeNewItemsInFilter="1" defaultSubtotal="0"/>
    <pivotField axis="axisPage" compact="0" outline="0" subtotalTop="0" showAll="0" includeNewItemsInFilter="1" defaultSubtotal="0">
      <items count="3">
        <item m="1" x="2"/>
        <item x="1"/>
        <item x="0"/>
      </items>
    </pivotField>
    <pivotField name="Kommentarer" axis="axisRow" compact="0" outline="0" subtotalTop="0" showAll="0" includeNewItemsInFilter="1" defaultSubtotal="0">
      <items count="1">
        <item x="0"/>
      </items>
    </pivotField>
    <pivotField dataField="1" compact="0" numFmtId="38" outline="0" subtotalTop="0" showAll="0" includeNewItemsInFilter="1" defaultSubtotal="0"/>
    <pivotField dataField="1" compact="0" numFmtId="38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  <pivotField name="Prod_Dato" axis="axisRow" compact="0" outline="0" subtotalTop="0" showAll="0" includeNewItemsInFilter="1" defaultSubtotal="0">
      <items count="3"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. dato" axis="axisRow" compact="0" outline="0" subtotalTop="0" showAll="0" includeNewItemsInFilter="1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Lager " axis="axisRow" compact="0" outline="0" subtotalTop="0" showAll="0" insertBlankRow="1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10">
    <field x="57"/>
    <field x="48"/>
    <field x="51"/>
    <field x="45"/>
    <field x="16"/>
    <field x="35"/>
    <field x="55"/>
    <field x="1"/>
    <field x="56"/>
    <field x="11"/>
  </rowFields>
  <rowItems count="5">
    <i>
      <x/>
      <x/>
      <x/>
      <x v="1"/>
      <x v="2"/>
      <x/>
      <x v="2"/>
      <x v="1"/>
      <x v="1"/>
      <x/>
    </i>
    <i r="1">
      <x v="1"/>
      <x/>
      <x/>
      <x/>
      <x/>
      <x/>
      <x v="2"/>
      <x/>
      <x v="2"/>
    </i>
    <i r="1">
      <x v="2"/>
      <x/>
      <x v="1"/>
      <x v="1"/>
      <x/>
      <x v="1"/>
      <x/>
      <x/>
      <x v="1"/>
    </i>
    <i t="blank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1">
    <pageField fld="50" hier="-1"/>
    <pageField fld="47" hier="-1"/>
    <pageField fld="9" hier="-1"/>
    <pageField fld="22" hier="-1"/>
    <pageField fld="21" hier="-1"/>
    <pageField fld="2" hier="-1"/>
    <pageField fld="26" hier="-1"/>
    <pageField fld="54" hier="-1"/>
    <pageField fld="7" hier="-1"/>
    <pageField fld="20" hier="-1"/>
    <pageField fld="13" hier="-1"/>
  </pageFields>
  <dataFields count="3">
    <dataField name="Beh_Verdier " fld="53" baseField="12" baseItem="3" numFmtId="38"/>
    <dataField name="Beh_Kva " fld="52" baseField="12" baseItem="3" numFmtId="38"/>
    <dataField name="Rest_Dager " fld="49" baseField="12" baseItem="3" numFmtId="38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ell1" cacheId="28" autoFormatId="4109" applyNumberFormats="1" applyBorderFormats="1" applyFontFormats="1" applyPatternFormats="1" applyAlignmentFormats="1" applyWidthHeightFormats="1" dataCaption="Data" showError="1" updatedVersion="6" showDrill="0" showMemberPropertyTips="0" useAutoFormatting="1" itemPrintTitles="1" createdVersion="1" indent="0" compact="0" compactData="0" gridDropZones="1">
  <location ref="A16:Q19" firstHeaderRow="0" firstDataRow="1" firstDataCol="11" rowPageCount="11" colPageCount="1"/>
  <pivotFields count="61">
    <pivotField compact="0" outline="0" subtotalTop="0" showAll="0" includeNewItemsInFilter="1" defaultSubtotal="0"/>
    <pivotField axis="axisRow" compact="0" outline="0" subtotalTop="0" showAll="0" includeNewItemsInFilter="1" defaultSubtotal="0">
      <items count="3">
        <item x="1"/>
        <item x="0"/>
        <item x="2"/>
      </items>
    </pivotField>
    <pivotField name="Divisjon" axis="axisPage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/>
    <pivotField axis="axisPage" compact="0" outline="0" subtotalTop="0" showAll="0" includeNewItemsInFilter="1" defaultSubtotal="0">
      <items count="2">
        <item x="0"/>
        <item x="1"/>
      </items>
    </pivotField>
    <pivotField name="Lagernavn" compact="0" outline="0" subtotalTop="0" showAll="0" includeNewItemsInFilter="1"/>
    <pivotField name="Batch" axis="axisRow" compact="0" outline="0" subtotalTop="0" showAll="0" includeNewItemsInFilter="1">
      <items count="4">
        <item x="0"/>
        <item x="1"/>
        <item x="2"/>
        <item t="default"/>
      </items>
    </pivotField>
    <pivotField name="HSDAT" compact="0" numFmtId="14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/>
    <pivotField axis="axisRow" compact="0" outline="0" subtotalTop="0" showAll="0" includeNewItemsInFilter="1" defaultSubtotal="0">
      <items count="3"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2">
        <item x="1"/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name="Material Type" axis="axisPage" compact="0" outline="0" subtotalTop="0" showAll="0" includeNewItemsInFilter="1">
      <items count="3"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38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ubtotalTop="0" showAll="0" includeNewItemsInFilter="1" defaultSubtotal="0"/>
    <pivotField axis="axisRow" compact="0" outline="0" subtotalTop="0" showAll="0" insertBlankRow="1" includeNewItemsInFilter="1" defaultSubtotal="0">
      <items count="3">
        <item x="0"/>
        <item x="1"/>
        <item x="2"/>
      </items>
    </pivotField>
    <pivotField axis="axisRow" compact="0" outline="0" subtotalTop="0" showAll="0" includeNewItemsInFilter="1" defaultSubtotal="0">
      <items count="3">
        <item x="0"/>
        <item x="2"/>
        <item x="1"/>
      </items>
    </pivotField>
    <pivotField dataField="1" compact="0" numFmtId="38" outline="0" subtotalTop="0" showAll="0" includeNewItemsInFilter="1" defaultSubtotal="0"/>
    <pivotField axis="axisPage" compact="0" outline="0" subtotalTop="0" showAll="0" includeNewItemsInFilter="1" defaultSubtotal="0">
      <items count="3">
        <item m="1" x="2"/>
        <item x="1"/>
        <item x="0"/>
      </items>
    </pivotField>
    <pivotField name="Kommentarer" axis="axisRow" compact="0" outline="0" subtotalTop="0" showAll="0" includeNewItemsInFilter="1" defaultSubtotal="0">
      <items count="1">
        <item x="0"/>
      </items>
    </pivotField>
    <pivotField dataField="1" compact="0" numFmtId="38" outline="0" subtotalTop="0" showAll="0" includeNewItemsInFilter="1" defaultSubtotal="0"/>
    <pivotField dataField="1" compact="0" numFmtId="38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  <pivotField name="Prod_Dato" axis="axisRow" compact="0" outline="0" subtotalTop="0" showAll="0" includeNewItemsInFilter="1" sortType="ascending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. dato" axis="axisRow" compact="0" outline="0" subtotalTop="0" showAll="0" includeNewItemsInFilter="1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Lager" axis="axisRow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2">
        <item x="0"/>
        <item x="1"/>
      </items>
    </pivotField>
    <pivotField dataField="1" compact="0" outline="0" subtotalTop="0" showAll="0" includeNewItemsInFilter="1" defaultSubtotal="0"/>
    <pivotField dataField="1" compact="0" outline="0" subtotalTop="0" showAll="0" includeNewItemsInFilter="1" defaultSubtotal="0"/>
  </pivotFields>
  <rowFields count="11">
    <field x="47"/>
    <field x="48"/>
    <field x="51"/>
    <field x="45"/>
    <field x="16"/>
    <field x="35"/>
    <field x="55"/>
    <field x="1"/>
    <field x="56"/>
    <field x="57"/>
    <field x="11"/>
  </rowFields>
  <rowItems count="3">
    <i>
      <x/>
      <x/>
      <x/>
      <x v="1"/>
      <x v="2"/>
      <x/>
      <x/>
      <x v="1"/>
      <x v="1"/>
      <x/>
      <x/>
    </i>
    <i t="blank">
      <x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1">
    <pageField fld="50" item="2" hier="-1"/>
    <pageField fld="9" hier="-1"/>
    <pageField fld="22" hier="-1"/>
    <pageField fld="26" hier="-1"/>
    <pageField fld="21" hier="-1"/>
    <pageField fld="2" hier="-1"/>
    <pageField fld="54" hier="-1"/>
    <pageField fld="7" hier="-1"/>
    <pageField fld="58" item="0" hier="-1"/>
    <pageField fld="13" hier="-1"/>
    <pageField fld="20" hier="-1"/>
  </pageFields>
  <dataFields count="6">
    <dataField name="Beh_Verdier " fld="53" baseField="12" baseItem="3" numFmtId="38"/>
    <dataField name="Beh_Kva " fld="52" baseField="12" baseItem="3" numFmtId="38"/>
    <dataField name="Rest_Dager " fld="49" baseField="12" baseItem="3" numFmtId="38"/>
    <dataField name="Utgått kv btch" fld="36" baseField="11" baseItem="0" numFmtId="38"/>
    <dataField name="Utgått TPK " fld="59" baseField="11" baseItem="0" numFmtId="164"/>
    <dataField name="Utgått_Verdier " fld="60" baseField="11" baseItem="0" numFmtId="3"/>
  </dataFields>
  <formats count="5">
    <format dxfId="9">
      <pivotArea outline="0" fieldPosition="0">
        <references count="1">
          <reference field="4294967294" count="1">
            <x v="3"/>
          </reference>
        </references>
      </pivotArea>
    </format>
    <format dxfId="8">
      <pivotArea outline="0" fieldPosition="0">
        <references count="1">
          <reference field="4294967294" count="1">
            <x v="4"/>
          </reference>
        </references>
      </pivotArea>
    </format>
    <format dxfId="7">
      <pivotArea outline="0" fieldPosition="0">
        <references count="1">
          <reference field="4294967294" count="1">
            <x v="5"/>
          </reference>
        </references>
      </pivotArea>
    </format>
    <format dxfId="6">
      <pivotArea outline="0" fieldPosition="0">
        <references count="1">
          <reference field="4294967294" count="1">
            <x v="5"/>
          </reference>
        </references>
      </pivotArea>
    </format>
    <format dxfId="5">
      <pivotArea outline="0" fieldPosition="0">
        <references count="1">
          <reference field="4294967294" count="1">
            <x v="4"/>
          </reference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ell1" cacheId="28" autoFormatId="4109" applyNumberFormats="1" applyBorderFormats="1" applyFontFormats="1" applyPatternFormats="1" applyAlignmentFormats="1" applyWidthHeightFormats="1" dataCaption="Data" updatedVersion="6" showDrill="0" showMemberPropertyTips="0" useAutoFormatting="1" itemPrintTitles="1" createdVersion="1" indent="0" compact="0" compactData="0" gridDropZones="1">
  <location ref="A16:F23" firstHeaderRow="0" firstDataRow="1" firstDataCol="4" rowPageCount="9" colPageCount="1"/>
  <pivotFields count="61">
    <pivotField compact="0" outline="0" subtotalTop="0" showAll="0" includeNewItemsInFilter="1" defaultSubtotal="0"/>
    <pivotField compact="0" outline="0" subtotalTop="0" showAll="0" includeNewItemsInFilter="1" defaultSubtotal="0"/>
    <pivotField name="Divisjon" axis="axisPage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axis="axisPage" compact="0" outline="0" subtotalTop="0" showAll="0" includeNewItemsInFilter="1" defaultSubtotal="0">
      <items count="2">
        <item x="0"/>
        <item x="1"/>
      </items>
    </pivotField>
    <pivotField name="Lager" axis="axisPage" compact="0" outline="0" subtotalTop="0" showAll="0" includeNewItemsInFilter="1">
      <items count="4">
        <item x="0"/>
        <item x="1"/>
        <item x="2"/>
        <item t="default"/>
      </items>
    </pivotField>
    <pivotField name="Batch" axis="axisRow" compact="0" outline="0" subtotalTop="0" showAll="0" insertBlankRow="1" includeNewItemsInFilter="1" sortType="ascending" defaultSubtotal="0">
      <items count="3">
        <item x="0"/>
        <item x="2"/>
        <item x="1"/>
      </items>
    </pivotField>
    <pivotField name="HSDAT" compact="0" numFmtId="14" outline="0" subtotalTop="0" showAll="0" insertBlankRow="1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1"/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name="Material Type" axis="axisPage" compact="0" outline="0" subtotalTop="0" showAll="0" includeNewItemsInFilter="1">
      <items count="3"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38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numFmtId="14" outline="0" subtotalTop="0" showAll="0" includeNewItemsInFilter="1" defaultSubtotal="0"/>
    <pivotField axis="axisPage" compact="0" outline="0" subtotalTop="0" showAll="0" includeNewItemsInFilter="1" defaultSubtotal="0">
      <items count="3">
        <item x="0"/>
        <item x="1"/>
        <item x="2"/>
      </items>
    </pivotField>
    <pivotField axis="axisPage" compact="0" outline="0" subtotalTop="0" showAll="0" includeNewItemsInFilter="1" defaultSubtotal="0">
      <items count="3">
        <item x="0"/>
        <item x="2"/>
        <item x="1"/>
      </items>
    </pivotField>
    <pivotField dataField="1" compact="0" numFmtId="38" outline="0" subtotalTop="0" showAll="0" includeNewItemsInFilter="1" defaultSubtotal="0"/>
    <pivotField axis="axisPage" compact="0" outline="0" subtotalTop="0" showAll="0" includeNewItemsInFilter="1" defaultSubtotal="0">
      <items count="3">
        <item m="1" x="2"/>
        <item x="1"/>
        <item x="0"/>
      </items>
    </pivotField>
    <pivotField name="Kommentarer" axis="axisRow" compact="0" outline="0" subtotalTop="0" showAll="0" includeNewItemsInFilter="1" defaultSubtotal="0">
      <items count="1">
        <item x="0"/>
      </items>
    </pivotField>
    <pivotField dataField="1" compact="0" numFmtId="38" outline="0" subtotalTop="0" showAll="0" includeNewItemsInFilter="1" defaultSubtotal="0"/>
    <pivotField compact="0" numFmtId="38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  <pivotField name="Prod_Dato" axis="axisRow" compact="0" outline="0" subtotalTop="0" showAll="0" insertBlankRow="1" includeNewItemsInFilter="1" defaultSubtotal="0">
      <items count="3">
        <item x="2"/>
        <item x="1"/>
        <item x="0"/>
      </items>
    </pivotField>
    <pivotField name="Intern Holdbarhet" axis="axisRow" compact="0" outline="0" subtotalTop="0" showAll="0" includeNewItemsInFilter="1" defaultSubtotal="0">
      <items count="2">
        <item x="1"/>
        <item x="0"/>
      </items>
    </pivotField>
    <pivotField name="Lager2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4">
    <field x="55"/>
    <field x="56"/>
    <field x="51"/>
    <field x="11"/>
  </rowFields>
  <rowItems count="7">
    <i>
      <x/>
      <x/>
      <x/>
      <x v="1"/>
    </i>
    <i t="blank">
      <x/>
    </i>
    <i>
      <x v="1"/>
      <x/>
      <x/>
      <x v="2"/>
    </i>
    <i t="blank">
      <x v="1"/>
    </i>
    <i>
      <x v="2"/>
      <x v="1"/>
      <x/>
      <x/>
    </i>
    <i t="blank">
      <x v="2"/>
    </i>
    <i t="grand">
      <x/>
    </i>
  </rowItems>
  <colFields count="1">
    <field x="-2"/>
  </colFields>
  <colItems count="2">
    <i>
      <x/>
    </i>
    <i i="1">
      <x v="1"/>
    </i>
  </colItems>
  <pageFields count="9">
    <pageField fld="48" hier="-1"/>
    <pageField fld="50" hier="-1"/>
    <pageField fld="47" hier="-1"/>
    <pageField fld="9" hier="-1"/>
    <pageField fld="10" hier="-1"/>
    <pageField fld="22" hier="-1"/>
    <pageField fld="26" hier="-1"/>
    <pageField fld="2" hier="-1"/>
    <pageField fld="54" hier="-1"/>
  </pageFields>
  <dataFields count="2">
    <dataField name="Beh_Kva " fld="52" baseField="12" baseItem="0" numFmtId="38"/>
    <dataField name="Rest_Dager " fld="49" baseField="12" baseItem="0" numFmtId="38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Pivottabell1" cacheId="28" autoFormatId="4109" applyNumberFormats="1" applyBorderFormats="1" applyFontFormats="1" applyPatternFormats="1" applyAlignmentFormats="1" applyWidthHeightFormats="1" dataCaption="Data" updatedVersion="6" showDrill="0" showMemberPropertyTips="0" useAutoFormatting="1" itemPrintTitles="1" createdVersion="1" indent="0" compact="0" compactData="0" gridDropZones="1">
  <location ref="A14:G17" firstHeaderRow="1" firstDataRow="1" firstDataCol="1" rowPageCount="3" colPageCount="1"/>
  <pivotFields count="61">
    <pivotField compact="0" outline="0" subtotalTop="0" showAll="0" includeNewItemsInFilter="1" defaultSubtotal="0"/>
    <pivotField compact="0" outline="0" subtotalTop="0" showAll="0" includeNewItemsInFilter="1" defaultSubtotal="0"/>
    <pivotField name="Division" axis="axisRow" compact="0" outline="0" subtotalTop="0" showAll="0" insertBlankRow="1" includeNewItemsInFilter="1">
      <items count="4">
        <item x="0"/>
        <item x="1"/>
        <item x="2"/>
        <item t="default"/>
      </items>
    </pivotField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name="SLoc" axis="axisPage" compact="0" outline="0" subtotalTop="0" showAll="0" includeNewItemsInFilter="1">
      <items count="4">
        <item x="0"/>
        <item x="1"/>
        <item x="2"/>
        <item t="default"/>
      </items>
    </pivotField>
    <pivotField name="Batch" axis="axisPage" compact="0" outline="0" subtotalTop="0" showAll="0" includeNewItemsInFilter="1">
      <items count="4">
        <item x="0"/>
        <item x="1"/>
        <item x="2"/>
        <item t="default"/>
      </items>
    </pivotField>
    <pivotField compact="0" numFmtId="14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name="Material Type" axis="axisPage" compact="0" outline="0" subtotalTop="0" showAll="0" includeNewItemsInFilter="1">
      <items count="3"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38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numFmtId="14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38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38" outline="0" subtotalTop="0" showAll="0" includeNewItemsInFilter="1" defaultSubtotal="0"/>
    <pivotField compact="0" numFmtId="38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1">
    <field x="2"/>
  </rowFields>
  <rowItems count="3">
    <i>
      <x/>
    </i>
    <i>
      <x v="2"/>
    </i>
    <i t="grand">
      <x/>
    </i>
  </rowItems>
  <colItems count="1">
    <i/>
  </colItems>
  <pageFields count="3">
    <pageField fld="10" hier="-1"/>
    <pageField fld="11" hier="-1"/>
    <pageField fld="26" item="0" hier="-1"/>
  </page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SapExlData" displayName="SapExlData" ref="A1:BI4" totalsRowShown="0" headerRowDxfId="37" dataDxfId="36" headerRowCellStyle="Normal 2" dataCellStyle="Normal 2">
  <autoFilter ref="A1:BI4"/>
  <tableColumns count="61">
    <tableColumn id="1" name="Firmakode"/>
    <tableColumn id="2" name="Total hb dat"/>
    <tableColumn id="3" name="SPART"/>
    <tableColumn id="4" name="0LANGU"/>
    <tableColumn id="5" name="MAKTX"/>
    <tableColumn id="6" name="MATKL"/>
    <tableColumn id="7" name="0MATL_TYPE"/>
    <tableColumn id="8" name="Fabrikk"/>
    <tableColumn id="9" name="VTEXT"/>
    <tableColumn id="10" name="Innkjøper"/>
    <tableColumn id="12" name="LGORT"/>
    <tableColumn id="58" name="Batch"/>
    <tableColumn id="57" name="HSDAT"/>
    <tableColumn id="60" name="Mat.planlegger"/>
    <tableColumn id="56" name="Intern hb dat"/>
    <tableColumn id="55" name="ZDTTE_DT"/>
    <tableColumn id="28" name="Dgr Distrib"/>
    <tableColumn id="29" name="Holdb distr. dato"/>
    <tableColumn id="30" name="ZZHOPROD"/>
    <tableColumn id="54" name="Ind.batch"/>
    <tableColumn id="61" name="Mat.status"/>
    <tableColumn id="27" name="Lab"/>
    <tableColumn id="53" name="Batch_Enhet"/>
    <tableColumn id="52" name="0CURRENCY"/>
    <tableColumn id="51" name="20LANGU"/>
    <tableColumn id="50" name="MATNR"/>
    <tableColumn id="49" name="MTART"/>
    <tableColumn id="48" name="WERKS"/>
    <tableColumn id="47" name="PRDHA"/>
    <tableColumn id="32" name="Lagernummer"/>
    <tableColumn id="13" name="CLABS"/>
    <tableColumn id="14" name="ZOTST"/>
    <tableColumn id="15" name="CINSM"/>
    <tableColumn id="16" name="CEINM"/>
    <tableColumn id="17" name="CUMLM"/>
    <tableColumn id="18" name="Dgr Internt"/>
    <tableColumn id="19" name="Rest kv btch"/>
    <tableColumn id="20" name="CVMSP"/>
    <tableColumn id="21" name="CSPEM"/>
    <tableColumn id="22" name="ZBLOC"/>
    <tableColumn id="23" name="ZPRUN"/>
    <tableColumn id="24" name="ZPROT"/>
    <tableColumn id="43" name="ZPRBL"/>
    <tableColumn id="45" name="ZDTTE"/>
    <tableColumn id="46" name="ZDTIE"/>
    <tableColumn id="44" name="Dgr total"/>
    <tableColumn id="26" name="Distr hb dat" dataDxfId="35">
      <calculatedColumnFormula>SapExlData[HSDAT]+SapExlData[Dgr Distrib]</calculatedColumnFormula>
    </tableColumn>
    <tableColumn id="34" name="Prod_Hierarki" dataDxfId="34" dataCellStyle="Normal 2">
      <calculatedColumnFormula>SapExlData[VTEXT]</calculatedColumnFormula>
    </tableColumn>
    <tableColumn id="35" name="Material Navn" dataDxfId="33" dataCellStyle="Normal 2">
      <calculatedColumnFormula>TEXT(SapExlData[MATNR],"000000")&amp;" "&amp;SapExlData[MAKTX]</calculatedColumnFormula>
    </tableColumn>
    <tableColumn id="36" name="Rest_Dager" dataDxfId="32" dataCellStyle="Normal 2">
      <calculatedColumnFormula>IF(ShelfLifeType="Intern holdbarhet",IF(OR(SapExlData[MTART]="ZFER",SapExlData[MTART]="ZHAW",SapExlData[MTART]="ZFEU",SapExlData[MTART]="ZHAU"),SapExlData[ZDTIE],IF(ShelfLifeType="Total holdbarhet",SapExlData[ZDTTE],SapExlData[Dgr Distrib])),IF(ShelfLifeType="Total holdbarhet",SapExlData[ZDTTE],SapExlData[Dgr Distrib]))</calculatedColumnFormula>
    </tableColumn>
    <tableColumn id="37" name="Beh_Type" dataDxfId="31" dataCellStyle="Normal 2">
      <calculatedColumnFormula>IF(VALUE(AN2)&gt;0,"Sperret",IF(VALUE(AO2)&gt;0,"Fritt","Kvalitet"))</calculatedColumnFormula>
    </tableColumn>
    <tableColumn id="38" name="Kommentarer " dataDxfId="30" dataCellStyle="Normal 2">
      <calculatedColumnFormula>IF(ISERROR(VLOOKUP(TEXT(SapExlData[Batch],"000000"),Comments[],COLUMN(Comments[[#Headers],[Comment]]),FALSE)),"",VLOOKUP(TEXT(SapExlData[Batch],"000000"),Comments[],COLUMN(Comments[[#Headers],[Comment]]),FALSE))</calculatedColumnFormula>
    </tableColumn>
    <tableColumn id="39" name="Beh_Kva" dataDxfId="29" dataCellStyle="Normal 2">
      <calculatedColumnFormula>(SapExlData[CLABS]+SapExlData[ZBLOC]+SapExlData[ZOTST]-SapExlData[CVMSP])</calculatedColumnFormula>
    </tableColumn>
    <tableColumn id="40" name="Beh_Verdier" dataDxfId="28" dataCellStyle="Normal 2">
      <calculatedColumnFormula>SapExlData[ZPRUN]+SapExlData[ZPRBL]+SapExlData[ZPROT]</calculatedColumnFormula>
    </tableColumn>
    <tableColumn id="41" name="Rest_Gruppe_Dager" dataDxfId="27" dataCellStyle="Normal 2">
      <calculatedColumnFormula>VLOOKUP(AX2,DaysGroup[],2,TRUE)</calculatedColumnFormula>
    </tableColumn>
    <tableColumn id="25" name="Prod_Dato" dataDxfId="26" dataCellStyle="Normal 2">
      <calculatedColumnFormula>IF(ISERROR(DATEVALUE(SapExlData[HSDAT])),,DATEVALUE(SapExlData[HSDAT]))</calculatedColumnFormula>
    </tableColumn>
    <tableColumn id="42" name="ShelfL Dato" dataDxfId="25" dataCellStyle="Normal 2">
      <calculatedColumnFormula>IF(ShelfLifeType="Intern holdbarhet",IF(SapExlData[Dgr Internt]=0," ",IF(SapExlData[Intern hb dat]=""," ",DATEVALUE(SapExlData[Intern hb dat]))),IF(ShelfLifeType="Total holdbarhet",DATEVALUE(SapExlData[Total hb dat]),IF(SapExlData[Dgr Distrib]=""," ",SapExlData[Distr hb dat])))</calculatedColumnFormula>
    </tableColumn>
    <tableColumn id="31" name="Lager" dataDxfId="24" dataCellStyle="Normal 2">
      <calculatedColumnFormula>RIGHT(SapExlData[Lagernummer],LEN(SapExlData[Lagernummer])-5)</calculatedColumnFormula>
    </tableColumn>
    <tableColumn id="11" name="Utg.int holdb" dataDxfId="23" dataCellStyle="Normal 2">
      <calculatedColumnFormula>IF(SapExlData[Rest kv btch]&gt;0,"Ja","Nei")</calculatedColumnFormula>
    </tableColumn>
    <tableColumn id="33" name="Utgått TPK" dataDxfId="22" dataCellStyle="Normal 2">
      <calculatedColumnFormula>IF(ISERROR(VLOOKUP(SapExlData[WERKS]&amp;TEXT(SapExlData[MATNR],"000000"),tblMARM[],3,FALSE)),0,SapExlData[Rest kv btch]/VLOOKUP(SapExlData[WERKS]&amp;TEXT(SapExlData[MATNR],"000000"),tblMARM[],3,FALSE))</calculatedColumnFormula>
    </tableColumn>
    <tableColumn id="59" name="Utgått_Verdier" dataDxfId="21" dataCellStyle="Normal 2">
      <calculatedColumnFormula>(SapExlData[Beh_Verdier]/SapExlData[Beh_Kva])*SapExlData[Rest kv btch]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3" name="Comments" displayName="Comments" ref="A1:C106" totalsRowShown="0">
  <autoFilter ref="A1:C106"/>
  <tableColumns count="3">
    <tableColumn id="1" name="Index"/>
    <tableColumn id="2" name="Comment"/>
    <tableColumn id="3" name="AvailibleDate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Descriptions" displayName="Descriptions" ref="A1:B41" totalsRowShown="0" headerRowDxfId="19">
  <autoFilter ref="A1:B41"/>
  <tableColumns count="2">
    <tableColumn id="1" name="FieldName"/>
    <tableColumn id="2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PvtTableDef" displayName="PvtTableDef" ref="A1:AG2" tableType="xml" insertRow="1" totalsRowShown="0" connectionId="1">
  <autoFilter ref="A1:AG2"/>
  <tableColumns count="33">
    <tableColumn id="1" uniqueName="UserID" name="UserID" dataDxfId="18">
      <xmlColumnPr mapId="1" xpath="/XtraSerializer/@UserID" xmlDataType="integer"/>
    </tableColumn>
    <tableColumn id="2" uniqueName="ReportID" name="ReportID">
      <xmlColumnPr mapId="1" xpath="/XtraSerializer/@ReportID" xmlDataType="integer"/>
    </tableColumn>
    <tableColumn id="3" uniqueName="VariantID" name="VariantID" dataDxfId="17">
      <xmlColumnPr mapId="1" xpath="/XtraSerializer/@VariantID" xmlDataType="integer"/>
    </tableColumn>
    <tableColumn id="4" uniqueName="SheetName" name="SheetName" dataDxfId="16">
      <xmlColumnPr mapId="1" xpath="/XtraSerializer/property/@SheetName" xmlDataType="string"/>
    </tableColumn>
    <tableColumn id="5" uniqueName="TableName" name="TableName" dataDxfId="15">
      <xmlColumnPr mapId="1" xpath="/XtraSerializer/property/@TableName" xmlDataType="string"/>
    </tableColumn>
    <tableColumn id="6" uniqueName="Seq" name="Seq" dataDxfId="14">
      <xmlColumnPr mapId="1" xpath="/XtraSerializer/property/property/@Seq" xmlDataType="integer"/>
    </tableColumn>
    <tableColumn id="7" uniqueName="PivotElement" name="PivotElement">
      <xmlColumnPr mapId="1" xpath="/XtraSerializer/property/property/@PivotElement" xmlDataType="string"/>
    </tableColumn>
    <tableColumn id="8" uniqueName="SourceName" name="SourceName">
      <xmlColumnPr mapId="1" xpath="/XtraSerializer/property/property/@SourceName" xmlDataType="string"/>
    </tableColumn>
    <tableColumn id="9" uniqueName="ColumnGrand" name="ColumnGrand" dataDxfId="13">
      <xmlColumnPr mapId="1" xpath="/XtraSerializer/property/property/@ColumnGrand" xmlDataType="integer"/>
    </tableColumn>
    <tableColumn id="10" uniqueName="RowGrand" name="RowGrand">
      <xmlColumnPr mapId="1" xpath="/XtraSerializer/property/property/@RowGrand" xmlDataType="integer"/>
    </tableColumn>
    <tableColumn id="11" uniqueName="DisplayErrorString" name="DisplayErrorString">
      <xmlColumnPr mapId="1" xpath="/XtraSerializer/property/property/@DisplayErrorString" xmlDataType="integer"/>
    </tableColumn>
    <tableColumn id="12" uniqueName="TableStart" name="TableStart">
      <xmlColumnPr mapId="1" xpath="/XtraSerializer/property/property/@TableStart" xmlDataType="string"/>
    </tableColumn>
    <tableColumn id="13" uniqueName="FieldList" name="FieldList" dataDxfId="12">
      <xmlColumnPr mapId="1" xpath="/XtraSerializer/property/property/@FieldList" xmlDataType="integer"/>
    </tableColumn>
    <tableColumn id="14" uniqueName="MissingItems" name="MissingItems" dataDxfId="11">
      <xmlColumnPr mapId="1" xpath="/XtraSerializer/property/property/@MissingItems" xmlDataType="string"/>
    </tableColumn>
    <tableColumn id="15" uniqueName="SaveData" name="SaveData">
      <xmlColumnPr mapId="1" xpath="/XtraSerializer/property/property/@SaveData" xmlDataType="string"/>
    </tableColumn>
    <tableColumn id="16" uniqueName="ShowDrillIndicators" name="ShowDrillIndicators">
      <xmlColumnPr mapId="1" xpath="/XtraSerializer/property/property/@ShowDrillIndicators" xmlDataType="string"/>
    </tableColumn>
    <tableColumn id="17" uniqueName="Caption" name="Caption">
      <xmlColumnPr mapId="1" xpath="/XtraSerializer/property/property/@Caption" xmlDataType="string"/>
    </tableColumn>
    <tableColumn id="18" uniqueName="Name" name="Name">
      <xmlColumnPr mapId="1" xpath="/XtraSerializer/property/property/@Name" xmlDataType="string"/>
    </tableColumn>
    <tableColumn id="19" uniqueName="NumberFormat" name="NumberFormat">
      <xmlColumnPr mapId="1" xpath="/XtraSerializer/property/property/@NumberFormat" xmlDataType="string"/>
    </tableColumn>
    <tableColumn id="20" uniqueName="Orientation" name="Orientation">
      <xmlColumnPr mapId="1" xpath="/XtraSerializer/property/property/@Orientation" xmlDataType="integer"/>
    </tableColumn>
    <tableColumn id="21" uniqueName="Formula" name="Formula">
      <xmlColumnPr mapId="1" xpath="/XtraSerializer/property/property/@Formula" xmlDataType="string"/>
    </tableColumn>
    <tableColumn id="22" uniqueName="CurrentPage" name="CurrentPage">
      <xmlColumnPr mapId="1" xpath="/XtraSerializer/property/property/@CurrentPage" xmlDataType="string"/>
    </tableColumn>
    <tableColumn id="23" uniqueName="CpSourceName" name="CpSourceName">
      <xmlColumnPr mapId="1" xpath="/XtraSerializer/property/property/@CpSourceName" xmlDataType="string"/>
    </tableColumn>
    <tableColumn id="24" uniqueName="PivotItems" name="PivotItems">
      <xmlColumnPr mapId="1" xpath="/XtraSerializer/property/property/@PivotItems" xmlDataType="string"/>
    </tableColumn>
    <tableColumn id="25" uniqueName="Visible" name="Visible">
      <xmlColumnPr mapId="1" xpath="/XtraSerializer/property/property/@Visible" xmlDataType="integer"/>
    </tableColumn>
    <tableColumn id="26" uniqueName="AutoSortOrder" name="AutoSortOrder">
      <xmlColumnPr mapId="1" xpath="/XtraSerializer/property/property/@AutoSortOrder" xmlDataType="integer"/>
    </tableColumn>
    <tableColumn id="27" uniqueName="AutoSortField" name="AutoSortField">
      <xmlColumnPr mapId="1" xpath="/XtraSerializer/property/property/@AutoSortField" xmlDataType="string"/>
    </tableColumn>
    <tableColumn id="28" uniqueName="SubTotals" name="SubTotals">
      <xmlColumnPr mapId="1" xpath="/XtraSerializer/property/property/@SubTotals" xmlDataType="integer"/>
    </tableColumn>
    <tableColumn id="29" uniqueName="Function" name="Function">
      <xmlColumnPr mapId="1" xpath="/XtraSerializer/property/property/@Function" xmlDataType="integer"/>
    </tableColumn>
    <tableColumn id="30" uniqueName="Calculation" name="Calculation">
      <xmlColumnPr mapId="1" xpath="/XtraSerializer/property/property/@Calculation" xmlDataType="integer"/>
    </tableColumn>
    <tableColumn id="31" uniqueName="BaseField" name="BaseField">
      <xmlColumnPr mapId="1" xpath="/XtraSerializer/property/property/@BaseField" xmlDataType="string"/>
    </tableColumn>
    <tableColumn id="32" uniqueName="BaseItem" name="BaseItem">
      <xmlColumnPr mapId="1" xpath="/XtraSerializer/property/property/@BaseItem" xmlDataType="string"/>
    </tableColumn>
    <tableColumn id="33" uniqueName="Position" name="Position">
      <xmlColumnPr mapId="1" xpath="/XtraSerializer/property/property/@Position" xmlDataType="integer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8" name="tOrderStatusCodes" displayName="tOrderStatusCodes" ref="A1:C5" totalsRowShown="0">
  <autoFilter ref="A1:C5"/>
  <tableColumns count="3">
    <tableColumn id="1" name="DS1"/>
    <tableColumn id="2" name="Text"/>
    <tableColumn id="3" name="Descrip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2" name="tSectors" displayName="tSectors" ref="E1:F6" totalsRowShown="0">
  <autoFilter ref="E1:F6"/>
  <tableColumns count="2">
    <tableColumn id="1" name="Profit Center"/>
    <tableColumn id="2" name="Sector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4" name="DaysGroup" displayName="DaysGroup" ref="A13:B18" totalsRowShown="0">
  <autoFilter ref="A13:B18"/>
  <tableColumns count="2">
    <tableColumn id="1" name="Value"/>
    <tableColumn id="2" name="RangeDay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2" name="tblMARM" displayName="tblMARM" ref="A1:E2" insertRow="1" totalsRowShown="0">
  <autoFilter ref="A1:E2"/>
  <tableColumns count="5">
    <tableColumn id="1" name="Plant"/>
    <tableColumn id="5" name="Material"/>
    <tableColumn id="2" name="AlternativeUnit"/>
    <tableColumn id="3" name="Counter"/>
    <tableColumn id="4" name="Denominator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MaterialPrice" displayName="tMaterialPrice" ref="E4:G7" totalsRowShown="0">
  <autoFilter ref="E4:G7"/>
  <tableColumns count="3">
    <tableColumn id="1" name="Material Price" dataDxfId="10"/>
    <tableColumn id="2" name="Value"/>
    <tableColumn id="3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>
    <tabColor indexed="29"/>
  </sheetPr>
  <dimension ref="A1:BI4689"/>
  <sheetViews>
    <sheetView showGridLines="0" zoomScale="85" workbookViewId="0"/>
  </sheetViews>
  <sheetFormatPr defaultColWidth="11.44140625" defaultRowHeight="13.2" x14ac:dyDescent="0.25"/>
  <cols>
    <col min="1" max="1" width="14.5546875" style="50" bestFit="1" customWidth="1"/>
    <col min="2" max="2" width="14.5546875" style="50" customWidth="1"/>
    <col min="3" max="3" width="14.44140625" style="50" customWidth="1"/>
    <col min="4" max="4" width="11.5546875" style="50" customWidth="1"/>
    <col min="5" max="5" width="32.21875" style="50" customWidth="1"/>
    <col min="6" max="6" width="20.21875" style="50" customWidth="1"/>
    <col min="7" max="7" width="20.77734375" style="50" customWidth="1"/>
    <col min="8" max="8" width="10.77734375" style="50" customWidth="1"/>
    <col min="9" max="9" width="19.44140625" style="50" bestFit="1" customWidth="1"/>
    <col min="10" max="10" width="11.5546875" style="50" customWidth="1"/>
    <col min="11" max="11" width="10.44140625" style="50" customWidth="1"/>
    <col min="12" max="12" width="8.77734375" style="50" customWidth="1"/>
    <col min="13" max="13" width="10.21875" style="50" customWidth="1"/>
    <col min="14" max="14" width="17.44140625" style="50" bestFit="1" customWidth="1"/>
    <col min="15" max="15" width="15.5546875" style="50" bestFit="1" customWidth="1"/>
    <col min="16" max="16" width="12.77734375" style="50" customWidth="1"/>
    <col min="17" max="17" width="13.5546875" style="50" bestFit="1" customWidth="1"/>
    <col min="18" max="18" width="19.21875" style="50" bestFit="1" customWidth="1"/>
    <col min="19" max="19" width="13.77734375" style="50" bestFit="1" customWidth="1"/>
    <col min="20" max="20" width="11.44140625" style="50" bestFit="1" customWidth="1"/>
    <col min="21" max="21" width="11.44140625" style="50" customWidth="1"/>
    <col min="22" max="22" width="13.77734375" style="50" customWidth="1"/>
    <col min="23" max="23" width="15.21875" style="50" bestFit="1" customWidth="1"/>
    <col min="24" max="24" width="14.44140625" style="50" customWidth="1"/>
    <col min="25" max="25" width="12.21875" style="50" customWidth="1"/>
    <col min="26" max="27" width="10.44140625" style="50" customWidth="1"/>
    <col min="28" max="28" width="10.21875" style="50" customWidth="1"/>
    <col min="29" max="30" width="15" style="50" customWidth="1"/>
    <col min="31" max="31" width="10" style="50" bestFit="1" customWidth="1"/>
    <col min="32" max="32" width="9.77734375" style="50" bestFit="1" customWidth="1"/>
    <col min="33" max="33" width="9.77734375" style="50" customWidth="1"/>
    <col min="34" max="34" width="9.5546875" style="50" bestFit="1" customWidth="1"/>
    <col min="35" max="35" width="10.77734375" style="50" bestFit="1" customWidth="1"/>
    <col min="36" max="36" width="10.44140625" style="50" bestFit="1" customWidth="1"/>
    <col min="37" max="37" width="14.21875" style="50" bestFit="1" customWidth="1"/>
    <col min="38" max="38" width="10.5546875" style="50" bestFit="1" customWidth="1"/>
    <col min="39" max="39" width="10.21875" style="50" bestFit="1" customWidth="1"/>
    <col min="40" max="40" width="10" style="50" customWidth="1"/>
    <col min="41" max="41" width="9.77734375" style="50" bestFit="1" customWidth="1"/>
    <col min="42" max="42" width="9.77734375" style="59" bestFit="1" customWidth="1"/>
    <col min="43" max="45" width="9.77734375" style="59" customWidth="1"/>
    <col min="46" max="46" width="11.5546875" style="59" bestFit="1" customWidth="1"/>
    <col min="47" max="47" width="14.44140625" style="72" bestFit="1" customWidth="1"/>
    <col min="48" max="48" width="32.44140625" style="50" bestFit="1" customWidth="1"/>
    <col min="49" max="49" width="39" style="50" bestFit="1" customWidth="1"/>
    <col min="50" max="50" width="14.44140625" style="50" bestFit="1" customWidth="1"/>
    <col min="51" max="51" width="12.77734375" style="50" bestFit="1" customWidth="1"/>
    <col min="52" max="52" width="44.21875" style="50" customWidth="1"/>
    <col min="53" max="53" width="11.5546875" style="50" bestFit="1" customWidth="1"/>
    <col min="54" max="54" width="15.44140625" style="50" bestFit="1" customWidth="1"/>
    <col min="55" max="55" width="22.77734375" style="50" bestFit="1" customWidth="1"/>
    <col min="56" max="56" width="13.21875" style="50" bestFit="1" customWidth="1"/>
    <col min="57" max="57" width="13.5546875" style="50" customWidth="1"/>
    <col min="58" max="58" width="15.109375" style="50" bestFit="1" customWidth="1"/>
    <col min="59" max="59" width="14.5546875" style="50" bestFit="1" customWidth="1"/>
    <col min="60" max="60" width="14.5546875" style="110" customWidth="1"/>
    <col min="61" max="61" width="17" style="110" bestFit="1" customWidth="1"/>
    <col min="62" max="16384" width="11.44140625" style="50"/>
  </cols>
  <sheetData>
    <row r="1" spans="1:61" x14ac:dyDescent="0.25">
      <c r="A1" s="60" t="s">
        <v>290</v>
      </c>
      <c r="B1" s="60" t="s">
        <v>277</v>
      </c>
      <c r="C1" s="60" t="s">
        <v>107</v>
      </c>
      <c r="D1" s="60" t="s">
        <v>206</v>
      </c>
      <c r="E1" s="60" t="s">
        <v>109</v>
      </c>
      <c r="F1" s="60" t="s">
        <v>106</v>
      </c>
      <c r="G1" s="60" t="s">
        <v>207</v>
      </c>
      <c r="H1" s="60" t="s">
        <v>286</v>
      </c>
      <c r="I1" s="60" t="s">
        <v>111</v>
      </c>
      <c r="J1" s="60" t="s">
        <v>279</v>
      </c>
      <c r="K1" s="60" t="s">
        <v>104</v>
      </c>
      <c r="L1" s="60" t="s">
        <v>88</v>
      </c>
      <c r="M1" s="60" t="s">
        <v>126</v>
      </c>
      <c r="N1" s="60" t="s">
        <v>323</v>
      </c>
      <c r="O1" s="60" t="s">
        <v>276</v>
      </c>
      <c r="P1" s="60" t="s">
        <v>132</v>
      </c>
      <c r="Q1" s="60" t="s">
        <v>274</v>
      </c>
      <c r="R1" s="60" t="s">
        <v>271</v>
      </c>
      <c r="S1" s="60" t="s">
        <v>282</v>
      </c>
      <c r="T1" s="60" t="s">
        <v>300</v>
      </c>
      <c r="U1" s="60" t="s">
        <v>324</v>
      </c>
      <c r="V1" s="60" t="s">
        <v>281</v>
      </c>
      <c r="W1" s="60" t="s">
        <v>258</v>
      </c>
      <c r="X1" s="60" t="s">
        <v>208</v>
      </c>
      <c r="Y1" s="60" t="s">
        <v>209</v>
      </c>
      <c r="Z1" s="60" t="s">
        <v>108</v>
      </c>
      <c r="AA1" s="60" t="s">
        <v>105</v>
      </c>
      <c r="AB1" s="60" t="s">
        <v>103</v>
      </c>
      <c r="AC1" s="61" t="s">
        <v>110</v>
      </c>
      <c r="AD1" s="61" t="s">
        <v>311</v>
      </c>
      <c r="AE1" s="60" t="s">
        <v>114</v>
      </c>
      <c r="AF1" s="60" t="s">
        <v>121</v>
      </c>
      <c r="AG1" s="60" t="s">
        <v>115</v>
      </c>
      <c r="AH1" s="60" t="s">
        <v>117</v>
      </c>
      <c r="AI1" s="60" t="s">
        <v>116</v>
      </c>
      <c r="AJ1" s="60" t="s">
        <v>273</v>
      </c>
      <c r="AK1" s="60" t="s">
        <v>299</v>
      </c>
      <c r="AL1" s="60" t="s">
        <v>113</v>
      </c>
      <c r="AM1" s="60" t="s">
        <v>119</v>
      </c>
      <c r="AN1" s="60" t="s">
        <v>120</v>
      </c>
      <c r="AO1" s="60" t="s">
        <v>122</v>
      </c>
      <c r="AP1" s="61" t="s">
        <v>124</v>
      </c>
      <c r="AQ1" s="61" t="s">
        <v>123</v>
      </c>
      <c r="AR1" s="61" t="s">
        <v>131</v>
      </c>
      <c r="AS1" s="61" t="s">
        <v>129</v>
      </c>
      <c r="AT1" s="61" t="s">
        <v>275</v>
      </c>
      <c r="AU1" s="73" t="s">
        <v>278</v>
      </c>
      <c r="AV1" s="62" t="s">
        <v>248</v>
      </c>
      <c r="AW1" s="62" t="s">
        <v>249</v>
      </c>
      <c r="AX1" s="62" t="s">
        <v>250</v>
      </c>
      <c r="AY1" s="62" t="s">
        <v>251</v>
      </c>
      <c r="AZ1" s="63" t="s">
        <v>252</v>
      </c>
      <c r="BA1" s="62" t="s">
        <v>253</v>
      </c>
      <c r="BB1" s="62" t="s">
        <v>254</v>
      </c>
      <c r="BC1" s="62" t="s">
        <v>255</v>
      </c>
      <c r="BD1" s="70" t="s">
        <v>266</v>
      </c>
      <c r="BE1" s="62" t="s">
        <v>256</v>
      </c>
      <c r="BF1" s="62" t="s">
        <v>257</v>
      </c>
      <c r="BG1" s="77" t="s">
        <v>305</v>
      </c>
      <c r="BH1" s="108" t="s">
        <v>317</v>
      </c>
      <c r="BI1" s="108" t="s">
        <v>318</v>
      </c>
    </row>
    <row r="2" spans="1:61" s="51" customFormat="1" x14ac:dyDescent="0.25">
      <c r="B2" s="51" t="s">
        <v>210</v>
      </c>
      <c r="C2" s="51" t="s">
        <v>211</v>
      </c>
      <c r="D2" s="51" t="s">
        <v>212</v>
      </c>
      <c r="E2" s="51" t="s">
        <v>213</v>
      </c>
      <c r="F2" s="51" t="s">
        <v>214</v>
      </c>
      <c r="G2" s="51" t="s">
        <v>215</v>
      </c>
      <c r="H2" s="51" t="s">
        <v>216</v>
      </c>
      <c r="I2" s="52" t="s">
        <v>217</v>
      </c>
      <c r="J2" s="51">
        <v>999</v>
      </c>
      <c r="K2" s="51" t="s">
        <v>218</v>
      </c>
      <c r="L2" s="51">
        <v>0</v>
      </c>
      <c r="O2" s="51" t="s">
        <v>219</v>
      </c>
      <c r="Q2" s="51">
        <v>20</v>
      </c>
      <c r="T2" s="51" t="s">
        <v>301</v>
      </c>
      <c r="W2" s="51" t="s">
        <v>220</v>
      </c>
      <c r="X2" s="51" t="s">
        <v>221</v>
      </c>
      <c r="Y2" s="51" t="s">
        <v>222</v>
      </c>
      <c r="Z2" s="51">
        <v>1756</v>
      </c>
      <c r="AA2" s="51" t="s">
        <v>223</v>
      </c>
      <c r="AB2" s="51" t="s">
        <v>224</v>
      </c>
      <c r="AC2" s="53">
        <v>900400020106</v>
      </c>
      <c r="AD2" s="53"/>
      <c r="AE2" s="51">
        <v>0</v>
      </c>
      <c r="AF2" s="51">
        <v>24</v>
      </c>
      <c r="AG2" s="51">
        <v>0</v>
      </c>
      <c r="AH2" s="51">
        <v>0</v>
      </c>
      <c r="AI2" s="51">
        <v>0</v>
      </c>
      <c r="AJ2" s="51">
        <v>0</v>
      </c>
      <c r="AK2" s="51">
        <v>2</v>
      </c>
      <c r="AL2" s="51">
        <v>0</v>
      </c>
      <c r="AM2" s="51">
        <v>0</v>
      </c>
      <c r="AN2" s="51">
        <v>0</v>
      </c>
      <c r="AO2" s="51">
        <v>123</v>
      </c>
      <c r="AP2" s="53">
        <v>0</v>
      </c>
      <c r="AQ2" s="53"/>
      <c r="AR2" s="51">
        <v>672</v>
      </c>
      <c r="AS2" s="51">
        <v>572</v>
      </c>
      <c r="AT2" s="51">
        <v>720</v>
      </c>
      <c r="AU2" s="54">
        <f>SapExlData[HSDAT]+SapExlData[Dgr Distrib]</f>
        <v>20</v>
      </c>
      <c r="AV2" s="51" t="str">
        <f>SapExlData[VTEXT]</f>
        <v>BURGER, DV</v>
      </c>
      <c r="AW2" s="55" t="str">
        <f>TEXT(SapExlData[MATNR],"000000")&amp;" "&amp;SapExlData[MAKTX]</f>
        <v>001756 Stabb Hamb mBrød 4+4 9x430g</v>
      </c>
      <c r="AX2" s="53">
        <f>IF(ShelfLifeType="Intern holdbarhet",IF(OR(SapExlData[MTART]="ZFER",SapExlData[MTART]="ZHAW",SapExlData[MTART]="ZFEU",SapExlData[MTART]="ZHAU"),SapExlData[ZDTIE],IF(ShelfLifeType="Total holdbarhet",SapExlData[ZDTTE],SapExlData[Dgr Distrib])),IF(ShelfLifeType="Total holdbarhet",SapExlData[ZDTTE],SapExlData[Dgr Distrib]))</f>
        <v>572</v>
      </c>
      <c r="AY2" s="50" t="str">
        <f t="shared" ref="AY2:AY4" si="0">IF(VALUE(AN2)&gt;0,"Sperret",IF(VALUE(AO2)&gt;0,"Fritt","Kvalitet"))</f>
        <v>Fritt</v>
      </c>
      <c r="AZ2" s="56" t="str">
        <f>IF(ISERROR(VLOOKUP(TEXT(SapExlData[Batch],"000000"),Comments[],COLUMN(Comments[[#Headers],[Comment]]),FALSE)),"",VLOOKUP(TEXT(SapExlData[Batch],"000000"),Comments[],COLUMN(Comments[[#Headers],[Comment]]),FALSE))</f>
        <v/>
      </c>
      <c r="BA2" s="53">
        <f>(SapExlData[CLABS]+SapExlData[ZBLOC]+SapExlData[ZOTST]-SapExlData[CVMSP])</f>
        <v>24</v>
      </c>
      <c r="BB2" s="53">
        <f>SapExlData[ZPRUN]+SapExlData[ZPRBL]+SapExlData[ZPROT]</f>
        <v>123</v>
      </c>
      <c r="BC2" s="53" t="str">
        <f>VLOOKUP(AX2,DaysGroup[],2,TRUE)</f>
        <v xml:space="preserve">  20 &gt; days</v>
      </c>
      <c r="BD2" s="54">
        <f>IF(ISERROR(DATEVALUE(SapExlData[HSDAT])),,DATEVALUE(SapExlData[HSDAT]))</f>
        <v>0</v>
      </c>
      <c r="BE2" s="54">
        <v>42040</v>
      </c>
      <c r="BF2" s="54" t="e">
        <f>RIGHT(SapExlData[Lagernummer],LEN(SapExlData[Lagernummer])-5)</f>
        <v>#VALUE!</v>
      </c>
      <c r="BG2" s="76" t="str">
        <f>IF(SapExlData[Rest kv btch]&gt;0,"Ja","Nei")</f>
        <v>Ja</v>
      </c>
      <c r="BH2" s="109">
        <f>IF(ISERROR(VLOOKUP(SapExlData[WERKS]&amp;TEXT(SapExlData[MATNR],"000000"),tblMARM[],3,FALSE)),0,SapExlData[Rest kv btch]/VLOOKUP(SapExlData[WERKS]&amp;TEXT(SapExlData[MATNR],"000000"),tblMARM[],3,FALSE))</f>
        <v>0</v>
      </c>
      <c r="BI2" s="109">
        <f>(SapExlData[Beh_Verdier]/SapExlData[Beh_Kva])*SapExlData[Rest kv btch]</f>
        <v>10.25</v>
      </c>
    </row>
    <row r="3" spans="1:61" x14ac:dyDescent="0.25">
      <c r="B3" s="50" t="s">
        <v>225</v>
      </c>
      <c r="C3" s="50" t="s">
        <v>226</v>
      </c>
      <c r="D3" s="50" t="s">
        <v>226</v>
      </c>
      <c r="E3" s="50" t="s">
        <v>227</v>
      </c>
      <c r="F3" s="50" t="s">
        <v>228</v>
      </c>
      <c r="G3" s="50" t="s">
        <v>229</v>
      </c>
      <c r="H3" s="50" t="s">
        <v>216</v>
      </c>
      <c r="I3" s="57" t="s">
        <v>226</v>
      </c>
      <c r="J3" s="50" t="s">
        <v>226</v>
      </c>
      <c r="K3" s="50" t="s">
        <v>230</v>
      </c>
      <c r="L3" s="50">
        <v>1178429</v>
      </c>
      <c r="M3" s="58" t="s">
        <v>231</v>
      </c>
      <c r="N3" s="58"/>
      <c r="O3" s="50" t="s">
        <v>231</v>
      </c>
      <c r="Q3" s="50">
        <v>10</v>
      </c>
      <c r="T3" s="50">
        <v>1</v>
      </c>
      <c r="W3" s="50" t="s">
        <v>232</v>
      </c>
      <c r="X3" s="50" t="s">
        <v>221</v>
      </c>
      <c r="Z3" s="50">
        <v>69336</v>
      </c>
      <c r="AA3" s="50" t="s">
        <v>233</v>
      </c>
      <c r="AB3" s="50" t="s">
        <v>224</v>
      </c>
      <c r="AC3" s="59"/>
      <c r="AD3" s="59"/>
      <c r="AE3" s="50">
        <v>0</v>
      </c>
      <c r="AF3" s="58">
        <v>108.001</v>
      </c>
      <c r="AG3" s="50">
        <v>0</v>
      </c>
      <c r="AH3" s="50">
        <v>0</v>
      </c>
      <c r="AI3" s="50">
        <v>0</v>
      </c>
      <c r="AJ3" s="50">
        <v>0</v>
      </c>
      <c r="AK3" s="50">
        <v>0</v>
      </c>
      <c r="AL3" s="50">
        <v>0</v>
      </c>
      <c r="AM3" s="50">
        <v>0</v>
      </c>
      <c r="AN3" s="50">
        <v>4539.16</v>
      </c>
      <c r="AO3" s="50">
        <v>0</v>
      </c>
      <c r="AP3" s="59">
        <v>0</v>
      </c>
      <c r="AR3" s="50">
        <v>670</v>
      </c>
      <c r="AS3" s="50">
        <v>570</v>
      </c>
      <c r="AT3" s="50">
        <v>720</v>
      </c>
      <c r="AU3" s="72">
        <f>SapExlData[HSDAT]+SapExlData[Dgr Distrib]</f>
        <v>41328</v>
      </c>
      <c r="AV3" s="51" t="str">
        <f>SapExlData[VTEXT]</f>
        <v>Ikke tilordnet</v>
      </c>
      <c r="AW3" s="55" t="str">
        <f>TEXT(SapExlData[MATNR],"000000")&amp;" "&amp;SapExlData[MAKTX]</f>
        <v>069336 Kebab til pizza 30x30mm, fryst</v>
      </c>
      <c r="AX3" s="53">
        <f>IF(ShelfLifeType="Intern holdbarhet",IF(OR(SapExlData[MTART]="ZFER",SapExlData[MTART]="ZHAW",SapExlData[MTART]="ZFEU",SapExlData[MTART]="ZHAU"),SapExlData[ZDTIE],IF(ShelfLifeType="Total holdbarhet",SapExlData[ZDTTE],SapExlData[Dgr Distrib])),IF(ShelfLifeType="Total holdbarhet",SapExlData[ZDTTE],SapExlData[Dgr Distrib]))</f>
        <v>10</v>
      </c>
      <c r="AY3" s="50" t="str">
        <f t="shared" si="0"/>
        <v>Sperret</v>
      </c>
      <c r="AZ3" s="56" t="str">
        <f>IF(ISERROR(VLOOKUP(TEXT(SapExlData[Batch],"000000"),Comments[],COLUMN(Comments[[#Headers],[Comment]]),FALSE)),"",VLOOKUP(TEXT(SapExlData[Batch],"000000"),Comments[],COLUMN(Comments[[#Headers],[Comment]]),FALSE))</f>
        <v/>
      </c>
      <c r="BA3" s="53">
        <f>(SapExlData[CLABS]+SapExlData[ZBLOC]+SapExlData[ZOTST]-SapExlData[CVMSP])</f>
        <v>4647.1610000000001</v>
      </c>
      <c r="BB3" s="53">
        <f>SapExlData[ZPRUN]+SapExlData[ZPRBL]+SapExlData[ZPROT]</f>
        <v>0</v>
      </c>
      <c r="BC3" s="53" t="str">
        <f>VLOOKUP(AX3,DaysGroup[],2,TRUE)</f>
        <v xml:space="preserve">  10 - 20 days</v>
      </c>
      <c r="BD3" s="54">
        <f>IF(ISERROR(DATEVALUE(SapExlData[HSDAT])),,DATEVALUE(SapExlData[HSDAT]))</f>
        <v>41318</v>
      </c>
      <c r="BE3" s="54" t="str">
        <f>IF(ShelfLifeType="Intern holdbarhet",IF(SapExlData[Dgr Internt]=0," ",IF(SapExlData[Intern hb dat]=""," ",DATEVALUE(SapExlData[Intern hb dat]))),IF(ShelfLifeType="Total holdbarhet",DATEVALUE(SapExlData[Total hb dat]),IF(SapExlData[Dgr Distrib]=""," ",SapExlData[Distr hb dat])))</f>
        <v xml:space="preserve"> </v>
      </c>
      <c r="BF3" s="54" t="e">
        <f>RIGHT(SapExlData[Lagernummer],LEN(SapExlData[Lagernummer])-5)</f>
        <v>#VALUE!</v>
      </c>
      <c r="BG3" s="76" t="str">
        <f>IF(SapExlData[Rest kv btch]&gt;0,"Ja","Nei")</f>
        <v>Nei</v>
      </c>
      <c r="BH3" s="109">
        <f>IF(ISERROR(VLOOKUP(SapExlData[WERKS]&amp;TEXT(SapExlData[MATNR],"000000"),tblMARM[],3,FALSE)),0,SapExlData[Rest kv btch]/VLOOKUP(SapExlData[WERKS]&amp;TEXT(SapExlData[MATNR],"000000"),tblMARM[],3,FALSE))</f>
        <v>0</v>
      </c>
      <c r="BI3" s="109">
        <f>(SapExlData[Beh_Verdier]/SapExlData[Beh_Kva])*SapExlData[Rest kv btch]</f>
        <v>0</v>
      </c>
    </row>
    <row r="4" spans="1:61" x14ac:dyDescent="0.25">
      <c r="B4" s="50" t="s">
        <v>234</v>
      </c>
      <c r="C4" s="50" t="s">
        <v>235</v>
      </c>
      <c r="D4" s="50" t="s">
        <v>212</v>
      </c>
      <c r="E4" s="50" t="s">
        <v>236</v>
      </c>
      <c r="F4" s="50" t="s">
        <v>237</v>
      </c>
      <c r="G4" s="50" t="s">
        <v>215</v>
      </c>
      <c r="H4" s="50" t="s">
        <v>216</v>
      </c>
      <c r="I4" s="57" t="s">
        <v>238</v>
      </c>
      <c r="J4" s="50">
        <v>999</v>
      </c>
      <c r="K4" s="50" t="s">
        <v>239</v>
      </c>
      <c r="L4" s="50">
        <v>1170847</v>
      </c>
      <c r="M4" s="58" t="s">
        <v>240</v>
      </c>
      <c r="N4" s="58"/>
      <c r="O4" s="50" t="s">
        <v>241</v>
      </c>
      <c r="Q4" s="50">
        <v>-10</v>
      </c>
      <c r="T4" s="50">
        <v>1</v>
      </c>
      <c r="W4" s="50" t="s">
        <v>220</v>
      </c>
      <c r="X4" s="50" t="s">
        <v>221</v>
      </c>
      <c r="Y4" s="50" t="s">
        <v>222</v>
      </c>
      <c r="Z4" s="50">
        <v>4112</v>
      </c>
      <c r="AA4" s="50" t="s">
        <v>223</v>
      </c>
      <c r="AB4" s="50" t="s">
        <v>224</v>
      </c>
      <c r="AC4" s="59">
        <v>900400020101</v>
      </c>
      <c r="AD4" s="59"/>
      <c r="AE4" s="50">
        <v>0</v>
      </c>
      <c r="AF4" s="58">
        <v>0.95</v>
      </c>
      <c r="AG4" s="50">
        <v>0</v>
      </c>
      <c r="AH4" s="50">
        <v>0</v>
      </c>
      <c r="AI4" s="50">
        <v>0</v>
      </c>
      <c r="AJ4" s="50">
        <v>0</v>
      </c>
      <c r="AK4" s="50">
        <v>0</v>
      </c>
      <c r="AL4" s="50">
        <v>0</v>
      </c>
      <c r="AM4" s="50">
        <v>0</v>
      </c>
      <c r="AN4" s="50">
        <v>1082.73</v>
      </c>
      <c r="AO4" s="50">
        <v>0</v>
      </c>
      <c r="AP4" s="59">
        <v>0</v>
      </c>
      <c r="AR4" s="50">
        <v>224</v>
      </c>
      <c r="AS4" s="50">
        <v>124</v>
      </c>
      <c r="AT4" s="50">
        <v>540</v>
      </c>
      <c r="AU4" s="72">
        <f>SapExlData[HSDAT]+SapExlData[Dgr Distrib]</f>
        <v>41170</v>
      </c>
      <c r="AV4" s="51" t="str">
        <f>SapExlData[VTEXT]</f>
        <v>BASIC HAMBURGER</v>
      </c>
      <c r="AW4" s="55" t="str">
        <f>TEXT(SapExlData[MATNR],"000000")&amp;" "&amp;SapExlData[MAKTX]</f>
        <v>004112 Stabb Kyllingburger forstekt 40x140g</v>
      </c>
      <c r="AX4" s="53">
        <f>IF(ShelfLifeType="Intern holdbarhet",IF(OR(SapExlData[MTART]="ZFER",SapExlData[MTART]="ZHAW",SapExlData[MTART]="ZFEU",SapExlData[MTART]="ZHAU"),SapExlData[ZDTIE],IF(ShelfLifeType="Total holdbarhet",SapExlData[ZDTTE],SapExlData[Dgr Distrib])),IF(ShelfLifeType="Total holdbarhet",SapExlData[ZDTTE],SapExlData[Dgr Distrib]))</f>
        <v>124</v>
      </c>
      <c r="AY4" s="50" t="str">
        <f t="shared" si="0"/>
        <v>Sperret</v>
      </c>
      <c r="AZ4" s="56" t="str">
        <f>IF(ISERROR(VLOOKUP(TEXT(SapExlData[Batch],"000000"),Comments[],COLUMN(Comments[[#Headers],[Comment]]),FALSE)),"",VLOOKUP(TEXT(SapExlData[Batch],"000000"),Comments[],COLUMN(Comments[[#Headers],[Comment]]),FALSE))</f>
        <v/>
      </c>
      <c r="BA4" s="53">
        <f>(SapExlData[CLABS]+SapExlData[ZBLOC]+SapExlData[ZOTST]-SapExlData[CVMSP])</f>
        <v>1083.68</v>
      </c>
      <c r="BB4" s="53">
        <f>SapExlData[ZPRUN]+SapExlData[ZPRBL]+SapExlData[ZPROT]</f>
        <v>0</v>
      </c>
      <c r="BC4" s="53" t="str">
        <f>VLOOKUP(AX4,DaysGroup[],2,TRUE)</f>
        <v xml:space="preserve">  20 &gt; days</v>
      </c>
      <c r="BD4" s="54">
        <f>IF(ISERROR(DATEVALUE(SapExlData[HSDAT])),,DATEVALUE(SapExlData[HSDAT]))</f>
        <v>41180</v>
      </c>
      <c r="BE4" s="54" t="str">
        <f>IF(ShelfLifeType="Intern holdbarhet",IF(SapExlData[Dgr Internt]=0," ",IF(SapExlData[Intern hb dat]=""," ",DATEVALUE(SapExlData[Intern hb dat]))),IF(ShelfLifeType="Total holdbarhet",DATEVALUE(SapExlData[Total hb dat]),IF(SapExlData[Dgr Distrib]=""," ",SapExlData[Distr hb dat])))</f>
        <v xml:space="preserve"> </v>
      </c>
      <c r="BF4" s="54" t="e">
        <f>RIGHT(SapExlData[Lagernummer],LEN(SapExlData[Lagernummer])-5)</f>
        <v>#VALUE!</v>
      </c>
      <c r="BG4" s="76" t="str">
        <f>IF(SapExlData[Rest kv btch]&gt;0,"Ja","Nei")</f>
        <v>Nei</v>
      </c>
      <c r="BH4" s="109">
        <f>IF(ISERROR(VLOOKUP(SapExlData[WERKS]&amp;TEXT(SapExlData[MATNR],"000000"),tblMARM[],3,FALSE)),0,SapExlData[Rest kv btch]/VLOOKUP(SapExlData[WERKS]&amp;TEXT(SapExlData[MATNR],"000000"),tblMARM[],3,FALSE))</f>
        <v>0</v>
      </c>
      <c r="BI4" s="109">
        <f>(SapExlData[Beh_Verdier]/SapExlData[Beh_Kva])*SapExlData[Rest kv btch]</f>
        <v>0</v>
      </c>
    </row>
    <row r="5" spans="1:61" x14ac:dyDescent="0.25">
      <c r="I5" s="57"/>
      <c r="AF5" s="58"/>
      <c r="AW5" s="51"/>
      <c r="AX5" s="55"/>
      <c r="AY5" s="53"/>
      <c r="BA5" s="56"/>
      <c r="BB5" s="53"/>
      <c r="BC5" s="53"/>
      <c r="BD5" s="53"/>
      <c r="BE5" s="54"/>
      <c r="BF5" s="54"/>
    </row>
    <row r="6" spans="1:61" x14ac:dyDescent="0.25">
      <c r="I6" s="57"/>
      <c r="AF6" s="58"/>
      <c r="AW6" s="51"/>
      <c r="AX6" s="55"/>
      <c r="AY6" s="53"/>
      <c r="BA6" s="56"/>
      <c r="BB6" s="53"/>
      <c r="BC6" s="53"/>
      <c r="BD6" s="53"/>
      <c r="BE6" s="54"/>
      <c r="BF6" s="54"/>
    </row>
    <row r="7" spans="1:61" x14ac:dyDescent="0.25">
      <c r="I7" s="57"/>
      <c r="AF7" s="58"/>
      <c r="AW7" s="51"/>
      <c r="AX7" s="55"/>
      <c r="AY7" s="53"/>
      <c r="BA7" s="56"/>
      <c r="BB7" s="53"/>
      <c r="BC7" s="53"/>
      <c r="BD7" s="53"/>
      <c r="BE7" s="54"/>
      <c r="BF7" s="54"/>
    </row>
    <row r="8" spans="1:61" x14ac:dyDescent="0.25">
      <c r="I8" s="57"/>
      <c r="AF8" s="58"/>
      <c r="AW8" s="51"/>
      <c r="AX8" s="55"/>
      <c r="AY8" s="53"/>
      <c r="BA8" s="56"/>
      <c r="BB8" s="53"/>
      <c r="BC8" s="53"/>
      <c r="BD8" s="53"/>
      <c r="BE8" s="54"/>
      <c r="BF8" s="54"/>
    </row>
    <row r="9" spans="1:61" x14ac:dyDescent="0.25">
      <c r="I9" s="57"/>
      <c r="AF9" s="58"/>
      <c r="AW9" s="51"/>
      <c r="AX9" s="55"/>
      <c r="AY9" s="53"/>
      <c r="BA9" s="56"/>
      <c r="BB9" s="53"/>
      <c r="BC9" s="53"/>
      <c r="BD9" s="53"/>
      <c r="BE9" s="54"/>
      <c r="BF9" s="54"/>
    </row>
    <row r="10" spans="1:61" x14ac:dyDescent="0.25">
      <c r="I10" s="57"/>
      <c r="AF10" s="58"/>
      <c r="AW10" s="51"/>
      <c r="AX10" s="55"/>
      <c r="AY10" s="53"/>
      <c r="BA10" s="56"/>
      <c r="BB10" s="53"/>
      <c r="BC10" s="53"/>
      <c r="BD10" s="53"/>
      <c r="BE10" s="54"/>
      <c r="BF10" s="54"/>
    </row>
    <row r="11" spans="1:61" x14ac:dyDescent="0.25">
      <c r="I11" s="57"/>
      <c r="AF11" s="58"/>
      <c r="AW11" s="51"/>
      <c r="AX11" s="55"/>
      <c r="AY11" s="53"/>
      <c r="BA11" s="56"/>
      <c r="BB11" s="53"/>
      <c r="BC11" s="53"/>
      <c r="BD11" s="53"/>
      <c r="BE11" s="54"/>
      <c r="BF11" s="54"/>
    </row>
    <row r="12" spans="1:61" x14ac:dyDescent="0.25">
      <c r="I12" s="57"/>
      <c r="AF12" s="58"/>
      <c r="AW12" s="51"/>
      <c r="AX12" s="55"/>
      <c r="AY12" s="53"/>
      <c r="BA12" s="56"/>
      <c r="BB12" s="53"/>
      <c r="BC12" s="53"/>
      <c r="BD12" s="53"/>
      <c r="BE12" s="54"/>
      <c r="BF12" s="54"/>
    </row>
    <row r="13" spans="1:61" x14ac:dyDescent="0.25">
      <c r="I13" s="57"/>
      <c r="AF13" s="58"/>
      <c r="AW13" s="51"/>
      <c r="AX13" s="55"/>
      <c r="AY13" s="53"/>
      <c r="BA13" s="56"/>
      <c r="BB13" s="53"/>
      <c r="BC13" s="53"/>
      <c r="BD13" s="53"/>
      <c r="BE13" s="54"/>
      <c r="BF13" s="54"/>
    </row>
    <row r="14" spans="1:61" x14ac:dyDescent="0.25">
      <c r="I14" s="57"/>
      <c r="AF14" s="58"/>
      <c r="AW14" s="51"/>
      <c r="AX14" s="55"/>
      <c r="AY14" s="53"/>
      <c r="BA14" s="56"/>
      <c r="BB14" s="53"/>
      <c r="BC14" s="53"/>
      <c r="BD14" s="53"/>
      <c r="BE14" s="54"/>
      <c r="BF14" s="54"/>
    </row>
    <row r="15" spans="1:61" x14ac:dyDescent="0.25">
      <c r="I15" s="57"/>
      <c r="AF15" s="58"/>
      <c r="AW15" s="51"/>
      <c r="AX15" s="55"/>
      <c r="AY15" s="53"/>
      <c r="BA15" s="56"/>
      <c r="BB15" s="53"/>
      <c r="BC15" s="53"/>
      <c r="BD15" s="53"/>
      <c r="BE15" s="54"/>
      <c r="BF15" s="54"/>
    </row>
    <row r="16" spans="1:61" x14ac:dyDescent="0.25">
      <c r="I16" s="57"/>
      <c r="AF16" s="58"/>
      <c r="AW16" s="51"/>
      <c r="AX16" s="55"/>
      <c r="AY16" s="53"/>
      <c r="BA16" s="56"/>
      <c r="BB16" s="53"/>
      <c r="BC16" s="53"/>
      <c r="BD16" s="53"/>
      <c r="BE16" s="54"/>
      <c r="BF16" s="54"/>
    </row>
    <row r="17" spans="9:58" x14ac:dyDescent="0.25">
      <c r="I17" s="57"/>
      <c r="AF17" s="58"/>
      <c r="AW17" s="51"/>
      <c r="AX17" s="55"/>
      <c r="AY17" s="53"/>
      <c r="BA17" s="56"/>
      <c r="BB17" s="53"/>
      <c r="BC17" s="53"/>
      <c r="BD17" s="53"/>
      <c r="BE17" s="54"/>
      <c r="BF17" s="54"/>
    </row>
    <row r="18" spans="9:58" x14ac:dyDescent="0.25">
      <c r="I18" s="57"/>
      <c r="AF18" s="58"/>
      <c r="AW18" s="51"/>
      <c r="AX18" s="55"/>
      <c r="AY18" s="53"/>
      <c r="BA18" s="56"/>
      <c r="BB18" s="53"/>
      <c r="BC18" s="53"/>
      <c r="BD18" s="53"/>
      <c r="BE18" s="54"/>
      <c r="BF18" s="54"/>
    </row>
    <row r="19" spans="9:58" x14ac:dyDescent="0.25">
      <c r="I19" s="57"/>
      <c r="AF19" s="58"/>
      <c r="AW19" s="51"/>
      <c r="AX19" s="55"/>
      <c r="AY19" s="53"/>
      <c r="BA19" s="56"/>
      <c r="BB19" s="53"/>
      <c r="BC19" s="53"/>
      <c r="BD19" s="53"/>
      <c r="BE19" s="54"/>
      <c r="BF19" s="54"/>
    </row>
    <row r="20" spans="9:58" x14ac:dyDescent="0.25">
      <c r="I20" s="57"/>
      <c r="AF20" s="58"/>
      <c r="AW20" s="51"/>
      <c r="AX20" s="55"/>
      <c r="AY20" s="53"/>
      <c r="BA20" s="56"/>
      <c r="BB20" s="53"/>
      <c r="BC20" s="53"/>
      <c r="BD20" s="53"/>
      <c r="BE20" s="54"/>
      <c r="BF20" s="54"/>
    </row>
    <row r="21" spans="9:58" x14ac:dyDescent="0.25">
      <c r="I21" s="57"/>
      <c r="AF21" s="58"/>
      <c r="AW21" s="51"/>
      <c r="AX21" s="55"/>
      <c r="AY21" s="53"/>
      <c r="BA21" s="56"/>
      <c r="BB21" s="53"/>
      <c r="BC21" s="53"/>
      <c r="BD21" s="53"/>
      <c r="BE21" s="54"/>
      <c r="BF21" s="54"/>
    </row>
    <row r="22" spans="9:58" x14ac:dyDescent="0.25">
      <c r="I22" s="57"/>
      <c r="AF22" s="58"/>
      <c r="AW22" s="51"/>
      <c r="AX22" s="55"/>
      <c r="AY22" s="53"/>
      <c r="BA22" s="56"/>
      <c r="BB22" s="53"/>
      <c r="BC22" s="53"/>
      <c r="BD22" s="53"/>
      <c r="BE22" s="54"/>
      <c r="BF22" s="54"/>
    </row>
    <row r="23" spans="9:58" x14ac:dyDescent="0.25">
      <c r="I23" s="57"/>
      <c r="AF23" s="58"/>
      <c r="AW23" s="51"/>
      <c r="AX23" s="55"/>
      <c r="AY23" s="53"/>
      <c r="BA23" s="56"/>
      <c r="BB23" s="53"/>
      <c r="BC23" s="53"/>
      <c r="BD23" s="53"/>
      <c r="BE23" s="54"/>
      <c r="BF23" s="54"/>
    </row>
    <row r="24" spans="9:58" x14ac:dyDescent="0.25">
      <c r="I24" s="57"/>
      <c r="AF24" s="58"/>
      <c r="AW24" s="51"/>
      <c r="AX24" s="55"/>
      <c r="AY24" s="53"/>
      <c r="BA24" s="56"/>
      <c r="BB24" s="53"/>
      <c r="BC24" s="53"/>
      <c r="BD24" s="53"/>
      <c r="BE24" s="54"/>
      <c r="BF24" s="54"/>
    </row>
    <row r="25" spans="9:58" x14ac:dyDescent="0.25">
      <c r="I25" s="57"/>
      <c r="AF25" s="58"/>
      <c r="AW25" s="51"/>
      <c r="AX25" s="55"/>
      <c r="AY25" s="53"/>
      <c r="BA25" s="56"/>
      <c r="BB25" s="53"/>
      <c r="BC25" s="53"/>
      <c r="BD25" s="53"/>
      <c r="BE25" s="54"/>
      <c r="BF25" s="54"/>
    </row>
    <row r="26" spans="9:58" x14ac:dyDescent="0.25">
      <c r="I26" s="57"/>
      <c r="AF26" s="58"/>
      <c r="AW26" s="51"/>
      <c r="AX26" s="55"/>
      <c r="AY26" s="53"/>
      <c r="BA26" s="56"/>
      <c r="BB26" s="53"/>
      <c r="BC26" s="53"/>
      <c r="BD26" s="53"/>
      <c r="BE26" s="54"/>
      <c r="BF26" s="54"/>
    </row>
    <row r="27" spans="9:58" x14ac:dyDescent="0.25">
      <c r="I27" s="57"/>
      <c r="AF27" s="58"/>
      <c r="AW27" s="51"/>
      <c r="AX27" s="55"/>
      <c r="AY27" s="53"/>
      <c r="BA27" s="56"/>
      <c r="BB27" s="53"/>
      <c r="BC27" s="53"/>
      <c r="BD27" s="53"/>
      <c r="BE27" s="54"/>
      <c r="BF27" s="54"/>
    </row>
    <row r="28" spans="9:58" x14ac:dyDescent="0.25">
      <c r="I28" s="57"/>
      <c r="AF28" s="58"/>
      <c r="AW28" s="51"/>
      <c r="AX28" s="55"/>
      <c r="AY28" s="53"/>
      <c r="BA28" s="56"/>
      <c r="BB28" s="53"/>
      <c r="BC28" s="53"/>
      <c r="BD28" s="53"/>
      <c r="BE28" s="54"/>
      <c r="BF28" s="54"/>
    </row>
    <row r="29" spans="9:58" x14ac:dyDescent="0.25">
      <c r="I29" s="57"/>
      <c r="AF29" s="58"/>
      <c r="AW29" s="51"/>
      <c r="AX29" s="55"/>
      <c r="AY29" s="53"/>
      <c r="BA29" s="56"/>
      <c r="BB29" s="53"/>
      <c r="BC29" s="53"/>
      <c r="BD29" s="53"/>
      <c r="BE29" s="54"/>
      <c r="BF29" s="54"/>
    </row>
    <row r="30" spans="9:58" x14ac:dyDescent="0.25">
      <c r="I30" s="57"/>
      <c r="AF30" s="58"/>
      <c r="AW30" s="51"/>
      <c r="AX30" s="55"/>
      <c r="AY30" s="53"/>
      <c r="BA30" s="56"/>
      <c r="BB30" s="53"/>
      <c r="BC30" s="53"/>
      <c r="BD30" s="53"/>
      <c r="BE30" s="54"/>
      <c r="BF30" s="54"/>
    </row>
    <row r="31" spans="9:58" x14ac:dyDescent="0.25">
      <c r="I31" s="57"/>
      <c r="AF31" s="58"/>
      <c r="AW31" s="51"/>
      <c r="AX31" s="55"/>
      <c r="AY31" s="53"/>
      <c r="BA31" s="56"/>
      <c r="BB31" s="53"/>
      <c r="BC31" s="53"/>
      <c r="BD31" s="53"/>
      <c r="BE31" s="54"/>
      <c r="BF31" s="54"/>
    </row>
    <row r="32" spans="9:58" x14ac:dyDescent="0.25">
      <c r="I32" s="57"/>
      <c r="AF32" s="58"/>
      <c r="AW32" s="51"/>
      <c r="AX32" s="55"/>
      <c r="AY32" s="53"/>
      <c r="BA32" s="56"/>
      <c r="BB32" s="53"/>
      <c r="BC32" s="53"/>
      <c r="BD32" s="53"/>
      <c r="BE32" s="54"/>
      <c r="BF32" s="54"/>
    </row>
    <row r="33" spans="9:58" x14ac:dyDescent="0.25">
      <c r="I33" s="57"/>
      <c r="AF33" s="58"/>
      <c r="AW33" s="51"/>
      <c r="AX33" s="55"/>
      <c r="AY33" s="53"/>
      <c r="BA33" s="56"/>
      <c r="BB33" s="53"/>
      <c r="BC33" s="53"/>
      <c r="BD33" s="53"/>
      <c r="BE33" s="54"/>
      <c r="BF33" s="54"/>
    </row>
    <row r="34" spans="9:58" x14ac:dyDescent="0.25">
      <c r="I34" s="57"/>
      <c r="AF34" s="58"/>
      <c r="AW34" s="51"/>
      <c r="AX34" s="55"/>
      <c r="AY34" s="53"/>
      <c r="BA34" s="56"/>
      <c r="BB34" s="53"/>
      <c r="BC34" s="53"/>
      <c r="BD34" s="53"/>
      <c r="BE34" s="54"/>
      <c r="BF34" s="54"/>
    </row>
    <row r="35" spans="9:58" x14ac:dyDescent="0.25">
      <c r="I35" s="57"/>
      <c r="AF35" s="58"/>
      <c r="AW35" s="51"/>
      <c r="AX35" s="55"/>
      <c r="AY35" s="53"/>
      <c r="BA35" s="56"/>
      <c r="BB35" s="53"/>
      <c r="BC35" s="53"/>
      <c r="BD35" s="53"/>
      <c r="BE35" s="54"/>
      <c r="BF35" s="54"/>
    </row>
    <row r="36" spans="9:58" x14ac:dyDescent="0.25">
      <c r="I36" s="57"/>
      <c r="AF36" s="58"/>
      <c r="AW36" s="51"/>
      <c r="AX36" s="55"/>
      <c r="AY36" s="53"/>
      <c r="BA36" s="56"/>
      <c r="BB36" s="53"/>
      <c r="BC36" s="53"/>
      <c r="BD36" s="53"/>
      <c r="BE36" s="54"/>
      <c r="BF36" s="54"/>
    </row>
    <row r="37" spans="9:58" x14ac:dyDescent="0.25">
      <c r="I37" s="57"/>
      <c r="AF37" s="58"/>
      <c r="AW37" s="51"/>
      <c r="AX37" s="55"/>
      <c r="AY37" s="53"/>
      <c r="BA37" s="56"/>
      <c r="BB37" s="53"/>
      <c r="BC37" s="53"/>
      <c r="BD37" s="53"/>
      <c r="BE37" s="54"/>
      <c r="BF37" s="54"/>
    </row>
    <row r="38" spans="9:58" x14ac:dyDescent="0.25">
      <c r="I38" s="57"/>
      <c r="AF38" s="58"/>
      <c r="AW38" s="51"/>
      <c r="AX38" s="55"/>
      <c r="AY38" s="53"/>
      <c r="BA38" s="56"/>
      <c r="BB38" s="53"/>
      <c r="BC38" s="53"/>
      <c r="BD38" s="53"/>
      <c r="BE38" s="54"/>
      <c r="BF38" s="54"/>
    </row>
    <row r="39" spans="9:58" x14ac:dyDescent="0.25">
      <c r="I39" s="57"/>
      <c r="AF39" s="58"/>
      <c r="AW39" s="51"/>
      <c r="AX39" s="55"/>
      <c r="AY39" s="53"/>
      <c r="BA39" s="56"/>
      <c r="BB39" s="53"/>
      <c r="BC39" s="53"/>
      <c r="BD39" s="53"/>
      <c r="BE39" s="54"/>
      <c r="BF39" s="54"/>
    </row>
    <row r="40" spans="9:58" x14ac:dyDescent="0.25">
      <c r="I40" s="57"/>
      <c r="AF40" s="58"/>
      <c r="AW40" s="51"/>
      <c r="AX40" s="55"/>
      <c r="AY40" s="53"/>
      <c r="BA40" s="56"/>
      <c r="BB40" s="53"/>
      <c r="BC40" s="53"/>
      <c r="BD40" s="53"/>
      <c r="BE40" s="54"/>
      <c r="BF40" s="54"/>
    </row>
    <row r="41" spans="9:58" x14ac:dyDescent="0.25">
      <c r="I41" s="57"/>
      <c r="AF41" s="58"/>
      <c r="AW41" s="51"/>
      <c r="AX41" s="55"/>
      <c r="AY41" s="53"/>
      <c r="BA41" s="56"/>
      <c r="BB41" s="53"/>
      <c r="BC41" s="53"/>
      <c r="BD41" s="53"/>
      <c r="BE41" s="54"/>
      <c r="BF41" s="54"/>
    </row>
    <row r="42" spans="9:58" x14ac:dyDescent="0.25">
      <c r="I42" s="57"/>
      <c r="AF42" s="58"/>
      <c r="AW42" s="51"/>
      <c r="AX42" s="55"/>
      <c r="AY42" s="53"/>
      <c r="BA42" s="56"/>
      <c r="BB42" s="53"/>
      <c r="BC42" s="53"/>
      <c r="BD42" s="53"/>
      <c r="BE42" s="54"/>
      <c r="BF42" s="54"/>
    </row>
    <row r="43" spans="9:58" x14ac:dyDescent="0.25">
      <c r="I43" s="57"/>
      <c r="AF43" s="58"/>
      <c r="AW43" s="51"/>
      <c r="AX43" s="55"/>
      <c r="AY43" s="53"/>
      <c r="BA43" s="56"/>
      <c r="BB43" s="53"/>
      <c r="BC43" s="53"/>
      <c r="BD43" s="53"/>
      <c r="BE43" s="54"/>
      <c r="BF43" s="54"/>
    </row>
    <row r="44" spans="9:58" x14ac:dyDescent="0.25">
      <c r="I44" s="57"/>
      <c r="AF44" s="58"/>
      <c r="AW44" s="51"/>
      <c r="AX44" s="55"/>
      <c r="AY44" s="53"/>
      <c r="BA44" s="56"/>
      <c r="BB44" s="53"/>
      <c r="BC44" s="53"/>
      <c r="BD44" s="53"/>
      <c r="BE44" s="54"/>
      <c r="BF44" s="54"/>
    </row>
    <row r="45" spans="9:58" x14ac:dyDescent="0.25">
      <c r="I45" s="57"/>
      <c r="AF45" s="58"/>
      <c r="AW45" s="51"/>
      <c r="AX45" s="55"/>
      <c r="AY45" s="53"/>
      <c r="BA45" s="56"/>
      <c r="BB45" s="53"/>
      <c r="BC45" s="53"/>
      <c r="BD45" s="53"/>
      <c r="BE45" s="54"/>
      <c r="BF45" s="54"/>
    </row>
    <row r="46" spans="9:58" x14ac:dyDescent="0.25">
      <c r="I46" s="57"/>
      <c r="AF46" s="58"/>
      <c r="AW46" s="51"/>
      <c r="AX46" s="55"/>
      <c r="AY46" s="53"/>
      <c r="BA46" s="56"/>
      <c r="BB46" s="53"/>
      <c r="BC46" s="53"/>
      <c r="BD46" s="53"/>
      <c r="BE46" s="54"/>
      <c r="BF46" s="54"/>
    </row>
    <row r="47" spans="9:58" x14ac:dyDescent="0.25">
      <c r="I47" s="57"/>
      <c r="AF47" s="58"/>
      <c r="AW47" s="51"/>
      <c r="AX47" s="55"/>
      <c r="AY47" s="53"/>
      <c r="BA47" s="56"/>
      <c r="BB47" s="53"/>
      <c r="BC47" s="53"/>
      <c r="BD47" s="53"/>
      <c r="BE47" s="54"/>
      <c r="BF47" s="54"/>
    </row>
    <row r="48" spans="9:58" x14ac:dyDescent="0.25">
      <c r="I48" s="57"/>
      <c r="AF48" s="58"/>
      <c r="AW48" s="51"/>
      <c r="AX48" s="55"/>
      <c r="AY48" s="53"/>
      <c r="BA48" s="56"/>
      <c r="BB48" s="53"/>
      <c r="BC48" s="53"/>
      <c r="BD48" s="53"/>
      <c r="BE48" s="54"/>
      <c r="BF48" s="54"/>
    </row>
    <row r="49" spans="9:58" x14ac:dyDescent="0.25">
      <c r="I49" s="57"/>
      <c r="AF49" s="58"/>
      <c r="AW49" s="51"/>
      <c r="AX49" s="55"/>
      <c r="AY49" s="53"/>
      <c r="BA49" s="56"/>
      <c r="BB49" s="53"/>
      <c r="BC49" s="53"/>
      <c r="BD49" s="53"/>
      <c r="BE49" s="54"/>
      <c r="BF49" s="54"/>
    </row>
    <row r="50" spans="9:58" x14ac:dyDescent="0.25">
      <c r="I50" s="57"/>
      <c r="AF50" s="58"/>
      <c r="AW50" s="51"/>
      <c r="AX50" s="55"/>
      <c r="AY50" s="53"/>
      <c r="BA50" s="56"/>
      <c r="BB50" s="53"/>
      <c r="BC50" s="53"/>
      <c r="BD50" s="53"/>
      <c r="BE50" s="54"/>
      <c r="BF50" s="54"/>
    </row>
    <row r="51" spans="9:58" x14ac:dyDescent="0.25">
      <c r="I51" s="57"/>
      <c r="AF51" s="58"/>
      <c r="AW51" s="51"/>
      <c r="AX51" s="55"/>
      <c r="AY51" s="53"/>
      <c r="BA51" s="56"/>
      <c r="BB51" s="53"/>
      <c r="BC51" s="53"/>
      <c r="BD51" s="53"/>
      <c r="BE51" s="54"/>
      <c r="BF51" s="54"/>
    </row>
    <row r="52" spans="9:58" x14ac:dyDescent="0.25">
      <c r="I52" s="57"/>
      <c r="AF52" s="58"/>
      <c r="AW52" s="51"/>
      <c r="AX52" s="55"/>
      <c r="AY52" s="53"/>
      <c r="BA52" s="56"/>
      <c r="BB52" s="53"/>
      <c r="BC52" s="53"/>
      <c r="BD52" s="53"/>
      <c r="BE52" s="54"/>
      <c r="BF52" s="54"/>
    </row>
    <row r="53" spans="9:58" x14ac:dyDescent="0.25">
      <c r="I53" s="57"/>
      <c r="AF53" s="58"/>
      <c r="AW53" s="51"/>
      <c r="AX53" s="55"/>
      <c r="AY53" s="53"/>
      <c r="BA53" s="56"/>
      <c r="BB53" s="53"/>
      <c r="BC53" s="53"/>
      <c r="BD53" s="53"/>
      <c r="BE53" s="54"/>
      <c r="BF53" s="54"/>
    </row>
    <row r="54" spans="9:58" x14ac:dyDescent="0.25">
      <c r="I54" s="57"/>
      <c r="AF54" s="58"/>
      <c r="AW54" s="51"/>
      <c r="AX54" s="55"/>
      <c r="AY54" s="53"/>
      <c r="BA54" s="56"/>
      <c r="BB54" s="53"/>
      <c r="BC54" s="53"/>
      <c r="BD54" s="53"/>
      <c r="BE54" s="54"/>
      <c r="BF54" s="54"/>
    </row>
    <row r="55" spans="9:58" x14ac:dyDescent="0.25">
      <c r="I55" s="57"/>
      <c r="AF55" s="58"/>
      <c r="AW55" s="51"/>
      <c r="AX55" s="55"/>
      <c r="AY55" s="53"/>
      <c r="BA55" s="56"/>
      <c r="BB55" s="53"/>
      <c r="BC55" s="53"/>
      <c r="BD55" s="53"/>
      <c r="BE55" s="54"/>
      <c r="BF55" s="54"/>
    </row>
    <row r="56" spans="9:58" x14ac:dyDescent="0.25">
      <c r="I56" s="57"/>
      <c r="AF56" s="58"/>
      <c r="AW56" s="51"/>
      <c r="AX56" s="55"/>
      <c r="AY56" s="53"/>
      <c r="BA56" s="56"/>
      <c r="BB56" s="53"/>
      <c r="BC56" s="53"/>
      <c r="BD56" s="53"/>
      <c r="BE56" s="54"/>
      <c r="BF56" s="54"/>
    </row>
    <row r="57" spans="9:58" x14ac:dyDescent="0.25">
      <c r="I57" s="57"/>
      <c r="AF57" s="58"/>
      <c r="AW57" s="51"/>
      <c r="AX57" s="55"/>
      <c r="AY57" s="53"/>
      <c r="BA57" s="56"/>
      <c r="BB57" s="53"/>
      <c r="BC57" s="53"/>
      <c r="BD57" s="53"/>
      <c r="BE57" s="54"/>
      <c r="BF57" s="54"/>
    </row>
    <row r="58" spans="9:58" x14ac:dyDescent="0.25">
      <c r="I58" s="57"/>
      <c r="AF58" s="58"/>
      <c r="AW58" s="51"/>
      <c r="AX58" s="55"/>
      <c r="AY58" s="53"/>
      <c r="BA58" s="56"/>
      <c r="BB58" s="53"/>
      <c r="BC58" s="53"/>
      <c r="BD58" s="53"/>
      <c r="BE58" s="54"/>
      <c r="BF58" s="54"/>
    </row>
    <row r="59" spans="9:58" x14ac:dyDescent="0.25">
      <c r="I59" s="57"/>
      <c r="AF59" s="58"/>
      <c r="AW59" s="51"/>
      <c r="AX59" s="55"/>
      <c r="AY59" s="53"/>
      <c r="BA59" s="56"/>
      <c r="BB59" s="53"/>
      <c r="BC59" s="53"/>
      <c r="BD59" s="53"/>
      <c r="BE59" s="54"/>
      <c r="BF59" s="54"/>
    </row>
    <row r="60" spans="9:58" x14ac:dyDescent="0.25">
      <c r="I60" s="57"/>
      <c r="AF60" s="58"/>
      <c r="AW60" s="51"/>
      <c r="AX60" s="55"/>
      <c r="AY60" s="53"/>
      <c r="BA60" s="56"/>
      <c r="BB60" s="53"/>
      <c r="BC60" s="53"/>
      <c r="BD60" s="53"/>
      <c r="BE60" s="54"/>
      <c r="BF60" s="54"/>
    </row>
    <row r="61" spans="9:58" x14ac:dyDescent="0.25">
      <c r="I61" s="57"/>
      <c r="AF61" s="58"/>
      <c r="AW61" s="51"/>
      <c r="AX61" s="55"/>
      <c r="AY61" s="53"/>
      <c r="BA61" s="56"/>
      <c r="BB61" s="53"/>
      <c r="BC61" s="53"/>
      <c r="BD61" s="53"/>
      <c r="BE61" s="54"/>
      <c r="BF61" s="54"/>
    </row>
    <row r="62" spans="9:58" x14ac:dyDescent="0.25">
      <c r="I62" s="57"/>
      <c r="AF62" s="58"/>
      <c r="AW62" s="51"/>
      <c r="AX62" s="55"/>
      <c r="AY62" s="53"/>
      <c r="BA62" s="56"/>
      <c r="BB62" s="53"/>
      <c r="BC62" s="53"/>
      <c r="BD62" s="53"/>
      <c r="BE62" s="54"/>
      <c r="BF62" s="54"/>
    </row>
    <row r="63" spans="9:58" x14ac:dyDescent="0.25">
      <c r="I63" s="57"/>
      <c r="AF63" s="58"/>
      <c r="AW63" s="51"/>
      <c r="AX63" s="55"/>
      <c r="AY63" s="53"/>
      <c r="BA63" s="56"/>
      <c r="BB63" s="53"/>
      <c r="BC63" s="53"/>
      <c r="BD63" s="53"/>
      <c r="BE63" s="54"/>
      <c r="BF63" s="54"/>
    </row>
    <row r="64" spans="9:58" x14ac:dyDescent="0.25">
      <c r="I64" s="57"/>
      <c r="AF64" s="58"/>
      <c r="AW64" s="51"/>
      <c r="AX64" s="55"/>
      <c r="AY64" s="53"/>
      <c r="BA64" s="56"/>
      <c r="BB64" s="53"/>
      <c r="BC64" s="53"/>
      <c r="BD64" s="53"/>
      <c r="BE64" s="54"/>
      <c r="BF64" s="54"/>
    </row>
    <row r="65" spans="9:58" x14ac:dyDescent="0.25">
      <c r="I65" s="57"/>
      <c r="AF65" s="58"/>
      <c r="AW65" s="51"/>
      <c r="AX65" s="55"/>
      <c r="AY65" s="53"/>
      <c r="BA65" s="56"/>
      <c r="BB65" s="53"/>
      <c r="BC65" s="53"/>
      <c r="BD65" s="53"/>
      <c r="BE65" s="54"/>
      <c r="BF65" s="54"/>
    </row>
    <row r="66" spans="9:58" x14ac:dyDescent="0.25">
      <c r="I66" s="57"/>
      <c r="AF66" s="58"/>
      <c r="AW66" s="51"/>
      <c r="AX66" s="55"/>
      <c r="AY66" s="53"/>
      <c r="BA66" s="56"/>
      <c r="BB66" s="53"/>
      <c r="BC66" s="53"/>
      <c r="BD66" s="53"/>
      <c r="BE66" s="54"/>
      <c r="BF66" s="54"/>
    </row>
    <row r="67" spans="9:58" x14ac:dyDescent="0.25">
      <c r="I67" s="57"/>
      <c r="AF67" s="58"/>
      <c r="AW67" s="51"/>
      <c r="AX67" s="55"/>
      <c r="AY67" s="53"/>
      <c r="BA67" s="56"/>
      <c r="BB67" s="53"/>
      <c r="BC67" s="53"/>
      <c r="BD67" s="53"/>
      <c r="BE67" s="54"/>
      <c r="BF67" s="54"/>
    </row>
    <row r="68" spans="9:58" x14ac:dyDescent="0.25">
      <c r="I68" s="57"/>
      <c r="AF68" s="58"/>
      <c r="AW68" s="51"/>
      <c r="AX68" s="55"/>
      <c r="AY68" s="53"/>
      <c r="BA68" s="56"/>
      <c r="BB68" s="53"/>
      <c r="BC68" s="53"/>
      <c r="BD68" s="53"/>
      <c r="BE68" s="54"/>
      <c r="BF68" s="54"/>
    </row>
    <row r="69" spans="9:58" x14ac:dyDescent="0.25">
      <c r="I69" s="57"/>
      <c r="AF69" s="58"/>
      <c r="AW69" s="51"/>
      <c r="AX69" s="55"/>
      <c r="AY69" s="53"/>
      <c r="BA69" s="56"/>
      <c r="BB69" s="53"/>
      <c r="BC69" s="53"/>
      <c r="BD69" s="53"/>
      <c r="BE69" s="54"/>
      <c r="BF69" s="54"/>
    </row>
    <row r="70" spans="9:58" x14ac:dyDescent="0.25">
      <c r="I70" s="57"/>
      <c r="AF70" s="58"/>
      <c r="AW70" s="51"/>
      <c r="AX70" s="55"/>
      <c r="AY70" s="53"/>
      <c r="BA70" s="56"/>
      <c r="BB70" s="53"/>
      <c r="BC70" s="53"/>
      <c r="BD70" s="53"/>
      <c r="BE70" s="54"/>
      <c r="BF70" s="54"/>
    </row>
    <row r="71" spans="9:58" x14ac:dyDescent="0.25">
      <c r="I71" s="57"/>
      <c r="AF71" s="58"/>
      <c r="AW71" s="51"/>
      <c r="AX71" s="55"/>
      <c r="AY71" s="53"/>
      <c r="BA71" s="56"/>
      <c r="BB71" s="53"/>
      <c r="BC71" s="53"/>
      <c r="BD71" s="53"/>
      <c r="BE71" s="54"/>
      <c r="BF71" s="54"/>
    </row>
    <row r="72" spans="9:58" x14ac:dyDescent="0.25">
      <c r="I72" s="57"/>
      <c r="AF72" s="58"/>
      <c r="AW72" s="51"/>
      <c r="AX72" s="55"/>
      <c r="AY72" s="53"/>
      <c r="BA72" s="56"/>
      <c r="BB72" s="53"/>
      <c r="BC72" s="53"/>
      <c r="BD72" s="53"/>
      <c r="BE72" s="54"/>
      <c r="BF72" s="54"/>
    </row>
    <row r="73" spans="9:58" x14ac:dyDescent="0.25">
      <c r="I73" s="57"/>
      <c r="AF73" s="58"/>
      <c r="AW73" s="51"/>
      <c r="AX73" s="55"/>
      <c r="AY73" s="53"/>
      <c r="BA73" s="56"/>
      <c r="BB73" s="53"/>
      <c r="BC73" s="53"/>
      <c r="BD73" s="53"/>
      <c r="BE73" s="54"/>
      <c r="BF73" s="54"/>
    </row>
    <row r="74" spans="9:58" x14ac:dyDescent="0.25">
      <c r="I74" s="57"/>
      <c r="AF74" s="58"/>
      <c r="AW74" s="51"/>
      <c r="AX74" s="55"/>
      <c r="AY74" s="53"/>
      <c r="BA74" s="56"/>
      <c r="BB74" s="53"/>
      <c r="BC74" s="53"/>
      <c r="BD74" s="53"/>
      <c r="BE74" s="54"/>
      <c r="BF74" s="54"/>
    </row>
    <row r="75" spans="9:58" x14ac:dyDescent="0.25">
      <c r="I75" s="57"/>
      <c r="AF75" s="58"/>
      <c r="AW75" s="51"/>
      <c r="AX75" s="55"/>
      <c r="AY75" s="53"/>
      <c r="BA75" s="56"/>
      <c r="BB75" s="53"/>
      <c r="BC75" s="53"/>
      <c r="BD75" s="53"/>
      <c r="BE75" s="54"/>
      <c r="BF75" s="54"/>
    </row>
    <row r="76" spans="9:58" x14ac:dyDescent="0.25">
      <c r="I76" s="57"/>
      <c r="AF76" s="58"/>
      <c r="AW76" s="51"/>
      <c r="AX76" s="55"/>
      <c r="AY76" s="53"/>
      <c r="BA76" s="56"/>
      <c r="BB76" s="53"/>
      <c r="BC76" s="53"/>
      <c r="BD76" s="53"/>
      <c r="BE76" s="54"/>
      <c r="BF76" s="54"/>
    </row>
    <row r="77" spans="9:58" x14ac:dyDescent="0.25">
      <c r="I77" s="57"/>
      <c r="AF77" s="58"/>
      <c r="AW77" s="51"/>
      <c r="AX77" s="55"/>
      <c r="AY77" s="53"/>
      <c r="BA77" s="56"/>
      <c r="BB77" s="53"/>
      <c r="BC77" s="53"/>
      <c r="BD77" s="53"/>
      <c r="BE77" s="54"/>
      <c r="BF77" s="54"/>
    </row>
    <row r="78" spans="9:58" x14ac:dyDescent="0.25">
      <c r="I78" s="57"/>
      <c r="AF78" s="58"/>
      <c r="AW78" s="51"/>
      <c r="AX78" s="55"/>
      <c r="AY78" s="53"/>
      <c r="BA78" s="56"/>
      <c r="BB78" s="53"/>
      <c r="BC78" s="53"/>
      <c r="BD78" s="53"/>
      <c r="BE78" s="54"/>
      <c r="BF78" s="54"/>
    </row>
    <row r="79" spans="9:58" x14ac:dyDescent="0.25">
      <c r="I79" s="57"/>
      <c r="AF79" s="58"/>
      <c r="AW79" s="51"/>
      <c r="AX79" s="55"/>
      <c r="AY79" s="53"/>
      <c r="BA79" s="56"/>
      <c r="BB79" s="53"/>
      <c r="BC79" s="53"/>
      <c r="BD79" s="53"/>
      <c r="BE79" s="54"/>
      <c r="BF79" s="54"/>
    </row>
    <row r="80" spans="9:58" x14ac:dyDescent="0.25">
      <c r="I80" s="57"/>
      <c r="AF80" s="58"/>
      <c r="AW80" s="51"/>
      <c r="AX80" s="55"/>
      <c r="AY80" s="53"/>
      <c r="BA80" s="56"/>
      <c r="BB80" s="53"/>
      <c r="BC80" s="53"/>
      <c r="BD80" s="53"/>
      <c r="BE80" s="54"/>
      <c r="BF80" s="54"/>
    </row>
    <row r="81" spans="9:58" x14ac:dyDescent="0.25">
      <c r="I81" s="57"/>
      <c r="AF81" s="58"/>
      <c r="AW81" s="51"/>
      <c r="AX81" s="55"/>
      <c r="AY81" s="53"/>
      <c r="BA81" s="56"/>
      <c r="BB81" s="53"/>
      <c r="BC81" s="53"/>
      <c r="BD81" s="53"/>
      <c r="BE81" s="54"/>
      <c r="BF81" s="54"/>
    </row>
    <row r="82" spans="9:58" x14ac:dyDescent="0.25">
      <c r="I82" s="57"/>
      <c r="AF82" s="58"/>
      <c r="AW82" s="51"/>
      <c r="AX82" s="55"/>
      <c r="AY82" s="53"/>
      <c r="BA82" s="56"/>
      <c r="BB82" s="53"/>
      <c r="BC82" s="53"/>
      <c r="BD82" s="53"/>
      <c r="BE82" s="54"/>
      <c r="BF82" s="54"/>
    </row>
    <row r="83" spans="9:58" x14ac:dyDescent="0.25">
      <c r="I83" s="57"/>
      <c r="AF83" s="58"/>
      <c r="AW83" s="51"/>
      <c r="AX83" s="55"/>
      <c r="AY83" s="53"/>
      <c r="BA83" s="56"/>
      <c r="BB83" s="53"/>
      <c r="BC83" s="53"/>
      <c r="BD83" s="53"/>
      <c r="BE83" s="54"/>
      <c r="BF83" s="54"/>
    </row>
    <row r="84" spans="9:58" x14ac:dyDescent="0.25">
      <c r="I84" s="57"/>
      <c r="AF84" s="58"/>
      <c r="AW84" s="51"/>
      <c r="AX84" s="55"/>
      <c r="AY84" s="53"/>
      <c r="BA84" s="56"/>
      <c r="BB84" s="53"/>
      <c r="BC84" s="53"/>
      <c r="BD84" s="53"/>
      <c r="BE84" s="54"/>
      <c r="BF84" s="54"/>
    </row>
    <row r="85" spans="9:58" x14ac:dyDescent="0.25">
      <c r="I85" s="57"/>
      <c r="AF85" s="58"/>
      <c r="AW85" s="51"/>
      <c r="AX85" s="55"/>
      <c r="AY85" s="53"/>
      <c r="BA85" s="56"/>
      <c r="BB85" s="53"/>
      <c r="BC85" s="53"/>
      <c r="BD85" s="53"/>
      <c r="BE85" s="54"/>
      <c r="BF85" s="54"/>
    </row>
    <row r="86" spans="9:58" x14ac:dyDescent="0.25">
      <c r="I86" s="57"/>
      <c r="AF86" s="58"/>
      <c r="AW86" s="51"/>
      <c r="AX86" s="55"/>
      <c r="AY86" s="53"/>
      <c r="BA86" s="56"/>
      <c r="BB86" s="53"/>
      <c r="BC86" s="53"/>
      <c r="BD86" s="53"/>
      <c r="BE86" s="54"/>
      <c r="BF86" s="54"/>
    </row>
    <row r="87" spans="9:58" x14ac:dyDescent="0.25">
      <c r="I87" s="57"/>
      <c r="AF87" s="58"/>
      <c r="AW87" s="51"/>
      <c r="AX87" s="55"/>
      <c r="AY87" s="53"/>
      <c r="BA87" s="56"/>
      <c r="BB87" s="53"/>
      <c r="BC87" s="53"/>
      <c r="BD87" s="53"/>
      <c r="BE87" s="54"/>
      <c r="BF87" s="54"/>
    </row>
    <row r="88" spans="9:58" x14ac:dyDescent="0.25">
      <c r="I88" s="57"/>
      <c r="AF88" s="58"/>
      <c r="AW88" s="51"/>
      <c r="AX88" s="55"/>
      <c r="AY88" s="53"/>
      <c r="BA88" s="56"/>
      <c r="BB88" s="53"/>
      <c r="BC88" s="53"/>
      <c r="BD88" s="53"/>
      <c r="BE88" s="54"/>
      <c r="BF88" s="54"/>
    </row>
    <row r="89" spans="9:58" x14ac:dyDescent="0.25">
      <c r="I89" s="57"/>
      <c r="AF89" s="58"/>
      <c r="AW89" s="51"/>
      <c r="AX89" s="55"/>
      <c r="AY89" s="53"/>
      <c r="BA89" s="56"/>
      <c r="BB89" s="53"/>
      <c r="BC89" s="53"/>
      <c r="BD89" s="53"/>
      <c r="BE89" s="54"/>
      <c r="BF89" s="54"/>
    </row>
    <row r="90" spans="9:58" x14ac:dyDescent="0.25">
      <c r="I90" s="57"/>
      <c r="AF90" s="58"/>
      <c r="AW90" s="51"/>
      <c r="AX90" s="55"/>
      <c r="AY90" s="53"/>
      <c r="BA90" s="56"/>
      <c r="BB90" s="53"/>
      <c r="BC90" s="53"/>
      <c r="BD90" s="53"/>
      <c r="BE90" s="54"/>
      <c r="BF90" s="54"/>
    </row>
    <row r="91" spans="9:58" x14ac:dyDescent="0.25">
      <c r="I91" s="57"/>
      <c r="AF91" s="58"/>
      <c r="AW91" s="51"/>
      <c r="AX91" s="55"/>
      <c r="AY91" s="53"/>
      <c r="BA91" s="56"/>
      <c r="BB91" s="53"/>
      <c r="BC91" s="53"/>
      <c r="BD91" s="53"/>
      <c r="BE91" s="54"/>
      <c r="BF91" s="54"/>
    </row>
    <row r="92" spans="9:58" x14ac:dyDescent="0.25">
      <c r="I92" s="57"/>
      <c r="AF92" s="58"/>
      <c r="AW92" s="51"/>
      <c r="AX92" s="55"/>
      <c r="AY92" s="53"/>
      <c r="BA92" s="56"/>
      <c r="BB92" s="53"/>
      <c r="BC92" s="53"/>
      <c r="BD92" s="53"/>
      <c r="BE92" s="54"/>
      <c r="BF92" s="54"/>
    </row>
    <row r="93" spans="9:58" x14ac:dyDescent="0.25">
      <c r="I93" s="57"/>
      <c r="AF93" s="58"/>
      <c r="AW93" s="51"/>
      <c r="AX93" s="55"/>
      <c r="AY93" s="53"/>
      <c r="BA93" s="56"/>
      <c r="BB93" s="53"/>
      <c r="BC93" s="53"/>
      <c r="BD93" s="53"/>
      <c r="BE93" s="54"/>
      <c r="BF93" s="54"/>
    </row>
    <row r="94" spans="9:58" x14ac:dyDescent="0.25">
      <c r="I94" s="57"/>
      <c r="AF94" s="58"/>
      <c r="AW94" s="51"/>
      <c r="AX94" s="55"/>
      <c r="AY94" s="53"/>
      <c r="BA94" s="56"/>
      <c r="BB94" s="53"/>
      <c r="BC94" s="53"/>
      <c r="BD94" s="53"/>
      <c r="BE94" s="54"/>
      <c r="BF94" s="54"/>
    </row>
    <row r="95" spans="9:58" x14ac:dyDescent="0.25">
      <c r="I95" s="57"/>
      <c r="AF95" s="58"/>
      <c r="AW95" s="51"/>
      <c r="AX95" s="55"/>
      <c r="AY95" s="53"/>
      <c r="BA95" s="56"/>
      <c r="BB95" s="53"/>
      <c r="BC95" s="53"/>
      <c r="BD95" s="53"/>
      <c r="BE95" s="54"/>
      <c r="BF95" s="54"/>
    </row>
    <row r="96" spans="9:58" x14ac:dyDescent="0.25">
      <c r="I96" s="57"/>
      <c r="AF96" s="58"/>
      <c r="AW96" s="51"/>
      <c r="AX96" s="55"/>
      <c r="AY96" s="53"/>
      <c r="BA96" s="56"/>
      <c r="BB96" s="53"/>
      <c r="BC96" s="53"/>
      <c r="BD96" s="53"/>
      <c r="BE96" s="54"/>
      <c r="BF96" s="54"/>
    </row>
    <row r="97" spans="9:58" x14ac:dyDescent="0.25">
      <c r="I97" s="57"/>
      <c r="AF97" s="58"/>
      <c r="AW97" s="51"/>
      <c r="AX97" s="55"/>
      <c r="AY97" s="53"/>
      <c r="BA97" s="56"/>
      <c r="BB97" s="53"/>
      <c r="BC97" s="53"/>
      <c r="BD97" s="53"/>
      <c r="BE97" s="54"/>
      <c r="BF97" s="54"/>
    </row>
    <row r="98" spans="9:58" x14ac:dyDescent="0.25">
      <c r="I98" s="57"/>
      <c r="AF98" s="58"/>
      <c r="AW98" s="51"/>
      <c r="AX98" s="55"/>
      <c r="AY98" s="53"/>
      <c r="BA98" s="56"/>
      <c r="BB98" s="53"/>
      <c r="BC98" s="53"/>
      <c r="BD98" s="53"/>
      <c r="BE98" s="54"/>
      <c r="BF98" s="54"/>
    </row>
    <row r="99" spans="9:58" x14ac:dyDescent="0.25">
      <c r="I99" s="57"/>
      <c r="AF99" s="58"/>
      <c r="AW99" s="51"/>
      <c r="AX99" s="55"/>
      <c r="AY99" s="53"/>
      <c r="BA99" s="56"/>
      <c r="BB99" s="53"/>
      <c r="BC99" s="53"/>
      <c r="BD99" s="53"/>
      <c r="BE99" s="54"/>
      <c r="BF99" s="54"/>
    </row>
    <row r="100" spans="9:58" x14ac:dyDescent="0.25">
      <c r="I100" s="57"/>
      <c r="AF100" s="58"/>
      <c r="AW100" s="51"/>
      <c r="AX100" s="55"/>
      <c r="AY100" s="53"/>
      <c r="BA100" s="56"/>
      <c r="BB100" s="53"/>
      <c r="BC100" s="53"/>
      <c r="BD100" s="53"/>
      <c r="BE100" s="54"/>
      <c r="BF100" s="54"/>
    </row>
    <row r="101" spans="9:58" x14ac:dyDescent="0.25">
      <c r="I101" s="57"/>
      <c r="AF101" s="58"/>
      <c r="AW101" s="51"/>
      <c r="AX101" s="55"/>
      <c r="AY101" s="53"/>
      <c r="BA101" s="56"/>
      <c r="BB101" s="53"/>
      <c r="BC101" s="53"/>
      <c r="BD101" s="53"/>
      <c r="BE101" s="54"/>
      <c r="BF101" s="54"/>
    </row>
    <row r="102" spans="9:58" x14ac:dyDescent="0.25">
      <c r="I102" s="57"/>
      <c r="AF102" s="58"/>
      <c r="AW102" s="51"/>
      <c r="AX102" s="55"/>
      <c r="AY102" s="53"/>
      <c r="BA102" s="56"/>
      <c r="BB102" s="53"/>
      <c r="BC102" s="53"/>
      <c r="BD102" s="53"/>
      <c r="BE102" s="54"/>
      <c r="BF102" s="54"/>
    </row>
    <row r="103" spans="9:58" x14ac:dyDescent="0.25">
      <c r="I103" s="57"/>
      <c r="AF103" s="58"/>
      <c r="AW103" s="51"/>
      <c r="AX103" s="55"/>
      <c r="AY103" s="53"/>
      <c r="BA103" s="56"/>
      <c r="BB103" s="53"/>
      <c r="BC103" s="53"/>
      <c r="BD103" s="53"/>
      <c r="BE103" s="54"/>
      <c r="BF103" s="54"/>
    </row>
    <row r="104" spans="9:58" x14ac:dyDescent="0.25">
      <c r="I104" s="57"/>
      <c r="AF104" s="58"/>
      <c r="AW104" s="51"/>
      <c r="AX104" s="55"/>
      <c r="AY104" s="53"/>
      <c r="BA104" s="56"/>
      <c r="BB104" s="53"/>
      <c r="BC104" s="53"/>
      <c r="BD104" s="53"/>
      <c r="BE104" s="54"/>
      <c r="BF104" s="54"/>
    </row>
    <row r="105" spans="9:58" x14ac:dyDescent="0.25">
      <c r="I105" s="57"/>
      <c r="AF105" s="58"/>
      <c r="AW105" s="51"/>
      <c r="AX105" s="55"/>
      <c r="AY105" s="53"/>
      <c r="BA105" s="56"/>
      <c r="BB105" s="53"/>
      <c r="BC105" s="53"/>
      <c r="BD105" s="53"/>
      <c r="BE105" s="54"/>
      <c r="BF105" s="54"/>
    </row>
    <row r="106" spans="9:58" x14ac:dyDescent="0.25">
      <c r="I106" s="57"/>
      <c r="AF106" s="58"/>
      <c r="AW106" s="51"/>
      <c r="AX106" s="55"/>
      <c r="AY106" s="53"/>
      <c r="BA106" s="56"/>
      <c r="BB106" s="53"/>
      <c r="BC106" s="53"/>
      <c r="BD106" s="53"/>
      <c r="BE106" s="54"/>
      <c r="BF106" s="54"/>
    </row>
    <row r="107" spans="9:58" x14ac:dyDescent="0.25">
      <c r="I107" s="57"/>
      <c r="AF107" s="58"/>
      <c r="AW107" s="51"/>
      <c r="AX107" s="55"/>
      <c r="AY107" s="53"/>
      <c r="BA107" s="56"/>
      <c r="BB107" s="53"/>
      <c r="BC107" s="53"/>
      <c r="BD107" s="53"/>
      <c r="BE107" s="54"/>
      <c r="BF107" s="54"/>
    </row>
    <row r="108" spans="9:58" x14ac:dyDescent="0.25">
      <c r="I108" s="57"/>
      <c r="AF108" s="58"/>
      <c r="AW108" s="51"/>
      <c r="AX108" s="55"/>
      <c r="AY108" s="53"/>
      <c r="BA108" s="56"/>
      <c r="BB108" s="53"/>
      <c r="BC108" s="53"/>
      <c r="BD108" s="53"/>
      <c r="BE108" s="54"/>
      <c r="BF108" s="54"/>
    </row>
    <row r="109" spans="9:58" x14ac:dyDescent="0.25">
      <c r="I109" s="57"/>
      <c r="AF109" s="58"/>
      <c r="AW109" s="51"/>
      <c r="AX109" s="55"/>
      <c r="AY109" s="53"/>
      <c r="BA109" s="56"/>
      <c r="BB109" s="53"/>
      <c r="BC109" s="53"/>
      <c r="BD109" s="53"/>
      <c r="BE109" s="54"/>
      <c r="BF109" s="54"/>
    </row>
    <row r="110" spans="9:58" x14ac:dyDescent="0.25">
      <c r="I110" s="57"/>
      <c r="AF110" s="58"/>
      <c r="AW110" s="51"/>
      <c r="AX110" s="55"/>
      <c r="AY110" s="53"/>
      <c r="BA110" s="56"/>
      <c r="BB110" s="53"/>
      <c r="BC110" s="53"/>
      <c r="BD110" s="53"/>
      <c r="BE110" s="54"/>
      <c r="BF110" s="54"/>
    </row>
    <row r="111" spans="9:58" x14ac:dyDescent="0.25">
      <c r="I111" s="57"/>
      <c r="AF111" s="58"/>
      <c r="AW111" s="51"/>
      <c r="AX111" s="55"/>
      <c r="AY111" s="53"/>
      <c r="BA111" s="56"/>
      <c r="BB111" s="53"/>
      <c r="BC111" s="53"/>
      <c r="BD111" s="53"/>
      <c r="BE111" s="54"/>
      <c r="BF111" s="54"/>
    </row>
    <row r="112" spans="9:58" x14ac:dyDescent="0.25">
      <c r="I112" s="57"/>
      <c r="AF112" s="58"/>
      <c r="AW112" s="51"/>
      <c r="AX112" s="55"/>
      <c r="AY112" s="53"/>
      <c r="BA112" s="56"/>
      <c r="BB112" s="53"/>
      <c r="BC112" s="53"/>
      <c r="BD112" s="53"/>
      <c r="BE112" s="54"/>
      <c r="BF112" s="54"/>
    </row>
    <row r="113" spans="9:58" x14ac:dyDescent="0.25">
      <c r="I113" s="57"/>
      <c r="AF113" s="58"/>
      <c r="AW113" s="51"/>
      <c r="AX113" s="55"/>
      <c r="AY113" s="53"/>
      <c r="BA113" s="56"/>
      <c r="BB113" s="53"/>
      <c r="BC113" s="53"/>
      <c r="BD113" s="53"/>
      <c r="BE113" s="54"/>
      <c r="BF113" s="54"/>
    </row>
    <row r="114" spans="9:58" x14ac:dyDescent="0.25">
      <c r="I114" s="57"/>
      <c r="AF114" s="58"/>
      <c r="AW114" s="51"/>
      <c r="AX114" s="55"/>
      <c r="AY114" s="53"/>
      <c r="BA114" s="56"/>
      <c r="BB114" s="53"/>
      <c r="BC114" s="53"/>
      <c r="BD114" s="53"/>
      <c r="BE114" s="54"/>
      <c r="BF114" s="54"/>
    </row>
    <row r="115" spans="9:58" x14ac:dyDescent="0.25">
      <c r="I115" s="57"/>
      <c r="AF115" s="58"/>
      <c r="AW115" s="51"/>
      <c r="AX115" s="55"/>
      <c r="AY115" s="53"/>
      <c r="BA115" s="56"/>
      <c r="BB115" s="53"/>
      <c r="BC115" s="53"/>
      <c r="BD115" s="53"/>
      <c r="BE115" s="54"/>
      <c r="BF115" s="54"/>
    </row>
    <row r="116" spans="9:58" x14ac:dyDescent="0.25">
      <c r="I116" s="57"/>
      <c r="AF116" s="58"/>
      <c r="AW116" s="51"/>
      <c r="AX116" s="55"/>
      <c r="AY116" s="53"/>
      <c r="BA116" s="56"/>
      <c r="BB116" s="53"/>
      <c r="BC116" s="53"/>
      <c r="BD116" s="53"/>
      <c r="BE116" s="54"/>
      <c r="BF116" s="54"/>
    </row>
    <row r="117" spans="9:58" x14ac:dyDescent="0.25">
      <c r="I117" s="57"/>
      <c r="AF117" s="58"/>
      <c r="AW117" s="51"/>
      <c r="AX117" s="55"/>
      <c r="AY117" s="53"/>
      <c r="BA117" s="56"/>
      <c r="BB117" s="53"/>
      <c r="BC117" s="53"/>
      <c r="BD117" s="53"/>
      <c r="BE117" s="54"/>
      <c r="BF117" s="54"/>
    </row>
    <row r="118" spans="9:58" x14ac:dyDescent="0.25">
      <c r="I118" s="57"/>
      <c r="AF118" s="58"/>
      <c r="AW118" s="51"/>
      <c r="AX118" s="55"/>
      <c r="AY118" s="53"/>
      <c r="BA118" s="56"/>
      <c r="BB118" s="53"/>
      <c r="BC118" s="53"/>
      <c r="BD118" s="53"/>
      <c r="BE118" s="54"/>
      <c r="BF118" s="54"/>
    </row>
    <row r="119" spans="9:58" x14ac:dyDescent="0.25">
      <c r="I119" s="57"/>
      <c r="AF119" s="58"/>
      <c r="AW119" s="51"/>
      <c r="AX119" s="55"/>
      <c r="AY119" s="53"/>
      <c r="BA119" s="56"/>
      <c r="BB119" s="53"/>
      <c r="BC119" s="53"/>
      <c r="BD119" s="53"/>
      <c r="BE119" s="54"/>
      <c r="BF119" s="54"/>
    </row>
    <row r="120" spans="9:58" x14ac:dyDescent="0.25">
      <c r="I120" s="57"/>
      <c r="AF120" s="58"/>
      <c r="AW120" s="51"/>
      <c r="AX120" s="55"/>
      <c r="AY120" s="53"/>
      <c r="BA120" s="56"/>
      <c r="BB120" s="53"/>
      <c r="BC120" s="53"/>
      <c r="BD120" s="53"/>
      <c r="BE120" s="54"/>
      <c r="BF120" s="54"/>
    </row>
    <row r="121" spans="9:58" x14ac:dyDescent="0.25">
      <c r="I121" s="57"/>
      <c r="AF121" s="58"/>
      <c r="AW121" s="51"/>
      <c r="AX121" s="55"/>
      <c r="AY121" s="53"/>
      <c r="BA121" s="56"/>
      <c r="BB121" s="53"/>
      <c r="BC121" s="53"/>
      <c r="BD121" s="53"/>
      <c r="BE121" s="54"/>
      <c r="BF121" s="54"/>
    </row>
    <row r="122" spans="9:58" x14ac:dyDescent="0.25">
      <c r="I122" s="57"/>
      <c r="AF122" s="58"/>
      <c r="AW122" s="51"/>
      <c r="AX122" s="55"/>
      <c r="AY122" s="53"/>
      <c r="BA122" s="56"/>
      <c r="BB122" s="53"/>
      <c r="BC122" s="53"/>
      <c r="BD122" s="53"/>
      <c r="BE122" s="54"/>
      <c r="BF122" s="54"/>
    </row>
    <row r="123" spans="9:58" x14ac:dyDescent="0.25">
      <c r="I123" s="57"/>
      <c r="AF123" s="58"/>
      <c r="AW123" s="51"/>
      <c r="AX123" s="55"/>
      <c r="AY123" s="53"/>
      <c r="BA123" s="56"/>
      <c r="BB123" s="53"/>
      <c r="BC123" s="53"/>
      <c r="BD123" s="53"/>
      <c r="BE123" s="54"/>
      <c r="BF123" s="54"/>
    </row>
    <row r="124" spans="9:58" x14ac:dyDescent="0.25">
      <c r="I124" s="57"/>
      <c r="AF124" s="58"/>
      <c r="AW124" s="51"/>
      <c r="AX124" s="55"/>
      <c r="AY124" s="53"/>
      <c r="BA124" s="56"/>
      <c r="BB124" s="53"/>
      <c r="BC124" s="53"/>
      <c r="BD124" s="53"/>
      <c r="BE124" s="54"/>
      <c r="BF124" s="54"/>
    </row>
    <row r="125" spans="9:58" x14ac:dyDescent="0.25">
      <c r="I125" s="57"/>
      <c r="AF125" s="58"/>
      <c r="AW125" s="51"/>
      <c r="AX125" s="55"/>
      <c r="AY125" s="53"/>
      <c r="BA125" s="56"/>
      <c r="BB125" s="53"/>
      <c r="BC125" s="53"/>
      <c r="BD125" s="53"/>
      <c r="BE125" s="54"/>
      <c r="BF125" s="54"/>
    </row>
    <row r="126" spans="9:58" x14ac:dyDescent="0.25">
      <c r="I126" s="57"/>
      <c r="AF126" s="58"/>
      <c r="AW126" s="51"/>
      <c r="AX126" s="55"/>
      <c r="AY126" s="53"/>
      <c r="BA126" s="56"/>
      <c r="BB126" s="53"/>
      <c r="BC126" s="53"/>
      <c r="BD126" s="53"/>
      <c r="BE126" s="54"/>
      <c r="BF126" s="54"/>
    </row>
    <row r="127" spans="9:58" x14ac:dyDescent="0.25">
      <c r="I127" s="57"/>
      <c r="AF127" s="58"/>
      <c r="AW127" s="51"/>
      <c r="AX127" s="55"/>
      <c r="AY127" s="53"/>
      <c r="BA127" s="56"/>
      <c r="BB127" s="53"/>
      <c r="BC127" s="53"/>
      <c r="BD127" s="53"/>
      <c r="BE127" s="54"/>
      <c r="BF127" s="54"/>
    </row>
    <row r="128" spans="9:58" x14ac:dyDescent="0.25">
      <c r="I128" s="57"/>
      <c r="AF128" s="58"/>
      <c r="AW128" s="51"/>
      <c r="AX128" s="55"/>
      <c r="AY128" s="53"/>
      <c r="BA128" s="56"/>
      <c r="BB128" s="53"/>
      <c r="BC128" s="53"/>
      <c r="BD128" s="53"/>
      <c r="BE128" s="54"/>
      <c r="BF128" s="54"/>
    </row>
    <row r="129" spans="9:58" x14ac:dyDescent="0.25">
      <c r="I129" s="57"/>
      <c r="AF129" s="58"/>
      <c r="AW129" s="51"/>
      <c r="AX129" s="55"/>
      <c r="AY129" s="53"/>
      <c r="BA129" s="56"/>
      <c r="BB129" s="53"/>
      <c r="BC129" s="53"/>
      <c r="BD129" s="53"/>
      <c r="BE129" s="54"/>
      <c r="BF129" s="54"/>
    </row>
    <row r="130" spans="9:58" x14ac:dyDescent="0.25">
      <c r="I130" s="57"/>
      <c r="AF130" s="58"/>
      <c r="AW130" s="51"/>
      <c r="AX130" s="55"/>
      <c r="AY130" s="53"/>
      <c r="BA130" s="56"/>
      <c r="BB130" s="53"/>
      <c r="BC130" s="53"/>
      <c r="BD130" s="53"/>
      <c r="BE130" s="54"/>
      <c r="BF130" s="54"/>
    </row>
    <row r="131" spans="9:58" x14ac:dyDescent="0.25">
      <c r="I131" s="57"/>
      <c r="AF131" s="58"/>
      <c r="AW131" s="51"/>
      <c r="AX131" s="55"/>
      <c r="AY131" s="53"/>
      <c r="BA131" s="56"/>
      <c r="BB131" s="53"/>
      <c r="BC131" s="53"/>
      <c r="BD131" s="53"/>
      <c r="BE131" s="54"/>
      <c r="BF131" s="54"/>
    </row>
    <row r="132" spans="9:58" x14ac:dyDescent="0.25">
      <c r="I132" s="57"/>
      <c r="AF132" s="58"/>
      <c r="AW132" s="51"/>
      <c r="AX132" s="55"/>
      <c r="AY132" s="53"/>
      <c r="BA132" s="56"/>
      <c r="BB132" s="53"/>
      <c r="BC132" s="53"/>
      <c r="BD132" s="53"/>
      <c r="BE132" s="54"/>
      <c r="BF132" s="54"/>
    </row>
    <row r="133" spans="9:58" x14ac:dyDescent="0.25">
      <c r="I133" s="57"/>
      <c r="AF133" s="58"/>
      <c r="AW133" s="51"/>
      <c r="AX133" s="55"/>
      <c r="AY133" s="53"/>
      <c r="BA133" s="56"/>
      <c r="BB133" s="53"/>
      <c r="BC133" s="53"/>
      <c r="BD133" s="53"/>
      <c r="BE133" s="54"/>
      <c r="BF133" s="54"/>
    </row>
    <row r="134" spans="9:58" x14ac:dyDescent="0.25">
      <c r="I134" s="57"/>
      <c r="AF134" s="58"/>
      <c r="AW134" s="51"/>
      <c r="AX134" s="55"/>
      <c r="AY134" s="53"/>
      <c r="BA134" s="56"/>
      <c r="BB134" s="53"/>
      <c r="BC134" s="53"/>
      <c r="BD134" s="53"/>
      <c r="BE134" s="54"/>
      <c r="BF134" s="54"/>
    </row>
    <row r="135" spans="9:58" x14ac:dyDescent="0.25">
      <c r="I135" s="57"/>
      <c r="AF135" s="58"/>
      <c r="AW135" s="51"/>
      <c r="AX135" s="55"/>
      <c r="AY135" s="53"/>
      <c r="BA135" s="56"/>
      <c r="BB135" s="53"/>
      <c r="BC135" s="53"/>
      <c r="BD135" s="53"/>
      <c r="BE135" s="54"/>
      <c r="BF135" s="54"/>
    </row>
    <row r="136" spans="9:58" x14ac:dyDescent="0.25">
      <c r="I136" s="57"/>
      <c r="AF136" s="58"/>
      <c r="AW136" s="51"/>
      <c r="AX136" s="55"/>
      <c r="AY136" s="53"/>
      <c r="BA136" s="56"/>
      <c r="BB136" s="53"/>
      <c r="BC136" s="53"/>
      <c r="BD136" s="53"/>
      <c r="BE136" s="54"/>
      <c r="BF136" s="54"/>
    </row>
    <row r="137" spans="9:58" x14ac:dyDescent="0.25">
      <c r="I137" s="57"/>
      <c r="AF137" s="58"/>
      <c r="AW137" s="51"/>
      <c r="AX137" s="55"/>
      <c r="AY137" s="53"/>
      <c r="BA137" s="56"/>
      <c r="BB137" s="53"/>
      <c r="BC137" s="53"/>
      <c r="BD137" s="53"/>
      <c r="BE137" s="54"/>
      <c r="BF137" s="54"/>
    </row>
    <row r="138" spans="9:58" x14ac:dyDescent="0.25">
      <c r="I138" s="57"/>
      <c r="AF138" s="58"/>
      <c r="AW138" s="51"/>
      <c r="AX138" s="55"/>
      <c r="AY138" s="53"/>
      <c r="BA138" s="56"/>
      <c r="BB138" s="53"/>
      <c r="BC138" s="53"/>
      <c r="BD138" s="53"/>
      <c r="BE138" s="54"/>
      <c r="BF138" s="54"/>
    </row>
    <row r="139" spans="9:58" x14ac:dyDescent="0.25">
      <c r="I139" s="57"/>
      <c r="AF139" s="58"/>
      <c r="AW139" s="51"/>
      <c r="AX139" s="55"/>
      <c r="AY139" s="53"/>
      <c r="BA139" s="56"/>
      <c r="BB139" s="53"/>
      <c r="BC139" s="53"/>
      <c r="BD139" s="53"/>
      <c r="BE139" s="54"/>
      <c r="BF139" s="54"/>
    </row>
    <row r="140" spans="9:58" x14ac:dyDescent="0.25">
      <c r="I140" s="57"/>
      <c r="AF140" s="58"/>
      <c r="AW140" s="51"/>
      <c r="AX140" s="55"/>
      <c r="AY140" s="53"/>
      <c r="BA140" s="56"/>
      <c r="BB140" s="53"/>
      <c r="BC140" s="53"/>
      <c r="BD140" s="53"/>
      <c r="BE140" s="54"/>
      <c r="BF140" s="54"/>
    </row>
    <row r="141" spans="9:58" x14ac:dyDescent="0.25">
      <c r="I141" s="57"/>
      <c r="AF141" s="58"/>
      <c r="AW141" s="51"/>
      <c r="AX141" s="55"/>
      <c r="AY141" s="53"/>
      <c r="BA141" s="56"/>
      <c r="BB141" s="53"/>
      <c r="BC141" s="53"/>
      <c r="BD141" s="53"/>
      <c r="BE141" s="54"/>
      <c r="BF141" s="54"/>
    </row>
    <row r="142" spans="9:58" x14ac:dyDescent="0.25">
      <c r="I142" s="57"/>
      <c r="AF142" s="58"/>
      <c r="AW142" s="51"/>
      <c r="AX142" s="55"/>
      <c r="AY142" s="53"/>
      <c r="BA142" s="56"/>
      <c r="BB142" s="53"/>
      <c r="BC142" s="53"/>
      <c r="BD142" s="53"/>
      <c r="BE142" s="54"/>
      <c r="BF142" s="54"/>
    </row>
    <row r="143" spans="9:58" x14ac:dyDescent="0.25">
      <c r="I143" s="57"/>
      <c r="AF143" s="58"/>
      <c r="AW143" s="51"/>
      <c r="AX143" s="55"/>
      <c r="AY143" s="53"/>
      <c r="BA143" s="56"/>
      <c r="BB143" s="53"/>
      <c r="BC143" s="53"/>
      <c r="BD143" s="53"/>
      <c r="BE143" s="54"/>
      <c r="BF143" s="54"/>
    </row>
    <row r="144" spans="9:58" x14ac:dyDescent="0.25">
      <c r="I144" s="57"/>
      <c r="AF144" s="58"/>
      <c r="AW144" s="51"/>
      <c r="AX144" s="55"/>
      <c r="AY144" s="53"/>
      <c r="BA144" s="56"/>
      <c r="BB144" s="53"/>
      <c r="BC144" s="53"/>
      <c r="BD144" s="53"/>
      <c r="BE144" s="54"/>
      <c r="BF144" s="54"/>
    </row>
    <row r="145" spans="9:58" x14ac:dyDescent="0.25">
      <c r="I145" s="57"/>
      <c r="AF145" s="58"/>
      <c r="AW145" s="51"/>
      <c r="AX145" s="55"/>
      <c r="AY145" s="53"/>
      <c r="BA145" s="56"/>
      <c r="BB145" s="53"/>
      <c r="BC145" s="53"/>
      <c r="BD145" s="53"/>
      <c r="BE145" s="54"/>
      <c r="BF145" s="54"/>
    </row>
    <row r="146" spans="9:58" x14ac:dyDescent="0.25">
      <c r="I146" s="57"/>
      <c r="AF146" s="58"/>
      <c r="AW146" s="51"/>
      <c r="AX146" s="55"/>
      <c r="AY146" s="53"/>
      <c r="BA146" s="56"/>
      <c r="BB146" s="53"/>
      <c r="BC146" s="53"/>
      <c r="BD146" s="53"/>
      <c r="BE146" s="54"/>
      <c r="BF146" s="54"/>
    </row>
    <row r="147" spans="9:58" x14ac:dyDescent="0.25">
      <c r="I147" s="57"/>
      <c r="AF147" s="58"/>
      <c r="AW147" s="51"/>
      <c r="AX147" s="55"/>
      <c r="AY147" s="53"/>
      <c r="BA147" s="56"/>
      <c r="BB147" s="53"/>
      <c r="BC147" s="53"/>
      <c r="BD147" s="53"/>
      <c r="BE147" s="54"/>
      <c r="BF147" s="54"/>
    </row>
    <row r="148" spans="9:58" x14ac:dyDescent="0.25">
      <c r="I148" s="57"/>
      <c r="AF148" s="58"/>
      <c r="AW148" s="51"/>
      <c r="AX148" s="55"/>
      <c r="AY148" s="53"/>
      <c r="BA148" s="56"/>
      <c r="BB148" s="53"/>
      <c r="BC148" s="53"/>
      <c r="BD148" s="53"/>
      <c r="BE148" s="54"/>
      <c r="BF148" s="54"/>
    </row>
    <row r="149" spans="9:58" x14ac:dyDescent="0.25">
      <c r="I149" s="57"/>
      <c r="AF149" s="58"/>
      <c r="AW149" s="51"/>
      <c r="AX149" s="55"/>
      <c r="AY149" s="53"/>
      <c r="BA149" s="56"/>
      <c r="BB149" s="53"/>
      <c r="BC149" s="53"/>
      <c r="BD149" s="53"/>
      <c r="BE149" s="54"/>
      <c r="BF149" s="54"/>
    </row>
    <row r="150" spans="9:58" x14ac:dyDescent="0.25">
      <c r="I150" s="57"/>
      <c r="AF150" s="58"/>
      <c r="AW150" s="51"/>
      <c r="AX150" s="55"/>
      <c r="AY150" s="53"/>
      <c r="BA150" s="56"/>
      <c r="BB150" s="53"/>
      <c r="BC150" s="53"/>
      <c r="BD150" s="53"/>
      <c r="BE150" s="54"/>
      <c r="BF150" s="54"/>
    </row>
    <row r="151" spans="9:58" x14ac:dyDescent="0.25">
      <c r="I151" s="57"/>
      <c r="AF151" s="58"/>
      <c r="AW151" s="51"/>
      <c r="AX151" s="55"/>
      <c r="AY151" s="53"/>
      <c r="BA151" s="56"/>
      <c r="BB151" s="53"/>
      <c r="BC151" s="53"/>
      <c r="BD151" s="53"/>
      <c r="BE151" s="54"/>
      <c r="BF151" s="54"/>
    </row>
    <row r="152" spans="9:58" x14ac:dyDescent="0.25">
      <c r="I152" s="57"/>
      <c r="AF152" s="58"/>
      <c r="AW152" s="51"/>
      <c r="AX152" s="55"/>
      <c r="AY152" s="53"/>
      <c r="BA152" s="56"/>
      <c r="BB152" s="53"/>
      <c r="BC152" s="53"/>
      <c r="BD152" s="53"/>
      <c r="BE152" s="54"/>
      <c r="BF152" s="54"/>
    </row>
    <row r="153" spans="9:58" x14ac:dyDescent="0.25">
      <c r="I153" s="57"/>
      <c r="AF153" s="58"/>
      <c r="AW153" s="51"/>
      <c r="AX153" s="55"/>
      <c r="AY153" s="53"/>
      <c r="BA153" s="56"/>
      <c r="BB153" s="53"/>
      <c r="BC153" s="53"/>
      <c r="BD153" s="53"/>
      <c r="BE153" s="54"/>
      <c r="BF153" s="54"/>
    </row>
    <row r="154" spans="9:58" x14ac:dyDescent="0.25">
      <c r="I154" s="57"/>
      <c r="AF154" s="58"/>
      <c r="AW154" s="51"/>
      <c r="AX154" s="55"/>
      <c r="AY154" s="53"/>
      <c r="BA154" s="56"/>
      <c r="BB154" s="53"/>
      <c r="BC154" s="53"/>
      <c r="BD154" s="53"/>
      <c r="BE154" s="54"/>
      <c r="BF154" s="54"/>
    </row>
    <row r="155" spans="9:58" x14ac:dyDescent="0.25">
      <c r="I155" s="57"/>
      <c r="AF155" s="58"/>
      <c r="AW155" s="51"/>
      <c r="AX155" s="55"/>
      <c r="AY155" s="53"/>
      <c r="BA155" s="56"/>
      <c r="BB155" s="53"/>
      <c r="BC155" s="53"/>
      <c r="BD155" s="53"/>
      <c r="BE155" s="54"/>
      <c r="BF155" s="54"/>
    </row>
    <row r="156" spans="9:58" x14ac:dyDescent="0.25">
      <c r="I156" s="57"/>
      <c r="AF156" s="58"/>
      <c r="AW156" s="51"/>
      <c r="AX156" s="55"/>
      <c r="AY156" s="53"/>
      <c r="BA156" s="56"/>
      <c r="BB156" s="53"/>
      <c r="BC156" s="53"/>
      <c r="BD156" s="53"/>
      <c r="BE156" s="54"/>
      <c r="BF156" s="54"/>
    </row>
    <row r="157" spans="9:58" x14ac:dyDescent="0.25">
      <c r="I157" s="57"/>
      <c r="AF157" s="58"/>
      <c r="AW157" s="51"/>
      <c r="AX157" s="55"/>
      <c r="AY157" s="53"/>
      <c r="BA157" s="56"/>
      <c r="BB157" s="53"/>
      <c r="BC157" s="53"/>
      <c r="BD157" s="53"/>
      <c r="BE157" s="54"/>
      <c r="BF157" s="54"/>
    </row>
    <row r="158" spans="9:58" x14ac:dyDescent="0.25">
      <c r="I158" s="57"/>
      <c r="AF158" s="58"/>
      <c r="AW158" s="51"/>
      <c r="AX158" s="55"/>
      <c r="AY158" s="53"/>
      <c r="BA158" s="56"/>
      <c r="BB158" s="53"/>
      <c r="BC158" s="53"/>
      <c r="BD158" s="53"/>
      <c r="BE158" s="54"/>
      <c r="BF158" s="54"/>
    </row>
    <row r="159" spans="9:58" x14ac:dyDescent="0.25">
      <c r="I159" s="57"/>
      <c r="AF159" s="58"/>
      <c r="AW159" s="51"/>
      <c r="AX159" s="55"/>
      <c r="AY159" s="53"/>
      <c r="BA159" s="56"/>
      <c r="BB159" s="53"/>
      <c r="BC159" s="53"/>
      <c r="BD159" s="53"/>
      <c r="BE159" s="54"/>
      <c r="BF159" s="54"/>
    </row>
    <row r="160" spans="9:58" x14ac:dyDescent="0.25">
      <c r="I160" s="57"/>
      <c r="AF160" s="58"/>
      <c r="AW160" s="51"/>
      <c r="AX160" s="55"/>
      <c r="AY160" s="53"/>
      <c r="BA160" s="56"/>
      <c r="BB160" s="53"/>
      <c r="BC160" s="53"/>
      <c r="BD160" s="53"/>
      <c r="BE160" s="54"/>
      <c r="BF160" s="54"/>
    </row>
    <row r="161" spans="9:58" x14ac:dyDescent="0.25">
      <c r="I161" s="57"/>
      <c r="AF161" s="58"/>
      <c r="AW161" s="51"/>
      <c r="AX161" s="55"/>
      <c r="AY161" s="53"/>
      <c r="BA161" s="56"/>
      <c r="BB161" s="53"/>
      <c r="BC161" s="53"/>
      <c r="BD161" s="53"/>
      <c r="BE161" s="54"/>
      <c r="BF161" s="54"/>
    </row>
    <row r="162" spans="9:58" x14ac:dyDescent="0.25">
      <c r="I162" s="57"/>
      <c r="AF162" s="58"/>
      <c r="AW162" s="51"/>
      <c r="AX162" s="55"/>
      <c r="AY162" s="53"/>
      <c r="BA162" s="56"/>
      <c r="BB162" s="53"/>
      <c r="BC162" s="53"/>
      <c r="BD162" s="53"/>
      <c r="BE162" s="54"/>
      <c r="BF162" s="54"/>
    </row>
    <row r="163" spans="9:58" x14ac:dyDescent="0.25">
      <c r="I163" s="57"/>
      <c r="AF163" s="58"/>
      <c r="AW163" s="51"/>
      <c r="AX163" s="55"/>
      <c r="AY163" s="53"/>
      <c r="BA163" s="56"/>
      <c r="BB163" s="53"/>
      <c r="BC163" s="53"/>
      <c r="BD163" s="53"/>
      <c r="BE163" s="54"/>
      <c r="BF163" s="54"/>
    </row>
    <row r="164" spans="9:58" x14ac:dyDescent="0.25">
      <c r="I164" s="57"/>
      <c r="AF164" s="58"/>
      <c r="AW164" s="51"/>
      <c r="AX164" s="55"/>
      <c r="AY164" s="53"/>
      <c r="BA164" s="56"/>
      <c r="BB164" s="53"/>
      <c r="BC164" s="53"/>
      <c r="BD164" s="53"/>
      <c r="BE164" s="54"/>
      <c r="BF164" s="54"/>
    </row>
    <row r="165" spans="9:58" x14ac:dyDescent="0.25">
      <c r="I165" s="57"/>
      <c r="AF165" s="58"/>
      <c r="AW165" s="51"/>
      <c r="AX165" s="55"/>
      <c r="AY165" s="53"/>
      <c r="BA165" s="56"/>
      <c r="BB165" s="53"/>
      <c r="BC165" s="53"/>
      <c r="BD165" s="53"/>
      <c r="BE165" s="54"/>
      <c r="BF165" s="54"/>
    </row>
    <row r="166" spans="9:58" x14ac:dyDescent="0.25">
      <c r="I166" s="57"/>
      <c r="AF166" s="58"/>
      <c r="AW166" s="51"/>
      <c r="AX166" s="55"/>
      <c r="AY166" s="53"/>
      <c r="BA166" s="56"/>
      <c r="BB166" s="53"/>
      <c r="BC166" s="53"/>
      <c r="BD166" s="53"/>
      <c r="BE166" s="54"/>
      <c r="BF166" s="54"/>
    </row>
    <row r="167" spans="9:58" x14ac:dyDescent="0.25">
      <c r="I167" s="57"/>
      <c r="AF167" s="58"/>
      <c r="AW167" s="51"/>
      <c r="AX167" s="55"/>
      <c r="AY167" s="53"/>
      <c r="BA167" s="56"/>
      <c r="BB167" s="53"/>
      <c r="BC167" s="53"/>
      <c r="BD167" s="53"/>
      <c r="BE167" s="54"/>
      <c r="BF167" s="54"/>
    </row>
    <row r="168" spans="9:58" x14ac:dyDescent="0.25">
      <c r="I168" s="57"/>
      <c r="AF168" s="58"/>
      <c r="AW168" s="51"/>
      <c r="AX168" s="55"/>
      <c r="AY168" s="53"/>
      <c r="BA168" s="56"/>
      <c r="BB168" s="53"/>
      <c r="BC168" s="53"/>
      <c r="BD168" s="53"/>
      <c r="BE168" s="54"/>
      <c r="BF168" s="54"/>
    </row>
    <row r="169" spans="9:58" x14ac:dyDescent="0.25">
      <c r="I169" s="57"/>
      <c r="AF169" s="58"/>
      <c r="AW169" s="51"/>
      <c r="AX169" s="55"/>
      <c r="AY169" s="53"/>
      <c r="BA169" s="56"/>
      <c r="BB169" s="53"/>
      <c r="BC169" s="53"/>
      <c r="BD169" s="53"/>
      <c r="BE169" s="54"/>
      <c r="BF169" s="54"/>
    </row>
    <row r="170" spans="9:58" x14ac:dyDescent="0.25">
      <c r="I170" s="57"/>
      <c r="AF170" s="58"/>
      <c r="AW170" s="51"/>
      <c r="AX170" s="55"/>
      <c r="AY170" s="53"/>
      <c r="BA170" s="56"/>
      <c r="BB170" s="53"/>
      <c r="BC170" s="53"/>
      <c r="BD170" s="53"/>
      <c r="BE170" s="54"/>
      <c r="BF170" s="54"/>
    </row>
    <row r="171" spans="9:58" x14ac:dyDescent="0.25">
      <c r="I171" s="57"/>
      <c r="AF171" s="58"/>
      <c r="AW171" s="51"/>
      <c r="AX171" s="55"/>
      <c r="AY171" s="53"/>
      <c r="BA171" s="56"/>
      <c r="BB171" s="53"/>
      <c r="BC171" s="53"/>
      <c r="BD171" s="53"/>
      <c r="BE171" s="54"/>
      <c r="BF171" s="54"/>
    </row>
    <row r="172" spans="9:58" x14ac:dyDescent="0.25">
      <c r="I172" s="57"/>
      <c r="AF172" s="58"/>
      <c r="AW172" s="51"/>
      <c r="AX172" s="55"/>
      <c r="AY172" s="53"/>
      <c r="BA172" s="56"/>
      <c r="BB172" s="53"/>
      <c r="BC172" s="53"/>
      <c r="BD172" s="53"/>
      <c r="BE172" s="54"/>
      <c r="BF172" s="54"/>
    </row>
    <row r="173" spans="9:58" x14ac:dyDescent="0.25">
      <c r="I173" s="57"/>
      <c r="AF173" s="58"/>
      <c r="AW173" s="51"/>
      <c r="AX173" s="55"/>
      <c r="AY173" s="53"/>
      <c r="BA173" s="56"/>
      <c r="BB173" s="53"/>
      <c r="BC173" s="53"/>
      <c r="BD173" s="53"/>
      <c r="BE173" s="54"/>
      <c r="BF173" s="54"/>
    </row>
    <row r="174" spans="9:58" x14ac:dyDescent="0.25">
      <c r="I174" s="57"/>
      <c r="AF174" s="58"/>
      <c r="AW174" s="51"/>
      <c r="AX174" s="55"/>
      <c r="AY174" s="53"/>
      <c r="BA174" s="56"/>
      <c r="BB174" s="53"/>
      <c r="BC174" s="53"/>
      <c r="BD174" s="53"/>
      <c r="BE174" s="54"/>
      <c r="BF174" s="54"/>
    </row>
    <row r="175" spans="9:58" x14ac:dyDescent="0.25">
      <c r="I175" s="57"/>
      <c r="AF175" s="58"/>
      <c r="AW175" s="51"/>
      <c r="AX175" s="55"/>
      <c r="AY175" s="53"/>
      <c r="BA175" s="56"/>
      <c r="BB175" s="53"/>
      <c r="BC175" s="53"/>
      <c r="BD175" s="53"/>
      <c r="BE175" s="54"/>
      <c r="BF175" s="54"/>
    </row>
    <row r="176" spans="9:58" x14ac:dyDescent="0.25">
      <c r="I176" s="57"/>
      <c r="AF176" s="58"/>
      <c r="AW176" s="51"/>
      <c r="AX176" s="55"/>
      <c r="AY176" s="53"/>
      <c r="BA176" s="56"/>
      <c r="BB176" s="53"/>
      <c r="BC176" s="53"/>
      <c r="BD176" s="53"/>
      <c r="BE176" s="54"/>
      <c r="BF176" s="54"/>
    </row>
    <row r="177" spans="9:58" x14ac:dyDescent="0.25">
      <c r="I177" s="57"/>
      <c r="AF177" s="58"/>
      <c r="AW177" s="51"/>
      <c r="AX177" s="55"/>
      <c r="AY177" s="53"/>
      <c r="BA177" s="56"/>
      <c r="BB177" s="53"/>
      <c r="BC177" s="53"/>
      <c r="BD177" s="53"/>
      <c r="BE177" s="54"/>
      <c r="BF177" s="54"/>
    </row>
    <row r="178" spans="9:58" x14ac:dyDescent="0.25">
      <c r="I178" s="57"/>
      <c r="AF178" s="58"/>
      <c r="AW178" s="51"/>
      <c r="AX178" s="55"/>
      <c r="AY178" s="53"/>
      <c r="BA178" s="56"/>
      <c r="BB178" s="53"/>
      <c r="BC178" s="53"/>
      <c r="BD178" s="53"/>
      <c r="BE178" s="54"/>
      <c r="BF178" s="54"/>
    </row>
    <row r="179" spans="9:58" x14ac:dyDescent="0.25">
      <c r="I179" s="57"/>
      <c r="AF179" s="58"/>
      <c r="AW179" s="51"/>
      <c r="AX179" s="55"/>
      <c r="AY179" s="53"/>
      <c r="BA179" s="56"/>
      <c r="BB179" s="53"/>
      <c r="BC179" s="53"/>
      <c r="BD179" s="53"/>
      <c r="BE179" s="54"/>
      <c r="BF179" s="54"/>
    </row>
    <row r="180" spans="9:58" x14ac:dyDescent="0.25">
      <c r="I180" s="57"/>
      <c r="AF180" s="58"/>
      <c r="AW180" s="51"/>
      <c r="AX180" s="55"/>
      <c r="AY180" s="53"/>
      <c r="BA180" s="56"/>
      <c r="BB180" s="53"/>
      <c r="BC180" s="53"/>
      <c r="BD180" s="53"/>
      <c r="BE180" s="54"/>
      <c r="BF180" s="54"/>
    </row>
    <row r="181" spans="9:58" x14ac:dyDescent="0.25">
      <c r="I181" s="57"/>
      <c r="AF181" s="58"/>
      <c r="AW181" s="51"/>
      <c r="AX181" s="55"/>
      <c r="AY181" s="53"/>
      <c r="BA181" s="56"/>
      <c r="BB181" s="53"/>
      <c r="BC181" s="53"/>
      <c r="BD181" s="53"/>
      <c r="BE181" s="54"/>
      <c r="BF181" s="54"/>
    </row>
    <row r="182" spans="9:58" x14ac:dyDescent="0.25">
      <c r="I182" s="57"/>
      <c r="AF182" s="58"/>
      <c r="AW182" s="51"/>
      <c r="AX182" s="55"/>
      <c r="AY182" s="53"/>
      <c r="BA182" s="56"/>
      <c r="BB182" s="53"/>
      <c r="BC182" s="53"/>
      <c r="BD182" s="53"/>
      <c r="BE182" s="54"/>
      <c r="BF182" s="54"/>
    </row>
    <row r="183" spans="9:58" x14ac:dyDescent="0.25">
      <c r="I183" s="57"/>
      <c r="AF183" s="58"/>
      <c r="AW183" s="51"/>
      <c r="AX183" s="55"/>
      <c r="AY183" s="53"/>
      <c r="BA183" s="56"/>
      <c r="BB183" s="53"/>
      <c r="BC183" s="53"/>
      <c r="BD183" s="53"/>
      <c r="BE183" s="54"/>
      <c r="BF183" s="54"/>
    </row>
    <row r="184" spans="9:58" x14ac:dyDescent="0.25">
      <c r="I184" s="57"/>
      <c r="AF184" s="58"/>
      <c r="AW184" s="51"/>
      <c r="AX184" s="55"/>
      <c r="AY184" s="53"/>
      <c r="BA184" s="56"/>
      <c r="BB184" s="53"/>
      <c r="BC184" s="53"/>
      <c r="BD184" s="53"/>
      <c r="BE184" s="54"/>
      <c r="BF184" s="54"/>
    </row>
    <row r="185" spans="9:58" x14ac:dyDescent="0.25">
      <c r="I185" s="57"/>
      <c r="AF185" s="58"/>
      <c r="AW185" s="51"/>
      <c r="AX185" s="55"/>
      <c r="AY185" s="53"/>
      <c r="BA185" s="56"/>
      <c r="BB185" s="53"/>
      <c r="BC185" s="53"/>
      <c r="BD185" s="53"/>
      <c r="BE185" s="54"/>
      <c r="BF185" s="54"/>
    </row>
    <row r="186" spans="9:58" x14ac:dyDescent="0.25">
      <c r="I186" s="57"/>
      <c r="AF186" s="58"/>
      <c r="AW186" s="51"/>
      <c r="AX186" s="55"/>
      <c r="AY186" s="53"/>
      <c r="BA186" s="56"/>
      <c r="BB186" s="53"/>
      <c r="BC186" s="53"/>
      <c r="BD186" s="53"/>
      <c r="BE186" s="54"/>
      <c r="BF186" s="54"/>
    </row>
    <row r="187" spans="9:58" x14ac:dyDescent="0.25">
      <c r="I187" s="57"/>
      <c r="AF187" s="58"/>
      <c r="AW187" s="51"/>
      <c r="AX187" s="55"/>
      <c r="AY187" s="53"/>
      <c r="BA187" s="56"/>
      <c r="BB187" s="53"/>
      <c r="BC187" s="53"/>
      <c r="BD187" s="53"/>
      <c r="BE187" s="54"/>
      <c r="BF187" s="54"/>
    </row>
    <row r="188" spans="9:58" x14ac:dyDescent="0.25">
      <c r="I188" s="57"/>
      <c r="AF188" s="58"/>
      <c r="AW188" s="51"/>
      <c r="AX188" s="55"/>
      <c r="AY188" s="53"/>
      <c r="BA188" s="56"/>
      <c r="BB188" s="53"/>
      <c r="BC188" s="53"/>
      <c r="BD188" s="53"/>
      <c r="BE188" s="54"/>
      <c r="BF188" s="54"/>
    </row>
    <row r="189" spans="9:58" x14ac:dyDescent="0.25">
      <c r="I189" s="57"/>
      <c r="AF189" s="58"/>
      <c r="AW189" s="51"/>
      <c r="AX189" s="55"/>
      <c r="AY189" s="53"/>
      <c r="BA189" s="56"/>
      <c r="BB189" s="53"/>
      <c r="BC189" s="53"/>
      <c r="BD189" s="53"/>
      <c r="BE189" s="54"/>
      <c r="BF189" s="54"/>
    </row>
    <row r="190" spans="9:58" x14ac:dyDescent="0.25">
      <c r="I190" s="57"/>
      <c r="AF190" s="58"/>
      <c r="AW190" s="51"/>
      <c r="AX190" s="55"/>
      <c r="AY190" s="53"/>
      <c r="BA190" s="56"/>
      <c r="BB190" s="53"/>
      <c r="BC190" s="53"/>
      <c r="BD190" s="53"/>
      <c r="BE190" s="54"/>
      <c r="BF190" s="54"/>
    </row>
    <row r="191" spans="9:58" x14ac:dyDescent="0.25">
      <c r="I191" s="57"/>
      <c r="AF191" s="58"/>
      <c r="AW191" s="51"/>
      <c r="AX191" s="55"/>
      <c r="AY191" s="53"/>
      <c r="BA191" s="56"/>
      <c r="BB191" s="53"/>
      <c r="BC191" s="53"/>
      <c r="BD191" s="53"/>
      <c r="BE191" s="54"/>
      <c r="BF191" s="54"/>
    </row>
    <row r="192" spans="9:58" x14ac:dyDescent="0.25">
      <c r="I192" s="57"/>
      <c r="AF192" s="58"/>
      <c r="AW192" s="51"/>
      <c r="AX192" s="55"/>
      <c r="AY192" s="53"/>
      <c r="BA192" s="56"/>
      <c r="BB192" s="53"/>
      <c r="BC192" s="53"/>
      <c r="BD192" s="53"/>
      <c r="BE192" s="54"/>
      <c r="BF192" s="54"/>
    </row>
    <row r="193" spans="9:58" x14ac:dyDescent="0.25">
      <c r="I193" s="57"/>
      <c r="AF193" s="58"/>
      <c r="AW193" s="51"/>
      <c r="AX193" s="55"/>
      <c r="AY193" s="53"/>
      <c r="BA193" s="56"/>
      <c r="BB193" s="53"/>
      <c r="BC193" s="53"/>
      <c r="BD193" s="53"/>
      <c r="BE193" s="54"/>
      <c r="BF193" s="54"/>
    </row>
    <row r="194" spans="9:58" x14ac:dyDescent="0.25">
      <c r="I194" s="57"/>
      <c r="AF194" s="58"/>
      <c r="AW194" s="51"/>
      <c r="AX194" s="55"/>
      <c r="AY194" s="53"/>
      <c r="BA194" s="56"/>
      <c r="BB194" s="53"/>
      <c r="BC194" s="53"/>
      <c r="BD194" s="53"/>
      <c r="BE194" s="54"/>
      <c r="BF194" s="54"/>
    </row>
    <row r="195" spans="9:58" x14ac:dyDescent="0.25">
      <c r="I195" s="57"/>
      <c r="AF195" s="58"/>
      <c r="AW195" s="51"/>
      <c r="AX195" s="55"/>
      <c r="AY195" s="53"/>
      <c r="BA195" s="56"/>
      <c r="BB195" s="53"/>
      <c r="BC195" s="53"/>
      <c r="BD195" s="53"/>
      <c r="BE195" s="54"/>
      <c r="BF195" s="54"/>
    </row>
    <row r="196" spans="9:58" x14ac:dyDescent="0.25">
      <c r="I196" s="57"/>
      <c r="AF196" s="58"/>
      <c r="AW196" s="51"/>
      <c r="AX196" s="55"/>
      <c r="AY196" s="53"/>
      <c r="BA196" s="56"/>
      <c r="BB196" s="53"/>
      <c r="BC196" s="53"/>
      <c r="BD196" s="53"/>
      <c r="BE196" s="54"/>
      <c r="BF196" s="54"/>
    </row>
    <row r="197" spans="9:58" x14ac:dyDescent="0.25">
      <c r="I197" s="57"/>
      <c r="AF197" s="58"/>
      <c r="AW197" s="51"/>
      <c r="AX197" s="55"/>
      <c r="AY197" s="53"/>
      <c r="BA197" s="56"/>
      <c r="BB197" s="53"/>
      <c r="BC197" s="53"/>
      <c r="BD197" s="53"/>
      <c r="BE197" s="54"/>
      <c r="BF197" s="54"/>
    </row>
    <row r="198" spans="9:58" x14ac:dyDescent="0.25">
      <c r="I198" s="57"/>
      <c r="AF198" s="58"/>
      <c r="AW198" s="51"/>
      <c r="AX198" s="55"/>
      <c r="AY198" s="53"/>
      <c r="BA198" s="56"/>
      <c r="BB198" s="53"/>
      <c r="BC198" s="53"/>
      <c r="BD198" s="53"/>
      <c r="BE198" s="54"/>
      <c r="BF198" s="54"/>
    </row>
    <row r="199" spans="9:58" x14ac:dyDescent="0.25">
      <c r="I199" s="57"/>
      <c r="AF199" s="58"/>
      <c r="AW199" s="51"/>
      <c r="AX199" s="55"/>
      <c r="AY199" s="53"/>
      <c r="BA199" s="56"/>
      <c r="BB199" s="53"/>
      <c r="BC199" s="53"/>
      <c r="BD199" s="53"/>
      <c r="BE199" s="54"/>
      <c r="BF199" s="54"/>
    </row>
    <row r="200" spans="9:58" x14ac:dyDescent="0.25">
      <c r="I200" s="57"/>
      <c r="AF200" s="58"/>
      <c r="AW200" s="51"/>
      <c r="AX200" s="55"/>
      <c r="AY200" s="53"/>
      <c r="BA200" s="56"/>
      <c r="BB200" s="53"/>
      <c r="BC200" s="53"/>
      <c r="BD200" s="53"/>
      <c r="BE200" s="54"/>
      <c r="BF200" s="54"/>
    </row>
    <row r="201" spans="9:58" x14ac:dyDescent="0.25">
      <c r="I201" s="57"/>
      <c r="AF201" s="58"/>
      <c r="AW201" s="51"/>
      <c r="AX201" s="55"/>
      <c r="AY201" s="53"/>
      <c r="BA201" s="56"/>
      <c r="BB201" s="53"/>
      <c r="BC201" s="53"/>
      <c r="BD201" s="53"/>
      <c r="BE201" s="54"/>
      <c r="BF201" s="54"/>
    </row>
    <row r="202" spans="9:58" x14ac:dyDescent="0.25">
      <c r="I202" s="57"/>
      <c r="AF202" s="58"/>
      <c r="AW202" s="51"/>
      <c r="AX202" s="55"/>
      <c r="AY202" s="53"/>
      <c r="BA202" s="56"/>
      <c r="BB202" s="53"/>
      <c r="BC202" s="53"/>
      <c r="BD202" s="53"/>
      <c r="BE202" s="54"/>
      <c r="BF202" s="54"/>
    </row>
    <row r="203" spans="9:58" x14ac:dyDescent="0.25">
      <c r="I203" s="57"/>
      <c r="AF203" s="58"/>
      <c r="AW203" s="51"/>
      <c r="AX203" s="55"/>
      <c r="AY203" s="53"/>
      <c r="BA203" s="56"/>
      <c r="BB203" s="53"/>
      <c r="BC203" s="53"/>
      <c r="BD203" s="53"/>
      <c r="BE203" s="54"/>
      <c r="BF203" s="54"/>
    </row>
    <row r="204" spans="9:58" x14ac:dyDescent="0.25">
      <c r="I204" s="57"/>
      <c r="AF204" s="58"/>
      <c r="AW204" s="51"/>
      <c r="AX204" s="55"/>
      <c r="AY204" s="53"/>
      <c r="BA204" s="56"/>
      <c r="BB204" s="53"/>
      <c r="BC204" s="53"/>
      <c r="BD204" s="53"/>
      <c r="BE204" s="54"/>
      <c r="BF204" s="54"/>
    </row>
    <row r="205" spans="9:58" x14ac:dyDescent="0.25">
      <c r="I205" s="57"/>
      <c r="AF205" s="58"/>
      <c r="AW205" s="51"/>
      <c r="AX205" s="55"/>
      <c r="AY205" s="53"/>
      <c r="BA205" s="56"/>
      <c r="BB205" s="53"/>
      <c r="BC205" s="53"/>
      <c r="BD205" s="53"/>
      <c r="BE205" s="54"/>
      <c r="BF205" s="54"/>
    </row>
    <row r="206" spans="9:58" x14ac:dyDescent="0.25">
      <c r="I206" s="57"/>
      <c r="AF206" s="58"/>
      <c r="AW206" s="51"/>
      <c r="AX206" s="55"/>
      <c r="AY206" s="53"/>
      <c r="BA206" s="56"/>
      <c r="BB206" s="53"/>
      <c r="BC206" s="53"/>
      <c r="BD206" s="53"/>
      <c r="BE206" s="54"/>
      <c r="BF206" s="54"/>
    </row>
    <row r="207" spans="9:58" x14ac:dyDescent="0.25">
      <c r="I207" s="57"/>
      <c r="AF207" s="58"/>
      <c r="AW207" s="51"/>
      <c r="AX207" s="55"/>
      <c r="AY207" s="53"/>
      <c r="BA207" s="56"/>
      <c r="BB207" s="53"/>
      <c r="BC207" s="53"/>
      <c r="BD207" s="53"/>
      <c r="BE207" s="54"/>
      <c r="BF207" s="54"/>
    </row>
    <row r="208" spans="9:58" x14ac:dyDescent="0.25">
      <c r="I208" s="57"/>
      <c r="AF208" s="58"/>
      <c r="AW208" s="51"/>
      <c r="AX208" s="55"/>
      <c r="AY208" s="53"/>
      <c r="BA208" s="56"/>
      <c r="BB208" s="53"/>
      <c r="BC208" s="53"/>
      <c r="BD208" s="53"/>
      <c r="BE208" s="54"/>
      <c r="BF208" s="54"/>
    </row>
    <row r="209" spans="9:58" x14ac:dyDescent="0.25">
      <c r="I209" s="57"/>
      <c r="AF209" s="58"/>
      <c r="AW209" s="51"/>
      <c r="AX209" s="55"/>
      <c r="AY209" s="53"/>
      <c r="BA209" s="56"/>
      <c r="BB209" s="53"/>
      <c r="BC209" s="53"/>
      <c r="BD209" s="53"/>
      <c r="BE209" s="54"/>
      <c r="BF209" s="54"/>
    </row>
    <row r="210" spans="9:58" x14ac:dyDescent="0.25">
      <c r="I210" s="57"/>
      <c r="AF210" s="58"/>
      <c r="AW210" s="51"/>
      <c r="AX210" s="55"/>
      <c r="AY210" s="53"/>
      <c r="BA210" s="56"/>
      <c r="BB210" s="53"/>
      <c r="BC210" s="53"/>
      <c r="BD210" s="53"/>
      <c r="BE210" s="54"/>
      <c r="BF210" s="54"/>
    </row>
    <row r="211" spans="9:58" x14ac:dyDescent="0.25">
      <c r="I211" s="57"/>
      <c r="AF211" s="58"/>
      <c r="AW211" s="51"/>
      <c r="AX211" s="55"/>
      <c r="AY211" s="53"/>
      <c r="BA211" s="56"/>
      <c r="BB211" s="53"/>
      <c r="BC211" s="53"/>
      <c r="BD211" s="53"/>
      <c r="BE211" s="54"/>
      <c r="BF211" s="54"/>
    </row>
    <row r="212" spans="9:58" x14ac:dyDescent="0.25">
      <c r="I212" s="57"/>
      <c r="AF212" s="58"/>
      <c r="AW212" s="51"/>
      <c r="AX212" s="55"/>
      <c r="AY212" s="53"/>
      <c r="BA212" s="56"/>
      <c r="BB212" s="53"/>
      <c r="BC212" s="53"/>
      <c r="BD212" s="53"/>
      <c r="BE212" s="54"/>
      <c r="BF212" s="54"/>
    </row>
    <row r="213" spans="9:58" x14ac:dyDescent="0.25">
      <c r="I213" s="57"/>
      <c r="AF213" s="58"/>
      <c r="AW213" s="51"/>
      <c r="AX213" s="55"/>
      <c r="AY213" s="53"/>
      <c r="BA213" s="56"/>
      <c r="BB213" s="53"/>
      <c r="BC213" s="53"/>
      <c r="BD213" s="53"/>
      <c r="BE213" s="54"/>
      <c r="BF213" s="54"/>
    </row>
    <row r="214" spans="9:58" x14ac:dyDescent="0.25">
      <c r="I214" s="57"/>
      <c r="AF214" s="58"/>
      <c r="AW214" s="51"/>
      <c r="AX214" s="55"/>
      <c r="AY214" s="53"/>
      <c r="BA214" s="56"/>
      <c r="BB214" s="53"/>
      <c r="BC214" s="53"/>
      <c r="BD214" s="53"/>
      <c r="BE214" s="54"/>
      <c r="BF214" s="54"/>
    </row>
    <row r="215" spans="9:58" x14ac:dyDescent="0.25">
      <c r="I215" s="57"/>
      <c r="AF215" s="58"/>
      <c r="AW215" s="51"/>
      <c r="AX215" s="55"/>
      <c r="AY215" s="53"/>
      <c r="BA215" s="56"/>
      <c r="BB215" s="53"/>
      <c r="BC215" s="53"/>
      <c r="BD215" s="53"/>
      <c r="BE215" s="54"/>
      <c r="BF215" s="54"/>
    </row>
    <row r="216" spans="9:58" x14ac:dyDescent="0.25">
      <c r="I216" s="57"/>
      <c r="AF216" s="58"/>
      <c r="AW216" s="51"/>
      <c r="AX216" s="55"/>
      <c r="AY216" s="53"/>
      <c r="BA216" s="56"/>
      <c r="BB216" s="53"/>
      <c r="BC216" s="53"/>
      <c r="BD216" s="53"/>
      <c r="BE216" s="54"/>
      <c r="BF216" s="54"/>
    </row>
    <row r="217" spans="9:58" x14ac:dyDescent="0.25">
      <c r="I217" s="57"/>
      <c r="AF217" s="58"/>
      <c r="AW217" s="51"/>
      <c r="AX217" s="55"/>
      <c r="AY217" s="53"/>
      <c r="BA217" s="56"/>
      <c r="BB217" s="53"/>
      <c r="BC217" s="53"/>
      <c r="BD217" s="53"/>
      <c r="BE217" s="54"/>
      <c r="BF217" s="54"/>
    </row>
    <row r="218" spans="9:58" x14ac:dyDescent="0.25">
      <c r="I218" s="57"/>
      <c r="AF218" s="58"/>
      <c r="AW218" s="51"/>
      <c r="AX218" s="55"/>
      <c r="AY218" s="53"/>
      <c r="BA218" s="56"/>
      <c r="BB218" s="53"/>
      <c r="BC218" s="53"/>
      <c r="BD218" s="53"/>
      <c r="BE218" s="54"/>
      <c r="BF218" s="54"/>
    </row>
    <row r="219" spans="9:58" x14ac:dyDescent="0.25">
      <c r="I219" s="57"/>
      <c r="AF219" s="58"/>
      <c r="AW219" s="51"/>
      <c r="AX219" s="55"/>
      <c r="AY219" s="53"/>
      <c r="BA219" s="56"/>
      <c r="BB219" s="53"/>
      <c r="BC219" s="53"/>
      <c r="BD219" s="53"/>
      <c r="BE219" s="54"/>
      <c r="BF219" s="54"/>
    </row>
    <row r="220" spans="9:58" x14ac:dyDescent="0.25">
      <c r="I220" s="57"/>
      <c r="AF220" s="58"/>
      <c r="AW220" s="51"/>
      <c r="AX220" s="55"/>
      <c r="AY220" s="53"/>
      <c r="BA220" s="56"/>
      <c r="BB220" s="53"/>
      <c r="BC220" s="53"/>
      <c r="BD220" s="53"/>
      <c r="BE220" s="54"/>
      <c r="BF220" s="54"/>
    </row>
    <row r="221" spans="9:58" x14ac:dyDescent="0.25">
      <c r="I221" s="57"/>
      <c r="AF221" s="58"/>
      <c r="AW221" s="51"/>
      <c r="AX221" s="55"/>
      <c r="AY221" s="53"/>
      <c r="BA221" s="56"/>
      <c r="BB221" s="53"/>
      <c r="BC221" s="53"/>
      <c r="BD221" s="53"/>
      <c r="BE221" s="54"/>
      <c r="BF221" s="54"/>
    </row>
    <row r="222" spans="9:58" x14ac:dyDescent="0.25">
      <c r="I222" s="57"/>
      <c r="AF222" s="58"/>
      <c r="AW222" s="51"/>
      <c r="AX222" s="55"/>
      <c r="AY222" s="53"/>
      <c r="BA222" s="56"/>
      <c r="BB222" s="53"/>
      <c r="BC222" s="53"/>
      <c r="BD222" s="53"/>
      <c r="BE222" s="54"/>
      <c r="BF222" s="54"/>
    </row>
    <row r="223" spans="9:58" x14ac:dyDescent="0.25">
      <c r="I223" s="57"/>
      <c r="AF223" s="58"/>
      <c r="AW223" s="51"/>
      <c r="AX223" s="55"/>
      <c r="AY223" s="53"/>
      <c r="BA223" s="56"/>
      <c r="BB223" s="53"/>
      <c r="BC223" s="53"/>
      <c r="BD223" s="53"/>
      <c r="BE223" s="54"/>
      <c r="BF223" s="54"/>
    </row>
    <row r="224" spans="9:58" x14ac:dyDescent="0.25">
      <c r="I224" s="57"/>
      <c r="AF224" s="58"/>
      <c r="AW224" s="51"/>
      <c r="AX224" s="55"/>
      <c r="AY224" s="53"/>
      <c r="BA224" s="56"/>
      <c r="BB224" s="53"/>
      <c r="BC224" s="53"/>
      <c r="BD224" s="53"/>
      <c r="BE224" s="54"/>
      <c r="BF224" s="54"/>
    </row>
    <row r="225" spans="9:58" x14ac:dyDescent="0.25">
      <c r="I225" s="57"/>
      <c r="AF225" s="58"/>
      <c r="AW225" s="51"/>
      <c r="AX225" s="55"/>
      <c r="AY225" s="53"/>
      <c r="BA225" s="56"/>
      <c r="BB225" s="53"/>
      <c r="BC225" s="53"/>
      <c r="BD225" s="53"/>
      <c r="BE225" s="54"/>
      <c r="BF225" s="54"/>
    </row>
    <row r="226" spans="9:58" x14ac:dyDescent="0.25">
      <c r="I226" s="57"/>
      <c r="AF226" s="58"/>
      <c r="AW226" s="51"/>
      <c r="AX226" s="55"/>
      <c r="AY226" s="53"/>
      <c r="BA226" s="56"/>
      <c r="BB226" s="53"/>
      <c r="BC226" s="53"/>
      <c r="BD226" s="53"/>
      <c r="BE226" s="54"/>
      <c r="BF226" s="54"/>
    </row>
    <row r="227" spans="9:58" x14ac:dyDescent="0.25">
      <c r="I227" s="57"/>
      <c r="AF227" s="58"/>
      <c r="AW227" s="51"/>
      <c r="AX227" s="55"/>
      <c r="AY227" s="53"/>
      <c r="BA227" s="56"/>
      <c r="BB227" s="53"/>
      <c r="BC227" s="53"/>
      <c r="BD227" s="53"/>
      <c r="BE227" s="54"/>
      <c r="BF227" s="54"/>
    </row>
    <row r="228" spans="9:58" x14ac:dyDescent="0.25">
      <c r="I228" s="57"/>
      <c r="AF228" s="58"/>
      <c r="AW228" s="51"/>
      <c r="AX228" s="55"/>
      <c r="AY228" s="53"/>
      <c r="BA228" s="56"/>
      <c r="BB228" s="53"/>
      <c r="BC228" s="53"/>
      <c r="BD228" s="53"/>
      <c r="BE228" s="54"/>
      <c r="BF228" s="54"/>
    </row>
    <row r="229" spans="9:58" x14ac:dyDescent="0.25">
      <c r="I229" s="57"/>
      <c r="AF229" s="58"/>
      <c r="AW229" s="51"/>
      <c r="AX229" s="55"/>
      <c r="AY229" s="53"/>
      <c r="BA229" s="56"/>
      <c r="BB229" s="53"/>
      <c r="BC229" s="53"/>
      <c r="BD229" s="53"/>
      <c r="BE229" s="54"/>
      <c r="BF229" s="54"/>
    </row>
    <row r="230" spans="9:58" x14ac:dyDescent="0.25">
      <c r="I230" s="57"/>
      <c r="AF230" s="58"/>
      <c r="AW230" s="51"/>
      <c r="AX230" s="55"/>
      <c r="AY230" s="53"/>
      <c r="BA230" s="56"/>
      <c r="BB230" s="53"/>
      <c r="BC230" s="53"/>
      <c r="BD230" s="53"/>
      <c r="BE230" s="54"/>
      <c r="BF230" s="54"/>
    </row>
    <row r="231" spans="9:58" x14ac:dyDescent="0.25">
      <c r="I231" s="57"/>
      <c r="AF231" s="58"/>
      <c r="AW231" s="51"/>
      <c r="AX231" s="55"/>
      <c r="AY231" s="53"/>
      <c r="BA231" s="56"/>
      <c r="BB231" s="53"/>
      <c r="BC231" s="53"/>
      <c r="BD231" s="53"/>
      <c r="BE231" s="54"/>
      <c r="BF231" s="54"/>
    </row>
    <row r="232" spans="9:58" x14ac:dyDescent="0.25">
      <c r="I232" s="57"/>
      <c r="AF232" s="58"/>
      <c r="AW232" s="51"/>
      <c r="AX232" s="55"/>
      <c r="AY232" s="53"/>
      <c r="BA232" s="56"/>
      <c r="BB232" s="53"/>
      <c r="BC232" s="53"/>
      <c r="BD232" s="53"/>
      <c r="BE232" s="54"/>
      <c r="BF232" s="54"/>
    </row>
    <row r="233" spans="9:58" x14ac:dyDescent="0.25">
      <c r="I233" s="57"/>
      <c r="AF233" s="58"/>
      <c r="AW233" s="51"/>
      <c r="AX233" s="55"/>
      <c r="AY233" s="53"/>
      <c r="BA233" s="56"/>
      <c r="BB233" s="53"/>
      <c r="BC233" s="53"/>
      <c r="BD233" s="53"/>
      <c r="BE233" s="54"/>
      <c r="BF233" s="54"/>
    </row>
    <row r="234" spans="9:58" x14ac:dyDescent="0.25">
      <c r="I234" s="57"/>
      <c r="AF234" s="58"/>
      <c r="AW234" s="51"/>
      <c r="AX234" s="55"/>
      <c r="AY234" s="53"/>
      <c r="BA234" s="56"/>
      <c r="BB234" s="53"/>
      <c r="BC234" s="53"/>
      <c r="BD234" s="53"/>
      <c r="BE234" s="54"/>
      <c r="BF234" s="54"/>
    </row>
    <row r="235" spans="9:58" x14ac:dyDescent="0.25">
      <c r="I235" s="57"/>
      <c r="AF235" s="58"/>
      <c r="AW235" s="51"/>
      <c r="AX235" s="55"/>
      <c r="AY235" s="53"/>
      <c r="BA235" s="56"/>
      <c r="BB235" s="53"/>
      <c r="BC235" s="53"/>
      <c r="BD235" s="53"/>
      <c r="BE235" s="54"/>
      <c r="BF235" s="54"/>
    </row>
    <row r="236" spans="9:58" x14ac:dyDescent="0.25">
      <c r="I236" s="57"/>
      <c r="AF236" s="58"/>
      <c r="AW236" s="51"/>
      <c r="AX236" s="55"/>
      <c r="AY236" s="53"/>
      <c r="BA236" s="56"/>
      <c r="BB236" s="53"/>
      <c r="BC236" s="53"/>
      <c r="BD236" s="53"/>
      <c r="BE236" s="54"/>
      <c r="BF236" s="54"/>
    </row>
    <row r="237" spans="9:58" x14ac:dyDescent="0.25">
      <c r="I237" s="57"/>
      <c r="AF237" s="58"/>
      <c r="AW237" s="51"/>
      <c r="AX237" s="55"/>
      <c r="AY237" s="53"/>
      <c r="BA237" s="56"/>
      <c r="BB237" s="53"/>
      <c r="BC237" s="53"/>
      <c r="BD237" s="53"/>
      <c r="BE237" s="54"/>
      <c r="BF237" s="54"/>
    </row>
    <row r="238" spans="9:58" x14ac:dyDescent="0.25">
      <c r="I238" s="57"/>
      <c r="AF238" s="58"/>
      <c r="AW238" s="51"/>
      <c r="AX238" s="55"/>
      <c r="AY238" s="53"/>
      <c r="BA238" s="56"/>
      <c r="BB238" s="53"/>
      <c r="BC238" s="53"/>
      <c r="BD238" s="53"/>
      <c r="BE238" s="54"/>
      <c r="BF238" s="54"/>
    </row>
    <row r="239" spans="9:58" x14ac:dyDescent="0.25">
      <c r="I239" s="57"/>
      <c r="AF239" s="58"/>
      <c r="AW239" s="51"/>
      <c r="AX239" s="55"/>
      <c r="AY239" s="53"/>
      <c r="BA239" s="56"/>
      <c r="BB239" s="53"/>
      <c r="BC239" s="53"/>
      <c r="BD239" s="53"/>
      <c r="BE239" s="54"/>
      <c r="BF239" s="54"/>
    </row>
    <row r="240" spans="9:58" x14ac:dyDescent="0.25">
      <c r="I240" s="57"/>
      <c r="AF240" s="58"/>
      <c r="AW240" s="51"/>
      <c r="AX240" s="55"/>
      <c r="AY240" s="53"/>
      <c r="BA240" s="56"/>
      <c r="BB240" s="53"/>
      <c r="BC240" s="53"/>
      <c r="BD240" s="53"/>
      <c r="BE240" s="54"/>
      <c r="BF240" s="54"/>
    </row>
    <row r="241" spans="9:58" x14ac:dyDescent="0.25">
      <c r="I241" s="57"/>
      <c r="AF241" s="58"/>
      <c r="AW241" s="51"/>
      <c r="AX241" s="55"/>
      <c r="AY241" s="53"/>
      <c r="BA241" s="56"/>
      <c r="BB241" s="53"/>
      <c r="BC241" s="53"/>
      <c r="BD241" s="53"/>
      <c r="BE241" s="54"/>
      <c r="BF241" s="54"/>
    </row>
    <row r="242" spans="9:58" x14ac:dyDescent="0.25">
      <c r="I242" s="57"/>
      <c r="AF242" s="58"/>
      <c r="AW242" s="51"/>
      <c r="AX242" s="55"/>
      <c r="AY242" s="53"/>
      <c r="BA242" s="56"/>
      <c r="BB242" s="53"/>
      <c r="BC242" s="53"/>
      <c r="BD242" s="53"/>
      <c r="BE242" s="54"/>
      <c r="BF242" s="54"/>
    </row>
    <row r="243" spans="9:58" x14ac:dyDescent="0.25">
      <c r="I243" s="57"/>
      <c r="AF243" s="58"/>
      <c r="AW243" s="51"/>
      <c r="AX243" s="55"/>
      <c r="AY243" s="53"/>
      <c r="BA243" s="56"/>
      <c r="BB243" s="53"/>
      <c r="BC243" s="53"/>
      <c r="BD243" s="53"/>
      <c r="BE243" s="54"/>
      <c r="BF243" s="54"/>
    </row>
    <row r="244" spans="9:58" x14ac:dyDescent="0.25">
      <c r="I244" s="57"/>
      <c r="AF244" s="58"/>
      <c r="AW244" s="51"/>
      <c r="AX244" s="55"/>
      <c r="AY244" s="53"/>
      <c r="BA244" s="56"/>
      <c r="BB244" s="53"/>
      <c r="BC244" s="53"/>
      <c r="BD244" s="53"/>
      <c r="BE244" s="54"/>
      <c r="BF244" s="54"/>
    </row>
    <row r="245" spans="9:58" x14ac:dyDescent="0.25">
      <c r="I245" s="57"/>
      <c r="AF245" s="58"/>
      <c r="AW245" s="51"/>
      <c r="AX245" s="55"/>
      <c r="AY245" s="53"/>
      <c r="BA245" s="56"/>
      <c r="BB245" s="53"/>
      <c r="BC245" s="53"/>
      <c r="BD245" s="53"/>
      <c r="BE245" s="54"/>
      <c r="BF245" s="54"/>
    </row>
    <row r="246" spans="9:58" x14ac:dyDescent="0.25">
      <c r="I246" s="57"/>
      <c r="AF246" s="58"/>
      <c r="AW246" s="51"/>
      <c r="AX246" s="55"/>
      <c r="AY246" s="53"/>
      <c r="BA246" s="56"/>
      <c r="BB246" s="53"/>
      <c r="BC246" s="53"/>
      <c r="BD246" s="53"/>
      <c r="BE246" s="54"/>
      <c r="BF246" s="54"/>
    </row>
    <row r="247" spans="9:58" x14ac:dyDescent="0.25">
      <c r="I247" s="57"/>
      <c r="AF247" s="58"/>
      <c r="AW247" s="51"/>
      <c r="AX247" s="55"/>
      <c r="AY247" s="53"/>
      <c r="BA247" s="56"/>
      <c r="BB247" s="53"/>
      <c r="BC247" s="53"/>
      <c r="BD247" s="53"/>
      <c r="BE247" s="54"/>
      <c r="BF247" s="54"/>
    </row>
    <row r="248" spans="9:58" x14ac:dyDescent="0.25">
      <c r="I248" s="57"/>
      <c r="AF248" s="58"/>
      <c r="AW248" s="51"/>
      <c r="AX248" s="55"/>
      <c r="AY248" s="53"/>
      <c r="BA248" s="56"/>
      <c r="BB248" s="53"/>
      <c r="BC248" s="53"/>
      <c r="BD248" s="53"/>
      <c r="BE248" s="54"/>
      <c r="BF248" s="54"/>
    </row>
    <row r="249" spans="9:58" x14ac:dyDescent="0.25">
      <c r="I249" s="57"/>
      <c r="AF249" s="58"/>
      <c r="AW249" s="51"/>
      <c r="AX249" s="55"/>
      <c r="AY249" s="53"/>
      <c r="BA249" s="56"/>
      <c r="BB249" s="53"/>
      <c r="BC249" s="53"/>
      <c r="BD249" s="53"/>
      <c r="BE249" s="54"/>
      <c r="BF249" s="54"/>
    </row>
    <row r="250" spans="9:58" x14ac:dyDescent="0.25">
      <c r="I250" s="57"/>
      <c r="AF250" s="58"/>
      <c r="AW250" s="51"/>
      <c r="AX250" s="55"/>
      <c r="AY250" s="53"/>
      <c r="BA250" s="56"/>
      <c r="BB250" s="53"/>
      <c r="BC250" s="53"/>
      <c r="BD250" s="53"/>
      <c r="BE250" s="54"/>
      <c r="BF250" s="54"/>
    </row>
    <row r="251" spans="9:58" x14ac:dyDescent="0.25">
      <c r="I251" s="57"/>
      <c r="AF251" s="58"/>
      <c r="AW251" s="51"/>
      <c r="AX251" s="55"/>
      <c r="AY251" s="53"/>
      <c r="BA251" s="56"/>
      <c r="BB251" s="53"/>
      <c r="BC251" s="53"/>
      <c r="BD251" s="53"/>
      <c r="BE251" s="54"/>
      <c r="BF251" s="54"/>
    </row>
    <row r="252" spans="9:58" x14ac:dyDescent="0.25">
      <c r="I252" s="57"/>
      <c r="AF252" s="58"/>
      <c r="AW252" s="51"/>
      <c r="AX252" s="55"/>
      <c r="AY252" s="53"/>
      <c r="BA252" s="56"/>
      <c r="BB252" s="53"/>
      <c r="BC252" s="53"/>
      <c r="BD252" s="53"/>
      <c r="BE252" s="54"/>
      <c r="BF252" s="54"/>
    </row>
    <row r="253" spans="9:58" x14ac:dyDescent="0.25">
      <c r="I253" s="57"/>
      <c r="AF253" s="58"/>
      <c r="AW253" s="51"/>
      <c r="AX253" s="55"/>
      <c r="AY253" s="53"/>
      <c r="BA253" s="56"/>
      <c r="BB253" s="53"/>
      <c r="BC253" s="53"/>
      <c r="BD253" s="53"/>
      <c r="BE253" s="54"/>
      <c r="BF253" s="54"/>
    </row>
    <row r="254" spans="9:58" x14ac:dyDescent="0.25">
      <c r="I254" s="57"/>
      <c r="AF254" s="58"/>
      <c r="AW254" s="51"/>
      <c r="AX254" s="55"/>
      <c r="AY254" s="53"/>
      <c r="BA254" s="56"/>
      <c r="BB254" s="53"/>
      <c r="BC254" s="53"/>
      <c r="BD254" s="53"/>
      <c r="BE254" s="54"/>
      <c r="BF254" s="54"/>
    </row>
    <row r="255" spans="9:58" x14ac:dyDescent="0.25">
      <c r="I255" s="57"/>
      <c r="AF255" s="58"/>
      <c r="AW255" s="51"/>
      <c r="AX255" s="55"/>
      <c r="AY255" s="53"/>
      <c r="BA255" s="56"/>
      <c r="BB255" s="53"/>
      <c r="BC255" s="53"/>
      <c r="BD255" s="53"/>
      <c r="BE255" s="54"/>
      <c r="BF255" s="54"/>
    </row>
    <row r="256" spans="9:58" x14ac:dyDescent="0.25">
      <c r="I256" s="57"/>
      <c r="AF256" s="58"/>
      <c r="AW256" s="51"/>
      <c r="AX256" s="55"/>
      <c r="AY256" s="53"/>
      <c r="BA256" s="56"/>
      <c r="BB256" s="53"/>
      <c r="BC256" s="53"/>
      <c r="BD256" s="53"/>
      <c r="BE256" s="54"/>
      <c r="BF256" s="54"/>
    </row>
    <row r="257" spans="9:58" x14ac:dyDescent="0.25">
      <c r="I257" s="57"/>
      <c r="AF257" s="58"/>
      <c r="AW257" s="51"/>
      <c r="AX257" s="55"/>
      <c r="AY257" s="53"/>
      <c r="BA257" s="56"/>
      <c r="BB257" s="53"/>
      <c r="BC257" s="53"/>
      <c r="BD257" s="53"/>
      <c r="BE257" s="54"/>
      <c r="BF257" s="54"/>
    </row>
    <row r="258" spans="9:58" x14ac:dyDescent="0.25">
      <c r="I258" s="57"/>
      <c r="AF258" s="58"/>
      <c r="AW258" s="51"/>
      <c r="AX258" s="55"/>
      <c r="AY258" s="53"/>
      <c r="BA258" s="56"/>
      <c r="BB258" s="53"/>
      <c r="BC258" s="53"/>
      <c r="BD258" s="53"/>
      <c r="BE258" s="54"/>
      <c r="BF258" s="54"/>
    </row>
    <row r="259" spans="9:58" x14ac:dyDescent="0.25">
      <c r="I259" s="57"/>
      <c r="AF259" s="58"/>
      <c r="AW259" s="51"/>
      <c r="AX259" s="55"/>
      <c r="AY259" s="53"/>
      <c r="BA259" s="56"/>
      <c r="BB259" s="53"/>
      <c r="BC259" s="53"/>
      <c r="BD259" s="53"/>
      <c r="BE259" s="54"/>
      <c r="BF259" s="54"/>
    </row>
    <row r="260" spans="9:58" x14ac:dyDescent="0.25">
      <c r="I260" s="57"/>
      <c r="AF260" s="58"/>
      <c r="AW260" s="51"/>
      <c r="AX260" s="55"/>
      <c r="AY260" s="53"/>
      <c r="BA260" s="56"/>
      <c r="BB260" s="53"/>
      <c r="BC260" s="53"/>
      <c r="BD260" s="53"/>
      <c r="BE260" s="54"/>
      <c r="BF260" s="54"/>
    </row>
    <row r="261" spans="9:58" x14ac:dyDescent="0.25">
      <c r="I261" s="57"/>
      <c r="AF261" s="58"/>
      <c r="AW261" s="51"/>
      <c r="AX261" s="55"/>
      <c r="AY261" s="53"/>
      <c r="BA261" s="56"/>
      <c r="BB261" s="53"/>
      <c r="BC261" s="53"/>
      <c r="BD261" s="53"/>
      <c r="BE261" s="54"/>
      <c r="BF261" s="54"/>
    </row>
    <row r="262" spans="9:58" x14ac:dyDescent="0.25">
      <c r="I262" s="57"/>
      <c r="AF262" s="58"/>
      <c r="AW262" s="51"/>
      <c r="AX262" s="55"/>
      <c r="AY262" s="53"/>
      <c r="BA262" s="56"/>
      <c r="BB262" s="53"/>
      <c r="BC262" s="53"/>
      <c r="BD262" s="53"/>
      <c r="BE262" s="54"/>
      <c r="BF262" s="54"/>
    </row>
    <row r="263" spans="9:58" x14ac:dyDescent="0.25">
      <c r="I263" s="57"/>
      <c r="AF263" s="58"/>
      <c r="AW263" s="51"/>
      <c r="AX263" s="55"/>
      <c r="AY263" s="53"/>
      <c r="BA263" s="56"/>
      <c r="BB263" s="53"/>
      <c r="BC263" s="53"/>
      <c r="BD263" s="53"/>
      <c r="BE263" s="54"/>
      <c r="BF263" s="54"/>
    </row>
    <row r="264" spans="9:58" x14ac:dyDescent="0.25">
      <c r="I264" s="57"/>
      <c r="AF264" s="58"/>
      <c r="AW264" s="51"/>
      <c r="AX264" s="55"/>
      <c r="AY264" s="53"/>
      <c r="BA264" s="56"/>
      <c r="BB264" s="53"/>
      <c r="BC264" s="53"/>
      <c r="BD264" s="53"/>
      <c r="BE264" s="54"/>
      <c r="BF264" s="54"/>
    </row>
    <row r="265" spans="9:58" x14ac:dyDescent="0.25">
      <c r="I265" s="57"/>
      <c r="AF265" s="58"/>
      <c r="AW265" s="51"/>
      <c r="AX265" s="55"/>
      <c r="AY265" s="53"/>
      <c r="BA265" s="56"/>
      <c r="BB265" s="53"/>
      <c r="BC265" s="53"/>
      <c r="BD265" s="53"/>
      <c r="BE265" s="54"/>
      <c r="BF265" s="54"/>
    </row>
    <row r="266" spans="9:58" x14ac:dyDescent="0.25">
      <c r="I266" s="57"/>
      <c r="AF266" s="58"/>
      <c r="AW266" s="51"/>
      <c r="AX266" s="55"/>
      <c r="AY266" s="53"/>
      <c r="BA266" s="56"/>
      <c r="BB266" s="53"/>
      <c r="BC266" s="53"/>
      <c r="BD266" s="53"/>
      <c r="BE266" s="54"/>
      <c r="BF266" s="54"/>
    </row>
    <row r="267" spans="9:58" x14ac:dyDescent="0.25">
      <c r="I267" s="57"/>
      <c r="AF267" s="58"/>
      <c r="AW267" s="51"/>
      <c r="AX267" s="55"/>
      <c r="AY267" s="53"/>
      <c r="BA267" s="56"/>
      <c r="BB267" s="53"/>
      <c r="BC267" s="53"/>
      <c r="BD267" s="53"/>
      <c r="BE267" s="54"/>
      <c r="BF267" s="54"/>
    </row>
    <row r="268" spans="9:58" x14ac:dyDescent="0.25">
      <c r="I268" s="57"/>
      <c r="AF268" s="58"/>
      <c r="AW268" s="51"/>
      <c r="AX268" s="55"/>
      <c r="AY268" s="53"/>
      <c r="BA268" s="56"/>
      <c r="BB268" s="53"/>
      <c r="BC268" s="53"/>
      <c r="BD268" s="53"/>
      <c r="BE268" s="54"/>
      <c r="BF268" s="54"/>
    </row>
    <row r="269" spans="9:58" x14ac:dyDescent="0.25">
      <c r="I269" s="57"/>
      <c r="AF269" s="58"/>
      <c r="AW269" s="51"/>
      <c r="AX269" s="55"/>
      <c r="AY269" s="53"/>
      <c r="BA269" s="56"/>
      <c r="BB269" s="53"/>
      <c r="BC269" s="53"/>
      <c r="BD269" s="53"/>
      <c r="BE269" s="54"/>
      <c r="BF269" s="54"/>
    </row>
    <row r="270" spans="9:58" x14ac:dyDescent="0.25">
      <c r="I270" s="57"/>
      <c r="AF270" s="58"/>
      <c r="AW270" s="51"/>
      <c r="AX270" s="55"/>
      <c r="AY270" s="53"/>
      <c r="BA270" s="56"/>
      <c r="BB270" s="53"/>
      <c r="BC270" s="53"/>
      <c r="BD270" s="53"/>
      <c r="BE270" s="54"/>
      <c r="BF270" s="54"/>
    </row>
    <row r="271" spans="9:58" x14ac:dyDescent="0.25">
      <c r="I271" s="57"/>
      <c r="AF271" s="58"/>
      <c r="AW271" s="51"/>
      <c r="AX271" s="55"/>
      <c r="AY271" s="53"/>
      <c r="BA271" s="56"/>
      <c r="BB271" s="53"/>
      <c r="BC271" s="53"/>
      <c r="BD271" s="53"/>
      <c r="BE271" s="54"/>
      <c r="BF271" s="54"/>
    </row>
    <row r="272" spans="9:58" x14ac:dyDescent="0.25">
      <c r="I272" s="57"/>
      <c r="AF272" s="58"/>
      <c r="AW272" s="51"/>
      <c r="AX272" s="55"/>
      <c r="AY272" s="53"/>
      <c r="BA272" s="56"/>
      <c r="BB272" s="53"/>
      <c r="BC272" s="53"/>
      <c r="BD272" s="53"/>
      <c r="BE272" s="54"/>
      <c r="BF272" s="54"/>
    </row>
    <row r="273" spans="9:58" x14ac:dyDescent="0.25">
      <c r="I273" s="57"/>
      <c r="AF273" s="58"/>
      <c r="AW273" s="51"/>
      <c r="AX273" s="55"/>
      <c r="AY273" s="53"/>
      <c r="BA273" s="56"/>
      <c r="BB273" s="53"/>
      <c r="BC273" s="53"/>
      <c r="BD273" s="53"/>
      <c r="BE273" s="54"/>
      <c r="BF273" s="54"/>
    </row>
    <row r="274" spans="9:58" x14ac:dyDescent="0.25">
      <c r="I274" s="57"/>
      <c r="AF274" s="58"/>
      <c r="AW274" s="51"/>
      <c r="AX274" s="55"/>
      <c r="AY274" s="53"/>
      <c r="BA274" s="56"/>
      <c r="BB274" s="53"/>
      <c r="BC274" s="53"/>
      <c r="BD274" s="53"/>
      <c r="BE274" s="54"/>
      <c r="BF274" s="54"/>
    </row>
    <row r="275" spans="9:58" x14ac:dyDescent="0.25">
      <c r="I275" s="57"/>
      <c r="AF275" s="58"/>
      <c r="AW275" s="51"/>
      <c r="AX275" s="55"/>
      <c r="AY275" s="53"/>
      <c r="BA275" s="56"/>
      <c r="BB275" s="53"/>
      <c r="BC275" s="53"/>
      <c r="BD275" s="53"/>
      <c r="BE275" s="54"/>
      <c r="BF275" s="54"/>
    </row>
    <row r="276" spans="9:58" x14ac:dyDescent="0.25">
      <c r="I276" s="57"/>
      <c r="AF276" s="58"/>
      <c r="AW276" s="51"/>
      <c r="AX276" s="55"/>
      <c r="AY276" s="53"/>
      <c r="BA276" s="56"/>
      <c r="BB276" s="53"/>
      <c r="BC276" s="53"/>
      <c r="BD276" s="53"/>
      <c r="BE276" s="54"/>
      <c r="BF276" s="54"/>
    </row>
    <row r="277" spans="9:58" x14ac:dyDescent="0.25">
      <c r="I277" s="57"/>
      <c r="AF277" s="58"/>
      <c r="AW277" s="51"/>
      <c r="AX277" s="55"/>
      <c r="AY277" s="53"/>
      <c r="BA277" s="56"/>
      <c r="BB277" s="53"/>
      <c r="BC277" s="53"/>
      <c r="BD277" s="53"/>
      <c r="BE277" s="54"/>
      <c r="BF277" s="54"/>
    </row>
    <row r="278" spans="9:58" x14ac:dyDescent="0.25">
      <c r="I278" s="57"/>
      <c r="AF278" s="58"/>
      <c r="AW278" s="51"/>
      <c r="AX278" s="55"/>
      <c r="AY278" s="53"/>
      <c r="BA278" s="56"/>
      <c r="BB278" s="53"/>
      <c r="BC278" s="53"/>
      <c r="BD278" s="53"/>
      <c r="BE278" s="54"/>
      <c r="BF278" s="54"/>
    </row>
    <row r="279" spans="9:58" x14ac:dyDescent="0.25">
      <c r="I279" s="57"/>
      <c r="AF279" s="58"/>
      <c r="AW279" s="51"/>
      <c r="AX279" s="55"/>
      <c r="AY279" s="53"/>
      <c r="BA279" s="56"/>
      <c r="BB279" s="53"/>
      <c r="BC279" s="53"/>
      <c r="BD279" s="53"/>
      <c r="BE279" s="54"/>
      <c r="BF279" s="54"/>
    </row>
    <row r="280" spans="9:58" x14ac:dyDescent="0.25">
      <c r="I280" s="57"/>
      <c r="AF280" s="58"/>
      <c r="AW280" s="51"/>
      <c r="AX280" s="55"/>
      <c r="AY280" s="53"/>
      <c r="BA280" s="56"/>
      <c r="BB280" s="53"/>
      <c r="BC280" s="53"/>
      <c r="BD280" s="53"/>
      <c r="BE280" s="54"/>
      <c r="BF280" s="54"/>
    </row>
    <row r="281" spans="9:58" x14ac:dyDescent="0.25">
      <c r="I281" s="57"/>
      <c r="AF281" s="58"/>
      <c r="AW281" s="51"/>
      <c r="AX281" s="55"/>
      <c r="AY281" s="53"/>
      <c r="BA281" s="56"/>
      <c r="BB281" s="53"/>
      <c r="BC281" s="53"/>
      <c r="BD281" s="53"/>
      <c r="BE281" s="54"/>
      <c r="BF281" s="54"/>
    </row>
    <row r="282" spans="9:58" x14ac:dyDescent="0.25">
      <c r="I282" s="57"/>
      <c r="AF282" s="58"/>
      <c r="AW282" s="51"/>
      <c r="AX282" s="55"/>
      <c r="AY282" s="53"/>
      <c r="BA282" s="56"/>
      <c r="BB282" s="53"/>
      <c r="BC282" s="53"/>
      <c r="BD282" s="53"/>
      <c r="BE282" s="54"/>
      <c r="BF282" s="54"/>
    </row>
    <row r="283" spans="9:58" x14ac:dyDescent="0.25">
      <c r="I283" s="57"/>
      <c r="AF283" s="58"/>
      <c r="AW283" s="51"/>
      <c r="AX283" s="55"/>
      <c r="AY283" s="53"/>
      <c r="BA283" s="56"/>
      <c r="BB283" s="53"/>
      <c r="BC283" s="53"/>
      <c r="BD283" s="53"/>
      <c r="BE283" s="54"/>
      <c r="BF283" s="54"/>
    </row>
    <row r="284" spans="9:58" x14ac:dyDescent="0.25">
      <c r="I284" s="57"/>
      <c r="AF284" s="58"/>
      <c r="AW284" s="51"/>
      <c r="AX284" s="55"/>
      <c r="AY284" s="53"/>
      <c r="BA284" s="56"/>
      <c r="BB284" s="53"/>
      <c r="BC284" s="53"/>
      <c r="BD284" s="53"/>
      <c r="BE284" s="54"/>
      <c r="BF284" s="54"/>
    </row>
    <row r="285" spans="9:58" x14ac:dyDescent="0.25">
      <c r="I285" s="57"/>
      <c r="AF285" s="58"/>
      <c r="AW285" s="51"/>
      <c r="AX285" s="55"/>
      <c r="AY285" s="53"/>
      <c r="BA285" s="56"/>
      <c r="BB285" s="53"/>
      <c r="BC285" s="53"/>
      <c r="BD285" s="53"/>
      <c r="BE285" s="54"/>
      <c r="BF285" s="54"/>
    </row>
    <row r="286" spans="9:58" x14ac:dyDescent="0.25">
      <c r="I286" s="57"/>
      <c r="AF286" s="58"/>
      <c r="AW286" s="51"/>
      <c r="AX286" s="55"/>
      <c r="AY286" s="53"/>
      <c r="BA286" s="56"/>
      <c r="BB286" s="53"/>
      <c r="BC286" s="53"/>
      <c r="BD286" s="53"/>
      <c r="BE286" s="54"/>
      <c r="BF286" s="54"/>
    </row>
    <row r="287" spans="9:58" x14ac:dyDescent="0.25">
      <c r="I287" s="57"/>
      <c r="AF287" s="58"/>
      <c r="AW287" s="51"/>
      <c r="AX287" s="55"/>
      <c r="AY287" s="53"/>
      <c r="BA287" s="56"/>
      <c r="BB287" s="53"/>
      <c r="BC287" s="53"/>
      <c r="BD287" s="53"/>
      <c r="BE287" s="54"/>
      <c r="BF287" s="54"/>
    </row>
    <row r="288" spans="9:58" x14ac:dyDescent="0.25">
      <c r="I288" s="57"/>
      <c r="AF288" s="58"/>
      <c r="AW288" s="51"/>
      <c r="AX288" s="55"/>
      <c r="AY288" s="53"/>
      <c r="BA288" s="56"/>
      <c r="BB288" s="53"/>
      <c r="BC288" s="53"/>
      <c r="BD288" s="53"/>
      <c r="BE288" s="54"/>
      <c r="BF288" s="54"/>
    </row>
    <row r="289" spans="9:58" x14ac:dyDescent="0.25">
      <c r="I289" s="57"/>
      <c r="AF289" s="58"/>
      <c r="AW289" s="51"/>
      <c r="AX289" s="55"/>
      <c r="AY289" s="53"/>
      <c r="BA289" s="56"/>
      <c r="BB289" s="53"/>
      <c r="BC289" s="53"/>
      <c r="BD289" s="53"/>
      <c r="BE289" s="54"/>
      <c r="BF289" s="54"/>
    </row>
    <row r="290" spans="9:58" x14ac:dyDescent="0.25">
      <c r="I290" s="57"/>
      <c r="AF290" s="58"/>
      <c r="AW290" s="51"/>
      <c r="AX290" s="55"/>
      <c r="AY290" s="53"/>
      <c r="BA290" s="56"/>
      <c r="BB290" s="53"/>
      <c r="BC290" s="53"/>
      <c r="BD290" s="53"/>
      <c r="BE290" s="54"/>
      <c r="BF290" s="54"/>
    </row>
    <row r="291" spans="9:58" x14ac:dyDescent="0.25">
      <c r="I291" s="57"/>
      <c r="AF291" s="58"/>
      <c r="AW291" s="51"/>
      <c r="AX291" s="55"/>
      <c r="AY291" s="53"/>
      <c r="BA291" s="56"/>
      <c r="BB291" s="53"/>
      <c r="BC291" s="53"/>
      <c r="BD291" s="53"/>
      <c r="BE291" s="54"/>
      <c r="BF291" s="54"/>
    </row>
    <row r="292" spans="9:58" x14ac:dyDescent="0.25">
      <c r="I292" s="57"/>
      <c r="AF292" s="58"/>
      <c r="AW292" s="51"/>
      <c r="AX292" s="55"/>
      <c r="AY292" s="53"/>
      <c r="BA292" s="56"/>
      <c r="BB292" s="53"/>
      <c r="BC292" s="53"/>
      <c r="BD292" s="53"/>
      <c r="BE292" s="54"/>
      <c r="BF292" s="54"/>
    </row>
    <row r="293" spans="9:58" x14ac:dyDescent="0.25">
      <c r="I293" s="57"/>
      <c r="AF293" s="58"/>
      <c r="AW293" s="51"/>
      <c r="AX293" s="55"/>
      <c r="AY293" s="53"/>
      <c r="BA293" s="56"/>
      <c r="BB293" s="53"/>
      <c r="BC293" s="53"/>
      <c r="BD293" s="53"/>
      <c r="BE293" s="54"/>
      <c r="BF293" s="54"/>
    </row>
    <row r="294" spans="9:58" x14ac:dyDescent="0.25">
      <c r="I294" s="57"/>
      <c r="AF294" s="58"/>
      <c r="AW294" s="51"/>
      <c r="AX294" s="55"/>
      <c r="AY294" s="53"/>
      <c r="BA294" s="56"/>
      <c r="BB294" s="53"/>
      <c r="BC294" s="53"/>
      <c r="BD294" s="53"/>
      <c r="BE294" s="54"/>
      <c r="BF294" s="54"/>
    </row>
    <row r="295" spans="9:58" x14ac:dyDescent="0.25">
      <c r="I295" s="57"/>
      <c r="AF295" s="58"/>
      <c r="AW295" s="51"/>
      <c r="AX295" s="55"/>
      <c r="AY295" s="53"/>
      <c r="BA295" s="56"/>
      <c r="BB295" s="53"/>
      <c r="BC295" s="53"/>
      <c r="BD295" s="53"/>
      <c r="BE295" s="54"/>
      <c r="BF295" s="54"/>
    </row>
    <row r="296" spans="9:58" x14ac:dyDescent="0.25">
      <c r="I296" s="57"/>
      <c r="AF296" s="58"/>
      <c r="AW296" s="51"/>
      <c r="AX296" s="55"/>
      <c r="AY296" s="53"/>
      <c r="BA296" s="56"/>
      <c r="BB296" s="53"/>
      <c r="BC296" s="53"/>
      <c r="BD296" s="53"/>
      <c r="BE296" s="54"/>
      <c r="BF296" s="54"/>
    </row>
    <row r="297" spans="9:58" x14ac:dyDescent="0.25">
      <c r="I297" s="57"/>
      <c r="AF297" s="58"/>
      <c r="AW297" s="51"/>
      <c r="AX297" s="55"/>
      <c r="AY297" s="53"/>
      <c r="BA297" s="56"/>
      <c r="BB297" s="53"/>
      <c r="BC297" s="53"/>
      <c r="BD297" s="53"/>
      <c r="BE297" s="54"/>
      <c r="BF297" s="54"/>
    </row>
    <row r="298" spans="9:58" x14ac:dyDescent="0.25">
      <c r="I298" s="57"/>
      <c r="AF298" s="58"/>
      <c r="AW298" s="51"/>
      <c r="AX298" s="55"/>
      <c r="AY298" s="53"/>
      <c r="BA298" s="56"/>
      <c r="BB298" s="53"/>
      <c r="BC298" s="53"/>
      <c r="BD298" s="53"/>
      <c r="BE298" s="54"/>
      <c r="BF298" s="54"/>
    </row>
    <row r="299" spans="9:58" x14ac:dyDescent="0.25">
      <c r="I299" s="57"/>
      <c r="AF299" s="58"/>
      <c r="AW299" s="51"/>
      <c r="AX299" s="55"/>
      <c r="AY299" s="53"/>
      <c r="BA299" s="56"/>
      <c r="BB299" s="53"/>
      <c r="BC299" s="53"/>
      <c r="BD299" s="53"/>
      <c r="BE299" s="54"/>
      <c r="BF299" s="54"/>
    </row>
    <row r="300" spans="9:58" x14ac:dyDescent="0.25">
      <c r="I300" s="57"/>
      <c r="AF300" s="58"/>
      <c r="AW300" s="51"/>
      <c r="AX300" s="55"/>
      <c r="AY300" s="53"/>
      <c r="BA300" s="56"/>
      <c r="BB300" s="53"/>
      <c r="BC300" s="53"/>
      <c r="BD300" s="53"/>
      <c r="BE300" s="54"/>
      <c r="BF300" s="54"/>
    </row>
    <row r="301" spans="9:58" x14ac:dyDescent="0.25">
      <c r="I301" s="57"/>
      <c r="AF301" s="58"/>
      <c r="AW301" s="51"/>
      <c r="AX301" s="55"/>
      <c r="AY301" s="53"/>
      <c r="BA301" s="56"/>
      <c r="BB301" s="53"/>
      <c r="BC301" s="53"/>
      <c r="BD301" s="53"/>
      <c r="BE301" s="54"/>
      <c r="BF301" s="54"/>
    </row>
    <row r="302" spans="9:58" x14ac:dyDescent="0.25">
      <c r="I302" s="57"/>
      <c r="AF302" s="58"/>
      <c r="AW302" s="51"/>
      <c r="AX302" s="55"/>
      <c r="AY302" s="53"/>
      <c r="BA302" s="56"/>
      <c r="BB302" s="53"/>
      <c r="BC302" s="53"/>
      <c r="BD302" s="53"/>
      <c r="BE302" s="54"/>
      <c r="BF302" s="54"/>
    </row>
    <row r="303" spans="9:58" x14ac:dyDescent="0.25">
      <c r="I303" s="57"/>
      <c r="AF303" s="58"/>
      <c r="AW303" s="51"/>
      <c r="AX303" s="55"/>
      <c r="AY303" s="53"/>
      <c r="BA303" s="56"/>
      <c r="BB303" s="53"/>
      <c r="BC303" s="53"/>
      <c r="BD303" s="53"/>
      <c r="BE303" s="54"/>
      <c r="BF303" s="54"/>
    </row>
    <row r="304" spans="9:58" x14ac:dyDescent="0.25">
      <c r="I304" s="57"/>
      <c r="AF304" s="58"/>
      <c r="AW304" s="51"/>
      <c r="AX304" s="55"/>
      <c r="AY304" s="53"/>
      <c r="BA304" s="56"/>
      <c r="BB304" s="53"/>
      <c r="BC304" s="53"/>
      <c r="BD304" s="53"/>
      <c r="BE304" s="54"/>
      <c r="BF304" s="54"/>
    </row>
    <row r="305" spans="9:58" x14ac:dyDescent="0.25">
      <c r="I305" s="57"/>
      <c r="AF305" s="58"/>
      <c r="AW305" s="51"/>
      <c r="AX305" s="55"/>
      <c r="AY305" s="53"/>
      <c r="BA305" s="56"/>
      <c r="BB305" s="53"/>
      <c r="BC305" s="53"/>
      <c r="BD305" s="53"/>
      <c r="BE305" s="54"/>
      <c r="BF305" s="54"/>
    </row>
    <row r="306" spans="9:58" x14ac:dyDescent="0.25">
      <c r="I306" s="57"/>
      <c r="AF306" s="58"/>
      <c r="AW306" s="51"/>
      <c r="AX306" s="55"/>
      <c r="AY306" s="53"/>
      <c r="BA306" s="56"/>
      <c r="BB306" s="53"/>
      <c r="BC306" s="53"/>
      <c r="BD306" s="53"/>
      <c r="BE306" s="54"/>
      <c r="BF306" s="54"/>
    </row>
    <row r="307" spans="9:58" x14ac:dyDescent="0.25">
      <c r="I307" s="57"/>
      <c r="AF307" s="58"/>
      <c r="AW307" s="51"/>
      <c r="AX307" s="55"/>
      <c r="AY307" s="53"/>
      <c r="BA307" s="56"/>
      <c r="BB307" s="53"/>
      <c r="BC307" s="53"/>
      <c r="BD307" s="53"/>
      <c r="BE307" s="54"/>
      <c r="BF307" s="54"/>
    </row>
    <row r="308" spans="9:58" x14ac:dyDescent="0.25">
      <c r="I308" s="57"/>
      <c r="AF308" s="58"/>
      <c r="AW308" s="51"/>
      <c r="AX308" s="55"/>
      <c r="AY308" s="53"/>
      <c r="BA308" s="56"/>
      <c r="BB308" s="53"/>
      <c r="BC308" s="53"/>
      <c r="BD308" s="53"/>
      <c r="BE308" s="54"/>
      <c r="BF308" s="54"/>
    </row>
    <row r="309" spans="9:58" x14ac:dyDescent="0.25">
      <c r="I309" s="57"/>
      <c r="AF309" s="58"/>
      <c r="AW309" s="51"/>
      <c r="AX309" s="55"/>
      <c r="AY309" s="53"/>
      <c r="BA309" s="56"/>
      <c r="BB309" s="53"/>
      <c r="BC309" s="53"/>
      <c r="BD309" s="53"/>
      <c r="BE309" s="54"/>
      <c r="BF309" s="54"/>
    </row>
    <row r="310" spans="9:58" x14ac:dyDescent="0.25">
      <c r="I310" s="57"/>
      <c r="AF310" s="58"/>
      <c r="AW310" s="51"/>
      <c r="AX310" s="55"/>
      <c r="AY310" s="53"/>
      <c r="BA310" s="56"/>
      <c r="BB310" s="53"/>
      <c r="BC310" s="53"/>
      <c r="BD310" s="53"/>
      <c r="BE310" s="54"/>
      <c r="BF310" s="54"/>
    </row>
    <row r="311" spans="9:58" x14ac:dyDescent="0.25">
      <c r="I311" s="57"/>
      <c r="AF311" s="58"/>
      <c r="AW311" s="51"/>
      <c r="AX311" s="55"/>
      <c r="AY311" s="53"/>
      <c r="BA311" s="56"/>
      <c r="BB311" s="53"/>
      <c r="BC311" s="53"/>
      <c r="BD311" s="53"/>
      <c r="BE311" s="54"/>
      <c r="BF311" s="54"/>
    </row>
    <row r="312" spans="9:58" x14ac:dyDescent="0.25">
      <c r="I312" s="57"/>
      <c r="AF312" s="58"/>
      <c r="AW312" s="51"/>
      <c r="AX312" s="55"/>
      <c r="AY312" s="53"/>
      <c r="BA312" s="56"/>
      <c r="BB312" s="53"/>
      <c r="BC312" s="53"/>
      <c r="BD312" s="53"/>
      <c r="BE312" s="54"/>
      <c r="BF312" s="54"/>
    </row>
    <row r="313" spans="9:58" x14ac:dyDescent="0.25">
      <c r="I313" s="57"/>
      <c r="AF313" s="58"/>
      <c r="AW313" s="51"/>
      <c r="AX313" s="55"/>
      <c r="AY313" s="53"/>
      <c r="BA313" s="56"/>
      <c r="BB313" s="53"/>
      <c r="BC313" s="53"/>
      <c r="BD313" s="53"/>
      <c r="BE313" s="54"/>
      <c r="BF313" s="54"/>
    </row>
    <row r="314" spans="9:58" x14ac:dyDescent="0.25">
      <c r="I314" s="57"/>
      <c r="AF314" s="58"/>
      <c r="AW314" s="51"/>
      <c r="AX314" s="55"/>
      <c r="AY314" s="53"/>
      <c r="BA314" s="56"/>
      <c r="BB314" s="53"/>
      <c r="BC314" s="53"/>
      <c r="BD314" s="53"/>
      <c r="BE314" s="54"/>
      <c r="BF314" s="54"/>
    </row>
    <row r="315" spans="9:58" x14ac:dyDescent="0.25">
      <c r="I315" s="57"/>
      <c r="AF315" s="58"/>
      <c r="AW315" s="51"/>
      <c r="AX315" s="55"/>
      <c r="AY315" s="53"/>
      <c r="BA315" s="56"/>
      <c r="BB315" s="53"/>
      <c r="BC315" s="53"/>
      <c r="BD315" s="53"/>
      <c r="BE315" s="54"/>
      <c r="BF315" s="54"/>
    </row>
    <row r="316" spans="9:58" x14ac:dyDescent="0.25">
      <c r="I316" s="57"/>
      <c r="AF316" s="58"/>
      <c r="AW316" s="51"/>
      <c r="AX316" s="55"/>
      <c r="AY316" s="53"/>
      <c r="BA316" s="56"/>
      <c r="BB316" s="53"/>
      <c r="BC316" s="53"/>
      <c r="BD316" s="53"/>
      <c r="BE316" s="54"/>
      <c r="BF316" s="54"/>
    </row>
    <row r="317" spans="9:58" x14ac:dyDescent="0.25">
      <c r="I317" s="57"/>
      <c r="AF317" s="58"/>
      <c r="AW317" s="51"/>
      <c r="AX317" s="55"/>
      <c r="AY317" s="53"/>
      <c r="BA317" s="56"/>
      <c r="BB317" s="53"/>
      <c r="BC317" s="53"/>
      <c r="BD317" s="53"/>
      <c r="BE317" s="54"/>
      <c r="BF317" s="54"/>
    </row>
    <row r="318" spans="9:58" x14ac:dyDescent="0.25">
      <c r="I318" s="57"/>
      <c r="AF318" s="58"/>
      <c r="AW318" s="51"/>
      <c r="AX318" s="55"/>
      <c r="AY318" s="53"/>
      <c r="BA318" s="56"/>
      <c r="BB318" s="53"/>
      <c r="BC318" s="53"/>
      <c r="BD318" s="53"/>
      <c r="BE318" s="54"/>
      <c r="BF318" s="54"/>
    </row>
    <row r="319" spans="9:58" x14ac:dyDescent="0.25">
      <c r="I319" s="57"/>
      <c r="AF319" s="58"/>
      <c r="AW319" s="51"/>
      <c r="AX319" s="55"/>
      <c r="AY319" s="53"/>
      <c r="BA319" s="56"/>
      <c r="BB319" s="53"/>
      <c r="BC319" s="53"/>
      <c r="BD319" s="53"/>
      <c r="BE319" s="54"/>
      <c r="BF319" s="54"/>
    </row>
    <row r="320" spans="9:58" x14ac:dyDescent="0.25">
      <c r="I320" s="57"/>
      <c r="AF320" s="58"/>
      <c r="AW320" s="51"/>
      <c r="AX320" s="55"/>
      <c r="AY320" s="53"/>
      <c r="BA320" s="56"/>
      <c r="BB320" s="53"/>
      <c r="BC320" s="53"/>
      <c r="BD320" s="53"/>
      <c r="BE320" s="54"/>
      <c r="BF320" s="54"/>
    </row>
    <row r="321" spans="9:58" x14ac:dyDescent="0.25">
      <c r="I321" s="57"/>
      <c r="AF321" s="58"/>
      <c r="AW321" s="51"/>
      <c r="AX321" s="55"/>
      <c r="AY321" s="53"/>
      <c r="BA321" s="56"/>
      <c r="BB321" s="53"/>
      <c r="BC321" s="53"/>
      <c r="BD321" s="53"/>
      <c r="BE321" s="54"/>
      <c r="BF321" s="54"/>
    </row>
    <row r="322" spans="9:58" x14ac:dyDescent="0.25">
      <c r="I322" s="57"/>
      <c r="AF322" s="58"/>
      <c r="AW322" s="51"/>
      <c r="AX322" s="55"/>
      <c r="AY322" s="53"/>
      <c r="BA322" s="56"/>
      <c r="BB322" s="53"/>
      <c r="BC322" s="53"/>
      <c r="BD322" s="53"/>
      <c r="BE322" s="54"/>
      <c r="BF322" s="54"/>
    </row>
    <row r="323" spans="9:58" x14ac:dyDescent="0.25">
      <c r="I323" s="57"/>
      <c r="AF323" s="58"/>
      <c r="AW323" s="51"/>
      <c r="AX323" s="55"/>
      <c r="AY323" s="53"/>
      <c r="BA323" s="56"/>
      <c r="BB323" s="53"/>
      <c r="BC323" s="53"/>
      <c r="BD323" s="53"/>
      <c r="BE323" s="54"/>
      <c r="BF323" s="54"/>
    </row>
    <row r="324" spans="9:58" x14ac:dyDescent="0.25">
      <c r="I324" s="57"/>
      <c r="AF324" s="58"/>
      <c r="AW324" s="51"/>
      <c r="AX324" s="55"/>
      <c r="AY324" s="53"/>
      <c r="BA324" s="56"/>
      <c r="BB324" s="53"/>
      <c r="BC324" s="53"/>
      <c r="BD324" s="53"/>
      <c r="BE324" s="54"/>
      <c r="BF324" s="54"/>
    </row>
    <row r="325" spans="9:58" x14ac:dyDescent="0.25">
      <c r="I325" s="57"/>
      <c r="AF325" s="58"/>
      <c r="AW325" s="51"/>
      <c r="AX325" s="55"/>
      <c r="AY325" s="53"/>
      <c r="BA325" s="56"/>
      <c r="BB325" s="53"/>
      <c r="BC325" s="53"/>
      <c r="BD325" s="53"/>
      <c r="BE325" s="54"/>
      <c r="BF325" s="54"/>
    </row>
    <row r="326" spans="9:58" x14ac:dyDescent="0.25">
      <c r="I326" s="57"/>
      <c r="AF326" s="58"/>
      <c r="AW326" s="51"/>
      <c r="AX326" s="55"/>
      <c r="AY326" s="53"/>
      <c r="BA326" s="56"/>
      <c r="BB326" s="53"/>
      <c r="BC326" s="53"/>
      <c r="BD326" s="53"/>
      <c r="BE326" s="54"/>
      <c r="BF326" s="54"/>
    </row>
    <row r="327" spans="9:58" x14ac:dyDescent="0.25">
      <c r="I327" s="57"/>
      <c r="AF327" s="58"/>
      <c r="AW327" s="51"/>
      <c r="AX327" s="55"/>
      <c r="AY327" s="53"/>
      <c r="BA327" s="56"/>
      <c r="BB327" s="53"/>
      <c r="BC327" s="53"/>
      <c r="BD327" s="53"/>
      <c r="BE327" s="54"/>
      <c r="BF327" s="54"/>
    </row>
    <row r="328" spans="9:58" x14ac:dyDescent="0.25">
      <c r="I328" s="57"/>
      <c r="AF328" s="58"/>
      <c r="AW328" s="51"/>
      <c r="AX328" s="55"/>
      <c r="AY328" s="53"/>
      <c r="BA328" s="56"/>
      <c r="BB328" s="53"/>
      <c r="BC328" s="53"/>
      <c r="BD328" s="53"/>
      <c r="BE328" s="54"/>
      <c r="BF328" s="54"/>
    </row>
    <row r="329" spans="9:58" x14ac:dyDescent="0.25">
      <c r="I329" s="57"/>
      <c r="AF329" s="58"/>
      <c r="AW329" s="51"/>
      <c r="AX329" s="55"/>
      <c r="AY329" s="53"/>
      <c r="BA329" s="56"/>
      <c r="BB329" s="53"/>
      <c r="BC329" s="53"/>
      <c r="BD329" s="53"/>
      <c r="BE329" s="54"/>
      <c r="BF329" s="54"/>
    </row>
    <row r="330" spans="9:58" x14ac:dyDescent="0.25">
      <c r="I330" s="57"/>
      <c r="AF330" s="58"/>
      <c r="AW330" s="51"/>
      <c r="AX330" s="55"/>
      <c r="AY330" s="53"/>
      <c r="BA330" s="56"/>
      <c r="BB330" s="53"/>
      <c r="BC330" s="53"/>
      <c r="BD330" s="53"/>
      <c r="BE330" s="54"/>
      <c r="BF330" s="54"/>
    </row>
    <row r="331" spans="9:58" x14ac:dyDescent="0.25">
      <c r="I331" s="57"/>
      <c r="AF331" s="58"/>
      <c r="AW331" s="51"/>
      <c r="AX331" s="55"/>
      <c r="AY331" s="53"/>
      <c r="BA331" s="56"/>
      <c r="BB331" s="53"/>
      <c r="BC331" s="53"/>
      <c r="BD331" s="53"/>
      <c r="BE331" s="54"/>
      <c r="BF331" s="54"/>
    </row>
    <row r="332" spans="9:58" x14ac:dyDescent="0.25">
      <c r="I332" s="57"/>
      <c r="AF332" s="58"/>
      <c r="AW332" s="51"/>
      <c r="AX332" s="55"/>
      <c r="AY332" s="53"/>
      <c r="BA332" s="56"/>
      <c r="BB332" s="53"/>
      <c r="BC332" s="53"/>
      <c r="BD332" s="53"/>
      <c r="BE332" s="54"/>
      <c r="BF332" s="54"/>
    </row>
    <row r="333" spans="9:58" x14ac:dyDescent="0.25">
      <c r="I333" s="57"/>
      <c r="AF333" s="58"/>
      <c r="AW333" s="51"/>
      <c r="AX333" s="55"/>
      <c r="AY333" s="53"/>
      <c r="BA333" s="56"/>
      <c r="BB333" s="53"/>
      <c r="BC333" s="53"/>
      <c r="BD333" s="53"/>
      <c r="BE333" s="54"/>
      <c r="BF333" s="54"/>
    </row>
    <row r="334" spans="9:58" x14ac:dyDescent="0.25">
      <c r="I334" s="57"/>
      <c r="AF334" s="58"/>
      <c r="AW334" s="51"/>
      <c r="AX334" s="55"/>
      <c r="AY334" s="53"/>
      <c r="BA334" s="56"/>
      <c r="BB334" s="53"/>
      <c r="BC334" s="53"/>
      <c r="BD334" s="53"/>
      <c r="BE334" s="54"/>
      <c r="BF334" s="54"/>
    </row>
    <row r="335" spans="9:58" x14ac:dyDescent="0.25">
      <c r="I335" s="57"/>
      <c r="AF335" s="58"/>
      <c r="AW335" s="51"/>
      <c r="AX335" s="55"/>
      <c r="AY335" s="53"/>
      <c r="BA335" s="56"/>
      <c r="BB335" s="53"/>
      <c r="BC335" s="53"/>
      <c r="BD335" s="53"/>
      <c r="BE335" s="54"/>
      <c r="BF335" s="54"/>
    </row>
    <row r="336" spans="9:58" x14ac:dyDescent="0.25">
      <c r="I336" s="57"/>
      <c r="AF336" s="58"/>
      <c r="AW336" s="51"/>
      <c r="AX336" s="55"/>
      <c r="AY336" s="53"/>
      <c r="BA336" s="56"/>
      <c r="BB336" s="53"/>
      <c r="BC336" s="53"/>
      <c r="BD336" s="53"/>
      <c r="BE336" s="54"/>
      <c r="BF336" s="54"/>
    </row>
    <row r="337" spans="9:58" x14ac:dyDescent="0.25">
      <c r="I337" s="57"/>
      <c r="AF337" s="58"/>
      <c r="AW337" s="51"/>
      <c r="AX337" s="55"/>
      <c r="AY337" s="53"/>
      <c r="BA337" s="56"/>
      <c r="BB337" s="53"/>
      <c r="BC337" s="53"/>
      <c r="BD337" s="53"/>
      <c r="BE337" s="54"/>
      <c r="BF337" s="54"/>
    </row>
    <row r="338" spans="9:58" x14ac:dyDescent="0.25">
      <c r="I338" s="57"/>
      <c r="AF338" s="58"/>
      <c r="AW338" s="51"/>
      <c r="AX338" s="55"/>
      <c r="AY338" s="53"/>
      <c r="BA338" s="56"/>
      <c r="BB338" s="53"/>
      <c r="BC338" s="53"/>
      <c r="BD338" s="53"/>
      <c r="BE338" s="54"/>
      <c r="BF338" s="54"/>
    </row>
    <row r="339" spans="9:58" x14ac:dyDescent="0.25">
      <c r="I339" s="57"/>
      <c r="AF339" s="58"/>
      <c r="AW339" s="51"/>
      <c r="AX339" s="55"/>
      <c r="AY339" s="53"/>
      <c r="BA339" s="56"/>
      <c r="BB339" s="53"/>
      <c r="BC339" s="53"/>
      <c r="BD339" s="53"/>
      <c r="BE339" s="54"/>
      <c r="BF339" s="54"/>
    </row>
    <row r="340" spans="9:58" x14ac:dyDescent="0.25">
      <c r="I340" s="57"/>
      <c r="AF340" s="58"/>
      <c r="AW340" s="51"/>
      <c r="AX340" s="55"/>
      <c r="AY340" s="53"/>
      <c r="BA340" s="56"/>
      <c r="BB340" s="53"/>
      <c r="BC340" s="53"/>
      <c r="BD340" s="53"/>
      <c r="BE340" s="54"/>
      <c r="BF340" s="54"/>
    </row>
    <row r="341" spans="9:58" x14ac:dyDescent="0.25">
      <c r="I341" s="57"/>
      <c r="AF341" s="58"/>
      <c r="AW341" s="51"/>
      <c r="AX341" s="55"/>
      <c r="AY341" s="53"/>
      <c r="BA341" s="56"/>
      <c r="BB341" s="53"/>
      <c r="BC341" s="53"/>
      <c r="BD341" s="53"/>
      <c r="BE341" s="54"/>
      <c r="BF341" s="54"/>
    </row>
    <row r="342" spans="9:58" x14ac:dyDescent="0.25">
      <c r="I342" s="57"/>
      <c r="AF342" s="58"/>
      <c r="AW342" s="51"/>
      <c r="AX342" s="55"/>
      <c r="AY342" s="53"/>
      <c r="BA342" s="56"/>
      <c r="BB342" s="53"/>
      <c r="BC342" s="53"/>
      <c r="BD342" s="53"/>
      <c r="BE342" s="54"/>
      <c r="BF342" s="54"/>
    </row>
    <row r="343" spans="9:58" x14ac:dyDescent="0.25">
      <c r="I343" s="57"/>
      <c r="AF343" s="58"/>
      <c r="AW343" s="51"/>
      <c r="AX343" s="55"/>
      <c r="AY343" s="53"/>
      <c r="BA343" s="56"/>
      <c r="BB343" s="53"/>
      <c r="BC343" s="53"/>
      <c r="BD343" s="53"/>
      <c r="BE343" s="54"/>
      <c r="BF343" s="54"/>
    </row>
    <row r="344" spans="9:58" x14ac:dyDescent="0.25">
      <c r="I344" s="57"/>
      <c r="AF344" s="58"/>
      <c r="AW344" s="51"/>
      <c r="AX344" s="55"/>
      <c r="AY344" s="53"/>
      <c r="BA344" s="56"/>
      <c r="BB344" s="53"/>
      <c r="BC344" s="53"/>
      <c r="BD344" s="53"/>
      <c r="BE344" s="54"/>
      <c r="BF344" s="54"/>
    </row>
    <row r="345" spans="9:58" x14ac:dyDescent="0.25">
      <c r="I345" s="57"/>
      <c r="AF345" s="58"/>
      <c r="AW345" s="51"/>
      <c r="AX345" s="55"/>
      <c r="AY345" s="53"/>
      <c r="BA345" s="56"/>
      <c r="BB345" s="53"/>
      <c r="BC345" s="53"/>
      <c r="BD345" s="53"/>
      <c r="BE345" s="54"/>
      <c r="BF345" s="54"/>
    </row>
    <row r="346" spans="9:58" x14ac:dyDescent="0.25">
      <c r="I346" s="57"/>
      <c r="AF346" s="58"/>
      <c r="AW346" s="51"/>
      <c r="AX346" s="55"/>
      <c r="AY346" s="53"/>
      <c r="BA346" s="56"/>
      <c r="BB346" s="53"/>
      <c r="BC346" s="53"/>
      <c r="BD346" s="53"/>
      <c r="BE346" s="54"/>
      <c r="BF346" s="54"/>
    </row>
    <row r="347" spans="9:58" x14ac:dyDescent="0.25">
      <c r="I347" s="57"/>
      <c r="AF347" s="58"/>
      <c r="AW347" s="51"/>
      <c r="AX347" s="55"/>
      <c r="AY347" s="53"/>
      <c r="BA347" s="56"/>
      <c r="BB347" s="53"/>
      <c r="BC347" s="53"/>
      <c r="BD347" s="53"/>
      <c r="BE347" s="54"/>
      <c r="BF347" s="54"/>
    </row>
    <row r="348" spans="9:58" x14ac:dyDescent="0.25">
      <c r="I348" s="57"/>
      <c r="AF348" s="58"/>
      <c r="AW348" s="51"/>
      <c r="AX348" s="55"/>
      <c r="AY348" s="53"/>
      <c r="BA348" s="56"/>
      <c r="BB348" s="53"/>
      <c r="BC348" s="53"/>
      <c r="BD348" s="53"/>
      <c r="BE348" s="54"/>
      <c r="BF348" s="54"/>
    </row>
    <row r="349" spans="9:58" x14ac:dyDescent="0.25">
      <c r="I349" s="57"/>
      <c r="AF349" s="58"/>
      <c r="AW349" s="51"/>
      <c r="AX349" s="55"/>
      <c r="AY349" s="53"/>
      <c r="BA349" s="56"/>
      <c r="BB349" s="53"/>
      <c r="BC349" s="53"/>
      <c r="BD349" s="53"/>
      <c r="BE349" s="54"/>
      <c r="BF349" s="54"/>
    </row>
    <row r="350" spans="9:58" x14ac:dyDescent="0.25">
      <c r="I350" s="57"/>
      <c r="AF350" s="58"/>
      <c r="AW350" s="51"/>
      <c r="AX350" s="55"/>
      <c r="AY350" s="53"/>
      <c r="BA350" s="56"/>
      <c r="BB350" s="53"/>
      <c r="BC350" s="53"/>
      <c r="BD350" s="53"/>
      <c r="BE350" s="54"/>
      <c r="BF350" s="54"/>
    </row>
    <row r="351" spans="9:58" x14ac:dyDescent="0.25">
      <c r="I351" s="57"/>
      <c r="AF351" s="58"/>
      <c r="AW351" s="51"/>
      <c r="AX351" s="55"/>
      <c r="AY351" s="53"/>
      <c r="BA351" s="56"/>
      <c r="BB351" s="53"/>
      <c r="BC351" s="53"/>
      <c r="BD351" s="53"/>
      <c r="BE351" s="54"/>
      <c r="BF351" s="54"/>
    </row>
    <row r="352" spans="9:58" x14ac:dyDescent="0.25">
      <c r="I352" s="57"/>
      <c r="AF352" s="58"/>
      <c r="AW352" s="51"/>
      <c r="AX352" s="55"/>
      <c r="AY352" s="53"/>
      <c r="BA352" s="56"/>
      <c r="BB352" s="53"/>
      <c r="BC352" s="53"/>
      <c r="BD352" s="53"/>
      <c r="BE352" s="54"/>
      <c r="BF352" s="54"/>
    </row>
    <row r="353" spans="9:58" x14ac:dyDescent="0.25">
      <c r="I353" s="57"/>
      <c r="AF353" s="58"/>
      <c r="AW353" s="51"/>
      <c r="AX353" s="55"/>
      <c r="AY353" s="53"/>
      <c r="BA353" s="56"/>
      <c r="BB353" s="53"/>
      <c r="BC353" s="53"/>
      <c r="BD353" s="53"/>
      <c r="BE353" s="54"/>
      <c r="BF353" s="54"/>
    </row>
    <row r="354" spans="9:58" x14ac:dyDescent="0.25">
      <c r="I354" s="57"/>
      <c r="AF354" s="58"/>
      <c r="AW354" s="51"/>
      <c r="AX354" s="55"/>
      <c r="AY354" s="53"/>
      <c r="BA354" s="56"/>
      <c r="BB354" s="53"/>
      <c r="BC354" s="53"/>
      <c r="BD354" s="53"/>
      <c r="BE354" s="54"/>
      <c r="BF354" s="54"/>
    </row>
    <row r="355" spans="9:58" x14ac:dyDescent="0.25">
      <c r="I355" s="57"/>
      <c r="AF355" s="58"/>
      <c r="AW355" s="51"/>
      <c r="AX355" s="55"/>
      <c r="AY355" s="53"/>
      <c r="BA355" s="56"/>
      <c r="BB355" s="53"/>
      <c r="BC355" s="53"/>
      <c r="BD355" s="53"/>
      <c r="BE355" s="54"/>
      <c r="BF355" s="54"/>
    </row>
    <row r="356" spans="9:58" x14ac:dyDescent="0.25">
      <c r="I356" s="57"/>
      <c r="AF356" s="58"/>
      <c r="AW356" s="51"/>
      <c r="AX356" s="55"/>
      <c r="AY356" s="53"/>
      <c r="BA356" s="56"/>
      <c r="BB356" s="53"/>
      <c r="BC356" s="53"/>
      <c r="BD356" s="53"/>
      <c r="BE356" s="54"/>
      <c r="BF356" s="54"/>
    </row>
    <row r="357" spans="9:58" x14ac:dyDescent="0.25">
      <c r="I357" s="57"/>
      <c r="AF357" s="58"/>
      <c r="AW357" s="51"/>
      <c r="AX357" s="55"/>
      <c r="AY357" s="53"/>
      <c r="BA357" s="56"/>
      <c r="BB357" s="53"/>
      <c r="BC357" s="53"/>
      <c r="BD357" s="53"/>
      <c r="BE357" s="54"/>
      <c r="BF357" s="54"/>
    </row>
    <row r="358" spans="9:58" x14ac:dyDescent="0.25">
      <c r="I358" s="57"/>
      <c r="AF358" s="58"/>
      <c r="AW358" s="51"/>
      <c r="AX358" s="55"/>
      <c r="AY358" s="53"/>
      <c r="BA358" s="56"/>
      <c r="BB358" s="53"/>
      <c r="BC358" s="53"/>
      <c r="BD358" s="53"/>
      <c r="BE358" s="54"/>
      <c r="BF358" s="54"/>
    </row>
    <row r="359" spans="9:58" x14ac:dyDescent="0.25">
      <c r="I359" s="57"/>
      <c r="AF359" s="58"/>
      <c r="AW359" s="51"/>
      <c r="AX359" s="55"/>
      <c r="AY359" s="53"/>
      <c r="BA359" s="56"/>
      <c r="BB359" s="53"/>
      <c r="BC359" s="53"/>
      <c r="BD359" s="53"/>
      <c r="BE359" s="54"/>
      <c r="BF359" s="54"/>
    </row>
    <row r="360" spans="9:58" x14ac:dyDescent="0.25">
      <c r="I360" s="57"/>
      <c r="AF360" s="58"/>
      <c r="AW360" s="51"/>
      <c r="AX360" s="55"/>
      <c r="AY360" s="53"/>
      <c r="BA360" s="56"/>
      <c r="BB360" s="53"/>
      <c r="BC360" s="53"/>
      <c r="BD360" s="53"/>
      <c r="BE360" s="54"/>
      <c r="BF360" s="54"/>
    </row>
    <row r="361" spans="9:58" x14ac:dyDescent="0.25">
      <c r="I361" s="57"/>
      <c r="AF361" s="58"/>
      <c r="AW361" s="51"/>
      <c r="AX361" s="55"/>
      <c r="AY361" s="53"/>
      <c r="BA361" s="56"/>
      <c r="BB361" s="53"/>
      <c r="BC361" s="53"/>
      <c r="BD361" s="53"/>
      <c r="BE361" s="54"/>
      <c r="BF361" s="54"/>
    </row>
    <row r="362" spans="9:58" x14ac:dyDescent="0.25">
      <c r="I362" s="57"/>
      <c r="AF362" s="58"/>
      <c r="AW362" s="51"/>
      <c r="AX362" s="55"/>
      <c r="AY362" s="53"/>
      <c r="BA362" s="56"/>
      <c r="BB362" s="53"/>
      <c r="BC362" s="53"/>
      <c r="BD362" s="53"/>
      <c r="BE362" s="54"/>
      <c r="BF362" s="54"/>
    </row>
    <row r="363" spans="9:58" x14ac:dyDescent="0.25">
      <c r="I363" s="57"/>
      <c r="AF363" s="58"/>
      <c r="AW363" s="51"/>
      <c r="AX363" s="55"/>
      <c r="AY363" s="53"/>
      <c r="BA363" s="56"/>
      <c r="BB363" s="53"/>
      <c r="BC363" s="53"/>
      <c r="BD363" s="53"/>
      <c r="BE363" s="54"/>
      <c r="BF363" s="54"/>
    </row>
    <row r="364" spans="9:58" x14ac:dyDescent="0.25">
      <c r="I364" s="57"/>
      <c r="AF364" s="58"/>
      <c r="AW364" s="51"/>
      <c r="AX364" s="55"/>
      <c r="AY364" s="53"/>
      <c r="BA364" s="56"/>
      <c r="BB364" s="53"/>
      <c r="BC364" s="53"/>
      <c r="BD364" s="53"/>
      <c r="BE364" s="54"/>
      <c r="BF364" s="54"/>
    </row>
    <row r="365" spans="9:58" x14ac:dyDescent="0.25">
      <c r="I365" s="57"/>
      <c r="AF365" s="58"/>
      <c r="AW365" s="51"/>
      <c r="AX365" s="55"/>
      <c r="AY365" s="53"/>
      <c r="BA365" s="56"/>
      <c r="BB365" s="53"/>
      <c r="BC365" s="53"/>
      <c r="BD365" s="53"/>
      <c r="BE365" s="54"/>
      <c r="BF365" s="54"/>
    </row>
    <row r="366" spans="9:58" x14ac:dyDescent="0.25">
      <c r="I366" s="57"/>
      <c r="AF366" s="58"/>
      <c r="AW366" s="51"/>
      <c r="AX366" s="55"/>
      <c r="AY366" s="53"/>
      <c r="BA366" s="56"/>
      <c r="BB366" s="53"/>
      <c r="BC366" s="53"/>
      <c r="BD366" s="53"/>
      <c r="BE366" s="54"/>
      <c r="BF366" s="54"/>
    </row>
    <row r="367" spans="9:58" x14ac:dyDescent="0.25">
      <c r="I367" s="57"/>
      <c r="AF367" s="58"/>
      <c r="AW367" s="51"/>
      <c r="AX367" s="55"/>
      <c r="AY367" s="53"/>
      <c r="BA367" s="56"/>
      <c r="BB367" s="53"/>
      <c r="BC367" s="53"/>
      <c r="BD367" s="53"/>
      <c r="BE367" s="54"/>
      <c r="BF367" s="54"/>
    </row>
    <row r="368" spans="9:58" x14ac:dyDescent="0.25">
      <c r="I368" s="57"/>
      <c r="AF368" s="58"/>
      <c r="AW368" s="51"/>
      <c r="AX368" s="55"/>
      <c r="AY368" s="53"/>
      <c r="BA368" s="56"/>
      <c r="BB368" s="53"/>
      <c r="BC368" s="53"/>
      <c r="BD368" s="53"/>
      <c r="BE368" s="54"/>
      <c r="BF368" s="54"/>
    </row>
    <row r="369" spans="9:58" x14ac:dyDescent="0.25">
      <c r="I369" s="57"/>
      <c r="AF369" s="58"/>
      <c r="AW369" s="51"/>
      <c r="AX369" s="55"/>
      <c r="AY369" s="53"/>
      <c r="BA369" s="56"/>
      <c r="BB369" s="53"/>
      <c r="BC369" s="53"/>
      <c r="BD369" s="53"/>
      <c r="BE369" s="54"/>
      <c r="BF369" s="54"/>
    </row>
    <row r="370" spans="9:58" x14ac:dyDescent="0.25">
      <c r="I370" s="57"/>
      <c r="AF370" s="58"/>
      <c r="AW370" s="51"/>
      <c r="AX370" s="55"/>
      <c r="AY370" s="53"/>
      <c r="BA370" s="56"/>
      <c r="BB370" s="53"/>
      <c r="BC370" s="53"/>
      <c r="BD370" s="53"/>
      <c r="BE370" s="54"/>
      <c r="BF370" s="54"/>
    </row>
    <row r="371" spans="9:58" x14ac:dyDescent="0.25">
      <c r="I371" s="57"/>
      <c r="AF371" s="58"/>
      <c r="AW371" s="51"/>
      <c r="AX371" s="55"/>
      <c r="AY371" s="53"/>
      <c r="BA371" s="56"/>
      <c r="BB371" s="53"/>
      <c r="BC371" s="53"/>
      <c r="BD371" s="53"/>
      <c r="BE371" s="54"/>
      <c r="BF371" s="54"/>
    </row>
    <row r="372" spans="9:58" x14ac:dyDescent="0.25">
      <c r="I372" s="57"/>
      <c r="AF372" s="58"/>
      <c r="AW372" s="51"/>
      <c r="AX372" s="55"/>
      <c r="AY372" s="53"/>
      <c r="BA372" s="56"/>
      <c r="BB372" s="53"/>
      <c r="BC372" s="53"/>
      <c r="BD372" s="53"/>
      <c r="BE372" s="54"/>
      <c r="BF372" s="54"/>
    </row>
    <row r="373" spans="9:58" x14ac:dyDescent="0.25">
      <c r="I373" s="57"/>
      <c r="AF373" s="58"/>
      <c r="AW373" s="51"/>
      <c r="AX373" s="55"/>
      <c r="AY373" s="53"/>
      <c r="BA373" s="56"/>
      <c r="BB373" s="53"/>
      <c r="BC373" s="53"/>
      <c r="BD373" s="53"/>
      <c r="BE373" s="54"/>
      <c r="BF373" s="54"/>
    </row>
    <row r="374" spans="9:58" x14ac:dyDescent="0.25">
      <c r="I374" s="57"/>
      <c r="AF374" s="58"/>
      <c r="AW374" s="51"/>
      <c r="AX374" s="55"/>
      <c r="AY374" s="53"/>
      <c r="BA374" s="56"/>
      <c r="BB374" s="53"/>
      <c r="BC374" s="53"/>
      <c r="BD374" s="53"/>
      <c r="BE374" s="54"/>
      <c r="BF374" s="54"/>
    </row>
    <row r="375" spans="9:58" x14ac:dyDescent="0.25">
      <c r="I375" s="57"/>
      <c r="AF375" s="58"/>
      <c r="AW375" s="51"/>
      <c r="AX375" s="55"/>
      <c r="AY375" s="53"/>
      <c r="BA375" s="56"/>
      <c r="BB375" s="53"/>
      <c r="BC375" s="53"/>
      <c r="BD375" s="53"/>
      <c r="BE375" s="54"/>
      <c r="BF375" s="54"/>
    </row>
    <row r="376" spans="9:58" x14ac:dyDescent="0.25">
      <c r="I376" s="57"/>
      <c r="AF376" s="58"/>
      <c r="AW376" s="51"/>
      <c r="AX376" s="55"/>
      <c r="AY376" s="53"/>
      <c r="BA376" s="56"/>
      <c r="BB376" s="53"/>
      <c r="BC376" s="53"/>
      <c r="BD376" s="53"/>
      <c r="BE376" s="54"/>
      <c r="BF376" s="54"/>
    </row>
    <row r="377" spans="9:58" x14ac:dyDescent="0.25">
      <c r="I377" s="57"/>
      <c r="AF377" s="58"/>
      <c r="AW377" s="51"/>
      <c r="AX377" s="55"/>
      <c r="AY377" s="53"/>
      <c r="BA377" s="56"/>
      <c r="BB377" s="53"/>
      <c r="BC377" s="53"/>
      <c r="BD377" s="53"/>
      <c r="BE377" s="54"/>
      <c r="BF377" s="54"/>
    </row>
    <row r="378" spans="9:58" x14ac:dyDescent="0.25">
      <c r="I378" s="57"/>
      <c r="AF378" s="58"/>
      <c r="AW378" s="51"/>
      <c r="AX378" s="55"/>
      <c r="AY378" s="53"/>
      <c r="BA378" s="56"/>
      <c r="BB378" s="53"/>
      <c r="BC378" s="53"/>
      <c r="BD378" s="53"/>
      <c r="BE378" s="54"/>
      <c r="BF378" s="54"/>
    </row>
    <row r="379" spans="9:58" x14ac:dyDescent="0.25">
      <c r="I379" s="57"/>
      <c r="AF379" s="58"/>
      <c r="AW379" s="51"/>
      <c r="AX379" s="55"/>
      <c r="AY379" s="53"/>
      <c r="BA379" s="56"/>
      <c r="BB379" s="53"/>
      <c r="BC379" s="53"/>
      <c r="BD379" s="53"/>
      <c r="BE379" s="54"/>
      <c r="BF379" s="54"/>
    </row>
    <row r="380" spans="9:58" x14ac:dyDescent="0.25">
      <c r="I380" s="57"/>
      <c r="AF380" s="58"/>
      <c r="AW380" s="51"/>
      <c r="AX380" s="55"/>
      <c r="AY380" s="53"/>
      <c r="BA380" s="56"/>
      <c r="BB380" s="53"/>
      <c r="BC380" s="53"/>
      <c r="BD380" s="53"/>
      <c r="BE380" s="54"/>
      <c r="BF380" s="54"/>
    </row>
    <row r="381" spans="9:58" x14ac:dyDescent="0.25">
      <c r="I381" s="57"/>
      <c r="AF381" s="58"/>
      <c r="AW381" s="51"/>
      <c r="AX381" s="55"/>
      <c r="AY381" s="53"/>
      <c r="BA381" s="56"/>
      <c r="BB381" s="53"/>
      <c r="BC381" s="53"/>
      <c r="BD381" s="53"/>
      <c r="BE381" s="54"/>
      <c r="BF381" s="54"/>
    </row>
    <row r="382" spans="9:58" x14ac:dyDescent="0.25">
      <c r="I382" s="57"/>
      <c r="AF382" s="58"/>
      <c r="AW382" s="51"/>
      <c r="AX382" s="55"/>
      <c r="AY382" s="53"/>
      <c r="BA382" s="56"/>
      <c r="BB382" s="53"/>
      <c r="BC382" s="53"/>
      <c r="BD382" s="53"/>
      <c r="BE382" s="54"/>
      <c r="BF382" s="54"/>
    </row>
    <row r="383" spans="9:58" x14ac:dyDescent="0.25">
      <c r="I383" s="57"/>
      <c r="AF383" s="58"/>
      <c r="AW383" s="51"/>
      <c r="AX383" s="55"/>
      <c r="AY383" s="53"/>
      <c r="BA383" s="56"/>
      <c r="BB383" s="53"/>
      <c r="BC383" s="53"/>
      <c r="BD383" s="53"/>
      <c r="BE383" s="54"/>
      <c r="BF383" s="54"/>
    </row>
    <row r="384" spans="9:58" x14ac:dyDescent="0.25">
      <c r="I384" s="57"/>
      <c r="AF384" s="58"/>
      <c r="AW384" s="51"/>
      <c r="AX384" s="55"/>
      <c r="AY384" s="53"/>
      <c r="BA384" s="56"/>
      <c r="BB384" s="53"/>
      <c r="BC384" s="53"/>
      <c r="BD384" s="53"/>
      <c r="BE384" s="54"/>
      <c r="BF384" s="54"/>
    </row>
    <row r="385" spans="9:58" x14ac:dyDescent="0.25">
      <c r="I385" s="57"/>
      <c r="AF385" s="58"/>
      <c r="AW385" s="51"/>
      <c r="AX385" s="55"/>
      <c r="AY385" s="53"/>
      <c r="BA385" s="56"/>
      <c r="BB385" s="53"/>
      <c r="BC385" s="53"/>
      <c r="BD385" s="53"/>
      <c r="BE385" s="54"/>
      <c r="BF385" s="54"/>
    </row>
    <row r="386" spans="9:58" x14ac:dyDescent="0.25">
      <c r="I386" s="57"/>
      <c r="AF386" s="58"/>
      <c r="AW386" s="51"/>
      <c r="AX386" s="55"/>
      <c r="AY386" s="53"/>
      <c r="BA386" s="56"/>
      <c r="BB386" s="53"/>
      <c r="BC386" s="53"/>
      <c r="BD386" s="53"/>
      <c r="BE386" s="54"/>
      <c r="BF386" s="54"/>
    </row>
    <row r="387" spans="9:58" x14ac:dyDescent="0.25">
      <c r="I387" s="57"/>
      <c r="AF387" s="58"/>
      <c r="AW387" s="51"/>
      <c r="AX387" s="55"/>
      <c r="AY387" s="53"/>
      <c r="BA387" s="56"/>
      <c r="BB387" s="53"/>
      <c r="BC387" s="53"/>
      <c r="BD387" s="53"/>
      <c r="BE387" s="54"/>
      <c r="BF387" s="54"/>
    </row>
    <row r="388" spans="9:58" x14ac:dyDescent="0.25">
      <c r="I388" s="57"/>
      <c r="AF388" s="58"/>
      <c r="AW388" s="51"/>
      <c r="AX388" s="55"/>
      <c r="AY388" s="53"/>
      <c r="BA388" s="56"/>
      <c r="BB388" s="53"/>
      <c r="BC388" s="53"/>
      <c r="BD388" s="53"/>
      <c r="BE388" s="54"/>
      <c r="BF388" s="54"/>
    </row>
    <row r="389" spans="9:58" x14ac:dyDescent="0.25">
      <c r="I389" s="57"/>
      <c r="AF389" s="58"/>
      <c r="AW389" s="51"/>
      <c r="AX389" s="55"/>
      <c r="AY389" s="53"/>
      <c r="BA389" s="56"/>
      <c r="BB389" s="53"/>
      <c r="BC389" s="53"/>
      <c r="BD389" s="53"/>
      <c r="BE389" s="54"/>
      <c r="BF389" s="54"/>
    </row>
    <row r="390" spans="9:58" x14ac:dyDescent="0.25">
      <c r="I390" s="57"/>
      <c r="AF390" s="58"/>
      <c r="AW390" s="51"/>
      <c r="AX390" s="55"/>
      <c r="AY390" s="53"/>
      <c r="BA390" s="56"/>
      <c r="BB390" s="53"/>
      <c r="BC390" s="53"/>
      <c r="BD390" s="53"/>
      <c r="BE390" s="54"/>
      <c r="BF390" s="54"/>
    </row>
    <row r="391" spans="9:58" x14ac:dyDescent="0.25">
      <c r="I391" s="57"/>
      <c r="AF391" s="58"/>
      <c r="AW391" s="51"/>
      <c r="AX391" s="55"/>
      <c r="AY391" s="53"/>
      <c r="BA391" s="56"/>
      <c r="BB391" s="53"/>
      <c r="BC391" s="53"/>
      <c r="BD391" s="53"/>
      <c r="BE391" s="54"/>
      <c r="BF391" s="54"/>
    </row>
    <row r="392" spans="9:58" x14ac:dyDescent="0.25">
      <c r="I392" s="57"/>
      <c r="AF392" s="58"/>
      <c r="AW392" s="51"/>
      <c r="AX392" s="55"/>
      <c r="AY392" s="53"/>
      <c r="BA392" s="56"/>
      <c r="BB392" s="53"/>
      <c r="BC392" s="53"/>
      <c r="BD392" s="53"/>
      <c r="BE392" s="54"/>
      <c r="BF392" s="54"/>
    </row>
    <row r="393" spans="9:58" x14ac:dyDescent="0.25">
      <c r="I393" s="57"/>
      <c r="AF393" s="58"/>
      <c r="AW393" s="51"/>
      <c r="AX393" s="55"/>
      <c r="AY393" s="53"/>
      <c r="BA393" s="56"/>
      <c r="BB393" s="53"/>
      <c r="BC393" s="53"/>
      <c r="BD393" s="53"/>
      <c r="BE393" s="54"/>
      <c r="BF393" s="54"/>
    </row>
    <row r="394" spans="9:58" x14ac:dyDescent="0.25">
      <c r="I394" s="57"/>
      <c r="AF394" s="58"/>
      <c r="AW394" s="51"/>
      <c r="AX394" s="55"/>
      <c r="AY394" s="53"/>
      <c r="BA394" s="56"/>
      <c r="BB394" s="53"/>
      <c r="BC394" s="53"/>
      <c r="BD394" s="53"/>
      <c r="BE394" s="54"/>
      <c r="BF394" s="54"/>
    </row>
    <row r="395" spans="9:58" x14ac:dyDescent="0.25">
      <c r="I395" s="57"/>
      <c r="AF395" s="58"/>
      <c r="AW395" s="51"/>
      <c r="AX395" s="55"/>
      <c r="AY395" s="53"/>
      <c r="BA395" s="56"/>
      <c r="BB395" s="53"/>
      <c r="BC395" s="53"/>
      <c r="BD395" s="53"/>
      <c r="BE395" s="54"/>
      <c r="BF395" s="54"/>
    </row>
    <row r="396" spans="9:58" x14ac:dyDescent="0.25">
      <c r="I396" s="57"/>
      <c r="AF396" s="58"/>
      <c r="AW396" s="51"/>
      <c r="AX396" s="55"/>
      <c r="AY396" s="53"/>
      <c r="BA396" s="56"/>
      <c r="BB396" s="53"/>
      <c r="BC396" s="53"/>
      <c r="BD396" s="53"/>
      <c r="BE396" s="54"/>
      <c r="BF396" s="54"/>
    </row>
    <row r="397" spans="9:58" x14ac:dyDescent="0.25">
      <c r="I397" s="57"/>
      <c r="AF397" s="58"/>
      <c r="AW397" s="51"/>
      <c r="AX397" s="55"/>
      <c r="AY397" s="53"/>
      <c r="BA397" s="56"/>
      <c r="BB397" s="53"/>
      <c r="BC397" s="53"/>
      <c r="BD397" s="53"/>
      <c r="BE397" s="54"/>
      <c r="BF397" s="54"/>
    </row>
    <row r="398" spans="9:58" x14ac:dyDescent="0.25">
      <c r="I398" s="57"/>
      <c r="AF398" s="58"/>
      <c r="AW398" s="51"/>
      <c r="AX398" s="55"/>
      <c r="AY398" s="53"/>
      <c r="BA398" s="56"/>
      <c r="BB398" s="53"/>
      <c r="BC398" s="53"/>
      <c r="BD398" s="53"/>
      <c r="BE398" s="54"/>
      <c r="BF398" s="54"/>
    </row>
    <row r="399" spans="9:58" x14ac:dyDescent="0.25">
      <c r="I399" s="57"/>
      <c r="AF399" s="58"/>
      <c r="AW399" s="51"/>
      <c r="AX399" s="55"/>
      <c r="AY399" s="53"/>
      <c r="BA399" s="56"/>
      <c r="BB399" s="53"/>
      <c r="BC399" s="53"/>
      <c r="BD399" s="53"/>
      <c r="BE399" s="54"/>
      <c r="BF399" s="54"/>
    </row>
    <row r="400" spans="9:58" x14ac:dyDescent="0.25">
      <c r="I400" s="57"/>
      <c r="AF400" s="58"/>
      <c r="AW400" s="51"/>
      <c r="AX400" s="55"/>
      <c r="AY400" s="53"/>
      <c r="BA400" s="56"/>
      <c r="BB400" s="53"/>
      <c r="BC400" s="53"/>
      <c r="BD400" s="53"/>
      <c r="BE400" s="54"/>
      <c r="BF400" s="54"/>
    </row>
    <row r="401" spans="9:58" x14ac:dyDescent="0.25">
      <c r="I401" s="57"/>
      <c r="AF401" s="58"/>
      <c r="AW401" s="51"/>
      <c r="AX401" s="55"/>
      <c r="AY401" s="53"/>
      <c r="BA401" s="56"/>
      <c r="BB401" s="53"/>
      <c r="BC401" s="53"/>
      <c r="BD401" s="53"/>
      <c r="BE401" s="54"/>
      <c r="BF401" s="54"/>
    </row>
    <row r="402" spans="9:58" x14ac:dyDescent="0.25">
      <c r="I402" s="57"/>
      <c r="AF402" s="58"/>
      <c r="AW402" s="51"/>
      <c r="AX402" s="55"/>
      <c r="AY402" s="53"/>
      <c r="BA402" s="56"/>
      <c r="BB402" s="53"/>
      <c r="BC402" s="53"/>
      <c r="BD402" s="53"/>
      <c r="BE402" s="54"/>
      <c r="BF402" s="54"/>
    </row>
    <row r="403" spans="9:58" x14ac:dyDescent="0.25">
      <c r="I403" s="57"/>
      <c r="AF403" s="58"/>
      <c r="AW403" s="51"/>
      <c r="AX403" s="55"/>
      <c r="AY403" s="53"/>
      <c r="BA403" s="56"/>
      <c r="BB403" s="53"/>
      <c r="BC403" s="53"/>
      <c r="BD403" s="53"/>
      <c r="BE403" s="54"/>
      <c r="BF403" s="54"/>
    </row>
    <row r="404" spans="9:58" x14ac:dyDescent="0.25">
      <c r="I404" s="57"/>
      <c r="AF404" s="58"/>
      <c r="AW404" s="51"/>
      <c r="AX404" s="55"/>
      <c r="AY404" s="53"/>
      <c r="BA404" s="56"/>
      <c r="BB404" s="53"/>
      <c r="BC404" s="53"/>
      <c r="BD404" s="53"/>
      <c r="BE404" s="54"/>
      <c r="BF404" s="54"/>
    </row>
    <row r="405" spans="9:58" x14ac:dyDescent="0.25">
      <c r="I405" s="57"/>
      <c r="AF405" s="58"/>
      <c r="AW405" s="51"/>
      <c r="AX405" s="55"/>
      <c r="AY405" s="53"/>
      <c r="BA405" s="56"/>
      <c r="BB405" s="53"/>
      <c r="BC405" s="53"/>
      <c r="BD405" s="53"/>
      <c r="BE405" s="54"/>
      <c r="BF405" s="54"/>
    </row>
    <row r="406" spans="9:58" x14ac:dyDescent="0.25">
      <c r="I406" s="57"/>
      <c r="AF406" s="58"/>
      <c r="AW406" s="51"/>
      <c r="AX406" s="55"/>
      <c r="AY406" s="53"/>
      <c r="BA406" s="56"/>
      <c r="BB406" s="53"/>
      <c r="BC406" s="53"/>
      <c r="BD406" s="53"/>
      <c r="BE406" s="54"/>
      <c r="BF406" s="54"/>
    </row>
    <row r="407" spans="9:58" x14ac:dyDescent="0.25">
      <c r="I407" s="57"/>
      <c r="AF407" s="58"/>
      <c r="AW407" s="51"/>
      <c r="AX407" s="55"/>
      <c r="AY407" s="53"/>
      <c r="BA407" s="56"/>
      <c r="BB407" s="53"/>
      <c r="BC407" s="53"/>
      <c r="BD407" s="53"/>
      <c r="BE407" s="54"/>
      <c r="BF407" s="54"/>
    </row>
    <row r="408" spans="9:58" x14ac:dyDescent="0.25">
      <c r="I408" s="57"/>
      <c r="AF408" s="58"/>
      <c r="AW408" s="51"/>
      <c r="AX408" s="55"/>
      <c r="AY408" s="53"/>
      <c r="BA408" s="56"/>
      <c r="BB408" s="53"/>
      <c r="BC408" s="53"/>
      <c r="BD408" s="53"/>
      <c r="BE408" s="54"/>
      <c r="BF408" s="54"/>
    </row>
    <row r="409" spans="9:58" x14ac:dyDescent="0.25">
      <c r="I409" s="57"/>
      <c r="AF409" s="58"/>
      <c r="AW409" s="51"/>
      <c r="AX409" s="55"/>
      <c r="AY409" s="53"/>
      <c r="BA409" s="56"/>
      <c r="BB409" s="53"/>
      <c r="BC409" s="53"/>
      <c r="BD409" s="53"/>
      <c r="BE409" s="54"/>
      <c r="BF409" s="54"/>
    </row>
    <row r="410" spans="9:58" x14ac:dyDescent="0.25">
      <c r="I410" s="57"/>
      <c r="AF410" s="58"/>
      <c r="AW410" s="51"/>
      <c r="AX410" s="55"/>
      <c r="AY410" s="53"/>
      <c r="BA410" s="56"/>
      <c r="BB410" s="53"/>
      <c r="BC410" s="53"/>
      <c r="BD410" s="53"/>
      <c r="BE410" s="54"/>
      <c r="BF410" s="54"/>
    </row>
    <row r="411" spans="9:58" x14ac:dyDescent="0.25">
      <c r="I411" s="57"/>
      <c r="AF411" s="58"/>
      <c r="AW411" s="51"/>
      <c r="AX411" s="55"/>
      <c r="AY411" s="53"/>
      <c r="BA411" s="56"/>
      <c r="BB411" s="53"/>
      <c r="BC411" s="53"/>
      <c r="BD411" s="53"/>
      <c r="BE411" s="54"/>
      <c r="BF411" s="54"/>
    </row>
    <row r="412" spans="9:58" x14ac:dyDescent="0.25">
      <c r="I412" s="57"/>
      <c r="AF412" s="58"/>
      <c r="AW412" s="51"/>
      <c r="AX412" s="55"/>
      <c r="AY412" s="53"/>
      <c r="BA412" s="56"/>
      <c r="BB412" s="53"/>
      <c r="BC412" s="53"/>
      <c r="BD412" s="53"/>
      <c r="BE412" s="54"/>
      <c r="BF412" s="54"/>
    </row>
    <row r="413" spans="9:58" x14ac:dyDescent="0.25">
      <c r="I413" s="57"/>
      <c r="AF413" s="58"/>
      <c r="AW413" s="51"/>
      <c r="AX413" s="55"/>
      <c r="AY413" s="53"/>
      <c r="BA413" s="56"/>
      <c r="BB413" s="53"/>
      <c r="BC413" s="53"/>
      <c r="BD413" s="53"/>
      <c r="BE413" s="54"/>
      <c r="BF413" s="54"/>
    </row>
    <row r="414" spans="9:58" x14ac:dyDescent="0.25">
      <c r="I414" s="57"/>
      <c r="AF414" s="58"/>
      <c r="AW414" s="51"/>
      <c r="AX414" s="55"/>
      <c r="AY414" s="53"/>
      <c r="BA414" s="56"/>
      <c r="BB414" s="53"/>
      <c r="BC414" s="53"/>
      <c r="BD414" s="53"/>
      <c r="BE414" s="54"/>
      <c r="BF414" s="54"/>
    </row>
    <row r="415" spans="9:58" x14ac:dyDescent="0.25">
      <c r="I415" s="57"/>
      <c r="AF415" s="58"/>
      <c r="AW415" s="51"/>
      <c r="AX415" s="55"/>
      <c r="AY415" s="53"/>
      <c r="BA415" s="56"/>
      <c r="BB415" s="53"/>
      <c r="BC415" s="53"/>
      <c r="BD415" s="53"/>
      <c r="BE415" s="54"/>
      <c r="BF415" s="54"/>
    </row>
    <row r="416" spans="9:58" x14ac:dyDescent="0.25">
      <c r="I416" s="57"/>
      <c r="AF416" s="58"/>
      <c r="AW416" s="51"/>
      <c r="AX416" s="55"/>
      <c r="AY416" s="53"/>
      <c r="BA416" s="56"/>
      <c r="BB416" s="53"/>
      <c r="BC416" s="53"/>
      <c r="BD416" s="53"/>
      <c r="BE416" s="54"/>
      <c r="BF416" s="54"/>
    </row>
    <row r="417" spans="9:58" x14ac:dyDescent="0.25">
      <c r="I417" s="57"/>
      <c r="AF417" s="58"/>
      <c r="AW417" s="51"/>
      <c r="AX417" s="55"/>
      <c r="AY417" s="53"/>
      <c r="BA417" s="56"/>
      <c r="BB417" s="53"/>
      <c r="BC417" s="53"/>
      <c r="BD417" s="53"/>
      <c r="BE417" s="54"/>
      <c r="BF417" s="54"/>
    </row>
    <row r="418" spans="9:58" x14ac:dyDescent="0.25">
      <c r="I418" s="57"/>
      <c r="AF418" s="58"/>
      <c r="AW418" s="51"/>
      <c r="AX418" s="55"/>
      <c r="AY418" s="53"/>
      <c r="BA418" s="56"/>
      <c r="BB418" s="53"/>
      <c r="BC418" s="53"/>
      <c r="BD418" s="53"/>
      <c r="BE418" s="54"/>
      <c r="BF418" s="54"/>
    </row>
    <row r="419" spans="9:58" x14ac:dyDescent="0.25">
      <c r="I419" s="57"/>
      <c r="AF419" s="58"/>
      <c r="AW419" s="51"/>
      <c r="AX419" s="55"/>
      <c r="AY419" s="53"/>
      <c r="BA419" s="56"/>
      <c r="BB419" s="53"/>
      <c r="BC419" s="53"/>
      <c r="BD419" s="53"/>
      <c r="BE419" s="54"/>
      <c r="BF419" s="54"/>
    </row>
    <row r="420" spans="9:58" x14ac:dyDescent="0.25">
      <c r="I420" s="57"/>
      <c r="AF420" s="58"/>
      <c r="AW420" s="51"/>
      <c r="AX420" s="55"/>
      <c r="AY420" s="53"/>
      <c r="BA420" s="56"/>
      <c r="BB420" s="53"/>
      <c r="BC420" s="53"/>
      <c r="BD420" s="53"/>
      <c r="BE420" s="54"/>
      <c r="BF420" s="54"/>
    </row>
    <row r="421" spans="9:58" x14ac:dyDescent="0.25">
      <c r="I421" s="57"/>
      <c r="AF421" s="58"/>
      <c r="AW421" s="51"/>
      <c r="AX421" s="55"/>
      <c r="AY421" s="53"/>
      <c r="BA421" s="56"/>
      <c r="BB421" s="53"/>
      <c r="BC421" s="53"/>
      <c r="BD421" s="53"/>
      <c r="BE421" s="54"/>
      <c r="BF421" s="54"/>
    </row>
    <row r="422" spans="9:58" x14ac:dyDescent="0.25">
      <c r="I422" s="57"/>
      <c r="AF422" s="58"/>
      <c r="AW422" s="51"/>
      <c r="AX422" s="55"/>
      <c r="AY422" s="53"/>
      <c r="BA422" s="56"/>
      <c r="BB422" s="53"/>
      <c r="BC422" s="53"/>
      <c r="BD422" s="53"/>
      <c r="BE422" s="54"/>
      <c r="BF422" s="54"/>
    </row>
    <row r="423" spans="9:58" x14ac:dyDescent="0.25">
      <c r="I423" s="57"/>
      <c r="AF423" s="58"/>
      <c r="AW423" s="51"/>
      <c r="AX423" s="55"/>
      <c r="AY423" s="53"/>
      <c r="BA423" s="56"/>
      <c r="BB423" s="53"/>
      <c r="BC423" s="53"/>
      <c r="BD423" s="53"/>
      <c r="BE423" s="54"/>
      <c r="BF423" s="54"/>
    </row>
    <row r="424" spans="9:58" x14ac:dyDescent="0.25">
      <c r="I424" s="57"/>
      <c r="AF424" s="58"/>
      <c r="AW424" s="51"/>
      <c r="AX424" s="55"/>
      <c r="AY424" s="53"/>
      <c r="BA424" s="56"/>
      <c r="BB424" s="53"/>
      <c r="BC424" s="53"/>
      <c r="BD424" s="53"/>
      <c r="BE424" s="54"/>
      <c r="BF424" s="54"/>
    </row>
    <row r="425" spans="9:58" x14ac:dyDescent="0.25">
      <c r="I425" s="57"/>
      <c r="AF425" s="58"/>
      <c r="AW425" s="51"/>
      <c r="AX425" s="55"/>
      <c r="AY425" s="53"/>
      <c r="BA425" s="56"/>
      <c r="BB425" s="53"/>
      <c r="BC425" s="53"/>
      <c r="BD425" s="53"/>
      <c r="BE425" s="54"/>
      <c r="BF425" s="54"/>
    </row>
    <row r="426" spans="9:58" x14ac:dyDescent="0.25">
      <c r="I426" s="57"/>
      <c r="AF426" s="58"/>
      <c r="AW426" s="51"/>
      <c r="AX426" s="55"/>
      <c r="AY426" s="53"/>
      <c r="BA426" s="56"/>
      <c r="BB426" s="53"/>
      <c r="BC426" s="53"/>
      <c r="BD426" s="53"/>
      <c r="BE426" s="54"/>
      <c r="BF426" s="54"/>
    </row>
    <row r="427" spans="9:58" x14ac:dyDescent="0.25">
      <c r="I427" s="57"/>
      <c r="AF427" s="58"/>
      <c r="AW427" s="51"/>
      <c r="AX427" s="55"/>
      <c r="AY427" s="53"/>
      <c r="BA427" s="56"/>
      <c r="BB427" s="53"/>
      <c r="BC427" s="53"/>
      <c r="BD427" s="53"/>
      <c r="BE427" s="54"/>
      <c r="BF427" s="54"/>
    </row>
    <row r="428" spans="9:58" x14ac:dyDescent="0.25">
      <c r="I428" s="57"/>
      <c r="AF428" s="58"/>
      <c r="AW428" s="51"/>
      <c r="AX428" s="55"/>
      <c r="AY428" s="53"/>
      <c r="BA428" s="56"/>
      <c r="BB428" s="53"/>
      <c r="BC428" s="53"/>
      <c r="BD428" s="53"/>
      <c r="BE428" s="54"/>
      <c r="BF428" s="54"/>
    </row>
    <row r="429" spans="9:58" x14ac:dyDescent="0.25">
      <c r="I429" s="57"/>
      <c r="AF429" s="58"/>
      <c r="AW429" s="51"/>
      <c r="AX429" s="55"/>
      <c r="AY429" s="53"/>
      <c r="BA429" s="56"/>
      <c r="BB429" s="53"/>
      <c r="BC429" s="53"/>
      <c r="BD429" s="53"/>
      <c r="BE429" s="54"/>
      <c r="BF429" s="54"/>
    </row>
    <row r="430" spans="9:58" x14ac:dyDescent="0.25">
      <c r="I430" s="57"/>
      <c r="AF430" s="58"/>
      <c r="AW430" s="51"/>
      <c r="AX430" s="55"/>
      <c r="AY430" s="53"/>
      <c r="BA430" s="56"/>
      <c r="BB430" s="53"/>
      <c r="BC430" s="53"/>
      <c r="BD430" s="53"/>
      <c r="BE430" s="54"/>
      <c r="BF430" s="54"/>
    </row>
    <row r="431" spans="9:58" x14ac:dyDescent="0.25">
      <c r="I431" s="57"/>
      <c r="AF431" s="58"/>
      <c r="AW431" s="51"/>
      <c r="AX431" s="55"/>
      <c r="AY431" s="53"/>
      <c r="BA431" s="56"/>
      <c r="BB431" s="53"/>
      <c r="BC431" s="53"/>
      <c r="BD431" s="53"/>
      <c r="BE431" s="54"/>
      <c r="BF431" s="54"/>
    </row>
    <row r="432" spans="9:58" x14ac:dyDescent="0.25">
      <c r="I432" s="57"/>
      <c r="AF432" s="58"/>
      <c r="AW432" s="51"/>
      <c r="AX432" s="55"/>
      <c r="AY432" s="53"/>
      <c r="BA432" s="56"/>
      <c r="BB432" s="53"/>
      <c r="BC432" s="53"/>
      <c r="BD432" s="53"/>
      <c r="BE432" s="54"/>
      <c r="BF432" s="54"/>
    </row>
    <row r="433" spans="9:58" x14ac:dyDescent="0.25">
      <c r="I433" s="57"/>
      <c r="AF433" s="58"/>
      <c r="AW433" s="51"/>
      <c r="AX433" s="55"/>
      <c r="AY433" s="53"/>
      <c r="BA433" s="56"/>
      <c r="BB433" s="53"/>
      <c r="BC433" s="53"/>
      <c r="BD433" s="53"/>
      <c r="BE433" s="54"/>
      <c r="BF433" s="54"/>
    </row>
    <row r="434" spans="9:58" x14ac:dyDescent="0.25">
      <c r="I434" s="57"/>
      <c r="AF434" s="58"/>
      <c r="AW434" s="51"/>
      <c r="AX434" s="55"/>
      <c r="AY434" s="53"/>
      <c r="BA434" s="56"/>
      <c r="BB434" s="53"/>
      <c r="BC434" s="53"/>
      <c r="BD434" s="53"/>
      <c r="BE434" s="54"/>
      <c r="BF434" s="54"/>
    </row>
    <row r="435" spans="9:58" x14ac:dyDescent="0.25">
      <c r="I435" s="57"/>
      <c r="AF435" s="58"/>
      <c r="AW435" s="51"/>
      <c r="AX435" s="55"/>
      <c r="AY435" s="53"/>
      <c r="BA435" s="56"/>
      <c r="BB435" s="53"/>
      <c r="BC435" s="53"/>
      <c r="BD435" s="53"/>
      <c r="BE435" s="54"/>
      <c r="BF435" s="54"/>
    </row>
    <row r="436" spans="9:58" x14ac:dyDescent="0.25">
      <c r="I436" s="57"/>
      <c r="AF436" s="58"/>
      <c r="AW436" s="51"/>
      <c r="AX436" s="55"/>
      <c r="AY436" s="53"/>
      <c r="BA436" s="56"/>
      <c r="BB436" s="53"/>
      <c r="BC436" s="53"/>
      <c r="BD436" s="53"/>
      <c r="BE436" s="54"/>
      <c r="BF436" s="54"/>
    </row>
    <row r="437" spans="9:58" x14ac:dyDescent="0.25">
      <c r="I437" s="57"/>
      <c r="AF437" s="58"/>
      <c r="AW437" s="51"/>
      <c r="AX437" s="55"/>
      <c r="AY437" s="53"/>
      <c r="BA437" s="56"/>
      <c r="BB437" s="53"/>
      <c r="BC437" s="53"/>
      <c r="BD437" s="53"/>
      <c r="BE437" s="54"/>
      <c r="BF437" s="54"/>
    </row>
    <row r="438" spans="9:58" x14ac:dyDescent="0.25">
      <c r="I438" s="57"/>
      <c r="AF438" s="58"/>
      <c r="AW438" s="51"/>
      <c r="AX438" s="55"/>
      <c r="AY438" s="53"/>
      <c r="BA438" s="56"/>
      <c r="BB438" s="53"/>
      <c r="BC438" s="53"/>
      <c r="BD438" s="53"/>
      <c r="BE438" s="54"/>
      <c r="BF438" s="54"/>
    </row>
    <row r="439" spans="9:58" x14ac:dyDescent="0.25">
      <c r="I439" s="57"/>
      <c r="AF439" s="58"/>
      <c r="AW439" s="51"/>
      <c r="AX439" s="55"/>
      <c r="AY439" s="53"/>
      <c r="BA439" s="56"/>
      <c r="BB439" s="53"/>
      <c r="BC439" s="53"/>
      <c r="BD439" s="53"/>
      <c r="BE439" s="54"/>
      <c r="BF439" s="54"/>
    </row>
    <row r="440" spans="9:58" x14ac:dyDescent="0.25">
      <c r="I440" s="57"/>
      <c r="AF440" s="58"/>
      <c r="AW440" s="51"/>
      <c r="AX440" s="55"/>
      <c r="AY440" s="53"/>
      <c r="BA440" s="56"/>
      <c r="BB440" s="53"/>
      <c r="BC440" s="53"/>
      <c r="BD440" s="53"/>
      <c r="BE440" s="54"/>
      <c r="BF440" s="54"/>
    </row>
    <row r="441" spans="9:58" x14ac:dyDescent="0.25">
      <c r="I441" s="57"/>
      <c r="AF441" s="58"/>
      <c r="AW441" s="51"/>
      <c r="AX441" s="55"/>
      <c r="AY441" s="53"/>
      <c r="BA441" s="56"/>
      <c r="BB441" s="53"/>
      <c r="BC441" s="53"/>
      <c r="BD441" s="53"/>
      <c r="BE441" s="54"/>
      <c r="BF441" s="54"/>
    </row>
    <row r="442" spans="9:58" x14ac:dyDescent="0.25">
      <c r="I442" s="57"/>
      <c r="AF442" s="58"/>
      <c r="AW442" s="51"/>
      <c r="AX442" s="55"/>
      <c r="AY442" s="53"/>
      <c r="BA442" s="56"/>
      <c r="BB442" s="53"/>
      <c r="BC442" s="53"/>
      <c r="BD442" s="53"/>
      <c r="BE442" s="54"/>
      <c r="BF442" s="54"/>
    </row>
    <row r="443" spans="9:58" x14ac:dyDescent="0.25">
      <c r="I443" s="57"/>
      <c r="AF443" s="58"/>
      <c r="AW443" s="51"/>
      <c r="AX443" s="55"/>
      <c r="AY443" s="53"/>
      <c r="BA443" s="56"/>
      <c r="BB443" s="53"/>
      <c r="BC443" s="53"/>
      <c r="BD443" s="53"/>
      <c r="BE443" s="54"/>
      <c r="BF443" s="54"/>
    </row>
    <row r="444" spans="9:58" x14ac:dyDescent="0.25">
      <c r="I444" s="57"/>
      <c r="AF444" s="58"/>
      <c r="AW444" s="51"/>
      <c r="AX444" s="55"/>
      <c r="AY444" s="53"/>
      <c r="BA444" s="56"/>
      <c r="BB444" s="53"/>
      <c r="BC444" s="53"/>
      <c r="BD444" s="53"/>
      <c r="BE444" s="54"/>
      <c r="BF444" s="54"/>
    </row>
    <row r="445" spans="9:58" x14ac:dyDescent="0.25">
      <c r="I445" s="57"/>
      <c r="AF445" s="58"/>
      <c r="AW445" s="51"/>
      <c r="AX445" s="55"/>
      <c r="AY445" s="53"/>
      <c r="BA445" s="56"/>
      <c r="BB445" s="53"/>
      <c r="BC445" s="53"/>
      <c r="BD445" s="53"/>
      <c r="BE445" s="54"/>
      <c r="BF445" s="54"/>
    </row>
    <row r="446" spans="9:58" x14ac:dyDescent="0.25">
      <c r="I446" s="57"/>
      <c r="AF446" s="58"/>
      <c r="AW446" s="51"/>
      <c r="AX446" s="55"/>
      <c r="AY446" s="53"/>
      <c r="BA446" s="56"/>
      <c r="BB446" s="53"/>
      <c r="BC446" s="53"/>
      <c r="BD446" s="53"/>
      <c r="BE446" s="54"/>
      <c r="BF446" s="54"/>
    </row>
    <row r="447" spans="9:58" x14ac:dyDescent="0.25">
      <c r="I447" s="57"/>
      <c r="AF447" s="58"/>
      <c r="AW447" s="51"/>
      <c r="AX447" s="55"/>
      <c r="AY447" s="53"/>
      <c r="BA447" s="56"/>
      <c r="BB447" s="53"/>
      <c r="BC447" s="53"/>
      <c r="BD447" s="53"/>
      <c r="BE447" s="54"/>
      <c r="BF447" s="54"/>
    </row>
    <row r="448" spans="9:58" x14ac:dyDescent="0.25">
      <c r="I448" s="57"/>
      <c r="AF448" s="58"/>
      <c r="AW448" s="51"/>
      <c r="AX448" s="55"/>
      <c r="AY448" s="53"/>
      <c r="BA448" s="56"/>
      <c r="BB448" s="53"/>
      <c r="BC448" s="53"/>
      <c r="BD448" s="53"/>
      <c r="BE448" s="54"/>
      <c r="BF448" s="54"/>
    </row>
    <row r="449" spans="9:58" x14ac:dyDescent="0.25">
      <c r="I449" s="57"/>
      <c r="AF449" s="58"/>
      <c r="AW449" s="51"/>
      <c r="AX449" s="55"/>
      <c r="AY449" s="53"/>
      <c r="BA449" s="56"/>
      <c r="BB449" s="53"/>
      <c r="BC449" s="53"/>
      <c r="BD449" s="53"/>
      <c r="BE449" s="54"/>
      <c r="BF449" s="54"/>
    </row>
    <row r="450" spans="9:58" x14ac:dyDescent="0.25">
      <c r="I450" s="57"/>
      <c r="AF450" s="58"/>
      <c r="AW450" s="51"/>
      <c r="AX450" s="55"/>
      <c r="AY450" s="53"/>
      <c r="BA450" s="56"/>
      <c r="BB450" s="53"/>
      <c r="BC450" s="53"/>
      <c r="BD450" s="53"/>
      <c r="BE450" s="54"/>
      <c r="BF450" s="54"/>
    </row>
    <row r="451" spans="9:58" x14ac:dyDescent="0.25">
      <c r="I451" s="57"/>
      <c r="AF451" s="58"/>
      <c r="AW451" s="51"/>
      <c r="AX451" s="55"/>
      <c r="AY451" s="53"/>
      <c r="BA451" s="56"/>
      <c r="BB451" s="53"/>
      <c r="BC451" s="53"/>
      <c r="BD451" s="53"/>
      <c r="BE451" s="54"/>
      <c r="BF451" s="54"/>
    </row>
    <row r="452" spans="9:58" x14ac:dyDescent="0.25">
      <c r="I452" s="57"/>
      <c r="AF452" s="58"/>
      <c r="AW452" s="51"/>
      <c r="AX452" s="55"/>
      <c r="AY452" s="53"/>
      <c r="BA452" s="56"/>
      <c r="BB452" s="53"/>
      <c r="BC452" s="53"/>
      <c r="BD452" s="53"/>
      <c r="BE452" s="54"/>
      <c r="BF452" s="54"/>
    </row>
    <row r="453" spans="9:58" x14ac:dyDescent="0.25">
      <c r="I453" s="57"/>
      <c r="AF453" s="58"/>
      <c r="AW453" s="51"/>
      <c r="AX453" s="55"/>
      <c r="AY453" s="53"/>
      <c r="BA453" s="56"/>
      <c r="BB453" s="53"/>
      <c r="BC453" s="53"/>
      <c r="BD453" s="53"/>
      <c r="BE453" s="54"/>
      <c r="BF453" s="54"/>
    </row>
    <row r="454" spans="9:58" x14ac:dyDescent="0.25">
      <c r="I454" s="57"/>
      <c r="AF454" s="58"/>
      <c r="AW454" s="51"/>
      <c r="AX454" s="55"/>
      <c r="AY454" s="53"/>
      <c r="BA454" s="56"/>
      <c r="BB454" s="53"/>
      <c r="BC454" s="53"/>
      <c r="BD454" s="53"/>
      <c r="BE454" s="54"/>
      <c r="BF454" s="54"/>
    </row>
    <row r="455" spans="9:58" x14ac:dyDescent="0.25">
      <c r="I455" s="57"/>
      <c r="AF455" s="58"/>
      <c r="AW455" s="51"/>
      <c r="AX455" s="55"/>
      <c r="AY455" s="53"/>
      <c r="BA455" s="56"/>
      <c r="BB455" s="53"/>
      <c r="BC455" s="53"/>
      <c r="BD455" s="53"/>
      <c r="BE455" s="54"/>
      <c r="BF455" s="54"/>
    </row>
    <row r="456" spans="9:58" x14ac:dyDescent="0.25">
      <c r="I456" s="57"/>
      <c r="AF456" s="58"/>
      <c r="AW456" s="51"/>
      <c r="AX456" s="55"/>
      <c r="AY456" s="53"/>
      <c r="BA456" s="56"/>
      <c r="BB456" s="53"/>
      <c r="BC456" s="53"/>
      <c r="BD456" s="53"/>
      <c r="BE456" s="54"/>
      <c r="BF456" s="54"/>
    </row>
    <row r="457" spans="9:58" x14ac:dyDescent="0.25">
      <c r="I457" s="57"/>
      <c r="AF457" s="58"/>
      <c r="AW457" s="51"/>
      <c r="AX457" s="55"/>
      <c r="AY457" s="53"/>
      <c r="BA457" s="56"/>
      <c r="BB457" s="53"/>
      <c r="BC457" s="53"/>
      <c r="BD457" s="53"/>
      <c r="BE457" s="54"/>
      <c r="BF457" s="54"/>
    </row>
    <row r="458" spans="9:58" x14ac:dyDescent="0.25">
      <c r="I458" s="57"/>
      <c r="AF458" s="58"/>
      <c r="AW458" s="51"/>
      <c r="AX458" s="55"/>
      <c r="AY458" s="53"/>
      <c r="BA458" s="56"/>
      <c r="BB458" s="53"/>
      <c r="BC458" s="53"/>
      <c r="BD458" s="53"/>
      <c r="BE458" s="54"/>
      <c r="BF458" s="54"/>
    </row>
    <row r="459" spans="9:58" x14ac:dyDescent="0.25">
      <c r="I459" s="57"/>
      <c r="AF459" s="58"/>
      <c r="AW459" s="51"/>
      <c r="AX459" s="55"/>
      <c r="AY459" s="53"/>
      <c r="BA459" s="56"/>
      <c r="BB459" s="53"/>
      <c r="BC459" s="53"/>
      <c r="BD459" s="53"/>
      <c r="BE459" s="54"/>
      <c r="BF459" s="54"/>
    </row>
    <row r="460" spans="9:58" x14ac:dyDescent="0.25">
      <c r="I460" s="57"/>
      <c r="AF460" s="58"/>
      <c r="AW460" s="51"/>
      <c r="AX460" s="55"/>
      <c r="AY460" s="53"/>
      <c r="BA460" s="56"/>
      <c r="BB460" s="53"/>
      <c r="BC460" s="53"/>
      <c r="BD460" s="53"/>
      <c r="BE460" s="54"/>
      <c r="BF460" s="54"/>
    </row>
    <row r="461" spans="9:58" x14ac:dyDescent="0.25">
      <c r="I461" s="57"/>
      <c r="AF461" s="58"/>
      <c r="AW461" s="51"/>
      <c r="AX461" s="55"/>
      <c r="AY461" s="53"/>
      <c r="BA461" s="56"/>
      <c r="BB461" s="53"/>
      <c r="BC461" s="53"/>
      <c r="BD461" s="53"/>
      <c r="BE461" s="54"/>
      <c r="BF461" s="54"/>
    </row>
    <row r="462" spans="9:58" x14ac:dyDescent="0.25">
      <c r="I462" s="57"/>
      <c r="AF462" s="58"/>
      <c r="AW462" s="51"/>
      <c r="AX462" s="55"/>
      <c r="AY462" s="53"/>
      <c r="BA462" s="56"/>
      <c r="BB462" s="53"/>
      <c r="BC462" s="53"/>
      <c r="BD462" s="53"/>
      <c r="BE462" s="54"/>
      <c r="BF462" s="54"/>
    </row>
    <row r="463" spans="9:58" x14ac:dyDescent="0.25">
      <c r="I463" s="57"/>
      <c r="AF463" s="58"/>
      <c r="AW463" s="51"/>
      <c r="AX463" s="55"/>
      <c r="AY463" s="53"/>
      <c r="BA463" s="56"/>
      <c r="BB463" s="53"/>
      <c r="BC463" s="53"/>
      <c r="BD463" s="53"/>
      <c r="BE463" s="54"/>
      <c r="BF463" s="54"/>
    </row>
    <row r="464" spans="9:58" x14ac:dyDescent="0.25">
      <c r="I464" s="57"/>
      <c r="AF464" s="58"/>
      <c r="AW464" s="51"/>
      <c r="AX464" s="55"/>
      <c r="AY464" s="53"/>
      <c r="BA464" s="56"/>
      <c r="BB464" s="53"/>
      <c r="BC464" s="53"/>
      <c r="BD464" s="53"/>
      <c r="BE464" s="54"/>
      <c r="BF464" s="54"/>
    </row>
    <row r="465" spans="9:58" x14ac:dyDescent="0.25">
      <c r="I465" s="57"/>
      <c r="AF465" s="58"/>
      <c r="AW465" s="51"/>
      <c r="AX465" s="55"/>
      <c r="AY465" s="53"/>
      <c r="BA465" s="56"/>
      <c r="BB465" s="53"/>
      <c r="BC465" s="53"/>
      <c r="BD465" s="53"/>
      <c r="BE465" s="54"/>
      <c r="BF465" s="54"/>
    </row>
    <row r="466" spans="9:58" x14ac:dyDescent="0.25">
      <c r="I466" s="57"/>
      <c r="AF466" s="58"/>
      <c r="AW466" s="51"/>
      <c r="AX466" s="55"/>
      <c r="AY466" s="53"/>
      <c r="BA466" s="56"/>
      <c r="BB466" s="53"/>
      <c r="BC466" s="53"/>
      <c r="BD466" s="53"/>
      <c r="BE466" s="54"/>
      <c r="BF466" s="54"/>
    </row>
    <row r="467" spans="9:58" x14ac:dyDescent="0.25">
      <c r="I467" s="57"/>
      <c r="AF467" s="58"/>
      <c r="AW467" s="51"/>
      <c r="AX467" s="55"/>
      <c r="AY467" s="53"/>
      <c r="BA467" s="56"/>
      <c r="BB467" s="53"/>
      <c r="BC467" s="53"/>
      <c r="BD467" s="53"/>
      <c r="BE467" s="54"/>
      <c r="BF467" s="54"/>
    </row>
    <row r="468" spans="9:58" x14ac:dyDescent="0.25">
      <c r="I468" s="57"/>
      <c r="AF468" s="58"/>
      <c r="AW468" s="51"/>
      <c r="AX468" s="55"/>
      <c r="AY468" s="53"/>
      <c r="BA468" s="56"/>
      <c r="BB468" s="53"/>
      <c r="BC468" s="53"/>
      <c r="BD468" s="53"/>
      <c r="BE468" s="54"/>
      <c r="BF468" s="54"/>
    </row>
    <row r="469" spans="9:58" x14ac:dyDescent="0.25">
      <c r="I469" s="57"/>
      <c r="AF469" s="58"/>
      <c r="AW469" s="51"/>
      <c r="AX469" s="55"/>
      <c r="AY469" s="53"/>
      <c r="BA469" s="56"/>
      <c r="BB469" s="53"/>
      <c r="BC469" s="53"/>
      <c r="BD469" s="53"/>
      <c r="BE469" s="54"/>
      <c r="BF469" s="54"/>
    </row>
    <row r="470" spans="9:58" x14ac:dyDescent="0.25">
      <c r="I470" s="57"/>
      <c r="AF470" s="58"/>
      <c r="AW470" s="51"/>
      <c r="AX470" s="55"/>
      <c r="AY470" s="53"/>
      <c r="BA470" s="56"/>
      <c r="BB470" s="53"/>
      <c r="BC470" s="53"/>
      <c r="BD470" s="53"/>
      <c r="BE470" s="54"/>
      <c r="BF470" s="54"/>
    </row>
    <row r="471" spans="9:58" x14ac:dyDescent="0.25">
      <c r="I471" s="57"/>
      <c r="AF471" s="58"/>
      <c r="AW471" s="51"/>
      <c r="AX471" s="55"/>
      <c r="AY471" s="53"/>
      <c r="BA471" s="56"/>
      <c r="BB471" s="53"/>
      <c r="BC471" s="53"/>
      <c r="BD471" s="53"/>
      <c r="BE471" s="54"/>
      <c r="BF471" s="54"/>
    </row>
    <row r="472" spans="9:58" x14ac:dyDescent="0.25">
      <c r="I472" s="57"/>
      <c r="AF472" s="58"/>
      <c r="AW472" s="51"/>
      <c r="AX472" s="55"/>
      <c r="AY472" s="53"/>
      <c r="BA472" s="56"/>
      <c r="BB472" s="53"/>
      <c r="BC472" s="53"/>
      <c r="BD472" s="53"/>
      <c r="BE472" s="54"/>
      <c r="BF472" s="54"/>
    </row>
    <row r="473" spans="9:58" x14ac:dyDescent="0.25">
      <c r="I473" s="57"/>
      <c r="AF473" s="58"/>
      <c r="AW473" s="51"/>
      <c r="AX473" s="55"/>
      <c r="AY473" s="53"/>
      <c r="BA473" s="56"/>
      <c r="BB473" s="53"/>
      <c r="BC473" s="53"/>
      <c r="BD473" s="53"/>
      <c r="BE473" s="54"/>
      <c r="BF473" s="54"/>
    </row>
    <row r="474" spans="9:58" x14ac:dyDescent="0.25">
      <c r="I474" s="57"/>
      <c r="AF474" s="58"/>
      <c r="AW474" s="51"/>
      <c r="AX474" s="55"/>
      <c r="AY474" s="53"/>
      <c r="BA474" s="56"/>
      <c r="BB474" s="53"/>
      <c r="BC474" s="53"/>
      <c r="BD474" s="53"/>
      <c r="BE474" s="54"/>
      <c r="BF474" s="54"/>
    </row>
    <row r="475" spans="9:58" x14ac:dyDescent="0.25">
      <c r="I475" s="57"/>
      <c r="AF475" s="58"/>
      <c r="AW475" s="51"/>
      <c r="AX475" s="55"/>
      <c r="AY475" s="53"/>
      <c r="BA475" s="56"/>
      <c r="BB475" s="53"/>
      <c r="BC475" s="53"/>
      <c r="BD475" s="53"/>
      <c r="BE475" s="54"/>
      <c r="BF475" s="54"/>
    </row>
    <row r="476" spans="9:58" x14ac:dyDescent="0.25">
      <c r="I476" s="57"/>
      <c r="AF476" s="58"/>
      <c r="AW476" s="51"/>
      <c r="AX476" s="55"/>
      <c r="AY476" s="53"/>
      <c r="BA476" s="56"/>
      <c r="BB476" s="53"/>
      <c r="BC476" s="53"/>
      <c r="BD476" s="53"/>
      <c r="BE476" s="54"/>
      <c r="BF476" s="54"/>
    </row>
    <row r="477" spans="9:58" x14ac:dyDescent="0.25">
      <c r="I477" s="57"/>
      <c r="AF477" s="58"/>
      <c r="AW477" s="51"/>
      <c r="AX477" s="55"/>
      <c r="AY477" s="53"/>
      <c r="BA477" s="56"/>
      <c r="BB477" s="53"/>
      <c r="BC477" s="53"/>
      <c r="BD477" s="53"/>
      <c r="BE477" s="54"/>
      <c r="BF477" s="54"/>
    </row>
    <row r="478" spans="9:58" x14ac:dyDescent="0.25">
      <c r="I478" s="57"/>
      <c r="AF478" s="58"/>
      <c r="AW478" s="51"/>
      <c r="AX478" s="55"/>
      <c r="AY478" s="53"/>
      <c r="BA478" s="56"/>
      <c r="BB478" s="53"/>
      <c r="BC478" s="53"/>
      <c r="BD478" s="53"/>
      <c r="BE478" s="54"/>
      <c r="BF478" s="54"/>
    </row>
    <row r="479" spans="9:58" x14ac:dyDescent="0.25">
      <c r="I479" s="57"/>
      <c r="AF479" s="58"/>
      <c r="AW479" s="51"/>
      <c r="AX479" s="55"/>
      <c r="AY479" s="53"/>
      <c r="BA479" s="56"/>
      <c r="BB479" s="53"/>
      <c r="BC479" s="53"/>
      <c r="BD479" s="53"/>
      <c r="BE479" s="54"/>
      <c r="BF479" s="54"/>
    </row>
    <row r="480" spans="9:58" x14ac:dyDescent="0.25">
      <c r="I480" s="57"/>
      <c r="AF480" s="58"/>
      <c r="AW480" s="51"/>
      <c r="AX480" s="55"/>
      <c r="AY480" s="53"/>
      <c r="BA480" s="56"/>
      <c r="BB480" s="53"/>
      <c r="BC480" s="53"/>
      <c r="BD480" s="53"/>
      <c r="BE480" s="54"/>
      <c r="BF480" s="54"/>
    </row>
    <row r="481" spans="9:58" x14ac:dyDescent="0.25">
      <c r="I481" s="57"/>
      <c r="AF481" s="58"/>
      <c r="AW481" s="51"/>
      <c r="AX481" s="55"/>
      <c r="AY481" s="53"/>
      <c r="BA481" s="56"/>
      <c r="BB481" s="53"/>
      <c r="BC481" s="53"/>
      <c r="BD481" s="53"/>
      <c r="BE481" s="54"/>
      <c r="BF481" s="54"/>
    </row>
    <row r="482" spans="9:58" x14ac:dyDescent="0.25">
      <c r="I482" s="57"/>
      <c r="AF482" s="58"/>
      <c r="AW482" s="51"/>
      <c r="AX482" s="55"/>
      <c r="AY482" s="53"/>
      <c r="BA482" s="56"/>
      <c r="BB482" s="53"/>
      <c r="BC482" s="53"/>
      <c r="BD482" s="53"/>
      <c r="BE482" s="54"/>
      <c r="BF482" s="54"/>
    </row>
    <row r="483" spans="9:58" x14ac:dyDescent="0.25">
      <c r="I483" s="57"/>
      <c r="AF483" s="58"/>
      <c r="AW483" s="51"/>
      <c r="AX483" s="55"/>
      <c r="AY483" s="53"/>
      <c r="BA483" s="56"/>
      <c r="BB483" s="53"/>
      <c r="BC483" s="53"/>
      <c r="BD483" s="53"/>
      <c r="BE483" s="54"/>
      <c r="BF483" s="54"/>
    </row>
    <row r="484" spans="9:58" x14ac:dyDescent="0.25">
      <c r="I484" s="57"/>
      <c r="AF484" s="58"/>
      <c r="AW484" s="51"/>
      <c r="AX484" s="55"/>
      <c r="AY484" s="53"/>
      <c r="BA484" s="56"/>
      <c r="BB484" s="53"/>
      <c r="BC484" s="53"/>
      <c r="BD484" s="53"/>
      <c r="BE484" s="54"/>
      <c r="BF484" s="54"/>
    </row>
    <row r="485" spans="9:58" x14ac:dyDescent="0.25">
      <c r="I485" s="57"/>
      <c r="AF485" s="58"/>
      <c r="AW485" s="51"/>
      <c r="AX485" s="55"/>
      <c r="AY485" s="53"/>
      <c r="BA485" s="56"/>
      <c r="BB485" s="53"/>
      <c r="BC485" s="53"/>
      <c r="BD485" s="53"/>
      <c r="BE485" s="54"/>
      <c r="BF485" s="54"/>
    </row>
    <row r="486" spans="9:58" x14ac:dyDescent="0.25">
      <c r="I486" s="57"/>
      <c r="AF486" s="58"/>
      <c r="AW486" s="51"/>
      <c r="AX486" s="55"/>
      <c r="AY486" s="53"/>
      <c r="BA486" s="56"/>
      <c r="BB486" s="53"/>
      <c r="BC486" s="53"/>
      <c r="BD486" s="53"/>
      <c r="BE486" s="54"/>
      <c r="BF486" s="54"/>
    </row>
    <row r="487" spans="9:58" x14ac:dyDescent="0.25">
      <c r="I487" s="57"/>
      <c r="AF487" s="58"/>
      <c r="AW487" s="51"/>
      <c r="AX487" s="55"/>
      <c r="AY487" s="53"/>
      <c r="BA487" s="56"/>
      <c r="BB487" s="53"/>
      <c r="BC487" s="53"/>
      <c r="BD487" s="53"/>
      <c r="BE487" s="54"/>
      <c r="BF487" s="54"/>
    </row>
    <row r="488" spans="9:58" x14ac:dyDescent="0.25">
      <c r="I488" s="57"/>
      <c r="AF488" s="58"/>
      <c r="AW488" s="51"/>
      <c r="AX488" s="55"/>
      <c r="AY488" s="53"/>
      <c r="BA488" s="56"/>
      <c r="BB488" s="53"/>
      <c r="BC488" s="53"/>
      <c r="BD488" s="53"/>
      <c r="BE488" s="54"/>
      <c r="BF488" s="54"/>
    </row>
    <row r="489" spans="9:58" x14ac:dyDescent="0.25">
      <c r="I489" s="57"/>
      <c r="AF489" s="58"/>
      <c r="AW489" s="51"/>
      <c r="AX489" s="55"/>
      <c r="AY489" s="53"/>
      <c r="BA489" s="56"/>
      <c r="BB489" s="53"/>
      <c r="BC489" s="53"/>
      <c r="BD489" s="53"/>
      <c r="BE489" s="54"/>
      <c r="BF489" s="54"/>
    </row>
    <row r="490" spans="9:58" x14ac:dyDescent="0.25">
      <c r="I490" s="57"/>
      <c r="AF490" s="58"/>
      <c r="AW490" s="51"/>
      <c r="AX490" s="55"/>
      <c r="AY490" s="53"/>
      <c r="BA490" s="56"/>
      <c r="BB490" s="53"/>
      <c r="BC490" s="53"/>
      <c r="BD490" s="53"/>
      <c r="BE490" s="54"/>
      <c r="BF490" s="54"/>
    </row>
    <row r="491" spans="9:58" x14ac:dyDescent="0.25">
      <c r="I491" s="57"/>
      <c r="AF491" s="58"/>
      <c r="AW491" s="51"/>
      <c r="AX491" s="55"/>
      <c r="AY491" s="53"/>
      <c r="BA491" s="56"/>
      <c r="BB491" s="53"/>
      <c r="BC491" s="53"/>
      <c r="BD491" s="53"/>
      <c r="BE491" s="54"/>
      <c r="BF491" s="54"/>
    </row>
    <row r="492" spans="9:58" x14ac:dyDescent="0.25">
      <c r="I492" s="57"/>
      <c r="AF492" s="58"/>
      <c r="AW492" s="51"/>
      <c r="AX492" s="55"/>
      <c r="AY492" s="53"/>
      <c r="BA492" s="56"/>
      <c r="BB492" s="53"/>
      <c r="BC492" s="53"/>
      <c r="BD492" s="53"/>
      <c r="BE492" s="54"/>
      <c r="BF492" s="54"/>
    </row>
    <row r="493" spans="9:58" x14ac:dyDescent="0.25">
      <c r="I493" s="57"/>
      <c r="AF493" s="58"/>
      <c r="AW493" s="51"/>
      <c r="AX493" s="55"/>
      <c r="AY493" s="53"/>
      <c r="BA493" s="56"/>
      <c r="BB493" s="53"/>
      <c r="BC493" s="53"/>
      <c r="BD493" s="53"/>
      <c r="BE493" s="54"/>
      <c r="BF493" s="54"/>
    </row>
    <row r="494" spans="9:58" x14ac:dyDescent="0.25">
      <c r="I494" s="57"/>
      <c r="AF494" s="58"/>
      <c r="AW494" s="51"/>
      <c r="AX494" s="55"/>
      <c r="AY494" s="53"/>
      <c r="BA494" s="56"/>
      <c r="BB494" s="53"/>
      <c r="BC494" s="53"/>
      <c r="BD494" s="53"/>
      <c r="BE494" s="54"/>
      <c r="BF494" s="54"/>
    </row>
    <row r="495" spans="9:58" x14ac:dyDescent="0.25">
      <c r="I495" s="57"/>
      <c r="AF495" s="58"/>
      <c r="AW495" s="51"/>
      <c r="AX495" s="55"/>
      <c r="AY495" s="53"/>
      <c r="BA495" s="56"/>
      <c r="BB495" s="53"/>
      <c r="BC495" s="53"/>
      <c r="BD495" s="53"/>
      <c r="BE495" s="54"/>
      <c r="BF495" s="54"/>
    </row>
    <row r="496" spans="9:58" x14ac:dyDescent="0.25">
      <c r="I496" s="57"/>
      <c r="AF496" s="58"/>
      <c r="AW496" s="51"/>
      <c r="AX496" s="55"/>
      <c r="AY496" s="53"/>
      <c r="BA496" s="56"/>
      <c r="BB496" s="53"/>
      <c r="BC496" s="53"/>
      <c r="BD496" s="53"/>
      <c r="BE496" s="54"/>
      <c r="BF496" s="54"/>
    </row>
    <row r="497" spans="9:58" x14ac:dyDescent="0.25">
      <c r="I497" s="57"/>
      <c r="AF497" s="58"/>
      <c r="AW497" s="51"/>
      <c r="AX497" s="55"/>
      <c r="AY497" s="53"/>
      <c r="BA497" s="56"/>
      <c r="BB497" s="53"/>
      <c r="BC497" s="53"/>
      <c r="BD497" s="53"/>
      <c r="BE497" s="54"/>
      <c r="BF497" s="54"/>
    </row>
    <row r="498" spans="9:58" x14ac:dyDescent="0.25">
      <c r="I498" s="57"/>
      <c r="AF498" s="58"/>
      <c r="AW498" s="51"/>
      <c r="AX498" s="55"/>
      <c r="AY498" s="53"/>
      <c r="BA498" s="56"/>
      <c r="BB498" s="53"/>
      <c r="BC498" s="53"/>
      <c r="BD498" s="53"/>
      <c r="BE498" s="54"/>
      <c r="BF498" s="54"/>
    </row>
    <row r="499" spans="9:58" x14ac:dyDescent="0.25">
      <c r="I499" s="57"/>
      <c r="AF499" s="58"/>
      <c r="AW499" s="51"/>
      <c r="AX499" s="55"/>
      <c r="AY499" s="53"/>
      <c r="BA499" s="56"/>
      <c r="BB499" s="53"/>
      <c r="BC499" s="53"/>
      <c r="BD499" s="53"/>
      <c r="BE499" s="54"/>
      <c r="BF499" s="54"/>
    </row>
    <row r="500" spans="9:58" x14ac:dyDescent="0.25">
      <c r="I500" s="57"/>
      <c r="AF500" s="58"/>
      <c r="AW500" s="51"/>
      <c r="AX500" s="55"/>
      <c r="AY500" s="53"/>
      <c r="BA500" s="56"/>
      <c r="BB500" s="53"/>
      <c r="BC500" s="53"/>
      <c r="BD500" s="53"/>
      <c r="BE500" s="54"/>
      <c r="BF500" s="54"/>
    </row>
    <row r="501" spans="9:58" x14ac:dyDescent="0.25">
      <c r="I501" s="57"/>
      <c r="AF501" s="58"/>
      <c r="AW501" s="51"/>
      <c r="AX501" s="55"/>
      <c r="AY501" s="53"/>
      <c r="BA501" s="56"/>
      <c r="BB501" s="53"/>
      <c r="BC501" s="53"/>
      <c r="BD501" s="53"/>
      <c r="BE501" s="54"/>
      <c r="BF501" s="54"/>
    </row>
    <row r="502" spans="9:58" x14ac:dyDescent="0.25">
      <c r="I502" s="57"/>
      <c r="AF502" s="58"/>
      <c r="AW502" s="51"/>
      <c r="AX502" s="55"/>
      <c r="AY502" s="53"/>
      <c r="BA502" s="56"/>
      <c r="BB502" s="53"/>
      <c r="BC502" s="53"/>
      <c r="BD502" s="53"/>
      <c r="BE502" s="54"/>
      <c r="BF502" s="54"/>
    </row>
    <row r="503" spans="9:58" x14ac:dyDescent="0.25">
      <c r="I503" s="57"/>
      <c r="AF503" s="58"/>
      <c r="AW503" s="51"/>
      <c r="AX503" s="55"/>
      <c r="AY503" s="53"/>
      <c r="BA503" s="56"/>
      <c r="BB503" s="53"/>
      <c r="BC503" s="53"/>
      <c r="BD503" s="53"/>
      <c r="BE503" s="54"/>
      <c r="BF503" s="54"/>
    </row>
    <row r="504" spans="9:58" x14ac:dyDescent="0.25">
      <c r="I504" s="57"/>
      <c r="AF504" s="58"/>
      <c r="AW504" s="51"/>
      <c r="AX504" s="55"/>
      <c r="AY504" s="53"/>
      <c r="BA504" s="56"/>
      <c r="BB504" s="53"/>
      <c r="BC504" s="53"/>
      <c r="BD504" s="53"/>
      <c r="BE504" s="54"/>
      <c r="BF504" s="54"/>
    </row>
    <row r="505" spans="9:58" x14ac:dyDescent="0.25">
      <c r="I505" s="57"/>
      <c r="AF505" s="58"/>
      <c r="AW505" s="51"/>
      <c r="AX505" s="55"/>
      <c r="AY505" s="53"/>
      <c r="BA505" s="56"/>
      <c r="BB505" s="53"/>
      <c r="BC505" s="53"/>
      <c r="BD505" s="53"/>
      <c r="BE505" s="54"/>
      <c r="BF505" s="54"/>
    </row>
    <row r="506" spans="9:58" x14ac:dyDescent="0.25">
      <c r="I506" s="57"/>
      <c r="AF506" s="58"/>
      <c r="AW506" s="51"/>
      <c r="AX506" s="55"/>
      <c r="AY506" s="53"/>
      <c r="BA506" s="56"/>
      <c r="BB506" s="53"/>
      <c r="BC506" s="53"/>
      <c r="BD506" s="53"/>
      <c r="BE506" s="54"/>
      <c r="BF506" s="54"/>
    </row>
    <row r="507" spans="9:58" x14ac:dyDescent="0.25">
      <c r="I507" s="57"/>
      <c r="AF507" s="58"/>
      <c r="AW507" s="51"/>
      <c r="AX507" s="55"/>
      <c r="AY507" s="53"/>
      <c r="BA507" s="56"/>
      <c r="BB507" s="53"/>
      <c r="BC507" s="53"/>
      <c r="BD507" s="53"/>
      <c r="BE507" s="54"/>
      <c r="BF507" s="54"/>
    </row>
    <row r="508" spans="9:58" x14ac:dyDescent="0.25">
      <c r="I508" s="57"/>
      <c r="AF508" s="58"/>
      <c r="AW508" s="51"/>
      <c r="AX508" s="55"/>
      <c r="AY508" s="53"/>
      <c r="BA508" s="56"/>
      <c r="BB508" s="53"/>
      <c r="BC508" s="53"/>
      <c r="BD508" s="53"/>
      <c r="BE508" s="54"/>
      <c r="BF508" s="54"/>
    </row>
    <row r="509" spans="9:58" x14ac:dyDescent="0.25">
      <c r="I509" s="57"/>
      <c r="AF509" s="58"/>
      <c r="AW509" s="51"/>
      <c r="AX509" s="55"/>
      <c r="AY509" s="53"/>
      <c r="BA509" s="56"/>
      <c r="BB509" s="53"/>
      <c r="BC509" s="53"/>
      <c r="BD509" s="53"/>
      <c r="BE509" s="54"/>
      <c r="BF509" s="54"/>
    </row>
    <row r="510" spans="9:58" x14ac:dyDescent="0.25">
      <c r="I510" s="57"/>
      <c r="AF510" s="58"/>
      <c r="AW510" s="51"/>
      <c r="AX510" s="55"/>
      <c r="AY510" s="53"/>
      <c r="BA510" s="56"/>
      <c r="BB510" s="53"/>
      <c r="BC510" s="53"/>
      <c r="BD510" s="53"/>
      <c r="BE510" s="54"/>
      <c r="BF510" s="54"/>
    </row>
    <row r="511" spans="9:58" x14ac:dyDescent="0.25">
      <c r="I511" s="57"/>
      <c r="AF511" s="58"/>
      <c r="AW511" s="51"/>
      <c r="AX511" s="55"/>
      <c r="AY511" s="53"/>
      <c r="BA511" s="56"/>
      <c r="BB511" s="53"/>
      <c r="BC511" s="53"/>
      <c r="BD511" s="53"/>
      <c r="BE511" s="54"/>
      <c r="BF511" s="54"/>
    </row>
    <row r="512" spans="9:58" x14ac:dyDescent="0.25">
      <c r="I512" s="57"/>
      <c r="AF512" s="58"/>
      <c r="AW512" s="51"/>
      <c r="AX512" s="55"/>
      <c r="AY512" s="53"/>
      <c r="BA512" s="56"/>
      <c r="BB512" s="53"/>
      <c r="BC512" s="53"/>
      <c r="BD512" s="53"/>
      <c r="BE512" s="54"/>
      <c r="BF512" s="54"/>
    </row>
    <row r="513" spans="9:58" x14ac:dyDescent="0.25">
      <c r="I513" s="57"/>
      <c r="AF513" s="58"/>
      <c r="AW513" s="51"/>
      <c r="AX513" s="55"/>
      <c r="AY513" s="53"/>
      <c r="BA513" s="56"/>
      <c r="BB513" s="53"/>
      <c r="BC513" s="53"/>
      <c r="BD513" s="53"/>
      <c r="BE513" s="54"/>
      <c r="BF513" s="54"/>
    </row>
    <row r="514" spans="9:58" x14ac:dyDescent="0.25">
      <c r="I514" s="57"/>
      <c r="AF514" s="58"/>
      <c r="AW514" s="51"/>
      <c r="AX514" s="55"/>
      <c r="AY514" s="53"/>
      <c r="BA514" s="56"/>
      <c r="BB514" s="53"/>
      <c r="BC514" s="53"/>
      <c r="BD514" s="53"/>
      <c r="BE514" s="54"/>
      <c r="BF514" s="54"/>
    </row>
    <row r="515" spans="9:58" x14ac:dyDescent="0.25">
      <c r="I515" s="57"/>
      <c r="AF515" s="58"/>
      <c r="AW515" s="51"/>
      <c r="AX515" s="55"/>
      <c r="AY515" s="53"/>
      <c r="BA515" s="56"/>
      <c r="BB515" s="53"/>
      <c r="BC515" s="53"/>
      <c r="BD515" s="53"/>
      <c r="BE515" s="54"/>
      <c r="BF515" s="54"/>
    </row>
    <row r="516" spans="9:58" x14ac:dyDescent="0.25">
      <c r="I516" s="57"/>
      <c r="AF516" s="58"/>
      <c r="AW516" s="51"/>
      <c r="AX516" s="55"/>
      <c r="AY516" s="53"/>
      <c r="BA516" s="56"/>
      <c r="BB516" s="53"/>
      <c r="BC516" s="53"/>
      <c r="BD516" s="53"/>
      <c r="BE516" s="54"/>
      <c r="BF516" s="54"/>
    </row>
    <row r="517" spans="9:58" x14ac:dyDescent="0.25">
      <c r="I517" s="57"/>
      <c r="AF517" s="58"/>
      <c r="AW517" s="51"/>
      <c r="AX517" s="55"/>
      <c r="AY517" s="53"/>
      <c r="BA517" s="56"/>
      <c r="BB517" s="53"/>
      <c r="BC517" s="53"/>
      <c r="BD517" s="53"/>
      <c r="BE517" s="54"/>
      <c r="BF517" s="54"/>
    </row>
    <row r="518" spans="9:58" x14ac:dyDescent="0.25">
      <c r="I518" s="57"/>
      <c r="AF518" s="58"/>
      <c r="AW518" s="51"/>
      <c r="AX518" s="55"/>
      <c r="AY518" s="53"/>
      <c r="BA518" s="56"/>
      <c r="BB518" s="53"/>
      <c r="BC518" s="53"/>
      <c r="BD518" s="53"/>
      <c r="BE518" s="54"/>
      <c r="BF518" s="54"/>
    </row>
    <row r="519" spans="9:58" x14ac:dyDescent="0.25">
      <c r="I519" s="57"/>
      <c r="AF519" s="58"/>
      <c r="AW519" s="51"/>
      <c r="AX519" s="55"/>
      <c r="AY519" s="53"/>
      <c r="BA519" s="56"/>
      <c r="BB519" s="53"/>
      <c r="BC519" s="53"/>
      <c r="BD519" s="53"/>
      <c r="BE519" s="54"/>
      <c r="BF519" s="54"/>
    </row>
    <row r="520" spans="9:58" x14ac:dyDescent="0.25">
      <c r="I520" s="57"/>
      <c r="AF520" s="58"/>
      <c r="AW520" s="51"/>
      <c r="AX520" s="55"/>
      <c r="AY520" s="53"/>
      <c r="BA520" s="56"/>
      <c r="BB520" s="53"/>
      <c r="BC520" s="53"/>
      <c r="BD520" s="53"/>
      <c r="BE520" s="54"/>
      <c r="BF520" s="54"/>
    </row>
    <row r="521" spans="9:58" x14ac:dyDescent="0.25">
      <c r="I521" s="57"/>
      <c r="AF521" s="58"/>
      <c r="AW521" s="51"/>
      <c r="AX521" s="55"/>
      <c r="AY521" s="53"/>
      <c r="BA521" s="56"/>
      <c r="BB521" s="53"/>
      <c r="BC521" s="53"/>
      <c r="BD521" s="53"/>
      <c r="BE521" s="54"/>
      <c r="BF521" s="54"/>
    </row>
    <row r="522" spans="9:58" x14ac:dyDescent="0.25">
      <c r="I522" s="57"/>
      <c r="AF522" s="58"/>
      <c r="AW522" s="51"/>
      <c r="AX522" s="55"/>
      <c r="AY522" s="53"/>
      <c r="BA522" s="56"/>
      <c r="BB522" s="53"/>
      <c r="BC522" s="53"/>
      <c r="BD522" s="53"/>
      <c r="BE522" s="54"/>
      <c r="BF522" s="54"/>
    </row>
    <row r="523" spans="9:58" x14ac:dyDescent="0.25">
      <c r="I523" s="57"/>
      <c r="AF523" s="58"/>
      <c r="AW523" s="51"/>
      <c r="AX523" s="55"/>
      <c r="AY523" s="53"/>
      <c r="BA523" s="56"/>
      <c r="BB523" s="53"/>
      <c r="BC523" s="53"/>
      <c r="BD523" s="53"/>
      <c r="BE523" s="54"/>
      <c r="BF523" s="54"/>
    </row>
    <row r="524" spans="9:58" x14ac:dyDescent="0.25">
      <c r="I524" s="57"/>
      <c r="AF524" s="58"/>
      <c r="AW524" s="51"/>
      <c r="AX524" s="55"/>
      <c r="AY524" s="53"/>
      <c r="BA524" s="56"/>
      <c r="BB524" s="53"/>
      <c r="BC524" s="53"/>
      <c r="BD524" s="53"/>
      <c r="BE524" s="54"/>
      <c r="BF524" s="54"/>
    </row>
    <row r="525" spans="9:58" x14ac:dyDescent="0.25">
      <c r="I525" s="57"/>
      <c r="AF525" s="58"/>
      <c r="AW525" s="51"/>
      <c r="AX525" s="55"/>
      <c r="AY525" s="53"/>
      <c r="BA525" s="56"/>
      <c r="BB525" s="53"/>
      <c r="BC525" s="53"/>
      <c r="BD525" s="53"/>
      <c r="BE525" s="54"/>
      <c r="BF525" s="54"/>
    </row>
    <row r="526" spans="9:58" x14ac:dyDescent="0.25">
      <c r="I526" s="57"/>
      <c r="AF526" s="58"/>
      <c r="AW526" s="51"/>
      <c r="AX526" s="55"/>
      <c r="AY526" s="53"/>
      <c r="BA526" s="56"/>
      <c r="BB526" s="53"/>
      <c r="BC526" s="53"/>
      <c r="BD526" s="53"/>
      <c r="BE526" s="54"/>
      <c r="BF526" s="54"/>
    </row>
    <row r="527" spans="9:58" x14ac:dyDescent="0.25">
      <c r="I527" s="57"/>
      <c r="AF527" s="58"/>
      <c r="AW527" s="51"/>
      <c r="AX527" s="55"/>
      <c r="AY527" s="53"/>
      <c r="BA527" s="56"/>
      <c r="BB527" s="53"/>
      <c r="BC527" s="53"/>
      <c r="BD527" s="53"/>
      <c r="BE527" s="54"/>
      <c r="BF527" s="54"/>
    </row>
    <row r="528" spans="9:58" x14ac:dyDescent="0.25">
      <c r="I528" s="57"/>
      <c r="AF528" s="58"/>
      <c r="AW528" s="51"/>
      <c r="AX528" s="55"/>
      <c r="AY528" s="53"/>
      <c r="BA528" s="56"/>
      <c r="BB528" s="53"/>
      <c r="BC528" s="53"/>
      <c r="BD528" s="53"/>
      <c r="BE528" s="54"/>
      <c r="BF528" s="54"/>
    </row>
    <row r="529" spans="9:58" x14ac:dyDescent="0.25">
      <c r="I529" s="57"/>
      <c r="AF529" s="58"/>
      <c r="AW529" s="51"/>
      <c r="AX529" s="55"/>
      <c r="AY529" s="53"/>
      <c r="BA529" s="56"/>
      <c r="BB529" s="53"/>
      <c r="BC529" s="53"/>
      <c r="BD529" s="53"/>
      <c r="BE529" s="54"/>
      <c r="BF529" s="54"/>
    </row>
    <row r="530" spans="9:58" x14ac:dyDescent="0.25">
      <c r="I530" s="57"/>
      <c r="AF530" s="58"/>
      <c r="AW530" s="51"/>
      <c r="AX530" s="55"/>
      <c r="AY530" s="53"/>
      <c r="BA530" s="56"/>
      <c r="BB530" s="53"/>
      <c r="BC530" s="53"/>
      <c r="BD530" s="53"/>
      <c r="BE530" s="54"/>
      <c r="BF530" s="54"/>
    </row>
    <row r="531" spans="9:58" x14ac:dyDescent="0.25">
      <c r="I531" s="57"/>
      <c r="AF531" s="58"/>
      <c r="AW531" s="51"/>
      <c r="AX531" s="55"/>
      <c r="AY531" s="53"/>
      <c r="BA531" s="56"/>
      <c r="BB531" s="53"/>
      <c r="BC531" s="53"/>
      <c r="BD531" s="53"/>
      <c r="BE531" s="54"/>
      <c r="BF531" s="54"/>
    </row>
    <row r="532" spans="9:58" x14ac:dyDescent="0.25">
      <c r="I532" s="57"/>
      <c r="AF532" s="58"/>
      <c r="AW532" s="51"/>
      <c r="AX532" s="55"/>
      <c r="AY532" s="53"/>
      <c r="BA532" s="56"/>
      <c r="BB532" s="53"/>
      <c r="BC532" s="53"/>
      <c r="BD532" s="53"/>
      <c r="BE532" s="54"/>
      <c r="BF532" s="54"/>
    </row>
    <row r="533" spans="9:58" x14ac:dyDescent="0.25">
      <c r="I533" s="57"/>
      <c r="AF533" s="58"/>
      <c r="AW533" s="51"/>
      <c r="AX533" s="55"/>
      <c r="AY533" s="53"/>
      <c r="BA533" s="56"/>
      <c r="BB533" s="53"/>
      <c r="BC533" s="53"/>
      <c r="BD533" s="53"/>
      <c r="BE533" s="54"/>
      <c r="BF533" s="54"/>
    </row>
    <row r="534" spans="9:58" x14ac:dyDescent="0.25">
      <c r="I534" s="57"/>
      <c r="AF534" s="58"/>
      <c r="AW534" s="51"/>
      <c r="AX534" s="55"/>
      <c r="AY534" s="53"/>
      <c r="BA534" s="56"/>
      <c r="BB534" s="53"/>
      <c r="BC534" s="53"/>
      <c r="BD534" s="53"/>
      <c r="BE534" s="54"/>
      <c r="BF534" s="54"/>
    </row>
    <row r="535" spans="9:58" x14ac:dyDescent="0.25">
      <c r="I535" s="57"/>
      <c r="AF535" s="58"/>
      <c r="AW535" s="51"/>
      <c r="AX535" s="55"/>
      <c r="AY535" s="53"/>
      <c r="BA535" s="56"/>
      <c r="BB535" s="53"/>
      <c r="BC535" s="53"/>
      <c r="BD535" s="53"/>
      <c r="BE535" s="54"/>
      <c r="BF535" s="54"/>
    </row>
    <row r="536" spans="9:58" x14ac:dyDescent="0.25">
      <c r="I536" s="57"/>
      <c r="AF536" s="58"/>
      <c r="AW536" s="51"/>
      <c r="AX536" s="55"/>
      <c r="AY536" s="53"/>
      <c r="BA536" s="56"/>
      <c r="BB536" s="53"/>
      <c r="BC536" s="53"/>
      <c r="BD536" s="53"/>
      <c r="BE536" s="54"/>
      <c r="BF536" s="54"/>
    </row>
    <row r="537" spans="9:58" x14ac:dyDescent="0.25">
      <c r="I537" s="57"/>
      <c r="AF537" s="58"/>
      <c r="AW537" s="51"/>
      <c r="AX537" s="55"/>
      <c r="AY537" s="53"/>
      <c r="BA537" s="56"/>
      <c r="BB537" s="53"/>
      <c r="BC537" s="53"/>
      <c r="BD537" s="53"/>
      <c r="BE537" s="54"/>
      <c r="BF537" s="54"/>
    </row>
    <row r="538" spans="9:58" x14ac:dyDescent="0.25">
      <c r="I538" s="57"/>
      <c r="AF538" s="58"/>
      <c r="AW538" s="51"/>
      <c r="AX538" s="55"/>
      <c r="AY538" s="53"/>
      <c r="BA538" s="56"/>
      <c r="BB538" s="53"/>
      <c r="BC538" s="53"/>
      <c r="BD538" s="53"/>
      <c r="BE538" s="54"/>
      <c r="BF538" s="54"/>
    </row>
    <row r="539" spans="9:58" x14ac:dyDescent="0.25">
      <c r="I539" s="57"/>
      <c r="AF539" s="58"/>
      <c r="AW539" s="51"/>
      <c r="AX539" s="55"/>
      <c r="AY539" s="53"/>
      <c r="BA539" s="56"/>
      <c r="BB539" s="53"/>
      <c r="BC539" s="53"/>
      <c r="BD539" s="53"/>
      <c r="BE539" s="54"/>
      <c r="BF539" s="54"/>
    </row>
    <row r="540" spans="9:58" x14ac:dyDescent="0.25">
      <c r="I540" s="57"/>
      <c r="AF540" s="58"/>
      <c r="AW540" s="51"/>
      <c r="AX540" s="55"/>
      <c r="AY540" s="53"/>
      <c r="BA540" s="56"/>
      <c r="BB540" s="53"/>
      <c r="BC540" s="53"/>
      <c r="BD540" s="53"/>
      <c r="BE540" s="54"/>
      <c r="BF540" s="54"/>
    </row>
    <row r="541" spans="9:58" x14ac:dyDescent="0.25">
      <c r="I541" s="57"/>
      <c r="AF541" s="58"/>
      <c r="AW541" s="51"/>
      <c r="AX541" s="55"/>
      <c r="AY541" s="53"/>
      <c r="BA541" s="56"/>
      <c r="BB541" s="53"/>
      <c r="BC541" s="53"/>
      <c r="BD541" s="53"/>
      <c r="BE541" s="54"/>
      <c r="BF541" s="54"/>
    </row>
    <row r="542" spans="9:58" x14ac:dyDescent="0.25">
      <c r="I542" s="57"/>
      <c r="AF542" s="58"/>
      <c r="AW542" s="51"/>
      <c r="AX542" s="55"/>
      <c r="AY542" s="53"/>
      <c r="BA542" s="56"/>
      <c r="BB542" s="53"/>
      <c r="BC542" s="53"/>
      <c r="BD542" s="53"/>
      <c r="BE542" s="54"/>
      <c r="BF542" s="54"/>
    </row>
    <row r="543" spans="9:58" x14ac:dyDescent="0.25">
      <c r="I543" s="57"/>
      <c r="AF543" s="58"/>
      <c r="AW543" s="51"/>
      <c r="AX543" s="55"/>
      <c r="AY543" s="53"/>
      <c r="BA543" s="56"/>
      <c r="BB543" s="53"/>
      <c r="BC543" s="53"/>
      <c r="BD543" s="53"/>
      <c r="BE543" s="54"/>
      <c r="BF543" s="54"/>
    </row>
    <row r="544" spans="9:58" x14ac:dyDescent="0.25">
      <c r="I544" s="57"/>
      <c r="AF544" s="58"/>
      <c r="AW544" s="51"/>
      <c r="AX544" s="55"/>
      <c r="AY544" s="53"/>
      <c r="BA544" s="56"/>
      <c r="BB544" s="53"/>
      <c r="BC544" s="53"/>
      <c r="BD544" s="53"/>
      <c r="BE544" s="54"/>
      <c r="BF544" s="54"/>
    </row>
    <row r="545" spans="9:58" x14ac:dyDescent="0.25">
      <c r="I545" s="57"/>
      <c r="AF545" s="58"/>
      <c r="AW545" s="51"/>
      <c r="AX545" s="55"/>
      <c r="AY545" s="53"/>
      <c r="BA545" s="56"/>
      <c r="BB545" s="53"/>
      <c r="BC545" s="53"/>
      <c r="BD545" s="53"/>
      <c r="BE545" s="54"/>
      <c r="BF545" s="54"/>
    </row>
    <row r="546" spans="9:58" x14ac:dyDescent="0.25">
      <c r="I546" s="57"/>
      <c r="AF546" s="58"/>
      <c r="AW546" s="51"/>
      <c r="AX546" s="55"/>
      <c r="AY546" s="53"/>
      <c r="BA546" s="56"/>
      <c r="BB546" s="53"/>
      <c r="BC546" s="53"/>
      <c r="BD546" s="53"/>
      <c r="BE546" s="54"/>
      <c r="BF546" s="54"/>
    </row>
    <row r="547" spans="9:58" x14ac:dyDescent="0.25">
      <c r="I547" s="57"/>
      <c r="AF547" s="58"/>
      <c r="AW547" s="51"/>
      <c r="AX547" s="55"/>
      <c r="AY547" s="53"/>
      <c r="BA547" s="56"/>
      <c r="BB547" s="53"/>
      <c r="BC547" s="53"/>
      <c r="BD547" s="53"/>
      <c r="BE547" s="54"/>
      <c r="BF547" s="54"/>
    </row>
    <row r="548" spans="9:58" x14ac:dyDescent="0.25">
      <c r="I548" s="57"/>
      <c r="AF548" s="58"/>
      <c r="AW548" s="51"/>
      <c r="AX548" s="55"/>
      <c r="AY548" s="53"/>
      <c r="BA548" s="56"/>
      <c r="BB548" s="53"/>
      <c r="BC548" s="53"/>
      <c r="BD548" s="53"/>
      <c r="BE548" s="54"/>
      <c r="BF548" s="54"/>
    </row>
    <row r="549" spans="9:58" x14ac:dyDescent="0.25">
      <c r="I549" s="57"/>
      <c r="AF549" s="58"/>
      <c r="AW549" s="51"/>
      <c r="AX549" s="55"/>
      <c r="AY549" s="53"/>
      <c r="BA549" s="56"/>
      <c r="BB549" s="53"/>
      <c r="BC549" s="53"/>
      <c r="BD549" s="53"/>
      <c r="BE549" s="54"/>
      <c r="BF549" s="54"/>
    </row>
    <row r="550" spans="9:58" x14ac:dyDescent="0.25">
      <c r="I550" s="57"/>
      <c r="AF550" s="58"/>
      <c r="AW550" s="51"/>
      <c r="AX550" s="55"/>
      <c r="AY550" s="53"/>
      <c r="BA550" s="56"/>
      <c r="BB550" s="53"/>
      <c r="BC550" s="53"/>
      <c r="BD550" s="53"/>
      <c r="BE550" s="54"/>
      <c r="BF550" s="54"/>
    </row>
    <row r="551" spans="9:58" x14ac:dyDescent="0.25">
      <c r="I551" s="57"/>
      <c r="AF551" s="58"/>
      <c r="AW551" s="51"/>
      <c r="AX551" s="55"/>
      <c r="AY551" s="53"/>
      <c r="BA551" s="56"/>
      <c r="BB551" s="53"/>
      <c r="BC551" s="53"/>
      <c r="BD551" s="53"/>
      <c r="BE551" s="54"/>
      <c r="BF551" s="54"/>
    </row>
    <row r="552" spans="9:58" x14ac:dyDescent="0.25">
      <c r="I552" s="57"/>
      <c r="AF552" s="58"/>
      <c r="AW552" s="51"/>
      <c r="AX552" s="55"/>
      <c r="AY552" s="53"/>
      <c r="BA552" s="56"/>
      <c r="BB552" s="53"/>
      <c r="BC552" s="53"/>
      <c r="BD552" s="53"/>
      <c r="BE552" s="54"/>
      <c r="BF552" s="54"/>
    </row>
    <row r="553" spans="9:58" x14ac:dyDescent="0.25">
      <c r="I553" s="57"/>
      <c r="AF553" s="58"/>
      <c r="AW553" s="51"/>
      <c r="AX553" s="55"/>
      <c r="AY553" s="53"/>
      <c r="BA553" s="56"/>
      <c r="BB553" s="53"/>
      <c r="BC553" s="53"/>
      <c r="BD553" s="53"/>
      <c r="BE553" s="54"/>
      <c r="BF553" s="54"/>
    </row>
    <row r="554" spans="9:58" x14ac:dyDescent="0.25">
      <c r="I554" s="57"/>
      <c r="AF554" s="58"/>
      <c r="AW554" s="51"/>
      <c r="AX554" s="55"/>
      <c r="AY554" s="53"/>
      <c r="BA554" s="56"/>
      <c r="BB554" s="53"/>
      <c r="BC554" s="53"/>
      <c r="BD554" s="53"/>
      <c r="BE554" s="54"/>
      <c r="BF554" s="54"/>
    </row>
    <row r="555" spans="9:58" x14ac:dyDescent="0.25">
      <c r="I555" s="57"/>
      <c r="AF555" s="58"/>
      <c r="AW555" s="51"/>
      <c r="AX555" s="55"/>
      <c r="AY555" s="53"/>
      <c r="BA555" s="56"/>
      <c r="BB555" s="53"/>
      <c r="BC555" s="53"/>
      <c r="BD555" s="53"/>
      <c r="BE555" s="54"/>
      <c r="BF555" s="54"/>
    </row>
    <row r="556" spans="9:58" x14ac:dyDescent="0.25">
      <c r="I556" s="57"/>
      <c r="AF556" s="58"/>
      <c r="AW556" s="51"/>
      <c r="AX556" s="55"/>
      <c r="AY556" s="53"/>
      <c r="BA556" s="56"/>
      <c r="BB556" s="53"/>
      <c r="BC556" s="53"/>
      <c r="BD556" s="53"/>
      <c r="BE556" s="54"/>
      <c r="BF556" s="54"/>
    </row>
    <row r="557" spans="9:58" x14ac:dyDescent="0.25">
      <c r="I557" s="57"/>
      <c r="AF557" s="58"/>
      <c r="AW557" s="51"/>
      <c r="AX557" s="55"/>
      <c r="AY557" s="53"/>
      <c r="BA557" s="56"/>
      <c r="BB557" s="53"/>
      <c r="BC557" s="53"/>
      <c r="BD557" s="53"/>
      <c r="BE557" s="54"/>
      <c r="BF557" s="54"/>
    </row>
    <row r="558" spans="9:58" x14ac:dyDescent="0.25">
      <c r="I558" s="57"/>
      <c r="AF558" s="58"/>
      <c r="AW558" s="51"/>
      <c r="AX558" s="55"/>
      <c r="AY558" s="53"/>
      <c r="BA558" s="56"/>
      <c r="BB558" s="53"/>
      <c r="BC558" s="53"/>
      <c r="BD558" s="53"/>
      <c r="BE558" s="54"/>
      <c r="BF558" s="54"/>
    </row>
    <row r="559" spans="9:58" x14ac:dyDescent="0.25">
      <c r="I559" s="57"/>
      <c r="AF559" s="58"/>
      <c r="AW559" s="51"/>
      <c r="AX559" s="55"/>
      <c r="AY559" s="53"/>
      <c r="BA559" s="56"/>
      <c r="BB559" s="53"/>
      <c r="BC559" s="53"/>
      <c r="BD559" s="53"/>
      <c r="BE559" s="54"/>
      <c r="BF559" s="54"/>
    </row>
    <row r="560" spans="9:58" x14ac:dyDescent="0.25">
      <c r="I560" s="57"/>
      <c r="AF560" s="58"/>
      <c r="AW560" s="51"/>
      <c r="AX560" s="55"/>
      <c r="AY560" s="53"/>
      <c r="BA560" s="56"/>
      <c r="BB560" s="53"/>
      <c r="BC560" s="53"/>
      <c r="BD560" s="53"/>
      <c r="BE560" s="54"/>
      <c r="BF560" s="54"/>
    </row>
    <row r="561" spans="9:58" x14ac:dyDescent="0.25">
      <c r="I561" s="57"/>
      <c r="AF561" s="58"/>
      <c r="AW561" s="51"/>
      <c r="AX561" s="55"/>
      <c r="AY561" s="53"/>
      <c r="BA561" s="56"/>
      <c r="BB561" s="53"/>
      <c r="BC561" s="53"/>
      <c r="BD561" s="53"/>
      <c r="BE561" s="54"/>
      <c r="BF561" s="54"/>
    </row>
    <row r="562" spans="9:58" x14ac:dyDescent="0.25">
      <c r="I562" s="57"/>
      <c r="AF562" s="58"/>
      <c r="AW562" s="51"/>
      <c r="AX562" s="55"/>
      <c r="AY562" s="53"/>
      <c r="BA562" s="56"/>
      <c r="BB562" s="53"/>
      <c r="BC562" s="53"/>
      <c r="BD562" s="53"/>
      <c r="BE562" s="54"/>
      <c r="BF562" s="54"/>
    </row>
    <row r="563" spans="9:58" x14ac:dyDescent="0.25">
      <c r="I563" s="57"/>
      <c r="AF563" s="58"/>
      <c r="AW563" s="51"/>
      <c r="AX563" s="55"/>
      <c r="AY563" s="53"/>
      <c r="BA563" s="56"/>
      <c r="BB563" s="53"/>
      <c r="BC563" s="53"/>
      <c r="BD563" s="53"/>
      <c r="BE563" s="54"/>
      <c r="BF563" s="54"/>
    </row>
    <row r="564" spans="9:58" x14ac:dyDescent="0.25">
      <c r="I564" s="57"/>
      <c r="AF564" s="58"/>
      <c r="AW564" s="51"/>
      <c r="AX564" s="55"/>
      <c r="AY564" s="53"/>
      <c r="BA564" s="56"/>
      <c r="BB564" s="53"/>
      <c r="BC564" s="53"/>
      <c r="BD564" s="53"/>
      <c r="BE564" s="54"/>
      <c r="BF564" s="54"/>
    </row>
    <row r="565" spans="9:58" x14ac:dyDescent="0.25">
      <c r="I565" s="57"/>
      <c r="AF565" s="58"/>
      <c r="AW565" s="51"/>
      <c r="AX565" s="55"/>
      <c r="AY565" s="53"/>
      <c r="BA565" s="56"/>
      <c r="BB565" s="53"/>
      <c r="BC565" s="53"/>
      <c r="BD565" s="53"/>
      <c r="BE565" s="54"/>
      <c r="BF565" s="54"/>
    </row>
    <row r="566" spans="9:58" x14ac:dyDescent="0.25">
      <c r="I566" s="57"/>
      <c r="AF566" s="58"/>
      <c r="AW566" s="51"/>
      <c r="AX566" s="55"/>
      <c r="AY566" s="53"/>
      <c r="BA566" s="56"/>
      <c r="BB566" s="53"/>
      <c r="BC566" s="53"/>
      <c r="BD566" s="53"/>
      <c r="BE566" s="54"/>
      <c r="BF566" s="54"/>
    </row>
    <row r="567" spans="9:58" x14ac:dyDescent="0.25">
      <c r="I567" s="57"/>
      <c r="AF567" s="58"/>
      <c r="AW567" s="51"/>
      <c r="AX567" s="55"/>
      <c r="AY567" s="53"/>
      <c r="BA567" s="56"/>
      <c r="BB567" s="53"/>
      <c r="BC567" s="53"/>
      <c r="BD567" s="53"/>
      <c r="BE567" s="54"/>
      <c r="BF567" s="54"/>
    </row>
    <row r="568" spans="9:58" x14ac:dyDescent="0.25">
      <c r="I568" s="57"/>
      <c r="AF568" s="58"/>
      <c r="AW568" s="51"/>
      <c r="AX568" s="55"/>
      <c r="AY568" s="53"/>
      <c r="BA568" s="56"/>
      <c r="BB568" s="53"/>
      <c r="BC568" s="53"/>
      <c r="BD568" s="53"/>
      <c r="BE568" s="54"/>
      <c r="BF568" s="54"/>
    </row>
    <row r="569" spans="9:58" x14ac:dyDescent="0.25">
      <c r="I569" s="57"/>
      <c r="AF569" s="58"/>
      <c r="AW569" s="51"/>
      <c r="AX569" s="55"/>
      <c r="AY569" s="53"/>
      <c r="BA569" s="56"/>
      <c r="BB569" s="53"/>
      <c r="BC569" s="53"/>
      <c r="BD569" s="53"/>
      <c r="BE569" s="54"/>
      <c r="BF569" s="54"/>
    </row>
    <row r="570" spans="9:58" x14ac:dyDescent="0.25">
      <c r="I570" s="57"/>
      <c r="AF570" s="58"/>
      <c r="AW570" s="51"/>
      <c r="AX570" s="55"/>
      <c r="AY570" s="53"/>
      <c r="BA570" s="56"/>
      <c r="BB570" s="53"/>
      <c r="BC570" s="53"/>
      <c r="BD570" s="53"/>
      <c r="BE570" s="54"/>
      <c r="BF570" s="54"/>
    </row>
    <row r="571" spans="9:58" x14ac:dyDescent="0.25">
      <c r="I571" s="57"/>
      <c r="AF571" s="58"/>
      <c r="AW571" s="51"/>
      <c r="AX571" s="55"/>
      <c r="AY571" s="53"/>
      <c r="BA571" s="56"/>
      <c r="BB571" s="53"/>
      <c r="BC571" s="53"/>
      <c r="BD571" s="53"/>
      <c r="BE571" s="54"/>
      <c r="BF571" s="54"/>
    </row>
    <row r="572" spans="9:58" x14ac:dyDescent="0.25">
      <c r="I572" s="57"/>
      <c r="AF572" s="58"/>
      <c r="AW572" s="51"/>
      <c r="AX572" s="55"/>
      <c r="AY572" s="53"/>
      <c r="BA572" s="56"/>
      <c r="BB572" s="53"/>
      <c r="BC572" s="53"/>
      <c r="BD572" s="53"/>
      <c r="BE572" s="54"/>
      <c r="BF572" s="54"/>
    </row>
    <row r="573" spans="9:58" x14ac:dyDescent="0.25">
      <c r="I573" s="57"/>
      <c r="AF573" s="58"/>
      <c r="AW573" s="51"/>
      <c r="AX573" s="55"/>
      <c r="AY573" s="53"/>
      <c r="BA573" s="56"/>
      <c r="BB573" s="53"/>
      <c r="BC573" s="53"/>
      <c r="BD573" s="53"/>
      <c r="BE573" s="54"/>
      <c r="BF573" s="54"/>
    </row>
    <row r="574" spans="9:58" x14ac:dyDescent="0.25">
      <c r="I574" s="57"/>
      <c r="AF574" s="58"/>
      <c r="AW574" s="51"/>
      <c r="AX574" s="55"/>
      <c r="AY574" s="53"/>
      <c r="BA574" s="56"/>
      <c r="BB574" s="53"/>
      <c r="BC574" s="53"/>
      <c r="BD574" s="53"/>
      <c r="BE574" s="54"/>
      <c r="BF574" s="54"/>
    </row>
    <row r="575" spans="9:58" x14ac:dyDescent="0.25">
      <c r="I575" s="57"/>
      <c r="AF575" s="58"/>
      <c r="AW575" s="51"/>
      <c r="AX575" s="55"/>
      <c r="AY575" s="53"/>
      <c r="BA575" s="56"/>
      <c r="BB575" s="53"/>
      <c r="BC575" s="53"/>
      <c r="BD575" s="53"/>
      <c r="BE575" s="54"/>
      <c r="BF575" s="54"/>
    </row>
    <row r="576" spans="9:58" x14ac:dyDescent="0.25">
      <c r="I576" s="57"/>
      <c r="AF576" s="58"/>
      <c r="AW576" s="51"/>
      <c r="AX576" s="55"/>
      <c r="AY576" s="53"/>
      <c r="BA576" s="56"/>
      <c r="BB576" s="53"/>
      <c r="BC576" s="53"/>
      <c r="BD576" s="53"/>
      <c r="BE576" s="54"/>
      <c r="BF576" s="54"/>
    </row>
    <row r="577" spans="9:58" x14ac:dyDescent="0.25">
      <c r="I577" s="57"/>
      <c r="AF577" s="58"/>
      <c r="AW577" s="51"/>
      <c r="AX577" s="55"/>
      <c r="AY577" s="53"/>
      <c r="BA577" s="56"/>
      <c r="BB577" s="53"/>
      <c r="BC577" s="53"/>
      <c r="BD577" s="53"/>
      <c r="BE577" s="54"/>
      <c r="BF577" s="54"/>
    </row>
    <row r="578" spans="9:58" x14ac:dyDescent="0.25">
      <c r="I578" s="57"/>
      <c r="AF578" s="58"/>
      <c r="AW578" s="51"/>
      <c r="AX578" s="55"/>
      <c r="AY578" s="53"/>
      <c r="BA578" s="56"/>
      <c r="BB578" s="53"/>
      <c r="BC578" s="53"/>
      <c r="BD578" s="53"/>
      <c r="BE578" s="54"/>
      <c r="BF578" s="54"/>
    </row>
    <row r="579" spans="9:58" x14ac:dyDescent="0.25">
      <c r="I579" s="57"/>
      <c r="AF579" s="58"/>
      <c r="AW579" s="51"/>
      <c r="AX579" s="55"/>
      <c r="AY579" s="53"/>
      <c r="BA579" s="56"/>
      <c r="BB579" s="53"/>
      <c r="BC579" s="53"/>
      <c r="BD579" s="53"/>
      <c r="BE579" s="54"/>
      <c r="BF579" s="54"/>
    </row>
    <row r="580" spans="9:58" x14ac:dyDescent="0.25">
      <c r="I580" s="57"/>
      <c r="AF580" s="58"/>
      <c r="AW580" s="51"/>
      <c r="AX580" s="55"/>
      <c r="AY580" s="53"/>
      <c r="BA580" s="56"/>
      <c r="BB580" s="53"/>
      <c r="BC580" s="53"/>
      <c r="BD580" s="53"/>
      <c r="BE580" s="54"/>
      <c r="BF580" s="54"/>
    </row>
    <row r="581" spans="9:58" x14ac:dyDescent="0.25">
      <c r="I581" s="57"/>
      <c r="AF581" s="58"/>
      <c r="AW581" s="51"/>
      <c r="AX581" s="55"/>
      <c r="AY581" s="53"/>
      <c r="BA581" s="56"/>
      <c r="BB581" s="53"/>
      <c r="BC581" s="53"/>
      <c r="BD581" s="53"/>
      <c r="BE581" s="54"/>
      <c r="BF581" s="54"/>
    </row>
    <row r="582" spans="9:58" x14ac:dyDescent="0.25">
      <c r="I582" s="57"/>
      <c r="AF582" s="58"/>
      <c r="AW582" s="51"/>
      <c r="AX582" s="55"/>
      <c r="AY582" s="53"/>
      <c r="BA582" s="56"/>
      <c r="BB582" s="53"/>
      <c r="BC582" s="53"/>
      <c r="BD582" s="53"/>
      <c r="BE582" s="54"/>
      <c r="BF582" s="54"/>
    </row>
    <row r="583" spans="9:58" x14ac:dyDescent="0.25">
      <c r="I583" s="57"/>
      <c r="AF583" s="58"/>
      <c r="AW583" s="51"/>
      <c r="AX583" s="55"/>
      <c r="AY583" s="53"/>
      <c r="BA583" s="56"/>
      <c r="BB583" s="53"/>
      <c r="BC583" s="53"/>
      <c r="BD583" s="53"/>
      <c r="BE583" s="54"/>
      <c r="BF583" s="54"/>
    </row>
    <row r="584" spans="9:58" x14ac:dyDescent="0.25">
      <c r="I584" s="57"/>
      <c r="AF584" s="58"/>
      <c r="AW584" s="51"/>
      <c r="AX584" s="55"/>
      <c r="AY584" s="53"/>
      <c r="BA584" s="56"/>
      <c r="BB584" s="53"/>
      <c r="BC584" s="53"/>
      <c r="BD584" s="53"/>
      <c r="BE584" s="54"/>
      <c r="BF584" s="54"/>
    </row>
    <row r="585" spans="9:58" x14ac:dyDescent="0.25">
      <c r="I585" s="57"/>
      <c r="AF585" s="58"/>
      <c r="AW585" s="51"/>
      <c r="AX585" s="55"/>
      <c r="AY585" s="53"/>
      <c r="BA585" s="56"/>
      <c r="BB585" s="53"/>
      <c r="BC585" s="53"/>
      <c r="BD585" s="53"/>
      <c r="BE585" s="54"/>
      <c r="BF585" s="54"/>
    </row>
    <row r="586" spans="9:58" x14ac:dyDescent="0.25">
      <c r="I586" s="57"/>
      <c r="AF586" s="58"/>
      <c r="AW586" s="51"/>
      <c r="AX586" s="55"/>
      <c r="AY586" s="53"/>
      <c r="BA586" s="56"/>
      <c r="BB586" s="53"/>
      <c r="BC586" s="53"/>
      <c r="BD586" s="53"/>
      <c r="BE586" s="54"/>
      <c r="BF586" s="54"/>
    </row>
    <row r="587" spans="9:58" x14ac:dyDescent="0.25">
      <c r="I587" s="57"/>
      <c r="AF587" s="58"/>
      <c r="AW587" s="51"/>
      <c r="AX587" s="55"/>
      <c r="AY587" s="53"/>
      <c r="BA587" s="56"/>
      <c r="BB587" s="53"/>
      <c r="BC587" s="53"/>
      <c r="BD587" s="53"/>
      <c r="BE587" s="54"/>
      <c r="BF587" s="54"/>
    </row>
    <row r="588" spans="9:58" x14ac:dyDescent="0.25">
      <c r="I588" s="57"/>
      <c r="AF588" s="58"/>
      <c r="AW588" s="51"/>
      <c r="AX588" s="55"/>
      <c r="AY588" s="53"/>
      <c r="BA588" s="56"/>
      <c r="BB588" s="53"/>
      <c r="BC588" s="53"/>
      <c r="BD588" s="53"/>
      <c r="BE588" s="54"/>
      <c r="BF588" s="54"/>
    </row>
    <row r="589" spans="9:58" x14ac:dyDescent="0.25">
      <c r="I589" s="57"/>
      <c r="AF589" s="58"/>
      <c r="AW589" s="51"/>
      <c r="AX589" s="55"/>
      <c r="AY589" s="53"/>
      <c r="BA589" s="56"/>
      <c r="BB589" s="53"/>
      <c r="BC589" s="53"/>
      <c r="BD589" s="53"/>
      <c r="BE589" s="54"/>
      <c r="BF589" s="54"/>
    </row>
    <row r="590" spans="9:58" x14ac:dyDescent="0.25">
      <c r="I590" s="57"/>
      <c r="AF590" s="58"/>
      <c r="AW590" s="51"/>
      <c r="AX590" s="55"/>
      <c r="AY590" s="53"/>
      <c r="BA590" s="56"/>
      <c r="BB590" s="53"/>
      <c r="BC590" s="53"/>
      <c r="BD590" s="53"/>
      <c r="BE590" s="54"/>
      <c r="BF590" s="54"/>
    </row>
    <row r="591" spans="9:58" x14ac:dyDescent="0.25">
      <c r="I591" s="57"/>
      <c r="AF591" s="58"/>
      <c r="AW591" s="51"/>
      <c r="AX591" s="55"/>
      <c r="AY591" s="53"/>
      <c r="BA591" s="56"/>
      <c r="BB591" s="53"/>
      <c r="BC591" s="53"/>
      <c r="BD591" s="53"/>
      <c r="BE591" s="54"/>
      <c r="BF591" s="54"/>
    </row>
    <row r="592" spans="9:58" x14ac:dyDescent="0.25">
      <c r="I592" s="57"/>
      <c r="AF592" s="58"/>
      <c r="AW592" s="51"/>
      <c r="AX592" s="55"/>
      <c r="AY592" s="53"/>
      <c r="BA592" s="56"/>
      <c r="BB592" s="53"/>
      <c r="BC592" s="53"/>
      <c r="BD592" s="53"/>
      <c r="BE592" s="54"/>
      <c r="BF592" s="54"/>
    </row>
    <row r="593" spans="9:58" x14ac:dyDescent="0.25">
      <c r="I593" s="57"/>
      <c r="AF593" s="58"/>
      <c r="AW593" s="51"/>
      <c r="AX593" s="55"/>
      <c r="AY593" s="53"/>
      <c r="BA593" s="56"/>
      <c r="BB593" s="53"/>
      <c r="BC593" s="53"/>
      <c r="BD593" s="53"/>
      <c r="BE593" s="54"/>
      <c r="BF593" s="54"/>
    </row>
    <row r="594" spans="9:58" x14ac:dyDescent="0.25">
      <c r="I594" s="57"/>
      <c r="AF594" s="58"/>
      <c r="AW594" s="51"/>
      <c r="AX594" s="55"/>
      <c r="AY594" s="53"/>
      <c r="BA594" s="56"/>
      <c r="BB594" s="53"/>
      <c r="BC594" s="53"/>
      <c r="BD594" s="53"/>
      <c r="BE594" s="54"/>
      <c r="BF594" s="54"/>
    </row>
    <row r="595" spans="9:58" x14ac:dyDescent="0.25">
      <c r="I595" s="57"/>
      <c r="AF595" s="58"/>
      <c r="AW595" s="51"/>
      <c r="AX595" s="55"/>
      <c r="AY595" s="53"/>
      <c r="BA595" s="56"/>
      <c r="BB595" s="53"/>
      <c r="BC595" s="53"/>
      <c r="BD595" s="53"/>
      <c r="BE595" s="54"/>
      <c r="BF595" s="54"/>
    </row>
    <row r="596" spans="9:58" x14ac:dyDescent="0.25">
      <c r="I596" s="57"/>
      <c r="AF596" s="58"/>
      <c r="AW596" s="51"/>
      <c r="AX596" s="55"/>
      <c r="AY596" s="53"/>
      <c r="BA596" s="56"/>
      <c r="BB596" s="53"/>
      <c r="BC596" s="53"/>
      <c r="BD596" s="53"/>
      <c r="BE596" s="54"/>
      <c r="BF596" s="54"/>
    </row>
    <row r="597" spans="9:58" x14ac:dyDescent="0.25">
      <c r="I597" s="57"/>
      <c r="AF597" s="58"/>
      <c r="AW597" s="51"/>
      <c r="AX597" s="55"/>
      <c r="AY597" s="53"/>
      <c r="BA597" s="56"/>
      <c r="BB597" s="53"/>
      <c r="BC597" s="53"/>
      <c r="BD597" s="53"/>
      <c r="BE597" s="54"/>
      <c r="BF597" s="54"/>
    </row>
    <row r="598" spans="9:58" x14ac:dyDescent="0.25">
      <c r="I598" s="57"/>
      <c r="AF598" s="58"/>
      <c r="AW598" s="51"/>
      <c r="AX598" s="55"/>
      <c r="AY598" s="53"/>
      <c r="BA598" s="56"/>
      <c r="BB598" s="53"/>
      <c r="BC598" s="53"/>
      <c r="BD598" s="53"/>
      <c r="BE598" s="54"/>
      <c r="BF598" s="54"/>
    </row>
    <row r="599" spans="9:58" x14ac:dyDescent="0.25">
      <c r="I599" s="57"/>
      <c r="AF599" s="58"/>
      <c r="AW599" s="51"/>
      <c r="AX599" s="55"/>
      <c r="AY599" s="53"/>
      <c r="BA599" s="56"/>
      <c r="BB599" s="53"/>
      <c r="BC599" s="53"/>
      <c r="BD599" s="53"/>
      <c r="BE599" s="54"/>
      <c r="BF599" s="54"/>
    </row>
    <row r="600" spans="9:58" x14ac:dyDescent="0.25">
      <c r="I600" s="57"/>
      <c r="AF600" s="58"/>
      <c r="AW600" s="51"/>
      <c r="AX600" s="55"/>
      <c r="AY600" s="53"/>
      <c r="BA600" s="56"/>
      <c r="BB600" s="53"/>
      <c r="BC600" s="53"/>
      <c r="BD600" s="53"/>
      <c r="BE600" s="54"/>
      <c r="BF600" s="54"/>
    </row>
    <row r="601" spans="9:58" x14ac:dyDescent="0.25">
      <c r="I601" s="57"/>
      <c r="AF601" s="58"/>
      <c r="AW601" s="51"/>
      <c r="AX601" s="55"/>
      <c r="AY601" s="53"/>
      <c r="BA601" s="56"/>
      <c r="BB601" s="53"/>
      <c r="BC601" s="53"/>
      <c r="BD601" s="53"/>
      <c r="BE601" s="54"/>
      <c r="BF601" s="54"/>
    </row>
    <row r="602" spans="9:58" x14ac:dyDescent="0.25">
      <c r="I602" s="57"/>
      <c r="AF602" s="58"/>
      <c r="AW602" s="51"/>
      <c r="AX602" s="55"/>
      <c r="AY602" s="53"/>
      <c r="BA602" s="56"/>
      <c r="BB602" s="53"/>
      <c r="BC602" s="53"/>
      <c r="BD602" s="53"/>
      <c r="BE602" s="54"/>
      <c r="BF602" s="54"/>
    </row>
    <row r="603" spans="9:58" x14ac:dyDescent="0.25">
      <c r="I603" s="57"/>
      <c r="AF603" s="58"/>
      <c r="AW603" s="51"/>
      <c r="AX603" s="55"/>
      <c r="AY603" s="53"/>
      <c r="BA603" s="56"/>
      <c r="BB603" s="53"/>
      <c r="BC603" s="53"/>
      <c r="BD603" s="53"/>
      <c r="BE603" s="54"/>
      <c r="BF603" s="54"/>
    </row>
    <row r="604" spans="9:58" x14ac:dyDescent="0.25">
      <c r="I604" s="57"/>
      <c r="AF604" s="58"/>
      <c r="AW604" s="51"/>
      <c r="AX604" s="55"/>
      <c r="AY604" s="53"/>
      <c r="BA604" s="56"/>
      <c r="BB604" s="53"/>
      <c r="BC604" s="53"/>
      <c r="BD604" s="53"/>
      <c r="BE604" s="54"/>
      <c r="BF604" s="54"/>
    </row>
    <row r="605" spans="9:58" x14ac:dyDescent="0.25">
      <c r="I605" s="57"/>
      <c r="AF605" s="58"/>
      <c r="AW605" s="51"/>
      <c r="AX605" s="55"/>
      <c r="AY605" s="53"/>
      <c r="BA605" s="56"/>
      <c r="BB605" s="53"/>
      <c r="BC605" s="53"/>
      <c r="BD605" s="53"/>
      <c r="BE605" s="54"/>
      <c r="BF605" s="54"/>
    </row>
    <row r="606" spans="9:58" x14ac:dyDescent="0.25">
      <c r="I606" s="57"/>
      <c r="AF606" s="58"/>
      <c r="AW606" s="51"/>
      <c r="AX606" s="55"/>
      <c r="AY606" s="53"/>
      <c r="BA606" s="56"/>
      <c r="BB606" s="53"/>
      <c r="BC606" s="53"/>
      <c r="BD606" s="53"/>
      <c r="BE606" s="54"/>
      <c r="BF606" s="54"/>
    </row>
    <row r="607" spans="9:58" x14ac:dyDescent="0.25">
      <c r="I607" s="57"/>
      <c r="AF607" s="58"/>
      <c r="AW607" s="51"/>
      <c r="AX607" s="55"/>
      <c r="AY607" s="53"/>
      <c r="BA607" s="56"/>
      <c r="BB607" s="53"/>
      <c r="BC607" s="53"/>
      <c r="BD607" s="53"/>
      <c r="BE607" s="54"/>
      <c r="BF607" s="54"/>
    </row>
    <row r="608" spans="9:58" x14ac:dyDescent="0.25">
      <c r="I608" s="57"/>
      <c r="AF608" s="58"/>
      <c r="AW608" s="51"/>
      <c r="AX608" s="55"/>
      <c r="AY608" s="53"/>
      <c r="BA608" s="56"/>
      <c r="BB608" s="53"/>
      <c r="BC608" s="53"/>
      <c r="BD608" s="53"/>
      <c r="BE608" s="54"/>
      <c r="BF608" s="54"/>
    </row>
    <row r="609" spans="9:58" x14ac:dyDescent="0.25">
      <c r="I609" s="57"/>
      <c r="AF609" s="58"/>
      <c r="AW609" s="51"/>
      <c r="AX609" s="55"/>
      <c r="AY609" s="53"/>
      <c r="BA609" s="56"/>
      <c r="BB609" s="53"/>
      <c r="BC609" s="53"/>
      <c r="BD609" s="53"/>
      <c r="BE609" s="54"/>
      <c r="BF609" s="54"/>
    </row>
    <row r="610" spans="9:58" x14ac:dyDescent="0.25">
      <c r="I610" s="57"/>
      <c r="AF610" s="58"/>
      <c r="AW610" s="51"/>
      <c r="AX610" s="55"/>
      <c r="AY610" s="53"/>
      <c r="BA610" s="56"/>
      <c r="BB610" s="53"/>
      <c r="BC610" s="53"/>
      <c r="BD610" s="53"/>
      <c r="BE610" s="54"/>
      <c r="BF610" s="54"/>
    </row>
    <row r="611" spans="9:58" x14ac:dyDescent="0.25">
      <c r="I611" s="57"/>
      <c r="AF611" s="58"/>
      <c r="AW611" s="51"/>
      <c r="AX611" s="55"/>
      <c r="AY611" s="53"/>
      <c r="BA611" s="56"/>
      <c r="BB611" s="53"/>
      <c r="BC611" s="53"/>
      <c r="BD611" s="53"/>
      <c r="BE611" s="54"/>
      <c r="BF611" s="54"/>
    </row>
    <row r="612" spans="9:58" x14ac:dyDescent="0.25">
      <c r="I612" s="57"/>
      <c r="AF612" s="58"/>
      <c r="AW612" s="51"/>
      <c r="AX612" s="55"/>
      <c r="AY612" s="53"/>
      <c r="BA612" s="56"/>
      <c r="BB612" s="53"/>
      <c r="BC612" s="53"/>
      <c r="BD612" s="53"/>
      <c r="BE612" s="54"/>
      <c r="BF612" s="54"/>
    </row>
    <row r="613" spans="9:58" x14ac:dyDescent="0.25">
      <c r="I613" s="57"/>
      <c r="AF613" s="58"/>
      <c r="AW613" s="51"/>
      <c r="AX613" s="55"/>
      <c r="AY613" s="53"/>
      <c r="BA613" s="56"/>
      <c r="BB613" s="53"/>
      <c r="BC613" s="53"/>
      <c r="BD613" s="53"/>
      <c r="BE613" s="54"/>
      <c r="BF613" s="54"/>
    </row>
    <row r="614" spans="9:58" x14ac:dyDescent="0.25">
      <c r="I614" s="57"/>
      <c r="AF614" s="58"/>
      <c r="AW614" s="51"/>
      <c r="AX614" s="55"/>
      <c r="AY614" s="53"/>
      <c r="BA614" s="56"/>
      <c r="BB614" s="53"/>
      <c r="BC614" s="53"/>
      <c r="BD614" s="53"/>
      <c r="BE614" s="54"/>
      <c r="BF614" s="54"/>
    </row>
    <row r="615" spans="9:58" x14ac:dyDescent="0.25">
      <c r="I615" s="57"/>
      <c r="AF615" s="58"/>
      <c r="AW615" s="51"/>
      <c r="AX615" s="55"/>
      <c r="AY615" s="53"/>
      <c r="BA615" s="56"/>
      <c r="BB615" s="53"/>
      <c r="BC615" s="53"/>
      <c r="BD615" s="53"/>
      <c r="BE615" s="54"/>
      <c r="BF615" s="54"/>
    </row>
    <row r="616" spans="9:58" x14ac:dyDescent="0.25">
      <c r="I616" s="57"/>
      <c r="AF616" s="58"/>
      <c r="AW616" s="51"/>
      <c r="AX616" s="55"/>
      <c r="AY616" s="53"/>
      <c r="BA616" s="56"/>
      <c r="BB616" s="53"/>
      <c r="BC616" s="53"/>
      <c r="BD616" s="53"/>
      <c r="BE616" s="54"/>
      <c r="BF616" s="54"/>
    </row>
    <row r="617" spans="9:58" x14ac:dyDescent="0.25">
      <c r="I617" s="57"/>
      <c r="AF617" s="58"/>
      <c r="AW617" s="51"/>
      <c r="AX617" s="55"/>
      <c r="AY617" s="53"/>
      <c r="BA617" s="56"/>
      <c r="BB617" s="53"/>
      <c r="BC617" s="53"/>
      <c r="BD617" s="53"/>
      <c r="BE617" s="54"/>
      <c r="BF617" s="54"/>
    </row>
    <row r="618" spans="9:58" x14ac:dyDescent="0.25">
      <c r="I618" s="57"/>
      <c r="AF618" s="58"/>
      <c r="AW618" s="51"/>
      <c r="AX618" s="55"/>
      <c r="AY618" s="53"/>
      <c r="BA618" s="56"/>
      <c r="BB618" s="53"/>
      <c r="BC618" s="53"/>
      <c r="BD618" s="53"/>
      <c r="BE618" s="54"/>
      <c r="BF618" s="54"/>
    </row>
    <row r="619" spans="9:58" x14ac:dyDescent="0.25">
      <c r="I619" s="57"/>
      <c r="AF619" s="58"/>
      <c r="AW619" s="51"/>
      <c r="AX619" s="55"/>
      <c r="AY619" s="53"/>
      <c r="BA619" s="56"/>
      <c r="BB619" s="53"/>
      <c r="BC619" s="53"/>
      <c r="BD619" s="53"/>
      <c r="BE619" s="54"/>
      <c r="BF619" s="54"/>
    </row>
    <row r="620" spans="9:58" x14ac:dyDescent="0.25">
      <c r="I620" s="57"/>
      <c r="AF620" s="58"/>
      <c r="AW620" s="51"/>
      <c r="AX620" s="55"/>
      <c r="AY620" s="53"/>
      <c r="BA620" s="56"/>
      <c r="BB620" s="53"/>
      <c r="BC620" s="53"/>
      <c r="BD620" s="53"/>
      <c r="BE620" s="54"/>
      <c r="BF620" s="54"/>
    </row>
    <row r="621" spans="9:58" x14ac:dyDescent="0.25">
      <c r="I621" s="57"/>
      <c r="AF621" s="58"/>
      <c r="AW621" s="51"/>
      <c r="AX621" s="55"/>
      <c r="AY621" s="53"/>
      <c r="BA621" s="56"/>
      <c r="BB621" s="53"/>
      <c r="BC621" s="53"/>
      <c r="BD621" s="53"/>
      <c r="BE621" s="54"/>
      <c r="BF621" s="54"/>
    </row>
    <row r="622" spans="9:58" x14ac:dyDescent="0.25">
      <c r="I622" s="57"/>
      <c r="AF622" s="58"/>
      <c r="AW622" s="51"/>
      <c r="AX622" s="55"/>
      <c r="AY622" s="53"/>
      <c r="BA622" s="56"/>
      <c r="BB622" s="53"/>
      <c r="BC622" s="53"/>
      <c r="BD622" s="53"/>
      <c r="BE622" s="54"/>
      <c r="BF622" s="54"/>
    </row>
    <row r="623" spans="9:58" x14ac:dyDescent="0.25">
      <c r="I623" s="57"/>
      <c r="AF623" s="58"/>
      <c r="AW623" s="51"/>
      <c r="AX623" s="55"/>
      <c r="AY623" s="53"/>
      <c r="BA623" s="56"/>
      <c r="BB623" s="53"/>
      <c r="BC623" s="53"/>
      <c r="BD623" s="53"/>
      <c r="BE623" s="54"/>
      <c r="BF623" s="54"/>
    </row>
    <row r="624" spans="9:58" x14ac:dyDescent="0.25">
      <c r="I624" s="57"/>
      <c r="AF624" s="58"/>
      <c r="AW624" s="51"/>
      <c r="AX624" s="55"/>
      <c r="AY624" s="53"/>
      <c r="BA624" s="56"/>
      <c r="BB624" s="53"/>
      <c r="BC624" s="53"/>
      <c r="BD624" s="53"/>
      <c r="BE624" s="54"/>
      <c r="BF624" s="54"/>
    </row>
    <row r="625" spans="9:58" x14ac:dyDescent="0.25">
      <c r="I625" s="57"/>
      <c r="AF625" s="58"/>
      <c r="AW625" s="51"/>
      <c r="AX625" s="55"/>
      <c r="AY625" s="53"/>
      <c r="BA625" s="56"/>
      <c r="BB625" s="53"/>
      <c r="BC625" s="53"/>
      <c r="BD625" s="53"/>
      <c r="BE625" s="54"/>
      <c r="BF625" s="54"/>
    </row>
    <row r="626" spans="9:58" x14ac:dyDescent="0.25">
      <c r="I626" s="57"/>
      <c r="AF626" s="58"/>
      <c r="AW626" s="51"/>
      <c r="AX626" s="55"/>
      <c r="AY626" s="53"/>
      <c r="BA626" s="56"/>
      <c r="BB626" s="53"/>
      <c r="BC626" s="53"/>
      <c r="BD626" s="53"/>
      <c r="BE626" s="54"/>
      <c r="BF626" s="54"/>
    </row>
    <row r="627" spans="9:58" x14ac:dyDescent="0.25">
      <c r="I627" s="57"/>
      <c r="AF627" s="58"/>
      <c r="AW627" s="51"/>
      <c r="AX627" s="55"/>
      <c r="AY627" s="53"/>
      <c r="BA627" s="56"/>
      <c r="BB627" s="53"/>
      <c r="BC627" s="53"/>
      <c r="BD627" s="53"/>
      <c r="BE627" s="54"/>
      <c r="BF627" s="54"/>
    </row>
    <row r="628" spans="9:58" x14ac:dyDescent="0.25">
      <c r="I628" s="57"/>
      <c r="AF628" s="58"/>
      <c r="AW628" s="51"/>
      <c r="AX628" s="55"/>
      <c r="AY628" s="53"/>
      <c r="BA628" s="56"/>
      <c r="BB628" s="53"/>
      <c r="BC628" s="53"/>
      <c r="BD628" s="53"/>
      <c r="BE628" s="54"/>
      <c r="BF628" s="54"/>
    </row>
    <row r="629" spans="9:58" x14ac:dyDescent="0.25">
      <c r="I629" s="57"/>
      <c r="AF629" s="58"/>
      <c r="AW629" s="51"/>
      <c r="AX629" s="55"/>
      <c r="AY629" s="53"/>
      <c r="BA629" s="56"/>
      <c r="BB629" s="53"/>
      <c r="BC629" s="53"/>
      <c r="BD629" s="53"/>
      <c r="BE629" s="54"/>
      <c r="BF629" s="54"/>
    </row>
    <row r="630" spans="9:58" x14ac:dyDescent="0.25">
      <c r="I630" s="57"/>
      <c r="AF630" s="58"/>
      <c r="AW630" s="51"/>
      <c r="AX630" s="55"/>
      <c r="AY630" s="53"/>
      <c r="BA630" s="56"/>
      <c r="BB630" s="53"/>
      <c r="BC630" s="53"/>
      <c r="BD630" s="53"/>
      <c r="BE630" s="54"/>
      <c r="BF630" s="54"/>
    </row>
    <row r="631" spans="9:58" x14ac:dyDescent="0.25">
      <c r="I631" s="57"/>
      <c r="AF631" s="58"/>
      <c r="AW631" s="51"/>
      <c r="AX631" s="55"/>
      <c r="AY631" s="53"/>
      <c r="BA631" s="56"/>
      <c r="BB631" s="53"/>
      <c r="BC631" s="53"/>
      <c r="BD631" s="53"/>
      <c r="BE631" s="54"/>
      <c r="BF631" s="54"/>
    </row>
    <row r="632" spans="9:58" x14ac:dyDescent="0.25">
      <c r="I632" s="57"/>
      <c r="AF632" s="58"/>
      <c r="AW632" s="51"/>
      <c r="AX632" s="55"/>
      <c r="AY632" s="53"/>
      <c r="BA632" s="56"/>
      <c r="BB632" s="53"/>
      <c r="BC632" s="53"/>
      <c r="BD632" s="53"/>
      <c r="BE632" s="54"/>
      <c r="BF632" s="54"/>
    </row>
    <row r="633" spans="9:58" x14ac:dyDescent="0.25">
      <c r="I633" s="57"/>
      <c r="AF633" s="58"/>
      <c r="AW633" s="51"/>
      <c r="AX633" s="55"/>
      <c r="AY633" s="53"/>
      <c r="BA633" s="56"/>
      <c r="BB633" s="53"/>
      <c r="BC633" s="53"/>
      <c r="BD633" s="53"/>
      <c r="BE633" s="54"/>
      <c r="BF633" s="54"/>
    </row>
    <row r="634" spans="9:58" x14ac:dyDescent="0.25">
      <c r="I634" s="57"/>
      <c r="AF634" s="58"/>
      <c r="AW634" s="51"/>
      <c r="AX634" s="55"/>
      <c r="AY634" s="53"/>
      <c r="BA634" s="56"/>
      <c r="BB634" s="53"/>
      <c r="BC634" s="53"/>
      <c r="BD634" s="53"/>
      <c r="BE634" s="54"/>
      <c r="BF634" s="54"/>
    </row>
    <row r="635" spans="9:58" x14ac:dyDescent="0.25">
      <c r="I635" s="57"/>
      <c r="AF635" s="58"/>
      <c r="AW635" s="51"/>
      <c r="AX635" s="55"/>
      <c r="AY635" s="53"/>
      <c r="BA635" s="56"/>
      <c r="BB635" s="53"/>
      <c r="BC635" s="53"/>
      <c r="BD635" s="53"/>
      <c r="BE635" s="54"/>
      <c r="BF635" s="54"/>
    </row>
    <row r="636" spans="9:58" x14ac:dyDescent="0.25">
      <c r="I636" s="57"/>
      <c r="AF636" s="58"/>
      <c r="AW636" s="51"/>
      <c r="AX636" s="55"/>
      <c r="AY636" s="53"/>
      <c r="BA636" s="56"/>
      <c r="BB636" s="53"/>
      <c r="BC636" s="53"/>
      <c r="BD636" s="53"/>
      <c r="BE636" s="54"/>
      <c r="BF636" s="54"/>
    </row>
    <row r="637" spans="9:58" x14ac:dyDescent="0.25">
      <c r="I637" s="57"/>
      <c r="AF637" s="58"/>
      <c r="AW637" s="51"/>
      <c r="AX637" s="55"/>
      <c r="AY637" s="53"/>
      <c r="BA637" s="56"/>
      <c r="BB637" s="53"/>
      <c r="BC637" s="53"/>
      <c r="BD637" s="53"/>
      <c r="BE637" s="54"/>
      <c r="BF637" s="54"/>
    </row>
    <row r="638" spans="9:58" x14ac:dyDescent="0.25">
      <c r="I638" s="57"/>
      <c r="AF638" s="58"/>
      <c r="AW638" s="51"/>
      <c r="AX638" s="55"/>
      <c r="AY638" s="53"/>
      <c r="BA638" s="56"/>
      <c r="BB638" s="53"/>
      <c r="BC638" s="53"/>
      <c r="BD638" s="53"/>
      <c r="BE638" s="54"/>
      <c r="BF638" s="54"/>
    </row>
    <row r="639" spans="9:58" x14ac:dyDescent="0.25">
      <c r="I639" s="57"/>
      <c r="AF639" s="58"/>
      <c r="AW639" s="51"/>
      <c r="AX639" s="55"/>
      <c r="AY639" s="53"/>
      <c r="BA639" s="56"/>
      <c r="BB639" s="53"/>
      <c r="BC639" s="53"/>
      <c r="BD639" s="53"/>
      <c r="BE639" s="54"/>
      <c r="BF639" s="54"/>
    </row>
    <row r="640" spans="9:58" x14ac:dyDescent="0.25">
      <c r="I640" s="57"/>
      <c r="AF640" s="58"/>
      <c r="AW640" s="51"/>
      <c r="AX640" s="55"/>
      <c r="AY640" s="53"/>
      <c r="BA640" s="56"/>
      <c r="BB640" s="53"/>
      <c r="BC640" s="53"/>
      <c r="BD640" s="53"/>
      <c r="BE640" s="54"/>
      <c r="BF640" s="54"/>
    </row>
    <row r="641" spans="9:58" x14ac:dyDescent="0.25">
      <c r="I641" s="57"/>
      <c r="AF641" s="58"/>
      <c r="AW641" s="51"/>
      <c r="AX641" s="55"/>
      <c r="AY641" s="53"/>
      <c r="BA641" s="56"/>
      <c r="BB641" s="53"/>
      <c r="BC641" s="53"/>
      <c r="BD641" s="53"/>
      <c r="BE641" s="54"/>
      <c r="BF641" s="54"/>
    </row>
    <row r="642" spans="9:58" x14ac:dyDescent="0.25">
      <c r="I642" s="57"/>
      <c r="AF642" s="58"/>
      <c r="AW642" s="51"/>
      <c r="AX642" s="55"/>
      <c r="AY642" s="53"/>
      <c r="BA642" s="56"/>
      <c r="BB642" s="53"/>
      <c r="BC642" s="53"/>
      <c r="BD642" s="53"/>
      <c r="BE642" s="54"/>
      <c r="BF642" s="54"/>
    </row>
    <row r="643" spans="9:58" x14ac:dyDescent="0.25">
      <c r="I643" s="57"/>
      <c r="AF643" s="58"/>
      <c r="AW643" s="51"/>
      <c r="AX643" s="55"/>
      <c r="AY643" s="53"/>
      <c r="BA643" s="56"/>
      <c r="BB643" s="53"/>
      <c r="BC643" s="53"/>
      <c r="BD643" s="53"/>
      <c r="BE643" s="54"/>
      <c r="BF643" s="54"/>
    </row>
    <row r="644" spans="9:58" x14ac:dyDescent="0.25">
      <c r="I644" s="57"/>
      <c r="AF644" s="58"/>
      <c r="AW644" s="51"/>
      <c r="AX644" s="55"/>
      <c r="AY644" s="53"/>
      <c r="BA644" s="56"/>
      <c r="BB644" s="53"/>
      <c r="BC644" s="53"/>
      <c r="BD644" s="53"/>
      <c r="BE644" s="54"/>
      <c r="BF644" s="54"/>
    </row>
    <row r="645" spans="9:58" x14ac:dyDescent="0.25">
      <c r="I645" s="57"/>
      <c r="AF645" s="58"/>
      <c r="AW645" s="51"/>
      <c r="AX645" s="55"/>
      <c r="AY645" s="53"/>
      <c r="BA645" s="56"/>
      <c r="BB645" s="53"/>
      <c r="BC645" s="53"/>
      <c r="BD645" s="53"/>
      <c r="BE645" s="54"/>
      <c r="BF645" s="54"/>
    </row>
    <row r="646" spans="9:58" x14ac:dyDescent="0.25">
      <c r="I646" s="57"/>
      <c r="AF646" s="58"/>
      <c r="AW646" s="51"/>
      <c r="AX646" s="55"/>
      <c r="AY646" s="53"/>
      <c r="BA646" s="56"/>
      <c r="BB646" s="53"/>
      <c r="BC646" s="53"/>
      <c r="BD646" s="53"/>
      <c r="BE646" s="54"/>
      <c r="BF646" s="54"/>
    </row>
    <row r="647" spans="9:58" x14ac:dyDescent="0.25">
      <c r="I647" s="57"/>
      <c r="AF647" s="58"/>
      <c r="AW647" s="51"/>
      <c r="AX647" s="55"/>
      <c r="AY647" s="53"/>
      <c r="BA647" s="56"/>
      <c r="BB647" s="53"/>
      <c r="BC647" s="53"/>
      <c r="BD647" s="53"/>
      <c r="BE647" s="54"/>
      <c r="BF647" s="54"/>
    </row>
    <row r="648" spans="9:58" x14ac:dyDescent="0.25">
      <c r="I648" s="57"/>
      <c r="AF648" s="58"/>
      <c r="AW648" s="51"/>
      <c r="AX648" s="55"/>
      <c r="AY648" s="53"/>
      <c r="BA648" s="56"/>
      <c r="BB648" s="53"/>
      <c r="BC648" s="53"/>
      <c r="BD648" s="53"/>
      <c r="BE648" s="54"/>
      <c r="BF648" s="54"/>
    </row>
    <row r="649" spans="9:58" x14ac:dyDescent="0.25">
      <c r="I649" s="57"/>
      <c r="AF649" s="58"/>
      <c r="AW649" s="51"/>
      <c r="AX649" s="55"/>
      <c r="AY649" s="53"/>
      <c r="BA649" s="56"/>
      <c r="BB649" s="53"/>
      <c r="BC649" s="53"/>
      <c r="BD649" s="53"/>
      <c r="BE649" s="54"/>
      <c r="BF649" s="54"/>
    </row>
    <row r="650" spans="9:58" x14ac:dyDescent="0.25">
      <c r="I650" s="57"/>
      <c r="AF650" s="58"/>
      <c r="AW650" s="51"/>
      <c r="AX650" s="55"/>
      <c r="AY650" s="53"/>
      <c r="BA650" s="56"/>
      <c r="BB650" s="53"/>
      <c r="BC650" s="53"/>
      <c r="BD650" s="53"/>
      <c r="BE650" s="54"/>
      <c r="BF650" s="54"/>
    </row>
    <row r="651" spans="9:58" x14ac:dyDescent="0.25">
      <c r="I651" s="57"/>
      <c r="AF651" s="58"/>
      <c r="AW651" s="51"/>
      <c r="AX651" s="55"/>
      <c r="AY651" s="53"/>
      <c r="BA651" s="56"/>
      <c r="BB651" s="53"/>
      <c r="BC651" s="53"/>
      <c r="BD651" s="53"/>
      <c r="BE651" s="54"/>
      <c r="BF651" s="54"/>
    </row>
    <row r="652" spans="9:58" x14ac:dyDescent="0.25">
      <c r="I652" s="57"/>
      <c r="AF652" s="58"/>
      <c r="AW652" s="51"/>
      <c r="AX652" s="55"/>
      <c r="AY652" s="53"/>
      <c r="BA652" s="56"/>
      <c r="BB652" s="53"/>
      <c r="BC652" s="53"/>
      <c r="BD652" s="53"/>
      <c r="BE652" s="54"/>
      <c r="BF652" s="54"/>
    </row>
    <row r="653" spans="9:58" x14ac:dyDescent="0.25">
      <c r="I653" s="57"/>
      <c r="AF653" s="58"/>
      <c r="AW653" s="51"/>
      <c r="AX653" s="55"/>
      <c r="AY653" s="53"/>
      <c r="BA653" s="56"/>
      <c r="BB653" s="53"/>
      <c r="BC653" s="53"/>
      <c r="BD653" s="53"/>
      <c r="BE653" s="54"/>
      <c r="BF653" s="54"/>
    </row>
    <row r="654" spans="9:58" x14ac:dyDescent="0.25">
      <c r="I654" s="57"/>
      <c r="AF654" s="58"/>
      <c r="AW654" s="51"/>
      <c r="AX654" s="55"/>
      <c r="AY654" s="53"/>
      <c r="BA654" s="56"/>
      <c r="BB654" s="53"/>
      <c r="BC654" s="53"/>
      <c r="BD654" s="53"/>
      <c r="BE654" s="54"/>
      <c r="BF654" s="54"/>
    </row>
    <row r="655" spans="9:58" x14ac:dyDescent="0.25">
      <c r="I655" s="57"/>
      <c r="AF655" s="58"/>
      <c r="AW655" s="51"/>
      <c r="AX655" s="55"/>
      <c r="AY655" s="53"/>
      <c r="BA655" s="56"/>
      <c r="BB655" s="53"/>
      <c r="BC655" s="53"/>
      <c r="BD655" s="53"/>
      <c r="BE655" s="54"/>
      <c r="BF655" s="54"/>
    </row>
    <row r="656" spans="9:58" x14ac:dyDescent="0.25">
      <c r="I656" s="57"/>
      <c r="AF656" s="58"/>
      <c r="AW656" s="51"/>
      <c r="AX656" s="55"/>
      <c r="AY656" s="53"/>
      <c r="BA656" s="56"/>
      <c r="BB656" s="53"/>
      <c r="BC656" s="53"/>
      <c r="BD656" s="53"/>
      <c r="BE656" s="54"/>
      <c r="BF656" s="54"/>
    </row>
    <row r="657" spans="9:58" x14ac:dyDescent="0.25">
      <c r="I657" s="57"/>
      <c r="AF657" s="58"/>
      <c r="AW657" s="51"/>
      <c r="AX657" s="55"/>
      <c r="AY657" s="53"/>
      <c r="BA657" s="56"/>
      <c r="BB657" s="53"/>
      <c r="BC657" s="53"/>
      <c r="BD657" s="53"/>
      <c r="BE657" s="54"/>
      <c r="BF657" s="54"/>
    </row>
    <row r="658" spans="9:58" x14ac:dyDescent="0.25">
      <c r="I658" s="57"/>
      <c r="AF658" s="58"/>
      <c r="AW658" s="51"/>
      <c r="AX658" s="55"/>
      <c r="AY658" s="53"/>
      <c r="BA658" s="56"/>
      <c r="BB658" s="53"/>
      <c r="BC658" s="53"/>
      <c r="BD658" s="53"/>
      <c r="BE658" s="54"/>
      <c r="BF658" s="54"/>
    </row>
    <row r="659" spans="9:58" x14ac:dyDescent="0.25">
      <c r="I659" s="57"/>
      <c r="AF659" s="58"/>
      <c r="AW659" s="51"/>
      <c r="AX659" s="55"/>
      <c r="AY659" s="53"/>
      <c r="BA659" s="56"/>
      <c r="BB659" s="53"/>
      <c r="BC659" s="53"/>
      <c r="BD659" s="53"/>
      <c r="BE659" s="54"/>
      <c r="BF659" s="54"/>
    </row>
    <row r="660" spans="9:58" x14ac:dyDescent="0.25">
      <c r="I660" s="57"/>
      <c r="AF660" s="58"/>
      <c r="AW660" s="51"/>
      <c r="AX660" s="55"/>
      <c r="AY660" s="53"/>
      <c r="BA660" s="56"/>
      <c r="BB660" s="53"/>
      <c r="BC660" s="53"/>
      <c r="BD660" s="53"/>
      <c r="BE660" s="54"/>
      <c r="BF660" s="54"/>
    </row>
    <row r="661" spans="9:58" x14ac:dyDescent="0.25">
      <c r="I661" s="57"/>
      <c r="AF661" s="58"/>
      <c r="AW661" s="51"/>
      <c r="AX661" s="55"/>
      <c r="AY661" s="53"/>
      <c r="BA661" s="56"/>
      <c r="BB661" s="53"/>
      <c r="BC661" s="53"/>
      <c r="BD661" s="53"/>
      <c r="BE661" s="54"/>
      <c r="BF661" s="54"/>
    </row>
    <row r="662" spans="9:58" x14ac:dyDescent="0.25">
      <c r="I662" s="57"/>
      <c r="AF662" s="58"/>
      <c r="AW662" s="51"/>
      <c r="AX662" s="55"/>
      <c r="AY662" s="53"/>
      <c r="BA662" s="56"/>
      <c r="BB662" s="53"/>
      <c r="BC662" s="53"/>
      <c r="BD662" s="53"/>
      <c r="BE662" s="54"/>
      <c r="BF662" s="54"/>
    </row>
    <row r="663" spans="9:58" x14ac:dyDescent="0.25">
      <c r="I663" s="57"/>
      <c r="AF663" s="58"/>
      <c r="AW663" s="51"/>
      <c r="AX663" s="55"/>
      <c r="AY663" s="53"/>
      <c r="BA663" s="56"/>
      <c r="BB663" s="53"/>
      <c r="BC663" s="53"/>
      <c r="BD663" s="53"/>
      <c r="BE663" s="54"/>
      <c r="BF663" s="54"/>
    </row>
    <row r="664" spans="9:58" x14ac:dyDescent="0.25">
      <c r="I664" s="57"/>
      <c r="AF664" s="58"/>
      <c r="AW664" s="51"/>
      <c r="AX664" s="55"/>
      <c r="AY664" s="53"/>
      <c r="BA664" s="56"/>
      <c r="BB664" s="53"/>
      <c r="BC664" s="53"/>
      <c r="BD664" s="53"/>
      <c r="BE664" s="54"/>
      <c r="BF664" s="54"/>
    </row>
    <row r="665" spans="9:58" x14ac:dyDescent="0.25">
      <c r="I665" s="57"/>
      <c r="AF665" s="58"/>
      <c r="AW665" s="51"/>
      <c r="AX665" s="55"/>
      <c r="AY665" s="53"/>
      <c r="BA665" s="56"/>
      <c r="BB665" s="53"/>
      <c r="BC665" s="53"/>
      <c r="BD665" s="53"/>
      <c r="BE665" s="54"/>
      <c r="BF665" s="54"/>
    </row>
    <row r="666" spans="9:58" x14ac:dyDescent="0.25">
      <c r="I666" s="57"/>
      <c r="AF666" s="58"/>
      <c r="AW666" s="51"/>
      <c r="AX666" s="55"/>
      <c r="AY666" s="53"/>
      <c r="BA666" s="56"/>
      <c r="BB666" s="53"/>
      <c r="BC666" s="53"/>
      <c r="BD666" s="53"/>
      <c r="BE666" s="54"/>
      <c r="BF666" s="54"/>
    </row>
    <row r="667" spans="9:58" x14ac:dyDescent="0.25">
      <c r="I667" s="57"/>
      <c r="AF667" s="58"/>
      <c r="AW667" s="51"/>
      <c r="AX667" s="55"/>
      <c r="AY667" s="53"/>
      <c r="BA667" s="56"/>
      <c r="BB667" s="53"/>
      <c r="BC667" s="53"/>
      <c r="BD667" s="53"/>
      <c r="BE667" s="54"/>
      <c r="BF667" s="54"/>
    </row>
    <row r="668" spans="9:58" x14ac:dyDescent="0.25">
      <c r="I668" s="57"/>
      <c r="AF668" s="58"/>
      <c r="AW668" s="51"/>
      <c r="AX668" s="55"/>
      <c r="AY668" s="53"/>
      <c r="BA668" s="56"/>
      <c r="BB668" s="53"/>
      <c r="BC668" s="53"/>
      <c r="BD668" s="53"/>
      <c r="BE668" s="54"/>
      <c r="BF668" s="54"/>
    </row>
    <row r="669" spans="9:58" x14ac:dyDescent="0.25">
      <c r="I669" s="57"/>
      <c r="AF669" s="58"/>
      <c r="AW669" s="51"/>
      <c r="AX669" s="55"/>
      <c r="AY669" s="53"/>
      <c r="BA669" s="56"/>
      <c r="BB669" s="53"/>
      <c r="BC669" s="53"/>
      <c r="BD669" s="53"/>
      <c r="BE669" s="54"/>
      <c r="BF669" s="54"/>
    </row>
    <row r="670" spans="9:58" x14ac:dyDescent="0.25">
      <c r="I670" s="57"/>
      <c r="AF670" s="58"/>
      <c r="AW670" s="51"/>
      <c r="AX670" s="55"/>
      <c r="AY670" s="53"/>
      <c r="BA670" s="56"/>
      <c r="BB670" s="53"/>
      <c r="BC670" s="53"/>
      <c r="BD670" s="53"/>
      <c r="BE670" s="54"/>
      <c r="BF670" s="54"/>
    </row>
    <row r="671" spans="9:58" x14ac:dyDescent="0.25">
      <c r="I671" s="57"/>
      <c r="AF671" s="58"/>
      <c r="AW671" s="51"/>
      <c r="AX671" s="55"/>
      <c r="AY671" s="53"/>
      <c r="BA671" s="56"/>
      <c r="BB671" s="53"/>
      <c r="BC671" s="53"/>
      <c r="BD671" s="53"/>
      <c r="BE671" s="54"/>
      <c r="BF671" s="54"/>
    </row>
    <row r="672" spans="9:58" x14ac:dyDescent="0.25">
      <c r="I672" s="57"/>
      <c r="AF672" s="58"/>
      <c r="AW672" s="51"/>
      <c r="AX672" s="55"/>
      <c r="AY672" s="53"/>
      <c r="BA672" s="56"/>
      <c r="BB672" s="53"/>
      <c r="BC672" s="53"/>
      <c r="BD672" s="53"/>
      <c r="BE672" s="54"/>
      <c r="BF672" s="54"/>
    </row>
    <row r="673" spans="9:58" x14ac:dyDescent="0.25">
      <c r="I673" s="57"/>
      <c r="AF673" s="58"/>
      <c r="AW673" s="51"/>
      <c r="AX673" s="55"/>
      <c r="AY673" s="53"/>
      <c r="BA673" s="56"/>
      <c r="BB673" s="53"/>
      <c r="BC673" s="53"/>
      <c r="BD673" s="53"/>
      <c r="BE673" s="54"/>
      <c r="BF673" s="54"/>
    </row>
    <row r="674" spans="9:58" x14ac:dyDescent="0.25">
      <c r="I674" s="57"/>
      <c r="AF674" s="58"/>
      <c r="AW674" s="51"/>
      <c r="AX674" s="55"/>
      <c r="AY674" s="53"/>
      <c r="BA674" s="56"/>
      <c r="BB674" s="53"/>
      <c r="BC674" s="53"/>
      <c r="BD674" s="53"/>
      <c r="BE674" s="54"/>
      <c r="BF674" s="54"/>
    </row>
    <row r="675" spans="9:58" x14ac:dyDescent="0.25">
      <c r="I675" s="57"/>
      <c r="AF675" s="58"/>
      <c r="AW675" s="51"/>
      <c r="AX675" s="55"/>
      <c r="AY675" s="53"/>
      <c r="BA675" s="56"/>
      <c r="BB675" s="53"/>
      <c r="BC675" s="53"/>
      <c r="BD675" s="53"/>
      <c r="BE675" s="54"/>
      <c r="BF675" s="54"/>
    </row>
    <row r="676" spans="9:58" x14ac:dyDescent="0.25">
      <c r="I676" s="57"/>
      <c r="AF676" s="58"/>
      <c r="AW676" s="51"/>
      <c r="AX676" s="55"/>
      <c r="AY676" s="53"/>
      <c r="BA676" s="56"/>
      <c r="BB676" s="53"/>
      <c r="BC676" s="53"/>
      <c r="BD676" s="53"/>
      <c r="BE676" s="54"/>
      <c r="BF676" s="54"/>
    </row>
    <row r="677" spans="9:58" x14ac:dyDescent="0.25">
      <c r="I677" s="57"/>
      <c r="AF677" s="58"/>
      <c r="AW677" s="51"/>
      <c r="AX677" s="55"/>
      <c r="AY677" s="53"/>
      <c r="BA677" s="56"/>
      <c r="BB677" s="53"/>
      <c r="BC677" s="53"/>
      <c r="BD677" s="53"/>
      <c r="BE677" s="54"/>
      <c r="BF677" s="54"/>
    </row>
    <row r="678" spans="9:58" x14ac:dyDescent="0.25">
      <c r="I678" s="57"/>
      <c r="AF678" s="58"/>
      <c r="AW678" s="51"/>
      <c r="AX678" s="55"/>
      <c r="AY678" s="53"/>
      <c r="BA678" s="56"/>
      <c r="BB678" s="53"/>
      <c r="BC678" s="53"/>
      <c r="BD678" s="53"/>
      <c r="BE678" s="54"/>
      <c r="BF678" s="54"/>
    </row>
    <row r="679" spans="9:58" x14ac:dyDescent="0.25">
      <c r="I679" s="57"/>
      <c r="AF679" s="58"/>
      <c r="AW679" s="51"/>
      <c r="AX679" s="55"/>
      <c r="AY679" s="53"/>
      <c r="BA679" s="56"/>
      <c r="BB679" s="53"/>
      <c r="BC679" s="53"/>
      <c r="BD679" s="53"/>
      <c r="BE679" s="54"/>
      <c r="BF679" s="54"/>
    </row>
    <row r="680" spans="9:58" x14ac:dyDescent="0.25">
      <c r="I680" s="57"/>
      <c r="AF680" s="58"/>
      <c r="AW680" s="51"/>
      <c r="AX680" s="55"/>
      <c r="AY680" s="53"/>
      <c r="BA680" s="56"/>
      <c r="BB680" s="53"/>
      <c r="BC680" s="53"/>
      <c r="BD680" s="53"/>
      <c r="BE680" s="54"/>
      <c r="BF680" s="54"/>
    </row>
    <row r="681" spans="9:58" x14ac:dyDescent="0.25">
      <c r="I681" s="57"/>
      <c r="AF681" s="58"/>
      <c r="AW681" s="51"/>
      <c r="AX681" s="55"/>
      <c r="AY681" s="53"/>
      <c r="BA681" s="56"/>
      <c r="BB681" s="53"/>
      <c r="BC681" s="53"/>
      <c r="BD681" s="53"/>
      <c r="BE681" s="54"/>
      <c r="BF681" s="54"/>
    </row>
    <row r="682" spans="9:58" x14ac:dyDescent="0.25">
      <c r="I682" s="57"/>
      <c r="AF682" s="58"/>
      <c r="AW682" s="51"/>
      <c r="AX682" s="55"/>
      <c r="AY682" s="53"/>
      <c r="BA682" s="56"/>
      <c r="BB682" s="53"/>
      <c r="BC682" s="53"/>
      <c r="BD682" s="53"/>
      <c r="BE682" s="54"/>
      <c r="BF682" s="54"/>
    </row>
    <row r="683" spans="9:58" x14ac:dyDescent="0.25">
      <c r="I683" s="57"/>
      <c r="AF683" s="58"/>
      <c r="AW683" s="51"/>
      <c r="AX683" s="55"/>
      <c r="AY683" s="53"/>
      <c r="BA683" s="56"/>
      <c r="BB683" s="53"/>
      <c r="BC683" s="53"/>
      <c r="BD683" s="53"/>
      <c r="BE683" s="54"/>
      <c r="BF683" s="54"/>
    </row>
    <row r="684" spans="9:58" x14ac:dyDescent="0.25">
      <c r="I684" s="57"/>
      <c r="AF684" s="58"/>
      <c r="AW684" s="51"/>
      <c r="AX684" s="55"/>
      <c r="AY684" s="53"/>
      <c r="BA684" s="56"/>
      <c r="BB684" s="53"/>
      <c r="BC684" s="53"/>
      <c r="BD684" s="53"/>
      <c r="BE684" s="54"/>
      <c r="BF684" s="54"/>
    </row>
    <row r="685" spans="9:58" x14ac:dyDescent="0.25">
      <c r="I685" s="57"/>
      <c r="AF685" s="58"/>
      <c r="AW685" s="51"/>
      <c r="AX685" s="55"/>
      <c r="AY685" s="53"/>
      <c r="BA685" s="56"/>
      <c r="BB685" s="53"/>
      <c r="BC685" s="53"/>
      <c r="BD685" s="53"/>
      <c r="BE685" s="54"/>
      <c r="BF685" s="54"/>
    </row>
    <row r="686" spans="9:58" x14ac:dyDescent="0.25">
      <c r="I686" s="57"/>
      <c r="AF686" s="58"/>
      <c r="AW686" s="51"/>
      <c r="AX686" s="55"/>
      <c r="AY686" s="53"/>
      <c r="BA686" s="56"/>
      <c r="BB686" s="53"/>
      <c r="BC686" s="53"/>
      <c r="BD686" s="53"/>
      <c r="BE686" s="54"/>
      <c r="BF686" s="54"/>
    </row>
    <row r="687" spans="9:58" x14ac:dyDescent="0.25">
      <c r="I687" s="57"/>
      <c r="AF687" s="58"/>
      <c r="AW687" s="51"/>
      <c r="AX687" s="55"/>
      <c r="AY687" s="53"/>
      <c r="BA687" s="56"/>
      <c r="BB687" s="53"/>
      <c r="BC687" s="53"/>
      <c r="BD687" s="53"/>
      <c r="BE687" s="54"/>
      <c r="BF687" s="54"/>
    </row>
    <row r="688" spans="9:58" x14ac:dyDescent="0.25">
      <c r="I688" s="57"/>
      <c r="AF688" s="58"/>
      <c r="AW688" s="51"/>
      <c r="AX688" s="55"/>
      <c r="AY688" s="53"/>
      <c r="BA688" s="56"/>
      <c r="BB688" s="53"/>
      <c r="BC688" s="53"/>
      <c r="BD688" s="53"/>
      <c r="BE688" s="54"/>
      <c r="BF688" s="54"/>
    </row>
    <row r="689" spans="9:58" x14ac:dyDescent="0.25">
      <c r="I689" s="57"/>
      <c r="AF689" s="58"/>
      <c r="AW689" s="51"/>
      <c r="AX689" s="55"/>
      <c r="AY689" s="53"/>
      <c r="BA689" s="56"/>
      <c r="BB689" s="53"/>
      <c r="BC689" s="53"/>
      <c r="BD689" s="53"/>
      <c r="BE689" s="54"/>
      <c r="BF689" s="54"/>
    </row>
    <row r="690" spans="9:58" x14ac:dyDescent="0.25">
      <c r="I690" s="57"/>
      <c r="AF690" s="58"/>
      <c r="AW690" s="51"/>
      <c r="AX690" s="55"/>
      <c r="AY690" s="53"/>
      <c r="BA690" s="56"/>
      <c r="BB690" s="53"/>
      <c r="BC690" s="53"/>
      <c r="BD690" s="53"/>
      <c r="BE690" s="54"/>
      <c r="BF690" s="54"/>
    </row>
    <row r="691" spans="9:58" x14ac:dyDescent="0.25">
      <c r="I691" s="57"/>
      <c r="AF691" s="58"/>
      <c r="AW691" s="51"/>
      <c r="AX691" s="55"/>
      <c r="AY691" s="53"/>
      <c r="BA691" s="56"/>
      <c r="BB691" s="53"/>
      <c r="BC691" s="53"/>
      <c r="BD691" s="53"/>
      <c r="BE691" s="54"/>
      <c r="BF691" s="54"/>
    </row>
    <row r="692" spans="9:58" x14ac:dyDescent="0.25">
      <c r="I692" s="57"/>
      <c r="AF692" s="58"/>
      <c r="AW692" s="51"/>
      <c r="AX692" s="55"/>
      <c r="AY692" s="53"/>
      <c r="BA692" s="56"/>
      <c r="BB692" s="53"/>
      <c r="BC692" s="53"/>
      <c r="BD692" s="53"/>
      <c r="BE692" s="54"/>
      <c r="BF692" s="54"/>
    </row>
    <row r="693" spans="9:58" x14ac:dyDescent="0.25">
      <c r="I693" s="57"/>
      <c r="AF693" s="58"/>
      <c r="AW693" s="51"/>
      <c r="AX693" s="55"/>
      <c r="AY693" s="53"/>
      <c r="BA693" s="56"/>
      <c r="BB693" s="53"/>
      <c r="BC693" s="53"/>
      <c r="BD693" s="53"/>
      <c r="BE693" s="54"/>
      <c r="BF693" s="54"/>
    </row>
    <row r="694" spans="9:58" x14ac:dyDescent="0.25">
      <c r="I694" s="57"/>
      <c r="AF694" s="58"/>
      <c r="AW694" s="51"/>
      <c r="AX694" s="55"/>
      <c r="AY694" s="53"/>
      <c r="BA694" s="56"/>
      <c r="BB694" s="53"/>
      <c r="BC694" s="53"/>
      <c r="BD694" s="53"/>
      <c r="BE694" s="54"/>
      <c r="BF694" s="54"/>
    </row>
    <row r="695" spans="9:58" x14ac:dyDescent="0.25">
      <c r="I695" s="57"/>
      <c r="AF695" s="58"/>
      <c r="AW695" s="51"/>
      <c r="AX695" s="55"/>
      <c r="AY695" s="53"/>
      <c r="BA695" s="56"/>
      <c r="BB695" s="53"/>
      <c r="BC695" s="53"/>
      <c r="BD695" s="53"/>
      <c r="BE695" s="54"/>
      <c r="BF695" s="54"/>
    </row>
    <row r="696" spans="9:58" x14ac:dyDescent="0.25">
      <c r="I696" s="57"/>
      <c r="AF696" s="58"/>
      <c r="AW696" s="51"/>
      <c r="AX696" s="55"/>
      <c r="AY696" s="53"/>
      <c r="BA696" s="56"/>
      <c r="BB696" s="53"/>
      <c r="BC696" s="53"/>
      <c r="BD696" s="53"/>
      <c r="BE696" s="54"/>
      <c r="BF696" s="54"/>
    </row>
    <row r="697" spans="9:58" x14ac:dyDescent="0.25">
      <c r="I697" s="57"/>
      <c r="AF697" s="58"/>
      <c r="AW697" s="51"/>
      <c r="AX697" s="55"/>
      <c r="AY697" s="53"/>
      <c r="BA697" s="56"/>
      <c r="BB697" s="53"/>
      <c r="BC697" s="53"/>
      <c r="BD697" s="53"/>
      <c r="BE697" s="54"/>
      <c r="BF697" s="54"/>
    </row>
    <row r="698" spans="9:58" x14ac:dyDescent="0.25">
      <c r="I698" s="57"/>
      <c r="AF698" s="58"/>
      <c r="AW698" s="51"/>
      <c r="AX698" s="55"/>
      <c r="AY698" s="53"/>
      <c r="BA698" s="56"/>
      <c r="BB698" s="53"/>
      <c r="BC698" s="53"/>
      <c r="BD698" s="53"/>
      <c r="BE698" s="54"/>
      <c r="BF698" s="54"/>
    </row>
    <row r="699" spans="9:58" x14ac:dyDescent="0.25">
      <c r="I699" s="57"/>
      <c r="AF699" s="58"/>
      <c r="AW699" s="51"/>
      <c r="AX699" s="55"/>
      <c r="AY699" s="53"/>
      <c r="BA699" s="56"/>
      <c r="BB699" s="53"/>
      <c r="BC699" s="53"/>
      <c r="BD699" s="53"/>
      <c r="BE699" s="54"/>
      <c r="BF699" s="54"/>
    </row>
    <row r="700" spans="9:58" x14ac:dyDescent="0.25">
      <c r="I700" s="57"/>
      <c r="AF700" s="58"/>
      <c r="AW700" s="51"/>
      <c r="AX700" s="55"/>
      <c r="AY700" s="53"/>
      <c r="BA700" s="56"/>
      <c r="BB700" s="53"/>
      <c r="BC700" s="53"/>
      <c r="BD700" s="53"/>
      <c r="BE700" s="54"/>
      <c r="BF700" s="54"/>
    </row>
    <row r="701" spans="9:58" x14ac:dyDescent="0.25">
      <c r="I701" s="57"/>
      <c r="AF701" s="58"/>
      <c r="AW701" s="51"/>
      <c r="AX701" s="55"/>
      <c r="AY701" s="53"/>
      <c r="BA701" s="56"/>
      <c r="BB701" s="53"/>
      <c r="BC701" s="53"/>
      <c r="BD701" s="53"/>
      <c r="BE701" s="54"/>
      <c r="BF701" s="54"/>
    </row>
    <row r="702" spans="9:58" x14ac:dyDescent="0.25">
      <c r="I702" s="57"/>
      <c r="AF702" s="58"/>
      <c r="AW702" s="51"/>
      <c r="AX702" s="55"/>
      <c r="AY702" s="53"/>
      <c r="BA702" s="56"/>
      <c r="BB702" s="53"/>
      <c r="BC702" s="53"/>
      <c r="BD702" s="53"/>
      <c r="BE702" s="54"/>
      <c r="BF702" s="54"/>
    </row>
    <row r="703" spans="9:58" x14ac:dyDescent="0.25">
      <c r="I703" s="57"/>
      <c r="AF703" s="58"/>
      <c r="AW703" s="51"/>
      <c r="AX703" s="55"/>
      <c r="AY703" s="53"/>
      <c r="BA703" s="56"/>
      <c r="BB703" s="53"/>
      <c r="BC703" s="53"/>
      <c r="BD703" s="53"/>
      <c r="BE703" s="54"/>
      <c r="BF703" s="54"/>
    </row>
    <row r="704" spans="9:58" x14ac:dyDescent="0.25">
      <c r="I704" s="57"/>
      <c r="AF704" s="58"/>
      <c r="AW704" s="51"/>
      <c r="AX704" s="55"/>
      <c r="AY704" s="53"/>
      <c r="BA704" s="56"/>
      <c r="BB704" s="53"/>
      <c r="BC704" s="53"/>
      <c r="BD704" s="53"/>
      <c r="BE704" s="54"/>
      <c r="BF704" s="54"/>
    </row>
    <row r="705" spans="9:58" x14ac:dyDescent="0.25">
      <c r="I705" s="57"/>
      <c r="AF705" s="58"/>
      <c r="AW705" s="51"/>
      <c r="AX705" s="55"/>
      <c r="AY705" s="53"/>
      <c r="BA705" s="56"/>
      <c r="BB705" s="53"/>
      <c r="BC705" s="53"/>
      <c r="BD705" s="53"/>
      <c r="BE705" s="54"/>
      <c r="BF705" s="54"/>
    </row>
    <row r="706" spans="9:58" x14ac:dyDescent="0.25">
      <c r="I706" s="57"/>
      <c r="AF706" s="58"/>
      <c r="AW706" s="51"/>
      <c r="AX706" s="55"/>
      <c r="AY706" s="53"/>
      <c r="BA706" s="56"/>
      <c r="BB706" s="53"/>
      <c r="BC706" s="53"/>
      <c r="BD706" s="53"/>
      <c r="BE706" s="54"/>
      <c r="BF706" s="54"/>
    </row>
    <row r="707" spans="9:58" x14ac:dyDescent="0.25">
      <c r="I707" s="57"/>
      <c r="AF707" s="58"/>
      <c r="AW707" s="51"/>
      <c r="AX707" s="55"/>
      <c r="AY707" s="53"/>
      <c r="BA707" s="56"/>
      <c r="BB707" s="53"/>
      <c r="BC707" s="53"/>
      <c r="BD707" s="53"/>
      <c r="BE707" s="54"/>
      <c r="BF707" s="54"/>
    </row>
    <row r="708" spans="9:58" x14ac:dyDescent="0.25">
      <c r="I708" s="57"/>
      <c r="AF708" s="58"/>
      <c r="AW708" s="51"/>
      <c r="AX708" s="55"/>
      <c r="AY708" s="53"/>
      <c r="BA708" s="56"/>
      <c r="BB708" s="53"/>
      <c r="BC708" s="53"/>
      <c r="BD708" s="53"/>
      <c r="BE708" s="54"/>
      <c r="BF708" s="54"/>
    </row>
    <row r="709" spans="9:58" x14ac:dyDescent="0.25">
      <c r="I709" s="57"/>
      <c r="AF709" s="58"/>
      <c r="AW709" s="51"/>
      <c r="AX709" s="55"/>
      <c r="AY709" s="53"/>
      <c r="BA709" s="56"/>
      <c r="BB709" s="53"/>
      <c r="BC709" s="53"/>
      <c r="BD709" s="53"/>
      <c r="BE709" s="54"/>
      <c r="BF709" s="54"/>
    </row>
    <row r="710" spans="9:58" x14ac:dyDescent="0.25">
      <c r="I710" s="57"/>
      <c r="AF710" s="58"/>
      <c r="AW710" s="51"/>
      <c r="AX710" s="55"/>
      <c r="AY710" s="53"/>
      <c r="BA710" s="56"/>
      <c r="BB710" s="53"/>
      <c r="BC710" s="53"/>
      <c r="BD710" s="53"/>
      <c r="BE710" s="54"/>
      <c r="BF710" s="54"/>
    </row>
    <row r="711" spans="9:58" x14ac:dyDescent="0.25">
      <c r="I711" s="57"/>
      <c r="AF711" s="58"/>
      <c r="AW711" s="51"/>
      <c r="AX711" s="55"/>
      <c r="AY711" s="53"/>
      <c r="BA711" s="56"/>
      <c r="BB711" s="53"/>
      <c r="BC711" s="53"/>
      <c r="BD711" s="53"/>
      <c r="BE711" s="54"/>
      <c r="BF711" s="54"/>
    </row>
    <row r="712" spans="9:58" x14ac:dyDescent="0.25">
      <c r="I712" s="57"/>
      <c r="AF712" s="58"/>
      <c r="AW712" s="51"/>
      <c r="AX712" s="55"/>
      <c r="AY712" s="53"/>
      <c r="BA712" s="56"/>
      <c r="BB712" s="53"/>
      <c r="BC712" s="53"/>
      <c r="BD712" s="53"/>
      <c r="BE712" s="54"/>
      <c r="BF712" s="54"/>
    </row>
    <row r="713" spans="9:58" x14ac:dyDescent="0.25">
      <c r="I713" s="57"/>
      <c r="AF713" s="58"/>
      <c r="AW713" s="51"/>
      <c r="AX713" s="55"/>
      <c r="AY713" s="53"/>
      <c r="BA713" s="56"/>
      <c r="BB713" s="53"/>
      <c r="BC713" s="53"/>
      <c r="BD713" s="53"/>
      <c r="BE713" s="54"/>
      <c r="BF713" s="54"/>
    </row>
    <row r="714" spans="9:58" x14ac:dyDescent="0.25">
      <c r="I714" s="57"/>
      <c r="AF714" s="58"/>
      <c r="AW714" s="51"/>
      <c r="AX714" s="55"/>
      <c r="AY714" s="53"/>
      <c r="BA714" s="56"/>
      <c r="BB714" s="53"/>
      <c r="BC714" s="53"/>
      <c r="BD714" s="53"/>
      <c r="BE714" s="54"/>
      <c r="BF714" s="54"/>
    </row>
    <row r="715" spans="9:58" x14ac:dyDescent="0.25">
      <c r="I715" s="57"/>
      <c r="AF715" s="58"/>
      <c r="AW715" s="51"/>
      <c r="AX715" s="55"/>
      <c r="AY715" s="53"/>
      <c r="BA715" s="56"/>
      <c r="BB715" s="53"/>
      <c r="BC715" s="53"/>
      <c r="BD715" s="53"/>
      <c r="BE715" s="54"/>
      <c r="BF715" s="54"/>
    </row>
    <row r="716" spans="9:58" x14ac:dyDescent="0.25">
      <c r="I716" s="57"/>
      <c r="AF716" s="58"/>
      <c r="AW716" s="51"/>
      <c r="AX716" s="55"/>
      <c r="AY716" s="53"/>
      <c r="BA716" s="56"/>
      <c r="BB716" s="53"/>
      <c r="BC716" s="53"/>
      <c r="BD716" s="53"/>
      <c r="BE716" s="54"/>
      <c r="BF716" s="54"/>
    </row>
    <row r="717" spans="9:58" x14ac:dyDescent="0.25">
      <c r="I717" s="57"/>
      <c r="AF717" s="58"/>
      <c r="AW717" s="51"/>
      <c r="AX717" s="55"/>
      <c r="AY717" s="53"/>
      <c r="BA717" s="56"/>
      <c r="BB717" s="53"/>
      <c r="BC717" s="53"/>
      <c r="BD717" s="53"/>
      <c r="BE717" s="54"/>
      <c r="BF717" s="54"/>
    </row>
    <row r="718" spans="9:58" x14ac:dyDescent="0.25">
      <c r="I718" s="57"/>
      <c r="AF718" s="58"/>
      <c r="AW718" s="51"/>
      <c r="AX718" s="55"/>
      <c r="AY718" s="53"/>
      <c r="BA718" s="56"/>
      <c r="BB718" s="53"/>
      <c r="BC718" s="53"/>
      <c r="BD718" s="53"/>
      <c r="BE718" s="54"/>
      <c r="BF718" s="54"/>
    </row>
    <row r="719" spans="9:58" x14ac:dyDescent="0.25">
      <c r="I719" s="57"/>
      <c r="AF719" s="58"/>
      <c r="AW719" s="51"/>
      <c r="AX719" s="55"/>
      <c r="AY719" s="53"/>
      <c r="BA719" s="56"/>
      <c r="BB719" s="53"/>
      <c r="BC719" s="53"/>
      <c r="BD719" s="53"/>
      <c r="BE719" s="54"/>
      <c r="BF719" s="54"/>
    </row>
    <row r="720" spans="9:58" x14ac:dyDescent="0.25">
      <c r="I720" s="57"/>
      <c r="AF720" s="58"/>
      <c r="AW720" s="51"/>
      <c r="AX720" s="55"/>
      <c r="AY720" s="53"/>
      <c r="BA720" s="56"/>
      <c r="BB720" s="53"/>
      <c r="BC720" s="53"/>
      <c r="BD720" s="53"/>
      <c r="BE720" s="54"/>
      <c r="BF720" s="54"/>
    </row>
    <row r="721" spans="9:58" x14ac:dyDescent="0.25">
      <c r="I721" s="57"/>
      <c r="AF721" s="58"/>
      <c r="AW721" s="51"/>
      <c r="AX721" s="55"/>
      <c r="AY721" s="53"/>
      <c r="BA721" s="56"/>
      <c r="BB721" s="53"/>
      <c r="BC721" s="53"/>
      <c r="BD721" s="53"/>
      <c r="BE721" s="54"/>
      <c r="BF721" s="54"/>
    </row>
    <row r="722" spans="9:58" x14ac:dyDescent="0.25">
      <c r="I722" s="57"/>
      <c r="AF722" s="58"/>
      <c r="AW722" s="51"/>
      <c r="AX722" s="55"/>
      <c r="AY722" s="53"/>
      <c r="BA722" s="56"/>
      <c r="BB722" s="53"/>
      <c r="BC722" s="53"/>
      <c r="BD722" s="53"/>
      <c r="BE722" s="54"/>
      <c r="BF722" s="54"/>
    </row>
    <row r="723" spans="9:58" x14ac:dyDescent="0.25">
      <c r="I723" s="57"/>
      <c r="AF723" s="58"/>
      <c r="AW723" s="51"/>
      <c r="AX723" s="55"/>
      <c r="AY723" s="53"/>
      <c r="BA723" s="56"/>
      <c r="BB723" s="53"/>
      <c r="BC723" s="53"/>
      <c r="BD723" s="53"/>
      <c r="BE723" s="54"/>
      <c r="BF723" s="54"/>
    </row>
    <row r="724" spans="9:58" x14ac:dyDescent="0.25">
      <c r="I724" s="57"/>
      <c r="AF724" s="58"/>
      <c r="AW724" s="51"/>
      <c r="AX724" s="55"/>
      <c r="AY724" s="53"/>
      <c r="BA724" s="56"/>
      <c r="BB724" s="53"/>
      <c r="BC724" s="53"/>
      <c r="BD724" s="53"/>
      <c r="BE724" s="54"/>
      <c r="BF724" s="54"/>
    </row>
    <row r="725" spans="9:58" x14ac:dyDescent="0.25">
      <c r="I725" s="57"/>
      <c r="AF725" s="58"/>
      <c r="AW725" s="51"/>
      <c r="AX725" s="55"/>
      <c r="AY725" s="53"/>
      <c r="BA725" s="56"/>
      <c r="BB725" s="53"/>
      <c r="BC725" s="53"/>
      <c r="BD725" s="53"/>
      <c r="BE725" s="54"/>
      <c r="BF725" s="54"/>
    </row>
    <row r="726" spans="9:58" x14ac:dyDescent="0.25">
      <c r="I726" s="57"/>
      <c r="AF726" s="58"/>
      <c r="AW726" s="51"/>
      <c r="AX726" s="55"/>
      <c r="AY726" s="53"/>
      <c r="BA726" s="56"/>
      <c r="BB726" s="53"/>
      <c r="BC726" s="53"/>
      <c r="BD726" s="53"/>
      <c r="BE726" s="54"/>
      <c r="BF726" s="54"/>
    </row>
    <row r="727" spans="9:58" x14ac:dyDescent="0.25">
      <c r="I727" s="57"/>
      <c r="AF727" s="58"/>
      <c r="AW727" s="51"/>
      <c r="AX727" s="55"/>
      <c r="AY727" s="53"/>
      <c r="BA727" s="56"/>
      <c r="BB727" s="53"/>
      <c r="BC727" s="53"/>
      <c r="BD727" s="53"/>
      <c r="BE727" s="54"/>
      <c r="BF727" s="54"/>
    </row>
    <row r="728" spans="9:58" x14ac:dyDescent="0.25">
      <c r="I728" s="57"/>
      <c r="AF728" s="58"/>
      <c r="AW728" s="51"/>
      <c r="AX728" s="55"/>
      <c r="AY728" s="53"/>
      <c r="BA728" s="56"/>
      <c r="BB728" s="53"/>
      <c r="BC728" s="53"/>
      <c r="BD728" s="53"/>
      <c r="BE728" s="54"/>
      <c r="BF728" s="54"/>
    </row>
    <row r="729" spans="9:58" x14ac:dyDescent="0.25">
      <c r="I729" s="57"/>
      <c r="AF729" s="58"/>
      <c r="AW729" s="51"/>
      <c r="AX729" s="55"/>
      <c r="AY729" s="53"/>
      <c r="BA729" s="56"/>
      <c r="BB729" s="53"/>
      <c r="BC729" s="53"/>
      <c r="BD729" s="53"/>
      <c r="BE729" s="54"/>
      <c r="BF729" s="54"/>
    </row>
    <row r="730" spans="9:58" x14ac:dyDescent="0.25">
      <c r="I730" s="57"/>
      <c r="AF730" s="58"/>
      <c r="AW730" s="51"/>
      <c r="AX730" s="55"/>
      <c r="AY730" s="53"/>
      <c r="BA730" s="56"/>
      <c r="BB730" s="53"/>
      <c r="BC730" s="53"/>
      <c r="BD730" s="53"/>
      <c r="BE730" s="54"/>
      <c r="BF730" s="54"/>
    </row>
    <row r="731" spans="9:58" x14ac:dyDescent="0.25">
      <c r="I731" s="57"/>
      <c r="AF731" s="58"/>
      <c r="AW731" s="51"/>
      <c r="AX731" s="55"/>
      <c r="AY731" s="53"/>
      <c r="BA731" s="56"/>
      <c r="BB731" s="53"/>
      <c r="BC731" s="53"/>
      <c r="BD731" s="53"/>
      <c r="BE731" s="54"/>
      <c r="BF731" s="54"/>
    </row>
    <row r="732" spans="9:58" x14ac:dyDescent="0.25">
      <c r="I732" s="57"/>
      <c r="AF732" s="58"/>
      <c r="AW732" s="51"/>
      <c r="AX732" s="55"/>
      <c r="AY732" s="53"/>
      <c r="BA732" s="56"/>
      <c r="BB732" s="53"/>
      <c r="BC732" s="53"/>
      <c r="BD732" s="53"/>
      <c r="BE732" s="54"/>
      <c r="BF732" s="54"/>
    </row>
    <row r="733" spans="9:58" x14ac:dyDescent="0.25">
      <c r="I733" s="57"/>
      <c r="AF733" s="58"/>
      <c r="AW733" s="51"/>
      <c r="AX733" s="55"/>
      <c r="AY733" s="53"/>
      <c r="BA733" s="56"/>
      <c r="BB733" s="53"/>
      <c r="BC733" s="53"/>
      <c r="BD733" s="53"/>
      <c r="BE733" s="54"/>
      <c r="BF733" s="54"/>
    </row>
    <row r="734" spans="9:58" x14ac:dyDescent="0.25">
      <c r="I734" s="57"/>
      <c r="AF734" s="58"/>
      <c r="AW734" s="51"/>
      <c r="AX734" s="55"/>
      <c r="AY734" s="53"/>
      <c r="BA734" s="56"/>
      <c r="BB734" s="53"/>
      <c r="BC734" s="53"/>
      <c r="BD734" s="53"/>
      <c r="BE734" s="54"/>
      <c r="BF734" s="54"/>
    </row>
    <row r="735" spans="9:58" x14ac:dyDescent="0.25">
      <c r="I735" s="57"/>
      <c r="AF735" s="58"/>
      <c r="AW735" s="51"/>
      <c r="AX735" s="55"/>
      <c r="AY735" s="53"/>
      <c r="BA735" s="56"/>
      <c r="BB735" s="53"/>
      <c r="BC735" s="53"/>
      <c r="BD735" s="53"/>
      <c r="BE735" s="54"/>
      <c r="BF735" s="54"/>
    </row>
    <row r="736" spans="9:58" x14ac:dyDescent="0.25">
      <c r="I736" s="57"/>
      <c r="AF736" s="58"/>
      <c r="AW736" s="51"/>
      <c r="AX736" s="55"/>
      <c r="AY736" s="53"/>
      <c r="BA736" s="56"/>
      <c r="BB736" s="53"/>
      <c r="BC736" s="53"/>
      <c r="BD736" s="53"/>
      <c r="BE736" s="54"/>
      <c r="BF736" s="54"/>
    </row>
    <row r="737" spans="9:58" x14ac:dyDescent="0.25">
      <c r="I737" s="57"/>
      <c r="AF737" s="58"/>
      <c r="AW737" s="51"/>
      <c r="AX737" s="55"/>
      <c r="AY737" s="53"/>
      <c r="BA737" s="56"/>
      <c r="BB737" s="53"/>
      <c r="BC737" s="53"/>
      <c r="BD737" s="53"/>
      <c r="BE737" s="54"/>
      <c r="BF737" s="54"/>
    </row>
    <row r="738" spans="9:58" x14ac:dyDescent="0.25">
      <c r="I738" s="57"/>
      <c r="AF738" s="58"/>
      <c r="AW738" s="51"/>
      <c r="AX738" s="55"/>
      <c r="AY738" s="53"/>
      <c r="BA738" s="56"/>
      <c r="BB738" s="53"/>
      <c r="BC738" s="53"/>
      <c r="BD738" s="53"/>
      <c r="BE738" s="54"/>
      <c r="BF738" s="54"/>
    </row>
    <row r="739" spans="9:58" x14ac:dyDescent="0.25">
      <c r="I739" s="57"/>
      <c r="AF739" s="58"/>
      <c r="AW739" s="51"/>
      <c r="AX739" s="55"/>
      <c r="AY739" s="53"/>
      <c r="BA739" s="56"/>
      <c r="BB739" s="53"/>
      <c r="BC739" s="53"/>
      <c r="BD739" s="53"/>
      <c r="BE739" s="54"/>
      <c r="BF739" s="54"/>
    </row>
    <row r="740" spans="9:58" x14ac:dyDescent="0.25">
      <c r="I740" s="57"/>
      <c r="AF740" s="58"/>
      <c r="AW740" s="51"/>
      <c r="AX740" s="55"/>
      <c r="AY740" s="53"/>
      <c r="BA740" s="56"/>
      <c r="BB740" s="53"/>
      <c r="BC740" s="53"/>
      <c r="BD740" s="53"/>
      <c r="BE740" s="54"/>
      <c r="BF740" s="54"/>
    </row>
    <row r="741" spans="9:58" x14ac:dyDescent="0.25">
      <c r="I741" s="57"/>
      <c r="AF741" s="58"/>
      <c r="AW741" s="51"/>
      <c r="AX741" s="55"/>
      <c r="AY741" s="53"/>
      <c r="BA741" s="56"/>
      <c r="BB741" s="53"/>
      <c r="BC741" s="53"/>
      <c r="BD741" s="53"/>
      <c r="BE741" s="54"/>
      <c r="BF741" s="54"/>
    </row>
    <row r="742" spans="9:58" x14ac:dyDescent="0.25">
      <c r="I742" s="57"/>
      <c r="AF742" s="58"/>
      <c r="AW742" s="51"/>
      <c r="AX742" s="55"/>
      <c r="AY742" s="53"/>
      <c r="BA742" s="56"/>
      <c r="BB742" s="53"/>
      <c r="BC742" s="53"/>
      <c r="BD742" s="53"/>
      <c r="BE742" s="54"/>
      <c r="BF742" s="54"/>
    </row>
    <row r="743" spans="9:58" x14ac:dyDescent="0.25">
      <c r="I743" s="57"/>
      <c r="AF743" s="58"/>
      <c r="AW743" s="51"/>
      <c r="AX743" s="55"/>
      <c r="AY743" s="53"/>
      <c r="BA743" s="56"/>
      <c r="BB743" s="53"/>
      <c r="BC743" s="53"/>
      <c r="BD743" s="53"/>
      <c r="BE743" s="54"/>
      <c r="BF743" s="54"/>
    </row>
    <row r="744" spans="9:58" x14ac:dyDescent="0.25">
      <c r="I744" s="57"/>
      <c r="AF744" s="58"/>
      <c r="AW744" s="51"/>
      <c r="AX744" s="55"/>
      <c r="AY744" s="53"/>
      <c r="BA744" s="56"/>
      <c r="BB744" s="53"/>
      <c r="BC744" s="53"/>
      <c r="BD744" s="53"/>
      <c r="BE744" s="54"/>
      <c r="BF744" s="54"/>
    </row>
    <row r="745" spans="9:58" x14ac:dyDescent="0.25">
      <c r="I745" s="57"/>
      <c r="AF745" s="58"/>
      <c r="AW745" s="51"/>
      <c r="AX745" s="55"/>
      <c r="AY745" s="53"/>
      <c r="BA745" s="56"/>
      <c r="BB745" s="53"/>
      <c r="BC745" s="53"/>
      <c r="BD745" s="53"/>
      <c r="BE745" s="54"/>
      <c r="BF745" s="54"/>
    </row>
    <row r="746" spans="9:58" x14ac:dyDescent="0.25">
      <c r="I746" s="57"/>
      <c r="AF746" s="58"/>
      <c r="AW746" s="51"/>
      <c r="AX746" s="55"/>
      <c r="AY746" s="53"/>
      <c r="BA746" s="56"/>
      <c r="BB746" s="53"/>
      <c r="BC746" s="53"/>
      <c r="BD746" s="53"/>
      <c r="BE746" s="54"/>
      <c r="BF746" s="54"/>
    </row>
    <row r="747" spans="9:58" x14ac:dyDescent="0.25">
      <c r="I747" s="57"/>
      <c r="AF747" s="58"/>
      <c r="AW747" s="51"/>
      <c r="AX747" s="55"/>
      <c r="AY747" s="53"/>
      <c r="BA747" s="56"/>
      <c r="BB747" s="53"/>
      <c r="BC747" s="53"/>
      <c r="BD747" s="53"/>
      <c r="BE747" s="54"/>
      <c r="BF747" s="54"/>
    </row>
    <row r="748" spans="9:58" x14ac:dyDescent="0.25">
      <c r="I748" s="57"/>
      <c r="AF748" s="58"/>
      <c r="AW748" s="51"/>
      <c r="AX748" s="55"/>
      <c r="AY748" s="53"/>
      <c r="BA748" s="56"/>
      <c r="BB748" s="53"/>
      <c r="BC748" s="53"/>
      <c r="BD748" s="53"/>
      <c r="BE748" s="54"/>
      <c r="BF748" s="54"/>
    </row>
    <row r="749" spans="9:58" x14ac:dyDescent="0.25">
      <c r="I749" s="57"/>
      <c r="AF749" s="58"/>
      <c r="AW749" s="51"/>
      <c r="AX749" s="55"/>
      <c r="AY749" s="53"/>
      <c r="BA749" s="56"/>
      <c r="BB749" s="53"/>
      <c r="BC749" s="53"/>
      <c r="BD749" s="53"/>
      <c r="BE749" s="54"/>
      <c r="BF749" s="54"/>
    </row>
    <row r="750" spans="9:58" x14ac:dyDescent="0.25">
      <c r="I750" s="57"/>
      <c r="AF750" s="58"/>
      <c r="AW750" s="51"/>
      <c r="AX750" s="55"/>
      <c r="AY750" s="53"/>
      <c r="BA750" s="56"/>
      <c r="BB750" s="53"/>
      <c r="BC750" s="53"/>
      <c r="BD750" s="53"/>
      <c r="BE750" s="54"/>
      <c r="BF750" s="54"/>
    </row>
    <row r="751" spans="9:58" x14ac:dyDescent="0.25">
      <c r="I751" s="57"/>
      <c r="AF751" s="58"/>
      <c r="AW751" s="51"/>
      <c r="AX751" s="55"/>
      <c r="AY751" s="53"/>
      <c r="BA751" s="56"/>
      <c r="BB751" s="53"/>
      <c r="BC751" s="53"/>
      <c r="BD751" s="53"/>
      <c r="BE751" s="54"/>
      <c r="BF751" s="54"/>
    </row>
    <row r="752" spans="9:58" x14ac:dyDescent="0.25">
      <c r="I752" s="57"/>
      <c r="AF752" s="58"/>
      <c r="AW752" s="51"/>
      <c r="AX752" s="55"/>
      <c r="AY752" s="53"/>
      <c r="BA752" s="56"/>
      <c r="BB752" s="53"/>
      <c r="BC752" s="53"/>
      <c r="BD752" s="53"/>
      <c r="BE752" s="54"/>
      <c r="BF752" s="54"/>
    </row>
    <row r="753" spans="9:58" x14ac:dyDescent="0.25">
      <c r="I753" s="57"/>
      <c r="AF753" s="58"/>
      <c r="AW753" s="51"/>
      <c r="AX753" s="55"/>
      <c r="AY753" s="53"/>
      <c r="BA753" s="56"/>
      <c r="BB753" s="53"/>
      <c r="BC753" s="53"/>
      <c r="BD753" s="53"/>
      <c r="BE753" s="54"/>
      <c r="BF753" s="54"/>
    </row>
    <row r="754" spans="9:58" x14ac:dyDescent="0.25">
      <c r="I754" s="57"/>
      <c r="AF754" s="58"/>
      <c r="AW754" s="51"/>
      <c r="AX754" s="55"/>
      <c r="AY754" s="53"/>
      <c r="BA754" s="56"/>
      <c r="BB754" s="53"/>
      <c r="BC754" s="53"/>
      <c r="BD754" s="53"/>
      <c r="BE754" s="54"/>
      <c r="BF754" s="54"/>
    </row>
    <row r="755" spans="9:58" x14ac:dyDescent="0.25">
      <c r="I755" s="57"/>
      <c r="AF755" s="58"/>
      <c r="AW755" s="51"/>
      <c r="AX755" s="55"/>
      <c r="AY755" s="53"/>
      <c r="BA755" s="56"/>
      <c r="BB755" s="53"/>
      <c r="BC755" s="53"/>
      <c r="BD755" s="53"/>
      <c r="BE755" s="54"/>
      <c r="BF755" s="54"/>
    </row>
    <row r="756" spans="9:58" x14ac:dyDescent="0.25">
      <c r="I756" s="57"/>
      <c r="AF756" s="58"/>
      <c r="AW756" s="51"/>
      <c r="AX756" s="55"/>
      <c r="AY756" s="53"/>
      <c r="BA756" s="56"/>
      <c r="BB756" s="53"/>
      <c r="BC756" s="53"/>
      <c r="BD756" s="53"/>
      <c r="BE756" s="54"/>
      <c r="BF756" s="54"/>
    </row>
    <row r="757" spans="9:58" x14ac:dyDescent="0.25">
      <c r="I757" s="57"/>
      <c r="AF757" s="58"/>
      <c r="AW757" s="51"/>
      <c r="AX757" s="55"/>
      <c r="AY757" s="53"/>
      <c r="BA757" s="56"/>
      <c r="BB757" s="53"/>
      <c r="BC757" s="53"/>
      <c r="BD757" s="53"/>
      <c r="BE757" s="54"/>
      <c r="BF757" s="54"/>
    </row>
    <row r="758" spans="9:58" x14ac:dyDescent="0.25">
      <c r="I758" s="57"/>
      <c r="AF758" s="58"/>
      <c r="AW758" s="51"/>
      <c r="AX758" s="55"/>
      <c r="AY758" s="53"/>
      <c r="BA758" s="56"/>
      <c r="BB758" s="53"/>
      <c r="BC758" s="53"/>
      <c r="BD758" s="53"/>
      <c r="BE758" s="54"/>
      <c r="BF758" s="54"/>
    </row>
    <row r="759" spans="9:58" x14ac:dyDescent="0.25">
      <c r="I759" s="57"/>
      <c r="AF759" s="58"/>
      <c r="AW759" s="51"/>
      <c r="AX759" s="55"/>
      <c r="AY759" s="53"/>
      <c r="BA759" s="56"/>
      <c r="BB759" s="53"/>
      <c r="BC759" s="53"/>
      <c r="BD759" s="53"/>
      <c r="BE759" s="54"/>
      <c r="BF759" s="54"/>
    </row>
    <row r="760" spans="9:58" x14ac:dyDescent="0.25">
      <c r="I760" s="57"/>
      <c r="AF760" s="58"/>
      <c r="AW760" s="51"/>
      <c r="AX760" s="55"/>
      <c r="AY760" s="53"/>
      <c r="BA760" s="56"/>
      <c r="BB760" s="53"/>
      <c r="BC760" s="53"/>
      <c r="BD760" s="53"/>
      <c r="BE760" s="54"/>
      <c r="BF760" s="54"/>
    </row>
    <row r="761" spans="9:58" x14ac:dyDescent="0.25">
      <c r="I761" s="57"/>
      <c r="AF761" s="58"/>
      <c r="AW761" s="51"/>
      <c r="AX761" s="55"/>
      <c r="AY761" s="53"/>
      <c r="BA761" s="56"/>
      <c r="BB761" s="53"/>
      <c r="BC761" s="53"/>
      <c r="BD761" s="53"/>
      <c r="BE761" s="54"/>
      <c r="BF761" s="54"/>
    </row>
    <row r="762" spans="9:58" x14ac:dyDescent="0.25">
      <c r="I762" s="57"/>
      <c r="AF762" s="58"/>
      <c r="AW762" s="51"/>
      <c r="AX762" s="55"/>
      <c r="AY762" s="53"/>
      <c r="BA762" s="56"/>
      <c r="BB762" s="53"/>
      <c r="BC762" s="53"/>
      <c r="BD762" s="53"/>
      <c r="BE762" s="54"/>
      <c r="BF762" s="54"/>
    </row>
    <row r="763" spans="9:58" x14ac:dyDescent="0.25">
      <c r="I763" s="57"/>
      <c r="AF763" s="58"/>
      <c r="AW763" s="51"/>
      <c r="AX763" s="55"/>
      <c r="AY763" s="53"/>
      <c r="BA763" s="56"/>
      <c r="BB763" s="53"/>
      <c r="BC763" s="53"/>
      <c r="BD763" s="53"/>
      <c r="BE763" s="54"/>
      <c r="BF763" s="54"/>
    </row>
    <row r="764" spans="9:58" x14ac:dyDescent="0.25">
      <c r="I764" s="57"/>
      <c r="AF764" s="58"/>
      <c r="AW764" s="51"/>
      <c r="AX764" s="55"/>
      <c r="AY764" s="53"/>
      <c r="BA764" s="56"/>
      <c r="BB764" s="53"/>
      <c r="BC764" s="53"/>
      <c r="BD764" s="53"/>
      <c r="BE764" s="54"/>
      <c r="BF764" s="54"/>
    </row>
    <row r="765" spans="9:58" x14ac:dyDescent="0.25">
      <c r="I765" s="57"/>
      <c r="AF765" s="58"/>
      <c r="AW765" s="51"/>
      <c r="AX765" s="55"/>
      <c r="AY765" s="53"/>
      <c r="BA765" s="56"/>
      <c r="BB765" s="53"/>
      <c r="BC765" s="53"/>
      <c r="BD765" s="53"/>
      <c r="BE765" s="54"/>
      <c r="BF765" s="54"/>
    </row>
    <row r="766" spans="9:58" x14ac:dyDescent="0.25">
      <c r="I766" s="57"/>
      <c r="AF766" s="58"/>
      <c r="AW766" s="51"/>
      <c r="AX766" s="55"/>
      <c r="AY766" s="53"/>
      <c r="BA766" s="56"/>
      <c r="BB766" s="53"/>
      <c r="BC766" s="53"/>
      <c r="BD766" s="53"/>
      <c r="BE766" s="54"/>
      <c r="BF766" s="54"/>
    </row>
    <row r="767" spans="9:58" x14ac:dyDescent="0.25">
      <c r="I767" s="57"/>
      <c r="AF767" s="58"/>
      <c r="AW767" s="51"/>
      <c r="AX767" s="55"/>
      <c r="AY767" s="53"/>
      <c r="BA767" s="56"/>
      <c r="BB767" s="53"/>
      <c r="BC767" s="53"/>
      <c r="BD767" s="53"/>
      <c r="BE767" s="54"/>
      <c r="BF767" s="54"/>
    </row>
    <row r="768" spans="9:58" x14ac:dyDescent="0.25">
      <c r="I768" s="57"/>
      <c r="AF768" s="58"/>
      <c r="AW768" s="51"/>
      <c r="AX768" s="55"/>
      <c r="AY768" s="53"/>
      <c r="BA768" s="56"/>
      <c r="BB768" s="53"/>
      <c r="BC768" s="53"/>
      <c r="BD768" s="53"/>
      <c r="BE768" s="54"/>
      <c r="BF768" s="54"/>
    </row>
    <row r="769" spans="9:58" x14ac:dyDescent="0.25">
      <c r="I769" s="57"/>
      <c r="AF769" s="58"/>
      <c r="AW769" s="51"/>
      <c r="AX769" s="55"/>
      <c r="AY769" s="53"/>
      <c r="BA769" s="56"/>
      <c r="BB769" s="53"/>
      <c r="BC769" s="53"/>
      <c r="BD769" s="53"/>
      <c r="BE769" s="54"/>
      <c r="BF769" s="54"/>
    </row>
    <row r="770" spans="9:58" x14ac:dyDescent="0.25">
      <c r="I770" s="57"/>
      <c r="AF770" s="58"/>
      <c r="AW770" s="51"/>
      <c r="AX770" s="55"/>
      <c r="AY770" s="53"/>
      <c r="BA770" s="56"/>
      <c r="BB770" s="53"/>
      <c r="BC770" s="53"/>
      <c r="BD770" s="53"/>
      <c r="BE770" s="54"/>
      <c r="BF770" s="54"/>
    </row>
    <row r="771" spans="9:58" x14ac:dyDescent="0.25">
      <c r="I771" s="57"/>
      <c r="AF771" s="58"/>
      <c r="AW771" s="51"/>
      <c r="AX771" s="55"/>
      <c r="AY771" s="53"/>
      <c r="BA771" s="56"/>
      <c r="BB771" s="53"/>
      <c r="BC771" s="53"/>
      <c r="BD771" s="53"/>
      <c r="BE771" s="54"/>
      <c r="BF771" s="54"/>
    </row>
    <row r="772" spans="9:58" x14ac:dyDescent="0.25">
      <c r="I772" s="57"/>
      <c r="AF772" s="58"/>
      <c r="AW772" s="51"/>
      <c r="AX772" s="55"/>
      <c r="AY772" s="53"/>
      <c r="BA772" s="56"/>
      <c r="BB772" s="53"/>
      <c r="BC772" s="53"/>
      <c r="BD772" s="53"/>
      <c r="BE772" s="54"/>
      <c r="BF772" s="54"/>
    </row>
    <row r="773" spans="9:58" x14ac:dyDescent="0.25">
      <c r="I773" s="57"/>
      <c r="AF773" s="58"/>
      <c r="AW773" s="51"/>
      <c r="AX773" s="55"/>
      <c r="AY773" s="53"/>
      <c r="BA773" s="56"/>
      <c r="BB773" s="53"/>
      <c r="BC773" s="53"/>
      <c r="BD773" s="53"/>
      <c r="BE773" s="54"/>
      <c r="BF773" s="54"/>
    </row>
    <row r="774" spans="9:58" x14ac:dyDescent="0.25">
      <c r="I774" s="57"/>
      <c r="AF774" s="58"/>
      <c r="AW774" s="51"/>
      <c r="AX774" s="55"/>
      <c r="AY774" s="53"/>
      <c r="BA774" s="56"/>
      <c r="BB774" s="53"/>
      <c r="BC774" s="53"/>
      <c r="BD774" s="53"/>
      <c r="BE774" s="54"/>
      <c r="BF774" s="54"/>
    </row>
    <row r="775" spans="9:58" x14ac:dyDescent="0.25">
      <c r="I775" s="57"/>
      <c r="AF775" s="58"/>
      <c r="AW775" s="51"/>
      <c r="AX775" s="55"/>
      <c r="AY775" s="53"/>
      <c r="BA775" s="56"/>
      <c r="BB775" s="53"/>
      <c r="BC775" s="53"/>
      <c r="BD775" s="53"/>
      <c r="BE775" s="54"/>
      <c r="BF775" s="54"/>
    </row>
    <row r="776" spans="9:58" x14ac:dyDescent="0.25">
      <c r="I776" s="57"/>
      <c r="AF776" s="58"/>
      <c r="AW776" s="51"/>
      <c r="AX776" s="55"/>
      <c r="AY776" s="53"/>
      <c r="BA776" s="56"/>
      <c r="BB776" s="53"/>
      <c r="BC776" s="53"/>
      <c r="BD776" s="53"/>
      <c r="BE776" s="54"/>
      <c r="BF776" s="54"/>
    </row>
    <row r="777" spans="9:58" x14ac:dyDescent="0.25">
      <c r="I777" s="57"/>
      <c r="AF777" s="58"/>
      <c r="AW777" s="51"/>
      <c r="AX777" s="55"/>
      <c r="AY777" s="53"/>
      <c r="BA777" s="56"/>
      <c r="BB777" s="53"/>
      <c r="BC777" s="53"/>
      <c r="BD777" s="53"/>
      <c r="BE777" s="54"/>
      <c r="BF777" s="54"/>
    </row>
    <row r="778" spans="9:58" x14ac:dyDescent="0.25">
      <c r="I778" s="57"/>
      <c r="AF778" s="58"/>
      <c r="AW778" s="51"/>
      <c r="AX778" s="55"/>
      <c r="AY778" s="53"/>
      <c r="BA778" s="56"/>
      <c r="BB778" s="53"/>
      <c r="BC778" s="53"/>
      <c r="BD778" s="53"/>
      <c r="BE778" s="54"/>
      <c r="BF778" s="54"/>
    </row>
    <row r="779" spans="9:58" x14ac:dyDescent="0.25">
      <c r="I779" s="57"/>
      <c r="AF779" s="58"/>
      <c r="AW779" s="51"/>
      <c r="AX779" s="55"/>
      <c r="AY779" s="53"/>
      <c r="BA779" s="56"/>
      <c r="BB779" s="53"/>
      <c r="BC779" s="53"/>
      <c r="BD779" s="53"/>
      <c r="BE779" s="54"/>
      <c r="BF779" s="54"/>
    </row>
    <row r="780" spans="9:58" x14ac:dyDescent="0.25">
      <c r="I780" s="57"/>
      <c r="AF780" s="58"/>
      <c r="AW780" s="51"/>
      <c r="AX780" s="55"/>
      <c r="AY780" s="53"/>
      <c r="BA780" s="56"/>
      <c r="BB780" s="53"/>
      <c r="BC780" s="53"/>
      <c r="BD780" s="53"/>
      <c r="BE780" s="54"/>
      <c r="BF780" s="54"/>
    </row>
    <row r="781" spans="9:58" x14ac:dyDescent="0.25">
      <c r="I781" s="57"/>
      <c r="AF781" s="58"/>
      <c r="AW781" s="51"/>
      <c r="AX781" s="55"/>
      <c r="AY781" s="53"/>
      <c r="BA781" s="56"/>
      <c r="BB781" s="53"/>
      <c r="BC781" s="53"/>
      <c r="BD781" s="53"/>
      <c r="BE781" s="54"/>
      <c r="BF781" s="54"/>
    </row>
    <row r="782" spans="9:58" x14ac:dyDescent="0.25">
      <c r="I782" s="57"/>
      <c r="AF782" s="58"/>
      <c r="AW782" s="51"/>
      <c r="AX782" s="55"/>
      <c r="AY782" s="53"/>
      <c r="BA782" s="56"/>
      <c r="BB782" s="53"/>
      <c r="BC782" s="53"/>
      <c r="BD782" s="53"/>
      <c r="BE782" s="54"/>
      <c r="BF782" s="54"/>
    </row>
    <row r="783" spans="9:58" x14ac:dyDescent="0.25">
      <c r="I783" s="57"/>
      <c r="AF783" s="58"/>
      <c r="AW783" s="51"/>
      <c r="AX783" s="55"/>
      <c r="AY783" s="53"/>
      <c r="BA783" s="56"/>
      <c r="BB783" s="53"/>
      <c r="BC783" s="53"/>
      <c r="BD783" s="53"/>
      <c r="BE783" s="54"/>
      <c r="BF783" s="54"/>
    </row>
    <row r="784" spans="9:58" x14ac:dyDescent="0.25">
      <c r="I784" s="57"/>
      <c r="AF784" s="58"/>
      <c r="AW784" s="51"/>
      <c r="AX784" s="55"/>
      <c r="AY784" s="53"/>
      <c r="BA784" s="56"/>
      <c r="BB784" s="53"/>
      <c r="BC784" s="53"/>
      <c r="BD784" s="53"/>
      <c r="BE784" s="54"/>
      <c r="BF784" s="54"/>
    </row>
    <row r="785" spans="9:58" x14ac:dyDescent="0.25">
      <c r="I785" s="57"/>
      <c r="AF785" s="58"/>
      <c r="AW785" s="51"/>
      <c r="AX785" s="55"/>
      <c r="AY785" s="53"/>
      <c r="BA785" s="56"/>
      <c r="BB785" s="53"/>
      <c r="BC785" s="53"/>
      <c r="BD785" s="53"/>
      <c r="BE785" s="54"/>
      <c r="BF785" s="54"/>
    </row>
    <row r="786" spans="9:58" x14ac:dyDescent="0.25">
      <c r="I786" s="57"/>
      <c r="AF786" s="58"/>
      <c r="AW786" s="51"/>
      <c r="AX786" s="55"/>
      <c r="AY786" s="53"/>
      <c r="BA786" s="56"/>
      <c r="BB786" s="53"/>
      <c r="BC786" s="53"/>
      <c r="BD786" s="53"/>
      <c r="BE786" s="54"/>
      <c r="BF786" s="54"/>
    </row>
    <row r="787" spans="9:58" x14ac:dyDescent="0.25">
      <c r="I787" s="57"/>
      <c r="AF787" s="58"/>
      <c r="AW787" s="51"/>
      <c r="AX787" s="55"/>
      <c r="AY787" s="53"/>
      <c r="BA787" s="56"/>
      <c r="BB787" s="53"/>
      <c r="BC787" s="53"/>
      <c r="BD787" s="53"/>
      <c r="BE787" s="54"/>
      <c r="BF787" s="54"/>
    </row>
    <row r="788" spans="9:58" x14ac:dyDescent="0.25">
      <c r="I788" s="57"/>
      <c r="AF788" s="58"/>
      <c r="AW788" s="51"/>
      <c r="AX788" s="55"/>
      <c r="AY788" s="53"/>
      <c r="BA788" s="56"/>
      <c r="BB788" s="53"/>
      <c r="BC788" s="53"/>
      <c r="BD788" s="53"/>
      <c r="BE788" s="54"/>
      <c r="BF788" s="54"/>
    </row>
    <row r="789" spans="9:58" x14ac:dyDescent="0.25">
      <c r="I789" s="57"/>
      <c r="AF789" s="58"/>
      <c r="AW789" s="51"/>
      <c r="AX789" s="55"/>
      <c r="AY789" s="53"/>
      <c r="BA789" s="56"/>
      <c r="BB789" s="53"/>
      <c r="BC789" s="53"/>
      <c r="BD789" s="53"/>
      <c r="BE789" s="54"/>
      <c r="BF789" s="54"/>
    </row>
    <row r="790" spans="9:58" x14ac:dyDescent="0.25">
      <c r="I790" s="57"/>
      <c r="AF790" s="58"/>
      <c r="AW790" s="51"/>
      <c r="AX790" s="55"/>
      <c r="AY790" s="53"/>
      <c r="BA790" s="56"/>
      <c r="BB790" s="53"/>
      <c r="BC790" s="53"/>
      <c r="BD790" s="53"/>
      <c r="BE790" s="54"/>
      <c r="BF790" s="54"/>
    </row>
    <row r="791" spans="9:58" x14ac:dyDescent="0.25">
      <c r="I791" s="57"/>
      <c r="AF791" s="58"/>
      <c r="AW791" s="51"/>
      <c r="AX791" s="55"/>
      <c r="AY791" s="53"/>
      <c r="BA791" s="56"/>
      <c r="BB791" s="53"/>
      <c r="BC791" s="53"/>
      <c r="BD791" s="53"/>
      <c r="BE791" s="54"/>
      <c r="BF791" s="54"/>
    </row>
    <row r="792" spans="9:58" x14ac:dyDescent="0.25">
      <c r="I792" s="57"/>
      <c r="AF792" s="58"/>
      <c r="AW792" s="51"/>
      <c r="AX792" s="55"/>
      <c r="AY792" s="53"/>
      <c r="BA792" s="56"/>
      <c r="BB792" s="53"/>
      <c r="BC792" s="53"/>
      <c r="BD792" s="53"/>
      <c r="BE792" s="54"/>
      <c r="BF792" s="54"/>
    </row>
    <row r="793" spans="9:58" x14ac:dyDescent="0.25">
      <c r="I793" s="57"/>
      <c r="AF793" s="58"/>
      <c r="AW793" s="51"/>
      <c r="AX793" s="55"/>
      <c r="AY793" s="53"/>
      <c r="BA793" s="56"/>
      <c r="BB793" s="53"/>
      <c r="BC793" s="53"/>
      <c r="BD793" s="53"/>
      <c r="BE793" s="54"/>
      <c r="BF793" s="54"/>
    </row>
    <row r="794" spans="9:58" x14ac:dyDescent="0.25">
      <c r="I794" s="57"/>
      <c r="AF794" s="58"/>
      <c r="AW794" s="51"/>
      <c r="AX794" s="55"/>
      <c r="AY794" s="53"/>
      <c r="BA794" s="56"/>
      <c r="BB794" s="53"/>
      <c r="BC794" s="53"/>
      <c r="BD794" s="53"/>
      <c r="BE794" s="54"/>
      <c r="BF794" s="54"/>
    </row>
    <row r="795" spans="9:58" x14ac:dyDescent="0.25">
      <c r="I795" s="57"/>
      <c r="AF795" s="58"/>
      <c r="AW795" s="51"/>
      <c r="AX795" s="55"/>
      <c r="AY795" s="53"/>
      <c r="BA795" s="56"/>
      <c r="BB795" s="53"/>
      <c r="BC795" s="53"/>
      <c r="BD795" s="53"/>
      <c r="BE795" s="54"/>
      <c r="BF795" s="54"/>
    </row>
    <row r="796" spans="9:58" x14ac:dyDescent="0.25">
      <c r="I796" s="57"/>
      <c r="AF796" s="58"/>
      <c r="AW796" s="51"/>
      <c r="AX796" s="55"/>
      <c r="AY796" s="53"/>
      <c r="BA796" s="56"/>
      <c r="BB796" s="53"/>
      <c r="BC796" s="53"/>
      <c r="BD796" s="53"/>
      <c r="BE796" s="54"/>
      <c r="BF796" s="54"/>
    </row>
    <row r="797" spans="9:58" x14ac:dyDescent="0.25">
      <c r="I797" s="57"/>
      <c r="AF797" s="58"/>
      <c r="AW797" s="51"/>
      <c r="AX797" s="55"/>
      <c r="AY797" s="53"/>
      <c r="BA797" s="56"/>
      <c r="BB797" s="53"/>
      <c r="BC797" s="53"/>
      <c r="BD797" s="53"/>
      <c r="BE797" s="54"/>
      <c r="BF797" s="54"/>
    </row>
    <row r="798" spans="9:58" x14ac:dyDescent="0.25">
      <c r="I798" s="57"/>
      <c r="AF798" s="58"/>
      <c r="AW798" s="51"/>
      <c r="AX798" s="55"/>
      <c r="AY798" s="53"/>
      <c r="BA798" s="56"/>
      <c r="BB798" s="53"/>
      <c r="BC798" s="53"/>
      <c r="BD798" s="53"/>
      <c r="BE798" s="54"/>
      <c r="BF798" s="54"/>
    </row>
    <row r="799" spans="9:58" x14ac:dyDescent="0.25">
      <c r="I799" s="57"/>
      <c r="AF799" s="58"/>
      <c r="AW799" s="51"/>
      <c r="AX799" s="55"/>
      <c r="AY799" s="53"/>
      <c r="BA799" s="56"/>
      <c r="BB799" s="53"/>
      <c r="BC799" s="53"/>
      <c r="BD799" s="53"/>
      <c r="BE799" s="54"/>
      <c r="BF799" s="54"/>
    </row>
    <row r="800" spans="9:58" x14ac:dyDescent="0.25">
      <c r="I800" s="57"/>
      <c r="AF800" s="58"/>
      <c r="AW800" s="51"/>
      <c r="AX800" s="55"/>
      <c r="AY800" s="53"/>
      <c r="BA800" s="56"/>
      <c r="BB800" s="53"/>
      <c r="BC800" s="53"/>
      <c r="BD800" s="53"/>
      <c r="BE800" s="54"/>
      <c r="BF800" s="54"/>
    </row>
    <row r="801" spans="9:58" x14ac:dyDescent="0.25">
      <c r="I801" s="57"/>
      <c r="AF801" s="58"/>
      <c r="AW801" s="51"/>
      <c r="AX801" s="55"/>
      <c r="AY801" s="53"/>
      <c r="BA801" s="56"/>
      <c r="BB801" s="53"/>
      <c r="BC801" s="53"/>
      <c r="BD801" s="53"/>
      <c r="BE801" s="54"/>
      <c r="BF801" s="54"/>
    </row>
    <row r="802" spans="9:58" x14ac:dyDescent="0.25">
      <c r="I802" s="57"/>
      <c r="AF802" s="58"/>
      <c r="AW802" s="51"/>
      <c r="AX802" s="55"/>
      <c r="AY802" s="53"/>
      <c r="BA802" s="56"/>
      <c r="BB802" s="53"/>
      <c r="BC802" s="53"/>
      <c r="BD802" s="53"/>
      <c r="BE802" s="54"/>
      <c r="BF802" s="54"/>
    </row>
    <row r="803" spans="9:58" x14ac:dyDescent="0.25">
      <c r="I803" s="57"/>
      <c r="AF803" s="58"/>
      <c r="AW803" s="51"/>
      <c r="AX803" s="55"/>
      <c r="AY803" s="53"/>
      <c r="BA803" s="56"/>
      <c r="BB803" s="53"/>
      <c r="BC803" s="53"/>
      <c r="BD803" s="53"/>
      <c r="BE803" s="54"/>
      <c r="BF803" s="54"/>
    </row>
    <row r="804" spans="9:58" x14ac:dyDescent="0.25">
      <c r="I804" s="57"/>
      <c r="AF804" s="58"/>
      <c r="AW804" s="51"/>
      <c r="AX804" s="55"/>
      <c r="AY804" s="53"/>
      <c r="BA804" s="56"/>
      <c r="BB804" s="53"/>
      <c r="BC804" s="53"/>
      <c r="BD804" s="53"/>
      <c r="BE804" s="54"/>
      <c r="BF804" s="54"/>
    </row>
    <row r="805" spans="9:58" x14ac:dyDescent="0.25">
      <c r="I805" s="57"/>
      <c r="AF805" s="58"/>
      <c r="AW805" s="51"/>
      <c r="AX805" s="55"/>
      <c r="AY805" s="53"/>
      <c r="BA805" s="56"/>
      <c r="BB805" s="53"/>
      <c r="BC805" s="53"/>
      <c r="BD805" s="53"/>
      <c r="BE805" s="54"/>
      <c r="BF805" s="54"/>
    </row>
    <row r="806" spans="9:58" x14ac:dyDescent="0.25">
      <c r="I806" s="57"/>
      <c r="AF806" s="58"/>
      <c r="AW806" s="51"/>
      <c r="AX806" s="55"/>
      <c r="AY806" s="53"/>
      <c r="BA806" s="56"/>
      <c r="BB806" s="53"/>
      <c r="BC806" s="53"/>
      <c r="BD806" s="53"/>
      <c r="BE806" s="54"/>
      <c r="BF806" s="54"/>
    </row>
    <row r="807" spans="9:58" x14ac:dyDescent="0.25">
      <c r="I807" s="57"/>
      <c r="AF807" s="58"/>
      <c r="AW807" s="51"/>
      <c r="AX807" s="55"/>
      <c r="AY807" s="53"/>
      <c r="BA807" s="56"/>
      <c r="BB807" s="53"/>
      <c r="BC807" s="53"/>
      <c r="BD807" s="53"/>
      <c r="BE807" s="54"/>
      <c r="BF807" s="54"/>
    </row>
    <row r="808" spans="9:58" x14ac:dyDescent="0.25">
      <c r="I808" s="57"/>
      <c r="AF808" s="58"/>
      <c r="AW808" s="51"/>
      <c r="AX808" s="55"/>
      <c r="AY808" s="53"/>
      <c r="BA808" s="56"/>
      <c r="BB808" s="53"/>
      <c r="BC808" s="53"/>
      <c r="BD808" s="53"/>
      <c r="BE808" s="54"/>
      <c r="BF808" s="54"/>
    </row>
    <row r="809" spans="9:58" x14ac:dyDescent="0.25">
      <c r="I809" s="57"/>
      <c r="AF809" s="58"/>
      <c r="AW809" s="51"/>
      <c r="AX809" s="55"/>
      <c r="AY809" s="53"/>
      <c r="BA809" s="56"/>
      <c r="BB809" s="53"/>
      <c r="BC809" s="53"/>
      <c r="BD809" s="53"/>
      <c r="BE809" s="54"/>
      <c r="BF809" s="54"/>
    </row>
    <row r="810" spans="9:58" x14ac:dyDescent="0.25">
      <c r="I810" s="57"/>
      <c r="AF810" s="58"/>
      <c r="AW810" s="51"/>
      <c r="AX810" s="55"/>
      <c r="AY810" s="53"/>
      <c r="BA810" s="56"/>
      <c r="BB810" s="53"/>
      <c r="BC810" s="53"/>
      <c r="BD810" s="53"/>
      <c r="BE810" s="54"/>
      <c r="BF810" s="54"/>
    </row>
    <row r="811" spans="9:58" x14ac:dyDescent="0.25">
      <c r="I811" s="57"/>
      <c r="AF811" s="58"/>
      <c r="AW811" s="51"/>
      <c r="AX811" s="55"/>
      <c r="AY811" s="53"/>
      <c r="BA811" s="56"/>
      <c r="BB811" s="53"/>
      <c r="BC811" s="53"/>
      <c r="BD811" s="53"/>
      <c r="BE811" s="54"/>
      <c r="BF811" s="54"/>
    </row>
    <row r="812" spans="9:58" x14ac:dyDescent="0.25">
      <c r="I812" s="57"/>
      <c r="AF812" s="58"/>
      <c r="AW812" s="51"/>
      <c r="AX812" s="55"/>
      <c r="AY812" s="53"/>
      <c r="BA812" s="56"/>
      <c r="BB812" s="53"/>
      <c r="BC812" s="53"/>
      <c r="BD812" s="53"/>
      <c r="BE812" s="54"/>
      <c r="BF812" s="54"/>
    </row>
    <row r="813" spans="9:58" x14ac:dyDescent="0.25">
      <c r="I813" s="57"/>
      <c r="AF813" s="58"/>
      <c r="AW813" s="51"/>
      <c r="AX813" s="55"/>
      <c r="AY813" s="53"/>
      <c r="BA813" s="56"/>
      <c r="BB813" s="53"/>
      <c r="BC813" s="53"/>
      <c r="BD813" s="53"/>
      <c r="BE813" s="54"/>
      <c r="BF813" s="54"/>
    </row>
    <row r="814" spans="9:58" x14ac:dyDescent="0.25">
      <c r="I814" s="57"/>
      <c r="AF814" s="58"/>
      <c r="AW814" s="51"/>
      <c r="AX814" s="55"/>
      <c r="AY814" s="53"/>
      <c r="BA814" s="56"/>
      <c r="BB814" s="53"/>
      <c r="BC814" s="53"/>
      <c r="BD814" s="53"/>
      <c r="BE814" s="54"/>
      <c r="BF814" s="54"/>
    </row>
    <row r="815" spans="9:58" x14ac:dyDescent="0.25">
      <c r="I815" s="57"/>
      <c r="AF815" s="58"/>
      <c r="AW815" s="51"/>
      <c r="AX815" s="55"/>
      <c r="AY815" s="53"/>
      <c r="BA815" s="56"/>
      <c r="BB815" s="53"/>
      <c r="BC815" s="53"/>
      <c r="BD815" s="53"/>
      <c r="BE815" s="54"/>
      <c r="BF815" s="54"/>
    </row>
    <row r="816" spans="9:58" x14ac:dyDescent="0.25">
      <c r="I816" s="57"/>
      <c r="AF816" s="58"/>
      <c r="AW816" s="51"/>
      <c r="AX816" s="55"/>
      <c r="AY816" s="53"/>
      <c r="BA816" s="56"/>
      <c r="BB816" s="53"/>
      <c r="BC816" s="53"/>
      <c r="BD816" s="53"/>
      <c r="BE816" s="54"/>
      <c r="BF816" s="54"/>
    </row>
    <row r="817" spans="9:58" x14ac:dyDescent="0.25">
      <c r="I817" s="57"/>
      <c r="AF817" s="58"/>
      <c r="AW817" s="51"/>
      <c r="AX817" s="55"/>
      <c r="AY817" s="53"/>
      <c r="BA817" s="56"/>
      <c r="BB817" s="53"/>
      <c r="BC817" s="53"/>
      <c r="BD817" s="53"/>
      <c r="BE817" s="54"/>
      <c r="BF817" s="54"/>
    </row>
    <row r="818" spans="9:58" x14ac:dyDescent="0.25">
      <c r="I818" s="57"/>
      <c r="AF818" s="58"/>
      <c r="AW818" s="51"/>
      <c r="AX818" s="55"/>
      <c r="AY818" s="53"/>
      <c r="BA818" s="56"/>
      <c r="BB818" s="53"/>
      <c r="BC818" s="53"/>
      <c r="BD818" s="53"/>
      <c r="BE818" s="54"/>
      <c r="BF818" s="54"/>
    </row>
    <row r="819" spans="9:58" x14ac:dyDescent="0.25">
      <c r="I819" s="57"/>
      <c r="AF819" s="58"/>
      <c r="AW819" s="51"/>
      <c r="AX819" s="55"/>
      <c r="AY819" s="53"/>
      <c r="BA819" s="56"/>
      <c r="BB819" s="53"/>
      <c r="BC819" s="53"/>
      <c r="BD819" s="53"/>
      <c r="BE819" s="54"/>
      <c r="BF819" s="54"/>
    </row>
    <row r="820" spans="9:58" x14ac:dyDescent="0.25">
      <c r="I820" s="57"/>
      <c r="AF820" s="58"/>
      <c r="AW820" s="51"/>
      <c r="AX820" s="55"/>
      <c r="AY820" s="53"/>
      <c r="BA820" s="56"/>
      <c r="BB820" s="53"/>
      <c r="BC820" s="53"/>
      <c r="BD820" s="53"/>
      <c r="BE820" s="54"/>
      <c r="BF820" s="54"/>
    </row>
    <row r="821" spans="9:58" x14ac:dyDescent="0.25">
      <c r="I821" s="57"/>
      <c r="AF821" s="58"/>
      <c r="AW821" s="51"/>
      <c r="AX821" s="55"/>
      <c r="AY821" s="53"/>
      <c r="BA821" s="56"/>
      <c r="BB821" s="53"/>
      <c r="BC821" s="53"/>
      <c r="BD821" s="53"/>
      <c r="BE821" s="54"/>
      <c r="BF821" s="54"/>
    </row>
    <row r="822" spans="9:58" x14ac:dyDescent="0.25">
      <c r="I822" s="57"/>
      <c r="AF822" s="58"/>
      <c r="AW822" s="51"/>
      <c r="AX822" s="55"/>
      <c r="AY822" s="53"/>
      <c r="BA822" s="56"/>
      <c r="BB822" s="53"/>
      <c r="BC822" s="53"/>
      <c r="BD822" s="53"/>
      <c r="BE822" s="54"/>
      <c r="BF822" s="54"/>
    </row>
    <row r="823" spans="9:58" x14ac:dyDescent="0.25">
      <c r="I823" s="57"/>
      <c r="AF823" s="58"/>
      <c r="AW823" s="51"/>
      <c r="AX823" s="55"/>
      <c r="AY823" s="53"/>
      <c r="BA823" s="56"/>
      <c r="BB823" s="53"/>
      <c r="BC823" s="53"/>
      <c r="BD823" s="53"/>
      <c r="BE823" s="54"/>
      <c r="BF823" s="54"/>
    </row>
    <row r="824" spans="9:58" x14ac:dyDescent="0.25">
      <c r="I824" s="57"/>
      <c r="AF824" s="58"/>
      <c r="AW824" s="51"/>
      <c r="AX824" s="55"/>
      <c r="AY824" s="53"/>
      <c r="BA824" s="56"/>
      <c r="BB824" s="53"/>
      <c r="BC824" s="53"/>
      <c r="BD824" s="53"/>
      <c r="BE824" s="54"/>
      <c r="BF824" s="54"/>
    </row>
    <row r="825" spans="9:58" x14ac:dyDescent="0.25">
      <c r="I825" s="57"/>
      <c r="AF825" s="58"/>
      <c r="AW825" s="51"/>
      <c r="AX825" s="55"/>
      <c r="AY825" s="53"/>
      <c r="BA825" s="56"/>
      <c r="BB825" s="53"/>
      <c r="BC825" s="53"/>
      <c r="BD825" s="53"/>
      <c r="BE825" s="54"/>
      <c r="BF825" s="54"/>
    </row>
    <row r="826" spans="9:58" x14ac:dyDescent="0.25">
      <c r="I826" s="57"/>
      <c r="AF826" s="58"/>
      <c r="AW826" s="51"/>
      <c r="AX826" s="55"/>
      <c r="AY826" s="53"/>
      <c r="BA826" s="56"/>
      <c r="BB826" s="53"/>
      <c r="BC826" s="53"/>
      <c r="BD826" s="53"/>
      <c r="BE826" s="54"/>
      <c r="BF826" s="54"/>
    </row>
    <row r="827" spans="9:58" x14ac:dyDescent="0.25">
      <c r="I827" s="57"/>
      <c r="AF827" s="58"/>
      <c r="AW827" s="51"/>
      <c r="AX827" s="55"/>
      <c r="AY827" s="53"/>
      <c r="BA827" s="56"/>
      <c r="BB827" s="53"/>
      <c r="BC827" s="53"/>
      <c r="BD827" s="53"/>
      <c r="BE827" s="54"/>
      <c r="BF827" s="54"/>
    </row>
    <row r="828" spans="9:58" x14ac:dyDescent="0.25">
      <c r="I828" s="57"/>
      <c r="AF828" s="58"/>
      <c r="AW828" s="51"/>
      <c r="AX828" s="55"/>
      <c r="AY828" s="53"/>
      <c r="BA828" s="56"/>
      <c r="BB828" s="53"/>
      <c r="BC828" s="53"/>
      <c r="BD828" s="53"/>
      <c r="BE828" s="54"/>
      <c r="BF828" s="54"/>
    </row>
    <row r="829" spans="9:58" x14ac:dyDescent="0.25">
      <c r="I829" s="57"/>
      <c r="AF829" s="58"/>
      <c r="AW829" s="51"/>
      <c r="AX829" s="55"/>
      <c r="AY829" s="53"/>
      <c r="BA829" s="56"/>
      <c r="BB829" s="53"/>
      <c r="BC829" s="53"/>
      <c r="BD829" s="53"/>
      <c r="BE829" s="54"/>
      <c r="BF829" s="54"/>
    </row>
    <row r="830" spans="9:58" x14ac:dyDescent="0.25">
      <c r="I830" s="57"/>
      <c r="AF830" s="58"/>
      <c r="AW830" s="51"/>
      <c r="AX830" s="55"/>
      <c r="AY830" s="53"/>
      <c r="BA830" s="56"/>
      <c r="BB830" s="53"/>
      <c r="BC830" s="53"/>
      <c r="BD830" s="53"/>
      <c r="BE830" s="54"/>
      <c r="BF830" s="54"/>
    </row>
    <row r="831" spans="9:58" x14ac:dyDescent="0.25">
      <c r="I831" s="57"/>
      <c r="AF831" s="58"/>
      <c r="AW831" s="51"/>
      <c r="AX831" s="55"/>
      <c r="AY831" s="53"/>
      <c r="BA831" s="56"/>
      <c r="BB831" s="53"/>
      <c r="BC831" s="53"/>
      <c r="BD831" s="53"/>
      <c r="BE831" s="54"/>
      <c r="BF831" s="54"/>
    </row>
    <row r="832" spans="9:58" x14ac:dyDescent="0.25">
      <c r="I832" s="57"/>
      <c r="AF832" s="58"/>
      <c r="AW832" s="51"/>
      <c r="AX832" s="55"/>
      <c r="AY832" s="53"/>
      <c r="BA832" s="56"/>
      <c r="BB832" s="53"/>
      <c r="BC832" s="53"/>
      <c r="BD832" s="53"/>
      <c r="BE832" s="54"/>
      <c r="BF832" s="54"/>
    </row>
    <row r="833" spans="9:58" x14ac:dyDescent="0.25">
      <c r="I833" s="57"/>
      <c r="AF833" s="58"/>
      <c r="AW833" s="51"/>
      <c r="AX833" s="55"/>
      <c r="AY833" s="53"/>
      <c r="BA833" s="56"/>
      <c r="BB833" s="53"/>
      <c r="BC833" s="53"/>
      <c r="BD833" s="53"/>
      <c r="BE833" s="54"/>
      <c r="BF833" s="54"/>
    </row>
    <row r="834" spans="9:58" x14ac:dyDescent="0.25">
      <c r="I834" s="57"/>
      <c r="AF834" s="58"/>
      <c r="AW834" s="51"/>
      <c r="AX834" s="55"/>
      <c r="AY834" s="53"/>
      <c r="BA834" s="56"/>
      <c r="BB834" s="53"/>
      <c r="BC834" s="53"/>
      <c r="BD834" s="53"/>
      <c r="BE834" s="54"/>
      <c r="BF834" s="54"/>
    </row>
    <row r="835" spans="9:58" x14ac:dyDescent="0.25">
      <c r="I835" s="57"/>
      <c r="AF835" s="58"/>
      <c r="AW835" s="51"/>
      <c r="AX835" s="55"/>
      <c r="AY835" s="53"/>
      <c r="BA835" s="56"/>
      <c r="BB835" s="53"/>
      <c r="BC835" s="53"/>
      <c r="BD835" s="53"/>
      <c r="BE835" s="54"/>
      <c r="BF835" s="54"/>
    </row>
    <row r="836" spans="9:58" x14ac:dyDescent="0.25">
      <c r="I836" s="57"/>
      <c r="AF836" s="58"/>
      <c r="AW836" s="51"/>
      <c r="AX836" s="55"/>
      <c r="AY836" s="53"/>
      <c r="BA836" s="56"/>
      <c r="BB836" s="53"/>
      <c r="BC836" s="53"/>
      <c r="BD836" s="53"/>
      <c r="BE836" s="54"/>
      <c r="BF836" s="54"/>
    </row>
    <row r="837" spans="9:58" x14ac:dyDescent="0.25">
      <c r="I837" s="57"/>
      <c r="AF837" s="58"/>
      <c r="AW837" s="51"/>
      <c r="AX837" s="55"/>
      <c r="AY837" s="53"/>
      <c r="BA837" s="56"/>
      <c r="BB837" s="53"/>
      <c r="BC837" s="53"/>
      <c r="BD837" s="53"/>
      <c r="BE837" s="54"/>
      <c r="BF837" s="54"/>
    </row>
    <row r="838" spans="9:58" x14ac:dyDescent="0.25">
      <c r="I838" s="57"/>
      <c r="AF838" s="58"/>
      <c r="AW838" s="51"/>
      <c r="AX838" s="55"/>
      <c r="AY838" s="53"/>
      <c r="BA838" s="56"/>
      <c r="BB838" s="53"/>
      <c r="BC838" s="53"/>
      <c r="BD838" s="53"/>
      <c r="BE838" s="54"/>
      <c r="BF838" s="54"/>
    </row>
    <row r="839" spans="9:58" x14ac:dyDescent="0.25">
      <c r="I839" s="57"/>
      <c r="AF839" s="58"/>
      <c r="AW839" s="51"/>
      <c r="AX839" s="55"/>
      <c r="AY839" s="53"/>
      <c r="BA839" s="56"/>
      <c r="BB839" s="53"/>
      <c r="BC839" s="53"/>
      <c r="BD839" s="53"/>
      <c r="BE839" s="54"/>
      <c r="BF839" s="54"/>
    </row>
    <row r="840" spans="9:58" x14ac:dyDescent="0.25">
      <c r="I840" s="57"/>
      <c r="AF840" s="58"/>
      <c r="AW840" s="51"/>
      <c r="AX840" s="55"/>
      <c r="AY840" s="53"/>
      <c r="BA840" s="56"/>
      <c r="BB840" s="53"/>
      <c r="BC840" s="53"/>
      <c r="BD840" s="53"/>
      <c r="BE840" s="54"/>
      <c r="BF840" s="54"/>
    </row>
    <row r="841" spans="9:58" x14ac:dyDescent="0.25">
      <c r="I841" s="57"/>
      <c r="AF841" s="58"/>
      <c r="AW841" s="51"/>
      <c r="AX841" s="55"/>
      <c r="AY841" s="53"/>
      <c r="BA841" s="56"/>
      <c r="BB841" s="53"/>
      <c r="BC841" s="53"/>
      <c r="BD841" s="53"/>
      <c r="BE841" s="54"/>
      <c r="BF841" s="54"/>
    </row>
    <row r="842" spans="9:58" x14ac:dyDescent="0.25">
      <c r="I842" s="57"/>
      <c r="AF842" s="58"/>
      <c r="AW842" s="51"/>
      <c r="AX842" s="55"/>
      <c r="AY842" s="53"/>
      <c r="BA842" s="56"/>
      <c r="BB842" s="53"/>
      <c r="BC842" s="53"/>
      <c r="BD842" s="53"/>
      <c r="BE842" s="54"/>
      <c r="BF842" s="54"/>
    </row>
    <row r="843" spans="9:58" x14ac:dyDescent="0.25">
      <c r="I843" s="57"/>
      <c r="AF843" s="58"/>
      <c r="AW843" s="51"/>
      <c r="AX843" s="55"/>
      <c r="AY843" s="53"/>
      <c r="BA843" s="56"/>
      <c r="BB843" s="53"/>
      <c r="BC843" s="53"/>
      <c r="BD843" s="53"/>
      <c r="BE843" s="54"/>
      <c r="BF843" s="54"/>
    </row>
    <row r="844" spans="9:58" x14ac:dyDescent="0.25">
      <c r="I844" s="57"/>
      <c r="AF844" s="58"/>
      <c r="AW844" s="51"/>
      <c r="AX844" s="55"/>
      <c r="AY844" s="53"/>
      <c r="BA844" s="56"/>
      <c r="BB844" s="53"/>
      <c r="BC844" s="53"/>
      <c r="BD844" s="53"/>
      <c r="BE844" s="54"/>
      <c r="BF844" s="54"/>
    </row>
    <row r="845" spans="9:58" x14ac:dyDescent="0.25">
      <c r="I845" s="57"/>
      <c r="AF845" s="58"/>
      <c r="AW845" s="51"/>
      <c r="AX845" s="55"/>
      <c r="AY845" s="53"/>
      <c r="BA845" s="56"/>
      <c r="BB845" s="53"/>
      <c r="BC845" s="53"/>
      <c r="BD845" s="53"/>
      <c r="BE845" s="54"/>
      <c r="BF845" s="54"/>
    </row>
    <row r="846" spans="9:58" x14ac:dyDescent="0.25">
      <c r="I846" s="57"/>
      <c r="AF846" s="58"/>
      <c r="AW846" s="51"/>
      <c r="AX846" s="55"/>
      <c r="AY846" s="53"/>
      <c r="BA846" s="56"/>
      <c r="BB846" s="53"/>
      <c r="BC846" s="53"/>
      <c r="BD846" s="53"/>
      <c r="BE846" s="54"/>
      <c r="BF846" s="54"/>
    </row>
    <row r="847" spans="9:58" x14ac:dyDescent="0.25">
      <c r="I847" s="57"/>
      <c r="AF847" s="58"/>
      <c r="AW847" s="51"/>
      <c r="AX847" s="55"/>
      <c r="AY847" s="53"/>
      <c r="BA847" s="56"/>
      <c r="BB847" s="53"/>
      <c r="BC847" s="53"/>
      <c r="BD847" s="53"/>
      <c r="BE847" s="54"/>
      <c r="BF847" s="54"/>
    </row>
    <row r="848" spans="9:58" x14ac:dyDescent="0.25">
      <c r="I848" s="57"/>
      <c r="AF848" s="58"/>
      <c r="AW848" s="51"/>
      <c r="AX848" s="55"/>
      <c r="AY848" s="53"/>
      <c r="BA848" s="56"/>
      <c r="BB848" s="53"/>
      <c r="BC848" s="53"/>
      <c r="BD848" s="53"/>
      <c r="BE848" s="54"/>
      <c r="BF848" s="54"/>
    </row>
    <row r="849" spans="9:58" x14ac:dyDescent="0.25">
      <c r="I849" s="57"/>
      <c r="AF849" s="58"/>
      <c r="AW849" s="51"/>
      <c r="AX849" s="55"/>
      <c r="AY849" s="53"/>
      <c r="BA849" s="56"/>
      <c r="BB849" s="53"/>
      <c r="BC849" s="53"/>
      <c r="BD849" s="53"/>
      <c r="BE849" s="54"/>
      <c r="BF849" s="54"/>
    </row>
    <row r="850" spans="9:58" x14ac:dyDescent="0.25">
      <c r="I850" s="57"/>
      <c r="AF850" s="58"/>
      <c r="AW850" s="51"/>
      <c r="AX850" s="55"/>
      <c r="AY850" s="53"/>
      <c r="BA850" s="56"/>
      <c r="BB850" s="53"/>
      <c r="BC850" s="53"/>
      <c r="BD850" s="53"/>
      <c r="BE850" s="54"/>
      <c r="BF850" s="54"/>
    </row>
    <row r="851" spans="9:58" x14ac:dyDescent="0.25">
      <c r="I851" s="57"/>
      <c r="AF851" s="58"/>
      <c r="AW851" s="51"/>
      <c r="AX851" s="55"/>
      <c r="AY851" s="53"/>
      <c r="BA851" s="56"/>
      <c r="BB851" s="53"/>
      <c r="BC851" s="53"/>
      <c r="BD851" s="53"/>
      <c r="BE851" s="54"/>
      <c r="BF851" s="54"/>
    </row>
    <row r="852" spans="9:58" x14ac:dyDescent="0.25">
      <c r="I852" s="57"/>
      <c r="AF852" s="58"/>
      <c r="AW852" s="51"/>
      <c r="AX852" s="55"/>
      <c r="AY852" s="53"/>
      <c r="BA852" s="56"/>
      <c r="BB852" s="53"/>
      <c r="BC852" s="53"/>
      <c r="BD852" s="53"/>
      <c r="BE852" s="54"/>
      <c r="BF852" s="54"/>
    </row>
    <row r="853" spans="9:58" x14ac:dyDescent="0.25">
      <c r="I853" s="57"/>
      <c r="AF853" s="58"/>
      <c r="AW853" s="51"/>
      <c r="AX853" s="55"/>
      <c r="AY853" s="53"/>
      <c r="BA853" s="56"/>
      <c r="BB853" s="53"/>
      <c r="BC853" s="53"/>
      <c r="BD853" s="53"/>
      <c r="BE853" s="54"/>
      <c r="BF853" s="54"/>
    </row>
    <row r="854" spans="9:58" x14ac:dyDescent="0.25">
      <c r="I854" s="57"/>
      <c r="AF854" s="58"/>
      <c r="AW854" s="51"/>
      <c r="AX854" s="55"/>
      <c r="AY854" s="53"/>
      <c r="BA854" s="56"/>
      <c r="BB854" s="53"/>
      <c r="BC854" s="53"/>
      <c r="BD854" s="53"/>
      <c r="BE854" s="54"/>
      <c r="BF854" s="54"/>
    </row>
    <row r="855" spans="9:58" x14ac:dyDescent="0.25">
      <c r="I855" s="57"/>
      <c r="AF855" s="58"/>
      <c r="AW855" s="51"/>
      <c r="AX855" s="55"/>
      <c r="AY855" s="53"/>
      <c r="BA855" s="56"/>
      <c r="BB855" s="53"/>
      <c r="BC855" s="53"/>
      <c r="BD855" s="53"/>
      <c r="BE855" s="54"/>
      <c r="BF855" s="54"/>
    </row>
    <row r="856" spans="9:58" x14ac:dyDescent="0.25">
      <c r="I856" s="57"/>
      <c r="AF856" s="58"/>
      <c r="AW856" s="51"/>
      <c r="AX856" s="55"/>
      <c r="AY856" s="53"/>
      <c r="BA856" s="56"/>
      <c r="BB856" s="53"/>
      <c r="BC856" s="53"/>
      <c r="BD856" s="53"/>
      <c r="BE856" s="54"/>
      <c r="BF856" s="54"/>
    </row>
    <row r="857" spans="9:58" x14ac:dyDescent="0.25">
      <c r="I857" s="57"/>
      <c r="AF857" s="58"/>
      <c r="AW857" s="51"/>
      <c r="AX857" s="55"/>
      <c r="AY857" s="53"/>
      <c r="BA857" s="56"/>
      <c r="BB857" s="53"/>
      <c r="BC857" s="53"/>
      <c r="BD857" s="53"/>
      <c r="BE857" s="54"/>
      <c r="BF857" s="54"/>
    </row>
    <row r="858" spans="9:58" x14ac:dyDescent="0.25">
      <c r="I858" s="57"/>
      <c r="AF858" s="58"/>
      <c r="AW858" s="51"/>
      <c r="AX858" s="55"/>
      <c r="AY858" s="53"/>
      <c r="BA858" s="56"/>
      <c r="BB858" s="53"/>
      <c r="BC858" s="53"/>
      <c r="BD858" s="53"/>
      <c r="BE858" s="54"/>
      <c r="BF858" s="54"/>
    </row>
    <row r="859" spans="9:58" x14ac:dyDescent="0.25">
      <c r="I859" s="57"/>
      <c r="AF859" s="58"/>
      <c r="AW859" s="51"/>
      <c r="AX859" s="55"/>
      <c r="AY859" s="53"/>
      <c r="BA859" s="56"/>
      <c r="BB859" s="53"/>
      <c r="BC859" s="53"/>
      <c r="BD859" s="53"/>
      <c r="BE859" s="54"/>
      <c r="BF859" s="54"/>
    </row>
    <row r="860" spans="9:58" x14ac:dyDescent="0.25">
      <c r="I860" s="57"/>
      <c r="AF860" s="58"/>
      <c r="AW860" s="51"/>
      <c r="AX860" s="55"/>
      <c r="AY860" s="53"/>
      <c r="BA860" s="56"/>
      <c r="BB860" s="53"/>
      <c r="BC860" s="53"/>
      <c r="BD860" s="53"/>
      <c r="BE860" s="54"/>
      <c r="BF860" s="54"/>
    </row>
    <row r="861" spans="9:58" x14ac:dyDescent="0.25">
      <c r="I861" s="57"/>
      <c r="AF861" s="58"/>
      <c r="AW861" s="51"/>
      <c r="AX861" s="55"/>
      <c r="AY861" s="53"/>
      <c r="BA861" s="56"/>
      <c r="BB861" s="53"/>
      <c r="BC861" s="53"/>
      <c r="BD861" s="53"/>
      <c r="BE861" s="54"/>
      <c r="BF861" s="54"/>
    </row>
    <row r="862" spans="9:58" x14ac:dyDescent="0.25">
      <c r="I862" s="57"/>
      <c r="AF862" s="58"/>
      <c r="AW862" s="51"/>
      <c r="AX862" s="55"/>
      <c r="AY862" s="53"/>
      <c r="BA862" s="56"/>
      <c r="BB862" s="53"/>
      <c r="BC862" s="53"/>
      <c r="BD862" s="53"/>
      <c r="BE862" s="54"/>
      <c r="BF862" s="54"/>
    </row>
    <row r="863" spans="9:58" x14ac:dyDescent="0.25">
      <c r="I863" s="57"/>
      <c r="AF863" s="58"/>
      <c r="AW863" s="51"/>
      <c r="AX863" s="55"/>
      <c r="AY863" s="53"/>
      <c r="BA863" s="56"/>
      <c r="BB863" s="53"/>
      <c r="BC863" s="53"/>
      <c r="BD863" s="53"/>
      <c r="BE863" s="54"/>
      <c r="BF863" s="54"/>
    </row>
    <row r="864" spans="9:58" x14ac:dyDescent="0.25">
      <c r="I864" s="57"/>
      <c r="AF864" s="58"/>
      <c r="AW864" s="51"/>
      <c r="AX864" s="55"/>
      <c r="AY864" s="53"/>
      <c r="BA864" s="56"/>
      <c r="BB864" s="53"/>
      <c r="BC864" s="53"/>
      <c r="BD864" s="53"/>
      <c r="BE864" s="54"/>
      <c r="BF864" s="54"/>
    </row>
    <row r="865" spans="9:58" x14ac:dyDescent="0.25">
      <c r="I865" s="57"/>
      <c r="AF865" s="58"/>
      <c r="AW865" s="51"/>
      <c r="AX865" s="55"/>
      <c r="AY865" s="53"/>
      <c r="BA865" s="56"/>
      <c r="BB865" s="53"/>
      <c r="BC865" s="53"/>
      <c r="BD865" s="53"/>
      <c r="BE865" s="54"/>
      <c r="BF865" s="54"/>
    </row>
    <row r="866" spans="9:58" x14ac:dyDescent="0.25">
      <c r="I866" s="57"/>
      <c r="AF866" s="58"/>
      <c r="AW866" s="51"/>
      <c r="AX866" s="55"/>
      <c r="AY866" s="53"/>
      <c r="BA866" s="56"/>
      <c r="BB866" s="53"/>
      <c r="BC866" s="53"/>
      <c r="BD866" s="53"/>
      <c r="BE866" s="54"/>
      <c r="BF866" s="54"/>
    </row>
    <row r="867" spans="9:58" x14ac:dyDescent="0.25">
      <c r="I867" s="57"/>
      <c r="AF867" s="58"/>
      <c r="AW867" s="51"/>
      <c r="AX867" s="55"/>
      <c r="AY867" s="53"/>
      <c r="BA867" s="56"/>
      <c r="BB867" s="53"/>
      <c r="BC867" s="53"/>
      <c r="BD867" s="53"/>
      <c r="BE867" s="54"/>
      <c r="BF867" s="54"/>
    </row>
    <row r="868" spans="9:58" x14ac:dyDescent="0.25">
      <c r="I868" s="57"/>
      <c r="AF868" s="58"/>
      <c r="AW868" s="51"/>
      <c r="AX868" s="55"/>
      <c r="AY868" s="53"/>
      <c r="BA868" s="56"/>
      <c r="BB868" s="53"/>
      <c r="BC868" s="53"/>
      <c r="BD868" s="53"/>
      <c r="BE868" s="54"/>
      <c r="BF868" s="54"/>
    </row>
    <row r="869" spans="9:58" x14ac:dyDescent="0.25">
      <c r="I869" s="57"/>
      <c r="AF869" s="58"/>
      <c r="AW869" s="51"/>
      <c r="AX869" s="55"/>
      <c r="AY869" s="53"/>
      <c r="BA869" s="56"/>
      <c r="BB869" s="53"/>
      <c r="BC869" s="53"/>
      <c r="BD869" s="53"/>
      <c r="BE869" s="54"/>
      <c r="BF869" s="54"/>
    </row>
    <row r="870" spans="9:58" x14ac:dyDescent="0.25">
      <c r="I870" s="57"/>
      <c r="AF870" s="58"/>
      <c r="AW870" s="51"/>
      <c r="AX870" s="55"/>
      <c r="AY870" s="53"/>
      <c r="BA870" s="56"/>
      <c r="BB870" s="53"/>
      <c r="BC870" s="53"/>
      <c r="BD870" s="53"/>
      <c r="BE870" s="54"/>
      <c r="BF870" s="54"/>
    </row>
    <row r="871" spans="9:58" x14ac:dyDescent="0.25">
      <c r="I871" s="57"/>
      <c r="AF871" s="58"/>
      <c r="AW871" s="51"/>
      <c r="AX871" s="55"/>
      <c r="AY871" s="53"/>
      <c r="BA871" s="56"/>
      <c r="BB871" s="53"/>
      <c r="BC871" s="53"/>
      <c r="BD871" s="53"/>
      <c r="BE871" s="54"/>
      <c r="BF871" s="54"/>
    </row>
    <row r="872" spans="9:58" x14ac:dyDescent="0.25">
      <c r="I872" s="57"/>
      <c r="AF872" s="58"/>
      <c r="AW872" s="51"/>
      <c r="AX872" s="55"/>
      <c r="AY872" s="53"/>
      <c r="BA872" s="56"/>
      <c r="BB872" s="53"/>
      <c r="BC872" s="53"/>
      <c r="BD872" s="53"/>
      <c r="BE872" s="54"/>
      <c r="BF872" s="54"/>
    </row>
    <row r="873" spans="9:58" x14ac:dyDescent="0.25">
      <c r="I873" s="57"/>
      <c r="AF873" s="58"/>
      <c r="AW873" s="51"/>
      <c r="AX873" s="55"/>
      <c r="AY873" s="53"/>
      <c r="BA873" s="56"/>
      <c r="BB873" s="53"/>
      <c r="BC873" s="53"/>
      <c r="BD873" s="53"/>
      <c r="BE873" s="54"/>
      <c r="BF873" s="54"/>
    </row>
    <row r="874" spans="9:58" x14ac:dyDescent="0.25">
      <c r="I874" s="57"/>
      <c r="AF874" s="58"/>
      <c r="AW874" s="51"/>
      <c r="AX874" s="55"/>
      <c r="AY874" s="53"/>
      <c r="BA874" s="56"/>
      <c r="BB874" s="53"/>
      <c r="BC874" s="53"/>
      <c r="BD874" s="53"/>
      <c r="BE874" s="54"/>
      <c r="BF874" s="54"/>
    </row>
    <row r="875" spans="9:58" x14ac:dyDescent="0.25">
      <c r="I875" s="57"/>
      <c r="AF875" s="58"/>
      <c r="AW875" s="51"/>
      <c r="AX875" s="55"/>
      <c r="AY875" s="53"/>
      <c r="BA875" s="56"/>
      <c r="BB875" s="53"/>
      <c r="BC875" s="53"/>
      <c r="BD875" s="53"/>
      <c r="BE875" s="54"/>
      <c r="BF875" s="54"/>
    </row>
    <row r="876" spans="9:58" x14ac:dyDescent="0.25">
      <c r="I876" s="57"/>
      <c r="AF876" s="58"/>
      <c r="AW876" s="51"/>
      <c r="AX876" s="55"/>
      <c r="AY876" s="53"/>
      <c r="BA876" s="56"/>
      <c r="BB876" s="53"/>
      <c r="BC876" s="53"/>
      <c r="BD876" s="53"/>
      <c r="BE876" s="54"/>
      <c r="BF876" s="54"/>
    </row>
    <row r="877" spans="9:58" x14ac:dyDescent="0.25">
      <c r="I877" s="57"/>
      <c r="AF877" s="58"/>
      <c r="AW877" s="51"/>
      <c r="AX877" s="55"/>
      <c r="AY877" s="53"/>
      <c r="BA877" s="56"/>
      <c r="BB877" s="53"/>
      <c r="BC877" s="53"/>
      <c r="BD877" s="53"/>
      <c r="BE877" s="54"/>
      <c r="BF877" s="54"/>
    </row>
    <row r="878" spans="9:58" x14ac:dyDescent="0.25">
      <c r="I878" s="57"/>
      <c r="AF878" s="58"/>
      <c r="AW878" s="51"/>
      <c r="AX878" s="55"/>
      <c r="AY878" s="53"/>
      <c r="BA878" s="56"/>
      <c r="BB878" s="53"/>
      <c r="BC878" s="53"/>
      <c r="BD878" s="53"/>
      <c r="BE878" s="54"/>
      <c r="BF878" s="54"/>
    </row>
    <row r="879" spans="9:58" x14ac:dyDescent="0.25">
      <c r="I879" s="57"/>
      <c r="AF879" s="58"/>
      <c r="AW879" s="51"/>
      <c r="AX879" s="55"/>
      <c r="AY879" s="53"/>
      <c r="BA879" s="56"/>
      <c r="BB879" s="53"/>
      <c r="BC879" s="53"/>
      <c r="BD879" s="53"/>
      <c r="BE879" s="54"/>
      <c r="BF879" s="54"/>
    </row>
    <row r="880" spans="9:58" x14ac:dyDescent="0.25">
      <c r="I880" s="57"/>
      <c r="AF880" s="58"/>
      <c r="AW880" s="51"/>
      <c r="AX880" s="55"/>
      <c r="AY880" s="53"/>
      <c r="BA880" s="56"/>
      <c r="BB880" s="53"/>
      <c r="BC880" s="53"/>
      <c r="BD880" s="53"/>
      <c r="BE880" s="54"/>
      <c r="BF880" s="54"/>
    </row>
    <row r="881" spans="9:58" x14ac:dyDescent="0.25">
      <c r="I881" s="57"/>
      <c r="AF881" s="58"/>
      <c r="AW881" s="51"/>
      <c r="AX881" s="55"/>
      <c r="AY881" s="53"/>
      <c r="BA881" s="56"/>
      <c r="BB881" s="53"/>
      <c r="BC881" s="53"/>
      <c r="BD881" s="53"/>
      <c r="BE881" s="54"/>
      <c r="BF881" s="54"/>
    </row>
    <row r="882" spans="9:58" x14ac:dyDescent="0.25">
      <c r="I882" s="57"/>
      <c r="AF882" s="58"/>
      <c r="AW882" s="51"/>
      <c r="AX882" s="55"/>
      <c r="AY882" s="53"/>
      <c r="BA882" s="56"/>
      <c r="BB882" s="53"/>
      <c r="BC882" s="53"/>
      <c r="BD882" s="53"/>
      <c r="BE882" s="54"/>
      <c r="BF882" s="54"/>
    </row>
    <row r="883" spans="9:58" x14ac:dyDescent="0.25">
      <c r="I883" s="57"/>
      <c r="AF883" s="58"/>
      <c r="AW883" s="51"/>
      <c r="AX883" s="55"/>
      <c r="AY883" s="53"/>
      <c r="BA883" s="56"/>
      <c r="BB883" s="53"/>
      <c r="BC883" s="53"/>
      <c r="BD883" s="53"/>
      <c r="BE883" s="54"/>
      <c r="BF883" s="54"/>
    </row>
    <row r="884" spans="9:58" x14ac:dyDescent="0.25">
      <c r="I884" s="57"/>
      <c r="AF884" s="58"/>
      <c r="AW884" s="51"/>
      <c r="AX884" s="55"/>
      <c r="AY884" s="53"/>
      <c r="BA884" s="56"/>
      <c r="BB884" s="53"/>
      <c r="BC884" s="53"/>
      <c r="BD884" s="53"/>
      <c r="BE884" s="54"/>
      <c r="BF884" s="54"/>
    </row>
    <row r="885" spans="9:58" x14ac:dyDescent="0.25">
      <c r="I885" s="57"/>
      <c r="AF885" s="58"/>
      <c r="AW885" s="51"/>
      <c r="AX885" s="55"/>
      <c r="AY885" s="53"/>
      <c r="BA885" s="56"/>
      <c r="BB885" s="53"/>
      <c r="BC885" s="53"/>
      <c r="BD885" s="53"/>
      <c r="BE885" s="54"/>
      <c r="BF885" s="54"/>
    </row>
    <row r="886" spans="9:58" x14ac:dyDescent="0.25">
      <c r="I886" s="57"/>
      <c r="AF886" s="58"/>
      <c r="AW886" s="51"/>
      <c r="AX886" s="55"/>
      <c r="AY886" s="53"/>
      <c r="BA886" s="56"/>
      <c r="BB886" s="53"/>
      <c r="BC886" s="53"/>
      <c r="BD886" s="53"/>
      <c r="BE886" s="54"/>
      <c r="BF886" s="54"/>
    </row>
    <row r="887" spans="9:58" x14ac:dyDescent="0.25">
      <c r="I887" s="57"/>
      <c r="AF887" s="58"/>
      <c r="AW887" s="51"/>
      <c r="AX887" s="55"/>
      <c r="AY887" s="53"/>
      <c r="BA887" s="56"/>
      <c r="BB887" s="53"/>
      <c r="BC887" s="53"/>
      <c r="BD887" s="53"/>
      <c r="BE887" s="54"/>
      <c r="BF887" s="54"/>
    </row>
    <row r="888" spans="9:58" x14ac:dyDescent="0.25">
      <c r="I888" s="57"/>
      <c r="AF888" s="58"/>
      <c r="AW888" s="51"/>
      <c r="AX888" s="55"/>
      <c r="AY888" s="53"/>
      <c r="BA888" s="56"/>
      <c r="BB888" s="53"/>
      <c r="BC888" s="53"/>
      <c r="BD888" s="53"/>
      <c r="BE888" s="54"/>
      <c r="BF888" s="54"/>
    </row>
    <row r="889" spans="9:58" x14ac:dyDescent="0.25">
      <c r="I889" s="57"/>
      <c r="AF889" s="58"/>
      <c r="AW889" s="51"/>
      <c r="AX889" s="55"/>
      <c r="AY889" s="53"/>
      <c r="BA889" s="56"/>
      <c r="BB889" s="53"/>
      <c r="BC889" s="53"/>
      <c r="BD889" s="53"/>
      <c r="BE889" s="54"/>
      <c r="BF889" s="54"/>
    </row>
    <row r="890" spans="9:58" x14ac:dyDescent="0.25">
      <c r="I890" s="57"/>
      <c r="AF890" s="58"/>
      <c r="AW890" s="51"/>
      <c r="AX890" s="55"/>
      <c r="AY890" s="53"/>
      <c r="BA890" s="56"/>
      <c r="BB890" s="53"/>
      <c r="BC890" s="53"/>
      <c r="BD890" s="53"/>
      <c r="BE890" s="54"/>
      <c r="BF890" s="54"/>
    </row>
    <row r="891" spans="9:58" x14ac:dyDescent="0.25">
      <c r="I891" s="57"/>
      <c r="AF891" s="58"/>
      <c r="AW891" s="51"/>
      <c r="AX891" s="55"/>
      <c r="AY891" s="53"/>
      <c r="BA891" s="56"/>
      <c r="BB891" s="53"/>
      <c r="BC891" s="53"/>
      <c r="BD891" s="53"/>
      <c r="BE891" s="54"/>
      <c r="BF891" s="54"/>
    </row>
    <row r="892" spans="9:58" x14ac:dyDescent="0.25">
      <c r="I892" s="57"/>
      <c r="AF892" s="58"/>
      <c r="AW892" s="51"/>
      <c r="AX892" s="55"/>
      <c r="AY892" s="53"/>
      <c r="BA892" s="56"/>
      <c r="BB892" s="53"/>
      <c r="BC892" s="53"/>
      <c r="BD892" s="53"/>
      <c r="BE892" s="54"/>
      <c r="BF892" s="54"/>
    </row>
    <row r="893" spans="9:58" x14ac:dyDescent="0.25">
      <c r="I893" s="57"/>
      <c r="AF893" s="58"/>
      <c r="AW893" s="51"/>
      <c r="AX893" s="55"/>
      <c r="AY893" s="53"/>
      <c r="BA893" s="56"/>
      <c r="BB893" s="53"/>
      <c r="BC893" s="53"/>
      <c r="BD893" s="53"/>
      <c r="BE893" s="54"/>
      <c r="BF893" s="54"/>
    </row>
    <row r="894" spans="9:58" x14ac:dyDescent="0.25">
      <c r="I894" s="57"/>
      <c r="AF894" s="58"/>
      <c r="AW894" s="51"/>
      <c r="AX894" s="55"/>
      <c r="AY894" s="53"/>
      <c r="BA894" s="56"/>
      <c r="BB894" s="53"/>
      <c r="BC894" s="53"/>
      <c r="BD894" s="53"/>
      <c r="BE894" s="54"/>
      <c r="BF894" s="54"/>
    </row>
    <row r="895" spans="9:58" x14ac:dyDescent="0.25">
      <c r="I895" s="57"/>
      <c r="AF895" s="58"/>
      <c r="AW895" s="51"/>
      <c r="AX895" s="55"/>
      <c r="AY895" s="53"/>
      <c r="BA895" s="56"/>
      <c r="BB895" s="53"/>
      <c r="BC895" s="53"/>
      <c r="BD895" s="53"/>
      <c r="BE895" s="54"/>
      <c r="BF895" s="54"/>
    </row>
    <row r="896" spans="9:58" x14ac:dyDescent="0.25">
      <c r="I896" s="57"/>
      <c r="AF896" s="58"/>
      <c r="AW896" s="51"/>
      <c r="AX896" s="55"/>
      <c r="AY896" s="53"/>
      <c r="BA896" s="56"/>
      <c r="BB896" s="53"/>
      <c r="BC896" s="53"/>
      <c r="BD896" s="53"/>
      <c r="BE896" s="54"/>
      <c r="BF896" s="54"/>
    </row>
    <row r="897" spans="9:58" x14ac:dyDescent="0.25">
      <c r="I897" s="57"/>
      <c r="AF897" s="58"/>
      <c r="AW897" s="51"/>
      <c r="AX897" s="55"/>
      <c r="AY897" s="53"/>
      <c r="BA897" s="56"/>
      <c r="BB897" s="53"/>
      <c r="BC897" s="53"/>
      <c r="BD897" s="53"/>
      <c r="BE897" s="54"/>
      <c r="BF897" s="54"/>
    </row>
    <row r="898" spans="9:58" x14ac:dyDescent="0.25">
      <c r="I898" s="57"/>
      <c r="AF898" s="58"/>
      <c r="AW898" s="51"/>
      <c r="AX898" s="55"/>
      <c r="AY898" s="53"/>
      <c r="BA898" s="56"/>
      <c r="BB898" s="53"/>
      <c r="BC898" s="53"/>
      <c r="BD898" s="53"/>
      <c r="BE898" s="54"/>
      <c r="BF898" s="54"/>
    </row>
    <row r="899" spans="9:58" x14ac:dyDescent="0.25">
      <c r="I899" s="57"/>
      <c r="AF899" s="58"/>
      <c r="AW899" s="51"/>
      <c r="AX899" s="55"/>
      <c r="AY899" s="53"/>
      <c r="BA899" s="56"/>
      <c r="BB899" s="53"/>
      <c r="BC899" s="53"/>
      <c r="BD899" s="53"/>
      <c r="BE899" s="54"/>
      <c r="BF899" s="54"/>
    </row>
    <row r="900" spans="9:58" x14ac:dyDescent="0.25">
      <c r="I900" s="57"/>
      <c r="AF900" s="58"/>
      <c r="AW900" s="51"/>
      <c r="AX900" s="55"/>
      <c r="AY900" s="53"/>
      <c r="BA900" s="56"/>
      <c r="BB900" s="53"/>
      <c r="BC900" s="53"/>
      <c r="BD900" s="53"/>
      <c r="BE900" s="54"/>
      <c r="BF900" s="54"/>
    </row>
    <row r="901" spans="9:58" x14ac:dyDescent="0.25">
      <c r="I901" s="57"/>
      <c r="AF901" s="58"/>
      <c r="AW901" s="51"/>
      <c r="AX901" s="55"/>
      <c r="AY901" s="53"/>
      <c r="BA901" s="56"/>
      <c r="BB901" s="53"/>
      <c r="BC901" s="53"/>
      <c r="BD901" s="53"/>
      <c r="BE901" s="54"/>
      <c r="BF901" s="54"/>
    </row>
    <row r="902" spans="9:58" x14ac:dyDescent="0.25">
      <c r="I902" s="57"/>
      <c r="AF902" s="58"/>
      <c r="AW902" s="51"/>
      <c r="AX902" s="55"/>
      <c r="AY902" s="53"/>
      <c r="BA902" s="56"/>
      <c r="BB902" s="53"/>
      <c r="BC902" s="53"/>
      <c r="BD902" s="53"/>
      <c r="BE902" s="54"/>
      <c r="BF902" s="54"/>
    </row>
    <row r="903" spans="9:58" x14ac:dyDescent="0.25">
      <c r="I903" s="57"/>
      <c r="AF903" s="58"/>
      <c r="AW903" s="51"/>
      <c r="AX903" s="55"/>
      <c r="AY903" s="53"/>
      <c r="BA903" s="56"/>
      <c r="BB903" s="53"/>
      <c r="BC903" s="53"/>
      <c r="BD903" s="53"/>
      <c r="BE903" s="54"/>
      <c r="BF903" s="54"/>
    </row>
    <row r="904" spans="9:58" x14ac:dyDescent="0.25">
      <c r="I904" s="57"/>
      <c r="AF904" s="58"/>
      <c r="AW904" s="51"/>
      <c r="AX904" s="55"/>
      <c r="AY904" s="53"/>
      <c r="BA904" s="56"/>
      <c r="BB904" s="53"/>
      <c r="BC904" s="53"/>
      <c r="BD904" s="53"/>
      <c r="BE904" s="54"/>
      <c r="BF904" s="54"/>
    </row>
    <row r="905" spans="9:58" x14ac:dyDescent="0.25">
      <c r="I905" s="57"/>
      <c r="AF905" s="58"/>
      <c r="AW905" s="51"/>
      <c r="AX905" s="55"/>
      <c r="AY905" s="53"/>
      <c r="BA905" s="56"/>
      <c r="BB905" s="53"/>
      <c r="BC905" s="53"/>
      <c r="BD905" s="53"/>
      <c r="BE905" s="54"/>
      <c r="BF905" s="54"/>
    </row>
    <row r="906" spans="9:58" x14ac:dyDescent="0.25">
      <c r="I906" s="57"/>
      <c r="AF906" s="58"/>
      <c r="AW906" s="51"/>
      <c r="AX906" s="55"/>
      <c r="AY906" s="53"/>
      <c r="BA906" s="56"/>
      <c r="BB906" s="53"/>
      <c r="BC906" s="53"/>
      <c r="BD906" s="53"/>
      <c r="BE906" s="54"/>
      <c r="BF906" s="54"/>
    </row>
    <row r="907" spans="9:58" x14ac:dyDescent="0.25">
      <c r="I907" s="57"/>
      <c r="AF907" s="58"/>
      <c r="AW907" s="51"/>
      <c r="AX907" s="55"/>
      <c r="AY907" s="53"/>
      <c r="BA907" s="56"/>
      <c r="BB907" s="53"/>
      <c r="BC907" s="53"/>
      <c r="BD907" s="53"/>
      <c r="BE907" s="54"/>
      <c r="BF907" s="54"/>
    </row>
    <row r="908" spans="9:58" x14ac:dyDescent="0.25">
      <c r="I908" s="57"/>
      <c r="AF908" s="58"/>
      <c r="AW908" s="51"/>
      <c r="AX908" s="55"/>
      <c r="AY908" s="53"/>
      <c r="BA908" s="56"/>
      <c r="BB908" s="53"/>
      <c r="BC908" s="53"/>
      <c r="BD908" s="53"/>
      <c r="BE908" s="54"/>
      <c r="BF908" s="54"/>
    </row>
    <row r="909" spans="9:58" x14ac:dyDescent="0.25">
      <c r="I909" s="57"/>
      <c r="AF909" s="58"/>
      <c r="AW909" s="51"/>
      <c r="AX909" s="55"/>
      <c r="AY909" s="53"/>
      <c r="BA909" s="56"/>
      <c r="BB909" s="53"/>
      <c r="BC909" s="53"/>
      <c r="BD909" s="53"/>
      <c r="BE909" s="54"/>
      <c r="BF909" s="54"/>
    </row>
    <row r="910" spans="9:58" x14ac:dyDescent="0.25">
      <c r="I910" s="57"/>
      <c r="AF910" s="58"/>
      <c r="AW910" s="51"/>
      <c r="AX910" s="55"/>
      <c r="AY910" s="53"/>
      <c r="BA910" s="56"/>
      <c r="BB910" s="53"/>
      <c r="BC910" s="53"/>
      <c r="BD910" s="53"/>
      <c r="BE910" s="54"/>
      <c r="BF910" s="54"/>
    </row>
    <row r="911" spans="9:58" x14ac:dyDescent="0.25">
      <c r="I911" s="57"/>
      <c r="AF911" s="58"/>
      <c r="AW911" s="51"/>
      <c r="AX911" s="55"/>
      <c r="AY911" s="53"/>
      <c r="BA911" s="56"/>
      <c r="BB911" s="53"/>
      <c r="BC911" s="53"/>
      <c r="BD911" s="53"/>
      <c r="BE911" s="54"/>
      <c r="BF911" s="54"/>
    </row>
    <row r="912" spans="9:58" x14ac:dyDescent="0.25">
      <c r="I912" s="57"/>
      <c r="AF912" s="58"/>
      <c r="AW912" s="51"/>
      <c r="AX912" s="55"/>
      <c r="AY912" s="53"/>
      <c r="BA912" s="56"/>
      <c r="BB912" s="53"/>
      <c r="BC912" s="53"/>
      <c r="BD912" s="53"/>
      <c r="BE912" s="54"/>
      <c r="BF912" s="54"/>
    </row>
    <row r="913" spans="9:58" x14ac:dyDescent="0.25">
      <c r="I913" s="57"/>
      <c r="AF913" s="58"/>
      <c r="AW913" s="51"/>
      <c r="AX913" s="55"/>
      <c r="AY913" s="53"/>
      <c r="BA913" s="56"/>
      <c r="BB913" s="53"/>
      <c r="BC913" s="53"/>
      <c r="BD913" s="53"/>
      <c r="BE913" s="54"/>
      <c r="BF913" s="54"/>
    </row>
    <row r="914" spans="9:58" x14ac:dyDescent="0.25">
      <c r="I914" s="57"/>
      <c r="AF914" s="58"/>
      <c r="AW914" s="51"/>
      <c r="AX914" s="55"/>
      <c r="AY914" s="53"/>
      <c r="BA914" s="56"/>
      <c r="BB914" s="53"/>
      <c r="BC914" s="53"/>
      <c r="BD914" s="53"/>
      <c r="BE914" s="54"/>
      <c r="BF914" s="54"/>
    </row>
    <row r="915" spans="9:58" x14ac:dyDescent="0.25">
      <c r="I915" s="57"/>
      <c r="AF915" s="58"/>
      <c r="AW915" s="51"/>
      <c r="AX915" s="55"/>
      <c r="AY915" s="53"/>
      <c r="BA915" s="56"/>
      <c r="BB915" s="53"/>
      <c r="BC915" s="53"/>
      <c r="BD915" s="53"/>
      <c r="BE915" s="54"/>
      <c r="BF915" s="54"/>
    </row>
    <row r="916" spans="9:58" x14ac:dyDescent="0.25">
      <c r="I916" s="57"/>
      <c r="AF916" s="58"/>
      <c r="AW916" s="51"/>
      <c r="AX916" s="55"/>
      <c r="AY916" s="53"/>
      <c r="BA916" s="56"/>
      <c r="BB916" s="53"/>
      <c r="BC916" s="53"/>
      <c r="BD916" s="53"/>
      <c r="BE916" s="54"/>
      <c r="BF916" s="54"/>
    </row>
    <row r="917" spans="9:58" x14ac:dyDescent="0.25">
      <c r="I917" s="57"/>
      <c r="AF917" s="58"/>
      <c r="AW917" s="51"/>
      <c r="AX917" s="55"/>
      <c r="AY917" s="53"/>
      <c r="BA917" s="56"/>
      <c r="BB917" s="53"/>
      <c r="BC917" s="53"/>
      <c r="BD917" s="53"/>
      <c r="BE917" s="54"/>
      <c r="BF917" s="54"/>
    </row>
    <row r="918" spans="9:58" x14ac:dyDescent="0.25">
      <c r="I918" s="57"/>
      <c r="AF918" s="58"/>
      <c r="AW918" s="51"/>
      <c r="AX918" s="55"/>
      <c r="AY918" s="53"/>
      <c r="BA918" s="56"/>
      <c r="BB918" s="53"/>
      <c r="BC918" s="53"/>
      <c r="BD918" s="53"/>
      <c r="BE918" s="54"/>
      <c r="BF918" s="54"/>
    </row>
    <row r="919" spans="9:58" x14ac:dyDescent="0.25">
      <c r="I919" s="57"/>
      <c r="AF919" s="58"/>
      <c r="AW919" s="51"/>
      <c r="AX919" s="55"/>
      <c r="AY919" s="53"/>
      <c r="BA919" s="56"/>
      <c r="BB919" s="53"/>
      <c r="BC919" s="53"/>
      <c r="BD919" s="53"/>
      <c r="BE919" s="54"/>
      <c r="BF919" s="54"/>
    </row>
    <row r="920" spans="9:58" x14ac:dyDescent="0.25">
      <c r="I920" s="57"/>
      <c r="AF920" s="58"/>
      <c r="AW920" s="51"/>
      <c r="AX920" s="55"/>
      <c r="AY920" s="53"/>
      <c r="BA920" s="56"/>
      <c r="BB920" s="53"/>
      <c r="BC920" s="53"/>
      <c r="BD920" s="53"/>
      <c r="BE920" s="54"/>
      <c r="BF920" s="54"/>
    </row>
    <row r="921" spans="9:58" x14ac:dyDescent="0.25">
      <c r="I921" s="57"/>
      <c r="AF921" s="58"/>
      <c r="AW921" s="51"/>
      <c r="AX921" s="55"/>
      <c r="AY921" s="53"/>
      <c r="BA921" s="56"/>
      <c r="BB921" s="53"/>
      <c r="BC921" s="53"/>
      <c r="BD921" s="53"/>
      <c r="BE921" s="54"/>
      <c r="BF921" s="54"/>
    </row>
    <row r="922" spans="9:58" x14ac:dyDescent="0.25">
      <c r="I922" s="57"/>
      <c r="AF922" s="58"/>
      <c r="AW922" s="51"/>
      <c r="AX922" s="55"/>
      <c r="AY922" s="53"/>
      <c r="BA922" s="56"/>
      <c r="BB922" s="53"/>
      <c r="BC922" s="53"/>
      <c r="BD922" s="53"/>
      <c r="BE922" s="54"/>
      <c r="BF922" s="54"/>
    </row>
    <row r="923" spans="9:58" x14ac:dyDescent="0.25">
      <c r="I923" s="57"/>
      <c r="AF923" s="58"/>
      <c r="AW923" s="51"/>
      <c r="AX923" s="55"/>
      <c r="AY923" s="53"/>
      <c r="BA923" s="56"/>
      <c r="BB923" s="53"/>
      <c r="BC923" s="53"/>
      <c r="BD923" s="53"/>
      <c r="BE923" s="54"/>
      <c r="BF923" s="54"/>
    </row>
    <row r="924" spans="9:58" x14ac:dyDescent="0.25">
      <c r="I924" s="57"/>
      <c r="AF924" s="58"/>
      <c r="AW924" s="51"/>
      <c r="AX924" s="55"/>
      <c r="AY924" s="53"/>
      <c r="BA924" s="56"/>
      <c r="BB924" s="53"/>
      <c r="BC924" s="53"/>
      <c r="BD924" s="53"/>
      <c r="BE924" s="54"/>
      <c r="BF924" s="54"/>
    </row>
    <row r="925" spans="9:58" x14ac:dyDescent="0.25">
      <c r="I925" s="57"/>
      <c r="AF925" s="58"/>
      <c r="AW925" s="51"/>
      <c r="AX925" s="55"/>
      <c r="AY925" s="53"/>
      <c r="BA925" s="56"/>
      <c r="BB925" s="53"/>
      <c r="BC925" s="53"/>
      <c r="BD925" s="53"/>
      <c r="BE925" s="54"/>
      <c r="BF925" s="54"/>
    </row>
    <row r="926" spans="9:58" x14ac:dyDescent="0.25">
      <c r="I926" s="57"/>
      <c r="AF926" s="58"/>
      <c r="AW926" s="51"/>
      <c r="AX926" s="55"/>
      <c r="AY926" s="53"/>
      <c r="BA926" s="56"/>
      <c r="BB926" s="53"/>
      <c r="BC926" s="53"/>
      <c r="BD926" s="53"/>
      <c r="BE926" s="54"/>
      <c r="BF926" s="54"/>
    </row>
    <row r="927" spans="9:58" x14ac:dyDescent="0.25">
      <c r="I927" s="57"/>
      <c r="AF927" s="58"/>
      <c r="AW927" s="51"/>
      <c r="AX927" s="55"/>
      <c r="AY927" s="53"/>
      <c r="BA927" s="56"/>
      <c r="BB927" s="53"/>
      <c r="BC927" s="53"/>
      <c r="BD927" s="53"/>
      <c r="BE927" s="54"/>
      <c r="BF927" s="54"/>
    </row>
    <row r="928" spans="9:58" x14ac:dyDescent="0.25">
      <c r="I928" s="57"/>
      <c r="AF928" s="58"/>
      <c r="AW928" s="51"/>
      <c r="AX928" s="55"/>
      <c r="AY928" s="53"/>
      <c r="BA928" s="56"/>
      <c r="BB928" s="53"/>
      <c r="BC928" s="53"/>
      <c r="BD928" s="53"/>
      <c r="BE928" s="54"/>
      <c r="BF928" s="54"/>
    </row>
    <row r="929" spans="9:58" x14ac:dyDescent="0.25">
      <c r="I929" s="57"/>
      <c r="AF929" s="58"/>
      <c r="AW929" s="51"/>
      <c r="AX929" s="55"/>
      <c r="AY929" s="53"/>
      <c r="BA929" s="56"/>
      <c r="BB929" s="53"/>
      <c r="BC929" s="53"/>
      <c r="BD929" s="53"/>
      <c r="BE929" s="54"/>
      <c r="BF929" s="54"/>
    </row>
    <row r="930" spans="9:58" x14ac:dyDescent="0.25">
      <c r="I930" s="57"/>
      <c r="AF930" s="58"/>
      <c r="AW930" s="51"/>
      <c r="AX930" s="55"/>
      <c r="AY930" s="53"/>
      <c r="BA930" s="56"/>
      <c r="BB930" s="53"/>
      <c r="BC930" s="53"/>
      <c r="BD930" s="53"/>
      <c r="BE930" s="54"/>
      <c r="BF930" s="54"/>
    </row>
    <row r="931" spans="9:58" x14ac:dyDescent="0.25">
      <c r="I931" s="57"/>
      <c r="AF931" s="58"/>
      <c r="AW931" s="51"/>
      <c r="AX931" s="55"/>
      <c r="AY931" s="53"/>
      <c r="BA931" s="56"/>
      <c r="BB931" s="53"/>
      <c r="BC931" s="53"/>
      <c r="BD931" s="53"/>
      <c r="BE931" s="54"/>
      <c r="BF931" s="54"/>
    </row>
    <row r="932" spans="9:58" x14ac:dyDescent="0.25">
      <c r="I932" s="57"/>
      <c r="AF932" s="58"/>
      <c r="AW932" s="51"/>
      <c r="AX932" s="55"/>
      <c r="AY932" s="53"/>
      <c r="BA932" s="56"/>
      <c r="BB932" s="53"/>
      <c r="BC932" s="53"/>
      <c r="BD932" s="53"/>
      <c r="BE932" s="54"/>
      <c r="BF932" s="54"/>
    </row>
    <row r="933" spans="9:58" x14ac:dyDescent="0.25">
      <c r="I933" s="57"/>
      <c r="AF933" s="58"/>
      <c r="AW933" s="51"/>
      <c r="AX933" s="55"/>
      <c r="AY933" s="53"/>
      <c r="BA933" s="56"/>
      <c r="BB933" s="53"/>
      <c r="BC933" s="53"/>
      <c r="BD933" s="53"/>
      <c r="BE933" s="54"/>
      <c r="BF933" s="54"/>
    </row>
    <row r="934" spans="9:58" x14ac:dyDescent="0.25">
      <c r="I934" s="57"/>
      <c r="AF934" s="58"/>
      <c r="AW934" s="51"/>
      <c r="AX934" s="55"/>
      <c r="AY934" s="53"/>
      <c r="BA934" s="56"/>
      <c r="BB934" s="53"/>
      <c r="BC934" s="53"/>
      <c r="BD934" s="53"/>
      <c r="BE934" s="54"/>
      <c r="BF934" s="54"/>
    </row>
    <row r="935" spans="9:58" x14ac:dyDescent="0.25">
      <c r="I935" s="57"/>
      <c r="AF935" s="58"/>
      <c r="AW935" s="51"/>
      <c r="AX935" s="55"/>
      <c r="AY935" s="53"/>
      <c r="BA935" s="56"/>
      <c r="BB935" s="53"/>
      <c r="BC935" s="53"/>
      <c r="BD935" s="53"/>
      <c r="BE935" s="54"/>
      <c r="BF935" s="54"/>
    </row>
    <row r="936" spans="9:58" x14ac:dyDescent="0.25">
      <c r="I936" s="57"/>
      <c r="AF936" s="58"/>
      <c r="AW936" s="51"/>
      <c r="AX936" s="55"/>
      <c r="AY936" s="53"/>
      <c r="BA936" s="56"/>
      <c r="BB936" s="53"/>
      <c r="BC936" s="53"/>
      <c r="BD936" s="53"/>
      <c r="BE936" s="54"/>
      <c r="BF936" s="54"/>
    </row>
    <row r="937" spans="9:58" x14ac:dyDescent="0.25">
      <c r="I937" s="57"/>
      <c r="AF937" s="58"/>
      <c r="AW937" s="51"/>
      <c r="AX937" s="55"/>
      <c r="AY937" s="53"/>
      <c r="BA937" s="56"/>
      <c r="BB937" s="53"/>
      <c r="BC937" s="53"/>
      <c r="BD937" s="53"/>
      <c r="BE937" s="54"/>
      <c r="BF937" s="54"/>
    </row>
    <row r="938" spans="9:58" x14ac:dyDescent="0.25">
      <c r="I938" s="57"/>
      <c r="AF938" s="58"/>
      <c r="AW938" s="51"/>
      <c r="AX938" s="55"/>
      <c r="AY938" s="53"/>
      <c r="BA938" s="56"/>
      <c r="BB938" s="53"/>
      <c r="BC938" s="53"/>
      <c r="BD938" s="53"/>
      <c r="BE938" s="54"/>
      <c r="BF938" s="54"/>
    </row>
    <row r="939" spans="9:58" x14ac:dyDescent="0.25">
      <c r="I939" s="57"/>
      <c r="AF939" s="58"/>
      <c r="AW939" s="51"/>
      <c r="AX939" s="55"/>
      <c r="AY939" s="53"/>
      <c r="BA939" s="56"/>
      <c r="BB939" s="53"/>
      <c r="BC939" s="53"/>
      <c r="BD939" s="53"/>
      <c r="BE939" s="54"/>
      <c r="BF939" s="54"/>
    </row>
    <row r="940" spans="9:58" x14ac:dyDescent="0.25">
      <c r="I940" s="57"/>
      <c r="AF940" s="58"/>
      <c r="AW940" s="51"/>
      <c r="AX940" s="55"/>
      <c r="AY940" s="53"/>
      <c r="BA940" s="56"/>
      <c r="BB940" s="53"/>
      <c r="BC940" s="53"/>
      <c r="BD940" s="53"/>
      <c r="BE940" s="54"/>
      <c r="BF940" s="54"/>
    </row>
    <row r="941" spans="9:58" x14ac:dyDescent="0.25">
      <c r="I941" s="57"/>
      <c r="AF941" s="58"/>
      <c r="AW941" s="51"/>
      <c r="AX941" s="55"/>
      <c r="AY941" s="53"/>
      <c r="BA941" s="56"/>
      <c r="BB941" s="53"/>
      <c r="BC941" s="53"/>
      <c r="BD941" s="53"/>
      <c r="BE941" s="54"/>
      <c r="BF941" s="54"/>
    </row>
    <row r="942" spans="9:58" x14ac:dyDescent="0.25">
      <c r="I942" s="57"/>
      <c r="AF942" s="58"/>
      <c r="AW942" s="51"/>
      <c r="AX942" s="55"/>
      <c r="AY942" s="53"/>
      <c r="BA942" s="56"/>
      <c r="BB942" s="53"/>
      <c r="BC942" s="53"/>
      <c r="BD942" s="53"/>
      <c r="BE942" s="54"/>
      <c r="BF942" s="54"/>
    </row>
    <row r="943" spans="9:58" x14ac:dyDescent="0.25">
      <c r="I943" s="57"/>
      <c r="AF943" s="58"/>
      <c r="AW943" s="51"/>
      <c r="AX943" s="55"/>
      <c r="AY943" s="53"/>
      <c r="BA943" s="56"/>
      <c r="BB943" s="53"/>
      <c r="BC943" s="53"/>
      <c r="BD943" s="53"/>
      <c r="BE943" s="54"/>
      <c r="BF943" s="54"/>
    </row>
    <row r="944" spans="9:58" x14ac:dyDescent="0.25">
      <c r="I944" s="57"/>
      <c r="AF944" s="58"/>
      <c r="AW944" s="51"/>
      <c r="AX944" s="55"/>
      <c r="AY944" s="53"/>
      <c r="BA944" s="56"/>
      <c r="BB944" s="53"/>
      <c r="BC944" s="53"/>
      <c r="BD944" s="53"/>
      <c r="BE944" s="54"/>
      <c r="BF944" s="54"/>
    </row>
    <row r="945" spans="9:58" x14ac:dyDescent="0.25">
      <c r="I945" s="57"/>
      <c r="AF945" s="58"/>
      <c r="AW945" s="51"/>
      <c r="AX945" s="55"/>
      <c r="AY945" s="53"/>
      <c r="BA945" s="56"/>
      <c r="BB945" s="53"/>
      <c r="BC945" s="53"/>
      <c r="BD945" s="53"/>
      <c r="BE945" s="54"/>
      <c r="BF945" s="54"/>
    </row>
    <row r="946" spans="9:58" x14ac:dyDescent="0.25">
      <c r="I946" s="57"/>
      <c r="AF946" s="58"/>
      <c r="AW946" s="51"/>
      <c r="AX946" s="55"/>
      <c r="AY946" s="53"/>
      <c r="BA946" s="56"/>
      <c r="BB946" s="53"/>
      <c r="BC946" s="53"/>
      <c r="BD946" s="53"/>
      <c r="BE946" s="54"/>
      <c r="BF946" s="54"/>
    </row>
    <row r="947" spans="9:58" x14ac:dyDescent="0.25">
      <c r="I947" s="57"/>
      <c r="AF947" s="58"/>
      <c r="AW947" s="51"/>
      <c r="AX947" s="55"/>
      <c r="AY947" s="53"/>
      <c r="BA947" s="56"/>
      <c r="BB947" s="53"/>
      <c r="BC947" s="53"/>
      <c r="BD947" s="53"/>
      <c r="BE947" s="54"/>
      <c r="BF947" s="54"/>
    </row>
    <row r="948" spans="9:58" x14ac:dyDescent="0.25">
      <c r="I948" s="57"/>
      <c r="AF948" s="58"/>
      <c r="AW948" s="51"/>
      <c r="AX948" s="55"/>
      <c r="AY948" s="53"/>
      <c r="BA948" s="56"/>
      <c r="BB948" s="53"/>
      <c r="BC948" s="53"/>
      <c r="BD948" s="53"/>
      <c r="BE948" s="54"/>
      <c r="BF948" s="54"/>
    </row>
    <row r="949" spans="9:58" x14ac:dyDescent="0.25">
      <c r="I949" s="57"/>
      <c r="AF949" s="58"/>
      <c r="AW949" s="51"/>
      <c r="AX949" s="55"/>
      <c r="AY949" s="53"/>
      <c r="BA949" s="56"/>
      <c r="BB949" s="53"/>
      <c r="BC949" s="53"/>
      <c r="BD949" s="53"/>
      <c r="BE949" s="54"/>
      <c r="BF949" s="54"/>
    </row>
    <row r="950" spans="9:58" x14ac:dyDescent="0.25">
      <c r="I950" s="57"/>
      <c r="AF950" s="58"/>
      <c r="AW950" s="51"/>
      <c r="AX950" s="55"/>
      <c r="AY950" s="53"/>
      <c r="BA950" s="56"/>
      <c r="BB950" s="53"/>
      <c r="BC950" s="53"/>
      <c r="BD950" s="53"/>
      <c r="BE950" s="54"/>
      <c r="BF950" s="54"/>
    </row>
    <row r="951" spans="9:58" x14ac:dyDescent="0.25">
      <c r="I951" s="57"/>
      <c r="AF951" s="58"/>
      <c r="AW951" s="51"/>
      <c r="AX951" s="55"/>
      <c r="AY951" s="53"/>
      <c r="BA951" s="56"/>
      <c r="BB951" s="53"/>
      <c r="BC951" s="53"/>
      <c r="BD951" s="53"/>
      <c r="BE951" s="54"/>
      <c r="BF951" s="54"/>
    </row>
    <row r="952" spans="9:58" x14ac:dyDescent="0.25">
      <c r="I952" s="57"/>
      <c r="AF952" s="58"/>
      <c r="AW952" s="51"/>
      <c r="AX952" s="55"/>
      <c r="AY952" s="53"/>
      <c r="BA952" s="56"/>
      <c r="BB952" s="53"/>
      <c r="BC952" s="53"/>
      <c r="BD952" s="53"/>
      <c r="BE952" s="54"/>
      <c r="BF952" s="54"/>
    </row>
    <row r="953" spans="9:58" x14ac:dyDescent="0.25">
      <c r="I953" s="57"/>
      <c r="AF953" s="58"/>
      <c r="AW953" s="51"/>
      <c r="AX953" s="55"/>
      <c r="AY953" s="53"/>
      <c r="BA953" s="56"/>
      <c r="BB953" s="53"/>
      <c r="BC953" s="53"/>
      <c r="BD953" s="53"/>
      <c r="BE953" s="54"/>
      <c r="BF953" s="54"/>
    </row>
    <row r="954" spans="9:58" x14ac:dyDescent="0.25">
      <c r="I954" s="57"/>
      <c r="AF954" s="58"/>
      <c r="AW954" s="51"/>
      <c r="AX954" s="55"/>
      <c r="AY954" s="53"/>
      <c r="BA954" s="56"/>
      <c r="BB954" s="53"/>
      <c r="BC954" s="53"/>
      <c r="BD954" s="53"/>
      <c r="BE954" s="54"/>
      <c r="BF954" s="54"/>
    </row>
    <row r="955" spans="9:58" x14ac:dyDescent="0.25">
      <c r="I955" s="57"/>
      <c r="AF955" s="58"/>
      <c r="AW955" s="51"/>
      <c r="AX955" s="55"/>
      <c r="AY955" s="53"/>
      <c r="BA955" s="56"/>
      <c r="BB955" s="53"/>
      <c r="BC955" s="53"/>
      <c r="BD955" s="53"/>
      <c r="BE955" s="54"/>
      <c r="BF955" s="54"/>
    </row>
    <row r="956" spans="9:58" x14ac:dyDescent="0.25">
      <c r="I956" s="57"/>
      <c r="AF956" s="58"/>
      <c r="AW956" s="51"/>
      <c r="AX956" s="55"/>
      <c r="AY956" s="53"/>
      <c r="BA956" s="56"/>
      <c r="BB956" s="53"/>
      <c r="BC956" s="53"/>
      <c r="BD956" s="53"/>
      <c r="BE956" s="54"/>
      <c r="BF956" s="54"/>
    </row>
    <row r="957" spans="9:58" x14ac:dyDescent="0.25">
      <c r="I957" s="57"/>
      <c r="AF957" s="58"/>
      <c r="AW957" s="51"/>
      <c r="AX957" s="55"/>
      <c r="AY957" s="53"/>
      <c r="BA957" s="56"/>
      <c r="BB957" s="53"/>
      <c r="BC957" s="53"/>
      <c r="BD957" s="53"/>
      <c r="BE957" s="54"/>
      <c r="BF957" s="54"/>
    </row>
    <row r="958" spans="9:58" x14ac:dyDescent="0.25">
      <c r="I958" s="57"/>
      <c r="AF958" s="58"/>
      <c r="AW958" s="51"/>
      <c r="AX958" s="55"/>
      <c r="AY958" s="53"/>
      <c r="BA958" s="56"/>
      <c r="BB958" s="53"/>
      <c r="BC958" s="53"/>
      <c r="BD958" s="53"/>
      <c r="BE958" s="54"/>
      <c r="BF958" s="54"/>
    </row>
    <row r="959" spans="9:58" x14ac:dyDescent="0.25">
      <c r="I959" s="57"/>
      <c r="AF959" s="58"/>
      <c r="AW959" s="51"/>
      <c r="AX959" s="55"/>
      <c r="AY959" s="53"/>
      <c r="BA959" s="56"/>
      <c r="BB959" s="53"/>
      <c r="BC959" s="53"/>
      <c r="BD959" s="53"/>
      <c r="BE959" s="54"/>
      <c r="BF959" s="54"/>
    </row>
    <row r="960" spans="9:58" x14ac:dyDescent="0.25">
      <c r="I960" s="57"/>
      <c r="AF960" s="58"/>
      <c r="AW960" s="51"/>
      <c r="AX960" s="55"/>
      <c r="AY960" s="53"/>
      <c r="BA960" s="56"/>
      <c r="BB960" s="53"/>
      <c r="BC960" s="53"/>
      <c r="BD960" s="53"/>
      <c r="BE960" s="54"/>
      <c r="BF960" s="54"/>
    </row>
    <row r="961" spans="9:58" x14ac:dyDescent="0.25">
      <c r="I961" s="57"/>
      <c r="AF961" s="58"/>
      <c r="AW961" s="51"/>
      <c r="AX961" s="55"/>
      <c r="AY961" s="53"/>
      <c r="BA961" s="56"/>
      <c r="BB961" s="53"/>
      <c r="BC961" s="53"/>
      <c r="BD961" s="53"/>
      <c r="BE961" s="54"/>
      <c r="BF961" s="54"/>
    </row>
    <row r="962" spans="9:58" x14ac:dyDescent="0.25">
      <c r="I962" s="57"/>
      <c r="AF962" s="58"/>
      <c r="AW962" s="51"/>
      <c r="AX962" s="55"/>
      <c r="AY962" s="53"/>
      <c r="BA962" s="56"/>
      <c r="BB962" s="53"/>
      <c r="BC962" s="53"/>
      <c r="BD962" s="53"/>
      <c r="BE962" s="54"/>
      <c r="BF962" s="54"/>
    </row>
    <row r="963" spans="9:58" x14ac:dyDescent="0.25">
      <c r="I963" s="57"/>
      <c r="AF963" s="58"/>
      <c r="AW963" s="51"/>
      <c r="AX963" s="55"/>
      <c r="AY963" s="53"/>
      <c r="BA963" s="56"/>
      <c r="BB963" s="53"/>
      <c r="BC963" s="53"/>
      <c r="BD963" s="53"/>
      <c r="BE963" s="54"/>
      <c r="BF963" s="54"/>
    </row>
    <row r="964" spans="9:58" x14ac:dyDescent="0.25">
      <c r="I964" s="57"/>
      <c r="AF964" s="58"/>
      <c r="AW964" s="51"/>
      <c r="AX964" s="55"/>
      <c r="AY964" s="53"/>
      <c r="BA964" s="56"/>
      <c r="BB964" s="53"/>
      <c r="BC964" s="53"/>
      <c r="BD964" s="53"/>
      <c r="BE964" s="54"/>
      <c r="BF964" s="54"/>
    </row>
    <row r="965" spans="9:58" x14ac:dyDescent="0.25">
      <c r="I965" s="57"/>
      <c r="AF965" s="58"/>
      <c r="AW965" s="51"/>
      <c r="AX965" s="55"/>
      <c r="AY965" s="53"/>
      <c r="BA965" s="56"/>
      <c r="BB965" s="53"/>
      <c r="BC965" s="53"/>
      <c r="BD965" s="53"/>
      <c r="BE965" s="54"/>
      <c r="BF965" s="54"/>
    </row>
    <row r="966" spans="9:58" x14ac:dyDescent="0.25">
      <c r="I966" s="57"/>
      <c r="AF966" s="58"/>
      <c r="AW966" s="51"/>
      <c r="AX966" s="55"/>
      <c r="AY966" s="53"/>
      <c r="BA966" s="56"/>
      <c r="BB966" s="53"/>
      <c r="BC966" s="53"/>
      <c r="BD966" s="53"/>
      <c r="BE966" s="54"/>
      <c r="BF966" s="54"/>
    </row>
    <row r="967" spans="9:58" x14ac:dyDescent="0.25">
      <c r="I967" s="57"/>
      <c r="AF967" s="58"/>
      <c r="AW967" s="51"/>
      <c r="AX967" s="55"/>
      <c r="AY967" s="53"/>
      <c r="BA967" s="56"/>
      <c r="BB967" s="53"/>
      <c r="BC967" s="53"/>
      <c r="BD967" s="53"/>
      <c r="BE967" s="54"/>
      <c r="BF967" s="54"/>
    </row>
    <row r="968" spans="9:58" x14ac:dyDescent="0.25">
      <c r="I968" s="57"/>
      <c r="AF968" s="58"/>
      <c r="AW968" s="51"/>
      <c r="AX968" s="55"/>
      <c r="AY968" s="53"/>
      <c r="BA968" s="56"/>
      <c r="BB968" s="53"/>
      <c r="BC968" s="53"/>
      <c r="BD968" s="53"/>
      <c r="BE968" s="54"/>
      <c r="BF968" s="54"/>
    </row>
    <row r="969" spans="9:58" x14ac:dyDescent="0.25">
      <c r="I969" s="57"/>
      <c r="AF969" s="58"/>
      <c r="AW969" s="51"/>
      <c r="AX969" s="55"/>
      <c r="AY969" s="53"/>
      <c r="BA969" s="56"/>
      <c r="BB969" s="53"/>
      <c r="BC969" s="53"/>
      <c r="BD969" s="53"/>
      <c r="BE969" s="54"/>
      <c r="BF969" s="54"/>
    </row>
    <row r="970" spans="9:58" x14ac:dyDescent="0.25">
      <c r="I970" s="57"/>
      <c r="AF970" s="58"/>
      <c r="AW970" s="51"/>
      <c r="AX970" s="55"/>
      <c r="AY970" s="53"/>
      <c r="BA970" s="56"/>
      <c r="BB970" s="53"/>
      <c r="BC970" s="53"/>
      <c r="BD970" s="53"/>
      <c r="BE970" s="54"/>
      <c r="BF970" s="54"/>
    </row>
    <row r="971" spans="9:58" x14ac:dyDescent="0.25">
      <c r="I971" s="57"/>
      <c r="AF971" s="58"/>
      <c r="AW971" s="51"/>
      <c r="AX971" s="55"/>
      <c r="AY971" s="53"/>
      <c r="BA971" s="56"/>
      <c r="BB971" s="53"/>
      <c r="BC971" s="53"/>
      <c r="BD971" s="53"/>
      <c r="BE971" s="54"/>
      <c r="BF971" s="54"/>
    </row>
    <row r="972" spans="9:58" x14ac:dyDescent="0.25">
      <c r="I972" s="57"/>
      <c r="AF972" s="58"/>
      <c r="AW972" s="51"/>
      <c r="AX972" s="55"/>
      <c r="AY972" s="53"/>
      <c r="BA972" s="56"/>
      <c r="BB972" s="53"/>
      <c r="BC972" s="53"/>
      <c r="BD972" s="53"/>
      <c r="BE972" s="54"/>
      <c r="BF972" s="54"/>
    </row>
    <row r="973" spans="9:58" x14ac:dyDescent="0.25">
      <c r="I973" s="57"/>
      <c r="AF973" s="58"/>
      <c r="AW973" s="51"/>
      <c r="AX973" s="55"/>
      <c r="AY973" s="53"/>
      <c r="BA973" s="56"/>
      <c r="BB973" s="53"/>
      <c r="BC973" s="53"/>
      <c r="BD973" s="53"/>
      <c r="BE973" s="54"/>
      <c r="BF973" s="54"/>
    </row>
    <row r="974" spans="9:58" x14ac:dyDescent="0.25">
      <c r="I974" s="57"/>
      <c r="AF974" s="58"/>
      <c r="AW974" s="51"/>
      <c r="AX974" s="55"/>
      <c r="AY974" s="53"/>
      <c r="BA974" s="56"/>
      <c r="BB974" s="53"/>
      <c r="BC974" s="53"/>
      <c r="BD974" s="53"/>
      <c r="BE974" s="54"/>
      <c r="BF974" s="54"/>
    </row>
    <row r="975" spans="9:58" x14ac:dyDescent="0.25">
      <c r="I975" s="57"/>
      <c r="AF975" s="58"/>
      <c r="AW975" s="51"/>
      <c r="AX975" s="55"/>
      <c r="AY975" s="53"/>
      <c r="BA975" s="56"/>
      <c r="BB975" s="53"/>
      <c r="BC975" s="53"/>
      <c r="BD975" s="53"/>
      <c r="BE975" s="54"/>
      <c r="BF975" s="54"/>
    </row>
    <row r="976" spans="9:58" x14ac:dyDescent="0.25">
      <c r="I976" s="57"/>
      <c r="AF976" s="58"/>
      <c r="AW976" s="51"/>
      <c r="AX976" s="55"/>
      <c r="AY976" s="53"/>
      <c r="BA976" s="56"/>
      <c r="BB976" s="53"/>
      <c r="BC976" s="53"/>
      <c r="BD976" s="53"/>
      <c r="BE976" s="54"/>
      <c r="BF976" s="54"/>
    </row>
    <row r="977" spans="9:58" x14ac:dyDescent="0.25">
      <c r="I977" s="57"/>
      <c r="AF977" s="58"/>
      <c r="AW977" s="51"/>
      <c r="AX977" s="55"/>
      <c r="AY977" s="53"/>
      <c r="BA977" s="56"/>
      <c r="BB977" s="53"/>
      <c r="BC977" s="53"/>
      <c r="BD977" s="53"/>
      <c r="BE977" s="54"/>
      <c r="BF977" s="54"/>
    </row>
    <row r="978" spans="9:58" x14ac:dyDescent="0.25">
      <c r="I978" s="57"/>
      <c r="AF978" s="58"/>
      <c r="AW978" s="51"/>
      <c r="AX978" s="55"/>
      <c r="AY978" s="53"/>
      <c r="BA978" s="56"/>
      <c r="BB978" s="53"/>
      <c r="BC978" s="53"/>
      <c r="BD978" s="53"/>
      <c r="BE978" s="54"/>
      <c r="BF978" s="54"/>
    </row>
    <row r="979" spans="9:58" x14ac:dyDescent="0.25">
      <c r="I979" s="57"/>
      <c r="AF979" s="58"/>
      <c r="AW979" s="51"/>
      <c r="AX979" s="55"/>
      <c r="AY979" s="53"/>
      <c r="BA979" s="56"/>
      <c r="BB979" s="53"/>
      <c r="BC979" s="53"/>
      <c r="BD979" s="53"/>
      <c r="BE979" s="54"/>
      <c r="BF979" s="54"/>
    </row>
    <row r="980" spans="9:58" x14ac:dyDescent="0.25">
      <c r="I980" s="57"/>
      <c r="AF980" s="58"/>
      <c r="AW980" s="51"/>
      <c r="AX980" s="55"/>
      <c r="AY980" s="53"/>
      <c r="BA980" s="56"/>
      <c r="BB980" s="53"/>
      <c r="BC980" s="53"/>
      <c r="BD980" s="53"/>
      <c r="BE980" s="54"/>
      <c r="BF980" s="54"/>
    </row>
    <row r="981" spans="9:58" x14ac:dyDescent="0.25">
      <c r="I981" s="57"/>
      <c r="AF981" s="58"/>
      <c r="AW981" s="51"/>
      <c r="AX981" s="55"/>
      <c r="AY981" s="53"/>
      <c r="BA981" s="56"/>
      <c r="BB981" s="53"/>
      <c r="BC981" s="53"/>
      <c r="BD981" s="53"/>
      <c r="BE981" s="54"/>
      <c r="BF981" s="54"/>
    </row>
    <row r="982" spans="9:58" x14ac:dyDescent="0.25">
      <c r="I982" s="57"/>
      <c r="AF982" s="58"/>
      <c r="AW982" s="51"/>
      <c r="AX982" s="55"/>
      <c r="AY982" s="53"/>
      <c r="BA982" s="56"/>
      <c r="BB982" s="53"/>
      <c r="BC982" s="53"/>
      <c r="BD982" s="53"/>
      <c r="BE982" s="54"/>
      <c r="BF982" s="54"/>
    </row>
    <row r="983" spans="9:58" x14ac:dyDescent="0.25">
      <c r="I983" s="57"/>
      <c r="AF983" s="58"/>
      <c r="AW983" s="51"/>
      <c r="AX983" s="55"/>
      <c r="AY983" s="53"/>
      <c r="BA983" s="56"/>
      <c r="BB983" s="53"/>
      <c r="BC983" s="53"/>
      <c r="BD983" s="53"/>
      <c r="BE983" s="54"/>
      <c r="BF983" s="54"/>
    </row>
    <row r="984" spans="9:58" x14ac:dyDescent="0.25">
      <c r="I984" s="57"/>
      <c r="AF984" s="58"/>
      <c r="AW984" s="51"/>
      <c r="AX984" s="55"/>
      <c r="AY984" s="53"/>
      <c r="BA984" s="56"/>
      <c r="BB984" s="53"/>
      <c r="BC984" s="53"/>
      <c r="BD984" s="53"/>
      <c r="BE984" s="54"/>
      <c r="BF984" s="54"/>
    </row>
    <row r="985" spans="9:58" x14ac:dyDescent="0.25">
      <c r="I985" s="57"/>
      <c r="AF985" s="58"/>
      <c r="AW985" s="51"/>
      <c r="AX985" s="55"/>
      <c r="AY985" s="53"/>
      <c r="BA985" s="56"/>
      <c r="BB985" s="53"/>
      <c r="BC985" s="53"/>
      <c r="BD985" s="53"/>
      <c r="BE985" s="54"/>
      <c r="BF985" s="54"/>
    </row>
    <row r="986" spans="9:58" x14ac:dyDescent="0.25">
      <c r="I986" s="57"/>
      <c r="AF986" s="58"/>
      <c r="AW986" s="51"/>
      <c r="AX986" s="55"/>
      <c r="AY986" s="53"/>
      <c r="BA986" s="56"/>
      <c r="BB986" s="53"/>
      <c r="BC986" s="53"/>
      <c r="BD986" s="53"/>
      <c r="BE986" s="54"/>
      <c r="BF986" s="54"/>
    </row>
    <row r="987" spans="9:58" x14ac:dyDescent="0.25">
      <c r="I987" s="57"/>
      <c r="AF987" s="58"/>
      <c r="AW987" s="51"/>
      <c r="AX987" s="55"/>
      <c r="AY987" s="53"/>
      <c r="BA987" s="56"/>
      <c r="BB987" s="53"/>
      <c r="BC987" s="53"/>
      <c r="BD987" s="53"/>
      <c r="BE987" s="54"/>
      <c r="BF987" s="54"/>
    </row>
    <row r="988" spans="9:58" x14ac:dyDescent="0.25">
      <c r="I988" s="57"/>
      <c r="AF988" s="58"/>
      <c r="AW988" s="51"/>
      <c r="AX988" s="55"/>
      <c r="AY988" s="53"/>
      <c r="BA988" s="56"/>
      <c r="BB988" s="53"/>
      <c r="BC988" s="53"/>
      <c r="BD988" s="53"/>
      <c r="BE988" s="54"/>
      <c r="BF988" s="54"/>
    </row>
    <row r="989" spans="9:58" x14ac:dyDescent="0.25">
      <c r="I989" s="57"/>
      <c r="AF989" s="58"/>
      <c r="AW989" s="51"/>
      <c r="AX989" s="55"/>
      <c r="AY989" s="53"/>
      <c r="BA989" s="56"/>
      <c r="BB989" s="53"/>
      <c r="BC989" s="53"/>
      <c r="BD989" s="53"/>
      <c r="BE989" s="54"/>
      <c r="BF989" s="54"/>
    </row>
    <row r="990" spans="9:58" x14ac:dyDescent="0.25">
      <c r="I990" s="57"/>
      <c r="AF990" s="58"/>
      <c r="AW990" s="51"/>
      <c r="AX990" s="55"/>
      <c r="AY990" s="53"/>
      <c r="BA990" s="56"/>
      <c r="BB990" s="53"/>
      <c r="BC990" s="53"/>
      <c r="BD990" s="53"/>
      <c r="BE990" s="54"/>
      <c r="BF990" s="54"/>
    </row>
    <row r="991" spans="9:58" x14ac:dyDescent="0.25">
      <c r="I991" s="57"/>
      <c r="AF991" s="58"/>
      <c r="AW991" s="51"/>
      <c r="AX991" s="55"/>
      <c r="AY991" s="53"/>
      <c r="BA991" s="56"/>
      <c r="BB991" s="53"/>
      <c r="BC991" s="53"/>
      <c r="BD991" s="53"/>
      <c r="BE991" s="54"/>
      <c r="BF991" s="54"/>
    </row>
    <row r="992" spans="9:58" x14ac:dyDescent="0.25">
      <c r="I992" s="57"/>
      <c r="AF992" s="58"/>
      <c r="AW992" s="51"/>
      <c r="AX992" s="55"/>
      <c r="AY992" s="53"/>
      <c r="BA992" s="56"/>
      <c r="BB992" s="53"/>
      <c r="BC992" s="53"/>
      <c r="BD992" s="53"/>
      <c r="BE992" s="54"/>
      <c r="BF992" s="54"/>
    </row>
    <row r="993" spans="9:58" x14ac:dyDescent="0.25">
      <c r="I993" s="57"/>
      <c r="AF993" s="58"/>
      <c r="AW993" s="51"/>
      <c r="AX993" s="55"/>
      <c r="AY993" s="53"/>
      <c r="BA993" s="56"/>
      <c r="BB993" s="53"/>
      <c r="BC993" s="53"/>
      <c r="BD993" s="53"/>
      <c r="BE993" s="54"/>
      <c r="BF993" s="54"/>
    </row>
    <row r="994" spans="9:58" x14ac:dyDescent="0.25">
      <c r="I994" s="57"/>
      <c r="AF994" s="58"/>
      <c r="AW994" s="51"/>
      <c r="AX994" s="55"/>
      <c r="AY994" s="53"/>
      <c r="BA994" s="56"/>
      <c r="BB994" s="53"/>
      <c r="BC994" s="53"/>
      <c r="BD994" s="53"/>
      <c r="BE994" s="54"/>
      <c r="BF994" s="54"/>
    </row>
    <row r="995" spans="9:58" x14ac:dyDescent="0.25">
      <c r="I995" s="57"/>
      <c r="AF995" s="58"/>
      <c r="AW995" s="51"/>
      <c r="AX995" s="55"/>
      <c r="AY995" s="53"/>
      <c r="BA995" s="56"/>
      <c r="BB995" s="53"/>
      <c r="BC995" s="53"/>
      <c r="BD995" s="53"/>
      <c r="BE995" s="54"/>
      <c r="BF995" s="54"/>
    </row>
    <row r="996" spans="9:58" x14ac:dyDescent="0.25">
      <c r="I996" s="57"/>
      <c r="AF996" s="58"/>
      <c r="AW996" s="51"/>
      <c r="AX996" s="55"/>
      <c r="AY996" s="53"/>
      <c r="BA996" s="56"/>
      <c r="BB996" s="53"/>
      <c r="BC996" s="53"/>
      <c r="BD996" s="53"/>
      <c r="BE996" s="54"/>
      <c r="BF996" s="54"/>
    </row>
    <row r="997" spans="9:58" x14ac:dyDescent="0.25">
      <c r="I997" s="57"/>
      <c r="AF997" s="58"/>
      <c r="AW997" s="51"/>
      <c r="AX997" s="55"/>
      <c r="AY997" s="53"/>
      <c r="BA997" s="56"/>
      <c r="BB997" s="53"/>
      <c r="BC997" s="53"/>
      <c r="BD997" s="53"/>
      <c r="BE997" s="54"/>
      <c r="BF997" s="54"/>
    </row>
    <row r="998" spans="9:58" x14ac:dyDescent="0.25">
      <c r="I998" s="57"/>
      <c r="AF998" s="58"/>
      <c r="AW998" s="51"/>
      <c r="AX998" s="55"/>
      <c r="AY998" s="53"/>
      <c r="BA998" s="56"/>
      <c r="BB998" s="53"/>
      <c r="BC998" s="53"/>
      <c r="BD998" s="53"/>
      <c r="BE998" s="54"/>
      <c r="BF998" s="54"/>
    </row>
    <row r="999" spans="9:58" x14ac:dyDescent="0.25">
      <c r="I999" s="57"/>
      <c r="AF999" s="58"/>
      <c r="AW999" s="51"/>
      <c r="AX999" s="55"/>
      <c r="AY999" s="53"/>
      <c r="BA999" s="56"/>
      <c r="BB999" s="53"/>
      <c r="BC999" s="53"/>
      <c r="BD999" s="53"/>
      <c r="BE999" s="54"/>
      <c r="BF999" s="54"/>
    </row>
    <row r="1000" spans="9:58" x14ac:dyDescent="0.25">
      <c r="I1000" s="57"/>
      <c r="AF1000" s="58"/>
      <c r="AW1000" s="51"/>
      <c r="AX1000" s="55"/>
      <c r="AY1000" s="53"/>
      <c r="BA1000" s="56"/>
      <c r="BB1000" s="53"/>
      <c r="BC1000" s="53"/>
      <c r="BD1000" s="53"/>
      <c r="BE1000" s="54"/>
      <c r="BF1000" s="54"/>
    </row>
    <row r="1001" spans="9:58" x14ac:dyDescent="0.25">
      <c r="I1001" s="57"/>
      <c r="AF1001" s="58"/>
      <c r="AW1001" s="51"/>
      <c r="AX1001" s="55"/>
      <c r="AY1001" s="53"/>
      <c r="BA1001" s="56"/>
      <c r="BB1001" s="53"/>
      <c r="BC1001" s="53"/>
      <c r="BD1001" s="53"/>
      <c r="BE1001" s="54"/>
      <c r="BF1001" s="54"/>
    </row>
    <row r="1002" spans="9:58" x14ac:dyDescent="0.25">
      <c r="I1002" s="57"/>
      <c r="AF1002" s="58"/>
      <c r="AW1002" s="51"/>
      <c r="AX1002" s="55"/>
      <c r="AY1002" s="53"/>
      <c r="BA1002" s="56"/>
      <c r="BB1002" s="53"/>
      <c r="BC1002" s="53"/>
      <c r="BD1002" s="53"/>
      <c r="BE1002" s="54"/>
      <c r="BF1002" s="54"/>
    </row>
    <row r="1003" spans="9:58" x14ac:dyDescent="0.25">
      <c r="I1003" s="57"/>
      <c r="AF1003" s="58"/>
      <c r="AW1003" s="51"/>
      <c r="AX1003" s="55"/>
      <c r="AY1003" s="53"/>
      <c r="BA1003" s="56"/>
      <c r="BB1003" s="53"/>
      <c r="BC1003" s="53"/>
      <c r="BD1003" s="53"/>
      <c r="BE1003" s="54"/>
      <c r="BF1003" s="54"/>
    </row>
    <row r="1004" spans="9:58" x14ac:dyDescent="0.25">
      <c r="I1004" s="57"/>
      <c r="AF1004" s="58"/>
      <c r="AW1004" s="51"/>
      <c r="AX1004" s="55"/>
      <c r="AY1004" s="53"/>
      <c r="BA1004" s="56"/>
      <c r="BB1004" s="53"/>
      <c r="BC1004" s="53"/>
      <c r="BD1004" s="53"/>
      <c r="BE1004" s="54"/>
      <c r="BF1004" s="54"/>
    </row>
    <row r="1005" spans="9:58" x14ac:dyDescent="0.25">
      <c r="I1005" s="57"/>
      <c r="AF1005" s="58"/>
      <c r="AW1005" s="51"/>
      <c r="AX1005" s="55"/>
      <c r="AY1005" s="53"/>
      <c r="BA1005" s="56"/>
      <c r="BB1005" s="53"/>
      <c r="BC1005" s="53"/>
      <c r="BD1005" s="53"/>
      <c r="BE1005" s="54"/>
      <c r="BF1005" s="54"/>
    </row>
    <row r="1006" spans="9:58" x14ac:dyDescent="0.25">
      <c r="I1006" s="57"/>
      <c r="AF1006" s="58"/>
      <c r="AW1006" s="51"/>
      <c r="AX1006" s="55"/>
      <c r="AY1006" s="53"/>
      <c r="BA1006" s="56"/>
      <c r="BB1006" s="53"/>
      <c r="BC1006" s="53"/>
      <c r="BD1006" s="53"/>
      <c r="BE1006" s="54"/>
      <c r="BF1006" s="54"/>
    </row>
    <row r="1007" spans="9:58" x14ac:dyDescent="0.25">
      <c r="I1007" s="57"/>
      <c r="AF1007" s="58"/>
      <c r="AW1007" s="51"/>
      <c r="AX1007" s="55"/>
      <c r="AY1007" s="53"/>
      <c r="BA1007" s="56"/>
      <c r="BB1007" s="53"/>
      <c r="BC1007" s="53"/>
      <c r="BD1007" s="53"/>
      <c r="BE1007" s="54"/>
      <c r="BF1007" s="54"/>
    </row>
    <row r="1008" spans="9:58" x14ac:dyDescent="0.25">
      <c r="I1008" s="57"/>
      <c r="AF1008" s="58"/>
      <c r="AW1008" s="51"/>
      <c r="AX1008" s="55"/>
      <c r="AY1008" s="53"/>
      <c r="BA1008" s="56"/>
      <c r="BB1008" s="53"/>
      <c r="BC1008" s="53"/>
      <c r="BD1008" s="53"/>
      <c r="BE1008" s="54"/>
      <c r="BF1008" s="54"/>
    </row>
    <row r="1009" spans="9:58" x14ac:dyDescent="0.25">
      <c r="I1009" s="57"/>
      <c r="AF1009" s="58"/>
      <c r="AW1009" s="51"/>
      <c r="AX1009" s="55"/>
      <c r="AY1009" s="53"/>
      <c r="BA1009" s="56"/>
      <c r="BB1009" s="53"/>
      <c r="BC1009" s="53"/>
      <c r="BD1009" s="53"/>
      <c r="BE1009" s="54"/>
      <c r="BF1009" s="54"/>
    </row>
    <row r="1010" spans="9:58" x14ac:dyDescent="0.25">
      <c r="I1010" s="57"/>
      <c r="AF1010" s="58"/>
      <c r="AW1010" s="51"/>
      <c r="AX1010" s="55"/>
      <c r="AY1010" s="53"/>
      <c r="BA1010" s="56"/>
      <c r="BB1010" s="53"/>
      <c r="BC1010" s="53"/>
      <c r="BD1010" s="53"/>
      <c r="BE1010" s="54"/>
      <c r="BF1010" s="54"/>
    </row>
    <row r="1011" spans="9:58" x14ac:dyDescent="0.25">
      <c r="I1011" s="57"/>
      <c r="AF1011" s="58"/>
      <c r="AW1011" s="51"/>
      <c r="AX1011" s="55"/>
      <c r="AY1011" s="53"/>
      <c r="BA1011" s="56"/>
      <c r="BB1011" s="53"/>
      <c r="BC1011" s="53"/>
      <c r="BD1011" s="53"/>
      <c r="BE1011" s="54"/>
      <c r="BF1011" s="54"/>
    </row>
    <row r="1012" spans="9:58" x14ac:dyDescent="0.25">
      <c r="I1012" s="57"/>
      <c r="AF1012" s="58"/>
      <c r="AW1012" s="51"/>
      <c r="AX1012" s="55"/>
      <c r="AY1012" s="53"/>
      <c r="BA1012" s="56"/>
      <c r="BB1012" s="53"/>
      <c r="BC1012" s="53"/>
      <c r="BD1012" s="53"/>
      <c r="BE1012" s="54"/>
      <c r="BF1012" s="54"/>
    </row>
    <row r="1013" spans="9:58" x14ac:dyDescent="0.25">
      <c r="I1013" s="57"/>
      <c r="AF1013" s="58"/>
      <c r="AW1013" s="51"/>
      <c r="AX1013" s="55"/>
      <c r="AY1013" s="53"/>
      <c r="BA1013" s="56"/>
      <c r="BB1013" s="53"/>
      <c r="BC1013" s="53"/>
      <c r="BD1013" s="53"/>
      <c r="BE1013" s="54"/>
      <c r="BF1013" s="54"/>
    </row>
    <row r="1014" spans="9:58" x14ac:dyDescent="0.25">
      <c r="I1014" s="57"/>
      <c r="AF1014" s="58"/>
      <c r="AW1014" s="51"/>
      <c r="AX1014" s="55"/>
      <c r="AY1014" s="53"/>
      <c r="BA1014" s="56"/>
      <c r="BB1014" s="53"/>
      <c r="BC1014" s="53"/>
      <c r="BD1014" s="53"/>
      <c r="BE1014" s="54"/>
      <c r="BF1014" s="54"/>
    </row>
    <row r="1015" spans="9:58" x14ac:dyDescent="0.25">
      <c r="I1015" s="57"/>
      <c r="AF1015" s="58"/>
      <c r="AW1015" s="51"/>
      <c r="AX1015" s="55"/>
      <c r="AY1015" s="53"/>
      <c r="BA1015" s="56"/>
      <c r="BB1015" s="53"/>
      <c r="BC1015" s="53"/>
      <c r="BD1015" s="53"/>
      <c r="BE1015" s="54"/>
      <c r="BF1015" s="54"/>
    </row>
    <row r="1016" spans="9:58" x14ac:dyDescent="0.25">
      <c r="I1016" s="57"/>
      <c r="AF1016" s="58"/>
      <c r="AW1016" s="51"/>
      <c r="AX1016" s="55"/>
      <c r="AY1016" s="53"/>
      <c r="BA1016" s="56"/>
      <c r="BB1016" s="53"/>
      <c r="BC1016" s="53"/>
      <c r="BD1016" s="53"/>
      <c r="BE1016" s="54"/>
      <c r="BF1016" s="54"/>
    </row>
    <row r="1017" spans="9:58" x14ac:dyDescent="0.25">
      <c r="I1017" s="57"/>
      <c r="AF1017" s="58"/>
      <c r="AW1017" s="51"/>
      <c r="AX1017" s="55"/>
      <c r="AY1017" s="53"/>
      <c r="BA1017" s="56"/>
      <c r="BB1017" s="53"/>
      <c r="BC1017" s="53"/>
      <c r="BD1017" s="53"/>
      <c r="BE1017" s="54"/>
      <c r="BF1017" s="54"/>
    </row>
    <row r="1018" spans="9:58" x14ac:dyDescent="0.25">
      <c r="I1018" s="57"/>
      <c r="AF1018" s="58"/>
      <c r="AW1018" s="51"/>
      <c r="AX1018" s="55"/>
      <c r="AY1018" s="53"/>
      <c r="BA1018" s="56"/>
      <c r="BB1018" s="53"/>
      <c r="BC1018" s="53"/>
      <c r="BD1018" s="53"/>
      <c r="BE1018" s="54"/>
      <c r="BF1018" s="54"/>
    </row>
    <row r="1019" spans="9:58" x14ac:dyDescent="0.25">
      <c r="I1019" s="57"/>
      <c r="AF1019" s="58"/>
      <c r="AW1019" s="51"/>
      <c r="AX1019" s="55"/>
      <c r="AY1019" s="53"/>
      <c r="BA1019" s="56"/>
      <c r="BB1019" s="53"/>
      <c r="BC1019" s="53"/>
      <c r="BD1019" s="53"/>
      <c r="BE1019" s="54"/>
      <c r="BF1019" s="54"/>
    </row>
    <row r="1020" spans="9:58" x14ac:dyDescent="0.25">
      <c r="I1020" s="57"/>
      <c r="AF1020" s="58"/>
      <c r="AW1020" s="51"/>
      <c r="AX1020" s="55"/>
      <c r="AY1020" s="53"/>
      <c r="BA1020" s="56"/>
      <c r="BB1020" s="53"/>
      <c r="BC1020" s="53"/>
      <c r="BD1020" s="53"/>
      <c r="BE1020" s="54"/>
      <c r="BF1020" s="54"/>
    </row>
    <row r="1021" spans="9:58" x14ac:dyDescent="0.25">
      <c r="I1021" s="57"/>
      <c r="AF1021" s="58"/>
      <c r="AW1021" s="51"/>
      <c r="AX1021" s="55"/>
      <c r="AY1021" s="53"/>
      <c r="BA1021" s="56"/>
      <c r="BB1021" s="53"/>
      <c r="BC1021" s="53"/>
      <c r="BD1021" s="53"/>
      <c r="BE1021" s="54"/>
      <c r="BF1021" s="54"/>
    </row>
    <row r="1022" spans="9:58" x14ac:dyDescent="0.25">
      <c r="I1022" s="57"/>
      <c r="AF1022" s="58"/>
      <c r="AW1022" s="51"/>
      <c r="AX1022" s="55"/>
      <c r="AY1022" s="53"/>
      <c r="BA1022" s="56"/>
      <c r="BB1022" s="53"/>
      <c r="BC1022" s="53"/>
      <c r="BD1022" s="53"/>
      <c r="BE1022" s="54"/>
      <c r="BF1022" s="54"/>
    </row>
    <row r="1023" spans="9:58" x14ac:dyDescent="0.25">
      <c r="I1023" s="57"/>
      <c r="AF1023" s="58"/>
      <c r="AW1023" s="51"/>
      <c r="AX1023" s="55"/>
      <c r="AY1023" s="53"/>
      <c r="BA1023" s="56"/>
      <c r="BB1023" s="53"/>
      <c r="BC1023" s="53"/>
      <c r="BD1023" s="53"/>
      <c r="BE1023" s="54"/>
      <c r="BF1023" s="54"/>
    </row>
    <row r="1024" spans="9:58" x14ac:dyDescent="0.25">
      <c r="I1024" s="57"/>
      <c r="AF1024" s="58"/>
      <c r="AW1024" s="51"/>
      <c r="AX1024" s="55"/>
      <c r="AY1024" s="53"/>
      <c r="BA1024" s="56"/>
      <c r="BB1024" s="53"/>
      <c r="BC1024" s="53"/>
      <c r="BD1024" s="53"/>
      <c r="BE1024" s="54"/>
      <c r="BF1024" s="54"/>
    </row>
    <row r="1025" spans="9:58" x14ac:dyDescent="0.25">
      <c r="I1025" s="57"/>
      <c r="AF1025" s="58"/>
      <c r="AW1025" s="51"/>
      <c r="AX1025" s="55"/>
      <c r="AY1025" s="53"/>
      <c r="BA1025" s="56"/>
      <c r="BB1025" s="53"/>
      <c r="BC1025" s="53"/>
      <c r="BD1025" s="53"/>
      <c r="BE1025" s="54"/>
      <c r="BF1025" s="54"/>
    </row>
    <row r="1026" spans="9:58" x14ac:dyDescent="0.25">
      <c r="I1026" s="57"/>
      <c r="AF1026" s="58"/>
      <c r="AW1026" s="51"/>
      <c r="AX1026" s="55"/>
      <c r="AY1026" s="53"/>
      <c r="BA1026" s="56"/>
      <c r="BB1026" s="53"/>
      <c r="BC1026" s="53"/>
      <c r="BD1026" s="53"/>
      <c r="BE1026" s="54"/>
      <c r="BF1026" s="54"/>
    </row>
    <row r="1027" spans="9:58" x14ac:dyDescent="0.25">
      <c r="I1027" s="57"/>
      <c r="AF1027" s="58"/>
      <c r="AW1027" s="51"/>
      <c r="AX1027" s="55"/>
      <c r="AY1027" s="53"/>
      <c r="BA1027" s="56"/>
      <c r="BB1027" s="53"/>
      <c r="BC1027" s="53"/>
      <c r="BD1027" s="53"/>
      <c r="BE1027" s="54"/>
      <c r="BF1027" s="54"/>
    </row>
    <row r="1028" spans="9:58" x14ac:dyDescent="0.25">
      <c r="I1028" s="57"/>
      <c r="AF1028" s="58"/>
      <c r="AW1028" s="51"/>
      <c r="AX1028" s="55"/>
      <c r="AY1028" s="53"/>
      <c r="BA1028" s="56"/>
      <c r="BB1028" s="53"/>
      <c r="BC1028" s="53"/>
      <c r="BD1028" s="53"/>
      <c r="BE1028" s="54"/>
      <c r="BF1028" s="54"/>
    </row>
    <row r="1029" spans="9:58" x14ac:dyDescent="0.25">
      <c r="I1029" s="57"/>
      <c r="AF1029" s="58"/>
      <c r="AW1029" s="51"/>
      <c r="AX1029" s="55"/>
      <c r="AY1029" s="53"/>
      <c r="BA1029" s="56"/>
      <c r="BB1029" s="53"/>
      <c r="BC1029" s="53"/>
      <c r="BD1029" s="53"/>
      <c r="BE1029" s="54"/>
      <c r="BF1029" s="54"/>
    </row>
    <row r="1030" spans="9:58" x14ac:dyDescent="0.25">
      <c r="I1030" s="57"/>
      <c r="AF1030" s="58"/>
      <c r="AW1030" s="51"/>
      <c r="AX1030" s="55"/>
      <c r="AY1030" s="53"/>
      <c r="BA1030" s="56"/>
      <c r="BB1030" s="53"/>
      <c r="BC1030" s="53"/>
      <c r="BD1030" s="53"/>
      <c r="BE1030" s="54"/>
      <c r="BF1030" s="54"/>
    </row>
    <row r="1031" spans="9:58" x14ac:dyDescent="0.25">
      <c r="I1031" s="57"/>
      <c r="AF1031" s="58"/>
      <c r="AW1031" s="51"/>
      <c r="AX1031" s="55"/>
      <c r="AY1031" s="53"/>
      <c r="BA1031" s="56"/>
      <c r="BB1031" s="53"/>
      <c r="BC1031" s="53"/>
      <c r="BD1031" s="53"/>
      <c r="BE1031" s="54"/>
      <c r="BF1031" s="54"/>
    </row>
    <row r="1032" spans="9:58" x14ac:dyDescent="0.25">
      <c r="I1032" s="57"/>
      <c r="AF1032" s="58"/>
      <c r="AW1032" s="51"/>
      <c r="AX1032" s="55"/>
      <c r="AY1032" s="53"/>
      <c r="BA1032" s="56"/>
      <c r="BB1032" s="53"/>
      <c r="BC1032" s="53"/>
      <c r="BD1032" s="53"/>
      <c r="BE1032" s="54"/>
      <c r="BF1032" s="54"/>
    </row>
    <row r="1033" spans="9:58" x14ac:dyDescent="0.25">
      <c r="I1033" s="57"/>
      <c r="AF1033" s="58"/>
      <c r="AW1033" s="51"/>
      <c r="AX1033" s="55"/>
      <c r="AY1033" s="53"/>
      <c r="BA1033" s="56"/>
      <c r="BB1033" s="53"/>
      <c r="BC1033" s="53"/>
      <c r="BD1033" s="53"/>
      <c r="BE1033" s="54"/>
      <c r="BF1033" s="54"/>
    </row>
    <row r="1034" spans="9:58" x14ac:dyDescent="0.25">
      <c r="I1034" s="57"/>
      <c r="AF1034" s="58"/>
      <c r="AW1034" s="51"/>
      <c r="AX1034" s="55"/>
      <c r="AY1034" s="53"/>
      <c r="BA1034" s="56"/>
      <c r="BB1034" s="53"/>
      <c r="BC1034" s="53"/>
      <c r="BD1034" s="53"/>
      <c r="BE1034" s="54"/>
      <c r="BF1034" s="54"/>
    </row>
    <row r="1035" spans="9:58" x14ac:dyDescent="0.25">
      <c r="I1035" s="57"/>
      <c r="AF1035" s="58"/>
      <c r="AW1035" s="51"/>
      <c r="AX1035" s="55"/>
      <c r="AY1035" s="53"/>
      <c r="BA1035" s="56"/>
      <c r="BB1035" s="53"/>
      <c r="BC1035" s="53"/>
      <c r="BD1035" s="53"/>
      <c r="BE1035" s="54"/>
      <c r="BF1035" s="54"/>
    </row>
    <row r="1036" spans="9:58" x14ac:dyDescent="0.25">
      <c r="I1036" s="57"/>
      <c r="AF1036" s="58"/>
      <c r="AW1036" s="51"/>
      <c r="AX1036" s="55"/>
      <c r="AY1036" s="53"/>
      <c r="BA1036" s="56"/>
      <c r="BB1036" s="53"/>
      <c r="BC1036" s="53"/>
      <c r="BD1036" s="53"/>
      <c r="BE1036" s="54"/>
      <c r="BF1036" s="54"/>
    </row>
    <row r="1037" spans="9:58" x14ac:dyDescent="0.25">
      <c r="I1037" s="57"/>
      <c r="AF1037" s="58"/>
      <c r="AW1037" s="51"/>
      <c r="AX1037" s="55"/>
      <c r="AY1037" s="53"/>
      <c r="BA1037" s="56"/>
      <c r="BB1037" s="53"/>
      <c r="BC1037" s="53"/>
      <c r="BD1037" s="53"/>
      <c r="BE1037" s="54"/>
      <c r="BF1037" s="54"/>
    </row>
    <row r="1038" spans="9:58" x14ac:dyDescent="0.25">
      <c r="I1038" s="57"/>
      <c r="AF1038" s="58"/>
      <c r="AW1038" s="51"/>
      <c r="AX1038" s="55"/>
      <c r="AY1038" s="53"/>
      <c r="BA1038" s="56"/>
      <c r="BB1038" s="53"/>
      <c r="BC1038" s="53"/>
      <c r="BD1038" s="53"/>
      <c r="BE1038" s="54"/>
      <c r="BF1038" s="54"/>
    </row>
    <row r="1039" spans="9:58" x14ac:dyDescent="0.25">
      <c r="I1039" s="57"/>
      <c r="AF1039" s="58"/>
      <c r="AW1039" s="51"/>
      <c r="AX1039" s="55"/>
      <c r="AY1039" s="53"/>
      <c r="BA1039" s="56"/>
      <c r="BB1039" s="53"/>
      <c r="BC1039" s="53"/>
      <c r="BD1039" s="53"/>
      <c r="BE1039" s="54"/>
      <c r="BF1039" s="54"/>
    </row>
    <row r="1040" spans="9:58" x14ac:dyDescent="0.25">
      <c r="I1040" s="57"/>
      <c r="AF1040" s="58"/>
      <c r="AW1040" s="51"/>
      <c r="AX1040" s="55"/>
      <c r="AY1040" s="53"/>
      <c r="BA1040" s="56"/>
      <c r="BB1040" s="53"/>
      <c r="BC1040" s="53"/>
      <c r="BD1040" s="53"/>
      <c r="BE1040" s="54"/>
      <c r="BF1040" s="54"/>
    </row>
    <row r="1041" spans="9:58" x14ac:dyDescent="0.25">
      <c r="I1041" s="57"/>
      <c r="AF1041" s="58"/>
      <c r="AW1041" s="51"/>
      <c r="AX1041" s="55"/>
      <c r="AY1041" s="53"/>
      <c r="BA1041" s="56"/>
      <c r="BB1041" s="53"/>
      <c r="BC1041" s="53"/>
      <c r="BD1041" s="53"/>
      <c r="BE1041" s="54"/>
      <c r="BF1041" s="54"/>
    </row>
    <row r="1042" spans="9:58" x14ac:dyDescent="0.25">
      <c r="I1042" s="57"/>
      <c r="AF1042" s="58"/>
      <c r="AW1042" s="51"/>
      <c r="AX1042" s="55"/>
      <c r="AY1042" s="53"/>
      <c r="BA1042" s="56"/>
      <c r="BB1042" s="53"/>
      <c r="BC1042" s="53"/>
      <c r="BD1042" s="53"/>
      <c r="BE1042" s="54"/>
      <c r="BF1042" s="54"/>
    </row>
    <row r="1043" spans="9:58" x14ac:dyDescent="0.25">
      <c r="I1043" s="57"/>
      <c r="AF1043" s="58"/>
      <c r="AW1043" s="51"/>
      <c r="AX1043" s="55"/>
      <c r="AY1043" s="53"/>
      <c r="BA1043" s="56"/>
      <c r="BB1043" s="53"/>
      <c r="BC1043" s="53"/>
      <c r="BD1043" s="53"/>
      <c r="BE1043" s="54"/>
      <c r="BF1043" s="54"/>
    </row>
    <row r="1044" spans="9:58" x14ac:dyDescent="0.25">
      <c r="I1044" s="57"/>
      <c r="AF1044" s="58"/>
      <c r="AW1044" s="51"/>
      <c r="AX1044" s="55"/>
      <c r="AY1044" s="53"/>
      <c r="BA1044" s="56"/>
      <c r="BB1044" s="53"/>
      <c r="BC1044" s="53"/>
      <c r="BD1044" s="53"/>
      <c r="BE1044" s="54"/>
      <c r="BF1044" s="54"/>
    </row>
    <row r="1045" spans="9:58" x14ac:dyDescent="0.25">
      <c r="I1045" s="57"/>
      <c r="AF1045" s="58"/>
      <c r="AW1045" s="51"/>
      <c r="AX1045" s="55"/>
      <c r="AY1045" s="53"/>
      <c r="BA1045" s="56"/>
      <c r="BB1045" s="53"/>
      <c r="BC1045" s="53"/>
      <c r="BD1045" s="53"/>
      <c r="BE1045" s="54"/>
      <c r="BF1045" s="54"/>
    </row>
    <row r="1046" spans="9:58" x14ac:dyDescent="0.25">
      <c r="I1046" s="57"/>
      <c r="AF1046" s="58"/>
      <c r="AW1046" s="51"/>
      <c r="AX1046" s="55"/>
      <c r="AY1046" s="53"/>
      <c r="BA1046" s="56"/>
      <c r="BB1046" s="53"/>
      <c r="BC1046" s="53"/>
      <c r="BD1046" s="53"/>
      <c r="BE1046" s="54"/>
      <c r="BF1046" s="54"/>
    </row>
    <row r="1047" spans="9:58" x14ac:dyDescent="0.25">
      <c r="I1047" s="57"/>
      <c r="AF1047" s="58"/>
      <c r="AW1047" s="51"/>
      <c r="AX1047" s="55"/>
      <c r="AY1047" s="53"/>
      <c r="BA1047" s="56"/>
      <c r="BB1047" s="53"/>
      <c r="BC1047" s="53"/>
      <c r="BD1047" s="53"/>
      <c r="BE1047" s="54"/>
      <c r="BF1047" s="54"/>
    </row>
    <row r="1048" spans="9:58" x14ac:dyDescent="0.25">
      <c r="I1048" s="57"/>
      <c r="AF1048" s="58"/>
      <c r="AW1048" s="51"/>
      <c r="AX1048" s="55"/>
      <c r="AY1048" s="53"/>
      <c r="BA1048" s="56"/>
      <c r="BB1048" s="53"/>
      <c r="BC1048" s="53"/>
      <c r="BD1048" s="53"/>
      <c r="BE1048" s="54"/>
      <c r="BF1048" s="54"/>
    </row>
    <row r="1049" spans="9:58" x14ac:dyDescent="0.25">
      <c r="I1049" s="57"/>
      <c r="AF1049" s="58"/>
      <c r="AW1049" s="51"/>
      <c r="AX1049" s="55"/>
      <c r="AY1049" s="53"/>
      <c r="BA1049" s="56"/>
      <c r="BB1049" s="53"/>
      <c r="BC1049" s="53"/>
      <c r="BD1049" s="53"/>
      <c r="BE1049" s="54"/>
      <c r="BF1049" s="54"/>
    </row>
    <row r="1050" spans="9:58" x14ac:dyDescent="0.25">
      <c r="I1050" s="57"/>
      <c r="AF1050" s="58"/>
      <c r="AW1050" s="51"/>
      <c r="AX1050" s="55"/>
      <c r="AY1050" s="53"/>
      <c r="BA1050" s="56"/>
      <c r="BB1050" s="53"/>
      <c r="BC1050" s="53"/>
      <c r="BD1050" s="53"/>
      <c r="BE1050" s="54"/>
      <c r="BF1050" s="54"/>
    </row>
    <row r="1051" spans="9:58" x14ac:dyDescent="0.25">
      <c r="I1051" s="57"/>
      <c r="AF1051" s="58"/>
      <c r="AW1051" s="51"/>
      <c r="AX1051" s="55"/>
      <c r="AY1051" s="53"/>
      <c r="BA1051" s="56"/>
      <c r="BB1051" s="53"/>
      <c r="BC1051" s="53"/>
      <c r="BD1051" s="53"/>
      <c r="BE1051" s="54"/>
      <c r="BF1051" s="54"/>
    </row>
    <row r="1052" spans="9:58" x14ac:dyDescent="0.25">
      <c r="I1052" s="57"/>
      <c r="AF1052" s="58"/>
      <c r="AW1052" s="51"/>
      <c r="AX1052" s="55"/>
      <c r="AY1052" s="53"/>
      <c r="BA1052" s="56"/>
      <c r="BB1052" s="53"/>
      <c r="BC1052" s="53"/>
      <c r="BD1052" s="53"/>
      <c r="BE1052" s="54"/>
      <c r="BF1052" s="54"/>
    </row>
    <row r="1053" spans="9:58" x14ac:dyDescent="0.25">
      <c r="I1053" s="57"/>
      <c r="AF1053" s="58"/>
      <c r="AW1053" s="51"/>
      <c r="AX1053" s="55"/>
      <c r="AY1053" s="53"/>
      <c r="BA1053" s="56"/>
      <c r="BB1053" s="53"/>
      <c r="BC1053" s="53"/>
      <c r="BD1053" s="53"/>
      <c r="BE1053" s="54"/>
      <c r="BF1053" s="54"/>
    </row>
    <row r="1054" spans="9:58" x14ac:dyDescent="0.25">
      <c r="I1054" s="57"/>
      <c r="AF1054" s="58"/>
      <c r="AW1054" s="51"/>
      <c r="AX1054" s="55"/>
      <c r="AY1054" s="53"/>
      <c r="BA1054" s="56"/>
      <c r="BB1054" s="53"/>
      <c r="BC1054" s="53"/>
      <c r="BD1054" s="53"/>
      <c r="BE1054" s="54"/>
      <c r="BF1054" s="54"/>
    </row>
    <row r="1055" spans="9:58" x14ac:dyDescent="0.25">
      <c r="I1055" s="57"/>
      <c r="AF1055" s="58"/>
      <c r="AW1055" s="51"/>
      <c r="AX1055" s="55"/>
      <c r="AY1055" s="53"/>
      <c r="BA1055" s="56"/>
      <c r="BB1055" s="53"/>
      <c r="BC1055" s="53"/>
      <c r="BD1055" s="53"/>
      <c r="BE1055" s="54"/>
      <c r="BF1055" s="54"/>
    </row>
    <row r="1056" spans="9:58" x14ac:dyDescent="0.25">
      <c r="I1056" s="57"/>
      <c r="AF1056" s="58"/>
      <c r="AW1056" s="51"/>
      <c r="AX1056" s="55"/>
      <c r="AY1056" s="53"/>
      <c r="BA1056" s="56"/>
      <c r="BB1056" s="53"/>
      <c r="BC1056" s="53"/>
      <c r="BD1056" s="53"/>
      <c r="BE1056" s="54"/>
      <c r="BF1056" s="54"/>
    </row>
    <row r="1057" spans="9:58" x14ac:dyDescent="0.25">
      <c r="I1057" s="57"/>
      <c r="AF1057" s="58"/>
      <c r="AW1057" s="51"/>
      <c r="AX1057" s="55"/>
      <c r="AY1057" s="53"/>
      <c r="BA1057" s="56"/>
      <c r="BB1057" s="53"/>
      <c r="BC1057" s="53"/>
      <c r="BD1057" s="53"/>
      <c r="BE1057" s="54"/>
      <c r="BF1057" s="54"/>
    </row>
    <row r="1058" spans="9:58" x14ac:dyDescent="0.25">
      <c r="I1058" s="57"/>
      <c r="AF1058" s="58"/>
      <c r="AW1058" s="51"/>
      <c r="AX1058" s="55"/>
      <c r="AY1058" s="53"/>
      <c r="BA1058" s="56"/>
      <c r="BB1058" s="53"/>
      <c r="BC1058" s="53"/>
      <c r="BD1058" s="53"/>
      <c r="BE1058" s="54"/>
      <c r="BF1058" s="54"/>
    </row>
    <row r="1059" spans="9:58" x14ac:dyDescent="0.25">
      <c r="I1059" s="57"/>
      <c r="AF1059" s="58"/>
      <c r="AW1059" s="51"/>
      <c r="AX1059" s="55"/>
      <c r="AY1059" s="53"/>
      <c r="BA1059" s="56"/>
      <c r="BB1059" s="53"/>
      <c r="BC1059" s="53"/>
      <c r="BD1059" s="53"/>
      <c r="BE1059" s="54"/>
      <c r="BF1059" s="54"/>
    </row>
    <row r="1060" spans="9:58" x14ac:dyDescent="0.25">
      <c r="I1060" s="57"/>
      <c r="AF1060" s="58"/>
      <c r="AW1060" s="51"/>
      <c r="AX1060" s="55"/>
      <c r="AY1060" s="53"/>
      <c r="BA1060" s="56"/>
      <c r="BB1060" s="53"/>
      <c r="BC1060" s="53"/>
      <c r="BD1060" s="53"/>
      <c r="BE1060" s="54"/>
      <c r="BF1060" s="54"/>
    </row>
    <row r="1061" spans="9:58" x14ac:dyDescent="0.25">
      <c r="I1061" s="57"/>
      <c r="AF1061" s="58"/>
      <c r="AW1061" s="51"/>
      <c r="AX1061" s="55"/>
      <c r="AY1061" s="53"/>
      <c r="BA1061" s="56"/>
      <c r="BB1061" s="53"/>
      <c r="BC1061" s="53"/>
      <c r="BD1061" s="53"/>
      <c r="BE1061" s="54"/>
      <c r="BF1061" s="54"/>
    </row>
    <row r="1062" spans="9:58" x14ac:dyDescent="0.25">
      <c r="I1062" s="57"/>
      <c r="AF1062" s="58"/>
      <c r="AW1062" s="51"/>
      <c r="AX1062" s="55"/>
      <c r="AY1062" s="53"/>
      <c r="BA1062" s="56"/>
      <c r="BB1062" s="53"/>
      <c r="BC1062" s="53"/>
      <c r="BD1062" s="53"/>
      <c r="BE1062" s="54"/>
      <c r="BF1062" s="54"/>
    </row>
    <row r="1063" spans="9:58" x14ac:dyDescent="0.25">
      <c r="I1063" s="57"/>
      <c r="AF1063" s="58"/>
      <c r="AW1063" s="51"/>
      <c r="AX1063" s="55"/>
      <c r="AY1063" s="53"/>
      <c r="BA1063" s="56"/>
      <c r="BB1063" s="53"/>
      <c r="BC1063" s="53"/>
      <c r="BD1063" s="53"/>
      <c r="BE1063" s="54"/>
      <c r="BF1063" s="54"/>
    </row>
    <row r="1064" spans="9:58" x14ac:dyDescent="0.25">
      <c r="I1064" s="57"/>
      <c r="AF1064" s="58"/>
      <c r="AW1064" s="51"/>
      <c r="AX1064" s="55"/>
      <c r="AY1064" s="53"/>
      <c r="BA1064" s="56"/>
      <c r="BB1064" s="53"/>
      <c r="BC1064" s="53"/>
      <c r="BD1064" s="53"/>
      <c r="BE1064" s="54"/>
      <c r="BF1064" s="54"/>
    </row>
    <row r="1065" spans="9:58" x14ac:dyDescent="0.25">
      <c r="I1065" s="57"/>
      <c r="AF1065" s="58"/>
      <c r="AW1065" s="51"/>
      <c r="AX1065" s="55"/>
      <c r="AY1065" s="53"/>
      <c r="BA1065" s="56"/>
      <c r="BB1065" s="53"/>
      <c r="BC1065" s="53"/>
      <c r="BD1065" s="53"/>
      <c r="BE1065" s="54"/>
      <c r="BF1065" s="54"/>
    </row>
    <row r="1066" spans="9:58" x14ac:dyDescent="0.25">
      <c r="I1066" s="57"/>
      <c r="AF1066" s="58"/>
      <c r="AW1066" s="51"/>
      <c r="AX1066" s="55"/>
      <c r="AY1066" s="53"/>
      <c r="BA1066" s="56"/>
      <c r="BB1066" s="53"/>
      <c r="BC1066" s="53"/>
      <c r="BD1066" s="53"/>
      <c r="BE1066" s="54"/>
      <c r="BF1066" s="54"/>
    </row>
    <row r="1067" spans="9:58" x14ac:dyDescent="0.25">
      <c r="I1067" s="57"/>
      <c r="AF1067" s="58"/>
      <c r="AW1067" s="51"/>
      <c r="AX1067" s="55"/>
      <c r="AY1067" s="53"/>
      <c r="BA1067" s="56"/>
      <c r="BB1067" s="53"/>
      <c r="BC1067" s="53"/>
      <c r="BD1067" s="53"/>
      <c r="BE1067" s="54"/>
      <c r="BF1067" s="54"/>
    </row>
    <row r="1068" spans="9:58" x14ac:dyDescent="0.25">
      <c r="I1068" s="57"/>
      <c r="AF1068" s="58"/>
      <c r="AW1068" s="51"/>
      <c r="AX1068" s="55"/>
      <c r="AY1068" s="53"/>
      <c r="BA1068" s="56"/>
      <c r="BB1068" s="53"/>
      <c r="BC1068" s="53"/>
      <c r="BD1068" s="53"/>
      <c r="BE1068" s="54"/>
      <c r="BF1068" s="54"/>
    </row>
    <row r="1069" spans="9:58" x14ac:dyDescent="0.25">
      <c r="I1069" s="57"/>
      <c r="AF1069" s="58"/>
      <c r="AW1069" s="51"/>
      <c r="AX1069" s="55"/>
      <c r="AY1069" s="53"/>
      <c r="BA1069" s="56"/>
      <c r="BB1069" s="53"/>
      <c r="BC1069" s="53"/>
      <c r="BD1069" s="53"/>
      <c r="BE1069" s="54"/>
      <c r="BF1069" s="54"/>
    </row>
    <row r="1070" spans="9:58" x14ac:dyDescent="0.25">
      <c r="I1070" s="57"/>
      <c r="AF1070" s="58"/>
      <c r="AW1070" s="51"/>
      <c r="AX1070" s="55"/>
      <c r="AY1070" s="53"/>
      <c r="BA1070" s="56"/>
      <c r="BB1070" s="53"/>
      <c r="BC1070" s="53"/>
      <c r="BD1070" s="53"/>
      <c r="BE1070" s="54"/>
      <c r="BF1070" s="54"/>
    </row>
    <row r="1071" spans="9:58" x14ac:dyDescent="0.25">
      <c r="I1071" s="57"/>
      <c r="AF1071" s="58"/>
      <c r="AW1071" s="51"/>
      <c r="AX1071" s="55"/>
      <c r="AY1071" s="53"/>
      <c r="BA1071" s="56"/>
      <c r="BB1071" s="53"/>
      <c r="BC1071" s="53"/>
      <c r="BD1071" s="53"/>
      <c r="BE1071" s="54"/>
      <c r="BF1071" s="54"/>
    </row>
    <row r="1072" spans="9:58" x14ac:dyDescent="0.25">
      <c r="I1072" s="57"/>
      <c r="AF1072" s="58"/>
      <c r="AW1072" s="51"/>
      <c r="AX1072" s="55"/>
      <c r="AY1072" s="53"/>
      <c r="BA1072" s="56"/>
      <c r="BB1072" s="53"/>
      <c r="BC1072" s="53"/>
      <c r="BD1072" s="53"/>
      <c r="BE1072" s="54"/>
      <c r="BF1072" s="54"/>
    </row>
    <row r="1073" spans="9:58" x14ac:dyDescent="0.25">
      <c r="I1073" s="57"/>
      <c r="AF1073" s="58"/>
      <c r="AW1073" s="51"/>
      <c r="AX1073" s="55"/>
      <c r="AY1073" s="53"/>
      <c r="BA1073" s="56"/>
      <c r="BB1073" s="53"/>
      <c r="BC1073" s="53"/>
      <c r="BD1073" s="53"/>
      <c r="BE1073" s="54"/>
      <c r="BF1073" s="54"/>
    </row>
    <row r="1074" spans="9:58" x14ac:dyDescent="0.25">
      <c r="I1074" s="57"/>
      <c r="AF1074" s="58"/>
      <c r="AW1074" s="51"/>
      <c r="AX1074" s="55"/>
      <c r="AY1074" s="53"/>
      <c r="BA1074" s="56"/>
      <c r="BB1074" s="53"/>
      <c r="BC1074" s="53"/>
      <c r="BD1074" s="53"/>
      <c r="BE1074" s="54"/>
      <c r="BF1074" s="54"/>
    </row>
    <row r="1075" spans="9:58" x14ac:dyDescent="0.25">
      <c r="I1075" s="57"/>
      <c r="AF1075" s="58"/>
      <c r="AW1075" s="51"/>
      <c r="AX1075" s="55"/>
      <c r="AY1075" s="53"/>
      <c r="BA1075" s="56"/>
      <c r="BB1075" s="53"/>
      <c r="BC1075" s="53"/>
      <c r="BD1075" s="53"/>
      <c r="BE1075" s="54"/>
      <c r="BF1075" s="54"/>
    </row>
    <row r="1076" spans="9:58" x14ac:dyDescent="0.25">
      <c r="I1076" s="57"/>
      <c r="AF1076" s="58"/>
      <c r="AW1076" s="51"/>
      <c r="AX1076" s="55"/>
      <c r="AY1076" s="53"/>
      <c r="BA1076" s="56"/>
      <c r="BB1076" s="53"/>
      <c r="BC1076" s="53"/>
      <c r="BD1076" s="53"/>
      <c r="BE1076" s="54"/>
      <c r="BF1076" s="54"/>
    </row>
    <row r="1077" spans="9:58" x14ac:dyDescent="0.25">
      <c r="I1077" s="57"/>
      <c r="AF1077" s="58"/>
      <c r="AW1077" s="51"/>
      <c r="AX1077" s="55"/>
      <c r="AY1077" s="53"/>
      <c r="BA1077" s="56"/>
      <c r="BB1077" s="53"/>
      <c r="BC1077" s="53"/>
      <c r="BD1077" s="53"/>
      <c r="BE1077" s="54"/>
      <c r="BF1077" s="54"/>
    </row>
    <row r="1078" spans="9:58" x14ac:dyDescent="0.25">
      <c r="I1078" s="57"/>
      <c r="AF1078" s="58"/>
      <c r="AW1078" s="51"/>
      <c r="AX1078" s="55"/>
      <c r="AY1078" s="53"/>
      <c r="BA1078" s="56"/>
      <c r="BB1078" s="53"/>
      <c r="BC1078" s="53"/>
      <c r="BD1078" s="53"/>
      <c r="BE1078" s="54"/>
      <c r="BF1078" s="54"/>
    </row>
    <row r="1079" spans="9:58" x14ac:dyDescent="0.25">
      <c r="I1079" s="57"/>
      <c r="AF1079" s="58"/>
      <c r="AW1079" s="51"/>
      <c r="AX1079" s="55"/>
      <c r="AY1079" s="53"/>
      <c r="BA1079" s="56"/>
      <c r="BB1079" s="53"/>
      <c r="BC1079" s="53"/>
      <c r="BD1079" s="53"/>
      <c r="BE1079" s="54"/>
      <c r="BF1079" s="54"/>
    </row>
    <row r="1080" spans="9:58" x14ac:dyDescent="0.25">
      <c r="I1080" s="57"/>
      <c r="AF1080" s="58"/>
      <c r="AW1080" s="51"/>
      <c r="AX1080" s="55"/>
      <c r="AY1080" s="53"/>
      <c r="BA1080" s="56"/>
      <c r="BB1080" s="53"/>
      <c r="BC1080" s="53"/>
      <c r="BD1080" s="53"/>
      <c r="BE1080" s="54"/>
      <c r="BF1080" s="54"/>
    </row>
    <row r="1081" spans="9:58" x14ac:dyDescent="0.25">
      <c r="I1081" s="57"/>
      <c r="AF1081" s="58"/>
      <c r="AW1081" s="51"/>
      <c r="AX1081" s="55"/>
      <c r="AY1081" s="53"/>
      <c r="BA1081" s="56"/>
      <c r="BB1081" s="53"/>
      <c r="BC1081" s="53"/>
      <c r="BD1081" s="53"/>
      <c r="BE1081" s="54"/>
      <c r="BF1081" s="54"/>
    </row>
    <row r="1082" spans="9:58" x14ac:dyDescent="0.25">
      <c r="I1082" s="57"/>
      <c r="AF1082" s="58"/>
      <c r="AW1082" s="51"/>
      <c r="AX1082" s="55"/>
      <c r="AY1082" s="53"/>
      <c r="BA1082" s="56"/>
      <c r="BB1082" s="53"/>
      <c r="BC1082" s="53"/>
      <c r="BD1082" s="53"/>
      <c r="BE1082" s="54"/>
      <c r="BF1082" s="54"/>
    </row>
    <row r="1083" spans="9:58" x14ac:dyDescent="0.25">
      <c r="I1083" s="57"/>
      <c r="AF1083" s="58"/>
      <c r="AW1083" s="51"/>
      <c r="AX1083" s="55"/>
      <c r="AY1083" s="53"/>
      <c r="BA1083" s="56"/>
      <c r="BB1083" s="53"/>
      <c r="BC1083" s="53"/>
      <c r="BD1083" s="53"/>
      <c r="BE1083" s="54"/>
      <c r="BF1083" s="54"/>
    </row>
    <row r="1084" spans="9:58" x14ac:dyDescent="0.25">
      <c r="I1084" s="57"/>
      <c r="AF1084" s="58"/>
      <c r="AW1084" s="51"/>
      <c r="AX1084" s="55"/>
      <c r="AY1084" s="53"/>
      <c r="BA1084" s="56"/>
      <c r="BB1084" s="53"/>
      <c r="BC1084" s="53"/>
      <c r="BD1084" s="53"/>
      <c r="BE1084" s="54"/>
      <c r="BF1084" s="54"/>
    </row>
    <row r="1085" spans="9:58" x14ac:dyDescent="0.25">
      <c r="I1085" s="57"/>
      <c r="AF1085" s="58"/>
      <c r="AW1085" s="51"/>
      <c r="AX1085" s="55"/>
      <c r="AY1085" s="53"/>
      <c r="BA1085" s="56"/>
      <c r="BB1085" s="53"/>
      <c r="BC1085" s="53"/>
      <c r="BD1085" s="53"/>
      <c r="BE1085" s="54"/>
      <c r="BF1085" s="54"/>
    </row>
    <row r="1086" spans="9:58" x14ac:dyDescent="0.25">
      <c r="I1086" s="57"/>
      <c r="AF1086" s="58"/>
      <c r="AW1086" s="51"/>
      <c r="AX1086" s="55"/>
      <c r="AY1086" s="53"/>
      <c r="BA1086" s="56"/>
      <c r="BB1086" s="53"/>
      <c r="BC1086" s="53"/>
      <c r="BD1086" s="53"/>
      <c r="BE1086" s="54"/>
      <c r="BF1086" s="54"/>
    </row>
    <row r="1087" spans="9:58" x14ac:dyDescent="0.25">
      <c r="I1087" s="57"/>
      <c r="AF1087" s="58"/>
      <c r="AW1087" s="51"/>
      <c r="AX1087" s="55"/>
      <c r="AY1087" s="53"/>
      <c r="BA1087" s="56"/>
      <c r="BB1087" s="53"/>
      <c r="BC1087" s="53"/>
      <c r="BD1087" s="53"/>
      <c r="BE1087" s="54"/>
      <c r="BF1087" s="54"/>
    </row>
    <row r="1088" spans="9:58" x14ac:dyDescent="0.25">
      <c r="I1088" s="57"/>
      <c r="AF1088" s="58"/>
      <c r="AW1088" s="51"/>
      <c r="AX1088" s="55"/>
      <c r="AY1088" s="53"/>
      <c r="BA1088" s="56"/>
      <c r="BB1088" s="53"/>
      <c r="BC1088" s="53"/>
      <c r="BD1088" s="53"/>
      <c r="BE1088" s="54"/>
      <c r="BF1088" s="54"/>
    </row>
    <row r="1089" spans="9:58" x14ac:dyDescent="0.25">
      <c r="I1089" s="57"/>
      <c r="AF1089" s="58"/>
      <c r="AW1089" s="51"/>
      <c r="AX1089" s="55"/>
      <c r="AY1089" s="53"/>
      <c r="BA1089" s="56"/>
      <c r="BB1089" s="53"/>
      <c r="BC1089" s="53"/>
      <c r="BD1089" s="53"/>
      <c r="BE1089" s="54"/>
      <c r="BF1089" s="54"/>
    </row>
    <row r="1090" spans="9:58" x14ac:dyDescent="0.25">
      <c r="I1090" s="57"/>
      <c r="AF1090" s="58"/>
      <c r="AW1090" s="51"/>
      <c r="AX1090" s="55"/>
      <c r="AY1090" s="53"/>
      <c r="BA1090" s="56"/>
      <c r="BB1090" s="53"/>
      <c r="BC1090" s="53"/>
      <c r="BD1090" s="53"/>
      <c r="BE1090" s="54"/>
      <c r="BF1090" s="54"/>
    </row>
    <row r="1091" spans="9:58" x14ac:dyDescent="0.25">
      <c r="I1091" s="57"/>
      <c r="AF1091" s="58"/>
      <c r="AW1091" s="51"/>
      <c r="AX1091" s="55"/>
      <c r="AY1091" s="53"/>
      <c r="BA1091" s="56"/>
      <c r="BB1091" s="53"/>
      <c r="BC1091" s="53"/>
      <c r="BD1091" s="53"/>
      <c r="BE1091" s="54"/>
      <c r="BF1091" s="54"/>
    </row>
    <row r="1092" spans="9:58" x14ac:dyDescent="0.25">
      <c r="I1092" s="57"/>
      <c r="AF1092" s="58"/>
      <c r="AW1092" s="51"/>
      <c r="AX1092" s="55"/>
      <c r="AY1092" s="53"/>
      <c r="BA1092" s="56"/>
      <c r="BB1092" s="53"/>
      <c r="BC1092" s="53"/>
      <c r="BD1092" s="53"/>
      <c r="BE1092" s="54"/>
      <c r="BF1092" s="54"/>
    </row>
    <row r="1093" spans="9:58" x14ac:dyDescent="0.25">
      <c r="I1093" s="57"/>
      <c r="AF1093" s="58"/>
      <c r="AW1093" s="51"/>
      <c r="AX1093" s="55"/>
      <c r="AY1093" s="53"/>
      <c r="BA1093" s="56"/>
      <c r="BB1093" s="53"/>
      <c r="BC1093" s="53"/>
      <c r="BD1093" s="53"/>
      <c r="BE1093" s="54"/>
      <c r="BF1093" s="54"/>
    </row>
    <row r="1094" spans="9:58" x14ac:dyDescent="0.25">
      <c r="I1094" s="57"/>
      <c r="AF1094" s="58"/>
      <c r="AW1094" s="51"/>
      <c r="AX1094" s="55"/>
      <c r="AY1094" s="53"/>
      <c r="BA1094" s="56"/>
      <c r="BB1094" s="53"/>
      <c r="BC1094" s="53"/>
      <c r="BD1094" s="53"/>
      <c r="BE1094" s="54"/>
      <c r="BF1094" s="54"/>
    </row>
    <row r="1095" spans="9:58" x14ac:dyDescent="0.25">
      <c r="I1095" s="57"/>
      <c r="AF1095" s="58"/>
      <c r="AW1095" s="51"/>
      <c r="AX1095" s="55"/>
      <c r="AY1095" s="53"/>
      <c r="BA1095" s="56"/>
      <c r="BB1095" s="53"/>
      <c r="BC1095" s="53"/>
      <c r="BD1095" s="53"/>
      <c r="BE1095" s="54"/>
      <c r="BF1095" s="54"/>
    </row>
    <row r="1096" spans="9:58" x14ac:dyDescent="0.25">
      <c r="I1096" s="57"/>
      <c r="AF1096" s="58"/>
      <c r="AW1096" s="51"/>
      <c r="AX1096" s="55"/>
      <c r="AY1096" s="53"/>
      <c r="BA1096" s="56"/>
      <c r="BB1096" s="53"/>
      <c r="BC1096" s="53"/>
      <c r="BD1096" s="53"/>
      <c r="BE1096" s="54"/>
      <c r="BF1096" s="54"/>
    </row>
    <row r="1097" spans="9:58" x14ac:dyDescent="0.25">
      <c r="I1097" s="57"/>
      <c r="AF1097" s="58"/>
      <c r="AW1097" s="51"/>
      <c r="AX1097" s="55"/>
      <c r="AY1097" s="53"/>
      <c r="BA1097" s="56"/>
      <c r="BB1097" s="53"/>
      <c r="BC1097" s="53"/>
      <c r="BD1097" s="53"/>
      <c r="BE1097" s="54"/>
      <c r="BF1097" s="54"/>
    </row>
    <row r="1098" spans="9:58" x14ac:dyDescent="0.25">
      <c r="I1098" s="57"/>
      <c r="AF1098" s="58"/>
      <c r="AW1098" s="51"/>
      <c r="AX1098" s="55"/>
      <c r="AY1098" s="53"/>
      <c r="BA1098" s="56"/>
      <c r="BB1098" s="53"/>
      <c r="BC1098" s="53"/>
      <c r="BD1098" s="53"/>
      <c r="BE1098" s="54"/>
      <c r="BF1098" s="54"/>
    </row>
    <row r="1099" spans="9:58" x14ac:dyDescent="0.25">
      <c r="I1099" s="57"/>
      <c r="AF1099" s="58"/>
      <c r="AW1099" s="51"/>
      <c r="AX1099" s="55"/>
      <c r="AY1099" s="53"/>
      <c r="BA1099" s="56"/>
      <c r="BB1099" s="53"/>
      <c r="BC1099" s="53"/>
      <c r="BD1099" s="53"/>
      <c r="BE1099" s="54"/>
      <c r="BF1099" s="54"/>
    </row>
    <row r="1100" spans="9:58" x14ac:dyDescent="0.25">
      <c r="I1100" s="57"/>
      <c r="AF1100" s="58"/>
      <c r="AW1100" s="51"/>
      <c r="AX1100" s="55"/>
      <c r="AY1100" s="53"/>
      <c r="BA1100" s="56"/>
      <c r="BB1100" s="53"/>
      <c r="BC1100" s="53"/>
      <c r="BD1100" s="53"/>
      <c r="BE1100" s="54"/>
      <c r="BF1100" s="54"/>
    </row>
    <row r="1101" spans="9:58" x14ac:dyDescent="0.25">
      <c r="I1101" s="57"/>
      <c r="AF1101" s="58"/>
      <c r="AW1101" s="51"/>
      <c r="AX1101" s="55"/>
      <c r="AY1101" s="53"/>
      <c r="BA1101" s="56"/>
      <c r="BB1101" s="53"/>
      <c r="BC1101" s="53"/>
      <c r="BD1101" s="53"/>
      <c r="BE1101" s="54"/>
      <c r="BF1101" s="54"/>
    </row>
    <row r="1102" spans="9:58" x14ac:dyDescent="0.25">
      <c r="I1102" s="57"/>
      <c r="AF1102" s="58"/>
      <c r="AW1102" s="51"/>
      <c r="AX1102" s="55"/>
      <c r="AY1102" s="53"/>
      <c r="BA1102" s="56"/>
      <c r="BB1102" s="53"/>
      <c r="BC1102" s="53"/>
      <c r="BD1102" s="53"/>
      <c r="BE1102" s="54"/>
      <c r="BF1102" s="54"/>
    </row>
    <row r="1103" spans="9:58" x14ac:dyDescent="0.25">
      <c r="I1103" s="57"/>
      <c r="AF1103" s="58"/>
      <c r="AW1103" s="51"/>
      <c r="AX1103" s="55"/>
      <c r="AY1103" s="53"/>
      <c r="BA1103" s="56"/>
      <c r="BB1103" s="53"/>
      <c r="BC1103" s="53"/>
      <c r="BD1103" s="53"/>
      <c r="BE1103" s="54"/>
      <c r="BF1103" s="54"/>
    </row>
    <row r="1104" spans="9:58" x14ac:dyDescent="0.25">
      <c r="I1104" s="57"/>
      <c r="AF1104" s="58"/>
      <c r="AW1104" s="51"/>
      <c r="AX1104" s="55"/>
      <c r="AY1104" s="53"/>
      <c r="BA1104" s="56"/>
      <c r="BB1104" s="53"/>
      <c r="BC1104" s="53"/>
      <c r="BD1104" s="53"/>
      <c r="BE1104" s="54"/>
      <c r="BF1104" s="54"/>
    </row>
    <row r="1105" spans="9:58" x14ac:dyDescent="0.25">
      <c r="I1105" s="57"/>
      <c r="AF1105" s="58"/>
      <c r="AW1105" s="51"/>
      <c r="AX1105" s="55"/>
      <c r="AY1105" s="53"/>
      <c r="BA1105" s="56"/>
      <c r="BB1105" s="53"/>
      <c r="BC1105" s="53"/>
      <c r="BD1105" s="53"/>
      <c r="BE1105" s="54"/>
      <c r="BF1105" s="54"/>
    </row>
    <row r="1106" spans="9:58" x14ac:dyDescent="0.25">
      <c r="I1106" s="57"/>
      <c r="AF1106" s="58"/>
      <c r="AW1106" s="51"/>
      <c r="AX1106" s="55"/>
      <c r="AY1106" s="53"/>
      <c r="BA1106" s="56"/>
      <c r="BB1106" s="53"/>
      <c r="BC1106" s="53"/>
      <c r="BD1106" s="53"/>
      <c r="BE1106" s="54"/>
      <c r="BF1106" s="54"/>
    </row>
    <row r="1107" spans="9:58" x14ac:dyDescent="0.25">
      <c r="I1107" s="57"/>
      <c r="AF1107" s="58"/>
      <c r="AW1107" s="51"/>
      <c r="AX1107" s="55"/>
      <c r="AY1107" s="53"/>
      <c r="BA1107" s="56"/>
      <c r="BB1107" s="53"/>
      <c r="BC1107" s="53"/>
      <c r="BD1107" s="53"/>
      <c r="BE1107" s="54"/>
      <c r="BF1107" s="54"/>
    </row>
    <row r="1108" spans="9:58" x14ac:dyDescent="0.25">
      <c r="I1108" s="57"/>
      <c r="AF1108" s="58"/>
      <c r="AW1108" s="51"/>
      <c r="AX1108" s="55"/>
      <c r="AY1108" s="53"/>
      <c r="BA1108" s="56"/>
      <c r="BB1108" s="53"/>
      <c r="BC1108" s="53"/>
      <c r="BD1108" s="53"/>
      <c r="BE1108" s="54"/>
      <c r="BF1108" s="54"/>
    </row>
    <row r="1109" spans="9:58" x14ac:dyDescent="0.25">
      <c r="I1109" s="57"/>
      <c r="AF1109" s="58"/>
      <c r="AW1109" s="51"/>
      <c r="AX1109" s="55"/>
      <c r="AY1109" s="53"/>
      <c r="BA1109" s="56"/>
      <c r="BB1109" s="53"/>
      <c r="BC1109" s="53"/>
      <c r="BD1109" s="53"/>
      <c r="BE1109" s="54"/>
      <c r="BF1109" s="54"/>
    </row>
    <row r="1110" spans="9:58" x14ac:dyDescent="0.25">
      <c r="I1110" s="57"/>
      <c r="AF1110" s="58"/>
      <c r="AW1110" s="51"/>
      <c r="AX1110" s="55"/>
      <c r="AY1110" s="53"/>
      <c r="BA1110" s="56"/>
      <c r="BB1110" s="53"/>
      <c r="BC1110" s="53"/>
      <c r="BD1110" s="53"/>
      <c r="BE1110" s="54"/>
      <c r="BF1110" s="54"/>
    </row>
    <row r="1111" spans="9:58" x14ac:dyDescent="0.25">
      <c r="I1111" s="57"/>
      <c r="AF1111" s="58"/>
      <c r="AW1111" s="51"/>
      <c r="AX1111" s="55"/>
      <c r="AY1111" s="53"/>
      <c r="BA1111" s="56"/>
      <c r="BB1111" s="53"/>
      <c r="BC1111" s="53"/>
      <c r="BD1111" s="53"/>
      <c r="BE1111" s="54"/>
      <c r="BF1111" s="54"/>
    </row>
    <row r="1112" spans="9:58" x14ac:dyDescent="0.25">
      <c r="I1112" s="57"/>
      <c r="AF1112" s="58"/>
      <c r="AW1112" s="51"/>
      <c r="AX1112" s="55"/>
      <c r="AY1112" s="53"/>
      <c r="BA1112" s="56"/>
      <c r="BB1112" s="53"/>
      <c r="BC1112" s="53"/>
      <c r="BD1112" s="53"/>
      <c r="BE1112" s="54"/>
      <c r="BF1112" s="54"/>
    </row>
    <row r="1113" spans="9:58" x14ac:dyDescent="0.25">
      <c r="I1113" s="57"/>
      <c r="AF1113" s="58"/>
      <c r="AW1113" s="51"/>
      <c r="AX1113" s="55"/>
      <c r="AY1113" s="53"/>
      <c r="BA1113" s="56"/>
      <c r="BB1113" s="53"/>
      <c r="BC1113" s="53"/>
      <c r="BD1113" s="53"/>
      <c r="BE1113" s="54"/>
      <c r="BF1113" s="54"/>
    </row>
    <row r="1114" spans="9:58" x14ac:dyDescent="0.25">
      <c r="I1114" s="57"/>
      <c r="AF1114" s="58"/>
      <c r="AW1114" s="51"/>
      <c r="AX1114" s="55"/>
      <c r="AY1114" s="53"/>
      <c r="BA1114" s="56"/>
      <c r="BB1114" s="53"/>
      <c r="BC1114" s="53"/>
      <c r="BD1114" s="53"/>
      <c r="BE1114" s="54"/>
      <c r="BF1114" s="54"/>
    </row>
    <row r="1115" spans="9:58" x14ac:dyDescent="0.25">
      <c r="I1115" s="57"/>
      <c r="AF1115" s="58"/>
      <c r="AW1115" s="51"/>
      <c r="AX1115" s="55"/>
      <c r="AY1115" s="53"/>
      <c r="BA1115" s="56"/>
      <c r="BB1115" s="53"/>
      <c r="BC1115" s="53"/>
      <c r="BD1115" s="53"/>
      <c r="BE1115" s="54"/>
      <c r="BF1115" s="54"/>
    </row>
    <row r="1116" spans="9:58" x14ac:dyDescent="0.25">
      <c r="I1116" s="57"/>
      <c r="AF1116" s="58"/>
      <c r="AW1116" s="51"/>
      <c r="AX1116" s="55"/>
      <c r="AY1116" s="53"/>
      <c r="BA1116" s="56"/>
      <c r="BB1116" s="53"/>
      <c r="BC1116" s="53"/>
      <c r="BD1116" s="53"/>
      <c r="BE1116" s="54"/>
      <c r="BF1116" s="54"/>
    </row>
    <row r="1117" spans="9:58" x14ac:dyDescent="0.25">
      <c r="I1117" s="57"/>
      <c r="AF1117" s="58"/>
      <c r="AW1117" s="51"/>
      <c r="AX1117" s="55"/>
      <c r="AY1117" s="53"/>
      <c r="BA1117" s="56"/>
      <c r="BB1117" s="53"/>
      <c r="BC1117" s="53"/>
      <c r="BD1117" s="53"/>
      <c r="BE1117" s="54"/>
      <c r="BF1117" s="54"/>
    </row>
    <row r="1118" spans="9:58" x14ac:dyDescent="0.25">
      <c r="I1118" s="57"/>
      <c r="AF1118" s="58"/>
      <c r="AW1118" s="51"/>
      <c r="AX1118" s="55"/>
      <c r="AY1118" s="53"/>
      <c r="BA1118" s="56"/>
      <c r="BB1118" s="53"/>
      <c r="BC1118" s="53"/>
      <c r="BD1118" s="53"/>
      <c r="BE1118" s="54"/>
      <c r="BF1118" s="54"/>
    </row>
    <row r="1119" spans="9:58" x14ac:dyDescent="0.25">
      <c r="I1119" s="57"/>
      <c r="AF1119" s="58"/>
      <c r="AW1119" s="51"/>
      <c r="AX1119" s="55"/>
      <c r="AY1119" s="53"/>
      <c r="BA1119" s="56"/>
      <c r="BB1119" s="53"/>
      <c r="BC1119" s="53"/>
      <c r="BD1119" s="53"/>
      <c r="BE1119" s="54"/>
      <c r="BF1119" s="54"/>
    </row>
    <row r="1120" spans="9:58" x14ac:dyDescent="0.25">
      <c r="I1120" s="57"/>
      <c r="AF1120" s="58"/>
      <c r="AW1120" s="51"/>
      <c r="AX1120" s="55"/>
      <c r="AY1120" s="53"/>
      <c r="BA1120" s="56"/>
      <c r="BB1120" s="53"/>
      <c r="BC1120" s="53"/>
      <c r="BD1120" s="53"/>
      <c r="BE1120" s="54"/>
      <c r="BF1120" s="54"/>
    </row>
    <row r="1121" spans="9:58" x14ac:dyDescent="0.25">
      <c r="I1121" s="57"/>
      <c r="AF1121" s="58"/>
      <c r="AW1121" s="51"/>
      <c r="AX1121" s="55"/>
      <c r="AY1121" s="53"/>
      <c r="BA1121" s="56"/>
      <c r="BB1121" s="53"/>
      <c r="BC1121" s="53"/>
      <c r="BD1121" s="53"/>
      <c r="BE1121" s="54"/>
      <c r="BF1121" s="54"/>
    </row>
    <row r="1122" spans="9:58" x14ac:dyDescent="0.25">
      <c r="I1122" s="57"/>
      <c r="AF1122" s="58"/>
      <c r="AW1122" s="51"/>
      <c r="AX1122" s="55"/>
      <c r="AY1122" s="53"/>
      <c r="BA1122" s="56"/>
      <c r="BB1122" s="53"/>
      <c r="BC1122" s="53"/>
      <c r="BD1122" s="53"/>
      <c r="BE1122" s="54"/>
      <c r="BF1122" s="54"/>
    </row>
    <row r="1123" spans="9:58" x14ac:dyDescent="0.25">
      <c r="I1123" s="57"/>
      <c r="AF1123" s="58"/>
      <c r="AW1123" s="51"/>
      <c r="AX1123" s="55"/>
      <c r="AY1123" s="53"/>
      <c r="BA1123" s="56"/>
      <c r="BB1123" s="53"/>
      <c r="BC1123" s="53"/>
      <c r="BD1123" s="53"/>
      <c r="BE1123" s="54"/>
      <c r="BF1123" s="54"/>
    </row>
    <row r="1124" spans="9:58" x14ac:dyDescent="0.25">
      <c r="I1124" s="57"/>
      <c r="AF1124" s="58"/>
      <c r="AW1124" s="51"/>
      <c r="AX1124" s="55"/>
      <c r="AY1124" s="53"/>
      <c r="BA1124" s="56"/>
      <c r="BB1124" s="53"/>
      <c r="BC1124" s="53"/>
      <c r="BD1124" s="53"/>
      <c r="BE1124" s="54"/>
      <c r="BF1124" s="54"/>
    </row>
    <row r="1125" spans="9:58" x14ac:dyDescent="0.25">
      <c r="I1125" s="57"/>
      <c r="AF1125" s="58"/>
      <c r="AW1125" s="51"/>
      <c r="AX1125" s="55"/>
      <c r="AY1125" s="53"/>
      <c r="BA1125" s="56"/>
      <c r="BB1125" s="53"/>
      <c r="BC1125" s="53"/>
      <c r="BD1125" s="53"/>
      <c r="BE1125" s="54"/>
      <c r="BF1125" s="54"/>
    </row>
    <row r="1126" spans="9:58" x14ac:dyDescent="0.25">
      <c r="I1126" s="57"/>
      <c r="AF1126" s="58"/>
      <c r="AW1126" s="51"/>
      <c r="AX1126" s="55"/>
      <c r="AY1126" s="53"/>
      <c r="BA1126" s="56"/>
      <c r="BB1126" s="53"/>
      <c r="BC1126" s="53"/>
      <c r="BD1126" s="53"/>
      <c r="BE1126" s="54"/>
      <c r="BF1126" s="54"/>
    </row>
    <row r="1127" spans="9:58" x14ac:dyDescent="0.25">
      <c r="I1127" s="57"/>
      <c r="AF1127" s="58"/>
      <c r="AW1127" s="51"/>
      <c r="AX1127" s="55"/>
      <c r="AY1127" s="53"/>
      <c r="BA1127" s="56"/>
      <c r="BB1127" s="53"/>
      <c r="BC1127" s="53"/>
      <c r="BD1127" s="53"/>
      <c r="BE1127" s="54"/>
      <c r="BF1127" s="54"/>
    </row>
    <row r="1128" spans="9:58" x14ac:dyDescent="0.25">
      <c r="I1128" s="57"/>
      <c r="AF1128" s="58"/>
      <c r="AW1128" s="51"/>
      <c r="AX1128" s="55"/>
      <c r="AY1128" s="53"/>
      <c r="BA1128" s="56"/>
      <c r="BB1128" s="53"/>
      <c r="BC1128" s="53"/>
      <c r="BD1128" s="53"/>
      <c r="BE1128" s="54"/>
      <c r="BF1128" s="54"/>
    </row>
    <row r="1129" spans="9:58" x14ac:dyDescent="0.25">
      <c r="I1129" s="57"/>
      <c r="AF1129" s="58"/>
      <c r="AW1129" s="51"/>
      <c r="AX1129" s="55"/>
      <c r="AY1129" s="53"/>
      <c r="BA1129" s="56"/>
      <c r="BB1129" s="53"/>
      <c r="BC1129" s="53"/>
      <c r="BD1129" s="53"/>
      <c r="BE1129" s="54"/>
      <c r="BF1129" s="54"/>
    </row>
    <row r="1130" spans="9:58" x14ac:dyDescent="0.25">
      <c r="I1130" s="57"/>
      <c r="AF1130" s="58"/>
      <c r="AW1130" s="51"/>
      <c r="AX1130" s="55"/>
      <c r="AY1130" s="53"/>
      <c r="BA1130" s="56"/>
      <c r="BB1130" s="53"/>
      <c r="BC1130" s="53"/>
      <c r="BD1130" s="53"/>
      <c r="BE1130" s="54"/>
      <c r="BF1130" s="54"/>
    </row>
    <row r="1131" spans="9:58" x14ac:dyDescent="0.25">
      <c r="I1131" s="57"/>
      <c r="AF1131" s="58"/>
      <c r="AW1131" s="51"/>
      <c r="AX1131" s="55"/>
      <c r="AY1131" s="53"/>
      <c r="BA1131" s="56"/>
      <c r="BB1131" s="53"/>
      <c r="BC1131" s="53"/>
      <c r="BD1131" s="53"/>
      <c r="BE1131" s="54"/>
      <c r="BF1131" s="54"/>
    </row>
    <row r="1132" spans="9:58" x14ac:dyDescent="0.25">
      <c r="I1132" s="57"/>
      <c r="AF1132" s="58"/>
      <c r="AW1132" s="51"/>
      <c r="AX1132" s="55"/>
      <c r="AY1132" s="53"/>
      <c r="BA1132" s="56"/>
      <c r="BB1132" s="53"/>
      <c r="BC1132" s="53"/>
      <c r="BD1132" s="53"/>
      <c r="BE1132" s="54"/>
      <c r="BF1132" s="54"/>
    </row>
    <row r="1133" spans="9:58" x14ac:dyDescent="0.25">
      <c r="I1133" s="57"/>
      <c r="AF1133" s="58"/>
      <c r="AW1133" s="51"/>
      <c r="AX1133" s="55"/>
      <c r="AY1133" s="53"/>
      <c r="BA1133" s="56"/>
      <c r="BB1133" s="53"/>
      <c r="BC1133" s="53"/>
      <c r="BD1133" s="53"/>
      <c r="BE1133" s="54"/>
      <c r="BF1133" s="54"/>
    </row>
    <row r="1134" spans="9:58" x14ac:dyDescent="0.25">
      <c r="I1134" s="57"/>
      <c r="AF1134" s="58"/>
      <c r="AW1134" s="51"/>
      <c r="AX1134" s="55"/>
      <c r="AY1134" s="53"/>
      <c r="BA1134" s="56"/>
      <c r="BB1134" s="53"/>
      <c r="BC1134" s="53"/>
      <c r="BD1134" s="53"/>
      <c r="BE1134" s="54"/>
      <c r="BF1134" s="54"/>
    </row>
    <row r="1135" spans="9:58" x14ac:dyDescent="0.25">
      <c r="I1135" s="57"/>
      <c r="AF1135" s="58"/>
      <c r="AW1135" s="51"/>
      <c r="AX1135" s="55"/>
      <c r="AY1135" s="53"/>
      <c r="BA1135" s="56"/>
      <c r="BB1135" s="53"/>
      <c r="BC1135" s="53"/>
      <c r="BD1135" s="53"/>
      <c r="BE1135" s="54"/>
      <c r="BF1135" s="54"/>
    </row>
    <row r="1136" spans="9:58" x14ac:dyDescent="0.25">
      <c r="I1136" s="57"/>
      <c r="AF1136" s="58"/>
      <c r="AW1136" s="51"/>
      <c r="AX1136" s="55"/>
      <c r="AY1136" s="53"/>
      <c r="BA1136" s="56"/>
      <c r="BB1136" s="53"/>
      <c r="BC1136" s="53"/>
      <c r="BD1136" s="53"/>
      <c r="BE1136" s="54"/>
      <c r="BF1136" s="54"/>
    </row>
    <row r="1137" spans="9:58" x14ac:dyDescent="0.25">
      <c r="I1137" s="57"/>
      <c r="AF1137" s="58"/>
      <c r="AW1137" s="51"/>
      <c r="AX1137" s="55"/>
      <c r="AY1137" s="53"/>
      <c r="BA1137" s="56"/>
      <c r="BB1137" s="53"/>
      <c r="BC1137" s="53"/>
      <c r="BD1137" s="53"/>
      <c r="BE1137" s="54"/>
      <c r="BF1137" s="54"/>
    </row>
    <row r="1138" spans="9:58" x14ac:dyDescent="0.25">
      <c r="I1138" s="57"/>
      <c r="AF1138" s="58"/>
      <c r="AW1138" s="51"/>
      <c r="AX1138" s="55"/>
      <c r="AY1138" s="53"/>
      <c r="BA1138" s="56"/>
      <c r="BB1138" s="53"/>
      <c r="BC1138" s="53"/>
      <c r="BD1138" s="53"/>
      <c r="BE1138" s="54"/>
      <c r="BF1138" s="54"/>
    </row>
    <row r="1139" spans="9:58" x14ac:dyDescent="0.25">
      <c r="I1139" s="57"/>
      <c r="AF1139" s="58"/>
      <c r="AW1139" s="51"/>
      <c r="AX1139" s="55"/>
      <c r="AY1139" s="53"/>
      <c r="BA1139" s="56"/>
      <c r="BB1139" s="53"/>
      <c r="BC1139" s="53"/>
      <c r="BD1139" s="53"/>
      <c r="BE1139" s="54"/>
      <c r="BF1139" s="54"/>
    </row>
    <row r="1140" spans="9:58" x14ac:dyDescent="0.25">
      <c r="I1140" s="57"/>
      <c r="AF1140" s="58"/>
      <c r="AW1140" s="51"/>
      <c r="AX1140" s="55"/>
      <c r="AY1140" s="53"/>
      <c r="BA1140" s="56"/>
      <c r="BB1140" s="53"/>
      <c r="BC1140" s="53"/>
      <c r="BD1140" s="53"/>
      <c r="BE1140" s="54"/>
      <c r="BF1140" s="54"/>
    </row>
    <row r="1141" spans="9:58" x14ac:dyDescent="0.25">
      <c r="I1141" s="57"/>
      <c r="AF1141" s="58"/>
      <c r="AW1141" s="51"/>
      <c r="AX1141" s="55"/>
      <c r="AY1141" s="53"/>
      <c r="BA1141" s="56"/>
      <c r="BB1141" s="53"/>
      <c r="BC1141" s="53"/>
      <c r="BD1141" s="53"/>
      <c r="BE1141" s="54"/>
      <c r="BF1141" s="54"/>
    </row>
    <row r="1142" spans="9:58" x14ac:dyDescent="0.25">
      <c r="I1142" s="57"/>
      <c r="AF1142" s="58"/>
      <c r="AW1142" s="51"/>
      <c r="AX1142" s="55"/>
      <c r="AY1142" s="53"/>
      <c r="BA1142" s="56"/>
      <c r="BB1142" s="53"/>
      <c r="BC1142" s="53"/>
      <c r="BD1142" s="53"/>
      <c r="BE1142" s="54"/>
      <c r="BF1142" s="54"/>
    </row>
    <row r="1143" spans="9:58" x14ac:dyDescent="0.25">
      <c r="I1143" s="57"/>
      <c r="AF1143" s="58"/>
      <c r="AW1143" s="51"/>
      <c r="AX1143" s="55"/>
      <c r="AY1143" s="53"/>
      <c r="BA1143" s="56"/>
      <c r="BB1143" s="53"/>
      <c r="BC1143" s="53"/>
      <c r="BD1143" s="53"/>
      <c r="BE1143" s="54"/>
      <c r="BF1143" s="54"/>
    </row>
    <row r="1144" spans="9:58" x14ac:dyDescent="0.25">
      <c r="I1144" s="57"/>
      <c r="AF1144" s="58"/>
      <c r="AW1144" s="51"/>
      <c r="AX1144" s="55"/>
      <c r="AY1144" s="53"/>
      <c r="BA1144" s="56"/>
      <c r="BB1144" s="53"/>
      <c r="BC1144" s="53"/>
      <c r="BD1144" s="53"/>
      <c r="BE1144" s="54"/>
      <c r="BF1144" s="54"/>
    </row>
    <row r="1145" spans="9:58" x14ac:dyDescent="0.25">
      <c r="I1145" s="57"/>
      <c r="AF1145" s="58"/>
      <c r="AW1145" s="51"/>
      <c r="AX1145" s="55"/>
      <c r="AY1145" s="53"/>
      <c r="BA1145" s="56"/>
      <c r="BB1145" s="53"/>
      <c r="BC1145" s="53"/>
      <c r="BD1145" s="53"/>
      <c r="BE1145" s="54"/>
      <c r="BF1145" s="54"/>
    </row>
    <row r="1146" spans="9:58" x14ac:dyDescent="0.25">
      <c r="I1146" s="57"/>
      <c r="AF1146" s="58"/>
      <c r="AW1146" s="51"/>
      <c r="AX1146" s="55"/>
      <c r="AY1146" s="53"/>
      <c r="BA1146" s="56"/>
      <c r="BB1146" s="53"/>
      <c r="BC1146" s="53"/>
      <c r="BD1146" s="53"/>
      <c r="BE1146" s="54"/>
      <c r="BF1146" s="54"/>
    </row>
    <row r="1147" spans="9:58" x14ac:dyDescent="0.25">
      <c r="I1147" s="57"/>
      <c r="AF1147" s="58"/>
      <c r="AW1147" s="51"/>
      <c r="AX1147" s="55"/>
      <c r="AY1147" s="53"/>
      <c r="BA1147" s="56"/>
      <c r="BB1147" s="53"/>
      <c r="BC1147" s="53"/>
      <c r="BD1147" s="53"/>
      <c r="BE1147" s="54"/>
      <c r="BF1147" s="54"/>
    </row>
    <row r="1148" spans="9:58" x14ac:dyDescent="0.25">
      <c r="I1148" s="57"/>
      <c r="AF1148" s="58"/>
      <c r="AW1148" s="51"/>
      <c r="AX1148" s="55"/>
      <c r="AY1148" s="53"/>
      <c r="BA1148" s="56"/>
      <c r="BB1148" s="53"/>
      <c r="BC1148" s="53"/>
      <c r="BD1148" s="53"/>
      <c r="BE1148" s="54"/>
      <c r="BF1148" s="54"/>
    </row>
    <row r="1149" spans="9:58" x14ac:dyDescent="0.25">
      <c r="I1149" s="57"/>
      <c r="AF1149" s="58"/>
      <c r="AW1149" s="51"/>
      <c r="AX1149" s="55"/>
      <c r="AY1149" s="53"/>
      <c r="BA1149" s="56"/>
      <c r="BB1149" s="53"/>
      <c r="BC1149" s="53"/>
      <c r="BD1149" s="53"/>
      <c r="BE1149" s="54"/>
      <c r="BF1149" s="54"/>
    </row>
    <row r="1150" spans="9:58" x14ac:dyDescent="0.25">
      <c r="I1150" s="57"/>
      <c r="AF1150" s="58"/>
      <c r="AW1150" s="51"/>
      <c r="AX1150" s="55"/>
      <c r="AY1150" s="53"/>
      <c r="BA1150" s="56"/>
      <c r="BB1150" s="53"/>
      <c r="BC1150" s="53"/>
      <c r="BD1150" s="53"/>
      <c r="BE1150" s="54"/>
      <c r="BF1150" s="54"/>
    </row>
    <row r="1151" spans="9:58" x14ac:dyDescent="0.25">
      <c r="I1151" s="57"/>
      <c r="AF1151" s="58"/>
      <c r="AW1151" s="51"/>
      <c r="AX1151" s="55"/>
      <c r="AY1151" s="53"/>
      <c r="BA1151" s="56"/>
      <c r="BB1151" s="53"/>
      <c r="BC1151" s="53"/>
      <c r="BD1151" s="53"/>
      <c r="BE1151" s="54"/>
      <c r="BF1151" s="54"/>
    </row>
    <row r="1152" spans="9:58" x14ac:dyDescent="0.25">
      <c r="I1152" s="57"/>
      <c r="AF1152" s="58"/>
      <c r="AW1152" s="51"/>
      <c r="AX1152" s="55"/>
      <c r="AY1152" s="53"/>
      <c r="BA1152" s="56"/>
      <c r="BB1152" s="53"/>
      <c r="BC1152" s="53"/>
      <c r="BD1152" s="53"/>
      <c r="BE1152" s="54"/>
      <c r="BF1152" s="54"/>
    </row>
    <row r="1153" spans="9:58" x14ac:dyDescent="0.25">
      <c r="I1153" s="57"/>
      <c r="AF1153" s="58"/>
      <c r="AW1153" s="51"/>
      <c r="AX1153" s="55"/>
      <c r="AY1153" s="53"/>
      <c r="BA1153" s="56"/>
      <c r="BB1153" s="53"/>
      <c r="BC1153" s="53"/>
      <c r="BD1153" s="53"/>
      <c r="BE1153" s="54"/>
      <c r="BF1153" s="54"/>
    </row>
    <row r="1154" spans="9:58" x14ac:dyDescent="0.25">
      <c r="I1154" s="57"/>
      <c r="AF1154" s="58"/>
      <c r="AW1154" s="51"/>
      <c r="AX1154" s="55"/>
      <c r="AY1154" s="53"/>
      <c r="BA1154" s="56"/>
      <c r="BB1154" s="53"/>
      <c r="BC1154" s="53"/>
      <c r="BD1154" s="53"/>
      <c r="BE1154" s="54"/>
      <c r="BF1154" s="54"/>
    </row>
    <row r="1155" spans="9:58" x14ac:dyDescent="0.25">
      <c r="I1155" s="57"/>
      <c r="AF1155" s="58"/>
      <c r="AW1155" s="51"/>
      <c r="AX1155" s="55"/>
      <c r="AY1155" s="53"/>
      <c r="BA1155" s="56"/>
      <c r="BB1155" s="53"/>
      <c r="BC1155" s="53"/>
      <c r="BD1155" s="53"/>
      <c r="BE1155" s="54"/>
      <c r="BF1155" s="54"/>
    </row>
    <row r="1156" spans="9:58" x14ac:dyDescent="0.25">
      <c r="I1156" s="57"/>
      <c r="AF1156" s="58"/>
      <c r="AW1156" s="51"/>
      <c r="AX1156" s="55"/>
      <c r="AY1156" s="53"/>
      <c r="BA1156" s="56"/>
      <c r="BB1156" s="53"/>
      <c r="BC1156" s="53"/>
      <c r="BD1156" s="53"/>
      <c r="BE1156" s="54"/>
      <c r="BF1156" s="54"/>
    </row>
    <row r="1157" spans="9:58" x14ac:dyDescent="0.25">
      <c r="I1157" s="57"/>
      <c r="AF1157" s="58"/>
      <c r="AW1157" s="51"/>
      <c r="AX1157" s="55"/>
      <c r="AY1157" s="53"/>
      <c r="BA1157" s="56"/>
      <c r="BB1157" s="53"/>
      <c r="BC1157" s="53"/>
      <c r="BD1157" s="53"/>
      <c r="BE1157" s="54"/>
      <c r="BF1157" s="54"/>
    </row>
    <row r="1158" spans="9:58" x14ac:dyDescent="0.25">
      <c r="I1158" s="57"/>
      <c r="AF1158" s="58"/>
      <c r="AW1158" s="51"/>
      <c r="AX1158" s="55"/>
      <c r="AY1158" s="53"/>
      <c r="BA1158" s="56"/>
      <c r="BB1158" s="53"/>
      <c r="BC1158" s="53"/>
      <c r="BD1158" s="53"/>
      <c r="BE1158" s="54"/>
      <c r="BF1158" s="54"/>
    </row>
    <row r="1159" spans="9:58" x14ac:dyDescent="0.25">
      <c r="I1159" s="57"/>
      <c r="AF1159" s="58"/>
      <c r="AW1159" s="51"/>
      <c r="AX1159" s="55"/>
      <c r="AY1159" s="53"/>
      <c r="BA1159" s="56"/>
      <c r="BB1159" s="53"/>
      <c r="BC1159" s="53"/>
      <c r="BD1159" s="53"/>
      <c r="BE1159" s="54"/>
      <c r="BF1159" s="54"/>
    </row>
    <row r="1160" spans="9:58" x14ac:dyDescent="0.25">
      <c r="I1160" s="57"/>
      <c r="AF1160" s="58"/>
      <c r="AW1160" s="51"/>
      <c r="AX1160" s="55"/>
      <c r="AY1160" s="53"/>
      <c r="BA1160" s="56"/>
      <c r="BB1160" s="53"/>
      <c r="BC1160" s="53"/>
      <c r="BD1160" s="53"/>
      <c r="BE1160" s="54"/>
      <c r="BF1160" s="54"/>
    </row>
    <row r="1161" spans="9:58" x14ac:dyDescent="0.25">
      <c r="I1161" s="57"/>
      <c r="AF1161" s="58"/>
      <c r="AW1161" s="51"/>
      <c r="AX1161" s="55"/>
      <c r="AY1161" s="53"/>
      <c r="BA1161" s="56"/>
      <c r="BB1161" s="53"/>
      <c r="BC1161" s="53"/>
      <c r="BD1161" s="53"/>
      <c r="BE1161" s="54"/>
      <c r="BF1161" s="54"/>
    </row>
    <row r="1162" spans="9:58" x14ac:dyDescent="0.25">
      <c r="I1162" s="57"/>
      <c r="AF1162" s="58"/>
      <c r="AW1162" s="51"/>
      <c r="AX1162" s="55"/>
      <c r="AY1162" s="53"/>
      <c r="BA1162" s="56"/>
      <c r="BB1162" s="53"/>
      <c r="BC1162" s="53"/>
      <c r="BD1162" s="53"/>
      <c r="BE1162" s="54"/>
      <c r="BF1162" s="54"/>
    </row>
    <row r="1163" spans="9:58" x14ac:dyDescent="0.25">
      <c r="I1163" s="57"/>
      <c r="AF1163" s="58"/>
      <c r="AW1163" s="51"/>
      <c r="AX1163" s="55"/>
      <c r="AY1163" s="53"/>
      <c r="BA1163" s="56"/>
      <c r="BB1163" s="53"/>
      <c r="BC1163" s="53"/>
      <c r="BD1163" s="53"/>
      <c r="BE1163" s="54"/>
      <c r="BF1163" s="54"/>
    </row>
    <row r="1164" spans="9:58" x14ac:dyDescent="0.25">
      <c r="I1164" s="57"/>
      <c r="AF1164" s="58"/>
      <c r="AW1164" s="51"/>
      <c r="AX1164" s="55"/>
      <c r="AY1164" s="53"/>
      <c r="BA1164" s="56"/>
      <c r="BB1164" s="53"/>
      <c r="BC1164" s="53"/>
      <c r="BD1164" s="53"/>
      <c r="BE1164" s="54"/>
      <c r="BF1164" s="54"/>
    </row>
    <row r="1165" spans="9:58" x14ac:dyDescent="0.25">
      <c r="I1165" s="57"/>
      <c r="AF1165" s="58"/>
      <c r="AW1165" s="51"/>
      <c r="AX1165" s="55"/>
      <c r="AY1165" s="53"/>
      <c r="BA1165" s="56"/>
      <c r="BB1165" s="53"/>
      <c r="BC1165" s="53"/>
      <c r="BD1165" s="53"/>
      <c r="BE1165" s="54"/>
      <c r="BF1165" s="54"/>
    </row>
    <row r="1166" spans="9:58" x14ac:dyDescent="0.25">
      <c r="I1166" s="57"/>
      <c r="AF1166" s="58"/>
      <c r="AW1166" s="51"/>
      <c r="AX1166" s="55"/>
      <c r="AY1166" s="53"/>
      <c r="BA1166" s="56"/>
      <c r="BB1166" s="53"/>
      <c r="BC1166" s="53"/>
      <c r="BD1166" s="53"/>
      <c r="BE1166" s="54"/>
      <c r="BF1166" s="54"/>
    </row>
    <row r="1167" spans="9:58" x14ac:dyDescent="0.25">
      <c r="I1167" s="57"/>
      <c r="AF1167" s="58"/>
      <c r="AW1167" s="51"/>
      <c r="AX1167" s="55"/>
      <c r="AY1167" s="53"/>
      <c r="BA1167" s="56"/>
      <c r="BB1167" s="53"/>
      <c r="BC1167" s="53"/>
      <c r="BD1167" s="53"/>
      <c r="BE1167" s="54"/>
      <c r="BF1167" s="54"/>
    </row>
    <row r="1168" spans="9:58" x14ac:dyDescent="0.25">
      <c r="I1168" s="57"/>
      <c r="AF1168" s="58"/>
      <c r="AW1168" s="51"/>
      <c r="AX1168" s="55"/>
      <c r="AY1168" s="53"/>
      <c r="BA1168" s="56"/>
      <c r="BB1168" s="53"/>
      <c r="BC1168" s="53"/>
      <c r="BD1168" s="53"/>
      <c r="BE1168" s="54"/>
      <c r="BF1168" s="54"/>
    </row>
    <row r="1169" spans="9:58" x14ac:dyDescent="0.25">
      <c r="I1169" s="57"/>
      <c r="AF1169" s="58"/>
      <c r="AW1169" s="51"/>
      <c r="AX1169" s="55"/>
      <c r="AY1169" s="53"/>
      <c r="BA1169" s="56"/>
      <c r="BB1169" s="53"/>
      <c r="BC1169" s="53"/>
      <c r="BD1169" s="53"/>
      <c r="BE1169" s="54"/>
      <c r="BF1169" s="54"/>
    </row>
    <row r="1170" spans="9:58" x14ac:dyDescent="0.25">
      <c r="I1170" s="57"/>
      <c r="AF1170" s="58"/>
      <c r="AW1170" s="51"/>
      <c r="AX1170" s="55"/>
      <c r="AY1170" s="53"/>
      <c r="BA1170" s="56"/>
      <c r="BB1170" s="53"/>
      <c r="BC1170" s="53"/>
      <c r="BD1170" s="53"/>
      <c r="BE1170" s="54"/>
      <c r="BF1170" s="54"/>
    </row>
    <row r="1171" spans="9:58" x14ac:dyDescent="0.25">
      <c r="I1171" s="57"/>
      <c r="AF1171" s="58"/>
      <c r="AW1171" s="51"/>
      <c r="AX1171" s="55"/>
      <c r="AY1171" s="53"/>
      <c r="BA1171" s="56"/>
      <c r="BB1171" s="53"/>
      <c r="BC1171" s="53"/>
      <c r="BD1171" s="53"/>
      <c r="BE1171" s="54"/>
      <c r="BF1171" s="54"/>
    </row>
    <row r="1172" spans="9:58" x14ac:dyDescent="0.25">
      <c r="I1172" s="57"/>
      <c r="AF1172" s="58"/>
      <c r="AW1172" s="51"/>
      <c r="AX1172" s="55"/>
      <c r="AY1172" s="53"/>
      <c r="BA1172" s="56"/>
      <c r="BB1172" s="53"/>
      <c r="BC1172" s="53"/>
      <c r="BD1172" s="53"/>
      <c r="BE1172" s="54"/>
      <c r="BF1172" s="54"/>
    </row>
    <row r="1173" spans="9:58" x14ac:dyDescent="0.25">
      <c r="I1173" s="57"/>
      <c r="AF1173" s="58"/>
      <c r="AW1173" s="51"/>
      <c r="AX1173" s="55"/>
      <c r="AY1173" s="53"/>
      <c r="BA1173" s="56"/>
      <c r="BB1173" s="53"/>
      <c r="BC1173" s="53"/>
      <c r="BD1173" s="53"/>
      <c r="BE1173" s="54"/>
      <c r="BF1173" s="54"/>
    </row>
    <row r="1174" spans="9:58" x14ac:dyDescent="0.25">
      <c r="I1174" s="57"/>
      <c r="AF1174" s="58"/>
      <c r="AW1174" s="51"/>
      <c r="AX1174" s="55"/>
      <c r="AY1174" s="53"/>
      <c r="BA1174" s="56"/>
      <c r="BB1174" s="53"/>
      <c r="BC1174" s="53"/>
      <c r="BD1174" s="53"/>
      <c r="BE1174" s="54"/>
      <c r="BF1174" s="54"/>
    </row>
    <row r="1175" spans="9:58" x14ac:dyDescent="0.25">
      <c r="I1175" s="57"/>
      <c r="AF1175" s="58"/>
      <c r="AW1175" s="51"/>
      <c r="AX1175" s="55"/>
      <c r="AY1175" s="53"/>
      <c r="BA1175" s="56"/>
      <c r="BB1175" s="53"/>
      <c r="BC1175" s="53"/>
      <c r="BD1175" s="53"/>
      <c r="BE1175" s="54"/>
      <c r="BF1175" s="54"/>
    </row>
    <row r="1176" spans="9:58" x14ac:dyDescent="0.25">
      <c r="I1176" s="57"/>
      <c r="AF1176" s="58"/>
      <c r="AW1176" s="51"/>
      <c r="AX1176" s="55"/>
      <c r="AY1176" s="53"/>
      <c r="BA1176" s="56"/>
      <c r="BB1176" s="53"/>
      <c r="BC1176" s="53"/>
      <c r="BD1176" s="53"/>
      <c r="BE1176" s="54"/>
      <c r="BF1176" s="54"/>
    </row>
    <row r="1177" spans="9:58" x14ac:dyDescent="0.25">
      <c r="I1177" s="57"/>
      <c r="AF1177" s="58"/>
      <c r="AW1177" s="51"/>
      <c r="AX1177" s="55"/>
      <c r="AY1177" s="53"/>
      <c r="BA1177" s="56"/>
      <c r="BB1177" s="53"/>
      <c r="BC1177" s="53"/>
      <c r="BD1177" s="53"/>
      <c r="BE1177" s="54"/>
      <c r="BF1177" s="54"/>
    </row>
    <row r="1178" spans="9:58" x14ac:dyDescent="0.25">
      <c r="I1178" s="57"/>
      <c r="AF1178" s="58"/>
      <c r="AW1178" s="51"/>
      <c r="AX1178" s="55"/>
      <c r="AY1178" s="53"/>
      <c r="BA1178" s="56"/>
      <c r="BB1178" s="53"/>
      <c r="BC1178" s="53"/>
      <c r="BD1178" s="53"/>
      <c r="BE1178" s="54"/>
      <c r="BF1178" s="54"/>
    </row>
    <row r="1179" spans="9:58" x14ac:dyDescent="0.25">
      <c r="I1179" s="57"/>
      <c r="AF1179" s="58"/>
      <c r="AW1179" s="51"/>
      <c r="AX1179" s="55"/>
      <c r="AY1179" s="53"/>
      <c r="BA1179" s="56"/>
      <c r="BB1179" s="53"/>
      <c r="BC1179" s="53"/>
      <c r="BD1179" s="53"/>
      <c r="BE1179" s="54"/>
      <c r="BF1179" s="54"/>
    </row>
    <row r="1180" spans="9:58" x14ac:dyDescent="0.25">
      <c r="I1180" s="57"/>
      <c r="AF1180" s="58"/>
      <c r="AW1180" s="51"/>
      <c r="AX1180" s="55"/>
      <c r="AY1180" s="53"/>
      <c r="BA1180" s="56"/>
      <c r="BB1180" s="53"/>
      <c r="BC1180" s="53"/>
      <c r="BD1180" s="53"/>
      <c r="BE1180" s="54"/>
      <c r="BF1180" s="54"/>
    </row>
    <row r="1181" spans="9:58" x14ac:dyDescent="0.25">
      <c r="I1181" s="57"/>
      <c r="AF1181" s="58"/>
      <c r="AW1181" s="51"/>
      <c r="AX1181" s="55"/>
      <c r="AY1181" s="53"/>
      <c r="BA1181" s="56"/>
      <c r="BB1181" s="53"/>
      <c r="BC1181" s="53"/>
      <c r="BD1181" s="53"/>
      <c r="BE1181" s="54"/>
      <c r="BF1181" s="54"/>
    </row>
    <row r="1182" spans="9:58" x14ac:dyDescent="0.25">
      <c r="I1182" s="57"/>
      <c r="AF1182" s="58"/>
      <c r="AW1182" s="51"/>
      <c r="AX1182" s="55"/>
      <c r="AY1182" s="53"/>
      <c r="BA1182" s="56"/>
      <c r="BB1182" s="53"/>
      <c r="BC1182" s="53"/>
      <c r="BD1182" s="53"/>
      <c r="BE1182" s="54"/>
      <c r="BF1182" s="54"/>
    </row>
    <row r="1183" spans="9:58" x14ac:dyDescent="0.25">
      <c r="I1183" s="57"/>
      <c r="AF1183" s="58"/>
      <c r="AW1183" s="51"/>
      <c r="AX1183" s="55"/>
      <c r="AY1183" s="53"/>
      <c r="BA1183" s="56"/>
      <c r="BB1183" s="53"/>
      <c r="BC1183" s="53"/>
      <c r="BD1183" s="53"/>
      <c r="BE1183" s="54"/>
      <c r="BF1183" s="54"/>
    </row>
    <row r="1184" spans="9:58" x14ac:dyDescent="0.25">
      <c r="I1184" s="57"/>
      <c r="AF1184" s="58"/>
      <c r="AW1184" s="51"/>
      <c r="AX1184" s="55"/>
      <c r="AY1184" s="53"/>
      <c r="BA1184" s="56"/>
      <c r="BB1184" s="53"/>
      <c r="BC1184" s="53"/>
      <c r="BD1184" s="53"/>
      <c r="BE1184" s="54"/>
      <c r="BF1184" s="54"/>
    </row>
    <row r="1185" spans="9:58" x14ac:dyDescent="0.25">
      <c r="I1185" s="57"/>
      <c r="AF1185" s="58"/>
      <c r="AW1185" s="51"/>
      <c r="AX1185" s="55"/>
      <c r="AY1185" s="53"/>
      <c r="BA1185" s="56"/>
      <c r="BB1185" s="53"/>
      <c r="BC1185" s="53"/>
      <c r="BD1185" s="53"/>
      <c r="BE1185" s="54"/>
      <c r="BF1185" s="54"/>
    </row>
    <row r="1186" spans="9:58" x14ac:dyDescent="0.25">
      <c r="I1186" s="57"/>
      <c r="AF1186" s="58"/>
      <c r="AW1186" s="51"/>
      <c r="AX1186" s="55"/>
      <c r="AY1186" s="53"/>
      <c r="BA1186" s="56"/>
      <c r="BB1186" s="53"/>
      <c r="BC1186" s="53"/>
      <c r="BD1186" s="53"/>
      <c r="BE1186" s="54"/>
      <c r="BF1186" s="54"/>
    </row>
    <row r="1187" spans="9:58" x14ac:dyDescent="0.25">
      <c r="I1187" s="57"/>
      <c r="AF1187" s="58"/>
      <c r="AW1187" s="51"/>
      <c r="AX1187" s="55"/>
      <c r="AY1187" s="53"/>
      <c r="BA1187" s="56"/>
      <c r="BB1187" s="53"/>
      <c r="BC1187" s="53"/>
      <c r="BD1187" s="53"/>
      <c r="BE1187" s="54"/>
      <c r="BF1187" s="54"/>
    </row>
    <row r="1188" spans="9:58" x14ac:dyDescent="0.25">
      <c r="I1188" s="57"/>
      <c r="AF1188" s="58"/>
      <c r="AW1188" s="51"/>
      <c r="AX1188" s="55"/>
      <c r="AY1188" s="53"/>
      <c r="BA1188" s="56"/>
      <c r="BB1188" s="53"/>
      <c r="BC1188" s="53"/>
      <c r="BD1188" s="53"/>
      <c r="BE1188" s="54"/>
      <c r="BF1188" s="54"/>
    </row>
    <row r="1189" spans="9:58" x14ac:dyDescent="0.25">
      <c r="I1189" s="57"/>
      <c r="AF1189" s="58"/>
      <c r="AW1189" s="51"/>
      <c r="AX1189" s="55"/>
      <c r="AY1189" s="53"/>
      <c r="BA1189" s="56"/>
      <c r="BB1189" s="53"/>
      <c r="BC1189" s="53"/>
      <c r="BD1189" s="53"/>
      <c r="BE1189" s="54"/>
      <c r="BF1189" s="54"/>
    </row>
    <row r="1190" spans="9:58" x14ac:dyDescent="0.25">
      <c r="I1190" s="57"/>
      <c r="AF1190" s="58"/>
      <c r="AW1190" s="51"/>
      <c r="AX1190" s="55"/>
      <c r="AY1190" s="53"/>
      <c r="BA1190" s="56"/>
      <c r="BB1190" s="53"/>
      <c r="BC1190" s="53"/>
      <c r="BD1190" s="53"/>
      <c r="BE1190" s="54"/>
      <c r="BF1190" s="54"/>
    </row>
    <row r="1191" spans="9:58" x14ac:dyDescent="0.25">
      <c r="I1191" s="57"/>
      <c r="AF1191" s="58"/>
      <c r="AW1191" s="51"/>
      <c r="AX1191" s="55"/>
      <c r="AY1191" s="53"/>
      <c r="BA1191" s="56"/>
      <c r="BB1191" s="53"/>
      <c r="BC1191" s="53"/>
      <c r="BD1191" s="53"/>
      <c r="BE1191" s="54"/>
      <c r="BF1191" s="54"/>
    </row>
    <row r="1192" spans="9:58" x14ac:dyDescent="0.25">
      <c r="I1192" s="57"/>
      <c r="AF1192" s="58"/>
      <c r="AW1192" s="51"/>
      <c r="AX1192" s="55"/>
      <c r="AY1192" s="53"/>
      <c r="BA1192" s="56"/>
      <c r="BB1192" s="53"/>
      <c r="BC1192" s="53"/>
      <c r="BD1192" s="53"/>
      <c r="BE1192" s="54"/>
      <c r="BF1192" s="54"/>
    </row>
    <row r="1193" spans="9:58" x14ac:dyDescent="0.25">
      <c r="I1193" s="57"/>
      <c r="AF1193" s="58"/>
      <c r="AW1193" s="51"/>
      <c r="AX1193" s="55"/>
      <c r="AY1193" s="53"/>
      <c r="BA1193" s="56"/>
      <c r="BB1193" s="53"/>
      <c r="BC1193" s="53"/>
      <c r="BD1193" s="53"/>
      <c r="BE1193" s="54"/>
      <c r="BF1193" s="54"/>
    </row>
    <row r="1194" spans="9:58" x14ac:dyDescent="0.25">
      <c r="I1194" s="57"/>
      <c r="AF1194" s="58"/>
      <c r="AW1194" s="51"/>
      <c r="AX1194" s="55"/>
      <c r="AY1194" s="53"/>
      <c r="BA1194" s="56"/>
      <c r="BB1194" s="53"/>
      <c r="BC1194" s="53"/>
      <c r="BD1194" s="53"/>
      <c r="BE1194" s="54"/>
      <c r="BF1194" s="54"/>
    </row>
    <row r="1195" spans="9:58" x14ac:dyDescent="0.25">
      <c r="I1195" s="57"/>
      <c r="AF1195" s="58"/>
      <c r="AW1195" s="51"/>
      <c r="AX1195" s="55"/>
      <c r="AY1195" s="53"/>
      <c r="BA1195" s="56"/>
      <c r="BB1195" s="53"/>
      <c r="BC1195" s="53"/>
      <c r="BD1195" s="53"/>
      <c r="BE1195" s="54"/>
      <c r="BF1195" s="54"/>
    </row>
    <row r="1196" spans="9:58" x14ac:dyDescent="0.25">
      <c r="I1196" s="57"/>
      <c r="AF1196" s="58"/>
      <c r="AW1196" s="51"/>
      <c r="AX1196" s="55"/>
      <c r="AY1196" s="53"/>
      <c r="BA1196" s="56"/>
      <c r="BB1196" s="53"/>
      <c r="BC1196" s="53"/>
      <c r="BD1196" s="53"/>
      <c r="BE1196" s="54"/>
      <c r="BF1196" s="54"/>
    </row>
    <row r="1197" spans="9:58" x14ac:dyDescent="0.25">
      <c r="I1197" s="57"/>
      <c r="AF1197" s="58"/>
      <c r="AW1197" s="51"/>
      <c r="AX1197" s="55"/>
      <c r="AY1197" s="53"/>
      <c r="BA1197" s="56"/>
      <c r="BB1197" s="53"/>
      <c r="BC1197" s="53"/>
      <c r="BD1197" s="53"/>
      <c r="BE1197" s="54"/>
      <c r="BF1197" s="54"/>
    </row>
    <row r="1198" spans="9:58" x14ac:dyDescent="0.25">
      <c r="I1198" s="57"/>
      <c r="AF1198" s="58"/>
      <c r="AW1198" s="51"/>
      <c r="AX1198" s="55"/>
      <c r="AY1198" s="53"/>
      <c r="BA1198" s="56"/>
      <c r="BB1198" s="53"/>
      <c r="BC1198" s="53"/>
      <c r="BD1198" s="53"/>
      <c r="BE1198" s="54"/>
      <c r="BF1198" s="54"/>
    </row>
    <row r="1199" spans="9:58" x14ac:dyDescent="0.25">
      <c r="I1199" s="57"/>
      <c r="AF1199" s="58"/>
      <c r="AW1199" s="51"/>
      <c r="AX1199" s="55"/>
      <c r="AY1199" s="53"/>
      <c r="BA1199" s="56"/>
      <c r="BB1199" s="53"/>
      <c r="BC1199" s="53"/>
      <c r="BD1199" s="53"/>
      <c r="BE1199" s="54"/>
      <c r="BF1199" s="54"/>
    </row>
    <row r="1200" spans="9:58" x14ac:dyDescent="0.25">
      <c r="I1200" s="57"/>
      <c r="AF1200" s="58"/>
      <c r="AW1200" s="51"/>
      <c r="AX1200" s="55"/>
      <c r="AY1200" s="53"/>
      <c r="BA1200" s="56"/>
      <c r="BB1200" s="53"/>
      <c r="BC1200" s="53"/>
      <c r="BD1200" s="53"/>
      <c r="BE1200" s="54"/>
      <c r="BF1200" s="54"/>
    </row>
    <row r="1201" spans="9:58" x14ac:dyDescent="0.25">
      <c r="I1201" s="57"/>
      <c r="AF1201" s="58"/>
      <c r="AW1201" s="51"/>
      <c r="AX1201" s="55"/>
      <c r="AY1201" s="53"/>
      <c r="BA1201" s="56"/>
      <c r="BB1201" s="53"/>
      <c r="BC1201" s="53"/>
      <c r="BD1201" s="53"/>
      <c r="BE1201" s="54"/>
      <c r="BF1201" s="54"/>
    </row>
    <row r="1202" spans="9:58" x14ac:dyDescent="0.25">
      <c r="I1202" s="57"/>
      <c r="AF1202" s="58"/>
      <c r="AW1202" s="51"/>
      <c r="AX1202" s="55"/>
      <c r="AY1202" s="53"/>
      <c r="BA1202" s="56"/>
      <c r="BB1202" s="53"/>
      <c r="BC1202" s="53"/>
      <c r="BD1202" s="53"/>
      <c r="BE1202" s="54"/>
      <c r="BF1202" s="54"/>
    </row>
    <row r="1203" spans="9:58" x14ac:dyDescent="0.25">
      <c r="I1203" s="57"/>
      <c r="AF1203" s="58"/>
      <c r="AW1203" s="51"/>
      <c r="AX1203" s="55"/>
      <c r="AY1203" s="53"/>
      <c r="BA1203" s="56"/>
      <c r="BB1203" s="53"/>
      <c r="BC1203" s="53"/>
      <c r="BD1203" s="53"/>
      <c r="BE1203" s="54"/>
      <c r="BF1203" s="54"/>
    </row>
    <row r="1204" spans="9:58" x14ac:dyDescent="0.25">
      <c r="I1204" s="57"/>
      <c r="AF1204" s="58"/>
      <c r="AW1204" s="51"/>
      <c r="AX1204" s="55"/>
      <c r="AY1204" s="53"/>
      <c r="BA1204" s="56"/>
      <c r="BB1204" s="53"/>
      <c r="BC1204" s="53"/>
      <c r="BD1204" s="53"/>
      <c r="BE1204" s="54"/>
      <c r="BF1204" s="54"/>
    </row>
    <row r="1205" spans="9:58" x14ac:dyDescent="0.25">
      <c r="I1205" s="57"/>
      <c r="AF1205" s="58"/>
      <c r="AW1205" s="51"/>
      <c r="AX1205" s="55"/>
      <c r="AY1205" s="53"/>
      <c r="BA1205" s="56"/>
      <c r="BB1205" s="53"/>
      <c r="BC1205" s="53"/>
      <c r="BD1205" s="53"/>
      <c r="BE1205" s="54"/>
      <c r="BF1205" s="54"/>
    </row>
    <row r="1206" spans="9:58" x14ac:dyDescent="0.25">
      <c r="I1206" s="57"/>
      <c r="AF1206" s="58"/>
      <c r="AW1206" s="51"/>
      <c r="AX1206" s="55"/>
      <c r="AY1206" s="53"/>
      <c r="BA1206" s="56"/>
      <c r="BB1206" s="53"/>
      <c r="BC1206" s="53"/>
      <c r="BD1206" s="53"/>
      <c r="BE1206" s="54"/>
      <c r="BF1206" s="54"/>
    </row>
    <row r="1207" spans="9:58" x14ac:dyDescent="0.25">
      <c r="I1207" s="57"/>
      <c r="AF1207" s="58"/>
      <c r="AW1207" s="51"/>
      <c r="AX1207" s="55"/>
      <c r="AY1207" s="53"/>
      <c r="BA1207" s="56"/>
      <c r="BB1207" s="53"/>
      <c r="BC1207" s="53"/>
      <c r="BD1207" s="53"/>
      <c r="BE1207" s="54"/>
      <c r="BF1207" s="54"/>
    </row>
    <row r="1208" spans="9:58" x14ac:dyDescent="0.25">
      <c r="I1208" s="57"/>
      <c r="AF1208" s="58"/>
      <c r="AW1208" s="51"/>
      <c r="AX1208" s="55"/>
      <c r="AY1208" s="53"/>
      <c r="BA1208" s="56"/>
      <c r="BB1208" s="53"/>
      <c r="BC1208" s="53"/>
      <c r="BD1208" s="53"/>
      <c r="BE1208" s="54"/>
      <c r="BF1208" s="54"/>
    </row>
    <row r="1209" spans="9:58" x14ac:dyDescent="0.25">
      <c r="I1209" s="57"/>
      <c r="AF1209" s="58"/>
      <c r="AW1209" s="51"/>
      <c r="AX1209" s="55"/>
      <c r="AY1209" s="53"/>
      <c r="BA1209" s="56"/>
      <c r="BB1209" s="53"/>
      <c r="BC1209" s="53"/>
      <c r="BD1209" s="53"/>
      <c r="BE1209" s="54"/>
      <c r="BF1209" s="54"/>
    </row>
    <row r="1210" spans="9:58" x14ac:dyDescent="0.25">
      <c r="I1210" s="57"/>
      <c r="AF1210" s="58"/>
      <c r="AW1210" s="51"/>
      <c r="AX1210" s="55"/>
      <c r="AY1210" s="53"/>
      <c r="BA1210" s="56"/>
      <c r="BB1210" s="53"/>
      <c r="BC1210" s="53"/>
      <c r="BD1210" s="53"/>
      <c r="BE1210" s="54"/>
      <c r="BF1210" s="54"/>
    </row>
    <row r="1211" spans="9:58" x14ac:dyDescent="0.25">
      <c r="I1211" s="57"/>
      <c r="AF1211" s="58"/>
      <c r="AW1211" s="51"/>
      <c r="AX1211" s="55"/>
      <c r="AY1211" s="53"/>
      <c r="BA1211" s="56"/>
      <c r="BB1211" s="53"/>
      <c r="BC1211" s="53"/>
      <c r="BD1211" s="53"/>
      <c r="BE1211" s="54"/>
      <c r="BF1211" s="54"/>
    </row>
    <row r="1212" spans="9:58" x14ac:dyDescent="0.25">
      <c r="I1212" s="57"/>
      <c r="AF1212" s="58"/>
      <c r="AW1212" s="51"/>
      <c r="AX1212" s="55"/>
      <c r="AY1212" s="53"/>
      <c r="BA1212" s="56"/>
      <c r="BB1212" s="53"/>
      <c r="BC1212" s="53"/>
      <c r="BD1212" s="53"/>
      <c r="BE1212" s="54"/>
      <c r="BF1212" s="54"/>
    </row>
    <row r="1213" spans="9:58" x14ac:dyDescent="0.25">
      <c r="I1213" s="57"/>
      <c r="AF1213" s="58"/>
      <c r="AW1213" s="51"/>
      <c r="AX1213" s="55"/>
      <c r="AY1213" s="53"/>
      <c r="BA1213" s="56"/>
      <c r="BB1213" s="53"/>
      <c r="BC1213" s="53"/>
      <c r="BD1213" s="53"/>
      <c r="BE1213" s="54"/>
      <c r="BF1213" s="54"/>
    </row>
    <row r="1214" spans="9:58" x14ac:dyDescent="0.25">
      <c r="I1214" s="57"/>
      <c r="AF1214" s="58"/>
      <c r="AW1214" s="51"/>
      <c r="AX1214" s="55"/>
      <c r="AY1214" s="53"/>
      <c r="BA1214" s="56"/>
      <c r="BB1214" s="53"/>
      <c r="BC1214" s="53"/>
      <c r="BD1214" s="53"/>
      <c r="BE1214" s="54"/>
      <c r="BF1214" s="54"/>
    </row>
    <row r="1215" spans="9:58" x14ac:dyDescent="0.25">
      <c r="I1215" s="57"/>
      <c r="AF1215" s="58"/>
      <c r="AW1215" s="51"/>
      <c r="AX1215" s="55"/>
      <c r="AY1215" s="53"/>
      <c r="BA1215" s="56"/>
      <c r="BB1215" s="53"/>
      <c r="BC1215" s="53"/>
      <c r="BD1215" s="53"/>
      <c r="BE1215" s="54"/>
      <c r="BF1215" s="54"/>
    </row>
    <row r="1216" spans="9:58" x14ac:dyDescent="0.25">
      <c r="I1216" s="57"/>
      <c r="AF1216" s="58"/>
      <c r="AW1216" s="51"/>
      <c r="AX1216" s="55"/>
      <c r="AY1216" s="53"/>
      <c r="BA1216" s="56"/>
      <c r="BB1216" s="53"/>
      <c r="BC1216" s="53"/>
      <c r="BD1216" s="53"/>
      <c r="BE1216" s="54"/>
      <c r="BF1216" s="54"/>
    </row>
    <row r="1217" spans="9:58" x14ac:dyDescent="0.25">
      <c r="I1217" s="57"/>
      <c r="AF1217" s="58"/>
      <c r="AW1217" s="51"/>
      <c r="AX1217" s="55"/>
      <c r="AY1217" s="53"/>
      <c r="BA1217" s="56"/>
      <c r="BB1217" s="53"/>
      <c r="BC1217" s="53"/>
      <c r="BD1217" s="53"/>
      <c r="BE1217" s="54"/>
      <c r="BF1217" s="54"/>
    </row>
    <row r="1218" spans="9:58" x14ac:dyDescent="0.25">
      <c r="I1218" s="57"/>
      <c r="AF1218" s="58"/>
      <c r="AW1218" s="51"/>
      <c r="AX1218" s="55"/>
      <c r="AY1218" s="53"/>
      <c r="BA1218" s="56"/>
      <c r="BB1218" s="53"/>
      <c r="BC1218" s="53"/>
      <c r="BD1218" s="53"/>
      <c r="BE1218" s="54"/>
      <c r="BF1218" s="54"/>
    </row>
    <row r="1219" spans="9:58" x14ac:dyDescent="0.25">
      <c r="I1219" s="57"/>
      <c r="AF1219" s="58"/>
      <c r="AW1219" s="51"/>
      <c r="AX1219" s="55"/>
      <c r="AY1219" s="53"/>
      <c r="BA1219" s="56"/>
      <c r="BB1219" s="53"/>
      <c r="BC1219" s="53"/>
      <c r="BD1219" s="53"/>
      <c r="BE1219" s="54"/>
      <c r="BF1219" s="54"/>
    </row>
    <row r="1220" spans="9:58" x14ac:dyDescent="0.25">
      <c r="I1220" s="57"/>
      <c r="AF1220" s="58"/>
      <c r="AW1220" s="51"/>
      <c r="AX1220" s="55"/>
      <c r="AY1220" s="53"/>
      <c r="BA1220" s="56"/>
      <c r="BB1220" s="53"/>
      <c r="BC1220" s="53"/>
      <c r="BD1220" s="53"/>
      <c r="BE1220" s="54"/>
      <c r="BF1220" s="54"/>
    </row>
    <row r="1221" spans="9:58" x14ac:dyDescent="0.25">
      <c r="I1221" s="57"/>
      <c r="AF1221" s="58"/>
      <c r="AW1221" s="51"/>
      <c r="AX1221" s="55"/>
      <c r="AY1221" s="53"/>
      <c r="BA1221" s="56"/>
      <c r="BB1221" s="53"/>
      <c r="BC1221" s="53"/>
      <c r="BD1221" s="53"/>
      <c r="BE1221" s="54"/>
      <c r="BF1221" s="54"/>
    </row>
    <row r="1222" spans="9:58" x14ac:dyDescent="0.25">
      <c r="I1222" s="57"/>
      <c r="AF1222" s="58"/>
      <c r="AW1222" s="51"/>
      <c r="AX1222" s="55"/>
      <c r="AY1222" s="53"/>
      <c r="BA1222" s="56"/>
      <c r="BB1222" s="53"/>
      <c r="BC1222" s="53"/>
      <c r="BD1222" s="53"/>
      <c r="BE1222" s="54"/>
      <c r="BF1222" s="54"/>
    </row>
    <row r="1223" spans="9:58" x14ac:dyDescent="0.25">
      <c r="I1223" s="57"/>
      <c r="AF1223" s="58"/>
      <c r="AW1223" s="51"/>
      <c r="AX1223" s="55"/>
      <c r="AY1223" s="53"/>
      <c r="BA1223" s="56"/>
      <c r="BB1223" s="53"/>
      <c r="BC1223" s="53"/>
      <c r="BD1223" s="53"/>
      <c r="BE1223" s="54"/>
      <c r="BF1223" s="54"/>
    </row>
    <row r="1224" spans="9:58" x14ac:dyDescent="0.25">
      <c r="I1224" s="57"/>
      <c r="AF1224" s="58"/>
      <c r="AW1224" s="51"/>
      <c r="AX1224" s="55"/>
      <c r="AY1224" s="53"/>
      <c r="BA1224" s="56"/>
      <c r="BB1224" s="53"/>
      <c r="BC1224" s="53"/>
      <c r="BD1224" s="53"/>
      <c r="BE1224" s="54"/>
      <c r="BF1224" s="54"/>
    </row>
    <row r="1225" spans="9:58" x14ac:dyDescent="0.25">
      <c r="I1225" s="57"/>
      <c r="AF1225" s="58"/>
      <c r="AW1225" s="51"/>
      <c r="AX1225" s="55"/>
      <c r="AY1225" s="53"/>
      <c r="BA1225" s="56"/>
      <c r="BB1225" s="53"/>
      <c r="BC1225" s="53"/>
      <c r="BD1225" s="53"/>
      <c r="BE1225" s="54"/>
      <c r="BF1225" s="54"/>
    </row>
    <row r="1226" spans="9:58" x14ac:dyDescent="0.25">
      <c r="I1226" s="57"/>
      <c r="AF1226" s="58"/>
      <c r="AW1226" s="51"/>
      <c r="AX1226" s="55"/>
      <c r="AY1226" s="53"/>
      <c r="BA1226" s="56"/>
      <c r="BB1226" s="53"/>
      <c r="BC1226" s="53"/>
      <c r="BD1226" s="53"/>
      <c r="BE1226" s="54"/>
      <c r="BF1226" s="54"/>
    </row>
    <row r="1227" spans="9:58" x14ac:dyDescent="0.25">
      <c r="I1227" s="57"/>
      <c r="AF1227" s="58"/>
      <c r="AW1227" s="51"/>
      <c r="AX1227" s="55"/>
      <c r="AY1227" s="53"/>
      <c r="BA1227" s="56"/>
      <c r="BB1227" s="53"/>
      <c r="BC1227" s="53"/>
      <c r="BD1227" s="53"/>
      <c r="BE1227" s="54"/>
      <c r="BF1227" s="54"/>
    </row>
    <row r="1228" spans="9:58" x14ac:dyDescent="0.25">
      <c r="I1228" s="57"/>
      <c r="AF1228" s="58"/>
      <c r="AW1228" s="51"/>
      <c r="AX1228" s="55"/>
      <c r="AY1228" s="53"/>
      <c r="BA1228" s="56"/>
      <c r="BB1228" s="53"/>
      <c r="BC1228" s="53"/>
      <c r="BD1228" s="53"/>
      <c r="BE1228" s="54"/>
      <c r="BF1228" s="54"/>
    </row>
    <row r="1229" spans="9:58" x14ac:dyDescent="0.25">
      <c r="I1229" s="57"/>
      <c r="AF1229" s="58"/>
      <c r="AW1229" s="51"/>
      <c r="AX1229" s="55"/>
      <c r="AY1229" s="53"/>
      <c r="BA1229" s="56"/>
      <c r="BB1229" s="53"/>
      <c r="BC1229" s="53"/>
      <c r="BD1229" s="53"/>
      <c r="BE1229" s="54"/>
      <c r="BF1229" s="54"/>
    </row>
    <row r="1230" spans="9:58" x14ac:dyDescent="0.25">
      <c r="I1230" s="57"/>
      <c r="AF1230" s="58"/>
      <c r="AW1230" s="51"/>
      <c r="AX1230" s="55"/>
      <c r="AY1230" s="53"/>
      <c r="BA1230" s="56"/>
      <c r="BB1230" s="53"/>
      <c r="BC1230" s="53"/>
      <c r="BD1230" s="53"/>
      <c r="BE1230" s="54"/>
      <c r="BF1230" s="54"/>
    </row>
    <row r="1231" spans="9:58" x14ac:dyDescent="0.25">
      <c r="I1231" s="57"/>
      <c r="AF1231" s="58"/>
      <c r="AW1231" s="51"/>
      <c r="AX1231" s="55"/>
      <c r="AY1231" s="53"/>
      <c r="BA1231" s="56"/>
      <c r="BB1231" s="53"/>
      <c r="BC1231" s="53"/>
      <c r="BD1231" s="53"/>
      <c r="BE1231" s="54"/>
      <c r="BF1231" s="54"/>
    </row>
    <row r="1232" spans="9:58" x14ac:dyDescent="0.25">
      <c r="I1232" s="57"/>
      <c r="AF1232" s="58"/>
      <c r="AW1232" s="51"/>
      <c r="AX1232" s="55"/>
      <c r="AY1232" s="53"/>
      <c r="BA1232" s="56"/>
      <c r="BB1232" s="53"/>
      <c r="BC1232" s="53"/>
      <c r="BD1232" s="53"/>
      <c r="BE1232" s="54"/>
      <c r="BF1232" s="54"/>
    </row>
    <row r="1233" spans="9:58" x14ac:dyDescent="0.25">
      <c r="I1233" s="57"/>
      <c r="AF1233" s="58"/>
      <c r="AW1233" s="51"/>
      <c r="AX1233" s="55"/>
      <c r="AY1233" s="53"/>
      <c r="BA1233" s="56"/>
      <c r="BB1233" s="53"/>
      <c r="BC1233" s="53"/>
      <c r="BD1233" s="53"/>
      <c r="BE1233" s="54"/>
      <c r="BF1233" s="54"/>
    </row>
    <row r="1234" spans="9:58" x14ac:dyDescent="0.25">
      <c r="I1234" s="57"/>
      <c r="AF1234" s="58"/>
      <c r="AW1234" s="51"/>
      <c r="AX1234" s="55"/>
      <c r="AY1234" s="53"/>
      <c r="BA1234" s="56"/>
      <c r="BB1234" s="53"/>
      <c r="BC1234" s="53"/>
      <c r="BD1234" s="53"/>
      <c r="BE1234" s="54"/>
      <c r="BF1234" s="54"/>
    </row>
    <row r="1235" spans="9:58" x14ac:dyDescent="0.25">
      <c r="I1235" s="57"/>
      <c r="AF1235" s="58"/>
      <c r="AW1235" s="51"/>
      <c r="AX1235" s="55"/>
      <c r="AY1235" s="53"/>
      <c r="BA1235" s="56"/>
      <c r="BB1235" s="53"/>
      <c r="BC1235" s="53"/>
      <c r="BD1235" s="53"/>
      <c r="BE1235" s="54"/>
      <c r="BF1235" s="54"/>
    </row>
    <row r="1236" spans="9:58" x14ac:dyDescent="0.25">
      <c r="I1236" s="57"/>
      <c r="AF1236" s="58"/>
      <c r="AW1236" s="51"/>
      <c r="AX1236" s="55"/>
      <c r="AY1236" s="53"/>
      <c r="BA1236" s="56"/>
      <c r="BB1236" s="53"/>
      <c r="BC1236" s="53"/>
      <c r="BD1236" s="53"/>
      <c r="BE1236" s="54"/>
      <c r="BF1236" s="54"/>
    </row>
    <row r="1237" spans="9:58" x14ac:dyDescent="0.25">
      <c r="I1237" s="57"/>
      <c r="AF1237" s="58"/>
      <c r="AW1237" s="51"/>
      <c r="AX1237" s="55"/>
      <c r="AY1237" s="53"/>
      <c r="BA1237" s="56"/>
      <c r="BB1237" s="53"/>
      <c r="BC1237" s="53"/>
      <c r="BD1237" s="53"/>
      <c r="BE1237" s="54"/>
      <c r="BF1237" s="54"/>
    </row>
    <row r="1238" spans="9:58" x14ac:dyDescent="0.25">
      <c r="I1238" s="57"/>
      <c r="AF1238" s="58"/>
      <c r="AW1238" s="51"/>
      <c r="AX1238" s="55"/>
      <c r="AY1238" s="53"/>
      <c r="BA1238" s="56"/>
      <c r="BB1238" s="53"/>
      <c r="BC1238" s="53"/>
      <c r="BD1238" s="53"/>
      <c r="BE1238" s="54"/>
      <c r="BF1238" s="54"/>
    </row>
    <row r="1239" spans="9:58" x14ac:dyDescent="0.25">
      <c r="I1239" s="57"/>
      <c r="AF1239" s="58"/>
      <c r="AW1239" s="51"/>
      <c r="AX1239" s="55"/>
      <c r="AY1239" s="53"/>
      <c r="BA1239" s="56"/>
      <c r="BB1239" s="53"/>
      <c r="BC1239" s="53"/>
      <c r="BD1239" s="53"/>
      <c r="BE1239" s="54"/>
      <c r="BF1239" s="54"/>
    </row>
    <row r="1240" spans="9:58" x14ac:dyDescent="0.25">
      <c r="I1240" s="57"/>
      <c r="AF1240" s="58"/>
      <c r="AW1240" s="51"/>
      <c r="AX1240" s="55"/>
      <c r="AY1240" s="53"/>
      <c r="BA1240" s="56"/>
      <c r="BB1240" s="53"/>
      <c r="BC1240" s="53"/>
      <c r="BD1240" s="53"/>
      <c r="BE1240" s="54"/>
      <c r="BF1240" s="54"/>
    </row>
    <row r="1241" spans="9:58" x14ac:dyDescent="0.25">
      <c r="I1241" s="57"/>
      <c r="AF1241" s="58"/>
      <c r="AW1241" s="51"/>
      <c r="AX1241" s="55"/>
      <c r="AY1241" s="53"/>
      <c r="BA1241" s="56"/>
      <c r="BB1241" s="53"/>
      <c r="BC1241" s="53"/>
      <c r="BD1241" s="53"/>
      <c r="BE1241" s="54"/>
      <c r="BF1241" s="54"/>
    </row>
    <row r="1242" spans="9:58" x14ac:dyDescent="0.25">
      <c r="I1242" s="57"/>
      <c r="AF1242" s="58"/>
      <c r="AW1242" s="51"/>
      <c r="AX1242" s="55"/>
      <c r="AY1242" s="53"/>
      <c r="BA1242" s="56"/>
      <c r="BB1242" s="53"/>
      <c r="BC1242" s="53"/>
      <c r="BD1242" s="53"/>
      <c r="BE1242" s="54"/>
      <c r="BF1242" s="54"/>
    </row>
    <row r="1243" spans="9:58" x14ac:dyDescent="0.25">
      <c r="I1243" s="57"/>
      <c r="AF1243" s="58"/>
      <c r="AW1243" s="51"/>
      <c r="AX1243" s="55"/>
      <c r="AY1243" s="53"/>
      <c r="BA1243" s="56"/>
      <c r="BB1243" s="53"/>
      <c r="BC1243" s="53"/>
      <c r="BD1243" s="53"/>
      <c r="BE1243" s="54"/>
      <c r="BF1243" s="54"/>
    </row>
    <row r="1244" spans="9:58" x14ac:dyDescent="0.25">
      <c r="I1244" s="57"/>
      <c r="AF1244" s="58"/>
      <c r="AW1244" s="51"/>
      <c r="AX1244" s="55"/>
      <c r="AY1244" s="53"/>
      <c r="BA1244" s="56"/>
      <c r="BB1244" s="53"/>
      <c r="BC1244" s="53"/>
      <c r="BD1244" s="53"/>
      <c r="BE1244" s="54"/>
      <c r="BF1244" s="54"/>
    </row>
    <row r="1245" spans="9:58" x14ac:dyDescent="0.25">
      <c r="I1245" s="57"/>
      <c r="AF1245" s="58"/>
      <c r="AW1245" s="51"/>
      <c r="AX1245" s="55"/>
      <c r="AY1245" s="53"/>
      <c r="BA1245" s="56"/>
      <c r="BB1245" s="53"/>
      <c r="BC1245" s="53"/>
      <c r="BD1245" s="53"/>
      <c r="BE1245" s="54"/>
      <c r="BF1245" s="54"/>
    </row>
    <row r="1246" spans="9:58" x14ac:dyDescent="0.25">
      <c r="I1246" s="57"/>
      <c r="AF1246" s="58"/>
      <c r="AW1246" s="51"/>
      <c r="AX1246" s="55"/>
      <c r="AY1246" s="53"/>
      <c r="BA1246" s="56"/>
      <c r="BB1246" s="53"/>
      <c r="BC1246" s="53"/>
      <c r="BD1246" s="53"/>
      <c r="BE1246" s="54"/>
      <c r="BF1246" s="54"/>
    </row>
    <row r="1247" spans="9:58" x14ac:dyDescent="0.25">
      <c r="I1247" s="57"/>
      <c r="AF1247" s="58"/>
      <c r="AW1247" s="51"/>
      <c r="AX1247" s="55"/>
      <c r="AY1247" s="53"/>
      <c r="BA1247" s="56"/>
      <c r="BB1247" s="53"/>
      <c r="BC1247" s="53"/>
      <c r="BD1247" s="53"/>
      <c r="BE1247" s="54"/>
      <c r="BF1247" s="54"/>
    </row>
    <row r="1248" spans="9:58" x14ac:dyDescent="0.25">
      <c r="I1248" s="57"/>
      <c r="AF1248" s="58"/>
      <c r="AW1248" s="51"/>
      <c r="AX1248" s="55"/>
      <c r="AY1248" s="53"/>
      <c r="BA1248" s="56"/>
      <c r="BB1248" s="53"/>
      <c r="BC1248" s="53"/>
      <c r="BD1248" s="53"/>
      <c r="BE1248" s="54"/>
      <c r="BF1248" s="54"/>
    </row>
    <row r="1249" spans="9:58" x14ac:dyDescent="0.25">
      <c r="I1249" s="57"/>
      <c r="AF1249" s="58"/>
      <c r="AW1249" s="51"/>
      <c r="AX1249" s="55"/>
      <c r="AY1249" s="53"/>
      <c r="BA1249" s="56"/>
      <c r="BB1249" s="53"/>
      <c r="BC1249" s="53"/>
      <c r="BD1249" s="53"/>
      <c r="BE1249" s="54"/>
      <c r="BF1249" s="54"/>
    </row>
    <row r="1250" spans="9:58" x14ac:dyDescent="0.25">
      <c r="I1250" s="57"/>
      <c r="AF1250" s="58"/>
      <c r="AW1250" s="51"/>
      <c r="AX1250" s="55"/>
      <c r="AY1250" s="53"/>
      <c r="BA1250" s="56"/>
      <c r="BB1250" s="53"/>
      <c r="BC1250" s="53"/>
      <c r="BD1250" s="53"/>
      <c r="BE1250" s="54"/>
      <c r="BF1250" s="54"/>
    </row>
    <row r="1251" spans="9:58" x14ac:dyDescent="0.25">
      <c r="I1251" s="57"/>
      <c r="AF1251" s="58"/>
      <c r="AW1251" s="51"/>
      <c r="AX1251" s="55"/>
      <c r="AY1251" s="53"/>
      <c r="BA1251" s="56"/>
      <c r="BB1251" s="53"/>
      <c r="BC1251" s="53"/>
      <c r="BD1251" s="53"/>
      <c r="BE1251" s="54"/>
      <c r="BF1251" s="54"/>
    </row>
    <row r="1252" spans="9:58" x14ac:dyDescent="0.25">
      <c r="I1252" s="57"/>
      <c r="AF1252" s="58"/>
      <c r="AW1252" s="51"/>
      <c r="AX1252" s="55"/>
      <c r="AY1252" s="53"/>
      <c r="BA1252" s="56"/>
      <c r="BB1252" s="53"/>
      <c r="BC1252" s="53"/>
      <c r="BD1252" s="53"/>
      <c r="BE1252" s="54"/>
      <c r="BF1252" s="54"/>
    </row>
    <row r="1253" spans="9:58" x14ac:dyDescent="0.25">
      <c r="I1253" s="57"/>
      <c r="AF1253" s="58"/>
      <c r="AW1253" s="51"/>
      <c r="AX1253" s="55"/>
      <c r="AY1253" s="53"/>
      <c r="BA1253" s="56"/>
      <c r="BB1253" s="53"/>
      <c r="BC1253" s="53"/>
      <c r="BD1253" s="53"/>
      <c r="BE1253" s="54"/>
      <c r="BF1253" s="54"/>
    </row>
    <row r="1254" spans="9:58" x14ac:dyDescent="0.25">
      <c r="I1254" s="57"/>
      <c r="AF1254" s="58"/>
      <c r="AW1254" s="51"/>
      <c r="AX1254" s="55"/>
      <c r="AY1254" s="53"/>
      <c r="BA1254" s="56"/>
      <c r="BB1254" s="53"/>
      <c r="BC1254" s="53"/>
      <c r="BD1254" s="53"/>
      <c r="BE1254" s="54"/>
      <c r="BF1254" s="54"/>
    </row>
    <row r="1255" spans="9:58" x14ac:dyDescent="0.25">
      <c r="I1255" s="57"/>
      <c r="AF1255" s="58"/>
      <c r="AW1255" s="51"/>
      <c r="AX1255" s="55"/>
      <c r="AY1255" s="53"/>
      <c r="BA1255" s="56"/>
      <c r="BB1255" s="53"/>
      <c r="BC1255" s="53"/>
      <c r="BD1255" s="53"/>
      <c r="BE1255" s="54"/>
      <c r="BF1255" s="54"/>
    </row>
    <row r="1256" spans="9:58" x14ac:dyDescent="0.25">
      <c r="I1256" s="57"/>
      <c r="AF1256" s="58"/>
      <c r="AW1256" s="51"/>
      <c r="AX1256" s="55"/>
      <c r="AY1256" s="53"/>
      <c r="BA1256" s="56"/>
      <c r="BB1256" s="53"/>
      <c r="BC1256" s="53"/>
      <c r="BD1256" s="53"/>
      <c r="BE1256" s="54"/>
      <c r="BF1256" s="54"/>
    </row>
    <row r="1257" spans="9:58" x14ac:dyDescent="0.25">
      <c r="I1257" s="57"/>
      <c r="AF1257" s="58"/>
      <c r="AW1257" s="51"/>
      <c r="AX1257" s="55"/>
      <c r="AY1257" s="53"/>
      <c r="BA1257" s="56"/>
      <c r="BB1257" s="53"/>
      <c r="BC1257" s="53"/>
      <c r="BD1257" s="53"/>
      <c r="BE1257" s="54"/>
      <c r="BF1257" s="54"/>
    </row>
    <row r="1258" spans="9:58" x14ac:dyDescent="0.25">
      <c r="I1258" s="57"/>
      <c r="AF1258" s="58"/>
      <c r="AW1258" s="51"/>
      <c r="AX1258" s="55"/>
      <c r="AY1258" s="53"/>
      <c r="BA1258" s="56"/>
      <c r="BB1258" s="53"/>
      <c r="BC1258" s="53"/>
      <c r="BD1258" s="53"/>
      <c r="BE1258" s="54"/>
      <c r="BF1258" s="54"/>
    </row>
    <row r="1259" spans="9:58" x14ac:dyDescent="0.25">
      <c r="I1259" s="57"/>
      <c r="AF1259" s="58"/>
      <c r="AW1259" s="51"/>
      <c r="AX1259" s="55"/>
      <c r="AY1259" s="53"/>
      <c r="BA1259" s="56"/>
      <c r="BB1259" s="53"/>
      <c r="BC1259" s="53"/>
      <c r="BD1259" s="53"/>
      <c r="BE1259" s="54"/>
      <c r="BF1259" s="54"/>
    </row>
    <row r="1260" spans="9:58" x14ac:dyDescent="0.25">
      <c r="I1260" s="57"/>
      <c r="AF1260" s="58"/>
      <c r="AW1260" s="51"/>
      <c r="AX1260" s="55"/>
      <c r="AY1260" s="53"/>
      <c r="BA1260" s="56"/>
      <c r="BB1260" s="53"/>
      <c r="BC1260" s="53"/>
      <c r="BD1260" s="53"/>
      <c r="BE1260" s="54"/>
      <c r="BF1260" s="54"/>
    </row>
    <row r="1261" spans="9:58" x14ac:dyDescent="0.25">
      <c r="I1261" s="57"/>
      <c r="AF1261" s="58"/>
      <c r="AW1261" s="51"/>
      <c r="AX1261" s="55"/>
      <c r="AY1261" s="53"/>
      <c r="BA1261" s="56"/>
      <c r="BB1261" s="53"/>
      <c r="BC1261" s="53"/>
      <c r="BD1261" s="53"/>
      <c r="BE1261" s="54"/>
      <c r="BF1261" s="54"/>
    </row>
    <row r="1262" spans="9:58" x14ac:dyDescent="0.25">
      <c r="I1262" s="57"/>
      <c r="AF1262" s="58"/>
      <c r="AW1262" s="51"/>
      <c r="AX1262" s="55"/>
      <c r="AY1262" s="53"/>
      <c r="BA1262" s="56"/>
      <c r="BB1262" s="53"/>
      <c r="BC1262" s="53"/>
      <c r="BD1262" s="53"/>
      <c r="BE1262" s="54"/>
      <c r="BF1262" s="54"/>
    </row>
    <row r="1263" spans="9:58" x14ac:dyDescent="0.25">
      <c r="I1263" s="57"/>
      <c r="AF1263" s="58"/>
      <c r="AW1263" s="51"/>
      <c r="AX1263" s="55"/>
      <c r="AY1263" s="53"/>
      <c r="BA1263" s="56"/>
      <c r="BB1263" s="53"/>
      <c r="BC1263" s="53"/>
      <c r="BD1263" s="53"/>
      <c r="BE1263" s="54"/>
      <c r="BF1263" s="54"/>
    </row>
    <row r="1264" spans="9:58" x14ac:dyDescent="0.25">
      <c r="I1264" s="57"/>
      <c r="AF1264" s="58"/>
      <c r="AW1264" s="51"/>
      <c r="AX1264" s="55"/>
      <c r="AY1264" s="53"/>
      <c r="BA1264" s="56"/>
      <c r="BB1264" s="53"/>
      <c r="BC1264" s="53"/>
      <c r="BD1264" s="53"/>
      <c r="BE1264" s="54"/>
      <c r="BF1264" s="54"/>
    </row>
    <row r="1265" spans="9:58" x14ac:dyDescent="0.25">
      <c r="I1265" s="57"/>
      <c r="AF1265" s="58"/>
      <c r="AW1265" s="51"/>
      <c r="AX1265" s="55"/>
      <c r="AY1265" s="53"/>
      <c r="BA1265" s="56"/>
      <c r="BB1265" s="53"/>
      <c r="BC1265" s="53"/>
      <c r="BD1265" s="53"/>
      <c r="BE1265" s="54"/>
      <c r="BF1265" s="54"/>
    </row>
    <row r="1266" spans="9:58" x14ac:dyDescent="0.25">
      <c r="I1266" s="57"/>
      <c r="AF1266" s="58"/>
      <c r="AW1266" s="51"/>
      <c r="AX1266" s="55"/>
      <c r="AY1266" s="53"/>
      <c r="BA1266" s="56"/>
      <c r="BB1266" s="53"/>
      <c r="BC1266" s="53"/>
      <c r="BD1266" s="53"/>
      <c r="BE1266" s="54"/>
      <c r="BF1266" s="54"/>
    </row>
    <row r="1267" spans="9:58" x14ac:dyDescent="0.25">
      <c r="I1267" s="57"/>
      <c r="AF1267" s="58"/>
      <c r="AW1267" s="51"/>
      <c r="AX1267" s="55"/>
      <c r="AY1267" s="53"/>
      <c r="BA1267" s="56"/>
      <c r="BB1267" s="53"/>
      <c r="BC1267" s="53"/>
      <c r="BD1267" s="53"/>
      <c r="BE1267" s="54"/>
      <c r="BF1267" s="54"/>
    </row>
    <row r="1268" spans="9:58" x14ac:dyDescent="0.25">
      <c r="I1268" s="57"/>
      <c r="AF1268" s="58"/>
      <c r="AW1268" s="51"/>
      <c r="AX1268" s="55"/>
      <c r="AY1268" s="53"/>
      <c r="BA1268" s="56"/>
      <c r="BB1268" s="53"/>
      <c r="BC1268" s="53"/>
      <c r="BD1268" s="53"/>
      <c r="BE1268" s="54"/>
      <c r="BF1268" s="54"/>
    </row>
    <row r="1269" spans="9:58" x14ac:dyDescent="0.25">
      <c r="I1269" s="57"/>
      <c r="AF1269" s="58"/>
      <c r="AW1269" s="51"/>
      <c r="AX1269" s="55"/>
      <c r="AY1269" s="53"/>
      <c r="BA1269" s="56"/>
      <c r="BB1269" s="53"/>
      <c r="BC1269" s="53"/>
      <c r="BD1269" s="53"/>
      <c r="BE1269" s="54"/>
      <c r="BF1269" s="54"/>
    </row>
    <row r="1270" spans="9:58" x14ac:dyDescent="0.25">
      <c r="I1270" s="57"/>
      <c r="AF1270" s="58"/>
      <c r="AW1270" s="51"/>
      <c r="AX1270" s="55"/>
      <c r="AY1270" s="53"/>
      <c r="BA1270" s="56"/>
      <c r="BB1270" s="53"/>
      <c r="BC1270" s="53"/>
      <c r="BD1270" s="53"/>
      <c r="BE1270" s="54"/>
      <c r="BF1270" s="54"/>
    </row>
    <row r="1271" spans="9:58" x14ac:dyDescent="0.25">
      <c r="I1271" s="57"/>
      <c r="AF1271" s="58"/>
      <c r="AW1271" s="51"/>
      <c r="AX1271" s="55"/>
      <c r="AY1271" s="53"/>
      <c r="BA1271" s="56"/>
      <c r="BB1271" s="53"/>
      <c r="BC1271" s="53"/>
      <c r="BD1271" s="53"/>
      <c r="BE1271" s="54"/>
      <c r="BF1271" s="54"/>
    </row>
    <row r="1272" spans="9:58" x14ac:dyDescent="0.25">
      <c r="I1272" s="57"/>
      <c r="AF1272" s="58"/>
      <c r="AW1272" s="51"/>
      <c r="AX1272" s="55"/>
      <c r="AY1272" s="53"/>
      <c r="BA1272" s="56"/>
      <c r="BB1272" s="53"/>
      <c r="BC1272" s="53"/>
      <c r="BD1272" s="53"/>
      <c r="BE1272" s="54"/>
      <c r="BF1272" s="54"/>
    </row>
    <row r="1273" spans="9:58" x14ac:dyDescent="0.25">
      <c r="I1273" s="57"/>
      <c r="AF1273" s="58"/>
      <c r="AW1273" s="51"/>
      <c r="AX1273" s="55"/>
      <c r="AY1273" s="53"/>
      <c r="BA1273" s="56"/>
      <c r="BB1273" s="53"/>
      <c r="BC1273" s="53"/>
      <c r="BD1273" s="53"/>
      <c r="BE1273" s="54"/>
      <c r="BF1273" s="54"/>
    </row>
    <row r="1274" spans="9:58" x14ac:dyDescent="0.25">
      <c r="I1274" s="57"/>
      <c r="AF1274" s="58"/>
      <c r="AW1274" s="51"/>
      <c r="AX1274" s="55"/>
      <c r="AY1274" s="53"/>
      <c r="BA1274" s="56"/>
      <c r="BB1274" s="53"/>
      <c r="BC1274" s="53"/>
      <c r="BD1274" s="53"/>
      <c r="BE1274" s="54"/>
      <c r="BF1274" s="54"/>
    </row>
    <row r="1275" spans="9:58" x14ac:dyDescent="0.25">
      <c r="I1275" s="57"/>
      <c r="AF1275" s="58"/>
      <c r="AW1275" s="51"/>
      <c r="AX1275" s="55"/>
      <c r="AY1275" s="53"/>
      <c r="BA1275" s="56"/>
      <c r="BB1275" s="53"/>
      <c r="BC1275" s="53"/>
      <c r="BD1275" s="53"/>
      <c r="BE1275" s="54"/>
      <c r="BF1275" s="54"/>
    </row>
    <row r="1276" spans="9:58" x14ac:dyDescent="0.25">
      <c r="I1276" s="57"/>
      <c r="AF1276" s="58"/>
      <c r="AW1276" s="51"/>
      <c r="AX1276" s="55"/>
      <c r="AY1276" s="53"/>
      <c r="BA1276" s="56"/>
      <c r="BB1276" s="53"/>
      <c r="BC1276" s="53"/>
      <c r="BD1276" s="53"/>
      <c r="BE1276" s="54"/>
      <c r="BF1276" s="54"/>
    </row>
    <row r="1277" spans="9:58" x14ac:dyDescent="0.25">
      <c r="I1277" s="57"/>
      <c r="AF1277" s="58"/>
      <c r="AW1277" s="51"/>
      <c r="AX1277" s="55"/>
      <c r="AY1277" s="53"/>
      <c r="BA1277" s="56"/>
      <c r="BB1277" s="53"/>
      <c r="BC1277" s="53"/>
      <c r="BD1277" s="53"/>
      <c r="BE1277" s="54"/>
      <c r="BF1277" s="54"/>
    </row>
    <row r="1278" spans="9:58" x14ac:dyDescent="0.25">
      <c r="I1278" s="57"/>
      <c r="AF1278" s="58"/>
      <c r="AW1278" s="51"/>
      <c r="AX1278" s="55"/>
      <c r="AY1278" s="53"/>
      <c r="BA1278" s="56"/>
      <c r="BB1278" s="53"/>
      <c r="BC1278" s="53"/>
      <c r="BD1278" s="53"/>
      <c r="BE1278" s="54"/>
      <c r="BF1278" s="54"/>
    </row>
    <row r="1279" spans="9:58" x14ac:dyDescent="0.25">
      <c r="I1279" s="57"/>
      <c r="AF1279" s="58"/>
      <c r="AW1279" s="51"/>
      <c r="AX1279" s="55"/>
      <c r="AY1279" s="53"/>
      <c r="BA1279" s="56"/>
      <c r="BB1279" s="53"/>
      <c r="BC1279" s="53"/>
      <c r="BD1279" s="53"/>
      <c r="BE1279" s="54"/>
      <c r="BF1279" s="54"/>
    </row>
    <row r="1280" spans="9:58" x14ac:dyDescent="0.25">
      <c r="I1280" s="57"/>
      <c r="AF1280" s="58"/>
      <c r="AW1280" s="51"/>
      <c r="AX1280" s="55"/>
      <c r="AY1280" s="53"/>
      <c r="BA1280" s="56"/>
      <c r="BB1280" s="53"/>
      <c r="BC1280" s="53"/>
      <c r="BD1280" s="53"/>
      <c r="BE1280" s="54"/>
      <c r="BF1280" s="54"/>
    </row>
    <row r="1281" spans="9:58" x14ac:dyDescent="0.25">
      <c r="I1281" s="57"/>
      <c r="AF1281" s="58"/>
      <c r="AW1281" s="51"/>
      <c r="AX1281" s="55"/>
      <c r="AY1281" s="53"/>
      <c r="BA1281" s="56"/>
      <c r="BB1281" s="53"/>
      <c r="BC1281" s="53"/>
      <c r="BD1281" s="53"/>
      <c r="BE1281" s="54"/>
      <c r="BF1281" s="54"/>
    </row>
    <row r="1282" spans="9:58" x14ac:dyDescent="0.25">
      <c r="I1282" s="57"/>
      <c r="AF1282" s="58"/>
      <c r="AW1282" s="51"/>
      <c r="AX1282" s="55"/>
      <c r="AY1282" s="53"/>
      <c r="BA1282" s="56"/>
      <c r="BB1282" s="53"/>
      <c r="BC1282" s="53"/>
      <c r="BD1282" s="53"/>
      <c r="BE1282" s="54"/>
      <c r="BF1282" s="54"/>
    </row>
    <row r="1283" spans="9:58" x14ac:dyDescent="0.25">
      <c r="I1283" s="57"/>
      <c r="AF1283" s="58"/>
      <c r="AW1283" s="51"/>
      <c r="AX1283" s="55"/>
      <c r="AY1283" s="53"/>
      <c r="BA1283" s="56"/>
      <c r="BB1283" s="53"/>
      <c r="BC1283" s="53"/>
      <c r="BD1283" s="53"/>
      <c r="BE1283" s="54"/>
      <c r="BF1283" s="54"/>
    </row>
    <row r="1284" spans="9:58" x14ac:dyDescent="0.25">
      <c r="I1284" s="57"/>
      <c r="AF1284" s="58"/>
      <c r="AW1284" s="51"/>
      <c r="AX1284" s="55"/>
      <c r="AY1284" s="53"/>
      <c r="BA1284" s="56"/>
      <c r="BB1284" s="53"/>
      <c r="BC1284" s="53"/>
      <c r="BD1284" s="53"/>
      <c r="BE1284" s="54"/>
      <c r="BF1284" s="54"/>
    </row>
    <row r="1285" spans="9:58" x14ac:dyDescent="0.25">
      <c r="I1285" s="57"/>
      <c r="AF1285" s="58"/>
      <c r="AW1285" s="51"/>
      <c r="AX1285" s="55"/>
      <c r="AY1285" s="53"/>
      <c r="BA1285" s="56"/>
      <c r="BB1285" s="53"/>
      <c r="BC1285" s="53"/>
      <c r="BD1285" s="53"/>
      <c r="BE1285" s="54"/>
      <c r="BF1285" s="54"/>
    </row>
    <row r="1286" spans="9:58" x14ac:dyDescent="0.25">
      <c r="I1286" s="57"/>
      <c r="AF1286" s="58"/>
      <c r="AW1286" s="51"/>
      <c r="AX1286" s="55"/>
      <c r="AY1286" s="53"/>
      <c r="BA1286" s="56"/>
      <c r="BB1286" s="53"/>
      <c r="BC1286" s="53"/>
      <c r="BD1286" s="53"/>
      <c r="BE1286" s="54"/>
      <c r="BF1286" s="54"/>
    </row>
    <row r="1287" spans="9:58" x14ac:dyDescent="0.25">
      <c r="I1287" s="57"/>
      <c r="AF1287" s="58"/>
      <c r="AW1287" s="51"/>
      <c r="AX1287" s="55"/>
      <c r="AY1287" s="53"/>
      <c r="BA1287" s="56"/>
      <c r="BB1287" s="53"/>
      <c r="BC1287" s="53"/>
      <c r="BD1287" s="53"/>
      <c r="BE1287" s="54"/>
      <c r="BF1287" s="54"/>
    </row>
    <row r="1288" spans="9:58" x14ac:dyDescent="0.25">
      <c r="I1288" s="57"/>
      <c r="AF1288" s="58"/>
      <c r="AW1288" s="51"/>
      <c r="AX1288" s="55"/>
      <c r="AY1288" s="53"/>
      <c r="BA1288" s="56"/>
      <c r="BB1288" s="53"/>
      <c r="BC1288" s="53"/>
      <c r="BD1288" s="53"/>
      <c r="BE1288" s="54"/>
      <c r="BF1288" s="54"/>
    </row>
    <row r="1289" spans="9:58" x14ac:dyDescent="0.25">
      <c r="I1289" s="57"/>
      <c r="AF1289" s="58"/>
      <c r="AW1289" s="51"/>
      <c r="AX1289" s="55"/>
      <c r="AY1289" s="53"/>
      <c r="BA1289" s="56"/>
      <c r="BB1289" s="53"/>
      <c r="BC1289" s="53"/>
      <c r="BD1289" s="53"/>
      <c r="BE1289" s="54"/>
      <c r="BF1289" s="54"/>
    </row>
    <row r="1290" spans="9:58" x14ac:dyDescent="0.25">
      <c r="I1290" s="57"/>
      <c r="AF1290" s="58"/>
      <c r="AW1290" s="51"/>
      <c r="AX1290" s="55"/>
      <c r="AY1290" s="53"/>
      <c r="BA1290" s="56"/>
      <c r="BB1290" s="53"/>
      <c r="BC1290" s="53"/>
      <c r="BD1290" s="53"/>
      <c r="BE1290" s="54"/>
      <c r="BF1290" s="54"/>
    </row>
    <row r="1291" spans="9:58" x14ac:dyDescent="0.25">
      <c r="I1291" s="57"/>
      <c r="AF1291" s="58"/>
      <c r="AW1291" s="51"/>
      <c r="AX1291" s="55"/>
      <c r="AY1291" s="53"/>
      <c r="BA1291" s="56"/>
      <c r="BB1291" s="53"/>
      <c r="BC1291" s="53"/>
      <c r="BD1291" s="53"/>
      <c r="BE1291" s="54"/>
      <c r="BF1291" s="54"/>
    </row>
    <row r="1292" spans="9:58" x14ac:dyDescent="0.25">
      <c r="I1292" s="57"/>
      <c r="AF1292" s="58"/>
      <c r="AW1292" s="51"/>
      <c r="AX1292" s="55"/>
      <c r="AY1292" s="53"/>
      <c r="BA1292" s="56"/>
      <c r="BB1292" s="53"/>
      <c r="BC1292" s="53"/>
      <c r="BD1292" s="53"/>
      <c r="BE1292" s="54"/>
      <c r="BF1292" s="54"/>
    </row>
    <row r="1293" spans="9:58" x14ac:dyDescent="0.25">
      <c r="I1293" s="57"/>
      <c r="AF1293" s="58"/>
      <c r="AW1293" s="51"/>
      <c r="AX1293" s="55"/>
      <c r="AY1293" s="53"/>
      <c r="BA1293" s="56"/>
      <c r="BB1293" s="53"/>
      <c r="BC1293" s="53"/>
      <c r="BD1293" s="53"/>
      <c r="BE1293" s="54"/>
      <c r="BF1293" s="54"/>
    </row>
    <row r="1294" spans="9:58" x14ac:dyDescent="0.25">
      <c r="I1294" s="57"/>
      <c r="AF1294" s="58"/>
      <c r="AW1294" s="51"/>
      <c r="AX1294" s="55"/>
      <c r="AY1294" s="53"/>
      <c r="BA1294" s="56"/>
      <c r="BB1294" s="53"/>
      <c r="BC1294" s="53"/>
      <c r="BD1294" s="53"/>
      <c r="BE1294" s="54"/>
      <c r="BF1294" s="54"/>
    </row>
    <row r="1295" spans="9:58" x14ac:dyDescent="0.25">
      <c r="I1295" s="57"/>
      <c r="AF1295" s="58"/>
      <c r="AW1295" s="51"/>
      <c r="AX1295" s="55"/>
      <c r="AY1295" s="53"/>
      <c r="BA1295" s="56"/>
      <c r="BB1295" s="53"/>
      <c r="BC1295" s="53"/>
      <c r="BD1295" s="53"/>
      <c r="BE1295" s="54"/>
      <c r="BF1295" s="54"/>
    </row>
    <row r="1296" spans="9:58" x14ac:dyDescent="0.25">
      <c r="I1296" s="57"/>
      <c r="AF1296" s="58"/>
      <c r="AW1296" s="51"/>
      <c r="AX1296" s="55"/>
      <c r="AY1296" s="53"/>
      <c r="BA1296" s="56"/>
      <c r="BB1296" s="53"/>
      <c r="BC1296" s="53"/>
      <c r="BD1296" s="53"/>
      <c r="BE1296" s="54"/>
      <c r="BF1296" s="54"/>
    </row>
    <row r="1297" spans="9:58" x14ac:dyDescent="0.25">
      <c r="I1297" s="57"/>
      <c r="AF1297" s="58"/>
      <c r="AW1297" s="51"/>
      <c r="AX1297" s="55"/>
      <c r="AY1297" s="53"/>
      <c r="BA1297" s="56"/>
      <c r="BB1297" s="53"/>
      <c r="BC1297" s="53"/>
      <c r="BD1297" s="53"/>
      <c r="BE1297" s="54"/>
      <c r="BF1297" s="54"/>
    </row>
    <row r="1298" spans="9:58" x14ac:dyDescent="0.25">
      <c r="I1298" s="57"/>
      <c r="AF1298" s="58"/>
      <c r="AW1298" s="51"/>
      <c r="AX1298" s="55"/>
      <c r="AY1298" s="53"/>
      <c r="BA1298" s="56"/>
      <c r="BB1298" s="53"/>
      <c r="BC1298" s="53"/>
      <c r="BD1298" s="53"/>
      <c r="BE1298" s="54"/>
      <c r="BF1298" s="54"/>
    </row>
    <row r="1299" spans="9:58" x14ac:dyDescent="0.25">
      <c r="I1299" s="57"/>
      <c r="AF1299" s="58"/>
      <c r="AW1299" s="51"/>
      <c r="AX1299" s="55"/>
      <c r="AY1299" s="53"/>
      <c r="BA1299" s="56"/>
      <c r="BB1299" s="53"/>
      <c r="BC1299" s="53"/>
      <c r="BD1299" s="53"/>
      <c r="BE1299" s="54"/>
      <c r="BF1299" s="54"/>
    </row>
    <row r="1300" spans="9:58" x14ac:dyDescent="0.25">
      <c r="I1300" s="57"/>
      <c r="AF1300" s="58"/>
      <c r="AW1300" s="51"/>
      <c r="AX1300" s="55"/>
      <c r="AY1300" s="53"/>
      <c r="BA1300" s="56"/>
      <c r="BB1300" s="53"/>
      <c r="BC1300" s="53"/>
      <c r="BD1300" s="53"/>
      <c r="BE1300" s="54"/>
      <c r="BF1300" s="54"/>
    </row>
    <row r="1301" spans="9:58" x14ac:dyDescent="0.25">
      <c r="I1301" s="57"/>
      <c r="AF1301" s="58"/>
      <c r="AW1301" s="51"/>
      <c r="AX1301" s="55"/>
      <c r="AY1301" s="53"/>
      <c r="BA1301" s="56"/>
      <c r="BB1301" s="53"/>
      <c r="BC1301" s="53"/>
      <c r="BD1301" s="53"/>
      <c r="BE1301" s="54"/>
      <c r="BF1301" s="54"/>
    </row>
    <row r="1302" spans="9:58" x14ac:dyDescent="0.25">
      <c r="I1302" s="57"/>
      <c r="AF1302" s="58"/>
      <c r="AW1302" s="51"/>
      <c r="AX1302" s="55"/>
      <c r="AY1302" s="53"/>
      <c r="BA1302" s="56"/>
      <c r="BB1302" s="53"/>
      <c r="BC1302" s="53"/>
      <c r="BD1302" s="53"/>
      <c r="BE1302" s="54"/>
      <c r="BF1302" s="54"/>
    </row>
    <row r="1303" spans="9:58" x14ac:dyDescent="0.25">
      <c r="I1303" s="57"/>
      <c r="AF1303" s="58"/>
      <c r="AW1303" s="51"/>
      <c r="AX1303" s="55"/>
      <c r="AY1303" s="53"/>
      <c r="BA1303" s="56"/>
      <c r="BB1303" s="53"/>
      <c r="BC1303" s="53"/>
      <c r="BD1303" s="53"/>
      <c r="BE1303" s="54"/>
      <c r="BF1303" s="54"/>
    </row>
    <row r="1304" spans="9:58" x14ac:dyDescent="0.25">
      <c r="I1304" s="57"/>
      <c r="AF1304" s="58"/>
      <c r="AW1304" s="51"/>
      <c r="AX1304" s="55"/>
      <c r="AY1304" s="53"/>
      <c r="BA1304" s="56"/>
      <c r="BB1304" s="53"/>
      <c r="BC1304" s="53"/>
      <c r="BD1304" s="53"/>
      <c r="BE1304" s="54"/>
      <c r="BF1304" s="54"/>
    </row>
    <row r="1305" spans="9:58" x14ac:dyDescent="0.25">
      <c r="I1305" s="57"/>
      <c r="AF1305" s="58"/>
      <c r="AW1305" s="51"/>
      <c r="AX1305" s="55"/>
      <c r="AY1305" s="53"/>
      <c r="BA1305" s="56"/>
      <c r="BB1305" s="53"/>
      <c r="BC1305" s="53"/>
      <c r="BD1305" s="53"/>
      <c r="BE1305" s="54"/>
      <c r="BF1305" s="54"/>
    </row>
    <row r="1306" spans="9:58" x14ac:dyDescent="0.25">
      <c r="I1306" s="57"/>
      <c r="AF1306" s="58"/>
      <c r="AW1306" s="51"/>
      <c r="AX1306" s="55"/>
      <c r="AY1306" s="53"/>
      <c r="BA1306" s="56"/>
      <c r="BB1306" s="53"/>
      <c r="BC1306" s="53"/>
      <c r="BD1306" s="53"/>
      <c r="BE1306" s="54"/>
      <c r="BF1306" s="54"/>
    </row>
    <row r="1307" spans="9:58" x14ac:dyDescent="0.25">
      <c r="I1307" s="57"/>
      <c r="AF1307" s="58"/>
      <c r="AW1307" s="51"/>
      <c r="AX1307" s="55"/>
      <c r="AY1307" s="53"/>
      <c r="BA1307" s="56"/>
      <c r="BB1307" s="53"/>
      <c r="BC1307" s="53"/>
      <c r="BD1307" s="53"/>
      <c r="BE1307" s="54"/>
      <c r="BF1307" s="54"/>
    </row>
    <row r="1308" spans="9:58" x14ac:dyDescent="0.25">
      <c r="I1308" s="57"/>
      <c r="AF1308" s="58"/>
      <c r="AW1308" s="51"/>
      <c r="AX1308" s="55"/>
      <c r="AY1308" s="53"/>
      <c r="BA1308" s="56"/>
      <c r="BB1308" s="53"/>
      <c r="BC1308" s="53"/>
      <c r="BD1308" s="53"/>
      <c r="BE1308" s="54"/>
      <c r="BF1308" s="54"/>
    </row>
    <row r="1309" spans="9:58" x14ac:dyDescent="0.25">
      <c r="I1309" s="57"/>
      <c r="AF1309" s="58"/>
      <c r="AW1309" s="51"/>
      <c r="AX1309" s="55"/>
      <c r="AY1309" s="53"/>
      <c r="BA1309" s="56"/>
      <c r="BB1309" s="53"/>
      <c r="BC1309" s="53"/>
      <c r="BD1309" s="53"/>
      <c r="BE1309" s="54"/>
      <c r="BF1309" s="54"/>
    </row>
    <row r="1310" spans="9:58" x14ac:dyDescent="0.25">
      <c r="I1310" s="57"/>
      <c r="AF1310" s="58"/>
      <c r="AW1310" s="51"/>
      <c r="AX1310" s="55"/>
      <c r="AY1310" s="53"/>
      <c r="BA1310" s="56"/>
      <c r="BB1310" s="53"/>
      <c r="BC1310" s="53"/>
      <c r="BD1310" s="53"/>
      <c r="BE1310" s="54"/>
      <c r="BF1310" s="54"/>
    </row>
    <row r="1311" spans="9:58" x14ac:dyDescent="0.25">
      <c r="I1311" s="57"/>
      <c r="AF1311" s="58"/>
      <c r="AW1311" s="51"/>
      <c r="AX1311" s="55"/>
      <c r="AY1311" s="53"/>
      <c r="BA1311" s="56"/>
      <c r="BB1311" s="53"/>
      <c r="BC1311" s="53"/>
      <c r="BD1311" s="53"/>
      <c r="BE1311" s="54"/>
      <c r="BF1311" s="54"/>
    </row>
    <row r="1312" spans="9:58" x14ac:dyDescent="0.25">
      <c r="I1312" s="57"/>
      <c r="AF1312" s="58"/>
      <c r="AW1312" s="51"/>
      <c r="AX1312" s="55"/>
      <c r="AY1312" s="53"/>
      <c r="BA1312" s="56"/>
      <c r="BB1312" s="53"/>
      <c r="BC1312" s="53"/>
      <c r="BD1312" s="53"/>
      <c r="BE1312" s="54"/>
      <c r="BF1312" s="54"/>
    </row>
    <row r="1313" spans="9:58" x14ac:dyDescent="0.25">
      <c r="I1313" s="57"/>
      <c r="AF1313" s="58"/>
      <c r="AW1313" s="51"/>
      <c r="AX1313" s="55"/>
      <c r="AY1313" s="53"/>
      <c r="BA1313" s="56"/>
      <c r="BB1313" s="53"/>
      <c r="BC1313" s="53"/>
      <c r="BD1313" s="53"/>
      <c r="BE1313" s="54"/>
      <c r="BF1313" s="54"/>
    </row>
    <row r="1314" spans="9:58" x14ac:dyDescent="0.25">
      <c r="I1314" s="57"/>
      <c r="AF1314" s="58"/>
      <c r="AW1314" s="51"/>
      <c r="AX1314" s="55"/>
      <c r="AY1314" s="53"/>
      <c r="BA1314" s="56"/>
      <c r="BB1314" s="53"/>
      <c r="BC1314" s="53"/>
      <c r="BD1314" s="53"/>
      <c r="BE1314" s="54"/>
      <c r="BF1314" s="54"/>
    </row>
    <row r="1315" spans="9:58" x14ac:dyDescent="0.25">
      <c r="I1315" s="57"/>
      <c r="AF1315" s="58"/>
      <c r="AW1315" s="51"/>
      <c r="AX1315" s="55"/>
      <c r="AY1315" s="53"/>
      <c r="BA1315" s="56"/>
      <c r="BB1315" s="53"/>
      <c r="BC1315" s="53"/>
      <c r="BD1315" s="53"/>
      <c r="BE1315" s="54"/>
      <c r="BF1315" s="54"/>
    </row>
    <row r="1316" spans="9:58" x14ac:dyDescent="0.25">
      <c r="I1316" s="57"/>
      <c r="AF1316" s="58"/>
      <c r="AW1316" s="51"/>
      <c r="AX1316" s="55"/>
      <c r="AY1316" s="53"/>
      <c r="BA1316" s="56"/>
      <c r="BB1316" s="53"/>
      <c r="BC1316" s="53"/>
      <c r="BD1316" s="53"/>
      <c r="BE1316" s="54"/>
      <c r="BF1316" s="54"/>
    </row>
    <row r="1317" spans="9:58" x14ac:dyDescent="0.25">
      <c r="I1317" s="57"/>
      <c r="AF1317" s="58"/>
      <c r="AW1317" s="51"/>
      <c r="AX1317" s="55"/>
      <c r="AY1317" s="53"/>
      <c r="BA1317" s="56"/>
      <c r="BB1317" s="53"/>
      <c r="BC1317" s="53"/>
      <c r="BD1317" s="53"/>
      <c r="BE1317" s="54"/>
      <c r="BF1317" s="54"/>
    </row>
    <row r="1318" spans="9:58" x14ac:dyDescent="0.25">
      <c r="I1318" s="57"/>
      <c r="AF1318" s="58"/>
      <c r="AW1318" s="51"/>
      <c r="AX1318" s="55"/>
      <c r="AY1318" s="53"/>
      <c r="BA1318" s="56"/>
      <c r="BB1318" s="53"/>
      <c r="BC1318" s="53"/>
      <c r="BD1318" s="53"/>
      <c r="BE1318" s="54"/>
      <c r="BF1318" s="54"/>
    </row>
    <row r="1319" spans="9:58" x14ac:dyDescent="0.25">
      <c r="I1319" s="57"/>
      <c r="AF1319" s="58"/>
      <c r="AW1319" s="51"/>
      <c r="AX1319" s="55"/>
      <c r="AY1319" s="53"/>
      <c r="BA1319" s="56"/>
      <c r="BB1319" s="53"/>
      <c r="BC1319" s="53"/>
      <c r="BD1319" s="53"/>
      <c r="BE1319" s="54"/>
      <c r="BF1319" s="54"/>
    </row>
    <row r="1320" spans="9:58" x14ac:dyDescent="0.25">
      <c r="I1320" s="57"/>
      <c r="AF1320" s="58"/>
      <c r="AW1320" s="51"/>
      <c r="AX1320" s="55"/>
      <c r="AY1320" s="53"/>
      <c r="BA1320" s="56"/>
      <c r="BB1320" s="53"/>
      <c r="BC1320" s="53"/>
      <c r="BD1320" s="53"/>
      <c r="BE1320" s="54"/>
      <c r="BF1320" s="54"/>
    </row>
    <row r="1321" spans="9:58" x14ac:dyDescent="0.25">
      <c r="I1321" s="57"/>
      <c r="AF1321" s="58"/>
      <c r="AW1321" s="51"/>
      <c r="AX1321" s="55"/>
      <c r="AY1321" s="53"/>
      <c r="BA1321" s="56"/>
      <c r="BB1321" s="53"/>
      <c r="BC1321" s="53"/>
      <c r="BD1321" s="53"/>
      <c r="BE1321" s="54"/>
      <c r="BF1321" s="54"/>
    </row>
    <row r="1322" spans="9:58" x14ac:dyDescent="0.25">
      <c r="I1322" s="57"/>
      <c r="AF1322" s="58"/>
      <c r="AW1322" s="51"/>
      <c r="AX1322" s="55"/>
      <c r="AY1322" s="53"/>
      <c r="BA1322" s="56"/>
      <c r="BB1322" s="53"/>
      <c r="BC1322" s="53"/>
      <c r="BD1322" s="53"/>
      <c r="BE1322" s="54"/>
      <c r="BF1322" s="54"/>
    </row>
    <row r="1323" spans="9:58" x14ac:dyDescent="0.25">
      <c r="I1323" s="57"/>
      <c r="AF1323" s="58"/>
      <c r="AW1323" s="51"/>
      <c r="AX1323" s="55"/>
      <c r="AY1323" s="53"/>
      <c r="BA1323" s="56"/>
      <c r="BB1323" s="53"/>
      <c r="BC1323" s="53"/>
      <c r="BD1323" s="53"/>
      <c r="BE1323" s="54"/>
      <c r="BF1323" s="54"/>
    </row>
    <row r="1324" spans="9:58" x14ac:dyDescent="0.25">
      <c r="I1324" s="57"/>
      <c r="AF1324" s="58"/>
      <c r="AW1324" s="51"/>
      <c r="AX1324" s="55"/>
      <c r="AY1324" s="53"/>
      <c r="BA1324" s="56"/>
      <c r="BB1324" s="53"/>
      <c r="BC1324" s="53"/>
      <c r="BD1324" s="53"/>
      <c r="BE1324" s="54"/>
      <c r="BF1324" s="54"/>
    </row>
    <row r="1325" spans="9:58" x14ac:dyDescent="0.25">
      <c r="I1325" s="57"/>
      <c r="AF1325" s="58"/>
      <c r="AW1325" s="51"/>
      <c r="AX1325" s="55"/>
      <c r="AY1325" s="53"/>
      <c r="BA1325" s="56"/>
      <c r="BB1325" s="53"/>
      <c r="BC1325" s="53"/>
      <c r="BD1325" s="53"/>
      <c r="BE1325" s="54"/>
      <c r="BF1325" s="54"/>
    </row>
    <row r="1326" spans="9:58" x14ac:dyDescent="0.25">
      <c r="I1326" s="57"/>
      <c r="AF1326" s="58"/>
      <c r="AW1326" s="51"/>
      <c r="AX1326" s="55"/>
      <c r="AY1326" s="53"/>
      <c r="BA1326" s="56"/>
      <c r="BB1326" s="53"/>
      <c r="BC1326" s="53"/>
      <c r="BD1326" s="53"/>
      <c r="BE1326" s="54"/>
      <c r="BF1326" s="54"/>
    </row>
    <row r="1327" spans="9:58" x14ac:dyDescent="0.25">
      <c r="I1327" s="57"/>
      <c r="AF1327" s="58"/>
      <c r="AW1327" s="51"/>
      <c r="AX1327" s="55"/>
      <c r="AY1327" s="53"/>
      <c r="BA1327" s="56"/>
      <c r="BB1327" s="53"/>
      <c r="BC1327" s="53"/>
      <c r="BD1327" s="53"/>
      <c r="BE1327" s="54"/>
      <c r="BF1327" s="54"/>
    </row>
    <row r="1328" spans="9:58" x14ac:dyDescent="0.25">
      <c r="I1328" s="57"/>
      <c r="AF1328" s="58"/>
      <c r="AW1328" s="51"/>
      <c r="AX1328" s="55"/>
      <c r="AY1328" s="53"/>
      <c r="BA1328" s="56"/>
      <c r="BB1328" s="53"/>
      <c r="BC1328" s="53"/>
      <c r="BD1328" s="53"/>
      <c r="BE1328" s="54"/>
      <c r="BF1328" s="54"/>
    </row>
    <row r="1329" spans="9:58" x14ac:dyDescent="0.25">
      <c r="I1329" s="57"/>
      <c r="AF1329" s="58"/>
      <c r="AW1329" s="51"/>
      <c r="AX1329" s="55"/>
      <c r="AY1329" s="53"/>
      <c r="BA1329" s="56"/>
      <c r="BB1329" s="53"/>
      <c r="BC1329" s="53"/>
      <c r="BD1329" s="53"/>
      <c r="BE1329" s="54"/>
      <c r="BF1329" s="54"/>
    </row>
    <row r="1330" spans="9:58" x14ac:dyDescent="0.25">
      <c r="I1330" s="57"/>
      <c r="AF1330" s="58"/>
      <c r="AW1330" s="51"/>
      <c r="AX1330" s="55"/>
      <c r="AY1330" s="53"/>
      <c r="BA1330" s="56"/>
      <c r="BB1330" s="53"/>
      <c r="BC1330" s="53"/>
      <c r="BD1330" s="53"/>
      <c r="BE1330" s="54"/>
      <c r="BF1330" s="54"/>
    </row>
    <row r="1331" spans="9:58" x14ac:dyDescent="0.25">
      <c r="I1331" s="57"/>
      <c r="AF1331" s="58"/>
      <c r="AW1331" s="51"/>
      <c r="AX1331" s="55"/>
      <c r="AY1331" s="53"/>
      <c r="BA1331" s="56"/>
      <c r="BB1331" s="53"/>
      <c r="BC1331" s="53"/>
      <c r="BD1331" s="53"/>
      <c r="BE1331" s="54"/>
      <c r="BF1331" s="54"/>
    </row>
    <row r="1332" spans="9:58" x14ac:dyDescent="0.25">
      <c r="I1332" s="57"/>
      <c r="AF1332" s="58"/>
      <c r="AW1332" s="51"/>
      <c r="AX1332" s="55"/>
      <c r="AY1332" s="53"/>
      <c r="BA1332" s="56"/>
      <c r="BB1332" s="53"/>
      <c r="BC1332" s="53"/>
      <c r="BD1332" s="53"/>
      <c r="BE1332" s="54"/>
      <c r="BF1332" s="54"/>
    </row>
    <row r="1333" spans="9:58" x14ac:dyDescent="0.25">
      <c r="I1333" s="57"/>
      <c r="AF1333" s="58"/>
      <c r="AW1333" s="51"/>
      <c r="AX1333" s="55"/>
      <c r="AY1333" s="53"/>
      <c r="BA1333" s="56"/>
      <c r="BB1333" s="53"/>
      <c r="BC1333" s="53"/>
      <c r="BD1333" s="53"/>
      <c r="BE1333" s="54"/>
      <c r="BF1333" s="54"/>
    </row>
    <row r="1334" spans="9:58" x14ac:dyDescent="0.25">
      <c r="I1334" s="57"/>
      <c r="AF1334" s="58"/>
      <c r="AW1334" s="51"/>
      <c r="AX1334" s="55"/>
      <c r="AY1334" s="53"/>
      <c r="BA1334" s="56"/>
      <c r="BB1334" s="53"/>
      <c r="BC1334" s="53"/>
      <c r="BD1334" s="53"/>
      <c r="BE1334" s="54"/>
      <c r="BF1334" s="54"/>
    </row>
    <row r="1335" spans="9:58" x14ac:dyDescent="0.25">
      <c r="I1335" s="57"/>
      <c r="AF1335" s="58"/>
      <c r="AW1335" s="51"/>
      <c r="AX1335" s="55"/>
      <c r="AY1335" s="53"/>
      <c r="BA1335" s="56"/>
      <c r="BB1335" s="53"/>
      <c r="BC1335" s="53"/>
      <c r="BD1335" s="53"/>
      <c r="BE1335" s="54"/>
      <c r="BF1335" s="54"/>
    </row>
    <row r="1336" spans="9:58" x14ac:dyDescent="0.25">
      <c r="I1336" s="57"/>
      <c r="AF1336" s="58"/>
      <c r="AW1336" s="51"/>
      <c r="AX1336" s="55"/>
      <c r="AY1336" s="53"/>
      <c r="BA1336" s="56"/>
      <c r="BB1336" s="53"/>
      <c r="BC1336" s="53"/>
      <c r="BD1336" s="53"/>
      <c r="BE1336" s="54"/>
      <c r="BF1336" s="54"/>
    </row>
    <row r="1337" spans="9:58" x14ac:dyDescent="0.25">
      <c r="I1337" s="57"/>
      <c r="AF1337" s="58"/>
      <c r="AW1337" s="51"/>
      <c r="AX1337" s="55"/>
      <c r="AY1337" s="53"/>
      <c r="BA1337" s="56"/>
      <c r="BB1337" s="53"/>
      <c r="BC1337" s="53"/>
      <c r="BD1337" s="53"/>
      <c r="BE1337" s="54"/>
      <c r="BF1337" s="54"/>
    </row>
    <row r="1338" spans="9:58" x14ac:dyDescent="0.25">
      <c r="I1338" s="57"/>
      <c r="AF1338" s="58"/>
      <c r="AW1338" s="51"/>
      <c r="AX1338" s="55"/>
      <c r="AY1338" s="53"/>
      <c r="BA1338" s="56"/>
      <c r="BB1338" s="53"/>
      <c r="BC1338" s="53"/>
      <c r="BD1338" s="53"/>
      <c r="BE1338" s="54"/>
      <c r="BF1338" s="54"/>
    </row>
    <row r="1339" spans="9:58" x14ac:dyDescent="0.25">
      <c r="I1339" s="57"/>
      <c r="AF1339" s="58"/>
      <c r="AW1339" s="51"/>
      <c r="AX1339" s="55"/>
      <c r="AY1339" s="53"/>
      <c r="BA1339" s="56"/>
      <c r="BB1339" s="53"/>
      <c r="BC1339" s="53"/>
      <c r="BD1339" s="53"/>
      <c r="BE1339" s="54"/>
      <c r="BF1339" s="54"/>
    </row>
    <row r="1340" spans="9:58" x14ac:dyDescent="0.25">
      <c r="I1340" s="57"/>
      <c r="AF1340" s="58"/>
      <c r="AW1340" s="51"/>
      <c r="AX1340" s="55"/>
      <c r="AY1340" s="53"/>
      <c r="BA1340" s="56"/>
      <c r="BB1340" s="53"/>
      <c r="BC1340" s="53"/>
      <c r="BD1340" s="53"/>
      <c r="BE1340" s="54"/>
      <c r="BF1340" s="54"/>
    </row>
    <row r="1341" spans="9:58" x14ac:dyDescent="0.25">
      <c r="I1341" s="57"/>
      <c r="AF1341" s="58"/>
      <c r="AW1341" s="51"/>
      <c r="AX1341" s="55"/>
      <c r="AY1341" s="53"/>
      <c r="BA1341" s="56"/>
      <c r="BB1341" s="53"/>
      <c r="BC1341" s="53"/>
      <c r="BD1341" s="53"/>
      <c r="BE1341" s="54"/>
      <c r="BF1341" s="54"/>
    </row>
    <row r="1342" spans="9:58" x14ac:dyDescent="0.25">
      <c r="I1342" s="57"/>
      <c r="AF1342" s="58"/>
      <c r="AW1342" s="51"/>
      <c r="AX1342" s="55"/>
      <c r="AY1342" s="53"/>
      <c r="BA1342" s="56"/>
      <c r="BB1342" s="53"/>
      <c r="BC1342" s="53"/>
      <c r="BD1342" s="53"/>
      <c r="BE1342" s="54"/>
      <c r="BF1342" s="54"/>
    </row>
    <row r="1343" spans="9:58" x14ac:dyDescent="0.25">
      <c r="I1343" s="57"/>
      <c r="AF1343" s="58"/>
      <c r="AW1343" s="51"/>
      <c r="AX1343" s="55"/>
      <c r="AY1343" s="53"/>
      <c r="BA1343" s="56"/>
      <c r="BB1343" s="53"/>
      <c r="BC1343" s="53"/>
      <c r="BD1343" s="53"/>
      <c r="BE1343" s="54"/>
      <c r="BF1343" s="54"/>
    </row>
    <row r="1344" spans="9:58" x14ac:dyDescent="0.25">
      <c r="I1344" s="57"/>
      <c r="AF1344" s="58"/>
      <c r="AW1344" s="51"/>
      <c r="AX1344" s="55"/>
      <c r="AY1344" s="53"/>
      <c r="BA1344" s="56"/>
      <c r="BB1344" s="53"/>
      <c r="BC1344" s="53"/>
      <c r="BD1344" s="53"/>
      <c r="BE1344" s="54"/>
      <c r="BF1344" s="54"/>
    </row>
    <row r="1345" spans="9:58" x14ac:dyDescent="0.25">
      <c r="I1345" s="57"/>
      <c r="AF1345" s="58"/>
      <c r="AW1345" s="51"/>
      <c r="AX1345" s="55"/>
      <c r="AY1345" s="53"/>
      <c r="BA1345" s="56"/>
      <c r="BB1345" s="53"/>
      <c r="BC1345" s="53"/>
      <c r="BD1345" s="53"/>
      <c r="BE1345" s="54"/>
      <c r="BF1345" s="54"/>
    </row>
    <row r="1346" spans="9:58" x14ac:dyDescent="0.25">
      <c r="I1346" s="57"/>
      <c r="AF1346" s="58"/>
      <c r="AW1346" s="51"/>
      <c r="AX1346" s="55"/>
      <c r="AY1346" s="53"/>
      <c r="BA1346" s="56"/>
      <c r="BB1346" s="53"/>
      <c r="BC1346" s="53"/>
      <c r="BD1346" s="53"/>
      <c r="BE1346" s="54"/>
      <c r="BF1346" s="54"/>
    </row>
    <row r="1347" spans="9:58" x14ac:dyDescent="0.25">
      <c r="I1347" s="57"/>
      <c r="AF1347" s="58"/>
      <c r="AW1347" s="51"/>
      <c r="AX1347" s="55"/>
      <c r="AY1347" s="53"/>
      <c r="BA1347" s="56"/>
      <c r="BB1347" s="53"/>
      <c r="BC1347" s="53"/>
      <c r="BD1347" s="53"/>
      <c r="BE1347" s="54"/>
      <c r="BF1347" s="54"/>
    </row>
    <row r="1348" spans="9:58" x14ac:dyDescent="0.25">
      <c r="I1348" s="57"/>
      <c r="AF1348" s="58"/>
      <c r="AW1348" s="51"/>
      <c r="AX1348" s="55"/>
      <c r="AY1348" s="53"/>
      <c r="BA1348" s="56"/>
      <c r="BB1348" s="53"/>
      <c r="BC1348" s="53"/>
      <c r="BD1348" s="53"/>
      <c r="BE1348" s="54"/>
      <c r="BF1348" s="54"/>
    </row>
    <row r="1349" spans="9:58" x14ac:dyDescent="0.25">
      <c r="I1349" s="57"/>
      <c r="AF1349" s="58"/>
      <c r="AW1349" s="51"/>
      <c r="AX1349" s="55"/>
      <c r="AY1349" s="53"/>
      <c r="BA1349" s="56"/>
      <c r="BB1349" s="53"/>
      <c r="BC1349" s="53"/>
      <c r="BD1349" s="53"/>
      <c r="BE1349" s="54"/>
      <c r="BF1349" s="54"/>
    </row>
    <row r="1350" spans="9:58" x14ac:dyDescent="0.25">
      <c r="I1350" s="57"/>
      <c r="AF1350" s="58"/>
      <c r="AW1350" s="51"/>
      <c r="AX1350" s="55"/>
      <c r="AY1350" s="53"/>
      <c r="BA1350" s="56"/>
      <c r="BB1350" s="53"/>
      <c r="BC1350" s="53"/>
      <c r="BD1350" s="53"/>
      <c r="BE1350" s="54"/>
      <c r="BF1350" s="54"/>
    </row>
    <row r="1351" spans="9:58" x14ac:dyDescent="0.25">
      <c r="I1351" s="57"/>
      <c r="AF1351" s="58"/>
      <c r="AW1351" s="51"/>
      <c r="AX1351" s="55"/>
      <c r="AY1351" s="53"/>
      <c r="BA1351" s="56"/>
      <c r="BB1351" s="53"/>
      <c r="BC1351" s="53"/>
      <c r="BD1351" s="53"/>
      <c r="BE1351" s="54"/>
      <c r="BF1351" s="54"/>
    </row>
    <row r="1352" spans="9:58" x14ac:dyDescent="0.25">
      <c r="I1352" s="57"/>
      <c r="AF1352" s="58"/>
      <c r="AW1352" s="51"/>
      <c r="AX1352" s="55"/>
      <c r="AY1352" s="53"/>
      <c r="BA1352" s="56"/>
      <c r="BB1352" s="53"/>
      <c r="BC1352" s="53"/>
      <c r="BD1352" s="53"/>
      <c r="BE1352" s="54"/>
      <c r="BF1352" s="54"/>
    </row>
    <row r="1353" spans="9:58" x14ac:dyDescent="0.25">
      <c r="I1353" s="57"/>
      <c r="AF1353" s="58"/>
      <c r="AW1353" s="51"/>
      <c r="AX1353" s="55"/>
      <c r="AY1353" s="53"/>
      <c r="BA1353" s="56"/>
      <c r="BB1353" s="53"/>
      <c r="BC1353" s="53"/>
      <c r="BD1353" s="53"/>
      <c r="BE1353" s="54"/>
      <c r="BF1353" s="54"/>
    </row>
    <row r="1354" spans="9:58" x14ac:dyDescent="0.25">
      <c r="I1354" s="57"/>
      <c r="AF1354" s="58"/>
      <c r="AW1354" s="51"/>
      <c r="AX1354" s="55"/>
      <c r="AY1354" s="53"/>
      <c r="BA1354" s="56"/>
      <c r="BB1354" s="53"/>
      <c r="BC1354" s="53"/>
      <c r="BD1354" s="53"/>
      <c r="BE1354" s="54"/>
      <c r="BF1354" s="54"/>
    </row>
    <row r="1355" spans="9:58" x14ac:dyDescent="0.25">
      <c r="I1355" s="57"/>
      <c r="AF1355" s="58"/>
      <c r="AW1355" s="51"/>
      <c r="AX1355" s="55"/>
      <c r="AY1355" s="53"/>
      <c r="BA1355" s="56"/>
      <c r="BB1355" s="53"/>
      <c r="BC1355" s="53"/>
      <c r="BD1355" s="53"/>
      <c r="BE1355" s="54"/>
      <c r="BF1355" s="54"/>
    </row>
    <row r="1356" spans="9:58" x14ac:dyDescent="0.25">
      <c r="I1356" s="57"/>
      <c r="AF1356" s="58"/>
      <c r="AW1356" s="51"/>
      <c r="AX1356" s="55"/>
      <c r="AY1356" s="53"/>
      <c r="BA1356" s="56"/>
      <c r="BB1356" s="53"/>
      <c r="BC1356" s="53"/>
      <c r="BD1356" s="53"/>
      <c r="BE1356" s="54"/>
      <c r="BF1356" s="54"/>
    </row>
    <row r="1357" spans="9:58" x14ac:dyDescent="0.25">
      <c r="I1357" s="57"/>
      <c r="AF1357" s="58"/>
      <c r="AW1357" s="51"/>
      <c r="AX1357" s="55"/>
      <c r="AY1357" s="53"/>
      <c r="BA1357" s="56"/>
      <c r="BB1357" s="53"/>
      <c r="BC1357" s="53"/>
      <c r="BD1357" s="53"/>
      <c r="BE1357" s="54"/>
      <c r="BF1357" s="54"/>
    </row>
    <row r="1358" spans="9:58" x14ac:dyDescent="0.25">
      <c r="I1358" s="57"/>
      <c r="AF1358" s="58"/>
      <c r="AW1358" s="51"/>
      <c r="AX1358" s="55"/>
      <c r="AY1358" s="53"/>
      <c r="BA1358" s="56"/>
      <c r="BB1358" s="53"/>
      <c r="BC1358" s="53"/>
      <c r="BD1358" s="53"/>
      <c r="BE1358" s="54"/>
      <c r="BF1358" s="54"/>
    </row>
    <row r="1359" spans="9:58" x14ac:dyDescent="0.25">
      <c r="I1359" s="57"/>
      <c r="AF1359" s="58"/>
      <c r="AW1359" s="51"/>
      <c r="AX1359" s="55"/>
      <c r="AY1359" s="53"/>
      <c r="BA1359" s="56"/>
      <c r="BB1359" s="53"/>
      <c r="BC1359" s="53"/>
      <c r="BD1359" s="53"/>
      <c r="BE1359" s="54"/>
      <c r="BF1359" s="54"/>
    </row>
    <row r="1360" spans="9:58" x14ac:dyDescent="0.25">
      <c r="I1360" s="57"/>
      <c r="AF1360" s="58"/>
      <c r="AW1360" s="51"/>
      <c r="AX1360" s="55"/>
      <c r="AY1360" s="53"/>
      <c r="BA1360" s="56"/>
      <c r="BB1360" s="53"/>
      <c r="BC1360" s="53"/>
      <c r="BD1360" s="53"/>
      <c r="BE1360" s="54"/>
      <c r="BF1360" s="54"/>
    </row>
    <row r="1361" spans="9:58" x14ac:dyDescent="0.25">
      <c r="I1361" s="57"/>
      <c r="AF1361" s="58"/>
      <c r="AW1361" s="51"/>
      <c r="AX1361" s="55"/>
      <c r="AY1361" s="53"/>
      <c r="BA1361" s="56"/>
      <c r="BB1361" s="53"/>
      <c r="BC1361" s="53"/>
      <c r="BD1361" s="53"/>
      <c r="BE1361" s="54"/>
      <c r="BF1361" s="54"/>
    </row>
    <row r="1362" spans="9:58" x14ac:dyDescent="0.25">
      <c r="I1362" s="57"/>
      <c r="AF1362" s="58"/>
      <c r="AW1362" s="51"/>
      <c r="AX1362" s="55"/>
      <c r="AY1362" s="53"/>
      <c r="BA1362" s="56"/>
      <c r="BB1362" s="53"/>
      <c r="BC1362" s="53"/>
      <c r="BD1362" s="53"/>
      <c r="BE1362" s="54"/>
      <c r="BF1362" s="54"/>
    </row>
    <row r="1363" spans="9:58" x14ac:dyDescent="0.25">
      <c r="I1363" s="57"/>
      <c r="AF1363" s="58"/>
      <c r="AW1363" s="51"/>
      <c r="AX1363" s="55"/>
      <c r="AY1363" s="53"/>
      <c r="BA1363" s="56"/>
      <c r="BB1363" s="53"/>
      <c r="BC1363" s="53"/>
      <c r="BD1363" s="53"/>
      <c r="BE1363" s="54"/>
      <c r="BF1363" s="54"/>
    </row>
    <row r="1364" spans="9:58" x14ac:dyDescent="0.25">
      <c r="I1364" s="57"/>
      <c r="AF1364" s="58"/>
      <c r="AW1364" s="51"/>
      <c r="AX1364" s="55"/>
      <c r="AY1364" s="53"/>
      <c r="BA1364" s="56"/>
      <c r="BB1364" s="53"/>
      <c r="BC1364" s="53"/>
      <c r="BD1364" s="53"/>
      <c r="BE1364" s="54"/>
      <c r="BF1364" s="54"/>
    </row>
    <row r="1365" spans="9:58" x14ac:dyDescent="0.25">
      <c r="I1365" s="57"/>
      <c r="AF1365" s="58"/>
      <c r="AW1365" s="51"/>
      <c r="AX1365" s="55"/>
      <c r="AY1365" s="53"/>
      <c r="BA1365" s="56"/>
      <c r="BB1365" s="53"/>
      <c r="BC1365" s="53"/>
      <c r="BD1365" s="53"/>
      <c r="BE1365" s="54"/>
      <c r="BF1365" s="54"/>
    </row>
    <row r="1366" spans="9:58" x14ac:dyDescent="0.25">
      <c r="I1366" s="57"/>
      <c r="AF1366" s="58"/>
      <c r="AW1366" s="51"/>
      <c r="AX1366" s="55"/>
      <c r="AY1366" s="53"/>
      <c r="BA1366" s="56"/>
      <c r="BB1366" s="53"/>
      <c r="BC1366" s="53"/>
      <c r="BD1366" s="53"/>
      <c r="BE1366" s="54"/>
      <c r="BF1366" s="54"/>
    </row>
    <row r="1367" spans="9:58" x14ac:dyDescent="0.25">
      <c r="I1367" s="57"/>
      <c r="AF1367" s="58"/>
      <c r="AW1367" s="51"/>
      <c r="AX1367" s="55"/>
      <c r="AY1367" s="53"/>
      <c r="BA1367" s="56"/>
      <c r="BB1367" s="53"/>
      <c r="BC1367" s="53"/>
      <c r="BD1367" s="53"/>
      <c r="BE1367" s="54"/>
      <c r="BF1367" s="54"/>
    </row>
    <row r="1368" spans="9:58" x14ac:dyDescent="0.25">
      <c r="I1368" s="57"/>
      <c r="AF1368" s="58"/>
      <c r="AW1368" s="51"/>
      <c r="AX1368" s="55"/>
      <c r="AY1368" s="53"/>
      <c r="BA1368" s="56"/>
      <c r="BB1368" s="53"/>
      <c r="BC1368" s="53"/>
      <c r="BD1368" s="53"/>
      <c r="BE1368" s="54"/>
      <c r="BF1368" s="54"/>
    </row>
    <row r="1369" spans="9:58" x14ac:dyDescent="0.25">
      <c r="I1369" s="57"/>
      <c r="AF1369" s="58"/>
      <c r="AW1369" s="51"/>
      <c r="AX1369" s="55"/>
      <c r="AY1369" s="53"/>
      <c r="BA1369" s="56"/>
      <c r="BB1369" s="53"/>
      <c r="BC1369" s="53"/>
      <c r="BD1369" s="53"/>
      <c r="BE1369" s="54"/>
      <c r="BF1369" s="54"/>
    </row>
    <row r="1370" spans="9:58" x14ac:dyDescent="0.25">
      <c r="I1370" s="57"/>
      <c r="AF1370" s="58"/>
      <c r="AW1370" s="51"/>
      <c r="AX1370" s="55"/>
      <c r="AY1370" s="53"/>
      <c r="BA1370" s="56"/>
      <c r="BB1370" s="53"/>
      <c r="BC1370" s="53"/>
      <c r="BD1370" s="53"/>
      <c r="BE1370" s="54"/>
      <c r="BF1370" s="54"/>
    </row>
    <row r="1371" spans="9:58" x14ac:dyDescent="0.25">
      <c r="I1371" s="57"/>
      <c r="AF1371" s="58"/>
      <c r="AW1371" s="51"/>
      <c r="AX1371" s="55"/>
      <c r="AY1371" s="53"/>
      <c r="BA1371" s="56"/>
      <c r="BB1371" s="53"/>
      <c r="BC1371" s="53"/>
      <c r="BD1371" s="53"/>
      <c r="BE1371" s="54"/>
      <c r="BF1371" s="54"/>
    </row>
    <row r="1372" spans="9:58" x14ac:dyDescent="0.25">
      <c r="I1372" s="57"/>
      <c r="AF1372" s="58"/>
      <c r="AW1372" s="51"/>
      <c r="AX1372" s="55"/>
      <c r="AY1372" s="53"/>
      <c r="BA1372" s="56"/>
      <c r="BB1372" s="53"/>
      <c r="BC1372" s="53"/>
      <c r="BD1372" s="53"/>
      <c r="BE1372" s="54"/>
      <c r="BF1372" s="54"/>
    </row>
    <row r="1373" spans="9:58" x14ac:dyDescent="0.25">
      <c r="I1373" s="57"/>
      <c r="AF1373" s="58"/>
      <c r="AW1373" s="51"/>
      <c r="AX1373" s="55"/>
      <c r="AY1373" s="53"/>
      <c r="BA1373" s="56"/>
      <c r="BB1373" s="53"/>
      <c r="BC1373" s="53"/>
      <c r="BD1373" s="53"/>
      <c r="BE1373" s="54"/>
      <c r="BF1373" s="54"/>
    </row>
    <row r="1374" spans="9:58" x14ac:dyDescent="0.25">
      <c r="I1374" s="57"/>
      <c r="AF1374" s="58"/>
      <c r="AW1374" s="51"/>
      <c r="AX1374" s="55"/>
      <c r="AY1374" s="53"/>
      <c r="BA1374" s="56"/>
      <c r="BB1374" s="53"/>
      <c r="BC1374" s="53"/>
      <c r="BD1374" s="53"/>
      <c r="BE1374" s="54"/>
      <c r="BF1374" s="54"/>
    </row>
    <row r="1375" spans="9:58" x14ac:dyDescent="0.25">
      <c r="I1375" s="57"/>
      <c r="AF1375" s="58"/>
      <c r="AW1375" s="51"/>
      <c r="AX1375" s="55"/>
      <c r="AY1375" s="53"/>
      <c r="BA1375" s="56"/>
      <c r="BB1375" s="53"/>
      <c r="BC1375" s="53"/>
      <c r="BD1375" s="53"/>
      <c r="BE1375" s="54"/>
      <c r="BF1375" s="54"/>
    </row>
    <row r="1376" spans="9:58" x14ac:dyDescent="0.25">
      <c r="I1376" s="57"/>
      <c r="AF1376" s="58"/>
      <c r="AW1376" s="51"/>
      <c r="AX1376" s="55"/>
      <c r="AY1376" s="53"/>
      <c r="BA1376" s="56"/>
      <c r="BB1376" s="53"/>
      <c r="BC1376" s="53"/>
      <c r="BD1376" s="53"/>
      <c r="BE1376" s="54"/>
      <c r="BF1376" s="54"/>
    </row>
    <row r="1377" spans="9:58" x14ac:dyDescent="0.25">
      <c r="I1377" s="57"/>
      <c r="AF1377" s="58"/>
      <c r="AW1377" s="51"/>
      <c r="AX1377" s="55"/>
      <c r="AY1377" s="53"/>
      <c r="BA1377" s="56"/>
      <c r="BB1377" s="53"/>
      <c r="BC1377" s="53"/>
      <c r="BD1377" s="53"/>
      <c r="BE1377" s="54"/>
      <c r="BF1377" s="54"/>
    </row>
    <row r="1378" spans="9:58" x14ac:dyDescent="0.25">
      <c r="I1378" s="57"/>
      <c r="AF1378" s="58"/>
      <c r="AW1378" s="51"/>
      <c r="AX1378" s="55"/>
      <c r="AY1378" s="53"/>
      <c r="BA1378" s="56"/>
      <c r="BB1378" s="53"/>
      <c r="BC1378" s="53"/>
      <c r="BD1378" s="53"/>
      <c r="BE1378" s="54"/>
      <c r="BF1378" s="54"/>
    </row>
    <row r="1379" spans="9:58" x14ac:dyDescent="0.25">
      <c r="I1379" s="57"/>
      <c r="AF1379" s="58"/>
      <c r="AW1379" s="51"/>
      <c r="AX1379" s="55"/>
      <c r="AY1379" s="53"/>
      <c r="BA1379" s="56"/>
      <c r="BB1379" s="53"/>
      <c r="BC1379" s="53"/>
      <c r="BD1379" s="53"/>
      <c r="BE1379" s="54"/>
      <c r="BF1379" s="54"/>
    </row>
    <row r="1380" spans="9:58" x14ac:dyDescent="0.25">
      <c r="I1380" s="57"/>
      <c r="AF1380" s="58"/>
      <c r="AW1380" s="51"/>
      <c r="AX1380" s="55"/>
      <c r="AY1380" s="53"/>
      <c r="BA1380" s="56"/>
      <c r="BB1380" s="53"/>
      <c r="BC1380" s="53"/>
      <c r="BD1380" s="53"/>
      <c r="BE1380" s="54"/>
      <c r="BF1380" s="54"/>
    </row>
    <row r="1381" spans="9:58" x14ac:dyDescent="0.25">
      <c r="I1381" s="57"/>
      <c r="AF1381" s="58"/>
      <c r="AW1381" s="51"/>
      <c r="AX1381" s="55"/>
      <c r="AY1381" s="53"/>
      <c r="BA1381" s="56"/>
      <c r="BB1381" s="53"/>
      <c r="BC1381" s="53"/>
      <c r="BD1381" s="53"/>
      <c r="BE1381" s="54"/>
      <c r="BF1381" s="54"/>
    </row>
    <row r="1382" spans="9:58" x14ac:dyDescent="0.25">
      <c r="I1382" s="57"/>
      <c r="AF1382" s="58"/>
      <c r="AW1382" s="51"/>
      <c r="AX1382" s="55"/>
      <c r="AY1382" s="53"/>
      <c r="BA1382" s="56"/>
      <c r="BB1382" s="53"/>
      <c r="BC1382" s="53"/>
      <c r="BD1382" s="53"/>
      <c r="BE1382" s="54"/>
      <c r="BF1382" s="54"/>
    </row>
    <row r="1383" spans="9:58" x14ac:dyDescent="0.25">
      <c r="I1383" s="57"/>
      <c r="AF1383" s="58"/>
      <c r="AW1383" s="51"/>
      <c r="AX1383" s="55"/>
      <c r="AY1383" s="53"/>
      <c r="BA1383" s="56"/>
      <c r="BB1383" s="53"/>
      <c r="BC1383" s="53"/>
      <c r="BD1383" s="53"/>
      <c r="BE1383" s="54"/>
      <c r="BF1383" s="54"/>
    </row>
    <row r="1384" spans="9:58" x14ac:dyDescent="0.25">
      <c r="I1384" s="57"/>
      <c r="AF1384" s="58"/>
      <c r="AW1384" s="51"/>
      <c r="AX1384" s="55"/>
      <c r="AY1384" s="53"/>
      <c r="BA1384" s="56"/>
      <c r="BB1384" s="53"/>
      <c r="BC1384" s="53"/>
      <c r="BD1384" s="53"/>
      <c r="BE1384" s="54"/>
      <c r="BF1384" s="54"/>
    </row>
    <row r="1385" spans="9:58" x14ac:dyDescent="0.25">
      <c r="I1385" s="57"/>
      <c r="AF1385" s="58"/>
      <c r="AW1385" s="51"/>
      <c r="AX1385" s="55"/>
      <c r="AY1385" s="53"/>
      <c r="BA1385" s="56"/>
      <c r="BB1385" s="53"/>
      <c r="BC1385" s="53"/>
      <c r="BD1385" s="53"/>
      <c r="BE1385" s="54"/>
      <c r="BF1385" s="54"/>
    </row>
    <row r="1386" spans="9:58" x14ac:dyDescent="0.25">
      <c r="I1386" s="57"/>
      <c r="AF1386" s="58"/>
      <c r="AW1386" s="51"/>
      <c r="AX1386" s="55"/>
      <c r="AY1386" s="53"/>
      <c r="BA1386" s="56"/>
      <c r="BB1386" s="53"/>
      <c r="BC1386" s="53"/>
      <c r="BD1386" s="53"/>
      <c r="BE1386" s="54"/>
      <c r="BF1386" s="54"/>
    </row>
    <row r="1387" spans="9:58" x14ac:dyDescent="0.25">
      <c r="I1387" s="57"/>
      <c r="AF1387" s="58"/>
      <c r="AW1387" s="51"/>
      <c r="AX1387" s="55"/>
      <c r="AY1387" s="53"/>
      <c r="BA1387" s="56"/>
      <c r="BB1387" s="53"/>
      <c r="BC1387" s="53"/>
      <c r="BD1387" s="53"/>
      <c r="BE1387" s="54"/>
      <c r="BF1387" s="54"/>
    </row>
    <row r="1388" spans="9:58" x14ac:dyDescent="0.25">
      <c r="I1388" s="57"/>
      <c r="AF1388" s="58"/>
      <c r="AW1388" s="51"/>
      <c r="AX1388" s="55"/>
      <c r="AY1388" s="53"/>
      <c r="BA1388" s="56"/>
      <c r="BB1388" s="53"/>
      <c r="BC1388" s="53"/>
      <c r="BD1388" s="53"/>
      <c r="BE1388" s="54"/>
      <c r="BF1388" s="54"/>
    </row>
    <row r="1389" spans="9:58" x14ac:dyDescent="0.25">
      <c r="I1389" s="57"/>
      <c r="AF1389" s="58"/>
      <c r="AW1389" s="51"/>
      <c r="AX1389" s="55"/>
      <c r="AY1389" s="53"/>
      <c r="BA1389" s="56"/>
      <c r="BB1389" s="53"/>
      <c r="BC1389" s="53"/>
      <c r="BD1389" s="53"/>
      <c r="BE1389" s="54"/>
      <c r="BF1389" s="54"/>
    </row>
    <row r="1390" spans="9:58" x14ac:dyDescent="0.25">
      <c r="I1390" s="57"/>
      <c r="AF1390" s="58"/>
      <c r="AW1390" s="51"/>
      <c r="AX1390" s="55"/>
      <c r="AY1390" s="53"/>
      <c r="BA1390" s="56"/>
      <c r="BB1390" s="53"/>
      <c r="BC1390" s="53"/>
      <c r="BD1390" s="53"/>
      <c r="BE1390" s="54"/>
      <c r="BF1390" s="54"/>
    </row>
    <row r="1391" spans="9:58" x14ac:dyDescent="0.25">
      <c r="I1391" s="57"/>
      <c r="AF1391" s="58"/>
      <c r="AW1391" s="51"/>
      <c r="AX1391" s="55"/>
      <c r="AY1391" s="53"/>
      <c r="BA1391" s="56"/>
      <c r="BB1391" s="53"/>
      <c r="BC1391" s="53"/>
      <c r="BD1391" s="53"/>
      <c r="BE1391" s="54"/>
      <c r="BF1391" s="54"/>
    </row>
    <row r="1392" spans="9:58" x14ac:dyDescent="0.25">
      <c r="I1392" s="57"/>
      <c r="AF1392" s="58"/>
      <c r="AW1392" s="51"/>
      <c r="AX1392" s="55"/>
      <c r="AY1392" s="53"/>
      <c r="BA1392" s="56"/>
      <c r="BB1392" s="53"/>
      <c r="BC1392" s="53"/>
      <c r="BD1392" s="53"/>
      <c r="BE1392" s="54"/>
      <c r="BF1392" s="54"/>
    </row>
    <row r="1393" spans="9:58" x14ac:dyDescent="0.25">
      <c r="I1393" s="57"/>
      <c r="AF1393" s="58"/>
      <c r="AW1393" s="51"/>
      <c r="AX1393" s="55"/>
      <c r="AY1393" s="53"/>
      <c r="BA1393" s="56"/>
      <c r="BB1393" s="53"/>
      <c r="BC1393" s="53"/>
      <c r="BD1393" s="53"/>
      <c r="BE1393" s="54"/>
      <c r="BF1393" s="54"/>
    </row>
    <row r="1394" spans="9:58" x14ac:dyDescent="0.25">
      <c r="I1394" s="57"/>
      <c r="AF1394" s="58"/>
      <c r="AW1394" s="51"/>
      <c r="AX1394" s="55"/>
      <c r="AY1394" s="53"/>
      <c r="BA1394" s="56"/>
      <c r="BB1394" s="53"/>
      <c r="BC1394" s="53"/>
      <c r="BD1394" s="53"/>
      <c r="BE1394" s="54"/>
      <c r="BF1394" s="54"/>
    </row>
    <row r="1395" spans="9:58" x14ac:dyDescent="0.25">
      <c r="I1395" s="57"/>
      <c r="AF1395" s="58"/>
      <c r="AW1395" s="51"/>
      <c r="AX1395" s="55"/>
      <c r="AY1395" s="53"/>
      <c r="BA1395" s="56"/>
      <c r="BB1395" s="53"/>
      <c r="BC1395" s="53"/>
      <c r="BD1395" s="53"/>
      <c r="BE1395" s="54"/>
      <c r="BF1395" s="54"/>
    </row>
    <row r="1396" spans="9:58" x14ac:dyDescent="0.25">
      <c r="I1396" s="57"/>
      <c r="AF1396" s="58"/>
      <c r="AW1396" s="51"/>
      <c r="AX1396" s="55"/>
      <c r="AY1396" s="53"/>
      <c r="BA1396" s="56"/>
      <c r="BB1396" s="53"/>
      <c r="BC1396" s="53"/>
      <c r="BD1396" s="53"/>
      <c r="BE1396" s="54"/>
      <c r="BF1396" s="54"/>
    </row>
    <row r="1397" spans="9:58" x14ac:dyDescent="0.25">
      <c r="I1397" s="57"/>
      <c r="AF1397" s="58"/>
      <c r="AW1397" s="51"/>
      <c r="AX1397" s="55"/>
      <c r="AY1397" s="53"/>
      <c r="BA1397" s="56"/>
      <c r="BB1397" s="53"/>
      <c r="BC1397" s="53"/>
      <c r="BD1397" s="53"/>
      <c r="BE1397" s="54"/>
      <c r="BF1397" s="54"/>
    </row>
    <row r="1398" spans="9:58" x14ac:dyDescent="0.25">
      <c r="I1398" s="57"/>
      <c r="AF1398" s="58"/>
      <c r="AW1398" s="51"/>
      <c r="AX1398" s="55"/>
      <c r="AY1398" s="53"/>
      <c r="BA1398" s="56"/>
      <c r="BB1398" s="53"/>
      <c r="BC1398" s="53"/>
      <c r="BD1398" s="53"/>
      <c r="BE1398" s="54"/>
      <c r="BF1398" s="54"/>
    </row>
    <row r="1399" spans="9:58" x14ac:dyDescent="0.25">
      <c r="I1399" s="57"/>
      <c r="AF1399" s="58"/>
      <c r="AW1399" s="51"/>
      <c r="AX1399" s="55"/>
      <c r="AY1399" s="53"/>
      <c r="BA1399" s="56"/>
      <c r="BB1399" s="53"/>
      <c r="BC1399" s="53"/>
      <c r="BD1399" s="53"/>
      <c r="BE1399" s="54"/>
      <c r="BF1399" s="54"/>
    </row>
    <row r="1400" spans="9:58" x14ac:dyDescent="0.25">
      <c r="I1400" s="57"/>
      <c r="AF1400" s="58"/>
      <c r="AW1400" s="51"/>
      <c r="AX1400" s="55"/>
      <c r="AY1400" s="53"/>
      <c r="BA1400" s="56"/>
      <c r="BB1400" s="53"/>
      <c r="BC1400" s="53"/>
      <c r="BD1400" s="53"/>
      <c r="BE1400" s="54"/>
      <c r="BF1400" s="54"/>
    </row>
    <row r="1401" spans="9:58" x14ac:dyDescent="0.25">
      <c r="I1401" s="57"/>
      <c r="AF1401" s="58"/>
      <c r="AW1401" s="51"/>
      <c r="AX1401" s="55"/>
      <c r="AY1401" s="53"/>
      <c r="BA1401" s="56"/>
      <c r="BB1401" s="53"/>
      <c r="BC1401" s="53"/>
      <c r="BD1401" s="53"/>
      <c r="BE1401" s="54"/>
      <c r="BF1401" s="54"/>
    </row>
    <row r="1402" spans="9:58" x14ac:dyDescent="0.25">
      <c r="I1402" s="57"/>
      <c r="AF1402" s="58"/>
      <c r="AW1402" s="51"/>
      <c r="AX1402" s="55"/>
      <c r="AY1402" s="53"/>
      <c r="BA1402" s="56"/>
      <c r="BB1402" s="53"/>
      <c r="BC1402" s="53"/>
      <c r="BD1402" s="53"/>
      <c r="BE1402" s="54"/>
      <c r="BF1402" s="54"/>
    </row>
    <row r="1403" spans="9:58" x14ac:dyDescent="0.25">
      <c r="I1403" s="57"/>
      <c r="AF1403" s="58"/>
      <c r="AW1403" s="51"/>
      <c r="AX1403" s="55"/>
      <c r="AY1403" s="53"/>
      <c r="BA1403" s="56"/>
      <c r="BB1403" s="53"/>
      <c r="BC1403" s="53"/>
      <c r="BD1403" s="53"/>
      <c r="BE1403" s="54"/>
      <c r="BF1403" s="54"/>
    </row>
    <row r="1404" spans="9:58" x14ac:dyDescent="0.25">
      <c r="I1404" s="57"/>
      <c r="AF1404" s="58"/>
      <c r="AW1404" s="51"/>
      <c r="AX1404" s="55"/>
      <c r="AY1404" s="53"/>
      <c r="BA1404" s="56"/>
      <c r="BB1404" s="53"/>
      <c r="BC1404" s="53"/>
      <c r="BD1404" s="53"/>
      <c r="BE1404" s="54"/>
      <c r="BF1404" s="54"/>
    </row>
    <row r="1405" spans="9:58" x14ac:dyDescent="0.25">
      <c r="I1405" s="57"/>
      <c r="AF1405" s="58"/>
      <c r="AW1405" s="51"/>
      <c r="AX1405" s="55"/>
      <c r="AY1405" s="53"/>
      <c r="BA1405" s="56"/>
      <c r="BB1405" s="53"/>
      <c r="BC1405" s="53"/>
      <c r="BD1405" s="53"/>
      <c r="BE1405" s="54"/>
      <c r="BF1405" s="54"/>
    </row>
    <row r="1406" spans="9:58" x14ac:dyDescent="0.25">
      <c r="I1406" s="57"/>
      <c r="AF1406" s="58"/>
      <c r="AW1406" s="51"/>
      <c r="AX1406" s="55"/>
      <c r="AY1406" s="53"/>
      <c r="BA1406" s="56"/>
      <c r="BB1406" s="53"/>
      <c r="BC1406" s="53"/>
      <c r="BD1406" s="53"/>
      <c r="BE1406" s="54"/>
      <c r="BF1406" s="54"/>
    </row>
    <row r="1407" spans="9:58" x14ac:dyDescent="0.25">
      <c r="I1407" s="57"/>
      <c r="AF1407" s="58"/>
      <c r="AW1407" s="51"/>
      <c r="AX1407" s="55"/>
      <c r="AY1407" s="53"/>
      <c r="BA1407" s="56"/>
      <c r="BB1407" s="53"/>
      <c r="BC1407" s="53"/>
      <c r="BD1407" s="53"/>
      <c r="BE1407" s="54"/>
      <c r="BF1407" s="54"/>
    </row>
    <row r="1408" spans="9:58" x14ac:dyDescent="0.25">
      <c r="I1408" s="57"/>
      <c r="AF1408" s="58"/>
      <c r="AW1408" s="51"/>
      <c r="AX1408" s="55"/>
      <c r="AY1408" s="53"/>
      <c r="BA1408" s="56"/>
      <c r="BB1408" s="53"/>
      <c r="BC1408" s="53"/>
      <c r="BD1408" s="53"/>
      <c r="BE1408" s="54"/>
      <c r="BF1408" s="54"/>
    </row>
    <row r="1409" spans="9:58" x14ac:dyDescent="0.25">
      <c r="I1409" s="57"/>
      <c r="AF1409" s="58"/>
      <c r="AW1409" s="51"/>
      <c r="AX1409" s="55"/>
      <c r="AY1409" s="53"/>
      <c r="BA1409" s="56"/>
      <c r="BB1409" s="53"/>
      <c r="BC1409" s="53"/>
      <c r="BD1409" s="53"/>
      <c r="BE1409" s="54"/>
      <c r="BF1409" s="54"/>
    </row>
    <row r="1410" spans="9:58" x14ac:dyDescent="0.25">
      <c r="I1410" s="57"/>
      <c r="AF1410" s="58"/>
      <c r="AW1410" s="51"/>
      <c r="AX1410" s="55"/>
      <c r="AY1410" s="53"/>
      <c r="BA1410" s="56"/>
      <c r="BB1410" s="53"/>
      <c r="BC1410" s="53"/>
      <c r="BD1410" s="53"/>
      <c r="BE1410" s="54"/>
      <c r="BF1410" s="54"/>
    </row>
    <row r="1411" spans="9:58" x14ac:dyDescent="0.25">
      <c r="I1411" s="57"/>
      <c r="AF1411" s="58"/>
      <c r="AW1411" s="51"/>
      <c r="AX1411" s="55"/>
      <c r="AY1411" s="53"/>
      <c r="BA1411" s="56"/>
      <c r="BB1411" s="53"/>
      <c r="BC1411" s="53"/>
      <c r="BD1411" s="53"/>
      <c r="BE1411" s="54"/>
      <c r="BF1411" s="54"/>
    </row>
    <row r="1412" spans="9:58" x14ac:dyDescent="0.25">
      <c r="I1412" s="57"/>
      <c r="AF1412" s="58"/>
      <c r="AW1412" s="51"/>
      <c r="AX1412" s="55"/>
      <c r="AY1412" s="53"/>
      <c r="BA1412" s="56"/>
      <c r="BB1412" s="53"/>
      <c r="BC1412" s="53"/>
      <c r="BD1412" s="53"/>
      <c r="BE1412" s="54"/>
      <c r="BF1412" s="54"/>
    </row>
    <row r="1413" spans="9:58" x14ac:dyDescent="0.25">
      <c r="I1413" s="57"/>
      <c r="AF1413" s="58"/>
      <c r="AW1413" s="51"/>
      <c r="AX1413" s="55"/>
      <c r="AY1413" s="53"/>
      <c r="BA1413" s="56"/>
      <c r="BB1413" s="53"/>
      <c r="BC1413" s="53"/>
      <c r="BD1413" s="53"/>
      <c r="BE1413" s="54"/>
      <c r="BF1413" s="54"/>
    </row>
    <row r="1414" spans="9:58" x14ac:dyDescent="0.25">
      <c r="I1414" s="57"/>
      <c r="AF1414" s="58"/>
      <c r="AW1414" s="51"/>
      <c r="AX1414" s="55"/>
      <c r="AY1414" s="53"/>
      <c r="BA1414" s="56"/>
      <c r="BB1414" s="53"/>
      <c r="BC1414" s="53"/>
      <c r="BD1414" s="53"/>
      <c r="BE1414" s="54"/>
      <c r="BF1414" s="54"/>
    </row>
    <row r="1415" spans="9:58" x14ac:dyDescent="0.25">
      <c r="I1415" s="57"/>
      <c r="AF1415" s="58"/>
      <c r="AW1415" s="51"/>
      <c r="AX1415" s="55"/>
      <c r="AY1415" s="53"/>
      <c r="BA1415" s="56"/>
      <c r="BB1415" s="53"/>
      <c r="BC1415" s="53"/>
      <c r="BD1415" s="53"/>
      <c r="BE1415" s="54"/>
      <c r="BF1415" s="54"/>
    </row>
    <row r="1416" spans="9:58" x14ac:dyDescent="0.25">
      <c r="I1416" s="57"/>
      <c r="AF1416" s="58"/>
      <c r="AW1416" s="51"/>
      <c r="AX1416" s="55"/>
      <c r="AY1416" s="53"/>
      <c r="BA1416" s="56"/>
      <c r="BB1416" s="53"/>
      <c r="BC1416" s="53"/>
      <c r="BD1416" s="53"/>
      <c r="BE1416" s="54"/>
      <c r="BF1416" s="54"/>
    </row>
    <row r="1417" spans="9:58" x14ac:dyDescent="0.25">
      <c r="I1417" s="57"/>
      <c r="AF1417" s="58"/>
      <c r="AW1417" s="51"/>
      <c r="AX1417" s="55"/>
      <c r="AY1417" s="53"/>
      <c r="BA1417" s="56"/>
      <c r="BB1417" s="53"/>
      <c r="BC1417" s="53"/>
      <c r="BD1417" s="53"/>
      <c r="BE1417" s="54"/>
      <c r="BF1417" s="54"/>
    </row>
    <row r="1418" spans="9:58" x14ac:dyDescent="0.25">
      <c r="I1418" s="57"/>
      <c r="AF1418" s="58"/>
      <c r="AW1418" s="51"/>
      <c r="AX1418" s="55"/>
      <c r="AY1418" s="53"/>
      <c r="BA1418" s="56"/>
      <c r="BB1418" s="53"/>
      <c r="BC1418" s="53"/>
      <c r="BD1418" s="53"/>
      <c r="BE1418" s="54"/>
      <c r="BF1418" s="54"/>
    </row>
    <row r="1419" spans="9:58" x14ac:dyDescent="0.25">
      <c r="I1419" s="57"/>
      <c r="AF1419" s="58"/>
      <c r="AW1419" s="51"/>
      <c r="AX1419" s="55"/>
      <c r="AY1419" s="53"/>
      <c r="BA1419" s="56"/>
      <c r="BB1419" s="53"/>
      <c r="BC1419" s="53"/>
      <c r="BD1419" s="53"/>
      <c r="BE1419" s="54"/>
      <c r="BF1419" s="54"/>
    </row>
    <row r="1420" spans="9:58" x14ac:dyDescent="0.25">
      <c r="I1420" s="57"/>
      <c r="AF1420" s="58"/>
      <c r="AW1420" s="51"/>
      <c r="AX1420" s="55"/>
      <c r="AY1420" s="53"/>
      <c r="BA1420" s="56"/>
      <c r="BB1420" s="53"/>
      <c r="BC1420" s="53"/>
      <c r="BD1420" s="53"/>
      <c r="BE1420" s="54"/>
      <c r="BF1420" s="54"/>
    </row>
    <row r="1421" spans="9:58" x14ac:dyDescent="0.25">
      <c r="I1421" s="57"/>
      <c r="AF1421" s="58"/>
      <c r="AW1421" s="51"/>
      <c r="AX1421" s="55"/>
      <c r="AY1421" s="53"/>
      <c r="BA1421" s="56"/>
      <c r="BB1421" s="53"/>
      <c r="BC1421" s="53"/>
      <c r="BD1421" s="53"/>
      <c r="BE1421" s="54"/>
      <c r="BF1421" s="54"/>
    </row>
    <row r="1422" spans="9:58" x14ac:dyDescent="0.25">
      <c r="I1422" s="57"/>
      <c r="AF1422" s="58"/>
      <c r="AW1422" s="51"/>
      <c r="AX1422" s="55"/>
      <c r="AY1422" s="53"/>
      <c r="BA1422" s="56"/>
      <c r="BB1422" s="53"/>
      <c r="BC1422" s="53"/>
      <c r="BD1422" s="53"/>
      <c r="BE1422" s="54"/>
      <c r="BF1422" s="54"/>
    </row>
    <row r="1423" spans="9:58" x14ac:dyDescent="0.25">
      <c r="I1423" s="57"/>
      <c r="AF1423" s="58"/>
      <c r="AW1423" s="51"/>
      <c r="AX1423" s="55"/>
      <c r="AY1423" s="53"/>
      <c r="BA1423" s="56"/>
      <c r="BB1423" s="53"/>
      <c r="BC1423" s="53"/>
      <c r="BD1423" s="53"/>
      <c r="BE1423" s="54"/>
      <c r="BF1423" s="54"/>
    </row>
    <row r="1424" spans="9:58" x14ac:dyDescent="0.25">
      <c r="I1424" s="57"/>
      <c r="AF1424" s="58"/>
      <c r="AW1424" s="51"/>
      <c r="AX1424" s="55"/>
      <c r="AY1424" s="53"/>
      <c r="BA1424" s="56"/>
      <c r="BB1424" s="53"/>
      <c r="BC1424" s="53"/>
      <c r="BD1424" s="53"/>
      <c r="BE1424" s="54"/>
      <c r="BF1424" s="54"/>
    </row>
    <row r="1425" spans="9:58" x14ac:dyDescent="0.25">
      <c r="I1425" s="57"/>
      <c r="AF1425" s="58"/>
      <c r="AW1425" s="51"/>
      <c r="AX1425" s="55"/>
      <c r="AY1425" s="53"/>
      <c r="BA1425" s="56"/>
      <c r="BB1425" s="53"/>
      <c r="BC1425" s="53"/>
      <c r="BD1425" s="53"/>
      <c r="BE1425" s="54"/>
      <c r="BF1425" s="54"/>
    </row>
    <row r="1426" spans="9:58" x14ac:dyDescent="0.25">
      <c r="I1426" s="57"/>
      <c r="AF1426" s="58"/>
      <c r="AW1426" s="51"/>
      <c r="AX1426" s="55"/>
      <c r="AY1426" s="53"/>
      <c r="BA1426" s="56"/>
      <c r="BB1426" s="53"/>
      <c r="BC1426" s="53"/>
      <c r="BD1426" s="53"/>
      <c r="BE1426" s="54"/>
      <c r="BF1426" s="54"/>
    </row>
    <row r="1427" spans="9:58" x14ac:dyDescent="0.25">
      <c r="I1427" s="57"/>
      <c r="AF1427" s="58"/>
      <c r="AW1427" s="51"/>
      <c r="AX1427" s="55"/>
      <c r="AY1427" s="53"/>
      <c r="BA1427" s="56"/>
      <c r="BB1427" s="53"/>
      <c r="BC1427" s="53"/>
      <c r="BD1427" s="53"/>
      <c r="BE1427" s="54"/>
      <c r="BF1427" s="54"/>
    </row>
    <row r="1428" spans="9:58" x14ac:dyDescent="0.25">
      <c r="I1428" s="57"/>
      <c r="AF1428" s="58"/>
      <c r="AW1428" s="51"/>
      <c r="AX1428" s="55"/>
      <c r="AY1428" s="53"/>
      <c r="BA1428" s="56"/>
      <c r="BB1428" s="53"/>
      <c r="BC1428" s="53"/>
      <c r="BD1428" s="53"/>
      <c r="BE1428" s="54"/>
      <c r="BF1428" s="54"/>
    </row>
    <row r="1429" spans="9:58" x14ac:dyDescent="0.25">
      <c r="I1429" s="57"/>
      <c r="AF1429" s="58"/>
      <c r="AW1429" s="51"/>
      <c r="AX1429" s="55"/>
      <c r="AY1429" s="53"/>
      <c r="BA1429" s="56"/>
      <c r="BB1429" s="53"/>
      <c r="BC1429" s="53"/>
      <c r="BD1429" s="53"/>
      <c r="BE1429" s="54"/>
      <c r="BF1429" s="54"/>
    </row>
    <row r="1430" spans="9:58" x14ac:dyDescent="0.25">
      <c r="I1430" s="57"/>
      <c r="AF1430" s="58"/>
      <c r="AW1430" s="51"/>
      <c r="AX1430" s="55"/>
      <c r="AY1430" s="53"/>
      <c r="BA1430" s="56"/>
      <c r="BB1430" s="53"/>
      <c r="BC1430" s="53"/>
      <c r="BD1430" s="53"/>
      <c r="BE1430" s="54"/>
      <c r="BF1430" s="54"/>
    </row>
    <row r="1431" spans="9:58" x14ac:dyDescent="0.25">
      <c r="I1431" s="57"/>
      <c r="AF1431" s="58"/>
      <c r="AW1431" s="51"/>
      <c r="AX1431" s="55"/>
      <c r="AY1431" s="53"/>
      <c r="BA1431" s="56"/>
      <c r="BB1431" s="53"/>
      <c r="BC1431" s="53"/>
      <c r="BD1431" s="53"/>
      <c r="BE1431" s="54"/>
      <c r="BF1431" s="54"/>
    </row>
    <row r="1432" spans="9:58" x14ac:dyDescent="0.25">
      <c r="I1432" s="57"/>
      <c r="AF1432" s="58"/>
      <c r="AW1432" s="51"/>
      <c r="AX1432" s="55"/>
      <c r="AY1432" s="53"/>
      <c r="BA1432" s="56"/>
      <c r="BB1432" s="53"/>
      <c r="BC1432" s="53"/>
      <c r="BD1432" s="53"/>
      <c r="BE1432" s="54"/>
      <c r="BF1432" s="54"/>
    </row>
    <row r="1433" spans="9:58" x14ac:dyDescent="0.25">
      <c r="I1433" s="57"/>
      <c r="AF1433" s="58"/>
      <c r="AW1433" s="51"/>
      <c r="AX1433" s="55"/>
      <c r="AY1433" s="53"/>
      <c r="BA1433" s="56"/>
      <c r="BB1433" s="53"/>
      <c r="BC1433" s="53"/>
      <c r="BD1433" s="53"/>
      <c r="BE1433" s="54"/>
      <c r="BF1433" s="54"/>
    </row>
    <row r="1434" spans="9:58" x14ac:dyDescent="0.25">
      <c r="I1434" s="57"/>
      <c r="AF1434" s="58"/>
      <c r="AW1434" s="51"/>
      <c r="AX1434" s="55"/>
      <c r="AY1434" s="53"/>
      <c r="BA1434" s="56"/>
      <c r="BB1434" s="53"/>
      <c r="BC1434" s="53"/>
      <c r="BD1434" s="53"/>
      <c r="BE1434" s="54"/>
      <c r="BF1434" s="54"/>
    </row>
    <row r="1435" spans="9:58" x14ac:dyDescent="0.25">
      <c r="I1435" s="57"/>
      <c r="AF1435" s="58"/>
      <c r="AW1435" s="51"/>
      <c r="AX1435" s="55"/>
      <c r="AY1435" s="53"/>
      <c r="BA1435" s="56"/>
      <c r="BB1435" s="53"/>
      <c r="BC1435" s="53"/>
      <c r="BD1435" s="53"/>
      <c r="BE1435" s="54"/>
      <c r="BF1435" s="54"/>
    </row>
    <row r="1436" spans="9:58" x14ac:dyDescent="0.25">
      <c r="I1436" s="57"/>
      <c r="AF1436" s="58"/>
      <c r="AW1436" s="51"/>
      <c r="AX1436" s="55"/>
      <c r="AY1436" s="53"/>
      <c r="BA1436" s="56"/>
      <c r="BB1436" s="53"/>
      <c r="BC1436" s="53"/>
      <c r="BD1436" s="53"/>
      <c r="BE1436" s="54"/>
      <c r="BF1436" s="54"/>
    </row>
    <row r="1437" spans="9:58" x14ac:dyDescent="0.25">
      <c r="I1437" s="57"/>
      <c r="AF1437" s="58"/>
      <c r="AW1437" s="51"/>
      <c r="AX1437" s="55"/>
      <c r="AY1437" s="53"/>
      <c r="BA1437" s="56"/>
      <c r="BB1437" s="53"/>
      <c r="BC1437" s="53"/>
      <c r="BD1437" s="53"/>
      <c r="BE1437" s="54"/>
      <c r="BF1437" s="54"/>
    </row>
    <row r="1438" spans="9:58" x14ac:dyDescent="0.25">
      <c r="I1438" s="57"/>
      <c r="AF1438" s="58"/>
      <c r="AW1438" s="51"/>
      <c r="AX1438" s="55"/>
      <c r="AY1438" s="53"/>
      <c r="BA1438" s="56"/>
      <c r="BB1438" s="53"/>
      <c r="BC1438" s="53"/>
      <c r="BD1438" s="53"/>
      <c r="BE1438" s="54"/>
      <c r="BF1438" s="54"/>
    </row>
    <row r="1439" spans="9:58" x14ac:dyDescent="0.25">
      <c r="I1439" s="57"/>
      <c r="AF1439" s="58"/>
      <c r="AW1439" s="51"/>
      <c r="AX1439" s="55"/>
      <c r="AY1439" s="53"/>
      <c r="BA1439" s="56"/>
      <c r="BB1439" s="53"/>
      <c r="BC1439" s="53"/>
      <c r="BD1439" s="53"/>
      <c r="BE1439" s="54"/>
      <c r="BF1439" s="54"/>
    </row>
    <row r="1440" spans="9:58" x14ac:dyDescent="0.25">
      <c r="I1440" s="57"/>
      <c r="AF1440" s="58"/>
      <c r="AW1440" s="51"/>
      <c r="AX1440" s="55"/>
      <c r="AY1440" s="53"/>
      <c r="BA1440" s="56"/>
      <c r="BB1440" s="53"/>
      <c r="BC1440" s="53"/>
      <c r="BD1440" s="53"/>
      <c r="BE1440" s="54"/>
      <c r="BF1440" s="54"/>
    </row>
    <row r="1441" spans="9:58" x14ac:dyDescent="0.25">
      <c r="I1441" s="57"/>
      <c r="AF1441" s="58"/>
      <c r="AW1441" s="51"/>
      <c r="AX1441" s="55"/>
      <c r="AY1441" s="53"/>
      <c r="BA1441" s="56"/>
      <c r="BB1441" s="53"/>
      <c r="BC1441" s="53"/>
      <c r="BD1441" s="53"/>
      <c r="BE1441" s="54"/>
      <c r="BF1441" s="54"/>
    </row>
    <row r="1442" spans="9:58" x14ac:dyDescent="0.25">
      <c r="I1442" s="57"/>
      <c r="AF1442" s="58"/>
      <c r="AW1442" s="51"/>
      <c r="AX1442" s="55"/>
      <c r="AY1442" s="53"/>
      <c r="BA1442" s="56"/>
      <c r="BB1442" s="53"/>
      <c r="BC1442" s="53"/>
      <c r="BD1442" s="53"/>
      <c r="BE1442" s="54"/>
      <c r="BF1442" s="54"/>
    </row>
    <row r="1443" spans="9:58" x14ac:dyDescent="0.25">
      <c r="I1443" s="57"/>
      <c r="AF1443" s="58"/>
      <c r="AW1443" s="51"/>
      <c r="AX1443" s="55"/>
      <c r="AY1443" s="53"/>
      <c r="BA1443" s="56"/>
      <c r="BB1443" s="53"/>
      <c r="BC1443" s="53"/>
      <c r="BD1443" s="53"/>
      <c r="BE1443" s="54"/>
      <c r="BF1443" s="54"/>
    </row>
    <row r="1444" spans="9:58" x14ac:dyDescent="0.25">
      <c r="I1444" s="57"/>
      <c r="AF1444" s="58"/>
      <c r="AW1444" s="51"/>
      <c r="AX1444" s="55"/>
      <c r="AY1444" s="53"/>
      <c r="BA1444" s="56"/>
      <c r="BB1444" s="53"/>
      <c r="BC1444" s="53"/>
      <c r="BD1444" s="53"/>
      <c r="BE1444" s="54"/>
      <c r="BF1444" s="54"/>
    </row>
    <row r="1445" spans="9:58" x14ac:dyDescent="0.25">
      <c r="I1445" s="57"/>
      <c r="AF1445" s="58"/>
      <c r="AW1445" s="51"/>
      <c r="AX1445" s="55"/>
      <c r="AY1445" s="53"/>
      <c r="BA1445" s="56"/>
      <c r="BB1445" s="53"/>
      <c r="BC1445" s="53"/>
      <c r="BD1445" s="53"/>
      <c r="BE1445" s="54"/>
      <c r="BF1445" s="54"/>
    </row>
    <row r="1446" spans="9:58" x14ac:dyDescent="0.25">
      <c r="I1446" s="57"/>
      <c r="AF1446" s="58"/>
      <c r="AW1446" s="51"/>
      <c r="AX1446" s="55"/>
      <c r="AY1446" s="53"/>
      <c r="BA1446" s="56"/>
      <c r="BB1446" s="53"/>
      <c r="BC1446" s="53"/>
      <c r="BD1446" s="53"/>
      <c r="BE1446" s="54"/>
      <c r="BF1446" s="54"/>
    </row>
    <row r="1447" spans="9:58" x14ac:dyDescent="0.25">
      <c r="I1447" s="57"/>
      <c r="AF1447" s="58"/>
      <c r="AW1447" s="51"/>
      <c r="AX1447" s="55"/>
      <c r="AY1447" s="53"/>
      <c r="BA1447" s="56"/>
      <c r="BB1447" s="53"/>
      <c r="BC1447" s="53"/>
      <c r="BD1447" s="53"/>
      <c r="BE1447" s="54"/>
      <c r="BF1447" s="54"/>
    </row>
    <row r="1448" spans="9:58" x14ac:dyDescent="0.25">
      <c r="I1448" s="57"/>
      <c r="AF1448" s="58"/>
      <c r="AW1448" s="51"/>
      <c r="AX1448" s="55"/>
      <c r="AY1448" s="53"/>
      <c r="BA1448" s="56"/>
      <c r="BB1448" s="53"/>
      <c r="BC1448" s="53"/>
      <c r="BD1448" s="53"/>
      <c r="BE1448" s="54"/>
      <c r="BF1448" s="54"/>
    </row>
    <row r="1449" spans="9:58" x14ac:dyDescent="0.25">
      <c r="I1449" s="57"/>
      <c r="AF1449" s="58"/>
      <c r="AW1449" s="51"/>
      <c r="AX1449" s="55"/>
      <c r="AY1449" s="53"/>
      <c r="BA1449" s="56"/>
      <c r="BB1449" s="53"/>
      <c r="BC1449" s="53"/>
      <c r="BD1449" s="53"/>
      <c r="BE1449" s="54"/>
      <c r="BF1449" s="54"/>
    </row>
    <row r="1450" spans="9:58" x14ac:dyDescent="0.25">
      <c r="I1450" s="57"/>
      <c r="AF1450" s="58"/>
      <c r="AW1450" s="51"/>
      <c r="AX1450" s="55"/>
      <c r="AY1450" s="53"/>
      <c r="BA1450" s="56"/>
      <c r="BB1450" s="53"/>
      <c r="BC1450" s="53"/>
      <c r="BD1450" s="53"/>
      <c r="BE1450" s="54"/>
      <c r="BF1450" s="54"/>
    </row>
    <row r="1451" spans="9:58" x14ac:dyDescent="0.25">
      <c r="I1451" s="57"/>
      <c r="AF1451" s="58"/>
      <c r="AW1451" s="51"/>
      <c r="AX1451" s="55"/>
      <c r="AY1451" s="53"/>
      <c r="BA1451" s="56"/>
      <c r="BB1451" s="53"/>
      <c r="BC1451" s="53"/>
      <c r="BD1451" s="53"/>
      <c r="BE1451" s="54"/>
      <c r="BF1451" s="54"/>
    </row>
    <row r="1452" spans="9:58" x14ac:dyDescent="0.25">
      <c r="I1452" s="57"/>
      <c r="AF1452" s="58"/>
      <c r="AW1452" s="51"/>
      <c r="AX1452" s="55"/>
      <c r="AY1452" s="53"/>
      <c r="BA1452" s="56"/>
      <c r="BB1452" s="53"/>
      <c r="BC1452" s="53"/>
      <c r="BD1452" s="53"/>
      <c r="BE1452" s="54"/>
      <c r="BF1452" s="54"/>
    </row>
    <row r="1453" spans="9:58" x14ac:dyDescent="0.25">
      <c r="I1453" s="57"/>
      <c r="AF1453" s="58"/>
      <c r="AW1453" s="51"/>
      <c r="AX1453" s="55"/>
      <c r="AY1453" s="53"/>
      <c r="BA1453" s="56"/>
      <c r="BB1453" s="53"/>
      <c r="BC1453" s="53"/>
      <c r="BD1453" s="53"/>
      <c r="BE1453" s="54"/>
      <c r="BF1453" s="54"/>
    </row>
    <row r="1454" spans="9:58" x14ac:dyDescent="0.25">
      <c r="I1454" s="57"/>
      <c r="AF1454" s="58"/>
      <c r="AW1454" s="51"/>
      <c r="AX1454" s="55"/>
      <c r="AY1454" s="53"/>
      <c r="BA1454" s="56"/>
      <c r="BB1454" s="53"/>
      <c r="BC1454" s="53"/>
      <c r="BD1454" s="53"/>
      <c r="BE1454" s="54"/>
      <c r="BF1454" s="54"/>
    </row>
    <row r="1455" spans="9:58" x14ac:dyDescent="0.25">
      <c r="I1455" s="57"/>
      <c r="AF1455" s="58"/>
      <c r="AW1455" s="51"/>
      <c r="AX1455" s="55"/>
      <c r="AY1455" s="53"/>
      <c r="BA1455" s="56"/>
      <c r="BB1455" s="53"/>
      <c r="BC1455" s="53"/>
      <c r="BD1455" s="53"/>
      <c r="BE1455" s="54"/>
      <c r="BF1455" s="54"/>
    </row>
    <row r="1456" spans="9:58" x14ac:dyDescent="0.25">
      <c r="I1456" s="57"/>
      <c r="AF1456" s="58"/>
      <c r="AW1456" s="51"/>
      <c r="AX1456" s="55"/>
      <c r="AY1456" s="53"/>
      <c r="BA1456" s="56"/>
      <c r="BB1456" s="53"/>
      <c r="BC1456" s="53"/>
      <c r="BD1456" s="53"/>
      <c r="BE1456" s="54"/>
      <c r="BF1456" s="54"/>
    </row>
    <row r="1457" spans="9:58" x14ac:dyDescent="0.25">
      <c r="I1457" s="57"/>
      <c r="AF1457" s="58"/>
      <c r="AW1457" s="51"/>
      <c r="AX1457" s="55"/>
      <c r="AY1457" s="53"/>
      <c r="BA1457" s="56"/>
      <c r="BB1457" s="53"/>
      <c r="BC1457" s="53"/>
      <c r="BD1457" s="53"/>
      <c r="BE1457" s="54"/>
      <c r="BF1457" s="54"/>
    </row>
    <row r="1458" spans="9:58" x14ac:dyDescent="0.25">
      <c r="I1458" s="57"/>
      <c r="AF1458" s="58"/>
      <c r="AW1458" s="51"/>
      <c r="AX1458" s="55"/>
      <c r="AY1458" s="53"/>
      <c r="BA1458" s="56"/>
      <c r="BB1458" s="53"/>
      <c r="BC1458" s="53"/>
      <c r="BD1458" s="53"/>
      <c r="BE1458" s="54"/>
      <c r="BF1458" s="54"/>
    </row>
    <row r="1459" spans="9:58" x14ac:dyDescent="0.25">
      <c r="I1459" s="57"/>
      <c r="AF1459" s="58"/>
      <c r="AW1459" s="51"/>
      <c r="AX1459" s="55"/>
      <c r="AY1459" s="53"/>
      <c r="BA1459" s="56"/>
      <c r="BB1459" s="53"/>
      <c r="BC1459" s="53"/>
      <c r="BD1459" s="53"/>
      <c r="BE1459" s="54"/>
      <c r="BF1459" s="54"/>
    </row>
    <row r="1460" spans="9:58" x14ac:dyDescent="0.25">
      <c r="I1460" s="57"/>
      <c r="AF1460" s="58"/>
      <c r="AW1460" s="51"/>
      <c r="AX1460" s="55"/>
      <c r="AY1460" s="53"/>
      <c r="BA1460" s="56"/>
      <c r="BB1460" s="53"/>
      <c r="BC1460" s="53"/>
      <c r="BD1460" s="53"/>
      <c r="BE1460" s="54"/>
      <c r="BF1460" s="54"/>
    </row>
    <row r="1461" spans="9:58" x14ac:dyDescent="0.25">
      <c r="I1461" s="57"/>
      <c r="AF1461" s="58"/>
      <c r="AW1461" s="51"/>
      <c r="AX1461" s="55"/>
      <c r="AY1461" s="53"/>
      <c r="BA1461" s="56"/>
      <c r="BB1461" s="53"/>
      <c r="BC1461" s="53"/>
      <c r="BD1461" s="53"/>
      <c r="BE1461" s="54"/>
      <c r="BF1461" s="54"/>
    </row>
    <row r="1462" spans="9:58" x14ac:dyDescent="0.25">
      <c r="I1462" s="57"/>
      <c r="AF1462" s="58"/>
      <c r="AW1462" s="51"/>
      <c r="AX1462" s="55"/>
      <c r="AY1462" s="53"/>
      <c r="BA1462" s="56"/>
      <c r="BB1462" s="53"/>
      <c r="BC1462" s="53"/>
      <c r="BD1462" s="53"/>
      <c r="BE1462" s="54"/>
      <c r="BF1462" s="54"/>
    </row>
    <row r="1463" spans="9:58" x14ac:dyDescent="0.25">
      <c r="I1463" s="57"/>
      <c r="AF1463" s="58"/>
      <c r="AW1463" s="51"/>
      <c r="AX1463" s="55"/>
      <c r="AY1463" s="53"/>
      <c r="BA1463" s="56"/>
      <c r="BB1463" s="53"/>
      <c r="BC1463" s="53"/>
      <c r="BD1463" s="53"/>
      <c r="BE1463" s="54"/>
      <c r="BF1463" s="54"/>
    </row>
    <row r="1464" spans="9:58" x14ac:dyDescent="0.25">
      <c r="I1464" s="57"/>
      <c r="AF1464" s="58"/>
      <c r="AW1464" s="51"/>
      <c r="AX1464" s="55"/>
      <c r="AY1464" s="53"/>
      <c r="BA1464" s="56"/>
      <c r="BB1464" s="53"/>
      <c r="BC1464" s="53"/>
      <c r="BD1464" s="53"/>
      <c r="BE1464" s="54"/>
      <c r="BF1464" s="54"/>
    </row>
    <row r="1465" spans="9:58" x14ac:dyDescent="0.25">
      <c r="I1465" s="57"/>
      <c r="AF1465" s="58"/>
      <c r="AW1465" s="51"/>
      <c r="AX1465" s="55"/>
      <c r="AY1465" s="53"/>
      <c r="BA1465" s="56"/>
      <c r="BB1465" s="53"/>
      <c r="BC1465" s="53"/>
      <c r="BD1465" s="53"/>
      <c r="BE1465" s="54"/>
      <c r="BF1465" s="54"/>
    </row>
    <row r="1466" spans="9:58" x14ac:dyDescent="0.25">
      <c r="I1466" s="57"/>
      <c r="AF1466" s="58"/>
      <c r="AW1466" s="51"/>
      <c r="AX1466" s="55"/>
      <c r="AY1466" s="53"/>
      <c r="BA1466" s="56"/>
      <c r="BB1466" s="53"/>
      <c r="BC1466" s="53"/>
      <c r="BD1466" s="53"/>
      <c r="BE1466" s="54"/>
      <c r="BF1466" s="54"/>
    </row>
    <row r="1467" spans="9:58" x14ac:dyDescent="0.25">
      <c r="I1467" s="57"/>
      <c r="AF1467" s="58"/>
      <c r="AW1467" s="51"/>
      <c r="AX1467" s="55"/>
      <c r="AY1467" s="53"/>
      <c r="BA1467" s="56"/>
      <c r="BB1467" s="53"/>
      <c r="BC1467" s="53"/>
      <c r="BD1467" s="53"/>
      <c r="BE1467" s="54"/>
      <c r="BF1467" s="54"/>
    </row>
    <row r="1468" spans="9:58" x14ac:dyDescent="0.25">
      <c r="I1468" s="57"/>
      <c r="AF1468" s="58"/>
      <c r="AW1468" s="51"/>
      <c r="AX1468" s="55"/>
      <c r="AY1468" s="53"/>
      <c r="BA1468" s="56"/>
      <c r="BB1468" s="53"/>
      <c r="BC1468" s="53"/>
      <c r="BD1468" s="53"/>
      <c r="BE1468" s="54"/>
      <c r="BF1468" s="54"/>
    </row>
    <row r="1469" spans="9:58" x14ac:dyDescent="0.25">
      <c r="I1469" s="57"/>
      <c r="AF1469" s="58"/>
      <c r="AW1469" s="51"/>
      <c r="AX1469" s="55"/>
      <c r="AY1469" s="53"/>
      <c r="BA1469" s="56"/>
      <c r="BB1469" s="53"/>
      <c r="BC1469" s="53"/>
      <c r="BD1469" s="53"/>
      <c r="BE1469" s="54"/>
      <c r="BF1469" s="54"/>
    </row>
    <row r="1470" spans="9:58" x14ac:dyDescent="0.25">
      <c r="I1470" s="57"/>
      <c r="AF1470" s="58"/>
      <c r="AW1470" s="51"/>
      <c r="AX1470" s="55"/>
      <c r="AY1470" s="53"/>
      <c r="BA1470" s="56"/>
      <c r="BB1470" s="53"/>
      <c r="BC1470" s="53"/>
      <c r="BD1470" s="53"/>
      <c r="BE1470" s="54"/>
      <c r="BF1470" s="54"/>
    </row>
    <row r="1471" spans="9:58" x14ac:dyDescent="0.25">
      <c r="I1471" s="57"/>
      <c r="AF1471" s="58"/>
      <c r="AW1471" s="51"/>
      <c r="AX1471" s="55"/>
      <c r="AY1471" s="53"/>
      <c r="BA1471" s="56"/>
      <c r="BB1471" s="53"/>
      <c r="BC1471" s="53"/>
      <c r="BD1471" s="53"/>
      <c r="BE1471" s="54"/>
      <c r="BF1471" s="54"/>
    </row>
    <row r="1472" spans="9:58" x14ac:dyDescent="0.25">
      <c r="I1472" s="57"/>
      <c r="AF1472" s="58"/>
      <c r="AW1472" s="51"/>
      <c r="AX1472" s="55"/>
      <c r="AY1472" s="53"/>
      <c r="BA1472" s="56"/>
      <c r="BB1472" s="53"/>
      <c r="BC1472" s="53"/>
      <c r="BD1472" s="53"/>
      <c r="BE1472" s="54"/>
      <c r="BF1472" s="54"/>
    </row>
    <row r="1473" spans="9:58" x14ac:dyDescent="0.25">
      <c r="I1473" s="57"/>
      <c r="AF1473" s="58"/>
      <c r="AW1473" s="51"/>
      <c r="AX1473" s="55"/>
      <c r="AY1473" s="53"/>
      <c r="BA1473" s="56"/>
      <c r="BB1473" s="53"/>
      <c r="BC1473" s="53"/>
      <c r="BD1473" s="53"/>
      <c r="BE1473" s="54"/>
      <c r="BF1473" s="54"/>
    </row>
    <row r="1474" spans="9:58" x14ac:dyDescent="0.25">
      <c r="I1474" s="57"/>
      <c r="AF1474" s="58"/>
      <c r="AW1474" s="51"/>
      <c r="AX1474" s="55"/>
      <c r="AY1474" s="53"/>
      <c r="BA1474" s="56"/>
      <c r="BB1474" s="53"/>
      <c r="BC1474" s="53"/>
      <c r="BD1474" s="53"/>
      <c r="BE1474" s="54"/>
      <c r="BF1474" s="54"/>
    </row>
    <row r="1475" spans="9:58" x14ac:dyDescent="0.25">
      <c r="I1475" s="57"/>
      <c r="AF1475" s="58"/>
      <c r="AW1475" s="51"/>
      <c r="AX1475" s="55"/>
      <c r="AY1475" s="53"/>
      <c r="BA1475" s="56"/>
      <c r="BB1475" s="53"/>
      <c r="BC1475" s="53"/>
      <c r="BD1475" s="53"/>
      <c r="BE1475" s="54"/>
      <c r="BF1475" s="54"/>
    </row>
    <row r="1476" spans="9:58" x14ac:dyDescent="0.25">
      <c r="I1476" s="57"/>
      <c r="AF1476" s="58"/>
      <c r="AW1476" s="51"/>
      <c r="AX1476" s="55"/>
      <c r="AY1476" s="53"/>
      <c r="BA1476" s="56"/>
      <c r="BB1476" s="53"/>
      <c r="BC1476" s="53"/>
      <c r="BD1476" s="53"/>
      <c r="BE1476" s="54"/>
      <c r="BF1476" s="54"/>
    </row>
    <row r="1477" spans="9:58" x14ac:dyDescent="0.25">
      <c r="I1477" s="57"/>
      <c r="AF1477" s="58"/>
      <c r="AW1477" s="51"/>
      <c r="AX1477" s="55"/>
      <c r="AY1477" s="53"/>
      <c r="BA1477" s="56"/>
      <c r="BB1477" s="53"/>
      <c r="BC1477" s="53"/>
      <c r="BD1477" s="53"/>
      <c r="BE1477" s="54"/>
      <c r="BF1477" s="54"/>
    </row>
    <row r="1478" spans="9:58" x14ac:dyDescent="0.25">
      <c r="I1478" s="57"/>
      <c r="AF1478" s="58"/>
      <c r="AW1478" s="51"/>
      <c r="AX1478" s="55"/>
      <c r="AY1478" s="53"/>
      <c r="BA1478" s="56"/>
      <c r="BB1478" s="53"/>
      <c r="BC1478" s="53"/>
      <c r="BD1478" s="53"/>
      <c r="BE1478" s="54"/>
      <c r="BF1478" s="54"/>
    </row>
    <row r="1479" spans="9:58" x14ac:dyDescent="0.25">
      <c r="I1479" s="57"/>
      <c r="AF1479" s="58"/>
      <c r="AW1479" s="51"/>
      <c r="AX1479" s="55"/>
      <c r="AY1479" s="53"/>
      <c r="BA1479" s="56"/>
      <c r="BB1479" s="53"/>
      <c r="BC1479" s="53"/>
      <c r="BD1479" s="53"/>
      <c r="BE1479" s="54"/>
      <c r="BF1479" s="54"/>
    </row>
    <row r="1480" spans="9:58" x14ac:dyDescent="0.25">
      <c r="I1480" s="57"/>
      <c r="AF1480" s="58"/>
      <c r="AW1480" s="51"/>
      <c r="AX1480" s="55"/>
      <c r="AY1480" s="53"/>
      <c r="BA1480" s="56"/>
      <c r="BB1480" s="53"/>
      <c r="BC1480" s="53"/>
      <c r="BD1480" s="53"/>
      <c r="BE1480" s="54"/>
      <c r="BF1480" s="54"/>
    </row>
    <row r="1481" spans="9:58" x14ac:dyDescent="0.25">
      <c r="I1481" s="57"/>
      <c r="AF1481" s="58"/>
      <c r="AW1481" s="51"/>
      <c r="AX1481" s="55"/>
      <c r="AY1481" s="53"/>
      <c r="BA1481" s="56"/>
      <c r="BB1481" s="53"/>
      <c r="BC1481" s="53"/>
      <c r="BD1481" s="53"/>
      <c r="BE1481" s="54"/>
      <c r="BF1481" s="54"/>
    </row>
    <row r="1482" spans="9:58" x14ac:dyDescent="0.25">
      <c r="I1482" s="57"/>
      <c r="AF1482" s="58"/>
      <c r="AW1482" s="51"/>
      <c r="AX1482" s="55"/>
      <c r="AY1482" s="53"/>
      <c r="BA1482" s="56"/>
      <c r="BB1482" s="53"/>
      <c r="BC1482" s="53"/>
      <c r="BD1482" s="53"/>
      <c r="BE1482" s="54"/>
      <c r="BF1482" s="54"/>
    </row>
    <row r="1483" spans="9:58" x14ac:dyDescent="0.25">
      <c r="I1483" s="57"/>
      <c r="AF1483" s="58"/>
      <c r="AW1483" s="51"/>
      <c r="AX1483" s="55"/>
      <c r="AY1483" s="53"/>
      <c r="BA1483" s="56"/>
      <c r="BB1483" s="53"/>
      <c r="BC1483" s="53"/>
      <c r="BD1483" s="53"/>
      <c r="BE1483" s="54"/>
      <c r="BF1483" s="54"/>
    </row>
    <row r="1484" spans="9:58" x14ac:dyDescent="0.25">
      <c r="I1484" s="57"/>
      <c r="AF1484" s="58"/>
      <c r="AW1484" s="51"/>
      <c r="AX1484" s="55"/>
      <c r="AY1484" s="53"/>
      <c r="BA1484" s="56"/>
      <c r="BB1484" s="53"/>
      <c r="BC1484" s="53"/>
      <c r="BD1484" s="53"/>
      <c r="BE1484" s="54"/>
      <c r="BF1484" s="54"/>
    </row>
    <row r="1485" spans="9:58" x14ac:dyDescent="0.25">
      <c r="I1485" s="57"/>
      <c r="AF1485" s="58"/>
      <c r="AW1485" s="51"/>
      <c r="AX1485" s="55"/>
      <c r="AY1485" s="53"/>
      <c r="BA1485" s="56"/>
      <c r="BB1485" s="53"/>
      <c r="BC1485" s="53"/>
      <c r="BD1485" s="53"/>
      <c r="BE1485" s="54"/>
      <c r="BF1485" s="54"/>
    </row>
    <row r="1486" spans="9:58" x14ac:dyDescent="0.25">
      <c r="I1486" s="57"/>
      <c r="AF1486" s="58"/>
      <c r="AW1486" s="51"/>
      <c r="AX1486" s="55"/>
      <c r="AY1486" s="53"/>
      <c r="BA1486" s="56"/>
      <c r="BB1486" s="53"/>
      <c r="BC1486" s="53"/>
      <c r="BD1486" s="53"/>
      <c r="BE1486" s="54"/>
      <c r="BF1486" s="54"/>
    </row>
    <row r="1487" spans="9:58" x14ac:dyDescent="0.25">
      <c r="I1487" s="57"/>
      <c r="AF1487" s="58"/>
      <c r="AW1487" s="51"/>
      <c r="AX1487" s="55"/>
      <c r="AY1487" s="53"/>
      <c r="BA1487" s="56"/>
      <c r="BB1487" s="53"/>
      <c r="BC1487" s="53"/>
      <c r="BD1487" s="53"/>
      <c r="BE1487" s="54"/>
      <c r="BF1487" s="54"/>
    </row>
    <row r="1488" spans="9:58" x14ac:dyDescent="0.25">
      <c r="I1488" s="57"/>
      <c r="AF1488" s="58"/>
      <c r="AW1488" s="51"/>
      <c r="AX1488" s="55"/>
      <c r="AY1488" s="53"/>
      <c r="BA1488" s="56"/>
      <c r="BB1488" s="53"/>
      <c r="BC1488" s="53"/>
      <c r="BD1488" s="53"/>
      <c r="BE1488" s="54"/>
      <c r="BF1488" s="54"/>
    </row>
    <row r="1489" spans="9:58" x14ac:dyDescent="0.25">
      <c r="I1489" s="57"/>
      <c r="AF1489" s="58"/>
      <c r="AW1489" s="51"/>
      <c r="AX1489" s="55"/>
      <c r="AY1489" s="53"/>
      <c r="BA1489" s="56"/>
      <c r="BB1489" s="53"/>
      <c r="BC1489" s="53"/>
      <c r="BD1489" s="53"/>
      <c r="BE1489" s="54"/>
      <c r="BF1489" s="54"/>
    </row>
    <row r="1490" spans="9:58" x14ac:dyDescent="0.25">
      <c r="I1490" s="57"/>
      <c r="AF1490" s="58"/>
      <c r="AW1490" s="51"/>
      <c r="AX1490" s="55"/>
      <c r="AY1490" s="53"/>
      <c r="BA1490" s="56"/>
      <c r="BB1490" s="53"/>
      <c r="BC1490" s="53"/>
      <c r="BD1490" s="53"/>
      <c r="BE1490" s="54"/>
      <c r="BF1490" s="54"/>
    </row>
    <row r="1491" spans="9:58" x14ac:dyDescent="0.25">
      <c r="I1491" s="57"/>
      <c r="AF1491" s="58"/>
      <c r="AW1491" s="51"/>
      <c r="AX1491" s="55"/>
      <c r="AY1491" s="53"/>
      <c r="BA1491" s="56"/>
      <c r="BB1491" s="53"/>
      <c r="BC1491" s="53"/>
      <c r="BD1491" s="53"/>
      <c r="BE1491" s="54"/>
      <c r="BF1491" s="54"/>
    </row>
    <row r="1492" spans="9:58" x14ac:dyDescent="0.25">
      <c r="I1492" s="57"/>
      <c r="AF1492" s="58"/>
      <c r="AW1492" s="51"/>
      <c r="AX1492" s="55"/>
      <c r="AY1492" s="53"/>
      <c r="BA1492" s="56"/>
      <c r="BB1492" s="53"/>
      <c r="BC1492" s="53"/>
      <c r="BD1492" s="53"/>
      <c r="BE1492" s="54"/>
      <c r="BF1492" s="54"/>
    </row>
    <row r="1493" spans="9:58" x14ac:dyDescent="0.25">
      <c r="I1493" s="57"/>
      <c r="AF1493" s="58"/>
      <c r="AW1493" s="51"/>
      <c r="AX1493" s="55"/>
      <c r="AY1493" s="53"/>
      <c r="BA1493" s="56"/>
      <c r="BB1493" s="53"/>
      <c r="BC1493" s="53"/>
      <c r="BD1493" s="53"/>
      <c r="BE1493" s="54"/>
      <c r="BF1493" s="54"/>
    </row>
    <row r="1494" spans="9:58" x14ac:dyDescent="0.25">
      <c r="I1494" s="57"/>
      <c r="AF1494" s="58"/>
      <c r="AW1494" s="51"/>
      <c r="AX1494" s="55"/>
      <c r="AY1494" s="53"/>
      <c r="BA1494" s="56"/>
      <c r="BB1494" s="53"/>
      <c r="BC1494" s="53"/>
      <c r="BD1494" s="53"/>
      <c r="BE1494" s="54"/>
      <c r="BF1494" s="54"/>
    </row>
    <row r="1495" spans="9:58" x14ac:dyDescent="0.25">
      <c r="I1495" s="57"/>
      <c r="AF1495" s="58"/>
      <c r="AW1495" s="51"/>
      <c r="AX1495" s="55"/>
      <c r="AY1495" s="53"/>
      <c r="BA1495" s="56"/>
      <c r="BB1495" s="53"/>
      <c r="BC1495" s="53"/>
      <c r="BD1495" s="53"/>
      <c r="BE1495" s="54"/>
      <c r="BF1495" s="54"/>
    </row>
    <row r="1496" spans="9:58" x14ac:dyDescent="0.25">
      <c r="I1496" s="57"/>
      <c r="AF1496" s="58"/>
      <c r="AW1496" s="51"/>
      <c r="AX1496" s="55"/>
      <c r="AY1496" s="53"/>
      <c r="BA1496" s="56"/>
      <c r="BB1496" s="53"/>
      <c r="BC1496" s="53"/>
      <c r="BD1496" s="53"/>
      <c r="BE1496" s="54"/>
      <c r="BF1496" s="54"/>
    </row>
    <row r="1497" spans="9:58" x14ac:dyDescent="0.25">
      <c r="I1497" s="57"/>
      <c r="AF1497" s="58"/>
      <c r="AW1497" s="51"/>
      <c r="AX1497" s="55"/>
      <c r="AY1497" s="53"/>
      <c r="BA1497" s="56"/>
      <c r="BB1497" s="53"/>
      <c r="BC1497" s="53"/>
      <c r="BD1497" s="53"/>
      <c r="BE1497" s="54"/>
      <c r="BF1497" s="54"/>
    </row>
    <row r="1498" spans="9:58" x14ac:dyDescent="0.25">
      <c r="I1498" s="57"/>
      <c r="AF1498" s="58"/>
      <c r="AW1498" s="51"/>
      <c r="AX1498" s="55"/>
      <c r="AY1498" s="53"/>
      <c r="BA1498" s="56"/>
      <c r="BB1498" s="53"/>
      <c r="BC1498" s="53"/>
      <c r="BD1498" s="53"/>
      <c r="BE1498" s="54"/>
      <c r="BF1498" s="54"/>
    </row>
    <row r="1499" spans="9:58" x14ac:dyDescent="0.25">
      <c r="I1499" s="57"/>
      <c r="AF1499" s="58"/>
      <c r="AW1499" s="51"/>
      <c r="AX1499" s="55"/>
      <c r="AY1499" s="53"/>
      <c r="BA1499" s="56"/>
      <c r="BB1499" s="53"/>
      <c r="BC1499" s="53"/>
      <c r="BD1499" s="53"/>
      <c r="BE1499" s="54"/>
      <c r="BF1499" s="54"/>
    </row>
    <row r="1500" spans="9:58" x14ac:dyDescent="0.25">
      <c r="I1500" s="57"/>
      <c r="AF1500" s="58"/>
      <c r="AW1500" s="51"/>
      <c r="AX1500" s="55"/>
      <c r="AY1500" s="53"/>
      <c r="BA1500" s="56"/>
      <c r="BB1500" s="53"/>
      <c r="BC1500" s="53"/>
      <c r="BD1500" s="53"/>
      <c r="BE1500" s="54"/>
      <c r="BF1500" s="54"/>
    </row>
    <row r="1501" spans="9:58" x14ac:dyDescent="0.25">
      <c r="I1501" s="57"/>
      <c r="AF1501" s="58"/>
      <c r="AW1501" s="51"/>
      <c r="AX1501" s="55"/>
      <c r="AY1501" s="53"/>
      <c r="BA1501" s="56"/>
      <c r="BB1501" s="53"/>
      <c r="BC1501" s="53"/>
      <c r="BD1501" s="53"/>
      <c r="BE1501" s="54"/>
      <c r="BF1501" s="54"/>
    </row>
    <row r="1502" spans="9:58" x14ac:dyDescent="0.25">
      <c r="I1502" s="57"/>
      <c r="AF1502" s="58"/>
      <c r="AW1502" s="51"/>
      <c r="AX1502" s="55"/>
      <c r="AY1502" s="53"/>
      <c r="BA1502" s="56"/>
      <c r="BB1502" s="53"/>
      <c r="BC1502" s="53"/>
      <c r="BD1502" s="53"/>
      <c r="BE1502" s="54"/>
      <c r="BF1502" s="54"/>
    </row>
    <row r="1503" spans="9:58" x14ac:dyDescent="0.25">
      <c r="I1503" s="57"/>
      <c r="AF1503" s="58"/>
      <c r="AW1503" s="51"/>
      <c r="AX1503" s="55"/>
      <c r="AY1503" s="53"/>
      <c r="BA1503" s="56"/>
      <c r="BB1503" s="53"/>
      <c r="BC1503" s="53"/>
      <c r="BD1503" s="53"/>
      <c r="BE1503" s="54"/>
      <c r="BF1503" s="54"/>
    </row>
    <row r="1504" spans="9:58" x14ac:dyDescent="0.25">
      <c r="I1504" s="57"/>
      <c r="AF1504" s="58"/>
      <c r="AW1504" s="51"/>
      <c r="AX1504" s="55"/>
      <c r="AY1504" s="53"/>
      <c r="BA1504" s="56"/>
      <c r="BB1504" s="53"/>
      <c r="BC1504" s="53"/>
      <c r="BD1504" s="53"/>
      <c r="BE1504" s="54"/>
      <c r="BF1504" s="54"/>
    </row>
    <row r="1505" spans="9:58" x14ac:dyDescent="0.25">
      <c r="I1505" s="57"/>
      <c r="AF1505" s="58"/>
      <c r="AW1505" s="51"/>
      <c r="AX1505" s="55"/>
      <c r="AY1505" s="53"/>
      <c r="BA1505" s="56"/>
      <c r="BB1505" s="53"/>
      <c r="BC1505" s="53"/>
      <c r="BD1505" s="53"/>
      <c r="BE1505" s="54"/>
      <c r="BF1505" s="54"/>
    </row>
    <row r="1506" spans="9:58" x14ac:dyDescent="0.25">
      <c r="I1506" s="57"/>
      <c r="AF1506" s="58"/>
      <c r="AW1506" s="51"/>
      <c r="AX1506" s="55"/>
      <c r="AY1506" s="53"/>
      <c r="BA1506" s="56"/>
      <c r="BB1506" s="53"/>
      <c r="BC1506" s="53"/>
      <c r="BD1506" s="53"/>
      <c r="BE1506" s="54"/>
      <c r="BF1506" s="54"/>
    </row>
    <row r="1507" spans="9:58" x14ac:dyDescent="0.25">
      <c r="I1507" s="57"/>
      <c r="AF1507" s="58"/>
      <c r="AW1507" s="51"/>
      <c r="AX1507" s="55"/>
      <c r="AY1507" s="53"/>
      <c r="BA1507" s="56"/>
      <c r="BB1507" s="53"/>
      <c r="BC1507" s="53"/>
      <c r="BD1507" s="53"/>
      <c r="BE1507" s="54"/>
      <c r="BF1507" s="54"/>
    </row>
    <row r="1508" spans="9:58" x14ac:dyDescent="0.25">
      <c r="I1508" s="57"/>
      <c r="AF1508" s="58"/>
      <c r="AW1508" s="51"/>
      <c r="AX1508" s="55"/>
      <c r="AY1508" s="53"/>
      <c r="BA1508" s="56"/>
      <c r="BB1508" s="53"/>
      <c r="BC1508" s="53"/>
      <c r="BD1508" s="53"/>
      <c r="BE1508" s="54"/>
      <c r="BF1508" s="54"/>
    </row>
    <row r="1509" spans="9:58" x14ac:dyDescent="0.25">
      <c r="I1509" s="57"/>
      <c r="AF1509" s="58"/>
      <c r="AW1509" s="51"/>
      <c r="AX1509" s="55"/>
      <c r="AY1509" s="53"/>
      <c r="BA1509" s="56"/>
      <c r="BB1509" s="53"/>
      <c r="BC1509" s="53"/>
      <c r="BD1509" s="53"/>
      <c r="BE1509" s="54"/>
      <c r="BF1509" s="54"/>
    </row>
    <row r="1510" spans="9:58" x14ac:dyDescent="0.25">
      <c r="I1510" s="57"/>
      <c r="AF1510" s="58"/>
      <c r="AW1510" s="51"/>
      <c r="AX1510" s="55"/>
      <c r="AY1510" s="53"/>
      <c r="BA1510" s="56"/>
      <c r="BB1510" s="53"/>
      <c r="BC1510" s="53"/>
      <c r="BD1510" s="53"/>
      <c r="BE1510" s="54"/>
      <c r="BF1510" s="54"/>
    </row>
    <row r="1511" spans="9:58" x14ac:dyDescent="0.25">
      <c r="I1511" s="57"/>
      <c r="AF1511" s="58"/>
      <c r="AW1511" s="51"/>
      <c r="AX1511" s="55"/>
      <c r="AY1511" s="53"/>
      <c r="BA1511" s="56"/>
      <c r="BB1511" s="53"/>
      <c r="BC1511" s="53"/>
      <c r="BD1511" s="53"/>
      <c r="BE1511" s="54"/>
      <c r="BF1511" s="54"/>
    </row>
    <row r="1512" spans="9:58" x14ac:dyDescent="0.25">
      <c r="I1512" s="57"/>
      <c r="AF1512" s="58"/>
      <c r="AW1512" s="51"/>
      <c r="AX1512" s="55"/>
      <c r="AY1512" s="53"/>
      <c r="BA1512" s="56"/>
      <c r="BB1512" s="53"/>
      <c r="BC1512" s="53"/>
      <c r="BD1512" s="53"/>
      <c r="BE1512" s="54"/>
      <c r="BF1512" s="54"/>
    </row>
    <row r="1513" spans="9:58" x14ac:dyDescent="0.25">
      <c r="I1513" s="57"/>
      <c r="AF1513" s="58"/>
      <c r="AW1513" s="51"/>
      <c r="AX1513" s="55"/>
      <c r="AY1513" s="53"/>
      <c r="BA1513" s="56"/>
      <c r="BB1513" s="53"/>
      <c r="BC1513" s="53"/>
      <c r="BD1513" s="53"/>
      <c r="BE1513" s="54"/>
      <c r="BF1513" s="54"/>
    </row>
    <row r="1514" spans="9:58" x14ac:dyDescent="0.25">
      <c r="I1514" s="57"/>
      <c r="AF1514" s="58"/>
      <c r="AW1514" s="51"/>
      <c r="AX1514" s="55"/>
      <c r="AY1514" s="53"/>
      <c r="BA1514" s="56"/>
      <c r="BB1514" s="53"/>
      <c r="BC1514" s="53"/>
      <c r="BD1514" s="53"/>
      <c r="BE1514" s="54"/>
      <c r="BF1514" s="54"/>
    </row>
    <row r="1515" spans="9:58" x14ac:dyDescent="0.25">
      <c r="I1515" s="57"/>
      <c r="AF1515" s="58"/>
      <c r="AW1515" s="51"/>
      <c r="AX1515" s="55"/>
      <c r="AY1515" s="53"/>
      <c r="BA1515" s="56"/>
      <c r="BB1515" s="53"/>
      <c r="BC1515" s="53"/>
      <c r="BD1515" s="53"/>
      <c r="BE1515" s="54"/>
      <c r="BF1515" s="54"/>
    </row>
    <row r="1516" spans="9:58" x14ac:dyDescent="0.25">
      <c r="I1516" s="57"/>
      <c r="AF1516" s="58"/>
      <c r="AW1516" s="51"/>
      <c r="AX1516" s="55"/>
      <c r="AY1516" s="53"/>
      <c r="BA1516" s="56"/>
      <c r="BB1516" s="53"/>
      <c r="BC1516" s="53"/>
      <c r="BD1516" s="53"/>
      <c r="BE1516" s="54"/>
      <c r="BF1516" s="54"/>
    </row>
    <row r="1517" spans="9:58" x14ac:dyDescent="0.25">
      <c r="I1517" s="57"/>
      <c r="AF1517" s="58"/>
      <c r="AW1517" s="51"/>
      <c r="AX1517" s="55"/>
      <c r="AY1517" s="53"/>
      <c r="BA1517" s="56"/>
      <c r="BB1517" s="53"/>
      <c r="BC1517" s="53"/>
      <c r="BD1517" s="53"/>
      <c r="BE1517" s="54"/>
      <c r="BF1517" s="54"/>
    </row>
    <row r="1518" spans="9:58" x14ac:dyDescent="0.25">
      <c r="I1518" s="57"/>
      <c r="AF1518" s="58"/>
      <c r="AW1518" s="51"/>
      <c r="AX1518" s="55"/>
      <c r="AY1518" s="53"/>
      <c r="BA1518" s="56"/>
      <c r="BB1518" s="53"/>
      <c r="BC1518" s="53"/>
      <c r="BD1518" s="53"/>
      <c r="BE1518" s="54"/>
      <c r="BF1518" s="54"/>
    </row>
    <row r="1519" spans="9:58" x14ac:dyDescent="0.25">
      <c r="I1519" s="57"/>
      <c r="AF1519" s="58"/>
      <c r="AW1519" s="51"/>
      <c r="AX1519" s="55"/>
      <c r="AY1519" s="53"/>
      <c r="BA1519" s="56"/>
      <c r="BB1519" s="53"/>
      <c r="BC1519" s="53"/>
      <c r="BD1519" s="53"/>
      <c r="BE1519" s="54"/>
      <c r="BF1519" s="54"/>
    </row>
    <row r="1520" spans="9:58" x14ac:dyDescent="0.25">
      <c r="I1520" s="57"/>
      <c r="AF1520" s="58"/>
      <c r="AW1520" s="51"/>
      <c r="AX1520" s="55"/>
      <c r="AY1520" s="53"/>
      <c r="BA1520" s="56"/>
      <c r="BB1520" s="53"/>
      <c r="BC1520" s="53"/>
      <c r="BD1520" s="53"/>
      <c r="BE1520" s="54"/>
      <c r="BF1520" s="54"/>
    </row>
    <row r="1521" spans="9:58" x14ac:dyDescent="0.25">
      <c r="I1521" s="57"/>
      <c r="AF1521" s="58"/>
      <c r="AW1521" s="51"/>
      <c r="AX1521" s="55"/>
      <c r="AY1521" s="53"/>
      <c r="BA1521" s="56"/>
      <c r="BB1521" s="53"/>
      <c r="BC1521" s="53"/>
      <c r="BD1521" s="53"/>
      <c r="BE1521" s="54"/>
      <c r="BF1521" s="54"/>
    </row>
    <row r="1522" spans="9:58" x14ac:dyDescent="0.25">
      <c r="I1522" s="57"/>
      <c r="AF1522" s="58"/>
      <c r="AW1522" s="51"/>
      <c r="AX1522" s="55"/>
      <c r="AY1522" s="53"/>
      <c r="BA1522" s="56"/>
      <c r="BB1522" s="53"/>
      <c r="BC1522" s="53"/>
      <c r="BD1522" s="53"/>
      <c r="BE1522" s="54"/>
      <c r="BF1522" s="54"/>
    </row>
    <row r="1523" spans="9:58" x14ac:dyDescent="0.25">
      <c r="I1523" s="57"/>
      <c r="AF1523" s="58"/>
      <c r="AW1523" s="51"/>
      <c r="AX1523" s="55"/>
      <c r="AY1523" s="53"/>
      <c r="BA1523" s="56"/>
      <c r="BB1523" s="53"/>
      <c r="BC1523" s="53"/>
      <c r="BD1523" s="53"/>
      <c r="BE1523" s="54"/>
      <c r="BF1523" s="54"/>
    </row>
    <row r="1524" spans="9:58" x14ac:dyDescent="0.25">
      <c r="I1524" s="57"/>
      <c r="AF1524" s="58"/>
      <c r="AW1524" s="51"/>
      <c r="AX1524" s="55"/>
      <c r="AY1524" s="53"/>
      <c r="BA1524" s="56"/>
      <c r="BB1524" s="53"/>
      <c r="BC1524" s="53"/>
      <c r="BD1524" s="53"/>
      <c r="BE1524" s="54"/>
      <c r="BF1524" s="54"/>
    </row>
    <row r="1525" spans="9:58" x14ac:dyDescent="0.25">
      <c r="I1525" s="57"/>
      <c r="AF1525" s="58"/>
      <c r="AW1525" s="51"/>
      <c r="AX1525" s="55"/>
      <c r="AY1525" s="53"/>
      <c r="BA1525" s="56"/>
      <c r="BB1525" s="53"/>
      <c r="BC1525" s="53"/>
      <c r="BD1525" s="53"/>
      <c r="BE1525" s="54"/>
      <c r="BF1525" s="54"/>
    </row>
    <row r="1526" spans="9:58" x14ac:dyDescent="0.25">
      <c r="I1526" s="57"/>
      <c r="AF1526" s="58"/>
      <c r="AW1526" s="51"/>
      <c r="AX1526" s="55"/>
      <c r="AY1526" s="53"/>
      <c r="BA1526" s="56"/>
      <c r="BB1526" s="53"/>
      <c r="BC1526" s="53"/>
      <c r="BD1526" s="53"/>
      <c r="BE1526" s="54"/>
      <c r="BF1526" s="54"/>
    </row>
    <row r="1527" spans="9:58" x14ac:dyDescent="0.25">
      <c r="I1527" s="57"/>
      <c r="AF1527" s="58"/>
      <c r="AW1527" s="51"/>
      <c r="AX1527" s="55"/>
      <c r="AY1527" s="53"/>
      <c r="BA1527" s="56"/>
      <c r="BB1527" s="53"/>
      <c r="BC1527" s="53"/>
      <c r="BD1527" s="53"/>
      <c r="BE1527" s="54"/>
      <c r="BF1527" s="54"/>
    </row>
    <row r="1528" spans="9:58" x14ac:dyDescent="0.25">
      <c r="I1528" s="57"/>
      <c r="AF1528" s="58"/>
      <c r="AW1528" s="51"/>
      <c r="AX1528" s="55"/>
      <c r="AY1528" s="53"/>
      <c r="BA1528" s="56"/>
      <c r="BB1528" s="53"/>
      <c r="BC1528" s="53"/>
      <c r="BD1528" s="53"/>
      <c r="BE1528" s="54"/>
      <c r="BF1528" s="54"/>
    </row>
    <row r="1529" spans="9:58" x14ac:dyDescent="0.25">
      <c r="I1529" s="57"/>
      <c r="AF1529" s="58"/>
      <c r="AW1529" s="51"/>
      <c r="AX1529" s="55"/>
      <c r="AY1529" s="53"/>
      <c r="BA1529" s="56"/>
      <c r="BB1529" s="53"/>
      <c r="BC1529" s="53"/>
      <c r="BD1529" s="53"/>
      <c r="BE1529" s="54"/>
      <c r="BF1529" s="54"/>
    </row>
    <row r="1530" spans="9:58" x14ac:dyDescent="0.25">
      <c r="I1530" s="57"/>
      <c r="AF1530" s="58"/>
      <c r="AW1530" s="51"/>
      <c r="AX1530" s="55"/>
      <c r="AY1530" s="53"/>
      <c r="BA1530" s="56"/>
      <c r="BB1530" s="53"/>
      <c r="BC1530" s="53"/>
      <c r="BD1530" s="53"/>
      <c r="BE1530" s="54"/>
      <c r="BF1530" s="54"/>
    </row>
    <row r="1531" spans="9:58" x14ac:dyDescent="0.25">
      <c r="I1531" s="57"/>
      <c r="AF1531" s="58"/>
      <c r="AW1531" s="51"/>
      <c r="AX1531" s="55"/>
      <c r="AY1531" s="53"/>
      <c r="BA1531" s="56"/>
      <c r="BB1531" s="53"/>
      <c r="BC1531" s="53"/>
      <c r="BD1531" s="53"/>
      <c r="BE1531" s="54"/>
      <c r="BF1531" s="54"/>
    </row>
    <row r="1532" spans="9:58" x14ac:dyDescent="0.25">
      <c r="I1532" s="57"/>
      <c r="AF1532" s="58"/>
      <c r="AW1532" s="51"/>
      <c r="AX1532" s="55"/>
      <c r="AY1532" s="53"/>
      <c r="BA1532" s="56"/>
      <c r="BB1532" s="53"/>
      <c r="BC1532" s="53"/>
      <c r="BD1532" s="53"/>
      <c r="BE1532" s="54"/>
      <c r="BF1532" s="54"/>
    </row>
    <row r="1533" spans="9:58" x14ac:dyDescent="0.25">
      <c r="I1533" s="57"/>
      <c r="AF1533" s="58"/>
      <c r="AW1533" s="51"/>
      <c r="AX1533" s="55"/>
      <c r="AY1533" s="53"/>
      <c r="BA1533" s="56"/>
      <c r="BB1533" s="53"/>
      <c r="BC1533" s="53"/>
      <c r="BD1533" s="53"/>
      <c r="BE1533" s="54"/>
      <c r="BF1533" s="54"/>
    </row>
    <row r="1534" spans="9:58" x14ac:dyDescent="0.25">
      <c r="I1534" s="57"/>
      <c r="AF1534" s="58"/>
      <c r="AW1534" s="51"/>
      <c r="AX1534" s="55"/>
      <c r="AY1534" s="53"/>
      <c r="BA1534" s="56"/>
      <c r="BB1534" s="53"/>
      <c r="BC1534" s="53"/>
      <c r="BD1534" s="53"/>
      <c r="BE1534" s="54"/>
      <c r="BF1534" s="54"/>
    </row>
    <row r="1535" spans="9:58" x14ac:dyDescent="0.25">
      <c r="I1535" s="57"/>
      <c r="AF1535" s="58"/>
      <c r="AW1535" s="51"/>
      <c r="AX1535" s="55"/>
      <c r="AY1535" s="53"/>
      <c r="BA1535" s="56"/>
      <c r="BB1535" s="53"/>
      <c r="BC1535" s="53"/>
      <c r="BD1535" s="53"/>
      <c r="BE1535" s="54"/>
      <c r="BF1535" s="54"/>
    </row>
    <row r="1536" spans="9:58" x14ac:dyDescent="0.25">
      <c r="I1536" s="57"/>
      <c r="AF1536" s="58"/>
      <c r="AW1536" s="51"/>
      <c r="AX1536" s="55"/>
      <c r="AY1536" s="53"/>
      <c r="BA1536" s="56"/>
      <c r="BB1536" s="53"/>
      <c r="BC1536" s="53"/>
      <c r="BD1536" s="53"/>
      <c r="BE1536" s="54"/>
      <c r="BF1536" s="54"/>
    </row>
    <row r="1537" spans="9:58" x14ac:dyDescent="0.25">
      <c r="I1537" s="57"/>
      <c r="AF1537" s="58"/>
      <c r="AW1537" s="51"/>
      <c r="AX1537" s="55"/>
      <c r="AY1537" s="53"/>
      <c r="BA1537" s="56"/>
      <c r="BB1537" s="53"/>
      <c r="BC1537" s="53"/>
      <c r="BD1537" s="53"/>
      <c r="BE1537" s="54"/>
      <c r="BF1537" s="54"/>
    </row>
    <row r="1538" spans="9:58" x14ac:dyDescent="0.25">
      <c r="I1538" s="57"/>
      <c r="AF1538" s="58"/>
      <c r="AW1538" s="51"/>
      <c r="AX1538" s="55"/>
      <c r="AY1538" s="53"/>
      <c r="BA1538" s="56"/>
      <c r="BB1538" s="53"/>
      <c r="BC1538" s="53"/>
      <c r="BD1538" s="53"/>
      <c r="BE1538" s="54"/>
      <c r="BF1538" s="54"/>
    </row>
    <row r="1539" spans="9:58" x14ac:dyDescent="0.25">
      <c r="I1539" s="57"/>
      <c r="AF1539" s="58"/>
      <c r="AW1539" s="51"/>
      <c r="AX1539" s="55"/>
      <c r="AY1539" s="53"/>
      <c r="BA1539" s="56"/>
      <c r="BB1539" s="53"/>
      <c r="BC1539" s="53"/>
      <c r="BD1539" s="53"/>
      <c r="BE1539" s="54"/>
      <c r="BF1539" s="54"/>
    </row>
    <row r="1540" spans="9:58" x14ac:dyDescent="0.25">
      <c r="I1540" s="57"/>
      <c r="AF1540" s="58"/>
      <c r="AW1540" s="51"/>
      <c r="AX1540" s="55"/>
      <c r="AY1540" s="53"/>
      <c r="BA1540" s="56"/>
      <c r="BB1540" s="53"/>
      <c r="BC1540" s="53"/>
      <c r="BD1540" s="53"/>
      <c r="BE1540" s="54"/>
      <c r="BF1540" s="54"/>
    </row>
    <row r="1541" spans="9:58" x14ac:dyDescent="0.25">
      <c r="I1541" s="57"/>
      <c r="AF1541" s="58"/>
      <c r="AW1541" s="51"/>
      <c r="AX1541" s="55"/>
      <c r="AY1541" s="53"/>
      <c r="BA1541" s="56"/>
      <c r="BB1541" s="53"/>
      <c r="BC1541" s="53"/>
      <c r="BD1541" s="53"/>
      <c r="BE1541" s="54"/>
      <c r="BF1541" s="54"/>
    </row>
    <row r="1542" spans="9:58" x14ac:dyDescent="0.25">
      <c r="I1542" s="57"/>
      <c r="AF1542" s="58"/>
      <c r="AW1542" s="51"/>
      <c r="AX1542" s="55"/>
      <c r="AY1542" s="53"/>
      <c r="BA1542" s="56"/>
      <c r="BB1542" s="53"/>
      <c r="BC1542" s="53"/>
      <c r="BD1542" s="53"/>
      <c r="BE1542" s="54"/>
      <c r="BF1542" s="54"/>
    </row>
    <row r="1543" spans="9:58" x14ac:dyDescent="0.25">
      <c r="I1543" s="57"/>
      <c r="AF1543" s="58"/>
      <c r="AW1543" s="51"/>
      <c r="AX1543" s="55"/>
      <c r="AY1543" s="53"/>
      <c r="BA1543" s="56"/>
      <c r="BB1543" s="53"/>
      <c r="BC1543" s="53"/>
      <c r="BD1543" s="53"/>
      <c r="BE1543" s="54"/>
      <c r="BF1543" s="54"/>
    </row>
    <row r="1544" spans="9:58" x14ac:dyDescent="0.25">
      <c r="I1544" s="57"/>
      <c r="AF1544" s="58"/>
      <c r="AW1544" s="51"/>
      <c r="AX1544" s="55"/>
      <c r="AY1544" s="53"/>
      <c r="BA1544" s="56"/>
      <c r="BB1544" s="53"/>
      <c r="BC1544" s="53"/>
      <c r="BD1544" s="53"/>
      <c r="BE1544" s="54"/>
      <c r="BF1544" s="54"/>
    </row>
    <row r="1545" spans="9:58" x14ac:dyDescent="0.25">
      <c r="I1545" s="57"/>
      <c r="AF1545" s="58"/>
      <c r="AW1545" s="51"/>
      <c r="AX1545" s="55"/>
      <c r="AY1545" s="53"/>
      <c r="BA1545" s="56"/>
      <c r="BB1545" s="53"/>
      <c r="BC1545" s="53"/>
      <c r="BD1545" s="53"/>
      <c r="BE1545" s="54"/>
      <c r="BF1545" s="54"/>
    </row>
    <row r="1546" spans="9:58" x14ac:dyDescent="0.25">
      <c r="I1546" s="57"/>
      <c r="AF1546" s="58"/>
      <c r="AW1546" s="51"/>
      <c r="AX1546" s="55"/>
      <c r="AY1546" s="53"/>
      <c r="BA1546" s="56"/>
      <c r="BB1546" s="53"/>
      <c r="BC1546" s="53"/>
      <c r="BD1546" s="53"/>
      <c r="BE1546" s="54"/>
      <c r="BF1546" s="54"/>
    </row>
    <row r="1547" spans="9:58" x14ac:dyDescent="0.25">
      <c r="I1547" s="57"/>
      <c r="AF1547" s="58"/>
      <c r="AW1547" s="51"/>
      <c r="AX1547" s="55"/>
      <c r="AY1547" s="53"/>
      <c r="BA1547" s="56"/>
      <c r="BB1547" s="53"/>
      <c r="BC1547" s="53"/>
      <c r="BD1547" s="53"/>
      <c r="BE1547" s="54"/>
      <c r="BF1547" s="54"/>
    </row>
    <row r="1548" spans="9:58" x14ac:dyDescent="0.25">
      <c r="I1548" s="57"/>
      <c r="AF1548" s="58"/>
      <c r="AW1548" s="51"/>
      <c r="AX1548" s="55"/>
      <c r="AY1548" s="53"/>
      <c r="BA1548" s="56"/>
      <c r="BB1548" s="53"/>
      <c r="BC1548" s="53"/>
      <c r="BD1548" s="53"/>
      <c r="BE1548" s="54"/>
      <c r="BF1548" s="54"/>
    </row>
    <row r="1549" spans="9:58" x14ac:dyDescent="0.25">
      <c r="I1549" s="57"/>
      <c r="AF1549" s="58"/>
      <c r="AW1549" s="51"/>
      <c r="AX1549" s="55"/>
      <c r="AY1549" s="53"/>
      <c r="BA1549" s="56"/>
      <c r="BB1549" s="53"/>
      <c r="BC1549" s="53"/>
      <c r="BD1549" s="53"/>
      <c r="BE1549" s="54"/>
      <c r="BF1549" s="54"/>
    </row>
    <row r="1550" spans="9:58" x14ac:dyDescent="0.25">
      <c r="I1550" s="57"/>
      <c r="AF1550" s="58"/>
      <c r="AW1550" s="51"/>
      <c r="AX1550" s="55"/>
      <c r="AY1550" s="53"/>
      <c r="BA1550" s="56"/>
      <c r="BB1550" s="53"/>
      <c r="BC1550" s="53"/>
      <c r="BD1550" s="53"/>
      <c r="BE1550" s="54"/>
      <c r="BF1550" s="54"/>
    </row>
    <row r="1551" spans="9:58" x14ac:dyDescent="0.25">
      <c r="I1551" s="57"/>
      <c r="AF1551" s="58"/>
      <c r="AW1551" s="51"/>
      <c r="AX1551" s="55"/>
      <c r="AY1551" s="53"/>
      <c r="BA1551" s="56"/>
      <c r="BB1551" s="53"/>
      <c r="BC1551" s="53"/>
      <c r="BD1551" s="53"/>
      <c r="BE1551" s="54"/>
      <c r="BF1551" s="54"/>
    </row>
    <row r="1552" spans="9:58" x14ac:dyDescent="0.25">
      <c r="I1552" s="57"/>
      <c r="AF1552" s="58"/>
      <c r="AW1552" s="51"/>
      <c r="AX1552" s="55"/>
      <c r="AY1552" s="53"/>
      <c r="BA1552" s="56"/>
      <c r="BB1552" s="53"/>
      <c r="BC1552" s="53"/>
      <c r="BD1552" s="53"/>
      <c r="BE1552" s="54"/>
      <c r="BF1552" s="54"/>
    </row>
    <row r="1553" spans="9:58" x14ac:dyDescent="0.25">
      <c r="I1553" s="57"/>
      <c r="AF1553" s="58"/>
      <c r="AW1553" s="51"/>
      <c r="AX1553" s="55"/>
      <c r="AY1553" s="53"/>
      <c r="BA1553" s="56"/>
      <c r="BB1553" s="53"/>
      <c r="BC1553" s="53"/>
      <c r="BD1553" s="53"/>
      <c r="BE1553" s="54"/>
      <c r="BF1553" s="54"/>
    </row>
    <row r="1554" spans="9:58" x14ac:dyDescent="0.25">
      <c r="I1554" s="57"/>
      <c r="AF1554" s="58"/>
      <c r="AW1554" s="51"/>
      <c r="AX1554" s="55"/>
      <c r="AY1554" s="53"/>
      <c r="BA1554" s="56"/>
      <c r="BB1554" s="53"/>
      <c r="BC1554" s="53"/>
      <c r="BD1554" s="53"/>
      <c r="BE1554" s="54"/>
      <c r="BF1554" s="54"/>
    </row>
    <row r="1555" spans="9:58" x14ac:dyDescent="0.25">
      <c r="I1555" s="57"/>
      <c r="AF1555" s="58"/>
      <c r="AW1555" s="51"/>
      <c r="AX1555" s="55"/>
      <c r="AY1555" s="53"/>
      <c r="BA1555" s="56"/>
      <c r="BB1555" s="53"/>
      <c r="BC1555" s="53"/>
      <c r="BD1555" s="53"/>
      <c r="BE1555" s="54"/>
      <c r="BF1555" s="54"/>
    </row>
    <row r="1556" spans="9:58" x14ac:dyDescent="0.25">
      <c r="I1556" s="57"/>
      <c r="AF1556" s="58"/>
      <c r="AW1556" s="51"/>
      <c r="AX1556" s="55"/>
      <c r="AY1556" s="53"/>
      <c r="BA1556" s="56"/>
      <c r="BB1556" s="53"/>
      <c r="BC1556" s="53"/>
      <c r="BD1556" s="53"/>
      <c r="BE1556" s="54"/>
      <c r="BF1556" s="54"/>
    </row>
    <row r="1557" spans="9:58" x14ac:dyDescent="0.25">
      <c r="I1557" s="57"/>
      <c r="AF1557" s="58"/>
      <c r="AW1557" s="51"/>
      <c r="AX1557" s="55"/>
      <c r="AY1557" s="53"/>
      <c r="BA1557" s="56"/>
      <c r="BB1557" s="53"/>
      <c r="BC1557" s="53"/>
      <c r="BD1557" s="53"/>
      <c r="BE1557" s="54"/>
      <c r="BF1557" s="54"/>
    </row>
    <row r="1558" spans="9:58" x14ac:dyDescent="0.25">
      <c r="I1558" s="57"/>
      <c r="AF1558" s="58"/>
      <c r="AW1558" s="51"/>
      <c r="AX1558" s="55"/>
      <c r="AY1558" s="53"/>
      <c r="BA1558" s="56"/>
      <c r="BB1558" s="53"/>
      <c r="BC1558" s="53"/>
      <c r="BD1558" s="53"/>
      <c r="BE1558" s="54"/>
      <c r="BF1558" s="54"/>
    </row>
    <row r="1559" spans="9:58" x14ac:dyDescent="0.25">
      <c r="I1559" s="57"/>
      <c r="AF1559" s="58"/>
      <c r="AW1559" s="51"/>
      <c r="AX1559" s="55"/>
      <c r="AY1559" s="53"/>
      <c r="BA1559" s="56"/>
      <c r="BB1559" s="53"/>
      <c r="BC1559" s="53"/>
      <c r="BD1559" s="53"/>
      <c r="BE1559" s="54"/>
      <c r="BF1559" s="54"/>
    </row>
    <row r="1560" spans="9:58" x14ac:dyDescent="0.25">
      <c r="I1560" s="57"/>
      <c r="AF1560" s="58"/>
      <c r="AW1560" s="51"/>
      <c r="AX1560" s="55"/>
      <c r="AY1560" s="53"/>
      <c r="BA1560" s="56"/>
      <c r="BB1560" s="53"/>
      <c r="BC1560" s="53"/>
      <c r="BD1560" s="53"/>
      <c r="BE1560" s="54"/>
      <c r="BF1560" s="54"/>
    </row>
    <row r="1561" spans="9:58" x14ac:dyDescent="0.25">
      <c r="I1561" s="57"/>
      <c r="AF1561" s="58"/>
      <c r="AW1561" s="51"/>
      <c r="AX1561" s="55"/>
      <c r="AY1561" s="53"/>
      <c r="BA1561" s="56"/>
      <c r="BB1561" s="53"/>
      <c r="BC1561" s="53"/>
      <c r="BD1561" s="53"/>
      <c r="BE1561" s="54"/>
      <c r="BF1561" s="54"/>
    </row>
    <row r="1562" spans="9:58" x14ac:dyDescent="0.25">
      <c r="I1562" s="57"/>
      <c r="AF1562" s="58"/>
      <c r="AW1562" s="51"/>
      <c r="AX1562" s="55"/>
      <c r="AY1562" s="53"/>
      <c r="BA1562" s="56"/>
      <c r="BB1562" s="53"/>
      <c r="BC1562" s="53"/>
      <c r="BD1562" s="53"/>
      <c r="BE1562" s="54"/>
      <c r="BF1562" s="54"/>
    </row>
    <row r="1563" spans="9:58" x14ac:dyDescent="0.25">
      <c r="I1563" s="57"/>
      <c r="AF1563" s="58"/>
      <c r="AW1563" s="51"/>
      <c r="AX1563" s="55"/>
      <c r="AY1563" s="53"/>
      <c r="BA1563" s="56"/>
      <c r="BB1563" s="53"/>
      <c r="BC1563" s="53"/>
      <c r="BD1563" s="53"/>
      <c r="BE1563" s="54"/>
      <c r="BF1563" s="54"/>
    </row>
    <row r="1564" spans="9:58" x14ac:dyDescent="0.25">
      <c r="I1564" s="57"/>
      <c r="AF1564" s="58"/>
      <c r="AW1564" s="51"/>
      <c r="AX1564" s="55"/>
      <c r="AY1564" s="53"/>
      <c r="BA1564" s="56"/>
      <c r="BB1564" s="53"/>
      <c r="BC1564" s="53"/>
      <c r="BD1564" s="53"/>
      <c r="BE1564" s="54"/>
      <c r="BF1564" s="54"/>
    </row>
    <row r="1565" spans="9:58" x14ac:dyDescent="0.25">
      <c r="I1565" s="57"/>
      <c r="AF1565" s="58"/>
      <c r="AW1565" s="51"/>
      <c r="AX1565" s="55"/>
      <c r="AY1565" s="53"/>
      <c r="BA1565" s="56"/>
      <c r="BB1565" s="53"/>
      <c r="BC1565" s="53"/>
      <c r="BD1565" s="53"/>
      <c r="BE1565" s="54"/>
      <c r="BF1565" s="54"/>
    </row>
    <row r="1566" spans="9:58" x14ac:dyDescent="0.25">
      <c r="I1566" s="57"/>
      <c r="AF1566" s="58"/>
      <c r="AW1566" s="51"/>
      <c r="AX1566" s="55"/>
      <c r="AY1566" s="53"/>
      <c r="BA1566" s="56"/>
      <c r="BB1566" s="53"/>
      <c r="BC1566" s="53"/>
      <c r="BD1566" s="53"/>
      <c r="BE1566" s="54"/>
      <c r="BF1566" s="54"/>
    </row>
    <row r="1567" spans="9:58" x14ac:dyDescent="0.25">
      <c r="I1567" s="57"/>
      <c r="AF1567" s="58"/>
      <c r="AW1567" s="51"/>
      <c r="AX1567" s="55"/>
      <c r="AY1567" s="53"/>
      <c r="BA1567" s="56"/>
      <c r="BB1567" s="53"/>
      <c r="BC1567" s="53"/>
      <c r="BD1567" s="53"/>
      <c r="BE1567" s="54"/>
      <c r="BF1567" s="54"/>
    </row>
    <row r="1568" spans="9:58" x14ac:dyDescent="0.25">
      <c r="I1568" s="57"/>
      <c r="AF1568" s="58"/>
      <c r="AW1568" s="51"/>
      <c r="AX1568" s="55"/>
      <c r="AY1568" s="53"/>
      <c r="BA1568" s="56"/>
      <c r="BB1568" s="53"/>
      <c r="BC1568" s="53"/>
      <c r="BD1568" s="53"/>
      <c r="BE1568" s="54"/>
      <c r="BF1568" s="54"/>
    </row>
    <row r="1569" spans="9:58" x14ac:dyDescent="0.25">
      <c r="I1569" s="57"/>
      <c r="AF1569" s="58"/>
      <c r="AW1569" s="51"/>
      <c r="AX1569" s="55"/>
      <c r="AY1569" s="53"/>
      <c r="BA1569" s="56"/>
      <c r="BB1569" s="53"/>
      <c r="BC1569" s="53"/>
      <c r="BD1569" s="53"/>
      <c r="BE1569" s="54"/>
      <c r="BF1569" s="54"/>
    </row>
    <row r="1570" spans="9:58" x14ac:dyDescent="0.25">
      <c r="I1570" s="57"/>
      <c r="AF1570" s="58"/>
      <c r="AW1570" s="51"/>
      <c r="AX1570" s="55"/>
      <c r="AY1570" s="53"/>
      <c r="BA1570" s="56"/>
      <c r="BB1570" s="53"/>
      <c r="BC1570" s="53"/>
      <c r="BD1570" s="53"/>
      <c r="BE1570" s="54"/>
      <c r="BF1570" s="54"/>
    </row>
    <row r="1571" spans="9:58" x14ac:dyDescent="0.25">
      <c r="I1571" s="57"/>
      <c r="AF1571" s="58"/>
      <c r="AW1571" s="51"/>
      <c r="AX1571" s="55"/>
      <c r="AY1571" s="53"/>
      <c r="BA1571" s="56"/>
      <c r="BB1571" s="53"/>
      <c r="BC1571" s="53"/>
      <c r="BD1571" s="53"/>
      <c r="BE1571" s="54"/>
      <c r="BF1571" s="54"/>
    </row>
    <row r="1572" spans="9:58" x14ac:dyDescent="0.25">
      <c r="I1572" s="57"/>
      <c r="AF1572" s="58"/>
      <c r="AW1572" s="51"/>
      <c r="AX1572" s="55"/>
      <c r="AY1572" s="53"/>
      <c r="BA1572" s="56"/>
      <c r="BB1572" s="53"/>
      <c r="BC1572" s="53"/>
      <c r="BD1572" s="53"/>
      <c r="BE1572" s="54"/>
      <c r="BF1572" s="54"/>
    </row>
    <row r="1573" spans="9:58" x14ac:dyDescent="0.25">
      <c r="I1573" s="57"/>
      <c r="AF1573" s="58"/>
      <c r="AW1573" s="51"/>
      <c r="AX1573" s="55"/>
      <c r="AY1573" s="53"/>
      <c r="BA1573" s="56"/>
      <c r="BB1573" s="53"/>
      <c r="BC1573" s="53"/>
      <c r="BD1573" s="53"/>
      <c r="BE1573" s="54"/>
      <c r="BF1573" s="54"/>
    </row>
    <row r="1574" spans="9:58" x14ac:dyDescent="0.25">
      <c r="I1574" s="57"/>
      <c r="AF1574" s="58"/>
      <c r="AW1574" s="51"/>
      <c r="AX1574" s="55"/>
      <c r="AY1574" s="53"/>
      <c r="BA1574" s="56"/>
      <c r="BB1574" s="53"/>
      <c r="BC1574" s="53"/>
      <c r="BD1574" s="53"/>
      <c r="BE1574" s="54"/>
      <c r="BF1574" s="54"/>
    </row>
    <row r="1575" spans="9:58" x14ac:dyDescent="0.25">
      <c r="I1575" s="57"/>
      <c r="AF1575" s="58"/>
      <c r="AW1575" s="51"/>
      <c r="AX1575" s="55"/>
      <c r="AY1575" s="53"/>
      <c r="BA1575" s="56"/>
      <c r="BB1575" s="53"/>
      <c r="BC1575" s="53"/>
      <c r="BD1575" s="53"/>
      <c r="BE1575" s="54"/>
      <c r="BF1575" s="54"/>
    </row>
    <row r="1576" spans="9:58" x14ac:dyDescent="0.25">
      <c r="I1576" s="57"/>
      <c r="AF1576" s="58"/>
      <c r="AW1576" s="51"/>
      <c r="AX1576" s="55"/>
      <c r="AY1576" s="53"/>
      <c r="BA1576" s="56"/>
      <c r="BB1576" s="53"/>
      <c r="BC1576" s="53"/>
      <c r="BD1576" s="53"/>
      <c r="BE1576" s="54"/>
      <c r="BF1576" s="54"/>
    </row>
    <row r="1577" spans="9:58" x14ac:dyDescent="0.25">
      <c r="I1577" s="57"/>
      <c r="AF1577" s="58"/>
      <c r="AW1577" s="51"/>
      <c r="AX1577" s="55"/>
      <c r="AY1577" s="53"/>
      <c r="BA1577" s="56"/>
      <c r="BB1577" s="53"/>
      <c r="BC1577" s="53"/>
      <c r="BD1577" s="53"/>
      <c r="BE1577" s="54"/>
      <c r="BF1577" s="54"/>
    </row>
    <row r="1578" spans="9:58" x14ac:dyDescent="0.25">
      <c r="I1578" s="57"/>
      <c r="AF1578" s="58"/>
      <c r="AW1578" s="51"/>
      <c r="AX1578" s="55"/>
      <c r="AY1578" s="53"/>
      <c r="BA1578" s="56"/>
      <c r="BB1578" s="53"/>
      <c r="BC1578" s="53"/>
      <c r="BD1578" s="53"/>
      <c r="BE1578" s="54"/>
      <c r="BF1578" s="54"/>
    </row>
    <row r="1579" spans="9:58" x14ac:dyDescent="0.25">
      <c r="I1579" s="57"/>
      <c r="AF1579" s="58"/>
      <c r="AW1579" s="51"/>
      <c r="AX1579" s="55"/>
      <c r="AY1579" s="53"/>
      <c r="BA1579" s="56"/>
      <c r="BB1579" s="53"/>
      <c r="BC1579" s="53"/>
      <c r="BD1579" s="53"/>
      <c r="BE1579" s="54"/>
      <c r="BF1579" s="54"/>
    </row>
    <row r="1580" spans="9:58" x14ac:dyDescent="0.25">
      <c r="I1580" s="57"/>
      <c r="AF1580" s="58"/>
      <c r="AW1580" s="51"/>
      <c r="AX1580" s="55"/>
      <c r="AY1580" s="53"/>
      <c r="BA1580" s="56"/>
      <c r="BB1580" s="53"/>
      <c r="BC1580" s="53"/>
      <c r="BD1580" s="53"/>
      <c r="BE1580" s="54"/>
      <c r="BF1580" s="54"/>
    </row>
    <row r="1581" spans="9:58" x14ac:dyDescent="0.25">
      <c r="I1581" s="57"/>
      <c r="AF1581" s="58"/>
      <c r="AW1581" s="51"/>
      <c r="AX1581" s="55"/>
      <c r="AY1581" s="53"/>
      <c r="BA1581" s="56"/>
      <c r="BB1581" s="53"/>
      <c r="BC1581" s="53"/>
      <c r="BD1581" s="53"/>
      <c r="BE1581" s="54"/>
      <c r="BF1581" s="54"/>
    </row>
    <row r="1582" spans="9:58" x14ac:dyDescent="0.25">
      <c r="I1582" s="57"/>
      <c r="AF1582" s="58"/>
      <c r="AW1582" s="51"/>
      <c r="AX1582" s="55"/>
      <c r="AY1582" s="53"/>
      <c r="BA1582" s="56"/>
      <c r="BB1582" s="53"/>
      <c r="BC1582" s="53"/>
      <c r="BD1582" s="53"/>
      <c r="BE1582" s="54"/>
      <c r="BF1582" s="54"/>
    </row>
    <row r="1583" spans="9:58" x14ac:dyDescent="0.25">
      <c r="I1583" s="57"/>
      <c r="AF1583" s="58"/>
      <c r="AW1583" s="51"/>
      <c r="AX1583" s="55"/>
      <c r="AY1583" s="53"/>
      <c r="BA1583" s="56"/>
      <c r="BB1583" s="53"/>
      <c r="BC1583" s="53"/>
      <c r="BD1583" s="53"/>
      <c r="BE1583" s="54"/>
      <c r="BF1583" s="54"/>
    </row>
    <row r="1584" spans="9:58" x14ac:dyDescent="0.25">
      <c r="I1584" s="57"/>
      <c r="AF1584" s="58"/>
      <c r="AW1584" s="51"/>
      <c r="AX1584" s="55"/>
      <c r="AY1584" s="53"/>
      <c r="BA1584" s="56"/>
      <c r="BB1584" s="53"/>
      <c r="BC1584" s="53"/>
      <c r="BD1584" s="53"/>
      <c r="BE1584" s="54"/>
      <c r="BF1584" s="54"/>
    </row>
    <row r="1585" spans="9:58" x14ac:dyDescent="0.25">
      <c r="I1585" s="57"/>
      <c r="AF1585" s="58"/>
      <c r="AW1585" s="51"/>
      <c r="AX1585" s="55"/>
      <c r="AY1585" s="53"/>
      <c r="BA1585" s="56"/>
      <c r="BB1585" s="53"/>
      <c r="BC1585" s="53"/>
      <c r="BD1585" s="53"/>
      <c r="BE1585" s="54"/>
      <c r="BF1585" s="54"/>
    </row>
    <row r="1586" spans="9:58" x14ac:dyDescent="0.25">
      <c r="I1586" s="57"/>
      <c r="AF1586" s="58"/>
      <c r="AW1586" s="51"/>
      <c r="AX1586" s="55"/>
      <c r="AY1586" s="53"/>
      <c r="BA1586" s="56"/>
      <c r="BB1586" s="53"/>
      <c r="BC1586" s="53"/>
      <c r="BD1586" s="53"/>
      <c r="BE1586" s="54"/>
      <c r="BF1586" s="54"/>
    </row>
    <row r="1587" spans="9:58" x14ac:dyDescent="0.25">
      <c r="I1587" s="57"/>
      <c r="AF1587" s="58"/>
      <c r="AW1587" s="51"/>
      <c r="AX1587" s="55"/>
      <c r="AY1587" s="53"/>
      <c r="BA1587" s="56"/>
      <c r="BB1587" s="53"/>
      <c r="BC1587" s="53"/>
      <c r="BD1587" s="53"/>
      <c r="BE1587" s="54"/>
      <c r="BF1587" s="54"/>
    </row>
    <row r="1588" spans="9:58" x14ac:dyDescent="0.25">
      <c r="I1588" s="57"/>
      <c r="AF1588" s="58"/>
      <c r="AW1588" s="51"/>
      <c r="AX1588" s="55"/>
      <c r="AY1588" s="53"/>
      <c r="BA1588" s="56"/>
      <c r="BB1588" s="53"/>
      <c r="BC1588" s="53"/>
      <c r="BD1588" s="53"/>
      <c r="BE1588" s="54"/>
      <c r="BF1588" s="54"/>
    </row>
    <row r="1589" spans="9:58" x14ac:dyDescent="0.25">
      <c r="I1589" s="57"/>
      <c r="AF1589" s="58"/>
      <c r="AW1589" s="51"/>
      <c r="AX1589" s="55"/>
      <c r="AY1589" s="53"/>
      <c r="BA1589" s="56"/>
      <c r="BB1589" s="53"/>
      <c r="BC1589" s="53"/>
      <c r="BD1589" s="53"/>
      <c r="BE1589" s="54"/>
      <c r="BF1589" s="54"/>
    </row>
    <row r="1590" spans="9:58" x14ac:dyDescent="0.25">
      <c r="I1590" s="57"/>
      <c r="AF1590" s="58"/>
      <c r="AW1590" s="51"/>
      <c r="AX1590" s="55"/>
      <c r="AY1590" s="53"/>
      <c r="BA1590" s="56"/>
      <c r="BB1590" s="53"/>
      <c r="BC1590" s="53"/>
      <c r="BD1590" s="53"/>
      <c r="BE1590" s="54"/>
      <c r="BF1590" s="54"/>
    </row>
    <row r="1591" spans="9:58" x14ac:dyDescent="0.25">
      <c r="I1591" s="57"/>
      <c r="AF1591" s="58"/>
      <c r="AW1591" s="51"/>
      <c r="AX1591" s="55"/>
      <c r="AY1591" s="53"/>
      <c r="BA1591" s="56"/>
      <c r="BB1591" s="53"/>
      <c r="BC1591" s="53"/>
      <c r="BD1591" s="53"/>
      <c r="BE1591" s="54"/>
      <c r="BF1591" s="54"/>
    </row>
    <row r="1592" spans="9:58" x14ac:dyDescent="0.25">
      <c r="I1592" s="57"/>
      <c r="AF1592" s="58"/>
      <c r="AW1592" s="51"/>
      <c r="AX1592" s="55"/>
      <c r="AY1592" s="53"/>
      <c r="BA1592" s="56"/>
      <c r="BB1592" s="53"/>
      <c r="BC1592" s="53"/>
      <c r="BD1592" s="53"/>
      <c r="BE1592" s="54"/>
      <c r="BF1592" s="54"/>
    </row>
    <row r="1593" spans="9:58" x14ac:dyDescent="0.25">
      <c r="I1593" s="57"/>
      <c r="AF1593" s="58"/>
      <c r="AW1593" s="51"/>
      <c r="AX1593" s="55"/>
      <c r="AY1593" s="53"/>
      <c r="BA1593" s="56"/>
      <c r="BB1593" s="53"/>
      <c r="BC1593" s="53"/>
      <c r="BD1593" s="53"/>
      <c r="BE1593" s="54"/>
      <c r="BF1593" s="54"/>
    </row>
    <row r="1594" spans="9:58" x14ac:dyDescent="0.25">
      <c r="I1594" s="57"/>
      <c r="AF1594" s="58"/>
      <c r="AW1594" s="51"/>
      <c r="AX1594" s="55"/>
      <c r="AY1594" s="53"/>
      <c r="BA1594" s="56"/>
      <c r="BB1594" s="53"/>
      <c r="BC1594" s="53"/>
      <c r="BD1594" s="53"/>
      <c r="BE1594" s="54"/>
      <c r="BF1594" s="54"/>
    </row>
    <row r="1595" spans="9:58" x14ac:dyDescent="0.25">
      <c r="I1595" s="57"/>
      <c r="AF1595" s="58"/>
      <c r="AW1595" s="51"/>
      <c r="AX1595" s="55"/>
      <c r="AY1595" s="53"/>
      <c r="BA1595" s="56"/>
      <c r="BB1595" s="53"/>
      <c r="BC1595" s="53"/>
      <c r="BD1595" s="53"/>
      <c r="BE1595" s="54"/>
      <c r="BF1595" s="54"/>
    </row>
    <row r="1596" spans="9:58" x14ac:dyDescent="0.25">
      <c r="I1596" s="57"/>
      <c r="AF1596" s="58"/>
      <c r="AW1596" s="51"/>
      <c r="AX1596" s="55"/>
      <c r="AY1596" s="53"/>
      <c r="BA1596" s="56"/>
      <c r="BB1596" s="53"/>
      <c r="BC1596" s="53"/>
      <c r="BD1596" s="53"/>
      <c r="BE1596" s="54"/>
      <c r="BF1596" s="54"/>
    </row>
    <row r="1597" spans="9:58" x14ac:dyDescent="0.25">
      <c r="I1597" s="57"/>
      <c r="AF1597" s="58"/>
      <c r="AW1597" s="51"/>
      <c r="AX1597" s="55"/>
      <c r="AY1597" s="53"/>
      <c r="BA1597" s="56"/>
      <c r="BB1597" s="53"/>
      <c r="BC1597" s="53"/>
      <c r="BD1597" s="53"/>
      <c r="BE1597" s="54"/>
      <c r="BF1597" s="54"/>
    </row>
    <row r="1598" spans="9:58" x14ac:dyDescent="0.25">
      <c r="I1598" s="57"/>
      <c r="AF1598" s="58"/>
      <c r="AW1598" s="51"/>
      <c r="AX1598" s="55"/>
      <c r="AY1598" s="53"/>
      <c r="BA1598" s="56"/>
      <c r="BB1598" s="53"/>
      <c r="BC1598" s="53"/>
      <c r="BD1598" s="53"/>
      <c r="BE1598" s="54"/>
      <c r="BF1598" s="54"/>
    </row>
    <row r="1599" spans="9:58" x14ac:dyDescent="0.25">
      <c r="I1599" s="57"/>
      <c r="AF1599" s="58"/>
      <c r="AW1599" s="51"/>
      <c r="AX1599" s="55"/>
      <c r="AY1599" s="53"/>
      <c r="BA1599" s="56"/>
      <c r="BB1599" s="53"/>
      <c r="BC1599" s="53"/>
      <c r="BD1599" s="53"/>
      <c r="BE1599" s="54"/>
      <c r="BF1599" s="54"/>
    </row>
    <row r="1600" spans="9:58" x14ac:dyDescent="0.25">
      <c r="I1600" s="57"/>
      <c r="AF1600" s="58"/>
      <c r="AW1600" s="51"/>
      <c r="AX1600" s="55"/>
      <c r="AY1600" s="53"/>
      <c r="BA1600" s="56"/>
      <c r="BB1600" s="53"/>
      <c r="BC1600" s="53"/>
      <c r="BD1600" s="53"/>
      <c r="BE1600" s="54"/>
      <c r="BF1600" s="54"/>
    </row>
    <row r="1601" spans="9:58" x14ac:dyDescent="0.25">
      <c r="I1601" s="57"/>
      <c r="AF1601" s="58"/>
      <c r="AW1601" s="51"/>
      <c r="AX1601" s="55"/>
      <c r="AY1601" s="53"/>
      <c r="BA1601" s="56"/>
      <c r="BB1601" s="53"/>
      <c r="BC1601" s="53"/>
      <c r="BD1601" s="53"/>
      <c r="BE1601" s="54"/>
      <c r="BF1601" s="54"/>
    </row>
    <row r="1602" spans="9:58" x14ac:dyDescent="0.25">
      <c r="I1602" s="57"/>
      <c r="AF1602" s="58"/>
      <c r="AW1602" s="51"/>
      <c r="AX1602" s="55"/>
      <c r="AY1602" s="53"/>
      <c r="BA1602" s="56"/>
      <c r="BB1602" s="53"/>
      <c r="BC1602" s="53"/>
      <c r="BD1602" s="53"/>
      <c r="BE1602" s="54"/>
      <c r="BF1602" s="54"/>
    </row>
    <row r="1603" spans="9:58" x14ac:dyDescent="0.25">
      <c r="I1603" s="57"/>
      <c r="AF1603" s="58"/>
      <c r="AW1603" s="51"/>
      <c r="AX1603" s="55"/>
      <c r="AY1603" s="53"/>
      <c r="BA1603" s="56"/>
      <c r="BB1603" s="53"/>
      <c r="BC1603" s="53"/>
      <c r="BD1603" s="53"/>
      <c r="BE1603" s="54"/>
      <c r="BF1603" s="54"/>
    </row>
    <row r="1604" spans="9:58" x14ac:dyDescent="0.25">
      <c r="I1604" s="57"/>
      <c r="AF1604" s="58"/>
      <c r="AW1604" s="51"/>
      <c r="AX1604" s="55"/>
      <c r="AY1604" s="53"/>
      <c r="BA1604" s="56"/>
      <c r="BB1604" s="53"/>
      <c r="BC1604" s="53"/>
      <c r="BD1604" s="53"/>
      <c r="BE1604" s="54"/>
      <c r="BF1604" s="54"/>
    </row>
    <row r="1605" spans="9:58" x14ac:dyDescent="0.25">
      <c r="I1605" s="57"/>
      <c r="AF1605" s="58"/>
      <c r="AW1605" s="51"/>
      <c r="AX1605" s="55"/>
      <c r="AY1605" s="53"/>
      <c r="BA1605" s="56"/>
      <c r="BB1605" s="53"/>
      <c r="BC1605" s="53"/>
      <c r="BD1605" s="53"/>
      <c r="BE1605" s="54"/>
      <c r="BF1605" s="54"/>
    </row>
    <row r="1606" spans="9:58" x14ac:dyDescent="0.25">
      <c r="I1606" s="57"/>
      <c r="AF1606" s="58"/>
      <c r="AW1606" s="51"/>
      <c r="AX1606" s="55"/>
      <c r="AY1606" s="53"/>
      <c r="BA1606" s="56"/>
      <c r="BB1606" s="53"/>
      <c r="BC1606" s="53"/>
      <c r="BD1606" s="53"/>
      <c r="BE1606" s="54"/>
      <c r="BF1606" s="54"/>
    </row>
    <row r="1607" spans="9:58" x14ac:dyDescent="0.25">
      <c r="I1607" s="57"/>
      <c r="AF1607" s="58"/>
      <c r="AW1607" s="51"/>
      <c r="AX1607" s="55"/>
      <c r="AY1607" s="53"/>
      <c r="BA1607" s="56"/>
      <c r="BB1607" s="53"/>
      <c r="BC1607" s="53"/>
      <c r="BD1607" s="53"/>
      <c r="BE1607" s="54"/>
      <c r="BF1607" s="54"/>
    </row>
    <row r="1608" spans="9:58" x14ac:dyDescent="0.25">
      <c r="I1608" s="57"/>
      <c r="AF1608" s="58"/>
      <c r="AW1608" s="51"/>
      <c r="AX1608" s="55"/>
      <c r="AY1608" s="53"/>
      <c r="BA1608" s="56"/>
      <c r="BB1608" s="53"/>
      <c r="BC1608" s="53"/>
      <c r="BD1608" s="53"/>
      <c r="BE1608" s="54"/>
      <c r="BF1608" s="54"/>
    </row>
    <row r="1609" spans="9:58" x14ac:dyDescent="0.25">
      <c r="I1609" s="57"/>
      <c r="AF1609" s="58"/>
      <c r="AW1609" s="51"/>
      <c r="AX1609" s="55"/>
      <c r="AY1609" s="53"/>
      <c r="BA1609" s="56"/>
      <c r="BB1609" s="53"/>
      <c r="BC1609" s="53"/>
      <c r="BD1609" s="53"/>
      <c r="BE1609" s="54"/>
      <c r="BF1609" s="54"/>
    </row>
    <row r="1610" spans="9:58" x14ac:dyDescent="0.25">
      <c r="I1610" s="57"/>
      <c r="AF1610" s="58"/>
      <c r="AW1610" s="51"/>
      <c r="AX1610" s="55"/>
      <c r="AY1610" s="53"/>
      <c r="BA1610" s="56"/>
      <c r="BB1610" s="53"/>
      <c r="BC1610" s="53"/>
      <c r="BD1610" s="53"/>
      <c r="BE1610" s="54"/>
      <c r="BF1610" s="54"/>
    </row>
    <row r="1611" spans="9:58" x14ac:dyDescent="0.25">
      <c r="I1611" s="57"/>
      <c r="AF1611" s="58"/>
      <c r="AW1611" s="51"/>
      <c r="AX1611" s="55"/>
      <c r="AY1611" s="53"/>
      <c r="BA1611" s="56"/>
      <c r="BB1611" s="53"/>
      <c r="BC1611" s="53"/>
      <c r="BD1611" s="53"/>
      <c r="BE1611" s="54"/>
      <c r="BF1611" s="54"/>
    </row>
    <row r="1612" spans="9:58" x14ac:dyDescent="0.25">
      <c r="I1612" s="57"/>
      <c r="AF1612" s="58"/>
      <c r="AW1612" s="51"/>
      <c r="AX1612" s="55"/>
      <c r="AY1612" s="53"/>
      <c r="BA1612" s="56"/>
      <c r="BB1612" s="53"/>
      <c r="BC1612" s="53"/>
      <c r="BD1612" s="53"/>
      <c r="BE1612" s="54"/>
      <c r="BF1612" s="54"/>
    </row>
    <row r="1613" spans="9:58" x14ac:dyDescent="0.25">
      <c r="I1613" s="57"/>
      <c r="AF1613" s="58"/>
      <c r="AW1613" s="51"/>
      <c r="AX1613" s="55"/>
      <c r="AY1613" s="53"/>
      <c r="BA1613" s="56"/>
      <c r="BB1613" s="53"/>
      <c r="BC1613" s="53"/>
      <c r="BD1613" s="53"/>
      <c r="BE1613" s="54"/>
      <c r="BF1613" s="54"/>
    </row>
    <row r="1614" spans="9:58" x14ac:dyDescent="0.25">
      <c r="I1614" s="57"/>
      <c r="AF1614" s="58"/>
      <c r="AW1614" s="51"/>
      <c r="AX1614" s="55"/>
      <c r="AY1614" s="53"/>
      <c r="BA1614" s="56"/>
      <c r="BB1614" s="53"/>
      <c r="BC1614" s="53"/>
      <c r="BD1614" s="53"/>
      <c r="BE1614" s="54"/>
      <c r="BF1614" s="54"/>
    </row>
    <row r="1615" spans="9:58" x14ac:dyDescent="0.25">
      <c r="I1615" s="57"/>
      <c r="AF1615" s="58"/>
      <c r="AW1615" s="51"/>
      <c r="AX1615" s="55"/>
      <c r="AY1615" s="53"/>
      <c r="BA1615" s="56"/>
      <c r="BB1615" s="53"/>
      <c r="BC1615" s="53"/>
      <c r="BD1615" s="53"/>
      <c r="BE1615" s="54"/>
      <c r="BF1615" s="54"/>
    </row>
    <row r="1616" spans="9:58" x14ac:dyDescent="0.25">
      <c r="I1616" s="57"/>
      <c r="AF1616" s="58"/>
      <c r="AW1616" s="51"/>
      <c r="AX1616" s="55"/>
      <c r="AY1616" s="53"/>
      <c r="BA1616" s="56"/>
      <c r="BB1616" s="53"/>
      <c r="BC1616" s="53"/>
      <c r="BD1616" s="53"/>
      <c r="BE1616" s="54"/>
      <c r="BF1616" s="54"/>
    </row>
    <row r="1617" spans="9:58" x14ac:dyDescent="0.25">
      <c r="I1617" s="57"/>
      <c r="AF1617" s="58"/>
      <c r="AW1617" s="51"/>
      <c r="AX1617" s="55"/>
      <c r="AY1617" s="53"/>
      <c r="BA1617" s="56"/>
      <c r="BB1617" s="53"/>
      <c r="BC1617" s="53"/>
      <c r="BD1617" s="53"/>
      <c r="BE1617" s="54"/>
      <c r="BF1617" s="54"/>
    </row>
    <row r="1618" spans="9:58" x14ac:dyDescent="0.25">
      <c r="I1618" s="57"/>
      <c r="AF1618" s="58"/>
      <c r="AW1618" s="51"/>
      <c r="AX1618" s="55"/>
      <c r="AY1618" s="53"/>
      <c r="BA1618" s="56"/>
      <c r="BB1618" s="53"/>
      <c r="BC1618" s="53"/>
      <c r="BD1618" s="53"/>
      <c r="BE1618" s="54"/>
      <c r="BF1618" s="54"/>
    </row>
    <row r="1619" spans="9:58" x14ac:dyDescent="0.25">
      <c r="I1619" s="57"/>
      <c r="AF1619" s="58"/>
      <c r="AW1619" s="51"/>
      <c r="AX1619" s="55"/>
      <c r="AY1619" s="53"/>
      <c r="BA1619" s="56"/>
      <c r="BB1619" s="53"/>
      <c r="BC1619" s="53"/>
      <c r="BD1619" s="53"/>
      <c r="BE1619" s="54"/>
      <c r="BF1619" s="54"/>
    </row>
    <row r="1620" spans="9:58" x14ac:dyDescent="0.25">
      <c r="I1620" s="57"/>
      <c r="AF1620" s="58"/>
      <c r="AW1620" s="51"/>
      <c r="AX1620" s="55"/>
      <c r="AY1620" s="53"/>
      <c r="BA1620" s="56"/>
      <c r="BB1620" s="53"/>
      <c r="BC1620" s="53"/>
      <c r="BD1620" s="53"/>
      <c r="BE1620" s="54"/>
      <c r="BF1620" s="54"/>
    </row>
    <row r="1621" spans="9:58" x14ac:dyDescent="0.25">
      <c r="I1621" s="57"/>
      <c r="AF1621" s="58"/>
      <c r="AW1621" s="51"/>
      <c r="AX1621" s="55"/>
      <c r="AY1621" s="53"/>
      <c r="BA1621" s="56"/>
      <c r="BB1621" s="53"/>
      <c r="BC1621" s="53"/>
      <c r="BD1621" s="53"/>
      <c r="BE1621" s="54"/>
      <c r="BF1621" s="54"/>
    </row>
    <row r="1622" spans="9:58" x14ac:dyDescent="0.25">
      <c r="I1622" s="57"/>
      <c r="AF1622" s="58"/>
      <c r="AW1622" s="51"/>
      <c r="AX1622" s="55"/>
      <c r="AY1622" s="53"/>
      <c r="BA1622" s="56"/>
      <c r="BB1622" s="53"/>
      <c r="BC1622" s="53"/>
      <c r="BD1622" s="53"/>
      <c r="BE1622" s="54"/>
      <c r="BF1622" s="54"/>
    </row>
    <row r="1623" spans="9:58" x14ac:dyDescent="0.25">
      <c r="I1623" s="57"/>
      <c r="AF1623" s="58"/>
      <c r="AW1623" s="51"/>
      <c r="AX1623" s="55"/>
      <c r="AY1623" s="53"/>
      <c r="BA1623" s="56"/>
      <c r="BB1623" s="53"/>
      <c r="BC1623" s="53"/>
      <c r="BD1623" s="53"/>
      <c r="BE1623" s="54"/>
      <c r="BF1623" s="54"/>
    </row>
    <row r="1624" spans="9:58" x14ac:dyDescent="0.25">
      <c r="I1624" s="57"/>
      <c r="AF1624" s="58"/>
      <c r="AW1624" s="51"/>
      <c r="AX1624" s="55"/>
      <c r="AY1624" s="53"/>
      <c r="BA1624" s="56"/>
      <c r="BB1624" s="53"/>
      <c r="BC1624" s="53"/>
      <c r="BD1624" s="53"/>
      <c r="BE1624" s="54"/>
      <c r="BF1624" s="54"/>
    </row>
    <row r="1625" spans="9:58" x14ac:dyDescent="0.25">
      <c r="I1625" s="57"/>
      <c r="AF1625" s="58"/>
      <c r="AW1625" s="51"/>
      <c r="AX1625" s="55"/>
      <c r="AY1625" s="53"/>
      <c r="BA1625" s="56"/>
      <c r="BB1625" s="53"/>
      <c r="BC1625" s="53"/>
      <c r="BD1625" s="53"/>
      <c r="BE1625" s="54"/>
      <c r="BF1625" s="54"/>
    </row>
    <row r="1626" spans="9:58" x14ac:dyDescent="0.25">
      <c r="I1626" s="57"/>
      <c r="AF1626" s="58"/>
      <c r="AW1626" s="51"/>
      <c r="AX1626" s="55"/>
      <c r="AY1626" s="53"/>
      <c r="BA1626" s="56"/>
      <c r="BB1626" s="53"/>
      <c r="BC1626" s="53"/>
      <c r="BD1626" s="53"/>
      <c r="BE1626" s="54"/>
      <c r="BF1626" s="54"/>
    </row>
    <row r="1627" spans="9:58" x14ac:dyDescent="0.25">
      <c r="I1627" s="57"/>
      <c r="AF1627" s="58"/>
      <c r="AW1627" s="51"/>
      <c r="AX1627" s="55"/>
      <c r="AY1627" s="53"/>
      <c r="BA1627" s="56"/>
      <c r="BB1627" s="53"/>
      <c r="BC1627" s="53"/>
      <c r="BD1627" s="53"/>
      <c r="BE1627" s="54"/>
      <c r="BF1627" s="54"/>
    </row>
    <row r="1628" spans="9:58" x14ac:dyDescent="0.25">
      <c r="I1628" s="57"/>
      <c r="AF1628" s="58"/>
      <c r="AW1628" s="51"/>
      <c r="AX1628" s="55"/>
      <c r="AY1628" s="53"/>
      <c r="BA1628" s="56"/>
      <c r="BB1628" s="53"/>
      <c r="BC1628" s="53"/>
      <c r="BD1628" s="53"/>
      <c r="BE1628" s="54"/>
      <c r="BF1628" s="54"/>
    </row>
    <row r="1629" spans="9:58" x14ac:dyDescent="0.25">
      <c r="I1629" s="57"/>
      <c r="AF1629" s="58"/>
      <c r="AW1629" s="51"/>
      <c r="AX1629" s="55"/>
      <c r="AY1629" s="53"/>
      <c r="BA1629" s="56"/>
      <c r="BB1629" s="53"/>
      <c r="BC1629" s="53"/>
      <c r="BD1629" s="53"/>
      <c r="BE1629" s="54"/>
      <c r="BF1629" s="54"/>
    </row>
    <row r="1630" spans="9:58" x14ac:dyDescent="0.25">
      <c r="I1630" s="57"/>
      <c r="AF1630" s="58"/>
      <c r="AW1630" s="51"/>
      <c r="AX1630" s="55"/>
      <c r="AY1630" s="53"/>
      <c r="BA1630" s="56"/>
      <c r="BB1630" s="53"/>
      <c r="BC1630" s="53"/>
      <c r="BD1630" s="53"/>
      <c r="BE1630" s="54"/>
      <c r="BF1630" s="54"/>
    </row>
    <row r="1631" spans="9:58" x14ac:dyDescent="0.25">
      <c r="I1631" s="57"/>
      <c r="AF1631" s="58"/>
      <c r="AW1631" s="51"/>
      <c r="AX1631" s="55"/>
      <c r="AY1631" s="53"/>
      <c r="BA1631" s="56"/>
      <c r="BB1631" s="53"/>
      <c r="BC1631" s="53"/>
      <c r="BD1631" s="53"/>
      <c r="BE1631" s="54"/>
      <c r="BF1631" s="54"/>
    </row>
    <row r="1632" spans="9:58" x14ac:dyDescent="0.25">
      <c r="I1632" s="57"/>
      <c r="AF1632" s="58"/>
      <c r="AW1632" s="51"/>
      <c r="AX1632" s="55"/>
      <c r="AY1632" s="53"/>
      <c r="BA1632" s="56"/>
      <c r="BB1632" s="53"/>
      <c r="BC1632" s="53"/>
      <c r="BD1632" s="53"/>
      <c r="BE1632" s="54"/>
      <c r="BF1632" s="54"/>
    </row>
    <row r="1633" spans="9:58" x14ac:dyDescent="0.25">
      <c r="I1633" s="57"/>
      <c r="AF1633" s="58"/>
      <c r="AW1633" s="51"/>
      <c r="AX1633" s="55"/>
      <c r="AY1633" s="53"/>
      <c r="BA1633" s="56"/>
      <c r="BB1633" s="53"/>
      <c r="BC1633" s="53"/>
      <c r="BD1633" s="53"/>
      <c r="BE1633" s="54"/>
      <c r="BF1633" s="54"/>
    </row>
    <row r="1634" spans="9:58" x14ac:dyDescent="0.25">
      <c r="I1634" s="57"/>
      <c r="AF1634" s="58"/>
      <c r="AW1634" s="51"/>
      <c r="AX1634" s="55"/>
      <c r="AY1634" s="53"/>
      <c r="BA1634" s="56"/>
      <c r="BB1634" s="53"/>
      <c r="BC1634" s="53"/>
      <c r="BD1634" s="53"/>
      <c r="BE1634" s="54"/>
      <c r="BF1634" s="54"/>
    </row>
    <row r="1635" spans="9:58" x14ac:dyDescent="0.25">
      <c r="I1635" s="57"/>
      <c r="AF1635" s="58"/>
      <c r="AW1635" s="51"/>
      <c r="AX1635" s="55"/>
      <c r="AY1635" s="53"/>
      <c r="BA1635" s="56"/>
      <c r="BB1635" s="53"/>
      <c r="BC1635" s="53"/>
      <c r="BD1635" s="53"/>
      <c r="BE1635" s="54"/>
      <c r="BF1635" s="54"/>
    </row>
    <row r="1636" spans="9:58" x14ac:dyDescent="0.25">
      <c r="I1636" s="57"/>
      <c r="AF1636" s="58"/>
      <c r="AW1636" s="51"/>
      <c r="AX1636" s="55"/>
      <c r="AY1636" s="53"/>
      <c r="BA1636" s="56"/>
      <c r="BB1636" s="53"/>
      <c r="BC1636" s="53"/>
      <c r="BD1636" s="53"/>
      <c r="BE1636" s="54"/>
      <c r="BF1636" s="54"/>
    </row>
    <row r="1637" spans="9:58" x14ac:dyDescent="0.25">
      <c r="I1637" s="57"/>
      <c r="AF1637" s="58"/>
      <c r="AW1637" s="51"/>
      <c r="AX1637" s="55"/>
      <c r="AY1637" s="53"/>
      <c r="BA1637" s="56"/>
      <c r="BB1637" s="53"/>
      <c r="BC1637" s="53"/>
      <c r="BD1637" s="53"/>
      <c r="BE1637" s="54"/>
      <c r="BF1637" s="54"/>
    </row>
    <row r="1638" spans="9:58" x14ac:dyDescent="0.25">
      <c r="I1638" s="57"/>
      <c r="AF1638" s="58"/>
      <c r="AW1638" s="51"/>
      <c r="AX1638" s="55"/>
      <c r="AY1638" s="53"/>
      <c r="BA1638" s="56"/>
      <c r="BB1638" s="53"/>
      <c r="BC1638" s="53"/>
      <c r="BD1638" s="53"/>
      <c r="BE1638" s="54"/>
      <c r="BF1638" s="54"/>
    </row>
    <row r="1639" spans="9:58" x14ac:dyDescent="0.25">
      <c r="I1639" s="57"/>
      <c r="AF1639" s="58"/>
      <c r="AW1639" s="51"/>
      <c r="AX1639" s="55"/>
      <c r="AY1639" s="53"/>
      <c r="BA1639" s="56"/>
      <c r="BB1639" s="53"/>
      <c r="BC1639" s="53"/>
      <c r="BD1639" s="53"/>
      <c r="BE1639" s="54"/>
      <c r="BF1639" s="54"/>
    </row>
    <row r="1640" spans="9:58" x14ac:dyDescent="0.25">
      <c r="I1640" s="57"/>
      <c r="AF1640" s="58"/>
      <c r="AW1640" s="51"/>
      <c r="AX1640" s="55"/>
      <c r="AY1640" s="53"/>
      <c r="BA1640" s="56"/>
      <c r="BB1640" s="53"/>
      <c r="BC1640" s="53"/>
      <c r="BD1640" s="53"/>
      <c r="BE1640" s="54"/>
      <c r="BF1640" s="54"/>
    </row>
    <row r="1641" spans="9:58" x14ac:dyDescent="0.25">
      <c r="I1641" s="57"/>
      <c r="AF1641" s="58"/>
      <c r="AW1641" s="51"/>
      <c r="AX1641" s="55"/>
      <c r="AY1641" s="53"/>
      <c r="BA1641" s="56"/>
      <c r="BB1641" s="53"/>
      <c r="BC1641" s="53"/>
      <c r="BD1641" s="53"/>
      <c r="BE1641" s="54"/>
      <c r="BF1641" s="54"/>
    </row>
    <row r="1642" spans="9:58" x14ac:dyDescent="0.25">
      <c r="I1642" s="57"/>
      <c r="AF1642" s="58"/>
      <c r="AW1642" s="51"/>
      <c r="AX1642" s="55"/>
      <c r="AY1642" s="53"/>
      <c r="BA1642" s="56"/>
      <c r="BB1642" s="53"/>
      <c r="BC1642" s="53"/>
      <c r="BD1642" s="53"/>
      <c r="BE1642" s="54"/>
      <c r="BF1642" s="54"/>
    </row>
    <row r="1643" spans="9:58" x14ac:dyDescent="0.25">
      <c r="I1643" s="57"/>
      <c r="AF1643" s="58"/>
      <c r="AW1643" s="51"/>
      <c r="AX1643" s="55"/>
      <c r="AY1643" s="53"/>
      <c r="BA1643" s="56"/>
      <c r="BB1643" s="53"/>
      <c r="BC1643" s="53"/>
      <c r="BD1643" s="53"/>
      <c r="BE1643" s="54"/>
      <c r="BF1643" s="54"/>
    </row>
    <row r="1644" spans="9:58" x14ac:dyDescent="0.25">
      <c r="I1644" s="57"/>
      <c r="AF1644" s="58"/>
      <c r="AW1644" s="51"/>
      <c r="AX1644" s="55"/>
      <c r="AY1644" s="53"/>
      <c r="BA1644" s="56"/>
      <c r="BB1644" s="53"/>
      <c r="BC1644" s="53"/>
      <c r="BD1644" s="53"/>
      <c r="BE1644" s="54"/>
      <c r="BF1644" s="54"/>
    </row>
    <row r="1645" spans="9:58" x14ac:dyDescent="0.25">
      <c r="I1645" s="57"/>
      <c r="AF1645" s="58"/>
      <c r="AW1645" s="51"/>
      <c r="AX1645" s="55"/>
      <c r="AY1645" s="53"/>
      <c r="BA1645" s="56"/>
      <c r="BB1645" s="53"/>
      <c r="BC1645" s="53"/>
      <c r="BD1645" s="53"/>
      <c r="BE1645" s="54"/>
      <c r="BF1645" s="54"/>
    </row>
    <row r="1646" spans="9:58" x14ac:dyDescent="0.25">
      <c r="I1646" s="57"/>
      <c r="AF1646" s="58"/>
      <c r="AW1646" s="51"/>
      <c r="AX1646" s="55"/>
      <c r="AY1646" s="53"/>
      <c r="BA1646" s="56"/>
      <c r="BB1646" s="53"/>
      <c r="BC1646" s="53"/>
      <c r="BD1646" s="53"/>
      <c r="BE1646" s="54"/>
      <c r="BF1646" s="54"/>
    </row>
    <row r="1647" spans="9:58" x14ac:dyDescent="0.25">
      <c r="I1647" s="57"/>
      <c r="AF1647" s="58"/>
      <c r="AW1647" s="51"/>
      <c r="AX1647" s="55"/>
      <c r="AY1647" s="53"/>
      <c r="BA1647" s="56"/>
      <c r="BB1647" s="53"/>
      <c r="BC1647" s="53"/>
      <c r="BD1647" s="53"/>
      <c r="BE1647" s="54"/>
      <c r="BF1647" s="54"/>
    </row>
    <row r="1648" spans="9:58" x14ac:dyDescent="0.25">
      <c r="I1648" s="57"/>
      <c r="AF1648" s="58"/>
      <c r="AW1648" s="51"/>
      <c r="AX1648" s="55"/>
      <c r="AY1648" s="53"/>
      <c r="BA1648" s="56"/>
      <c r="BB1648" s="53"/>
      <c r="BC1648" s="53"/>
      <c r="BD1648" s="53"/>
      <c r="BE1648" s="54"/>
      <c r="BF1648" s="54"/>
    </row>
    <row r="1649" spans="9:58" x14ac:dyDescent="0.25">
      <c r="I1649" s="57"/>
      <c r="AF1649" s="58"/>
      <c r="AW1649" s="51"/>
      <c r="AX1649" s="55"/>
      <c r="AY1649" s="53"/>
      <c r="BA1649" s="56"/>
      <c r="BB1649" s="53"/>
      <c r="BC1649" s="53"/>
      <c r="BD1649" s="53"/>
      <c r="BE1649" s="54"/>
      <c r="BF1649" s="54"/>
    </row>
    <row r="1650" spans="9:58" x14ac:dyDescent="0.25">
      <c r="I1650" s="57"/>
      <c r="AF1650" s="58"/>
      <c r="AW1650" s="51"/>
      <c r="AX1650" s="55"/>
      <c r="AY1650" s="53"/>
      <c r="BA1650" s="56"/>
      <c r="BB1650" s="53"/>
      <c r="BC1650" s="53"/>
      <c r="BD1650" s="53"/>
      <c r="BE1650" s="54"/>
      <c r="BF1650" s="54"/>
    </row>
    <row r="1651" spans="9:58" x14ac:dyDescent="0.25">
      <c r="I1651" s="57"/>
      <c r="AF1651" s="58"/>
      <c r="AW1651" s="51"/>
      <c r="AX1651" s="55"/>
      <c r="AY1651" s="53"/>
      <c r="BA1651" s="56"/>
      <c r="BB1651" s="53"/>
      <c r="BC1651" s="53"/>
      <c r="BD1651" s="53"/>
      <c r="BE1651" s="54"/>
      <c r="BF1651" s="54"/>
    </row>
    <row r="1652" spans="9:58" x14ac:dyDescent="0.25">
      <c r="I1652" s="57"/>
      <c r="AF1652" s="58"/>
      <c r="AW1652" s="51"/>
      <c r="AX1652" s="55"/>
      <c r="AY1652" s="53"/>
      <c r="BA1652" s="56"/>
      <c r="BB1652" s="53"/>
      <c r="BC1652" s="53"/>
      <c r="BD1652" s="53"/>
      <c r="BE1652" s="54"/>
      <c r="BF1652" s="54"/>
    </row>
    <row r="1653" spans="9:58" x14ac:dyDescent="0.25">
      <c r="I1653" s="57"/>
      <c r="AF1653" s="58"/>
      <c r="AW1653" s="51"/>
      <c r="AX1653" s="55"/>
      <c r="AY1653" s="53"/>
      <c r="BA1653" s="56"/>
      <c r="BB1653" s="53"/>
      <c r="BC1653" s="53"/>
      <c r="BD1653" s="53"/>
      <c r="BE1653" s="54"/>
      <c r="BF1653" s="54"/>
    </row>
    <row r="1654" spans="9:58" x14ac:dyDescent="0.25">
      <c r="I1654" s="57"/>
      <c r="AF1654" s="58"/>
      <c r="AW1654" s="51"/>
      <c r="AX1654" s="55"/>
      <c r="AY1654" s="53"/>
      <c r="BA1654" s="56"/>
      <c r="BB1654" s="53"/>
      <c r="BC1654" s="53"/>
      <c r="BD1654" s="53"/>
      <c r="BE1654" s="54"/>
      <c r="BF1654" s="54"/>
    </row>
    <row r="1655" spans="9:58" x14ac:dyDescent="0.25">
      <c r="I1655" s="57"/>
      <c r="AF1655" s="58"/>
      <c r="AW1655" s="51"/>
      <c r="AX1655" s="55"/>
      <c r="AY1655" s="53"/>
      <c r="BA1655" s="56"/>
      <c r="BB1655" s="53"/>
      <c r="BC1655" s="53"/>
      <c r="BD1655" s="53"/>
      <c r="BE1655" s="54"/>
      <c r="BF1655" s="54"/>
    </row>
    <row r="1656" spans="9:58" x14ac:dyDescent="0.25">
      <c r="I1656" s="57"/>
      <c r="AF1656" s="58"/>
      <c r="AW1656" s="51"/>
      <c r="AX1656" s="55"/>
      <c r="AY1656" s="53"/>
      <c r="BA1656" s="56"/>
      <c r="BB1656" s="53"/>
      <c r="BC1656" s="53"/>
      <c r="BD1656" s="53"/>
      <c r="BE1656" s="54"/>
      <c r="BF1656" s="54"/>
    </row>
    <row r="1657" spans="9:58" x14ac:dyDescent="0.25">
      <c r="I1657" s="57"/>
      <c r="AF1657" s="58"/>
      <c r="AW1657" s="51"/>
      <c r="AX1657" s="55"/>
      <c r="AY1657" s="53"/>
      <c r="BA1657" s="56"/>
      <c r="BB1657" s="53"/>
      <c r="BC1657" s="53"/>
      <c r="BD1657" s="53"/>
      <c r="BE1657" s="54"/>
      <c r="BF1657" s="54"/>
    </row>
    <row r="1658" spans="9:58" x14ac:dyDescent="0.25">
      <c r="I1658" s="57"/>
      <c r="AF1658" s="58"/>
      <c r="AW1658" s="51"/>
      <c r="AX1658" s="55"/>
      <c r="AY1658" s="53"/>
      <c r="BA1658" s="56"/>
      <c r="BB1658" s="53"/>
      <c r="BC1658" s="53"/>
      <c r="BD1658" s="53"/>
      <c r="BE1658" s="54"/>
      <c r="BF1658" s="54"/>
    </row>
    <row r="1659" spans="9:58" x14ac:dyDescent="0.25">
      <c r="I1659" s="57"/>
      <c r="AF1659" s="58"/>
      <c r="AW1659" s="51"/>
      <c r="AX1659" s="55"/>
      <c r="AY1659" s="53"/>
      <c r="BA1659" s="56"/>
      <c r="BB1659" s="53"/>
      <c r="BC1659" s="53"/>
      <c r="BD1659" s="53"/>
      <c r="BE1659" s="54"/>
      <c r="BF1659" s="54"/>
    </row>
    <row r="1660" spans="9:58" x14ac:dyDescent="0.25">
      <c r="I1660" s="57"/>
      <c r="AF1660" s="58"/>
      <c r="AW1660" s="51"/>
      <c r="AX1660" s="55"/>
      <c r="AY1660" s="53"/>
      <c r="BA1660" s="56"/>
      <c r="BB1660" s="53"/>
      <c r="BC1660" s="53"/>
      <c r="BD1660" s="53"/>
      <c r="BE1660" s="54"/>
      <c r="BF1660" s="54"/>
    </row>
    <row r="1661" spans="9:58" x14ac:dyDescent="0.25">
      <c r="I1661" s="57"/>
      <c r="AF1661" s="58"/>
      <c r="AW1661" s="51"/>
      <c r="AX1661" s="55"/>
      <c r="AY1661" s="53"/>
      <c r="BA1661" s="56"/>
      <c r="BB1661" s="53"/>
      <c r="BC1661" s="53"/>
      <c r="BD1661" s="53"/>
      <c r="BE1661" s="54"/>
      <c r="BF1661" s="54"/>
    </row>
    <row r="1662" spans="9:58" x14ac:dyDescent="0.25">
      <c r="I1662" s="57"/>
      <c r="AF1662" s="58"/>
      <c r="AW1662" s="51"/>
      <c r="AX1662" s="55"/>
      <c r="AY1662" s="53"/>
      <c r="BA1662" s="56"/>
      <c r="BB1662" s="53"/>
      <c r="BC1662" s="53"/>
      <c r="BD1662" s="53"/>
      <c r="BE1662" s="54"/>
      <c r="BF1662" s="54"/>
    </row>
    <row r="1663" spans="9:58" x14ac:dyDescent="0.25">
      <c r="I1663" s="57"/>
      <c r="AF1663" s="58"/>
      <c r="AW1663" s="51"/>
      <c r="AX1663" s="55"/>
      <c r="AY1663" s="53"/>
      <c r="BA1663" s="56"/>
      <c r="BB1663" s="53"/>
      <c r="BC1663" s="53"/>
      <c r="BD1663" s="53"/>
      <c r="BE1663" s="54"/>
      <c r="BF1663" s="54"/>
    </row>
    <row r="1664" spans="9:58" x14ac:dyDescent="0.25">
      <c r="I1664" s="57"/>
      <c r="AF1664" s="58"/>
      <c r="AW1664" s="51"/>
      <c r="AX1664" s="55"/>
      <c r="AY1664" s="53"/>
      <c r="BA1664" s="56"/>
      <c r="BB1664" s="53"/>
      <c r="BC1664" s="53"/>
      <c r="BD1664" s="53"/>
      <c r="BE1664" s="54"/>
      <c r="BF1664" s="54"/>
    </row>
    <row r="1665" spans="9:58" x14ac:dyDescent="0.25">
      <c r="I1665" s="57"/>
      <c r="AF1665" s="58"/>
      <c r="AW1665" s="51"/>
      <c r="AX1665" s="55"/>
      <c r="AY1665" s="53"/>
      <c r="BA1665" s="56"/>
      <c r="BB1665" s="53"/>
      <c r="BC1665" s="53"/>
      <c r="BD1665" s="53"/>
      <c r="BE1665" s="54"/>
      <c r="BF1665" s="54"/>
    </row>
    <row r="1666" spans="9:58" x14ac:dyDescent="0.25">
      <c r="I1666" s="57"/>
      <c r="AF1666" s="58"/>
      <c r="AW1666" s="51"/>
      <c r="AX1666" s="55"/>
      <c r="AY1666" s="53"/>
      <c r="BA1666" s="56"/>
      <c r="BB1666" s="53"/>
      <c r="BC1666" s="53"/>
      <c r="BD1666" s="53"/>
      <c r="BE1666" s="54"/>
      <c r="BF1666" s="54"/>
    </row>
    <row r="1667" spans="9:58" x14ac:dyDescent="0.25">
      <c r="I1667" s="57"/>
      <c r="AF1667" s="58"/>
      <c r="AW1667" s="51"/>
      <c r="AX1667" s="55"/>
      <c r="AY1667" s="53"/>
      <c r="BA1667" s="56"/>
      <c r="BB1667" s="53"/>
      <c r="BC1667" s="53"/>
      <c r="BD1667" s="53"/>
      <c r="BE1667" s="54"/>
      <c r="BF1667" s="54"/>
    </row>
    <row r="1668" spans="9:58" x14ac:dyDescent="0.25">
      <c r="I1668" s="57"/>
      <c r="AF1668" s="58"/>
      <c r="AW1668" s="51"/>
      <c r="AX1668" s="55"/>
      <c r="AY1668" s="53"/>
      <c r="BA1668" s="56"/>
      <c r="BB1668" s="53"/>
      <c r="BC1668" s="53"/>
      <c r="BD1668" s="53"/>
      <c r="BE1668" s="54"/>
      <c r="BF1668" s="54"/>
    </row>
    <row r="1669" spans="9:58" x14ac:dyDescent="0.25">
      <c r="I1669" s="57"/>
      <c r="AF1669" s="58"/>
      <c r="AW1669" s="51"/>
      <c r="AX1669" s="55"/>
      <c r="AY1669" s="53"/>
      <c r="BA1669" s="56"/>
      <c r="BB1669" s="53"/>
      <c r="BC1669" s="53"/>
      <c r="BD1669" s="53"/>
      <c r="BE1669" s="54"/>
      <c r="BF1669" s="54"/>
    </row>
    <row r="1670" spans="9:58" x14ac:dyDescent="0.25">
      <c r="I1670" s="57"/>
      <c r="AF1670" s="58"/>
      <c r="AW1670" s="51"/>
      <c r="AX1670" s="55"/>
      <c r="AY1670" s="53"/>
      <c r="BA1670" s="56"/>
      <c r="BB1670" s="53"/>
      <c r="BC1670" s="53"/>
      <c r="BD1670" s="53"/>
      <c r="BE1670" s="54"/>
      <c r="BF1670" s="54"/>
    </row>
    <row r="1671" spans="9:58" x14ac:dyDescent="0.25">
      <c r="I1671" s="57"/>
      <c r="AF1671" s="58"/>
      <c r="AW1671" s="51"/>
      <c r="AX1671" s="55"/>
      <c r="AY1671" s="53"/>
      <c r="BA1671" s="56"/>
      <c r="BB1671" s="53"/>
      <c r="BC1671" s="53"/>
      <c r="BD1671" s="53"/>
      <c r="BE1671" s="54"/>
      <c r="BF1671" s="54"/>
    </row>
    <row r="1672" spans="9:58" x14ac:dyDescent="0.25">
      <c r="I1672" s="57"/>
      <c r="AF1672" s="58"/>
      <c r="AW1672" s="51"/>
      <c r="AX1672" s="55"/>
      <c r="AY1672" s="53"/>
      <c r="BA1672" s="56"/>
      <c r="BB1672" s="53"/>
      <c r="BC1672" s="53"/>
      <c r="BD1672" s="53"/>
      <c r="BE1672" s="54"/>
      <c r="BF1672" s="54"/>
    </row>
    <row r="1673" spans="9:58" x14ac:dyDescent="0.25">
      <c r="I1673" s="57"/>
      <c r="AF1673" s="58"/>
      <c r="AW1673" s="51"/>
      <c r="AX1673" s="55"/>
      <c r="AY1673" s="53"/>
      <c r="BA1673" s="56"/>
      <c r="BB1673" s="53"/>
      <c r="BC1673" s="53"/>
      <c r="BD1673" s="53"/>
      <c r="BE1673" s="54"/>
      <c r="BF1673" s="54"/>
    </row>
    <row r="1674" spans="9:58" x14ac:dyDescent="0.25">
      <c r="I1674" s="57"/>
      <c r="AF1674" s="58"/>
      <c r="AW1674" s="51"/>
      <c r="AX1674" s="55"/>
      <c r="AY1674" s="53"/>
      <c r="BA1674" s="56"/>
      <c r="BB1674" s="53"/>
      <c r="BC1674" s="53"/>
      <c r="BD1674" s="53"/>
      <c r="BE1674" s="54"/>
      <c r="BF1674" s="54"/>
    </row>
    <row r="1675" spans="9:58" x14ac:dyDescent="0.25">
      <c r="I1675" s="57"/>
      <c r="AF1675" s="58"/>
      <c r="AW1675" s="51"/>
      <c r="AX1675" s="55"/>
      <c r="AY1675" s="53"/>
      <c r="BA1675" s="56"/>
      <c r="BB1675" s="53"/>
      <c r="BC1675" s="53"/>
      <c r="BD1675" s="53"/>
      <c r="BE1675" s="54"/>
      <c r="BF1675" s="54"/>
    </row>
    <row r="1676" spans="9:58" x14ac:dyDescent="0.25">
      <c r="I1676" s="57"/>
      <c r="AF1676" s="58"/>
      <c r="AW1676" s="51"/>
      <c r="AX1676" s="55"/>
      <c r="AY1676" s="53"/>
      <c r="BA1676" s="56"/>
      <c r="BB1676" s="53"/>
      <c r="BC1676" s="53"/>
      <c r="BD1676" s="53"/>
      <c r="BE1676" s="54"/>
      <c r="BF1676" s="54"/>
    </row>
    <row r="1677" spans="9:58" x14ac:dyDescent="0.25">
      <c r="I1677" s="57"/>
      <c r="AF1677" s="58"/>
      <c r="AW1677" s="51"/>
      <c r="AX1677" s="55"/>
      <c r="AY1677" s="53"/>
      <c r="BA1677" s="56"/>
      <c r="BB1677" s="53"/>
      <c r="BC1677" s="53"/>
      <c r="BD1677" s="53"/>
      <c r="BE1677" s="54"/>
      <c r="BF1677" s="54"/>
    </row>
    <row r="1678" spans="9:58" x14ac:dyDescent="0.25">
      <c r="I1678" s="57"/>
      <c r="AF1678" s="58"/>
      <c r="AW1678" s="51"/>
      <c r="AX1678" s="55"/>
      <c r="AY1678" s="53"/>
      <c r="BA1678" s="56"/>
      <c r="BB1678" s="53"/>
      <c r="BC1678" s="53"/>
      <c r="BD1678" s="53"/>
      <c r="BE1678" s="54"/>
      <c r="BF1678" s="54"/>
    </row>
    <row r="1679" spans="9:58" x14ac:dyDescent="0.25">
      <c r="I1679" s="57"/>
      <c r="AF1679" s="58"/>
      <c r="AW1679" s="51"/>
      <c r="AX1679" s="55"/>
      <c r="AY1679" s="53"/>
      <c r="BA1679" s="56"/>
      <c r="BB1679" s="53"/>
      <c r="BC1679" s="53"/>
      <c r="BD1679" s="53"/>
      <c r="BE1679" s="54"/>
      <c r="BF1679" s="54"/>
    </row>
    <row r="1680" spans="9:58" x14ac:dyDescent="0.25">
      <c r="I1680" s="57"/>
      <c r="AF1680" s="58"/>
      <c r="AW1680" s="51"/>
      <c r="AX1680" s="55"/>
      <c r="AY1680" s="53"/>
      <c r="BA1680" s="56"/>
      <c r="BB1680" s="53"/>
      <c r="BC1680" s="53"/>
      <c r="BD1680" s="53"/>
      <c r="BE1680" s="54"/>
      <c r="BF1680" s="54"/>
    </row>
    <row r="1681" spans="9:58" x14ac:dyDescent="0.25">
      <c r="I1681" s="57"/>
      <c r="AF1681" s="58"/>
      <c r="AW1681" s="51"/>
      <c r="AX1681" s="55"/>
      <c r="AY1681" s="53"/>
      <c r="BA1681" s="56"/>
      <c r="BB1681" s="53"/>
      <c r="BC1681" s="53"/>
      <c r="BD1681" s="53"/>
      <c r="BE1681" s="54"/>
      <c r="BF1681" s="54"/>
    </row>
    <row r="1682" spans="9:58" x14ac:dyDescent="0.25">
      <c r="I1682" s="57"/>
      <c r="AF1682" s="58"/>
      <c r="AW1682" s="51"/>
      <c r="AX1682" s="55"/>
      <c r="AY1682" s="53"/>
      <c r="BA1682" s="56"/>
      <c r="BB1682" s="53"/>
      <c r="BC1682" s="53"/>
      <c r="BD1682" s="53"/>
      <c r="BE1682" s="54"/>
      <c r="BF1682" s="54"/>
    </row>
    <row r="1683" spans="9:58" x14ac:dyDescent="0.25">
      <c r="I1683" s="57"/>
      <c r="AF1683" s="58"/>
      <c r="AW1683" s="51"/>
      <c r="AX1683" s="55"/>
      <c r="AY1683" s="53"/>
      <c r="BA1683" s="56"/>
      <c r="BB1683" s="53"/>
      <c r="BC1683" s="53"/>
      <c r="BD1683" s="53"/>
      <c r="BE1683" s="54"/>
      <c r="BF1683" s="54"/>
    </row>
    <row r="1684" spans="9:58" x14ac:dyDescent="0.25">
      <c r="I1684" s="57"/>
      <c r="AF1684" s="58"/>
      <c r="AW1684" s="51"/>
      <c r="AX1684" s="55"/>
      <c r="AY1684" s="53"/>
      <c r="BA1684" s="56"/>
      <c r="BB1684" s="53"/>
      <c r="BC1684" s="53"/>
      <c r="BD1684" s="53"/>
      <c r="BE1684" s="54"/>
      <c r="BF1684" s="54"/>
    </row>
    <row r="1685" spans="9:58" x14ac:dyDescent="0.25">
      <c r="I1685" s="57"/>
      <c r="AF1685" s="58"/>
      <c r="AW1685" s="51"/>
      <c r="AX1685" s="55"/>
      <c r="AY1685" s="53"/>
      <c r="BA1685" s="56"/>
      <c r="BB1685" s="53"/>
      <c r="BC1685" s="53"/>
      <c r="BD1685" s="53"/>
      <c r="BE1685" s="54"/>
      <c r="BF1685" s="54"/>
    </row>
    <row r="1686" spans="9:58" x14ac:dyDescent="0.25">
      <c r="I1686" s="57"/>
      <c r="AF1686" s="58"/>
      <c r="AW1686" s="51"/>
      <c r="AX1686" s="55"/>
      <c r="AY1686" s="53"/>
      <c r="BA1686" s="56"/>
      <c r="BB1686" s="53"/>
      <c r="BC1686" s="53"/>
      <c r="BD1686" s="53"/>
      <c r="BE1686" s="54"/>
      <c r="BF1686" s="54"/>
    </row>
    <row r="1687" spans="9:58" x14ac:dyDescent="0.25">
      <c r="I1687" s="57"/>
      <c r="AF1687" s="58"/>
      <c r="AW1687" s="51"/>
      <c r="AX1687" s="55"/>
      <c r="AY1687" s="53"/>
      <c r="BA1687" s="56"/>
      <c r="BB1687" s="53"/>
      <c r="BC1687" s="53"/>
      <c r="BD1687" s="53"/>
      <c r="BE1687" s="54"/>
      <c r="BF1687" s="54"/>
    </row>
    <row r="1688" spans="9:58" x14ac:dyDescent="0.25">
      <c r="I1688" s="57"/>
      <c r="AF1688" s="58"/>
      <c r="AW1688" s="51"/>
      <c r="AX1688" s="55"/>
      <c r="AY1688" s="53"/>
      <c r="BA1688" s="56"/>
      <c r="BB1688" s="53"/>
      <c r="BC1688" s="53"/>
      <c r="BD1688" s="53"/>
      <c r="BE1688" s="54"/>
      <c r="BF1688" s="54"/>
    </row>
    <row r="1689" spans="9:58" x14ac:dyDescent="0.25">
      <c r="I1689" s="57"/>
      <c r="AF1689" s="58"/>
      <c r="AW1689" s="51"/>
      <c r="AX1689" s="55"/>
      <c r="AY1689" s="53"/>
      <c r="BA1689" s="56"/>
      <c r="BB1689" s="53"/>
      <c r="BC1689" s="53"/>
      <c r="BD1689" s="53"/>
      <c r="BE1689" s="54"/>
      <c r="BF1689" s="54"/>
    </row>
    <row r="1690" spans="9:58" x14ac:dyDescent="0.25">
      <c r="I1690" s="57"/>
      <c r="AF1690" s="58"/>
      <c r="AW1690" s="51"/>
      <c r="AX1690" s="55"/>
      <c r="AY1690" s="53"/>
      <c r="BA1690" s="56"/>
      <c r="BB1690" s="53"/>
      <c r="BC1690" s="53"/>
      <c r="BD1690" s="53"/>
      <c r="BE1690" s="54"/>
      <c r="BF1690" s="54"/>
    </row>
    <row r="1691" spans="9:58" x14ac:dyDescent="0.25">
      <c r="I1691" s="57"/>
      <c r="AF1691" s="58"/>
      <c r="AW1691" s="51"/>
      <c r="AX1691" s="55"/>
      <c r="AY1691" s="53"/>
      <c r="BA1691" s="56"/>
      <c r="BB1691" s="53"/>
      <c r="BC1691" s="53"/>
      <c r="BD1691" s="53"/>
      <c r="BE1691" s="54"/>
      <c r="BF1691" s="54"/>
    </row>
    <row r="1692" spans="9:58" x14ac:dyDescent="0.25">
      <c r="I1692" s="57"/>
      <c r="AF1692" s="58"/>
      <c r="AW1692" s="51"/>
      <c r="AX1692" s="55"/>
      <c r="AY1692" s="53"/>
      <c r="BA1692" s="56"/>
      <c r="BB1692" s="53"/>
      <c r="BC1692" s="53"/>
      <c r="BD1692" s="53"/>
      <c r="BE1692" s="54"/>
      <c r="BF1692" s="54"/>
    </row>
    <row r="1693" spans="9:58" x14ac:dyDescent="0.25">
      <c r="I1693" s="57"/>
      <c r="AF1693" s="58"/>
      <c r="AW1693" s="51"/>
      <c r="AX1693" s="55"/>
      <c r="AY1693" s="53"/>
      <c r="BA1693" s="56"/>
      <c r="BB1693" s="53"/>
      <c r="BC1693" s="53"/>
      <c r="BD1693" s="53"/>
      <c r="BE1693" s="54"/>
      <c r="BF1693" s="54"/>
    </row>
    <row r="1694" spans="9:58" x14ac:dyDescent="0.25">
      <c r="I1694" s="57"/>
      <c r="AF1694" s="58"/>
      <c r="AW1694" s="51"/>
      <c r="AX1694" s="55"/>
      <c r="AY1694" s="53"/>
      <c r="BA1694" s="56"/>
      <c r="BB1694" s="53"/>
      <c r="BC1694" s="53"/>
      <c r="BD1694" s="53"/>
      <c r="BE1694" s="54"/>
      <c r="BF1694" s="54"/>
    </row>
    <row r="1695" spans="9:58" x14ac:dyDescent="0.25">
      <c r="I1695" s="57"/>
      <c r="AF1695" s="58"/>
      <c r="AW1695" s="51"/>
      <c r="AX1695" s="55"/>
      <c r="AY1695" s="53"/>
      <c r="BA1695" s="56"/>
      <c r="BB1695" s="53"/>
      <c r="BC1695" s="53"/>
      <c r="BD1695" s="53"/>
      <c r="BE1695" s="54"/>
      <c r="BF1695" s="54"/>
    </row>
    <row r="1696" spans="9:58" x14ac:dyDescent="0.25">
      <c r="I1696" s="57"/>
      <c r="AF1696" s="58"/>
      <c r="AW1696" s="51"/>
      <c r="AX1696" s="55"/>
      <c r="AY1696" s="53"/>
      <c r="BA1696" s="56"/>
      <c r="BB1696" s="53"/>
      <c r="BC1696" s="53"/>
      <c r="BD1696" s="53"/>
      <c r="BE1696" s="54"/>
      <c r="BF1696" s="54"/>
    </row>
    <row r="1697" spans="9:58" x14ac:dyDescent="0.25">
      <c r="I1697" s="57"/>
      <c r="AF1697" s="58"/>
      <c r="AW1697" s="51"/>
      <c r="AX1697" s="55"/>
      <c r="AY1697" s="53"/>
      <c r="BA1697" s="56"/>
      <c r="BB1697" s="53"/>
      <c r="BC1697" s="53"/>
      <c r="BD1697" s="53"/>
      <c r="BE1697" s="54"/>
      <c r="BF1697" s="54"/>
    </row>
    <row r="1698" spans="9:58" x14ac:dyDescent="0.25">
      <c r="I1698" s="57"/>
      <c r="AF1698" s="58"/>
      <c r="AW1698" s="51"/>
      <c r="AX1698" s="55"/>
      <c r="AY1698" s="53"/>
      <c r="BA1698" s="56"/>
      <c r="BB1698" s="53"/>
      <c r="BC1698" s="53"/>
      <c r="BD1698" s="53"/>
      <c r="BE1698" s="54"/>
      <c r="BF1698" s="54"/>
    </row>
    <row r="1699" spans="9:58" x14ac:dyDescent="0.25">
      <c r="I1699" s="57"/>
      <c r="AF1699" s="58"/>
      <c r="AW1699" s="51"/>
      <c r="AX1699" s="55"/>
      <c r="AY1699" s="53"/>
      <c r="BA1699" s="56"/>
      <c r="BB1699" s="53"/>
      <c r="BC1699" s="53"/>
      <c r="BD1699" s="53"/>
      <c r="BE1699" s="54"/>
      <c r="BF1699" s="54"/>
    </row>
    <row r="1700" spans="9:58" x14ac:dyDescent="0.25">
      <c r="I1700" s="57"/>
      <c r="AF1700" s="58"/>
      <c r="AW1700" s="51"/>
      <c r="AX1700" s="55"/>
      <c r="AY1700" s="53"/>
      <c r="BA1700" s="56"/>
      <c r="BB1700" s="53"/>
      <c r="BC1700" s="53"/>
      <c r="BD1700" s="53"/>
      <c r="BE1700" s="54"/>
      <c r="BF1700" s="54"/>
    </row>
    <row r="1701" spans="9:58" x14ac:dyDescent="0.25">
      <c r="I1701" s="57"/>
      <c r="AF1701" s="58"/>
      <c r="AW1701" s="51"/>
      <c r="AX1701" s="55"/>
      <c r="AY1701" s="53"/>
      <c r="BA1701" s="56"/>
      <c r="BB1701" s="53"/>
      <c r="BC1701" s="53"/>
      <c r="BD1701" s="53"/>
      <c r="BE1701" s="54"/>
      <c r="BF1701" s="54"/>
    </row>
    <row r="1702" spans="9:58" x14ac:dyDescent="0.25">
      <c r="I1702" s="57"/>
      <c r="AF1702" s="58"/>
      <c r="AW1702" s="51"/>
      <c r="AX1702" s="55"/>
      <c r="AY1702" s="53"/>
      <c r="BA1702" s="56"/>
      <c r="BB1702" s="53"/>
      <c r="BC1702" s="53"/>
      <c r="BD1702" s="53"/>
      <c r="BE1702" s="54"/>
      <c r="BF1702" s="54"/>
    </row>
    <row r="1703" spans="9:58" x14ac:dyDescent="0.25">
      <c r="I1703" s="57"/>
      <c r="AF1703" s="58"/>
      <c r="AW1703" s="51"/>
      <c r="AX1703" s="55"/>
      <c r="AY1703" s="53"/>
      <c r="BA1703" s="56"/>
      <c r="BB1703" s="53"/>
      <c r="BC1703" s="53"/>
      <c r="BD1703" s="53"/>
      <c r="BE1703" s="54"/>
      <c r="BF1703" s="54"/>
    </row>
    <row r="1704" spans="9:58" x14ac:dyDescent="0.25">
      <c r="I1704" s="57"/>
      <c r="AF1704" s="58"/>
      <c r="AW1704" s="51"/>
      <c r="AX1704" s="55"/>
      <c r="AY1704" s="53"/>
      <c r="BA1704" s="56"/>
      <c r="BB1704" s="53"/>
      <c r="BC1704" s="53"/>
      <c r="BD1704" s="53"/>
      <c r="BE1704" s="54"/>
      <c r="BF1704" s="54"/>
    </row>
    <row r="1705" spans="9:58" x14ac:dyDescent="0.25">
      <c r="I1705" s="57"/>
      <c r="AF1705" s="58"/>
      <c r="AW1705" s="51"/>
      <c r="AX1705" s="55"/>
      <c r="AY1705" s="53"/>
      <c r="BA1705" s="56"/>
      <c r="BB1705" s="53"/>
      <c r="BC1705" s="53"/>
      <c r="BD1705" s="53"/>
      <c r="BE1705" s="54"/>
      <c r="BF1705" s="54"/>
    </row>
    <row r="1706" spans="9:58" x14ac:dyDescent="0.25">
      <c r="I1706" s="57"/>
      <c r="AF1706" s="58"/>
      <c r="AW1706" s="51"/>
      <c r="AX1706" s="55"/>
      <c r="AY1706" s="53"/>
      <c r="BA1706" s="56"/>
      <c r="BB1706" s="53"/>
      <c r="BC1706" s="53"/>
      <c r="BD1706" s="53"/>
      <c r="BE1706" s="54"/>
      <c r="BF1706" s="54"/>
    </row>
    <row r="1707" spans="9:58" x14ac:dyDescent="0.25">
      <c r="I1707" s="57"/>
      <c r="AF1707" s="58"/>
      <c r="AW1707" s="51"/>
      <c r="AX1707" s="55"/>
      <c r="AY1707" s="53"/>
      <c r="BA1707" s="56"/>
      <c r="BB1707" s="53"/>
      <c r="BC1707" s="53"/>
      <c r="BD1707" s="53"/>
      <c r="BE1707" s="54"/>
      <c r="BF1707" s="54"/>
    </row>
    <row r="1708" spans="9:58" x14ac:dyDescent="0.25">
      <c r="I1708" s="57"/>
      <c r="AF1708" s="58"/>
      <c r="AW1708" s="51"/>
      <c r="AX1708" s="55"/>
      <c r="AY1708" s="53"/>
      <c r="BA1708" s="56"/>
      <c r="BB1708" s="53"/>
      <c r="BC1708" s="53"/>
      <c r="BD1708" s="53"/>
      <c r="BE1708" s="54"/>
      <c r="BF1708" s="54"/>
    </row>
    <row r="1709" spans="9:58" x14ac:dyDescent="0.25">
      <c r="I1709" s="57"/>
      <c r="AF1709" s="58"/>
      <c r="AW1709" s="51"/>
      <c r="AX1709" s="55"/>
      <c r="AY1709" s="53"/>
      <c r="BA1709" s="56"/>
      <c r="BB1709" s="53"/>
      <c r="BC1709" s="53"/>
      <c r="BD1709" s="53"/>
      <c r="BE1709" s="54"/>
      <c r="BF1709" s="54"/>
    </row>
    <row r="1710" spans="9:58" x14ac:dyDescent="0.25">
      <c r="I1710" s="57"/>
      <c r="AF1710" s="58"/>
      <c r="AW1710" s="51"/>
      <c r="AX1710" s="55"/>
      <c r="AY1710" s="53"/>
      <c r="BA1710" s="56"/>
      <c r="BB1710" s="53"/>
      <c r="BC1710" s="53"/>
      <c r="BD1710" s="53"/>
      <c r="BE1710" s="54"/>
      <c r="BF1710" s="54"/>
    </row>
    <row r="1711" spans="9:58" x14ac:dyDescent="0.25">
      <c r="I1711" s="57"/>
      <c r="AF1711" s="58"/>
      <c r="AW1711" s="51"/>
      <c r="AX1711" s="55"/>
      <c r="AY1711" s="53"/>
      <c r="BA1711" s="56"/>
      <c r="BB1711" s="53"/>
      <c r="BC1711" s="53"/>
      <c r="BD1711" s="53"/>
      <c r="BE1711" s="54"/>
      <c r="BF1711" s="54"/>
    </row>
    <row r="1712" spans="9:58" x14ac:dyDescent="0.25">
      <c r="I1712" s="57"/>
      <c r="AF1712" s="58"/>
      <c r="AW1712" s="51"/>
      <c r="AX1712" s="55"/>
      <c r="AY1712" s="53"/>
      <c r="BA1712" s="56"/>
      <c r="BB1712" s="53"/>
      <c r="BC1712" s="53"/>
      <c r="BD1712" s="53"/>
      <c r="BE1712" s="54"/>
      <c r="BF1712" s="54"/>
    </row>
    <row r="1713" spans="9:58" x14ac:dyDescent="0.25">
      <c r="I1713" s="57"/>
      <c r="AF1713" s="58"/>
      <c r="AW1713" s="51"/>
      <c r="AX1713" s="55"/>
      <c r="AY1713" s="53"/>
      <c r="BA1713" s="56"/>
      <c r="BB1713" s="53"/>
      <c r="BC1713" s="53"/>
      <c r="BD1713" s="53"/>
      <c r="BE1713" s="54"/>
      <c r="BF1713" s="54"/>
    </row>
    <row r="1714" spans="9:58" x14ac:dyDescent="0.25">
      <c r="I1714" s="57"/>
      <c r="AF1714" s="58"/>
      <c r="AW1714" s="51"/>
      <c r="AX1714" s="55"/>
      <c r="AY1714" s="53"/>
      <c r="BA1714" s="56"/>
      <c r="BB1714" s="53"/>
      <c r="BC1714" s="53"/>
      <c r="BD1714" s="53"/>
      <c r="BE1714" s="54"/>
      <c r="BF1714" s="54"/>
    </row>
    <row r="1715" spans="9:58" x14ac:dyDescent="0.25">
      <c r="I1715" s="57"/>
      <c r="AF1715" s="58"/>
      <c r="AW1715" s="51"/>
      <c r="AX1715" s="55"/>
      <c r="AY1715" s="53"/>
      <c r="BA1715" s="56"/>
      <c r="BB1715" s="53"/>
      <c r="BC1715" s="53"/>
      <c r="BD1715" s="53"/>
      <c r="BE1715" s="54"/>
      <c r="BF1715" s="54"/>
    </row>
    <row r="1716" spans="9:58" x14ac:dyDescent="0.25">
      <c r="I1716" s="57"/>
      <c r="AF1716" s="58"/>
      <c r="AW1716" s="51"/>
      <c r="AX1716" s="55"/>
      <c r="AY1716" s="53"/>
      <c r="BA1716" s="56"/>
      <c r="BB1716" s="53"/>
      <c r="BC1716" s="53"/>
      <c r="BD1716" s="53"/>
      <c r="BE1716" s="54"/>
      <c r="BF1716" s="54"/>
    </row>
    <row r="1717" spans="9:58" x14ac:dyDescent="0.25">
      <c r="I1717" s="57"/>
      <c r="AF1717" s="58"/>
      <c r="AW1717" s="51"/>
      <c r="AX1717" s="55"/>
      <c r="AY1717" s="53"/>
      <c r="BA1717" s="56"/>
      <c r="BB1717" s="53"/>
      <c r="BC1717" s="53"/>
      <c r="BD1717" s="53"/>
      <c r="BE1717" s="54"/>
      <c r="BF1717" s="54"/>
    </row>
    <row r="1718" spans="9:58" x14ac:dyDescent="0.25">
      <c r="I1718" s="57"/>
      <c r="AF1718" s="58"/>
      <c r="AW1718" s="51"/>
      <c r="AX1718" s="55"/>
      <c r="AY1718" s="53"/>
      <c r="BA1718" s="56"/>
      <c r="BB1718" s="53"/>
      <c r="BC1718" s="53"/>
      <c r="BD1718" s="53"/>
      <c r="BE1718" s="54"/>
      <c r="BF1718" s="54"/>
    </row>
    <row r="1719" spans="9:58" x14ac:dyDescent="0.25">
      <c r="I1719" s="57"/>
      <c r="AF1719" s="58"/>
      <c r="AW1719" s="51"/>
      <c r="AX1719" s="55"/>
      <c r="AY1719" s="53"/>
      <c r="BA1719" s="56"/>
      <c r="BB1719" s="53"/>
      <c r="BC1719" s="53"/>
      <c r="BD1719" s="53"/>
      <c r="BE1719" s="54"/>
      <c r="BF1719" s="54"/>
    </row>
    <row r="1720" spans="9:58" x14ac:dyDescent="0.25">
      <c r="I1720" s="57"/>
      <c r="AF1720" s="58"/>
      <c r="AW1720" s="51"/>
      <c r="AX1720" s="55"/>
      <c r="AY1720" s="53"/>
      <c r="BA1720" s="56"/>
      <c r="BB1720" s="53"/>
      <c r="BC1720" s="53"/>
      <c r="BD1720" s="53"/>
      <c r="BE1720" s="54"/>
      <c r="BF1720" s="54"/>
    </row>
    <row r="1721" spans="9:58" x14ac:dyDescent="0.25">
      <c r="I1721" s="57"/>
      <c r="AF1721" s="58"/>
      <c r="AW1721" s="51"/>
      <c r="AX1721" s="55"/>
      <c r="AY1721" s="53"/>
      <c r="BA1721" s="56"/>
      <c r="BB1721" s="53"/>
      <c r="BC1721" s="53"/>
      <c r="BD1721" s="53"/>
      <c r="BE1721" s="54"/>
      <c r="BF1721" s="54"/>
    </row>
    <row r="1722" spans="9:58" x14ac:dyDescent="0.25">
      <c r="I1722" s="57"/>
      <c r="AF1722" s="58"/>
      <c r="AW1722" s="51"/>
      <c r="AX1722" s="55"/>
      <c r="AY1722" s="53"/>
      <c r="BA1722" s="56"/>
      <c r="BB1722" s="53"/>
      <c r="BC1722" s="53"/>
      <c r="BD1722" s="53"/>
      <c r="BE1722" s="54"/>
      <c r="BF1722" s="54"/>
    </row>
    <row r="1723" spans="9:58" x14ac:dyDescent="0.25">
      <c r="I1723" s="57"/>
      <c r="AF1723" s="58"/>
      <c r="AW1723" s="51"/>
      <c r="AX1723" s="55"/>
      <c r="AY1723" s="53"/>
      <c r="BA1723" s="56"/>
      <c r="BB1723" s="53"/>
      <c r="BC1723" s="53"/>
      <c r="BD1723" s="53"/>
      <c r="BE1723" s="54"/>
      <c r="BF1723" s="54"/>
    </row>
    <row r="1724" spans="9:58" x14ac:dyDescent="0.25">
      <c r="I1724" s="57"/>
      <c r="AF1724" s="58"/>
      <c r="AW1724" s="51"/>
      <c r="AX1724" s="55"/>
      <c r="AY1724" s="53"/>
      <c r="BA1724" s="56"/>
      <c r="BB1724" s="53"/>
      <c r="BC1724" s="53"/>
      <c r="BD1724" s="53"/>
      <c r="BE1724" s="54"/>
      <c r="BF1724" s="54"/>
    </row>
    <row r="1725" spans="9:58" x14ac:dyDescent="0.25">
      <c r="I1725" s="57"/>
      <c r="AF1725" s="58"/>
      <c r="AW1725" s="51"/>
      <c r="AX1725" s="55"/>
      <c r="AY1725" s="53"/>
      <c r="BA1725" s="56"/>
      <c r="BB1725" s="53"/>
      <c r="BC1725" s="53"/>
      <c r="BD1725" s="53"/>
      <c r="BE1725" s="54"/>
      <c r="BF1725" s="54"/>
    </row>
    <row r="1726" spans="9:58" x14ac:dyDescent="0.25">
      <c r="I1726" s="57"/>
      <c r="AF1726" s="58"/>
      <c r="AW1726" s="51"/>
      <c r="AX1726" s="55"/>
      <c r="AY1726" s="53"/>
      <c r="BA1726" s="56"/>
      <c r="BB1726" s="53"/>
      <c r="BC1726" s="53"/>
      <c r="BD1726" s="53"/>
      <c r="BE1726" s="54"/>
      <c r="BF1726" s="54"/>
    </row>
    <row r="1727" spans="9:58" x14ac:dyDescent="0.25">
      <c r="I1727" s="57"/>
      <c r="AF1727" s="58"/>
      <c r="AW1727" s="51"/>
      <c r="AX1727" s="55"/>
      <c r="AY1727" s="53"/>
      <c r="BA1727" s="56"/>
      <c r="BB1727" s="53"/>
      <c r="BC1727" s="53"/>
      <c r="BD1727" s="53"/>
      <c r="BE1727" s="54"/>
      <c r="BF1727" s="54"/>
    </row>
    <row r="1728" spans="9:58" x14ac:dyDescent="0.25">
      <c r="I1728" s="57"/>
      <c r="AF1728" s="58"/>
      <c r="AW1728" s="51"/>
      <c r="AX1728" s="55"/>
      <c r="AY1728" s="53"/>
      <c r="BA1728" s="56"/>
      <c r="BB1728" s="53"/>
      <c r="BC1728" s="53"/>
      <c r="BD1728" s="53"/>
      <c r="BE1728" s="54"/>
      <c r="BF1728" s="54"/>
    </row>
    <row r="1729" spans="9:58" x14ac:dyDescent="0.25">
      <c r="I1729" s="57"/>
      <c r="AF1729" s="58"/>
      <c r="AW1729" s="51"/>
      <c r="AX1729" s="55"/>
      <c r="AY1729" s="53"/>
      <c r="BA1729" s="56"/>
      <c r="BB1729" s="53"/>
      <c r="BC1729" s="53"/>
      <c r="BD1729" s="53"/>
      <c r="BE1729" s="54"/>
      <c r="BF1729" s="54"/>
    </row>
    <row r="1730" spans="9:58" x14ac:dyDescent="0.25">
      <c r="I1730" s="57"/>
      <c r="AF1730" s="58"/>
      <c r="AW1730" s="51"/>
      <c r="AX1730" s="55"/>
      <c r="AY1730" s="53"/>
      <c r="BA1730" s="56"/>
      <c r="BB1730" s="53"/>
      <c r="BC1730" s="53"/>
      <c r="BD1730" s="53"/>
      <c r="BE1730" s="54"/>
      <c r="BF1730" s="54"/>
    </row>
    <row r="1731" spans="9:58" x14ac:dyDescent="0.25">
      <c r="I1731" s="57"/>
      <c r="AF1731" s="58"/>
      <c r="AW1731" s="51"/>
      <c r="AX1731" s="55"/>
      <c r="AY1731" s="53"/>
      <c r="BA1731" s="56"/>
      <c r="BB1731" s="53"/>
      <c r="BC1731" s="53"/>
      <c r="BD1731" s="53"/>
      <c r="BE1731" s="54"/>
      <c r="BF1731" s="54"/>
    </row>
    <row r="1732" spans="9:58" x14ac:dyDescent="0.25">
      <c r="I1732" s="57"/>
      <c r="AF1732" s="58"/>
      <c r="AW1732" s="51"/>
      <c r="AX1732" s="55"/>
      <c r="AY1732" s="53"/>
      <c r="BA1732" s="56"/>
      <c r="BB1732" s="53"/>
      <c r="BC1732" s="53"/>
      <c r="BD1732" s="53"/>
      <c r="BE1732" s="54"/>
      <c r="BF1732" s="54"/>
    </row>
    <row r="1733" spans="9:58" x14ac:dyDescent="0.25">
      <c r="I1733" s="57"/>
      <c r="AF1733" s="58"/>
      <c r="AW1733" s="51"/>
      <c r="AX1733" s="55"/>
      <c r="AY1733" s="53"/>
      <c r="BA1733" s="56"/>
      <c r="BB1733" s="53"/>
      <c r="BC1733" s="53"/>
      <c r="BD1733" s="53"/>
      <c r="BE1733" s="54"/>
      <c r="BF1733" s="54"/>
    </row>
    <row r="1734" spans="9:58" x14ac:dyDescent="0.25">
      <c r="I1734" s="57"/>
      <c r="AF1734" s="58"/>
      <c r="AW1734" s="51"/>
      <c r="AX1734" s="55"/>
      <c r="AY1734" s="53"/>
      <c r="BA1734" s="56"/>
      <c r="BB1734" s="53"/>
      <c r="BC1734" s="53"/>
      <c r="BD1734" s="53"/>
      <c r="BE1734" s="54"/>
      <c r="BF1734" s="54"/>
    </row>
    <row r="1735" spans="9:58" x14ac:dyDescent="0.25">
      <c r="I1735" s="57"/>
      <c r="AF1735" s="58"/>
      <c r="AW1735" s="51"/>
      <c r="AX1735" s="55"/>
      <c r="AY1735" s="53"/>
      <c r="BA1735" s="56"/>
      <c r="BB1735" s="53"/>
      <c r="BC1735" s="53"/>
      <c r="BD1735" s="53"/>
      <c r="BE1735" s="54"/>
      <c r="BF1735" s="54"/>
    </row>
    <row r="1736" spans="9:58" x14ac:dyDescent="0.25">
      <c r="I1736" s="57"/>
      <c r="AF1736" s="58"/>
      <c r="AW1736" s="51"/>
      <c r="AX1736" s="55"/>
      <c r="AY1736" s="53"/>
      <c r="BA1736" s="56"/>
      <c r="BB1736" s="53"/>
      <c r="BC1736" s="53"/>
      <c r="BD1736" s="53"/>
      <c r="BE1736" s="54"/>
      <c r="BF1736" s="54"/>
    </row>
    <row r="1737" spans="9:58" x14ac:dyDescent="0.25">
      <c r="I1737" s="57"/>
      <c r="AF1737" s="58"/>
      <c r="AW1737" s="51"/>
      <c r="AX1737" s="55"/>
      <c r="AY1737" s="53"/>
      <c r="BA1737" s="56"/>
      <c r="BB1737" s="53"/>
      <c r="BC1737" s="53"/>
      <c r="BD1737" s="53"/>
      <c r="BE1737" s="54"/>
      <c r="BF1737" s="54"/>
    </row>
    <row r="1738" spans="9:58" x14ac:dyDescent="0.25">
      <c r="I1738" s="57"/>
      <c r="AF1738" s="58"/>
      <c r="AW1738" s="51"/>
      <c r="AX1738" s="55"/>
      <c r="AY1738" s="53"/>
      <c r="BA1738" s="56"/>
      <c r="BB1738" s="53"/>
      <c r="BC1738" s="53"/>
      <c r="BD1738" s="53"/>
      <c r="BE1738" s="54"/>
      <c r="BF1738" s="54"/>
    </row>
    <row r="1739" spans="9:58" x14ac:dyDescent="0.25">
      <c r="I1739" s="57"/>
      <c r="AF1739" s="58"/>
      <c r="AW1739" s="51"/>
      <c r="AX1739" s="55"/>
      <c r="AY1739" s="53"/>
      <c r="BA1739" s="56"/>
      <c r="BB1739" s="53"/>
      <c r="BC1739" s="53"/>
      <c r="BD1739" s="53"/>
      <c r="BE1739" s="54"/>
      <c r="BF1739" s="54"/>
    </row>
    <row r="1740" spans="9:58" x14ac:dyDescent="0.25">
      <c r="I1740" s="57"/>
      <c r="AF1740" s="58"/>
      <c r="AW1740" s="51"/>
      <c r="AX1740" s="55"/>
      <c r="AY1740" s="53"/>
      <c r="BA1740" s="56"/>
      <c r="BB1740" s="53"/>
      <c r="BC1740" s="53"/>
      <c r="BD1740" s="53"/>
      <c r="BE1740" s="54"/>
      <c r="BF1740" s="54"/>
    </row>
    <row r="1741" spans="9:58" x14ac:dyDescent="0.25">
      <c r="I1741" s="57"/>
      <c r="AF1741" s="58"/>
      <c r="AW1741" s="51"/>
      <c r="AX1741" s="55"/>
      <c r="AY1741" s="53"/>
      <c r="BA1741" s="56"/>
      <c r="BB1741" s="53"/>
      <c r="BC1741" s="53"/>
      <c r="BD1741" s="53"/>
      <c r="BE1741" s="54"/>
      <c r="BF1741" s="54"/>
    </row>
    <row r="1742" spans="9:58" x14ac:dyDescent="0.25">
      <c r="I1742" s="57"/>
      <c r="AF1742" s="58"/>
      <c r="AW1742" s="51"/>
      <c r="AX1742" s="55"/>
      <c r="AY1742" s="53"/>
      <c r="BA1742" s="56"/>
      <c r="BB1742" s="53"/>
      <c r="BC1742" s="53"/>
      <c r="BD1742" s="53"/>
      <c r="BE1742" s="54"/>
      <c r="BF1742" s="54"/>
    </row>
    <row r="1743" spans="9:58" x14ac:dyDescent="0.25">
      <c r="I1743" s="57"/>
      <c r="AF1743" s="58"/>
      <c r="AW1743" s="51"/>
      <c r="AX1743" s="55"/>
      <c r="AY1743" s="53"/>
      <c r="BA1743" s="56"/>
      <c r="BB1743" s="53"/>
      <c r="BC1743" s="53"/>
      <c r="BD1743" s="53"/>
      <c r="BE1743" s="54"/>
      <c r="BF1743" s="54"/>
    </row>
    <row r="1744" spans="9:58" x14ac:dyDescent="0.25">
      <c r="I1744" s="57"/>
      <c r="AF1744" s="58"/>
      <c r="AW1744" s="51"/>
      <c r="AX1744" s="55"/>
      <c r="AY1744" s="53"/>
      <c r="BA1744" s="56"/>
      <c r="BB1744" s="53"/>
      <c r="BC1744" s="53"/>
      <c r="BD1744" s="53"/>
      <c r="BE1744" s="54"/>
      <c r="BF1744" s="54"/>
    </row>
    <row r="1745" spans="9:58" x14ac:dyDescent="0.25">
      <c r="I1745" s="57"/>
      <c r="AF1745" s="58"/>
      <c r="AW1745" s="51"/>
      <c r="AX1745" s="55"/>
      <c r="AY1745" s="53"/>
      <c r="BA1745" s="56"/>
      <c r="BB1745" s="53"/>
      <c r="BC1745" s="53"/>
      <c r="BD1745" s="53"/>
      <c r="BE1745" s="54"/>
      <c r="BF1745" s="54"/>
    </row>
    <row r="1746" spans="9:58" x14ac:dyDescent="0.25">
      <c r="I1746" s="57"/>
      <c r="AF1746" s="58"/>
      <c r="AW1746" s="51"/>
      <c r="AX1746" s="55"/>
      <c r="AY1746" s="53"/>
      <c r="BA1746" s="56"/>
      <c r="BB1746" s="53"/>
      <c r="BC1746" s="53"/>
      <c r="BD1746" s="53"/>
      <c r="BE1746" s="54"/>
      <c r="BF1746" s="54"/>
    </row>
    <row r="1747" spans="9:58" x14ac:dyDescent="0.25">
      <c r="I1747" s="57"/>
      <c r="AF1747" s="58"/>
      <c r="AW1747" s="51"/>
      <c r="AX1747" s="55"/>
      <c r="AY1747" s="53"/>
      <c r="BA1747" s="56"/>
      <c r="BB1747" s="53"/>
      <c r="BC1747" s="53"/>
      <c r="BD1747" s="53"/>
      <c r="BE1747" s="54"/>
      <c r="BF1747" s="54"/>
    </row>
    <row r="1748" spans="9:58" x14ac:dyDescent="0.25">
      <c r="I1748" s="57"/>
      <c r="AF1748" s="58"/>
      <c r="AW1748" s="51"/>
      <c r="AX1748" s="55"/>
      <c r="AY1748" s="53"/>
      <c r="BA1748" s="56"/>
      <c r="BB1748" s="53"/>
      <c r="BC1748" s="53"/>
      <c r="BD1748" s="53"/>
      <c r="BE1748" s="54"/>
      <c r="BF1748" s="54"/>
    </row>
    <row r="1749" spans="9:58" x14ac:dyDescent="0.25">
      <c r="I1749" s="57"/>
      <c r="AF1749" s="58"/>
      <c r="AW1749" s="51"/>
      <c r="AX1749" s="55"/>
      <c r="AY1749" s="53"/>
      <c r="BA1749" s="56"/>
      <c r="BB1749" s="53"/>
      <c r="BC1749" s="53"/>
      <c r="BD1749" s="53"/>
      <c r="BE1749" s="54"/>
      <c r="BF1749" s="54"/>
    </row>
    <row r="1750" spans="9:58" x14ac:dyDescent="0.25">
      <c r="I1750" s="57"/>
      <c r="AF1750" s="58"/>
      <c r="AW1750" s="51"/>
      <c r="AX1750" s="55"/>
      <c r="AY1750" s="53"/>
      <c r="BA1750" s="56"/>
      <c r="BB1750" s="53"/>
      <c r="BC1750" s="53"/>
      <c r="BD1750" s="53"/>
      <c r="BE1750" s="54"/>
      <c r="BF1750" s="54"/>
    </row>
    <row r="1751" spans="9:58" x14ac:dyDescent="0.25">
      <c r="I1751" s="57"/>
      <c r="AF1751" s="58"/>
      <c r="AW1751" s="51"/>
      <c r="AX1751" s="55"/>
      <c r="AY1751" s="53"/>
      <c r="BA1751" s="56"/>
      <c r="BB1751" s="53"/>
      <c r="BC1751" s="53"/>
      <c r="BD1751" s="53"/>
      <c r="BE1751" s="54"/>
      <c r="BF1751" s="54"/>
    </row>
    <row r="1752" spans="9:58" x14ac:dyDescent="0.25">
      <c r="I1752" s="57"/>
      <c r="AF1752" s="58"/>
      <c r="AW1752" s="51"/>
      <c r="AX1752" s="55"/>
      <c r="AY1752" s="53"/>
      <c r="BA1752" s="56"/>
      <c r="BB1752" s="53"/>
      <c r="BC1752" s="53"/>
      <c r="BD1752" s="53"/>
      <c r="BE1752" s="54"/>
      <c r="BF1752" s="54"/>
    </row>
    <row r="1753" spans="9:58" x14ac:dyDescent="0.25">
      <c r="I1753" s="57"/>
      <c r="AF1753" s="58"/>
      <c r="AW1753" s="51"/>
      <c r="AX1753" s="55"/>
      <c r="AY1753" s="53"/>
      <c r="BA1753" s="56"/>
      <c r="BB1753" s="53"/>
      <c r="BC1753" s="53"/>
      <c r="BD1753" s="53"/>
      <c r="BE1753" s="54"/>
      <c r="BF1753" s="54"/>
    </row>
    <row r="1754" spans="9:58" x14ac:dyDescent="0.25">
      <c r="I1754" s="57"/>
      <c r="AF1754" s="58"/>
      <c r="AW1754" s="51"/>
      <c r="AX1754" s="55"/>
      <c r="AY1754" s="53"/>
      <c r="BA1754" s="56"/>
      <c r="BB1754" s="53"/>
      <c r="BC1754" s="53"/>
      <c r="BD1754" s="53"/>
      <c r="BE1754" s="54"/>
      <c r="BF1754" s="54"/>
    </row>
    <row r="1755" spans="9:58" x14ac:dyDescent="0.25">
      <c r="I1755" s="57"/>
      <c r="AF1755" s="58"/>
      <c r="AW1755" s="51"/>
      <c r="AX1755" s="55"/>
      <c r="AY1755" s="53"/>
      <c r="BA1755" s="56"/>
      <c r="BB1755" s="53"/>
      <c r="BC1755" s="53"/>
      <c r="BD1755" s="53"/>
      <c r="BE1755" s="54"/>
      <c r="BF1755" s="54"/>
    </row>
    <row r="1756" spans="9:58" x14ac:dyDescent="0.25">
      <c r="I1756" s="57"/>
      <c r="AF1756" s="58"/>
      <c r="AW1756" s="51"/>
      <c r="AX1756" s="55"/>
      <c r="AY1756" s="53"/>
      <c r="BA1756" s="56"/>
      <c r="BB1756" s="53"/>
      <c r="BC1756" s="53"/>
      <c r="BD1756" s="53"/>
      <c r="BE1756" s="54"/>
      <c r="BF1756" s="54"/>
    </row>
    <row r="1757" spans="9:58" x14ac:dyDescent="0.25">
      <c r="I1757" s="57"/>
      <c r="AF1757" s="58"/>
      <c r="AW1757" s="51"/>
      <c r="AX1757" s="55"/>
      <c r="AY1757" s="53"/>
      <c r="BA1757" s="56"/>
      <c r="BB1757" s="53"/>
      <c r="BC1757" s="53"/>
      <c r="BD1757" s="53"/>
      <c r="BE1757" s="54"/>
      <c r="BF1757" s="54"/>
    </row>
    <row r="1758" spans="9:58" x14ac:dyDescent="0.25">
      <c r="I1758" s="57"/>
      <c r="AF1758" s="58"/>
      <c r="AW1758" s="51"/>
      <c r="AX1758" s="55"/>
      <c r="AY1758" s="53"/>
      <c r="BA1758" s="56"/>
      <c r="BB1758" s="53"/>
      <c r="BC1758" s="53"/>
      <c r="BD1758" s="53"/>
      <c r="BE1758" s="54"/>
      <c r="BF1758" s="54"/>
    </row>
    <row r="1759" spans="9:58" x14ac:dyDescent="0.25">
      <c r="I1759" s="57"/>
      <c r="AF1759" s="58"/>
      <c r="AW1759" s="51"/>
      <c r="AX1759" s="55"/>
      <c r="AY1759" s="53"/>
      <c r="BA1759" s="56"/>
      <c r="BB1759" s="53"/>
      <c r="BC1759" s="53"/>
      <c r="BD1759" s="53"/>
      <c r="BE1759" s="54"/>
      <c r="BF1759" s="54"/>
    </row>
    <row r="1760" spans="9:58" x14ac:dyDescent="0.25">
      <c r="I1760" s="57"/>
      <c r="AF1760" s="58"/>
      <c r="AW1760" s="51"/>
      <c r="AX1760" s="55"/>
      <c r="AY1760" s="53"/>
      <c r="BA1760" s="56"/>
      <c r="BB1760" s="53"/>
      <c r="BC1760" s="53"/>
      <c r="BD1760" s="53"/>
      <c r="BE1760" s="54"/>
      <c r="BF1760" s="54"/>
    </row>
    <row r="1761" spans="9:58" x14ac:dyDescent="0.25">
      <c r="I1761" s="57"/>
      <c r="AF1761" s="58"/>
      <c r="AW1761" s="51"/>
      <c r="AX1761" s="55"/>
      <c r="AY1761" s="53"/>
      <c r="BA1761" s="56"/>
      <c r="BB1761" s="53"/>
      <c r="BC1761" s="53"/>
      <c r="BD1761" s="53"/>
      <c r="BE1761" s="54"/>
      <c r="BF1761" s="54"/>
    </row>
    <row r="1762" spans="9:58" x14ac:dyDescent="0.25">
      <c r="I1762" s="57"/>
      <c r="AF1762" s="58"/>
      <c r="AW1762" s="51"/>
      <c r="AX1762" s="55"/>
      <c r="AY1762" s="53"/>
      <c r="BA1762" s="56"/>
      <c r="BB1762" s="53"/>
      <c r="BC1762" s="53"/>
      <c r="BD1762" s="53"/>
      <c r="BE1762" s="54"/>
      <c r="BF1762" s="54"/>
    </row>
    <row r="1763" spans="9:58" x14ac:dyDescent="0.25">
      <c r="I1763" s="57"/>
      <c r="AF1763" s="58"/>
      <c r="AW1763" s="51"/>
      <c r="AX1763" s="55"/>
      <c r="AY1763" s="53"/>
      <c r="BA1763" s="56"/>
      <c r="BB1763" s="53"/>
      <c r="BC1763" s="53"/>
      <c r="BD1763" s="53"/>
      <c r="BE1763" s="54"/>
      <c r="BF1763" s="54"/>
    </row>
    <row r="1764" spans="9:58" x14ac:dyDescent="0.25">
      <c r="I1764" s="57"/>
      <c r="AF1764" s="58"/>
      <c r="AW1764" s="51"/>
      <c r="AX1764" s="55"/>
      <c r="AY1764" s="53"/>
      <c r="BA1764" s="56"/>
      <c r="BB1764" s="53"/>
      <c r="BC1764" s="53"/>
      <c r="BD1764" s="53"/>
      <c r="BE1764" s="54"/>
      <c r="BF1764" s="54"/>
    </row>
    <row r="1765" spans="9:58" x14ac:dyDescent="0.25">
      <c r="I1765" s="57"/>
      <c r="AF1765" s="58"/>
      <c r="AW1765" s="51"/>
      <c r="AX1765" s="55"/>
      <c r="AY1765" s="53"/>
      <c r="BA1765" s="56"/>
      <c r="BB1765" s="53"/>
      <c r="BC1765" s="53"/>
      <c r="BD1765" s="53"/>
      <c r="BE1765" s="54"/>
      <c r="BF1765" s="54"/>
    </row>
    <row r="1766" spans="9:58" x14ac:dyDescent="0.25">
      <c r="I1766" s="57"/>
      <c r="AF1766" s="58"/>
      <c r="AW1766" s="51"/>
      <c r="AX1766" s="55"/>
      <c r="AY1766" s="53"/>
      <c r="BA1766" s="56"/>
      <c r="BB1766" s="53"/>
      <c r="BC1766" s="53"/>
      <c r="BD1766" s="53"/>
      <c r="BE1766" s="54"/>
      <c r="BF1766" s="54"/>
    </row>
    <row r="1767" spans="9:58" x14ac:dyDescent="0.25">
      <c r="I1767" s="57"/>
      <c r="AF1767" s="58"/>
      <c r="AW1767" s="51"/>
      <c r="AX1767" s="55"/>
      <c r="AY1767" s="53"/>
      <c r="BA1767" s="56"/>
      <c r="BB1767" s="53"/>
      <c r="BC1767" s="53"/>
      <c r="BD1767" s="53"/>
      <c r="BE1767" s="54"/>
      <c r="BF1767" s="54"/>
    </row>
    <row r="1768" spans="9:58" x14ac:dyDescent="0.25">
      <c r="I1768" s="57"/>
      <c r="AF1768" s="58"/>
      <c r="AW1768" s="51"/>
      <c r="AX1768" s="55"/>
      <c r="AY1768" s="53"/>
      <c r="BA1768" s="56"/>
      <c r="BB1768" s="53"/>
      <c r="BC1768" s="53"/>
      <c r="BD1768" s="53"/>
      <c r="BE1768" s="54"/>
      <c r="BF1768" s="54"/>
    </row>
    <row r="1769" spans="9:58" x14ac:dyDescent="0.25">
      <c r="I1769" s="57"/>
      <c r="AF1769" s="58"/>
      <c r="AW1769" s="51"/>
      <c r="AX1769" s="55"/>
      <c r="AY1769" s="53"/>
      <c r="BA1769" s="56"/>
      <c r="BB1769" s="53"/>
      <c r="BC1769" s="53"/>
      <c r="BD1769" s="53"/>
      <c r="BE1769" s="54"/>
      <c r="BF1769" s="54"/>
    </row>
    <row r="1770" spans="9:58" x14ac:dyDescent="0.25">
      <c r="I1770" s="57"/>
      <c r="AF1770" s="58"/>
      <c r="AW1770" s="51"/>
      <c r="AX1770" s="55"/>
      <c r="AY1770" s="53"/>
      <c r="BA1770" s="56"/>
      <c r="BB1770" s="53"/>
      <c r="BC1770" s="53"/>
      <c r="BD1770" s="53"/>
      <c r="BE1770" s="54"/>
      <c r="BF1770" s="54"/>
    </row>
    <row r="1771" spans="9:58" x14ac:dyDescent="0.25">
      <c r="I1771" s="57"/>
      <c r="AF1771" s="58"/>
      <c r="AW1771" s="51"/>
      <c r="AX1771" s="55"/>
      <c r="AY1771" s="53"/>
      <c r="BA1771" s="56"/>
      <c r="BB1771" s="53"/>
      <c r="BC1771" s="53"/>
      <c r="BD1771" s="53"/>
      <c r="BE1771" s="54"/>
      <c r="BF1771" s="54"/>
    </row>
    <row r="1772" spans="9:58" x14ac:dyDescent="0.25">
      <c r="I1772" s="57"/>
      <c r="AF1772" s="58"/>
      <c r="AW1772" s="51"/>
      <c r="AX1772" s="55"/>
      <c r="AY1772" s="53"/>
      <c r="BA1772" s="56"/>
      <c r="BB1772" s="53"/>
      <c r="BC1772" s="53"/>
      <c r="BD1772" s="53"/>
      <c r="BE1772" s="54"/>
      <c r="BF1772" s="54"/>
    </row>
    <row r="1773" spans="9:58" x14ac:dyDescent="0.25">
      <c r="I1773" s="57"/>
      <c r="AF1773" s="58"/>
      <c r="AW1773" s="51"/>
      <c r="AX1773" s="55"/>
      <c r="AY1773" s="53"/>
      <c r="BA1773" s="56"/>
      <c r="BB1773" s="53"/>
      <c r="BC1773" s="53"/>
      <c r="BD1773" s="53"/>
      <c r="BE1773" s="54"/>
      <c r="BF1773" s="54"/>
    </row>
    <row r="1774" spans="9:58" x14ac:dyDescent="0.25">
      <c r="I1774" s="57"/>
      <c r="AF1774" s="58"/>
      <c r="AW1774" s="51"/>
      <c r="AX1774" s="55"/>
      <c r="AY1774" s="53"/>
      <c r="BA1774" s="56"/>
      <c r="BB1774" s="53"/>
      <c r="BC1774" s="53"/>
      <c r="BD1774" s="53"/>
      <c r="BE1774" s="54"/>
      <c r="BF1774" s="54"/>
    </row>
    <row r="1775" spans="9:58" x14ac:dyDescent="0.25">
      <c r="I1775" s="57"/>
      <c r="AF1775" s="58"/>
      <c r="AW1775" s="51"/>
      <c r="AX1775" s="55"/>
      <c r="AY1775" s="53"/>
      <c r="BA1775" s="56"/>
      <c r="BB1775" s="53"/>
      <c r="BC1775" s="53"/>
      <c r="BD1775" s="53"/>
      <c r="BE1775" s="54"/>
      <c r="BF1775" s="54"/>
    </row>
    <row r="1776" spans="9:58" x14ac:dyDescent="0.25">
      <c r="I1776" s="57"/>
      <c r="AF1776" s="58"/>
      <c r="AW1776" s="51"/>
      <c r="AX1776" s="55"/>
      <c r="AY1776" s="53"/>
      <c r="BA1776" s="56"/>
      <c r="BB1776" s="53"/>
      <c r="BC1776" s="53"/>
      <c r="BD1776" s="53"/>
      <c r="BE1776" s="54"/>
      <c r="BF1776" s="54"/>
    </row>
    <row r="1777" spans="9:58" x14ac:dyDescent="0.25">
      <c r="I1777" s="57"/>
      <c r="AF1777" s="58"/>
      <c r="AW1777" s="51"/>
      <c r="AX1777" s="55"/>
      <c r="AY1777" s="53"/>
      <c r="BA1777" s="56"/>
      <c r="BB1777" s="53"/>
      <c r="BC1777" s="53"/>
      <c r="BD1777" s="53"/>
      <c r="BE1777" s="54"/>
      <c r="BF1777" s="54"/>
    </row>
    <row r="1778" spans="9:58" x14ac:dyDescent="0.25">
      <c r="I1778" s="57"/>
      <c r="AF1778" s="58"/>
      <c r="AW1778" s="51"/>
      <c r="AX1778" s="55"/>
      <c r="AY1778" s="53"/>
      <c r="BA1778" s="56"/>
      <c r="BB1778" s="53"/>
      <c r="BC1778" s="53"/>
      <c r="BD1778" s="53"/>
      <c r="BE1778" s="54"/>
      <c r="BF1778" s="54"/>
    </row>
    <row r="1779" spans="9:58" x14ac:dyDescent="0.25">
      <c r="I1779" s="57"/>
      <c r="AF1779" s="58"/>
      <c r="AW1779" s="51"/>
      <c r="AX1779" s="55"/>
      <c r="AY1779" s="53"/>
      <c r="BA1779" s="56"/>
      <c r="BB1779" s="53"/>
      <c r="BC1779" s="53"/>
      <c r="BD1779" s="53"/>
      <c r="BE1779" s="54"/>
      <c r="BF1779" s="54"/>
    </row>
    <row r="1780" spans="9:58" x14ac:dyDescent="0.25">
      <c r="I1780" s="57"/>
      <c r="AF1780" s="58"/>
      <c r="AW1780" s="51"/>
      <c r="AX1780" s="55"/>
      <c r="AY1780" s="53"/>
      <c r="BA1780" s="56"/>
      <c r="BB1780" s="53"/>
      <c r="BC1780" s="53"/>
      <c r="BD1780" s="53"/>
      <c r="BE1780" s="54"/>
      <c r="BF1780" s="54"/>
    </row>
    <row r="1781" spans="9:58" x14ac:dyDescent="0.25">
      <c r="I1781" s="57"/>
      <c r="AF1781" s="58"/>
      <c r="AW1781" s="51"/>
      <c r="AX1781" s="55"/>
      <c r="AY1781" s="53"/>
      <c r="BA1781" s="56"/>
      <c r="BB1781" s="53"/>
      <c r="BC1781" s="53"/>
      <c r="BD1781" s="53"/>
      <c r="BE1781" s="54"/>
      <c r="BF1781" s="54"/>
    </row>
    <row r="1782" spans="9:58" x14ac:dyDescent="0.25">
      <c r="I1782" s="57"/>
      <c r="AF1782" s="58"/>
      <c r="AW1782" s="51"/>
      <c r="AX1782" s="55"/>
      <c r="AY1782" s="53"/>
      <c r="BA1782" s="56"/>
      <c r="BB1782" s="53"/>
      <c r="BC1782" s="53"/>
      <c r="BD1782" s="53"/>
      <c r="BE1782" s="54"/>
      <c r="BF1782" s="54"/>
    </row>
    <row r="1783" spans="9:58" x14ac:dyDescent="0.25">
      <c r="I1783" s="57"/>
      <c r="AF1783" s="58"/>
      <c r="AW1783" s="51"/>
      <c r="AX1783" s="55"/>
      <c r="AY1783" s="53"/>
      <c r="BA1783" s="56"/>
      <c r="BB1783" s="53"/>
      <c r="BC1783" s="53"/>
      <c r="BD1783" s="53"/>
      <c r="BE1783" s="54"/>
      <c r="BF1783" s="54"/>
    </row>
    <row r="1784" spans="9:58" x14ac:dyDescent="0.25">
      <c r="I1784" s="57"/>
      <c r="AF1784" s="58"/>
      <c r="AW1784" s="51"/>
      <c r="AX1784" s="55"/>
      <c r="AY1784" s="53"/>
      <c r="BA1784" s="56"/>
      <c r="BB1784" s="53"/>
      <c r="BC1784" s="53"/>
      <c r="BD1784" s="53"/>
      <c r="BE1784" s="54"/>
      <c r="BF1784" s="54"/>
    </row>
    <row r="1785" spans="9:58" x14ac:dyDescent="0.25">
      <c r="I1785" s="57"/>
      <c r="AF1785" s="58"/>
      <c r="AW1785" s="51"/>
      <c r="AX1785" s="55"/>
      <c r="AY1785" s="53"/>
      <c r="BA1785" s="56"/>
      <c r="BB1785" s="53"/>
      <c r="BC1785" s="53"/>
      <c r="BD1785" s="53"/>
      <c r="BE1785" s="54"/>
      <c r="BF1785" s="54"/>
    </row>
    <row r="1786" spans="9:58" x14ac:dyDescent="0.25">
      <c r="I1786" s="57"/>
      <c r="AF1786" s="58"/>
      <c r="AW1786" s="51"/>
      <c r="AX1786" s="55"/>
      <c r="AY1786" s="53"/>
      <c r="BA1786" s="56"/>
      <c r="BB1786" s="53"/>
      <c r="BC1786" s="53"/>
      <c r="BD1786" s="53"/>
      <c r="BE1786" s="54"/>
      <c r="BF1786" s="54"/>
    </row>
    <row r="1787" spans="9:58" x14ac:dyDescent="0.25">
      <c r="I1787" s="57"/>
      <c r="AF1787" s="58"/>
      <c r="AW1787" s="51"/>
      <c r="AX1787" s="55"/>
      <c r="AY1787" s="53"/>
      <c r="BA1787" s="56"/>
      <c r="BB1787" s="53"/>
      <c r="BC1787" s="53"/>
      <c r="BD1787" s="53"/>
      <c r="BE1787" s="54"/>
      <c r="BF1787" s="54"/>
    </row>
    <row r="1788" spans="9:58" x14ac:dyDescent="0.25">
      <c r="I1788" s="57"/>
      <c r="AF1788" s="58"/>
      <c r="AW1788" s="51"/>
      <c r="AX1788" s="55"/>
      <c r="AY1788" s="53"/>
      <c r="BA1788" s="56"/>
      <c r="BB1788" s="53"/>
      <c r="BC1788" s="53"/>
      <c r="BD1788" s="53"/>
      <c r="BE1788" s="54"/>
      <c r="BF1788" s="54"/>
    </row>
    <row r="1789" spans="9:58" x14ac:dyDescent="0.25">
      <c r="I1789" s="57"/>
      <c r="AF1789" s="58"/>
      <c r="AW1789" s="51"/>
      <c r="AX1789" s="55"/>
      <c r="AY1789" s="53"/>
      <c r="BA1789" s="56"/>
      <c r="BB1789" s="53"/>
      <c r="BC1789" s="53"/>
      <c r="BD1789" s="53"/>
      <c r="BE1789" s="54"/>
      <c r="BF1789" s="54"/>
    </row>
    <row r="1790" spans="9:58" x14ac:dyDescent="0.25">
      <c r="I1790" s="57"/>
      <c r="AF1790" s="58"/>
      <c r="AW1790" s="51"/>
      <c r="AX1790" s="55"/>
      <c r="AY1790" s="53"/>
      <c r="BA1790" s="56"/>
      <c r="BB1790" s="53"/>
      <c r="BC1790" s="53"/>
      <c r="BD1790" s="53"/>
      <c r="BE1790" s="54"/>
      <c r="BF1790" s="54"/>
    </row>
    <row r="1791" spans="9:58" x14ac:dyDescent="0.25">
      <c r="I1791" s="57"/>
      <c r="AF1791" s="58"/>
      <c r="AW1791" s="51"/>
      <c r="AX1791" s="55"/>
      <c r="AY1791" s="53"/>
      <c r="BA1791" s="56"/>
      <c r="BB1791" s="53"/>
      <c r="BC1791" s="53"/>
      <c r="BD1791" s="53"/>
      <c r="BE1791" s="54"/>
      <c r="BF1791" s="54"/>
    </row>
    <row r="1792" spans="9:58" x14ac:dyDescent="0.25">
      <c r="I1792" s="57"/>
      <c r="AF1792" s="58"/>
      <c r="AW1792" s="51"/>
      <c r="AX1792" s="55"/>
      <c r="AY1792" s="53"/>
      <c r="BA1792" s="56"/>
      <c r="BB1792" s="53"/>
      <c r="BC1792" s="53"/>
      <c r="BD1792" s="53"/>
      <c r="BE1792" s="54"/>
      <c r="BF1792" s="54"/>
    </row>
    <row r="1793" spans="9:58" x14ac:dyDescent="0.25">
      <c r="I1793" s="57"/>
      <c r="AF1793" s="58"/>
      <c r="AW1793" s="51"/>
      <c r="AX1793" s="55"/>
      <c r="AY1793" s="53"/>
      <c r="BA1793" s="56"/>
      <c r="BB1793" s="53"/>
      <c r="BC1793" s="53"/>
      <c r="BD1793" s="53"/>
      <c r="BE1793" s="54"/>
      <c r="BF1793" s="54"/>
    </row>
    <row r="1794" spans="9:58" x14ac:dyDescent="0.25">
      <c r="I1794" s="57"/>
      <c r="AF1794" s="58"/>
      <c r="AW1794" s="51"/>
      <c r="AX1794" s="55"/>
      <c r="AY1794" s="53"/>
      <c r="BA1794" s="56"/>
      <c r="BB1794" s="53"/>
      <c r="BC1794" s="53"/>
      <c r="BD1794" s="53"/>
      <c r="BE1794" s="54"/>
      <c r="BF1794" s="54"/>
    </row>
    <row r="1795" spans="9:58" x14ac:dyDescent="0.25">
      <c r="I1795" s="57"/>
      <c r="AF1795" s="58"/>
      <c r="AW1795" s="51"/>
      <c r="AX1795" s="55"/>
      <c r="AY1795" s="53"/>
      <c r="BA1795" s="56"/>
      <c r="BB1795" s="53"/>
      <c r="BC1795" s="53"/>
      <c r="BD1795" s="53"/>
      <c r="BE1795" s="54"/>
      <c r="BF1795" s="54"/>
    </row>
    <row r="1796" spans="9:58" x14ac:dyDescent="0.25">
      <c r="I1796" s="57"/>
      <c r="AF1796" s="58"/>
      <c r="AW1796" s="51"/>
      <c r="AX1796" s="55"/>
      <c r="AY1796" s="53"/>
      <c r="BA1796" s="56"/>
      <c r="BB1796" s="53"/>
      <c r="BC1796" s="53"/>
      <c r="BD1796" s="53"/>
      <c r="BE1796" s="54"/>
      <c r="BF1796" s="54"/>
    </row>
    <row r="1797" spans="9:58" x14ac:dyDescent="0.25">
      <c r="I1797" s="57"/>
      <c r="AF1797" s="58"/>
      <c r="AW1797" s="51"/>
      <c r="AX1797" s="55"/>
      <c r="AY1797" s="53"/>
      <c r="BA1797" s="56"/>
      <c r="BB1797" s="53"/>
      <c r="BC1797" s="53"/>
      <c r="BD1797" s="53"/>
      <c r="BE1797" s="54"/>
      <c r="BF1797" s="54"/>
    </row>
    <row r="1798" spans="9:58" x14ac:dyDescent="0.25">
      <c r="I1798" s="57"/>
      <c r="AF1798" s="58"/>
      <c r="AW1798" s="51"/>
      <c r="AX1798" s="55"/>
      <c r="AY1798" s="53"/>
      <c r="BA1798" s="56"/>
      <c r="BB1798" s="53"/>
      <c r="BC1798" s="53"/>
      <c r="BD1798" s="53"/>
      <c r="BE1798" s="54"/>
      <c r="BF1798" s="54"/>
    </row>
    <row r="1799" spans="9:58" x14ac:dyDescent="0.25">
      <c r="I1799" s="57"/>
      <c r="AF1799" s="58"/>
      <c r="AW1799" s="51"/>
      <c r="AX1799" s="55"/>
      <c r="AY1799" s="53"/>
      <c r="BA1799" s="56"/>
      <c r="BB1799" s="53"/>
      <c r="BC1799" s="53"/>
      <c r="BD1799" s="53"/>
      <c r="BE1799" s="54"/>
      <c r="BF1799" s="54"/>
    </row>
    <row r="1800" spans="9:58" x14ac:dyDescent="0.25">
      <c r="I1800" s="57"/>
      <c r="AF1800" s="58"/>
      <c r="AW1800" s="51"/>
      <c r="AX1800" s="55"/>
      <c r="AY1800" s="53"/>
      <c r="BA1800" s="56"/>
      <c r="BB1800" s="53"/>
      <c r="BC1800" s="53"/>
      <c r="BD1800" s="53"/>
      <c r="BE1800" s="54"/>
      <c r="BF1800" s="54"/>
    </row>
    <row r="1801" spans="9:58" x14ac:dyDescent="0.25">
      <c r="I1801" s="57"/>
      <c r="AF1801" s="58"/>
      <c r="AW1801" s="51"/>
      <c r="AX1801" s="55"/>
      <c r="AY1801" s="53"/>
      <c r="BA1801" s="56"/>
      <c r="BB1801" s="53"/>
      <c r="BC1801" s="53"/>
      <c r="BD1801" s="53"/>
      <c r="BE1801" s="54"/>
      <c r="BF1801" s="54"/>
    </row>
    <row r="1802" spans="9:58" x14ac:dyDescent="0.25">
      <c r="I1802" s="57"/>
      <c r="AF1802" s="58"/>
      <c r="AW1802" s="51"/>
      <c r="AX1802" s="55"/>
      <c r="AY1802" s="53"/>
      <c r="BA1802" s="56"/>
      <c r="BB1802" s="53"/>
      <c r="BC1802" s="53"/>
      <c r="BD1802" s="53"/>
      <c r="BE1802" s="54"/>
      <c r="BF1802" s="54"/>
    </row>
    <row r="1803" spans="9:58" x14ac:dyDescent="0.25">
      <c r="I1803" s="57"/>
      <c r="AF1803" s="58"/>
      <c r="AW1803" s="51"/>
      <c r="AX1803" s="55"/>
      <c r="AY1803" s="53"/>
      <c r="BA1803" s="56"/>
      <c r="BB1803" s="53"/>
      <c r="BC1803" s="53"/>
      <c r="BD1803" s="53"/>
      <c r="BE1803" s="54"/>
      <c r="BF1803" s="54"/>
    </row>
    <row r="1804" spans="9:58" x14ac:dyDescent="0.25">
      <c r="I1804" s="57"/>
      <c r="AF1804" s="58"/>
      <c r="AW1804" s="51"/>
      <c r="AX1804" s="55"/>
      <c r="AY1804" s="53"/>
      <c r="BA1804" s="56"/>
      <c r="BB1804" s="53"/>
      <c r="BC1804" s="53"/>
      <c r="BD1804" s="53"/>
      <c r="BE1804" s="54"/>
      <c r="BF1804" s="54"/>
    </row>
    <row r="1805" spans="9:58" x14ac:dyDescent="0.25">
      <c r="I1805" s="57"/>
      <c r="AF1805" s="58"/>
      <c r="AW1805" s="51"/>
      <c r="AX1805" s="55"/>
      <c r="AY1805" s="53"/>
      <c r="BA1805" s="56"/>
      <c r="BB1805" s="53"/>
      <c r="BC1805" s="53"/>
      <c r="BD1805" s="53"/>
      <c r="BE1805" s="54"/>
      <c r="BF1805" s="54"/>
    </row>
    <row r="1806" spans="9:58" x14ac:dyDescent="0.25">
      <c r="I1806" s="57"/>
      <c r="AF1806" s="58"/>
      <c r="AW1806" s="51"/>
      <c r="AX1806" s="55"/>
      <c r="AY1806" s="53"/>
      <c r="BA1806" s="56"/>
      <c r="BB1806" s="53"/>
      <c r="BC1806" s="53"/>
      <c r="BD1806" s="53"/>
      <c r="BE1806" s="54"/>
      <c r="BF1806" s="54"/>
    </row>
    <row r="1807" spans="9:58" x14ac:dyDescent="0.25">
      <c r="I1807" s="57"/>
      <c r="AF1807" s="58"/>
      <c r="AW1807" s="51"/>
      <c r="AX1807" s="55"/>
      <c r="AY1807" s="53"/>
      <c r="BA1807" s="56"/>
      <c r="BB1807" s="53"/>
      <c r="BC1807" s="53"/>
      <c r="BD1807" s="53"/>
      <c r="BE1807" s="54"/>
      <c r="BF1807" s="54"/>
    </row>
    <row r="1808" spans="9:58" x14ac:dyDescent="0.25">
      <c r="I1808" s="57"/>
      <c r="AF1808" s="58"/>
      <c r="AW1808" s="51"/>
      <c r="AX1808" s="55"/>
      <c r="AY1808" s="53"/>
      <c r="BA1808" s="56"/>
      <c r="BB1808" s="53"/>
      <c r="BC1808" s="53"/>
      <c r="BD1808" s="53"/>
      <c r="BE1808" s="54"/>
      <c r="BF1808" s="54"/>
    </row>
    <row r="1809" spans="9:58" x14ac:dyDescent="0.25">
      <c r="I1809" s="57"/>
      <c r="AF1809" s="58"/>
      <c r="AW1809" s="51"/>
      <c r="AX1809" s="55"/>
      <c r="AY1809" s="53"/>
      <c r="BA1809" s="56"/>
      <c r="BB1809" s="53"/>
      <c r="BC1809" s="53"/>
      <c r="BD1809" s="53"/>
      <c r="BE1809" s="54"/>
      <c r="BF1809" s="54"/>
    </row>
    <row r="1810" spans="9:58" x14ac:dyDescent="0.25">
      <c r="I1810" s="57"/>
      <c r="AF1810" s="58"/>
      <c r="AW1810" s="51"/>
      <c r="AX1810" s="55"/>
      <c r="AY1810" s="53"/>
      <c r="BA1810" s="56"/>
      <c r="BB1810" s="53"/>
      <c r="BC1810" s="53"/>
      <c r="BD1810" s="53"/>
      <c r="BE1810" s="54"/>
      <c r="BF1810" s="54"/>
    </row>
    <row r="1811" spans="9:58" x14ac:dyDescent="0.25">
      <c r="I1811" s="57"/>
      <c r="AF1811" s="58"/>
      <c r="AW1811" s="51"/>
      <c r="AX1811" s="55"/>
      <c r="AY1811" s="53"/>
      <c r="BA1811" s="56"/>
      <c r="BB1811" s="53"/>
      <c r="BC1811" s="53"/>
      <c r="BD1811" s="53"/>
      <c r="BE1811" s="54"/>
      <c r="BF1811" s="54"/>
    </row>
    <row r="1812" spans="9:58" x14ac:dyDescent="0.25">
      <c r="I1812" s="57"/>
      <c r="AF1812" s="58"/>
      <c r="AW1812" s="51"/>
      <c r="AX1812" s="55"/>
      <c r="AY1812" s="53"/>
      <c r="BA1812" s="56"/>
      <c r="BB1812" s="53"/>
      <c r="BC1812" s="53"/>
      <c r="BD1812" s="53"/>
      <c r="BE1812" s="54"/>
      <c r="BF1812" s="54"/>
    </row>
    <row r="1813" spans="9:58" x14ac:dyDescent="0.25">
      <c r="I1813" s="57"/>
      <c r="AF1813" s="58"/>
      <c r="AW1813" s="51"/>
      <c r="AX1813" s="55"/>
      <c r="AY1813" s="53"/>
      <c r="BA1813" s="56"/>
      <c r="BB1813" s="53"/>
      <c r="BC1813" s="53"/>
      <c r="BD1813" s="53"/>
      <c r="BE1813" s="54"/>
      <c r="BF1813" s="54"/>
    </row>
    <row r="1814" spans="9:58" x14ac:dyDescent="0.25">
      <c r="I1814" s="57"/>
      <c r="AF1814" s="58"/>
      <c r="AW1814" s="51"/>
      <c r="AX1814" s="55"/>
      <c r="AY1814" s="53"/>
      <c r="BA1814" s="56"/>
      <c r="BB1814" s="53"/>
      <c r="BC1814" s="53"/>
      <c r="BD1814" s="53"/>
      <c r="BE1814" s="54"/>
      <c r="BF1814" s="54"/>
    </row>
    <row r="1815" spans="9:58" x14ac:dyDescent="0.25">
      <c r="I1815" s="57"/>
      <c r="AF1815" s="58"/>
      <c r="AW1815" s="51"/>
      <c r="AX1815" s="55"/>
      <c r="AY1815" s="53"/>
      <c r="BA1815" s="56"/>
      <c r="BB1815" s="53"/>
      <c r="BC1815" s="53"/>
      <c r="BD1815" s="53"/>
      <c r="BE1815" s="54"/>
      <c r="BF1815" s="54"/>
    </row>
    <row r="1816" spans="9:58" x14ac:dyDescent="0.25">
      <c r="I1816" s="57"/>
      <c r="AF1816" s="58"/>
      <c r="AW1816" s="51"/>
      <c r="AX1816" s="55"/>
      <c r="AY1816" s="53"/>
      <c r="BA1816" s="56"/>
      <c r="BB1816" s="53"/>
      <c r="BC1816" s="53"/>
      <c r="BD1816" s="53"/>
      <c r="BE1816" s="54"/>
      <c r="BF1816" s="54"/>
    </row>
    <row r="1817" spans="9:58" x14ac:dyDescent="0.25">
      <c r="I1817" s="57"/>
      <c r="AF1817" s="58"/>
      <c r="AW1817" s="51"/>
      <c r="AX1817" s="55"/>
      <c r="AY1817" s="53"/>
      <c r="BA1817" s="56"/>
      <c r="BB1817" s="53"/>
      <c r="BC1817" s="53"/>
      <c r="BD1817" s="53"/>
      <c r="BE1817" s="54"/>
      <c r="BF1817" s="54"/>
    </row>
    <row r="1818" spans="9:58" x14ac:dyDescent="0.25">
      <c r="I1818" s="57"/>
      <c r="AF1818" s="58"/>
      <c r="AW1818" s="51"/>
      <c r="AX1818" s="55"/>
      <c r="AY1818" s="53"/>
      <c r="BA1818" s="56"/>
      <c r="BB1818" s="53"/>
      <c r="BC1818" s="53"/>
      <c r="BD1818" s="53"/>
      <c r="BE1818" s="54"/>
      <c r="BF1818" s="54"/>
    </row>
    <row r="1819" spans="9:58" x14ac:dyDescent="0.25">
      <c r="I1819" s="57"/>
      <c r="AF1819" s="58"/>
      <c r="AW1819" s="51"/>
      <c r="AX1819" s="55"/>
      <c r="AY1819" s="53"/>
      <c r="BA1819" s="56"/>
      <c r="BB1819" s="53"/>
      <c r="BC1819" s="53"/>
      <c r="BD1819" s="53"/>
      <c r="BE1819" s="54"/>
      <c r="BF1819" s="54"/>
    </row>
    <row r="1820" spans="9:58" x14ac:dyDescent="0.25">
      <c r="I1820" s="57"/>
      <c r="AF1820" s="58"/>
      <c r="AW1820" s="51"/>
      <c r="AX1820" s="55"/>
      <c r="AY1820" s="53"/>
      <c r="BA1820" s="56"/>
      <c r="BB1820" s="53"/>
      <c r="BC1820" s="53"/>
      <c r="BD1820" s="53"/>
      <c r="BE1820" s="54"/>
      <c r="BF1820" s="54"/>
    </row>
    <row r="1821" spans="9:58" x14ac:dyDescent="0.25">
      <c r="I1821" s="57"/>
      <c r="AF1821" s="58"/>
      <c r="AW1821" s="51"/>
      <c r="AX1821" s="55"/>
      <c r="AY1821" s="53"/>
      <c r="BA1821" s="56"/>
      <c r="BB1821" s="53"/>
      <c r="BC1821" s="53"/>
      <c r="BD1821" s="53"/>
      <c r="BE1821" s="54"/>
      <c r="BF1821" s="54"/>
    </row>
    <row r="1822" spans="9:58" x14ac:dyDescent="0.25">
      <c r="I1822" s="57"/>
      <c r="AF1822" s="58"/>
      <c r="AW1822" s="51"/>
      <c r="AX1822" s="55"/>
      <c r="AY1822" s="53"/>
      <c r="BA1822" s="56"/>
      <c r="BB1822" s="53"/>
      <c r="BC1822" s="53"/>
      <c r="BD1822" s="53"/>
      <c r="BE1822" s="54"/>
      <c r="BF1822" s="54"/>
    </row>
    <row r="1823" spans="9:58" x14ac:dyDescent="0.25">
      <c r="I1823" s="57"/>
      <c r="AF1823" s="58"/>
      <c r="AW1823" s="51"/>
      <c r="AX1823" s="55"/>
      <c r="AY1823" s="53"/>
      <c r="BA1823" s="56"/>
      <c r="BB1823" s="53"/>
      <c r="BC1823" s="53"/>
      <c r="BD1823" s="53"/>
      <c r="BE1823" s="54"/>
      <c r="BF1823" s="54"/>
    </row>
    <row r="1824" spans="9:58" x14ac:dyDescent="0.25">
      <c r="I1824" s="57"/>
      <c r="AF1824" s="58"/>
      <c r="AW1824" s="51"/>
      <c r="AX1824" s="55"/>
      <c r="AY1824" s="53"/>
      <c r="BA1824" s="56"/>
      <c r="BB1824" s="53"/>
      <c r="BC1824" s="53"/>
      <c r="BD1824" s="53"/>
      <c r="BE1824" s="54"/>
      <c r="BF1824" s="54"/>
    </row>
    <row r="1825" spans="9:58" x14ac:dyDescent="0.25">
      <c r="I1825" s="57"/>
      <c r="AF1825" s="58"/>
      <c r="AW1825" s="51"/>
      <c r="AX1825" s="55"/>
      <c r="AY1825" s="53"/>
      <c r="BA1825" s="56"/>
      <c r="BB1825" s="53"/>
      <c r="BC1825" s="53"/>
      <c r="BD1825" s="53"/>
      <c r="BE1825" s="54"/>
      <c r="BF1825" s="54"/>
    </row>
    <row r="1826" spans="9:58" x14ac:dyDescent="0.25">
      <c r="I1826" s="57"/>
      <c r="AF1826" s="58"/>
      <c r="AW1826" s="51"/>
      <c r="AX1826" s="55"/>
      <c r="AY1826" s="53"/>
      <c r="BA1826" s="56"/>
      <c r="BB1826" s="53"/>
      <c r="BC1826" s="53"/>
      <c r="BD1826" s="53"/>
      <c r="BE1826" s="54"/>
      <c r="BF1826" s="54"/>
    </row>
    <row r="1827" spans="9:58" x14ac:dyDescent="0.25">
      <c r="I1827" s="57"/>
      <c r="AF1827" s="58"/>
      <c r="AW1827" s="51"/>
      <c r="AX1827" s="55"/>
      <c r="AY1827" s="53"/>
      <c r="BA1827" s="56"/>
      <c r="BB1827" s="53"/>
      <c r="BC1827" s="53"/>
      <c r="BD1827" s="53"/>
      <c r="BE1827" s="54"/>
      <c r="BF1827" s="54"/>
    </row>
    <row r="1828" spans="9:58" x14ac:dyDescent="0.25">
      <c r="I1828" s="57"/>
      <c r="AF1828" s="58"/>
      <c r="AW1828" s="51"/>
      <c r="AX1828" s="55"/>
      <c r="AY1828" s="53"/>
      <c r="BA1828" s="56"/>
      <c r="BB1828" s="53"/>
      <c r="BC1828" s="53"/>
      <c r="BD1828" s="53"/>
      <c r="BE1828" s="54"/>
      <c r="BF1828" s="54"/>
    </row>
    <row r="1829" spans="9:58" x14ac:dyDescent="0.25">
      <c r="I1829" s="57"/>
      <c r="AF1829" s="58"/>
      <c r="AW1829" s="51"/>
      <c r="AX1829" s="55"/>
      <c r="AY1829" s="53"/>
      <c r="BA1829" s="56"/>
      <c r="BB1829" s="53"/>
      <c r="BC1829" s="53"/>
      <c r="BD1829" s="53"/>
      <c r="BE1829" s="54"/>
      <c r="BF1829" s="54"/>
    </row>
    <row r="1830" spans="9:58" x14ac:dyDescent="0.25">
      <c r="I1830" s="57"/>
      <c r="AF1830" s="58"/>
      <c r="AW1830" s="51"/>
      <c r="AX1830" s="55"/>
      <c r="AY1830" s="53"/>
      <c r="BA1830" s="56"/>
      <c r="BB1830" s="53"/>
      <c r="BC1830" s="53"/>
      <c r="BD1830" s="53"/>
      <c r="BE1830" s="54"/>
      <c r="BF1830" s="54"/>
    </row>
    <row r="1831" spans="9:58" x14ac:dyDescent="0.25">
      <c r="I1831" s="57"/>
      <c r="AF1831" s="58"/>
      <c r="AW1831" s="51"/>
      <c r="AX1831" s="55"/>
      <c r="AY1831" s="53"/>
      <c r="BA1831" s="56"/>
      <c r="BB1831" s="53"/>
      <c r="BC1831" s="53"/>
      <c r="BD1831" s="53"/>
      <c r="BE1831" s="54"/>
      <c r="BF1831" s="54"/>
    </row>
    <row r="1832" spans="9:58" x14ac:dyDescent="0.25">
      <c r="I1832" s="57"/>
      <c r="AF1832" s="58"/>
      <c r="AW1832" s="51"/>
      <c r="AX1832" s="55"/>
      <c r="AY1832" s="53"/>
      <c r="BA1832" s="56"/>
      <c r="BB1832" s="53"/>
      <c r="BC1832" s="53"/>
      <c r="BD1832" s="53"/>
      <c r="BE1832" s="54"/>
      <c r="BF1832" s="54"/>
    </row>
    <row r="1833" spans="9:58" x14ac:dyDescent="0.25">
      <c r="I1833" s="57"/>
      <c r="AF1833" s="58"/>
      <c r="AW1833" s="51"/>
      <c r="AX1833" s="55"/>
      <c r="AY1833" s="53"/>
      <c r="BA1833" s="56"/>
      <c r="BB1833" s="53"/>
      <c r="BC1833" s="53"/>
      <c r="BD1833" s="53"/>
      <c r="BE1833" s="54"/>
      <c r="BF1833" s="54"/>
    </row>
    <row r="1834" spans="9:58" x14ac:dyDescent="0.25">
      <c r="I1834" s="57"/>
      <c r="AF1834" s="58"/>
      <c r="AW1834" s="51"/>
      <c r="AX1834" s="55"/>
      <c r="AY1834" s="53"/>
      <c r="BA1834" s="56"/>
      <c r="BB1834" s="53"/>
      <c r="BC1834" s="53"/>
      <c r="BD1834" s="53"/>
      <c r="BE1834" s="54"/>
      <c r="BF1834" s="54"/>
    </row>
    <row r="1835" spans="9:58" x14ac:dyDescent="0.25">
      <c r="I1835" s="57"/>
      <c r="AF1835" s="58"/>
      <c r="AW1835" s="51"/>
      <c r="AX1835" s="55"/>
      <c r="AY1835" s="53"/>
      <c r="BA1835" s="56"/>
      <c r="BB1835" s="53"/>
      <c r="BC1835" s="53"/>
      <c r="BD1835" s="53"/>
      <c r="BE1835" s="54"/>
      <c r="BF1835" s="54"/>
    </row>
    <row r="1836" spans="9:58" x14ac:dyDescent="0.25">
      <c r="I1836" s="57"/>
      <c r="AF1836" s="58"/>
      <c r="AW1836" s="51"/>
      <c r="AX1836" s="55"/>
      <c r="AY1836" s="53"/>
      <c r="BA1836" s="56"/>
      <c r="BB1836" s="53"/>
      <c r="BC1836" s="53"/>
      <c r="BD1836" s="53"/>
      <c r="BE1836" s="54"/>
      <c r="BF1836" s="54"/>
    </row>
    <row r="1837" spans="9:58" x14ac:dyDescent="0.25">
      <c r="I1837" s="57"/>
      <c r="AF1837" s="58"/>
      <c r="AW1837" s="51"/>
      <c r="AX1837" s="55"/>
      <c r="AY1837" s="53"/>
      <c r="BA1837" s="56"/>
      <c r="BB1837" s="53"/>
      <c r="BC1837" s="53"/>
      <c r="BD1837" s="53"/>
      <c r="BE1837" s="54"/>
      <c r="BF1837" s="54"/>
    </row>
    <row r="1838" spans="9:58" x14ac:dyDescent="0.25">
      <c r="I1838" s="57"/>
      <c r="AF1838" s="58"/>
      <c r="AW1838" s="51"/>
      <c r="AX1838" s="55"/>
      <c r="AY1838" s="53"/>
      <c r="BA1838" s="56"/>
      <c r="BB1838" s="53"/>
      <c r="BC1838" s="53"/>
      <c r="BD1838" s="53"/>
      <c r="BE1838" s="54"/>
      <c r="BF1838" s="54"/>
    </row>
    <row r="1839" spans="9:58" x14ac:dyDescent="0.25">
      <c r="I1839" s="57"/>
      <c r="AF1839" s="58"/>
      <c r="AW1839" s="51"/>
      <c r="AX1839" s="55"/>
      <c r="AY1839" s="53"/>
      <c r="BA1839" s="56"/>
      <c r="BB1839" s="53"/>
      <c r="BC1839" s="53"/>
      <c r="BD1839" s="53"/>
      <c r="BE1839" s="54"/>
      <c r="BF1839" s="54"/>
    </row>
    <row r="1840" spans="9:58" x14ac:dyDescent="0.25">
      <c r="I1840" s="57"/>
      <c r="AF1840" s="58"/>
      <c r="AW1840" s="51"/>
      <c r="AX1840" s="55"/>
      <c r="AY1840" s="53"/>
      <c r="BA1840" s="56"/>
      <c r="BB1840" s="53"/>
      <c r="BC1840" s="53"/>
      <c r="BD1840" s="53"/>
      <c r="BE1840" s="54"/>
      <c r="BF1840" s="54"/>
    </row>
    <row r="1841" spans="9:58" x14ac:dyDescent="0.25">
      <c r="I1841" s="57"/>
      <c r="AF1841" s="58"/>
      <c r="AW1841" s="51"/>
      <c r="AX1841" s="55"/>
      <c r="AY1841" s="53"/>
      <c r="BA1841" s="56"/>
      <c r="BB1841" s="53"/>
      <c r="BC1841" s="53"/>
      <c r="BD1841" s="53"/>
      <c r="BE1841" s="54"/>
      <c r="BF1841" s="54"/>
    </row>
    <row r="1842" spans="9:58" x14ac:dyDescent="0.25">
      <c r="I1842" s="57"/>
      <c r="AF1842" s="58"/>
      <c r="AW1842" s="51"/>
      <c r="AX1842" s="55"/>
      <c r="AY1842" s="53"/>
      <c r="BA1842" s="56"/>
      <c r="BB1842" s="53"/>
      <c r="BC1842" s="53"/>
      <c r="BD1842" s="53"/>
      <c r="BE1842" s="54"/>
      <c r="BF1842" s="54"/>
    </row>
    <row r="1843" spans="9:58" x14ac:dyDescent="0.25">
      <c r="I1843" s="57"/>
      <c r="AF1843" s="58"/>
      <c r="AW1843" s="51"/>
      <c r="AX1843" s="55"/>
      <c r="AY1843" s="53"/>
      <c r="BA1843" s="56"/>
      <c r="BB1843" s="53"/>
      <c r="BC1843" s="53"/>
      <c r="BD1843" s="53"/>
      <c r="BE1843" s="54"/>
      <c r="BF1843" s="54"/>
    </row>
    <row r="1844" spans="9:58" x14ac:dyDescent="0.25">
      <c r="I1844" s="57"/>
      <c r="AF1844" s="58"/>
      <c r="AW1844" s="51"/>
      <c r="AX1844" s="55"/>
      <c r="AY1844" s="53"/>
      <c r="BA1844" s="56"/>
      <c r="BB1844" s="53"/>
      <c r="BC1844" s="53"/>
      <c r="BD1844" s="53"/>
      <c r="BE1844" s="54"/>
      <c r="BF1844" s="54"/>
    </row>
    <row r="1845" spans="9:58" x14ac:dyDescent="0.25">
      <c r="I1845" s="57"/>
      <c r="AF1845" s="58"/>
      <c r="AW1845" s="51"/>
      <c r="AX1845" s="55"/>
      <c r="AY1845" s="53"/>
      <c r="BA1845" s="56"/>
      <c r="BB1845" s="53"/>
      <c r="BC1845" s="53"/>
      <c r="BD1845" s="53"/>
      <c r="BE1845" s="54"/>
      <c r="BF1845" s="54"/>
    </row>
    <row r="1846" spans="9:58" x14ac:dyDescent="0.25">
      <c r="I1846" s="57"/>
      <c r="AF1846" s="58"/>
      <c r="AW1846" s="51"/>
      <c r="AX1846" s="55"/>
      <c r="AY1846" s="53"/>
      <c r="BA1846" s="56"/>
      <c r="BB1846" s="53"/>
      <c r="BC1846" s="53"/>
      <c r="BD1846" s="53"/>
      <c r="BE1846" s="54"/>
      <c r="BF1846" s="54"/>
    </row>
    <row r="1847" spans="9:58" x14ac:dyDescent="0.25">
      <c r="I1847" s="57"/>
      <c r="AF1847" s="58"/>
      <c r="AW1847" s="51"/>
      <c r="AX1847" s="55"/>
      <c r="AY1847" s="53"/>
      <c r="BA1847" s="56"/>
      <c r="BB1847" s="53"/>
      <c r="BC1847" s="53"/>
      <c r="BD1847" s="53"/>
      <c r="BE1847" s="54"/>
      <c r="BF1847" s="54"/>
    </row>
    <row r="1848" spans="9:58" x14ac:dyDescent="0.25">
      <c r="I1848" s="57"/>
      <c r="AF1848" s="58"/>
      <c r="AW1848" s="51"/>
      <c r="AX1848" s="55"/>
      <c r="AY1848" s="53"/>
      <c r="BA1848" s="56"/>
      <c r="BB1848" s="53"/>
      <c r="BC1848" s="53"/>
      <c r="BD1848" s="53"/>
      <c r="BE1848" s="54"/>
      <c r="BF1848" s="54"/>
    </row>
    <row r="1849" spans="9:58" x14ac:dyDescent="0.25">
      <c r="I1849" s="57"/>
      <c r="AF1849" s="58"/>
      <c r="AW1849" s="51"/>
      <c r="AX1849" s="55"/>
      <c r="AY1849" s="53"/>
      <c r="BA1849" s="56"/>
      <c r="BB1849" s="53"/>
      <c r="BC1849" s="53"/>
      <c r="BD1849" s="53"/>
      <c r="BE1849" s="54"/>
      <c r="BF1849" s="54"/>
    </row>
    <row r="1850" spans="9:58" x14ac:dyDescent="0.25">
      <c r="I1850" s="57"/>
      <c r="AF1850" s="58"/>
      <c r="AW1850" s="51"/>
      <c r="AX1850" s="55"/>
      <c r="AY1850" s="53"/>
      <c r="BA1850" s="56"/>
      <c r="BB1850" s="53"/>
      <c r="BC1850" s="53"/>
      <c r="BD1850" s="53"/>
      <c r="BE1850" s="54"/>
      <c r="BF1850" s="54"/>
    </row>
    <row r="1851" spans="9:58" x14ac:dyDescent="0.25">
      <c r="I1851" s="57"/>
      <c r="AF1851" s="58"/>
      <c r="AW1851" s="51"/>
      <c r="AX1851" s="55"/>
      <c r="AY1851" s="53"/>
      <c r="BA1851" s="56"/>
      <c r="BB1851" s="53"/>
      <c r="BC1851" s="53"/>
      <c r="BD1851" s="53"/>
      <c r="BE1851" s="54"/>
      <c r="BF1851" s="54"/>
    </row>
    <row r="1852" spans="9:58" x14ac:dyDescent="0.25">
      <c r="I1852" s="57"/>
      <c r="AF1852" s="58"/>
      <c r="AW1852" s="51"/>
      <c r="AX1852" s="55"/>
      <c r="AY1852" s="53"/>
      <c r="BA1852" s="56"/>
      <c r="BB1852" s="53"/>
      <c r="BC1852" s="53"/>
      <c r="BD1852" s="53"/>
      <c r="BE1852" s="54"/>
      <c r="BF1852" s="54"/>
    </row>
    <row r="1853" spans="9:58" x14ac:dyDescent="0.25">
      <c r="I1853" s="57"/>
      <c r="AF1853" s="58"/>
      <c r="AW1853" s="51"/>
      <c r="AX1853" s="55"/>
      <c r="AY1853" s="53"/>
      <c r="BA1853" s="56"/>
      <c r="BB1853" s="53"/>
      <c r="BC1853" s="53"/>
      <c r="BD1853" s="53"/>
      <c r="BE1853" s="54"/>
      <c r="BF1853" s="54"/>
    </row>
    <row r="1854" spans="9:58" x14ac:dyDescent="0.25">
      <c r="I1854" s="57"/>
      <c r="AF1854" s="58"/>
      <c r="AW1854" s="51"/>
      <c r="AX1854" s="55"/>
      <c r="AY1854" s="53"/>
      <c r="BA1854" s="56"/>
      <c r="BB1854" s="53"/>
      <c r="BC1854" s="53"/>
      <c r="BD1854" s="53"/>
      <c r="BE1854" s="54"/>
      <c r="BF1854" s="54"/>
    </row>
    <row r="1855" spans="9:58" x14ac:dyDescent="0.25">
      <c r="I1855" s="57"/>
      <c r="AF1855" s="58"/>
      <c r="AW1855" s="51"/>
      <c r="AX1855" s="55"/>
      <c r="AY1855" s="53"/>
      <c r="BA1855" s="56"/>
      <c r="BB1855" s="53"/>
      <c r="BC1855" s="53"/>
      <c r="BD1855" s="53"/>
      <c r="BE1855" s="54"/>
      <c r="BF1855" s="54"/>
    </row>
    <row r="1856" spans="9:58" x14ac:dyDescent="0.25">
      <c r="I1856" s="57"/>
      <c r="AF1856" s="58"/>
      <c r="AW1856" s="51"/>
      <c r="AX1856" s="55"/>
      <c r="AY1856" s="53"/>
      <c r="BA1856" s="56"/>
      <c r="BB1856" s="53"/>
      <c r="BC1856" s="53"/>
      <c r="BD1856" s="53"/>
      <c r="BE1856" s="54"/>
      <c r="BF1856" s="54"/>
    </row>
    <row r="1857" spans="9:58" x14ac:dyDescent="0.25">
      <c r="I1857" s="57"/>
      <c r="AF1857" s="58"/>
      <c r="AW1857" s="51"/>
      <c r="AX1857" s="55"/>
      <c r="AY1857" s="53"/>
      <c r="BA1857" s="56"/>
      <c r="BB1857" s="53"/>
      <c r="BC1857" s="53"/>
      <c r="BD1857" s="53"/>
      <c r="BE1857" s="54"/>
      <c r="BF1857" s="54"/>
    </row>
    <row r="1858" spans="9:58" x14ac:dyDescent="0.25">
      <c r="I1858" s="57"/>
      <c r="AF1858" s="58"/>
      <c r="AW1858" s="51"/>
      <c r="AX1858" s="55"/>
      <c r="AY1858" s="53"/>
      <c r="BA1858" s="56"/>
      <c r="BB1858" s="53"/>
      <c r="BC1858" s="53"/>
      <c r="BD1858" s="53"/>
      <c r="BE1858" s="54"/>
      <c r="BF1858" s="54"/>
    </row>
    <row r="1859" spans="9:58" x14ac:dyDescent="0.25">
      <c r="I1859" s="57"/>
      <c r="AF1859" s="58"/>
      <c r="AW1859" s="51"/>
      <c r="AX1859" s="55"/>
      <c r="AY1859" s="53"/>
      <c r="BA1859" s="56"/>
      <c r="BB1859" s="53"/>
      <c r="BC1859" s="53"/>
      <c r="BD1859" s="53"/>
      <c r="BE1859" s="54"/>
      <c r="BF1859" s="54"/>
    </row>
    <row r="1860" spans="9:58" x14ac:dyDescent="0.25">
      <c r="I1860" s="57"/>
      <c r="AF1860" s="58"/>
      <c r="AW1860" s="51"/>
      <c r="AX1860" s="55"/>
      <c r="AY1860" s="53"/>
      <c r="BA1860" s="56"/>
      <c r="BB1860" s="53"/>
      <c r="BC1860" s="53"/>
      <c r="BD1860" s="53"/>
      <c r="BE1860" s="54"/>
      <c r="BF1860" s="54"/>
    </row>
    <row r="1861" spans="9:58" x14ac:dyDescent="0.25">
      <c r="I1861" s="57"/>
      <c r="AF1861" s="58"/>
      <c r="AW1861" s="51"/>
      <c r="AX1861" s="55"/>
      <c r="AY1861" s="53"/>
      <c r="BA1861" s="56"/>
      <c r="BB1861" s="53"/>
      <c r="BC1861" s="53"/>
      <c r="BD1861" s="53"/>
      <c r="BE1861" s="54"/>
      <c r="BF1861" s="54"/>
    </row>
    <row r="1862" spans="9:58" x14ac:dyDescent="0.25">
      <c r="I1862" s="57"/>
      <c r="AF1862" s="58"/>
      <c r="AW1862" s="51"/>
      <c r="AX1862" s="55"/>
      <c r="AY1862" s="53"/>
      <c r="BA1862" s="56"/>
      <c r="BB1862" s="53"/>
      <c r="BC1862" s="53"/>
      <c r="BD1862" s="53"/>
      <c r="BE1862" s="54"/>
      <c r="BF1862" s="54"/>
    </row>
    <row r="1863" spans="9:58" x14ac:dyDescent="0.25">
      <c r="I1863" s="57"/>
      <c r="AF1863" s="58"/>
      <c r="AW1863" s="51"/>
      <c r="AX1863" s="55"/>
      <c r="AY1863" s="53"/>
      <c r="BA1863" s="56"/>
      <c r="BB1863" s="53"/>
      <c r="BC1863" s="53"/>
      <c r="BD1863" s="53"/>
      <c r="BE1863" s="54"/>
      <c r="BF1863" s="54"/>
    </row>
    <row r="1864" spans="9:58" x14ac:dyDescent="0.25">
      <c r="I1864" s="57"/>
      <c r="AF1864" s="58"/>
      <c r="AW1864" s="51"/>
      <c r="AX1864" s="55"/>
      <c r="AY1864" s="53"/>
      <c r="BA1864" s="56"/>
      <c r="BB1864" s="53"/>
      <c r="BC1864" s="53"/>
      <c r="BD1864" s="53"/>
      <c r="BE1864" s="54"/>
      <c r="BF1864" s="54"/>
    </row>
    <row r="1865" spans="9:58" x14ac:dyDescent="0.25">
      <c r="I1865" s="57"/>
      <c r="AF1865" s="58"/>
      <c r="AW1865" s="51"/>
      <c r="AX1865" s="55"/>
      <c r="AY1865" s="53"/>
      <c r="BA1865" s="56"/>
      <c r="BB1865" s="53"/>
      <c r="BC1865" s="53"/>
      <c r="BD1865" s="53"/>
      <c r="BE1865" s="54"/>
      <c r="BF1865" s="54"/>
    </row>
    <row r="1866" spans="9:58" x14ac:dyDescent="0.25">
      <c r="I1866" s="57"/>
      <c r="AF1866" s="58"/>
      <c r="AW1866" s="51"/>
      <c r="AX1866" s="55"/>
      <c r="AY1866" s="53"/>
      <c r="BA1866" s="56"/>
      <c r="BB1866" s="53"/>
      <c r="BC1866" s="53"/>
      <c r="BD1866" s="53"/>
      <c r="BE1866" s="54"/>
      <c r="BF1866" s="54"/>
    </row>
    <row r="1867" spans="9:58" x14ac:dyDescent="0.25">
      <c r="I1867" s="57"/>
      <c r="AF1867" s="58"/>
      <c r="AW1867" s="51"/>
      <c r="AX1867" s="55"/>
      <c r="AY1867" s="53"/>
      <c r="BA1867" s="56"/>
      <c r="BB1867" s="53"/>
      <c r="BC1867" s="53"/>
      <c r="BD1867" s="53"/>
      <c r="BE1867" s="54"/>
      <c r="BF1867" s="54"/>
    </row>
    <row r="1868" spans="9:58" x14ac:dyDescent="0.25">
      <c r="I1868" s="57"/>
      <c r="AF1868" s="58"/>
      <c r="AW1868" s="51"/>
      <c r="AX1868" s="55"/>
      <c r="AY1868" s="53"/>
      <c r="BA1868" s="56"/>
      <c r="BB1868" s="53"/>
      <c r="BC1868" s="53"/>
      <c r="BD1868" s="53"/>
      <c r="BE1868" s="54"/>
      <c r="BF1868" s="54"/>
    </row>
    <row r="1869" spans="9:58" x14ac:dyDescent="0.25">
      <c r="I1869" s="57"/>
      <c r="AF1869" s="58"/>
      <c r="AW1869" s="51"/>
      <c r="AX1869" s="55"/>
      <c r="AY1869" s="53"/>
      <c r="BA1869" s="56"/>
      <c r="BB1869" s="53"/>
      <c r="BC1869" s="53"/>
      <c r="BD1869" s="53"/>
      <c r="BE1869" s="54"/>
      <c r="BF1869" s="54"/>
    </row>
    <row r="1870" spans="9:58" x14ac:dyDescent="0.25">
      <c r="I1870" s="57"/>
      <c r="AF1870" s="58"/>
      <c r="AW1870" s="51"/>
      <c r="AX1870" s="55"/>
      <c r="AY1870" s="53"/>
      <c r="BA1870" s="56"/>
      <c r="BB1870" s="53"/>
      <c r="BC1870" s="53"/>
      <c r="BD1870" s="53"/>
      <c r="BE1870" s="54"/>
      <c r="BF1870" s="54"/>
    </row>
    <row r="1871" spans="9:58" x14ac:dyDescent="0.25">
      <c r="I1871" s="57"/>
      <c r="AF1871" s="58"/>
      <c r="AW1871" s="51"/>
      <c r="AX1871" s="55"/>
      <c r="AY1871" s="53"/>
      <c r="BA1871" s="56"/>
      <c r="BB1871" s="53"/>
      <c r="BC1871" s="53"/>
      <c r="BD1871" s="53"/>
      <c r="BE1871" s="54"/>
      <c r="BF1871" s="54"/>
    </row>
    <row r="1872" spans="9:58" x14ac:dyDescent="0.25">
      <c r="I1872" s="57"/>
      <c r="AF1872" s="58"/>
      <c r="AW1872" s="51"/>
      <c r="AX1872" s="55"/>
      <c r="AY1872" s="53"/>
      <c r="BA1872" s="56"/>
      <c r="BB1872" s="53"/>
      <c r="BC1872" s="53"/>
      <c r="BD1872" s="53"/>
      <c r="BE1872" s="54"/>
      <c r="BF1872" s="54"/>
    </row>
    <row r="1873" spans="9:58" x14ac:dyDescent="0.25">
      <c r="I1873" s="57"/>
      <c r="AF1873" s="58"/>
      <c r="AW1873" s="51"/>
      <c r="AX1873" s="55"/>
      <c r="AY1873" s="53"/>
      <c r="BA1873" s="56"/>
      <c r="BB1873" s="53"/>
      <c r="BC1873" s="53"/>
      <c r="BD1873" s="53"/>
      <c r="BE1873" s="54"/>
      <c r="BF1873" s="54"/>
    </row>
    <row r="1874" spans="9:58" x14ac:dyDescent="0.25">
      <c r="I1874" s="57"/>
      <c r="AF1874" s="58"/>
      <c r="AW1874" s="51"/>
      <c r="AX1874" s="55"/>
      <c r="AY1874" s="53"/>
      <c r="BA1874" s="56"/>
      <c r="BB1874" s="53"/>
      <c r="BC1874" s="53"/>
      <c r="BD1874" s="53"/>
      <c r="BE1874" s="54"/>
      <c r="BF1874" s="54"/>
    </row>
    <row r="1875" spans="9:58" x14ac:dyDescent="0.25">
      <c r="I1875" s="57"/>
      <c r="AF1875" s="58"/>
      <c r="AW1875" s="51"/>
      <c r="AX1875" s="55"/>
      <c r="AY1875" s="53"/>
      <c r="BA1875" s="56"/>
      <c r="BB1875" s="53"/>
      <c r="BC1875" s="53"/>
      <c r="BD1875" s="53"/>
      <c r="BE1875" s="54"/>
      <c r="BF1875" s="54"/>
    </row>
    <row r="1876" spans="9:58" x14ac:dyDescent="0.25">
      <c r="I1876" s="57"/>
      <c r="AF1876" s="58"/>
      <c r="AW1876" s="51"/>
      <c r="AX1876" s="55"/>
      <c r="AY1876" s="53"/>
      <c r="BA1876" s="56"/>
      <c r="BB1876" s="53"/>
      <c r="BC1876" s="53"/>
      <c r="BD1876" s="53"/>
      <c r="BE1876" s="54"/>
      <c r="BF1876" s="54"/>
    </row>
    <row r="1877" spans="9:58" x14ac:dyDescent="0.25">
      <c r="I1877" s="57"/>
      <c r="AF1877" s="58"/>
      <c r="AW1877" s="51"/>
      <c r="AX1877" s="55"/>
      <c r="AY1877" s="53"/>
      <c r="BA1877" s="56"/>
      <c r="BB1877" s="53"/>
      <c r="BC1877" s="53"/>
      <c r="BD1877" s="53"/>
      <c r="BE1877" s="54"/>
      <c r="BF1877" s="54"/>
    </row>
    <row r="1878" spans="9:58" x14ac:dyDescent="0.25">
      <c r="I1878" s="57"/>
      <c r="AF1878" s="58"/>
      <c r="AW1878" s="51"/>
      <c r="AX1878" s="55"/>
      <c r="AY1878" s="53"/>
      <c r="BA1878" s="56"/>
      <c r="BB1878" s="53"/>
      <c r="BC1878" s="53"/>
      <c r="BD1878" s="53"/>
      <c r="BE1878" s="54"/>
      <c r="BF1878" s="54"/>
    </row>
    <row r="1879" spans="9:58" x14ac:dyDescent="0.25">
      <c r="I1879" s="57"/>
      <c r="AF1879" s="58"/>
      <c r="AW1879" s="51"/>
      <c r="AX1879" s="55"/>
      <c r="AY1879" s="53"/>
      <c r="BA1879" s="56"/>
      <c r="BB1879" s="53"/>
      <c r="BC1879" s="53"/>
      <c r="BD1879" s="53"/>
      <c r="BE1879" s="54"/>
      <c r="BF1879" s="54"/>
    </row>
    <row r="1880" spans="9:58" x14ac:dyDescent="0.25">
      <c r="I1880" s="57"/>
      <c r="AF1880" s="58"/>
      <c r="AW1880" s="51"/>
      <c r="AX1880" s="55"/>
      <c r="AY1880" s="53"/>
      <c r="BA1880" s="56"/>
      <c r="BB1880" s="53"/>
      <c r="BC1880" s="53"/>
      <c r="BD1880" s="53"/>
      <c r="BE1880" s="54"/>
      <c r="BF1880" s="54"/>
    </row>
    <row r="1881" spans="9:58" x14ac:dyDescent="0.25">
      <c r="I1881" s="57"/>
      <c r="AF1881" s="58"/>
      <c r="AW1881" s="51"/>
      <c r="AX1881" s="55"/>
      <c r="AY1881" s="53"/>
      <c r="BA1881" s="56"/>
      <c r="BB1881" s="53"/>
      <c r="BC1881" s="53"/>
      <c r="BD1881" s="53"/>
      <c r="BE1881" s="54"/>
      <c r="BF1881" s="54"/>
    </row>
    <row r="1882" spans="9:58" x14ac:dyDescent="0.25">
      <c r="I1882" s="57"/>
      <c r="AF1882" s="58"/>
      <c r="AW1882" s="51"/>
      <c r="AX1882" s="55"/>
      <c r="AY1882" s="53"/>
      <c r="BA1882" s="56"/>
      <c r="BB1882" s="53"/>
      <c r="BC1882" s="53"/>
      <c r="BD1882" s="53"/>
      <c r="BE1882" s="54"/>
      <c r="BF1882" s="54"/>
    </row>
    <row r="1883" spans="9:58" x14ac:dyDescent="0.25">
      <c r="I1883" s="57"/>
      <c r="AF1883" s="58"/>
      <c r="AW1883" s="51"/>
      <c r="AX1883" s="55"/>
      <c r="AY1883" s="53"/>
      <c r="BA1883" s="56"/>
      <c r="BB1883" s="53"/>
      <c r="BC1883" s="53"/>
      <c r="BD1883" s="53"/>
      <c r="BE1883" s="54"/>
      <c r="BF1883" s="54"/>
    </row>
    <row r="1884" spans="9:58" x14ac:dyDescent="0.25">
      <c r="I1884" s="57"/>
      <c r="AF1884" s="58"/>
      <c r="AW1884" s="51"/>
      <c r="AX1884" s="55"/>
      <c r="AY1884" s="53"/>
      <c r="BA1884" s="56"/>
      <c r="BB1884" s="53"/>
      <c r="BC1884" s="53"/>
      <c r="BD1884" s="53"/>
      <c r="BE1884" s="54"/>
      <c r="BF1884" s="54"/>
    </row>
    <row r="1885" spans="9:58" x14ac:dyDescent="0.25">
      <c r="I1885" s="57"/>
      <c r="AF1885" s="58"/>
      <c r="AW1885" s="51"/>
      <c r="AX1885" s="55"/>
      <c r="AY1885" s="53"/>
      <c r="BA1885" s="56"/>
      <c r="BB1885" s="53"/>
      <c r="BC1885" s="53"/>
      <c r="BD1885" s="53"/>
      <c r="BE1885" s="54"/>
      <c r="BF1885" s="54"/>
    </row>
    <row r="1886" spans="9:58" x14ac:dyDescent="0.25">
      <c r="I1886" s="57"/>
      <c r="AF1886" s="58"/>
      <c r="AW1886" s="51"/>
      <c r="AX1886" s="55"/>
      <c r="AY1886" s="53"/>
      <c r="BA1886" s="56"/>
      <c r="BB1886" s="53"/>
      <c r="BC1886" s="53"/>
      <c r="BD1886" s="53"/>
      <c r="BE1886" s="54"/>
      <c r="BF1886" s="54"/>
    </row>
    <row r="1887" spans="9:58" x14ac:dyDescent="0.25">
      <c r="I1887" s="57"/>
      <c r="AF1887" s="58"/>
      <c r="AW1887" s="51"/>
      <c r="AX1887" s="55"/>
      <c r="AY1887" s="53"/>
      <c r="BA1887" s="56"/>
      <c r="BB1887" s="53"/>
      <c r="BC1887" s="53"/>
      <c r="BD1887" s="53"/>
      <c r="BE1887" s="54"/>
      <c r="BF1887" s="54"/>
    </row>
    <row r="1888" spans="9:58" x14ac:dyDescent="0.25">
      <c r="I1888" s="57"/>
      <c r="AF1888" s="58"/>
      <c r="AW1888" s="51"/>
      <c r="AX1888" s="55"/>
      <c r="AY1888" s="53"/>
      <c r="BA1888" s="56"/>
      <c r="BB1888" s="53"/>
      <c r="BC1888" s="53"/>
      <c r="BD1888" s="53"/>
      <c r="BE1888" s="54"/>
      <c r="BF1888" s="54"/>
    </row>
    <row r="1889" spans="9:58" x14ac:dyDescent="0.25">
      <c r="I1889" s="57"/>
      <c r="AF1889" s="58"/>
      <c r="AW1889" s="51"/>
      <c r="AX1889" s="55"/>
      <c r="AY1889" s="53"/>
      <c r="BA1889" s="56"/>
      <c r="BB1889" s="53"/>
      <c r="BC1889" s="53"/>
      <c r="BD1889" s="53"/>
      <c r="BE1889" s="54"/>
      <c r="BF1889" s="54"/>
    </row>
    <row r="1890" spans="9:58" x14ac:dyDescent="0.25">
      <c r="I1890" s="57"/>
      <c r="AF1890" s="58"/>
      <c r="AW1890" s="51"/>
      <c r="AX1890" s="55"/>
      <c r="AY1890" s="53"/>
      <c r="BA1890" s="56"/>
      <c r="BB1890" s="53"/>
      <c r="BC1890" s="53"/>
      <c r="BD1890" s="53"/>
      <c r="BE1890" s="54"/>
      <c r="BF1890" s="54"/>
    </row>
    <row r="1891" spans="9:58" x14ac:dyDescent="0.25">
      <c r="I1891" s="57"/>
      <c r="AF1891" s="58"/>
      <c r="AW1891" s="51"/>
      <c r="AX1891" s="55"/>
      <c r="AY1891" s="53"/>
      <c r="BA1891" s="56"/>
      <c r="BB1891" s="53"/>
      <c r="BC1891" s="53"/>
      <c r="BD1891" s="53"/>
      <c r="BE1891" s="54"/>
      <c r="BF1891" s="54"/>
    </row>
    <row r="1892" spans="9:58" x14ac:dyDescent="0.25">
      <c r="I1892" s="57"/>
      <c r="AF1892" s="58"/>
      <c r="AW1892" s="51"/>
      <c r="AX1892" s="55"/>
      <c r="AY1892" s="53"/>
      <c r="BA1892" s="56"/>
      <c r="BB1892" s="53"/>
      <c r="BC1892" s="53"/>
      <c r="BD1892" s="53"/>
      <c r="BE1892" s="54"/>
      <c r="BF1892" s="54"/>
    </row>
    <row r="1893" spans="9:58" x14ac:dyDescent="0.25">
      <c r="I1893" s="57"/>
      <c r="AF1893" s="58"/>
      <c r="AW1893" s="51"/>
      <c r="AX1893" s="55"/>
      <c r="AY1893" s="53"/>
      <c r="BA1893" s="56"/>
      <c r="BB1893" s="53"/>
      <c r="BC1893" s="53"/>
      <c r="BD1893" s="53"/>
      <c r="BE1893" s="54"/>
      <c r="BF1893" s="54"/>
    </row>
    <row r="1894" spans="9:58" x14ac:dyDescent="0.25">
      <c r="I1894" s="57"/>
      <c r="AF1894" s="58"/>
      <c r="AW1894" s="51"/>
      <c r="AX1894" s="55"/>
      <c r="AY1894" s="53"/>
      <c r="BA1894" s="56"/>
      <c r="BB1894" s="53"/>
      <c r="BC1894" s="53"/>
      <c r="BD1894" s="53"/>
      <c r="BE1894" s="54"/>
      <c r="BF1894" s="54"/>
    </row>
    <row r="1895" spans="9:58" x14ac:dyDescent="0.25">
      <c r="I1895" s="57"/>
      <c r="AF1895" s="58"/>
      <c r="AW1895" s="51"/>
      <c r="AX1895" s="55"/>
      <c r="AY1895" s="53"/>
      <c r="BA1895" s="56"/>
      <c r="BB1895" s="53"/>
      <c r="BC1895" s="53"/>
      <c r="BD1895" s="53"/>
      <c r="BE1895" s="54"/>
      <c r="BF1895" s="54"/>
    </row>
    <row r="1896" spans="9:58" x14ac:dyDescent="0.25">
      <c r="I1896" s="57"/>
      <c r="AF1896" s="58"/>
      <c r="AW1896" s="51"/>
      <c r="AX1896" s="55"/>
      <c r="AY1896" s="53"/>
      <c r="BA1896" s="56"/>
      <c r="BB1896" s="53"/>
      <c r="BC1896" s="53"/>
      <c r="BD1896" s="53"/>
      <c r="BE1896" s="54"/>
      <c r="BF1896" s="54"/>
    </row>
    <row r="1897" spans="9:58" x14ac:dyDescent="0.25">
      <c r="I1897" s="57"/>
      <c r="AF1897" s="58"/>
      <c r="AW1897" s="51"/>
      <c r="AX1897" s="55"/>
      <c r="AY1897" s="53"/>
      <c r="BA1897" s="56"/>
      <c r="BB1897" s="53"/>
      <c r="BC1897" s="53"/>
      <c r="BD1897" s="53"/>
      <c r="BE1897" s="54"/>
      <c r="BF1897" s="54"/>
    </row>
    <row r="1898" spans="9:58" x14ac:dyDescent="0.25">
      <c r="I1898" s="57"/>
      <c r="AF1898" s="58"/>
      <c r="AW1898" s="51"/>
      <c r="AX1898" s="55"/>
      <c r="AY1898" s="53"/>
      <c r="BA1898" s="56"/>
      <c r="BB1898" s="53"/>
      <c r="BC1898" s="53"/>
      <c r="BD1898" s="53"/>
      <c r="BE1898" s="54"/>
      <c r="BF1898" s="54"/>
    </row>
    <row r="1899" spans="9:58" x14ac:dyDescent="0.25">
      <c r="I1899" s="57"/>
      <c r="AF1899" s="58"/>
      <c r="AW1899" s="51"/>
      <c r="AX1899" s="55"/>
      <c r="AY1899" s="53"/>
      <c r="BA1899" s="56"/>
      <c r="BB1899" s="53"/>
      <c r="BC1899" s="53"/>
      <c r="BD1899" s="53"/>
      <c r="BE1899" s="54"/>
      <c r="BF1899" s="54"/>
    </row>
    <row r="1900" spans="9:58" x14ac:dyDescent="0.25">
      <c r="I1900" s="57"/>
      <c r="AF1900" s="58"/>
      <c r="AW1900" s="51"/>
      <c r="AX1900" s="55"/>
      <c r="AY1900" s="53"/>
      <c r="BA1900" s="56"/>
      <c r="BB1900" s="53"/>
      <c r="BC1900" s="53"/>
      <c r="BD1900" s="53"/>
      <c r="BE1900" s="54"/>
      <c r="BF1900" s="54"/>
    </row>
    <row r="1901" spans="9:58" x14ac:dyDescent="0.25">
      <c r="I1901" s="57"/>
      <c r="AF1901" s="58"/>
      <c r="AW1901" s="51"/>
      <c r="AX1901" s="55"/>
      <c r="AY1901" s="53"/>
      <c r="BA1901" s="56"/>
      <c r="BB1901" s="53"/>
      <c r="BC1901" s="53"/>
      <c r="BD1901" s="53"/>
      <c r="BE1901" s="54"/>
      <c r="BF1901" s="54"/>
    </row>
    <row r="1902" spans="9:58" x14ac:dyDescent="0.25">
      <c r="I1902" s="57"/>
      <c r="AF1902" s="58"/>
      <c r="AW1902" s="51"/>
      <c r="AX1902" s="55"/>
      <c r="AY1902" s="53"/>
      <c r="BA1902" s="56"/>
      <c r="BB1902" s="53"/>
      <c r="BC1902" s="53"/>
      <c r="BD1902" s="53"/>
      <c r="BE1902" s="54"/>
      <c r="BF1902" s="54"/>
    </row>
    <row r="1903" spans="9:58" x14ac:dyDescent="0.25">
      <c r="I1903" s="57"/>
      <c r="AF1903" s="58"/>
      <c r="AW1903" s="51"/>
      <c r="AX1903" s="55"/>
      <c r="AY1903" s="53"/>
      <c r="BA1903" s="56"/>
      <c r="BB1903" s="53"/>
      <c r="BC1903" s="53"/>
      <c r="BD1903" s="53"/>
      <c r="BE1903" s="54"/>
      <c r="BF1903" s="54"/>
    </row>
    <row r="1904" spans="9:58" x14ac:dyDescent="0.25">
      <c r="I1904" s="57"/>
      <c r="AF1904" s="58"/>
      <c r="AW1904" s="51"/>
      <c r="AX1904" s="55"/>
      <c r="AY1904" s="53"/>
      <c r="BA1904" s="56"/>
      <c r="BB1904" s="53"/>
      <c r="BC1904" s="53"/>
      <c r="BD1904" s="53"/>
      <c r="BE1904" s="54"/>
      <c r="BF1904" s="54"/>
    </row>
    <row r="1905" spans="9:58" x14ac:dyDescent="0.25">
      <c r="I1905" s="57"/>
      <c r="AF1905" s="58"/>
      <c r="AW1905" s="51"/>
      <c r="AX1905" s="55"/>
      <c r="AY1905" s="53"/>
      <c r="BA1905" s="56"/>
      <c r="BB1905" s="53"/>
      <c r="BC1905" s="53"/>
      <c r="BD1905" s="53"/>
      <c r="BE1905" s="54"/>
      <c r="BF1905" s="54"/>
    </row>
    <row r="1906" spans="9:58" x14ac:dyDescent="0.25">
      <c r="I1906" s="57"/>
      <c r="AF1906" s="58"/>
      <c r="AW1906" s="51"/>
      <c r="AX1906" s="55"/>
      <c r="AY1906" s="53"/>
      <c r="BA1906" s="56"/>
      <c r="BB1906" s="53"/>
      <c r="BC1906" s="53"/>
      <c r="BD1906" s="53"/>
      <c r="BE1906" s="54"/>
      <c r="BF1906" s="54"/>
    </row>
    <row r="1907" spans="9:58" x14ac:dyDescent="0.25">
      <c r="I1907" s="57"/>
      <c r="AF1907" s="58"/>
      <c r="AW1907" s="51"/>
      <c r="AX1907" s="55"/>
      <c r="AY1907" s="53"/>
      <c r="BA1907" s="56"/>
      <c r="BB1907" s="53"/>
      <c r="BC1907" s="53"/>
      <c r="BD1907" s="53"/>
      <c r="BE1907" s="54"/>
      <c r="BF1907" s="54"/>
    </row>
    <row r="1908" spans="9:58" x14ac:dyDescent="0.25">
      <c r="I1908" s="57"/>
      <c r="AF1908" s="58"/>
      <c r="AW1908" s="51"/>
      <c r="AX1908" s="55"/>
      <c r="AY1908" s="53"/>
      <c r="BA1908" s="56"/>
      <c r="BB1908" s="53"/>
      <c r="BC1908" s="53"/>
      <c r="BD1908" s="53"/>
      <c r="BE1908" s="54"/>
      <c r="BF1908" s="54"/>
    </row>
    <row r="1909" spans="9:58" x14ac:dyDescent="0.25">
      <c r="I1909" s="57"/>
      <c r="AF1909" s="58"/>
      <c r="AW1909" s="51"/>
      <c r="AX1909" s="55"/>
      <c r="AY1909" s="53"/>
      <c r="BA1909" s="56"/>
      <c r="BB1909" s="53"/>
      <c r="BC1909" s="53"/>
      <c r="BD1909" s="53"/>
      <c r="BE1909" s="54"/>
      <c r="BF1909" s="54"/>
    </row>
    <row r="1910" spans="9:58" x14ac:dyDescent="0.25">
      <c r="I1910" s="57"/>
      <c r="AF1910" s="58"/>
      <c r="AW1910" s="51"/>
      <c r="AX1910" s="55"/>
      <c r="AY1910" s="53"/>
      <c r="BA1910" s="56"/>
      <c r="BB1910" s="53"/>
      <c r="BC1910" s="53"/>
      <c r="BD1910" s="53"/>
      <c r="BE1910" s="54"/>
      <c r="BF1910" s="54"/>
    </row>
    <row r="1911" spans="9:58" x14ac:dyDescent="0.25">
      <c r="I1911" s="57"/>
      <c r="AF1911" s="58"/>
      <c r="AW1911" s="51"/>
      <c r="AX1911" s="55"/>
      <c r="AY1911" s="53"/>
      <c r="BA1911" s="56"/>
      <c r="BB1911" s="53"/>
      <c r="BC1911" s="53"/>
      <c r="BD1911" s="53"/>
      <c r="BE1911" s="54"/>
      <c r="BF1911" s="54"/>
    </row>
    <row r="1912" spans="9:58" x14ac:dyDescent="0.25">
      <c r="I1912" s="57"/>
      <c r="AF1912" s="58"/>
      <c r="AW1912" s="51"/>
      <c r="AX1912" s="55"/>
      <c r="AY1912" s="53"/>
      <c r="BA1912" s="56"/>
      <c r="BB1912" s="53"/>
      <c r="BC1912" s="53"/>
      <c r="BD1912" s="53"/>
      <c r="BE1912" s="54"/>
      <c r="BF1912" s="54"/>
    </row>
    <row r="1913" spans="9:58" x14ac:dyDescent="0.25">
      <c r="I1913" s="57"/>
      <c r="AF1913" s="58"/>
      <c r="AW1913" s="51"/>
      <c r="AX1913" s="55"/>
      <c r="AY1913" s="53"/>
      <c r="BA1913" s="56"/>
      <c r="BB1913" s="53"/>
      <c r="BC1913" s="53"/>
      <c r="BD1913" s="53"/>
      <c r="BE1913" s="54"/>
      <c r="BF1913" s="54"/>
    </row>
    <row r="1914" spans="9:58" x14ac:dyDescent="0.25">
      <c r="I1914" s="57"/>
      <c r="AF1914" s="58"/>
      <c r="AW1914" s="51"/>
      <c r="AX1914" s="55"/>
      <c r="AY1914" s="53"/>
      <c r="BA1914" s="56"/>
      <c r="BB1914" s="53"/>
      <c r="BC1914" s="53"/>
      <c r="BD1914" s="53"/>
      <c r="BE1914" s="54"/>
      <c r="BF1914" s="54"/>
    </row>
    <row r="1915" spans="9:58" x14ac:dyDescent="0.25">
      <c r="I1915" s="57"/>
      <c r="AF1915" s="58"/>
      <c r="AW1915" s="51"/>
      <c r="AX1915" s="55"/>
      <c r="AY1915" s="53"/>
      <c r="BA1915" s="56"/>
      <c r="BB1915" s="53"/>
      <c r="BC1915" s="53"/>
      <c r="BD1915" s="53"/>
      <c r="BE1915" s="54"/>
      <c r="BF1915" s="54"/>
    </row>
    <row r="1916" spans="9:58" x14ac:dyDescent="0.25">
      <c r="I1916" s="57"/>
      <c r="AF1916" s="58"/>
      <c r="AW1916" s="51"/>
      <c r="AX1916" s="55"/>
      <c r="AY1916" s="53"/>
      <c r="BA1916" s="56"/>
      <c r="BB1916" s="53"/>
      <c r="BC1916" s="53"/>
      <c r="BD1916" s="53"/>
      <c r="BE1916" s="54"/>
      <c r="BF1916" s="54"/>
    </row>
    <row r="1917" spans="9:58" x14ac:dyDescent="0.25">
      <c r="I1917" s="57"/>
      <c r="AF1917" s="58"/>
      <c r="AW1917" s="51"/>
      <c r="AX1917" s="55"/>
      <c r="AY1917" s="53"/>
      <c r="BA1917" s="56"/>
      <c r="BB1917" s="53"/>
      <c r="BC1917" s="53"/>
      <c r="BD1917" s="53"/>
      <c r="BE1917" s="54"/>
      <c r="BF1917" s="54"/>
    </row>
    <row r="1918" spans="9:58" x14ac:dyDescent="0.25">
      <c r="I1918" s="57"/>
      <c r="AF1918" s="58"/>
      <c r="AW1918" s="51"/>
      <c r="AX1918" s="55"/>
      <c r="AY1918" s="53"/>
      <c r="BA1918" s="56"/>
      <c r="BB1918" s="53"/>
      <c r="BC1918" s="53"/>
      <c r="BD1918" s="53"/>
      <c r="BE1918" s="54"/>
      <c r="BF1918" s="54"/>
    </row>
    <row r="1919" spans="9:58" x14ac:dyDescent="0.25">
      <c r="I1919" s="57"/>
      <c r="AF1919" s="58"/>
      <c r="AW1919" s="51"/>
      <c r="AX1919" s="55"/>
      <c r="AY1919" s="53"/>
      <c r="BA1919" s="56"/>
      <c r="BB1919" s="53"/>
      <c r="BC1919" s="53"/>
      <c r="BD1919" s="53"/>
      <c r="BE1919" s="54"/>
      <c r="BF1919" s="54"/>
    </row>
    <row r="1920" spans="9:58" x14ac:dyDescent="0.25">
      <c r="I1920" s="57"/>
      <c r="AF1920" s="58"/>
      <c r="AW1920" s="51"/>
      <c r="AX1920" s="55"/>
      <c r="AY1920" s="53"/>
      <c r="BA1920" s="56"/>
      <c r="BB1920" s="53"/>
      <c r="BC1920" s="53"/>
      <c r="BD1920" s="53"/>
      <c r="BE1920" s="54"/>
      <c r="BF1920" s="54"/>
    </row>
    <row r="1921" spans="9:58" x14ac:dyDescent="0.25">
      <c r="I1921" s="57"/>
      <c r="AF1921" s="58"/>
      <c r="AW1921" s="51"/>
      <c r="AX1921" s="55"/>
      <c r="AY1921" s="53"/>
      <c r="BA1921" s="56"/>
      <c r="BB1921" s="53"/>
      <c r="BC1921" s="53"/>
      <c r="BD1921" s="53"/>
      <c r="BE1921" s="54"/>
      <c r="BF1921" s="54"/>
    </row>
    <row r="1922" spans="9:58" x14ac:dyDescent="0.25">
      <c r="I1922" s="57"/>
      <c r="AF1922" s="58"/>
      <c r="AW1922" s="51"/>
      <c r="AX1922" s="55"/>
      <c r="AY1922" s="53"/>
      <c r="BA1922" s="56"/>
      <c r="BB1922" s="53"/>
      <c r="BC1922" s="53"/>
      <c r="BD1922" s="53"/>
      <c r="BE1922" s="54"/>
      <c r="BF1922" s="54"/>
    </row>
    <row r="1923" spans="9:58" x14ac:dyDescent="0.25">
      <c r="I1923" s="57"/>
      <c r="AF1923" s="58"/>
      <c r="AW1923" s="51"/>
      <c r="AX1923" s="55"/>
      <c r="AY1923" s="53"/>
      <c r="BA1923" s="56"/>
      <c r="BB1923" s="53"/>
      <c r="BC1923" s="53"/>
      <c r="BD1923" s="53"/>
      <c r="BE1923" s="54"/>
      <c r="BF1923" s="54"/>
    </row>
    <row r="1924" spans="9:58" x14ac:dyDescent="0.25">
      <c r="I1924" s="57"/>
      <c r="AF1924" s="58"/>
      <c r="AW1924" s="51"/>
      <c r="AX1924" s="55"/>
      <c r="AY1924" s="53"/>
      <c r="BA1924" s="56"/>
      <c r="BB1924" s="53"/>
      <c r="BC1924" s="53"/>
      <c r="BD1924" s="53"/>
      <c r="BE1924" s="54"/>
      <c r="BF1924" s="54"/>
    </row>
    <row r="1925" spans="9:58" x14ac:dyDescent="0.25">
      <c r="I1925" s="57"/>
      <c r="AF1925" s="58"/>
      <c r="AW1925" s="51"/>
      <c r="AX1925" s="55"/>
      <c r="AY1925" s="53"/>
      <c r="BA1925" s="56"/>
      <c r="BB1925" s="53"/>
      <c r="BC1925" s="53"/>
      <c r="BD1925" s="53"/>
      <c r="BE1925" s="54"/>
      <c r="BF1925" s="54"/>
    </row>
    <row r="1926" spans="9:58" x14ac:dyDescent="0.25">
      <c r="I1926" s="57"/>
      <c r="AF1926" s="58"/>
      <c r="AW1926" s="51"/>
      <c r="AX1926" s="55"/>
      <c r="AY1926" s="53"/>
      <c r="BA1926" s="56"/>
      <c r="BB1926" s="53"/>
      <c r="BC1926" s="53"/>
      <c r="BD1926" s="53"/>
      <c r="BE1926" s="54"/>
      <c r="BF1926" s="54"/>
    </row>
    <row r="1927" spans="9:58" x14ac:dyDescent="0.25">
      <c r="I1927" s="57"/>
      <c r="AF1927" s="58"/>
      <c r="AW1927" s="51"/>
      <c r="AX1927" s="55"/>
      <c r="AY1927" s="53"/>
      <c r="BA1927" s="56"/>
      <c r="BB1927" s="53"/>
      <c r="BC1927" s="53"/>
      <c r="BD1927" s="53"/>
      <c r="BE1927" s="54"/>
      <c r="BF1927" s="54"/>
    </row>
    <row r="1928" spans="9:58" x14ac:dyDescent="0.25">
      <c r="I1928" s="57"/>
      <c r="AF1928" s="58"/>
      <c r="AW1928" s="51"/>
      <c r="AX1928" s="55"/>
      <c r="AY1928" s="53"/>
      <c r="BA1928" s="56"/>
      <c r="BB1928" s="53"/>
      <c r="BC1928" s="53"/>
      <c r="BD1928" s="53"/>
      <c r="BE1928" s="54"/>
      <c r="BF1928" s="54"/>
    </row>
    <row r="1929" spans="9:58" x14ac:dyDescent="0.25">
      <c r="I1929" s="57"/>
      <c r="AF1929" s="58"/>
      <c r="AW1929" s="51"/>
      <c r="AX1929" s="55"/>
      <c r="AY1929" s="53"/>
      <c r="BA1929" s="56"/>
      <c r="BB1929" s="53"/>
      <c r="BC1929" s="53"/>
      <c r="BD1929" s="53"/>
      <c r="BE1929" s="54"/>
      <c r="BF1929" s="54"/>
    </row>
    <row r="1930" spans="9:58" x14ac:dyDescent="0.25">
      <c r="I1930" s="57"/>
      <c r="AF1930" s="58"/>
      <c r="AW1930" s="51"/>
      <c r="AX1930" s="55"/>
      <c r="AY1930" s="53"/>
      <c r="BA1930" s="56"/>
      <c r="BB1930" s="53"/>
      <c r="BC1930" s="53"/>
      <c r="BD1930" s="53"/>
      <c r="BE1930" s="54"/>
      <c r="BF1930" s="54"/>
    </row>
    <row r="1931" spans="9:58" x14ac:dyDescent="0.25">
      <c r="I1931" s="57"/>
      <c r="AF1931" s="58"/>
      <c r="AW1931" s="51"/>
      <c r="AX1931" s="55"/>
      <c r="AY1931" s="53"/>
      <c r="BA1931" s="56"/>
      <c r="BB1931" s="53"/>
      <c r="BC1931" s="53"/>
      <c r="BD1931" s="53"/>
      <c r="BE1931" s="54"/>
      <c r="BF1931" s="54"/>
    </row>
    <row r="1932" spans="9:58" x14ac:dyDescent="0.25">
      <c r="I1932" s="57"/>
      <c r="AF1932" s="58"/>
      <c r="AW1932" s="51"/>
      <c r="AX1932" s="55"/>
      <c r="AY1932" s="53"/>
      <c r="BA1932" s="56"/>
      <c r="BB1932" s="53"/>
      <c r="BC1932" s="53"/>
      <c r="BD1932" s="53"/>
      <c r="BE1932" s="54"/>
      <c r="BF1932" s="54"/>
    </row>
    <row r="1933" spans="9:58" x14ac:dyDescent="0.25">
      <c r="I1933" s="57"/>
      <c r="AF1933" s="58"/>
      <c r="AW1933" s="51"/>
      <c r="AX1933" s="55"/>
      <c r="AY1933" s="53"/>
      <c r="BA1933" s="56"/>
      <c r="BB1933" s="53"/>
      <c r="BC1933" s="53"/>
      <c r="BD1933" s="53"/>
      <c r="BE1933" s="54"/>
      <c r="BF1933" s="54"/>
    </row>
    <row r="1934" spans="9:58" x14ac:dyDescent="0.25">
      <c r="I1934" s="57"/>
      <c r="AF1934" s="58"/>
      <c r="AW1934" s="51"/>
      <c r="AX1934" s="55"/>
      <c r="AY1934" s="53"/>
      <c r="BA1934" s="56"/>
      <c r="BB1934" s="53"/>
      <c r="BC1934" s="53"/>
      <c r="BD1934" s="53"/>
      <c r="BE1934" s="54"/>
      <c r="BF1934" s="54"/>
    </row>
    <row r="1935" spans="9:58" x14ac:dyDescent="0.25">
      <c r="I1935" s="57"/>
      <c r="AF1935" s="58"/>
      <c r="AW1935" s="51"/>
      <c r="AX1935" s="55"/>
      <c r="AY1935" s="53"/>
      <c r="BA1935" s="56"/>
      <c r="BB1935" s="53"/>
      <c r="BC1935" s="53"/>
      <c r="BD1935" s="53"/>
      <c r="BE1935" s="54"/>
      <c r="BF1935" s="54"/>
    </row>
    <row r="1936" spans="9:58" x14ac:dyDescent="0.25">
      <c r="I1936" s="57"/>
      <c r="AF1936" s="58"/>
      <c r="AW1936" s="51"/>
      <c r="AX1936" s="55"/>
      <c r="AY1936" s="53"/>
      <c r="BA1936" s="56"/>
      <c r="BB1936" s="53"/>
      <c r="BC1936" s="53"/>
      <c r="BD1936" s="53"/>
      <c r="BE1936" s="54"/>
      <c r="BF1936" s="54"/>
    </row>
    <row r="1937" spans="9:58" x14ac:dyDescent="0.25">
      <c r="I1937" s="57"/>
      <c r="AF1937" s="58"/>
      <c r="AW1937" s="51"/>
      <c r="AX1937" s="55"/>
      <c r="AY1937" s="53"/>
      <c r="BA1937" s="56"/>
      <c r="BB1937" s="53"/>
      <c r="BC1937" s="53"/>
      <c r="BD1937" s="53"/>
      <c r="BE1937" s="54"/>
      <c r="BF1937" s="54"/>
    </row>
    <row r="1938" spans="9:58" x14ac:dyDescent="0.25">
      <c r="I1938" s="57"/>
      <c r="AF1938" s="58"/>
      <c r="AW1938" s="51"/>
      <c r="AX1938" s="55"/>
      <c r="AY1938" s="53"/>
      <c r="BA1938" s="56"/>
      <c r="BB1938" s="53"/>
      <c r="BC1938" s="53"/>
      <c r="BD1938" s="53"/>
      <c r="BE1938" s="54"/>
      <c r="BF1938" s="54"/>
    </row>
    <row r="1939" spans="9:58" x14ac:dyDescent="0.25">
      <c r="I1939" s="57"/>
      <c r="AF1939" s="58"/>
      <c r="AW1939" s="51"/>
      <c r="AX1939" s="55"/>
      <c r="AY1939" s="53"/>
      <c r="BA1939" s="56"/>
      <c r="BB1939" s="53"/>
      <c r="BC1939" s="53"/>
      <c r="BD1939" s="53"/>
      <c r="BE1939" s="54"/>
      <c r="BF1939" s="54"/>
    </row>
    <row r="1940" spans="9:58" x14ac:dyDescent="0.25">
      <c r="I1940" s="57"/>
      <c r="AF1940" s="58"/>
      <c r="AW1940" s="51"/>
      <c r="AX1940" s="55"/>
      <c r="AY1940" s="53"/>
      <c r="BA1940" s="56"/>
      <c r="BB1940" s="53"/>
      <c r="BC1940" s="53"/>
      <c r="BD1940" s="53"/>
      <c r="BE1940" s="54"/>
      <c r="BF1940" s="54"/>
    </row>
    <row r="1941" spans="9:58" x14ac:dyDescent="0.25">
      <c r="I1941" s="57"/>
      <c r="AF1941" s="58"/>
      <c r="AW1941" s="51"/>
      <c r="AX1941" s="55"/>
      <c r="AY1941" s="53"/>
      <c r="BA1941" s="56"/>
      <c r="BB1941" s="53"/>
      <c r="BC1941" s="53"/>
      <c r="BD1941" s="53"/>
      <c r="BE1941" s="54"/>
      <c r="BF1941" s="54"/>
    </row>
    <row r="1942" spans="9:58" x14ac:dyDescent="0.25">
      <c r="I1942" s="57"/>
      <c r="AF1942" s="58"/>
      <c r="AW1942" s="51"/>
      <c r="AX1942" s="55"/>
      <c r="AY1942" s="53"/>
      <c r="BA1942" s="56"/>
      <c r="BB1942" s="53"/>
      <c r="BC1942" s="53"/>
      <c r="BD1942" s="53"/>
      <c r="BE1942" s="54"/>
      <c r="BF1942" s="54"/>
    </row>
    <row r="1943" spans="9:58" x14ac:dyDescent="0.25">
      <c r="I1943" s="57"/>
      <c r="AF1943" s="58"/>
      <c r="AW1943" s="51"/>
      <c r="AX1943" s="55"/>
      <c r="AY1943" s="53"/>
      <c r="BA1943" s="56"/>
      <c r="BB1943" s="53"/>
      <c r="BC1943" s="53"/>
      <c r="BD1943" s="53"/>
      <c r="BE1943" s="54"/>
      <c r="BF1943" s="54"/>
    </row>
    <row r="1944" spans="9:58" x14ac:dyDescent="0.25">
      <c r="I1944" s="57"/>
      <c r="AF1944" s="58"/>
      <c r="AW1944" s="51"/>
      <c r="AX1944" s="55"/>
      <c r="AY1944" s="53"/>
      <c r="BA1944" s="56"/>
      <c r="BB1944" s="53"/>
      <c r="BC1944" s="53"/>
      <c r="BD1944" s="53"/>
      <c r="BE1944" s="54"/>
      <c r="BF1944" s="54"/>
    </row>
    <row r="1945" spans="9:58" x14ac:dyDescent="0.25">
      <c r="I1945" s="57"/>
      <c r="AF1945" s="58"/>
      <c r="AW1945" s="51"/>
      <c r="AX1945" s="55"/>
      <c r="AY1945" s="53"/>
      <c r="BA1945" s="56"/>
      <c r="BB1945" s="53"/>
      <c r="BC1945" s="53"/>
      <c r="BD1945" s="53"/>
      <c r="BE1945" s="54"/>
      <c r="BF1945" s="54"/>
    </row>
    <row r="1946" spans="9:58" x14ac:dyDescent="0.25">
      <c r="I1946" s="57"/>
      <c r="AF1946" s="58"/>
      <c r="AW1946" s="51"/>
      <c r="AX1946" s="55"/>
      <c r="AY1946" s="53"/>
      <c r="BA1946" s="56"/>
      <c r="BB1946" s="53"/>
      <c r="BC1946" s="53"/>
      <c r="BD1946" s="53"/>
      <c r="BE1946" s="54"/>
      <c r="BF1946" s="54"/>
    </row>
    <row r="1947" spans="9:58" x14ac:dyDescent="0.25">
      <c r="I1947" s="57"/>
      <c r="AF1947" s="58"/>
      <c r="AW1947" s="51"/>
      <c r="AX1947" s="55"/>
      <c r="AY1947" s="53"/>
      <c r="BA1947" s="56"/>
      <c r="BB1947" s="53"/>
      <c r="BC1947" s="53"/>
      <c r="BD1947" s="53"/>
      <c r="BE1947" s="54"/>
      <c r="BF1947" s="54"/>
    </row>
    <row r="1948" spans="9:58" x14ac:dyDescent="0.25">
      <c r="I1948" s="57"/>
      <c r="AF1948" s="58"/>
      <c r="AW1948" s="51"/>
      <c r="AX1948" s="55"/>
      <c r="AY1948" s="53"/>
      <c r="BA1948" s="56"/>
      <c r="BB1948" s="53"/>
      <c r="BC1948" s="53"/>
      <c r="BD1948" s="53"/>
      <c r="BE1948" s="54"/>
      <c r="BF1948" s="54"/>
    </row>
    <row r="1949" spans="9:58" x14ac:dyDescent="0.25">
      <c r="I1949" s="57"/>
      <c r="AF1949" s="58"/>
      <c r="AW1949" s="51"/>
      <c r="AX1949" s="55"/>
      <c r="AY1949" s="53"/>
      <c r="BA1949" s="56"/>
      <c r="BB1949" s="53"/>
      <c r="BC1949" s="53"/>
      <c r="BD1949" s="53"/>
      <c r="BE1949" s="54"/>
      <c r="BF1949" s="54"/>
    </row>
    <row r="1950" spans="9:58" x14ac:dyDescent="0.25">
      <c r="I1950" s="57"/>
      <c r="AF1950" s="58"/>
      <c r="AW1950" s="51"/>
      <c r="AX1950" s="55"/>
      <c r="AY1950" s="53"/>
      <c r="BA1950" s="56"/>
      <c r="BB1950" s="53"/>
      <c r="BC1950" s="53"/>
      <c r="BD1950" s="53"/>
      <c r="BE1950" s="54"/>
      <c r="BF1950" s="54"/>
    </row>
    <row r="1951" spans="9:58" x14ac:dyDescent="0.25">
      <c r="I1951" s="57"/>
      <c r="AF1951" s="58"/>
      <c r="AW1951" s="51"/>
      <c r="AX1951" s="55"/>
      <c r="AY1951" s="53"/>
      <c r="BA1951" s="56"/>
      <c r="BB1951" s="53"/>
      <c r="BC1951" s="53"/>
      <c r="BD1951" s="53"/>
      <c r="BE1951" s="54"/>
      <c r="BF1951" s="54"/>
    </row>
    <row r="1952" spans="9:58" x14ac:dyDescent="0.25">
      <c r="I1952" s="57"/>
      <c r="AF1952" s="58"/>
      <c r="AW1952" s="51"/>
      <c r="AX1952" s="55"/>
      <c r="AY1952" s="53"/>
      <c r="BA1952" s="56"/>
      <c r="BB1952" s="53"/>
      <c r="BC1952" s="53"/>
      <c r="BD1952" s="53"/>
      <c r="BE1952" s="54"/>
      <c r="BF1952" s="54"/>
    </row>
    <row r="1953" spans="9:58" x14ac:dyDescent="0.25">
      <c r="I1953" s="57"/>
      <c r="AF1953" s="58"/>
      <c r="AW1953" s="51"/>
      <c r="AX1953" s="55"/>
      <c r="AY1953" s="53"/>
      <c r="BA1953" s="56"/>
      <c r="BB1953" s="53"/>
      <c r="BC1953" s="53"/>
      <c r="BD1953" s="53"/>
      <c r="BE1953" s="54"/>
      <c r="BF1953" s="54"/>
    </row>
    <row r="1954" spans="9:58" x14ac:dyDescent="0.25">
      <c r="I1954" s="57"/>
      <c r="AF1954" s="58"/>
      <c r="AW1954" s="51"/>
      <c r="AX1954" s="55"/>
      <c r="AY1954" s="53"/>
      <c r="BA1954" s="56"/>
      <c r="BB1954" s="53"/>
      <c r="BC1954" s="53"/>
      <c r="BD1954" s="53"/>
      <c r="BE1954" s="54"/>
      <c r="BF1954" s="54"/>
    </row>
    <row r="1955" spans="9:58" x14ac:dyDescent="0.25">
      <c r="I1955" s="57"/>
      <c r="AF1955" s="58"/>
      <c r="AW1955" s="51"/>
      <c r="AX1955" s="55"/>
      <c r="AY1955" s="53"/>
      <c r="BA1955" s="56"/>
      <c r="BB1955" s="53"/>
      <c r="BC1955" s="53"/>
      <c r="BD1955" s="53"/>
      <c r="BE1955" s="54"/>
      <c r="BF1955" s="54"/>
    </row>
    <row r="1956" spans="9:58" x14ac:dyDescent="0.25">
      <c r="I1956" s="57"/>
      <c r="AF1956" s="58"/>
      <c r="AW1956" s="51"/>
      <c r="AX1956" s="55"/>
      <c r="AY1956" s="53"/>
      <c r="BA1956" s="56"/>
      <c r="BB1956" s="53"/>
      <c r="BC1956" s="53"/>
      <c r="BD1956" s="53"/>
      <c r="BE1956" s="54"/>
      <c r="BF1956" s="54"/>
    </row>
    <row r="1957" spans="9:58" x14ac:dyDescent="0.25">
      <c r="I1957" s="57"/>
      <c r="AF1957" s="58"/>
      <c r="AW1957" s="51"/>
      <c r="AX1957" s="55"/>
      <c r="AY1957" s="53"/>
      <c r="BA1957" s="56"/>
      <c r="BB1957" s="53"/>
      <c r="BC1957" s="53"/>
      <c r="BD1957" s="53"/>
      <c r="BE1957" s="54"/>
      <c r="BF1957" s="54"/>
    </row>
    <row r="1958" spans="9:58" x14ac:dyDescent="0.25">
      <c r="I1958" s="57"/>
      <c r="AF1958" s="58"/>
      <c r="AW1958" s="51"/>
      <c r="AX1958" s="55"/>
      <c r="AY1958" s="53"/>
      <c r="BA1958" s="56"/>
      <c r="BB1958" s="53"/>
      <c r="BC1958" s="53"/>
      <c r="BD1958" s="53"/>
      <c r="BE1958" s="54"/>
      <c r="BF1958" s="54"/>
    </row>
    <row r="1959" spans="9:58" x14ac:dyDescent="0.25">
      <c r="I1959" s="57"/>
      <c r="AF1959" s="58"/>
      <c r="AW1959" s="51"/>
      <c r="AX1959" s="55"/>
      <c r="AY1959" s="53"/>
      <c r="BA1959" s="56"/>
      <c r="BB1959" s="53"/>
      <c r="BC1959" s="53"/>
      <c r="BD1959" s="53"/>
      <c r="BE1959" s="54"/>
      <c r="BF1959" s="54"/>
    </row>
    <row r="1960" spans="9:58" x14ac:dyDescent="0.25">
      <c r="I1960" s="57"/>
      <c r="AF1960" s="58"/>
      <c r="AW1960" s="51"/>
      <c r="AX1960" s="55"/>
      <c r="AY1960" s="53"/>
      <c r="BA1960" s="56"/>
      <c r="BB1960" s="53"/>
      <c r="BC1960" s="53"/>
      <c r="BD1960" s="53"/>
      <c r="BE1960" s="54"/>
      <c r="BF1960" s="54"/>
    </row>
    <row r="1961" spans="9:58" x14ac:dyDescent="0.25">
      <c r="I1961" s="57"/>
      <c r="AF1961" s="58"/>
      <c r="AW1961" s="51"/>
      <c r="AX1961" s="55"/>
      <c r="AY1961" s="53"/>
      <c r="BA1961" s="56"/>
      <c r="BB1961" s="53"/>
      <c r="BC1961" s="53"/>
      <c r="BD1961" s="53"/>
      <c r="BE1961" s="54"/>
      <c r="BF1961" s="54"/>
    </row>
    <row r="1962" spans="9:58" x14ac:dyDescent="0.25">
      <c r="I1962" s="57"/>
      <c r="AF1962" s="58"/>
      <c r="AW1962" s="51"/>
      <c r="AX1962" s="55"/>
      <c r="AY1962" s="53"/>
      <c r="BA1962" s="56"/>
      <c r="BB1962" s="53"/>
      <c r="BC1962" s="53"/>
      <c r="BD1962" s="53"/>
      <c r="BE1962" s="54"/>
      <c r="BF1962" s="54"/>
    </row>
    <row r="1963" spans="9:58" x14ac:dyDescent="0.25">
      <c r="I1963" s="57"/>
      <c r="AF1963" s="58"/>
      <c r="AW1963" s="51"/>
      <c r="AX1963" s="55"/>
      <c r="AY1963" s="53"/>
      <c r="BA1963" s="56"/>
      <c r="BB1963" s="53"/>
      <c r="BC1963" s="53"/>
      <c r="BD1963" s="53"/>
      <c r="BE1963" s="54"/>
      <c r="BF1963" s="54"/>
    </row>
    <row r="1964" spans="9:58" x14ac:dyDescent="0.25">
      <c r="I1964" s="57"/>
      <c r="AF1964" s="58"/>
      <c r="AW1964" s="51"/>
      <c r="AX1964" s="55"/>
      <c r="AY1964" s="53"/>
      <c r="BA1964" s="56"/>
      <c r="BB1964" s="53"/>
      <c r="BC1964" s="53"/>
      <c r="BD1964" s="53"/>
      <c r="BE1964" s="54"/>
      <c r="BF1964" s="54"/>
    </row>
    <row r="1965" spans="9:58" x14ac:dyDescent="0.25">
      <c r="I1965" s="57"/>
      <c r="AF1965" s="58"/>
      <c r="AW1965" s="51"/>
      <c r="AX1965" s="55"/>
      <c r="AY1965" s="53"/>
      <c r="BA1965" s="56"/>
      <c r="BB1965" s="53"/>
      <c r="BC1965" s="53"/>
      <c r="BD1965" s="53"/>
      <c r="BE1965" s="54"/>
      <c r="BF1965" s="54"/>
    </row>
    <row r="1966" spans="9:58" x14ac:dyDescent="0.25">
      <c r="I1966" s="57"/>
      <c r="AF1966" s="58"/>
      <c r="AW1966" s="51"/>
      <c r="AX1966" s="55"/>
      <c r="AY1966" s="53"/>
      <c r="BA1966" s="56"/>
      <c r="BB1966" s="53"/>
      <c r="BC1966" s="53"/>
      <c r="BD1966" s="53"/>
      <c r="BE1966" s="54"/>
      <c r="BF1966" s="54"/>
    </row>
    <row r="1967" spans="9:58" x14ac:dyDescent="0.25">
      <c r="I1967" s="57"/>
      <c r="AF1967" s="58"/>
      <c r="AW1967" s="51"/>
      <c r="AX1967" s="55"/>
      <c r="AY1967" s="53"/>
      <c r="BA1967" s="56"/>
      <c r="BB1967" s="53"/>
      <c r="BC1967" s="53"/>
      <c r="BD1967" s="53"/>
      <c r="BE1967" s="54"/>
      <c r="BF1967" s="54"/>
    </row>
    <row r="1968" spans="9:58" x14ac:dyDescent="0.25">
      <c r="I1968" s="57"/>
      <c r="AF1968" s="58"/>
      <c r="AW1968" s="51"/>
      <c r="AX1968" s="55"/>
      <c r="AY1968" s="53"/>
      <c r="BA1968" s="56"/>
      <c r="BB1968" s="53"/>
      <c r="BC1968" s="53"/>
      <c r="BD1968" s="53"/>
      <c r="BE1968" s="54"/>
      <c r="BF1968" s="54"/>
    </row>
    <row r="1969" spans="9:58" x14ac:dyDescent="0.25">
      <c r="I1969" s="57"/>
      <c r="AF1969" s="58"/>
      <c r="AW1969" s="51"/>
      <c r="AX1969" s="55"/>
      <c r="AY1969" s="53"/>
      <c r="BA1969" s="56"/>
      <c r="BB1969" s="53"/>
      <c r="BC1969" s="53"/>
      <c r="BD1969" s="53"/>
      <c r="BE1969" s="54"/>
      <c r="BF1969" s="54"/>
    </row>
    <row r="1970" spans="9:58" x14ac:dyDescent="0.25">
      <c r="I1970" s="57"/>
      <c r="AF1970" s="58"/>
      <c r="AW1970" s="51"/>
      <c r="AX1970" s="55"/>
      <c r="AY1970" s="53"/>
      <c r="BA1970" s="56"/>
      <c r="BB1970" s="53"/>
      <c r="BC1970" s="53"/>
      <c r="BD1970" s="53"/>
      <c r="BE1970" s="54"/>
      <c r="BF1970" s="54"/>
    </row>
    <row r="1971" spans="9:58" x14ac:dyDescent="0.25">
      <c r="I1971" s="57"/>
      <c r="AF1971" s="58"/>
      <c r="AW1971" s="51"/>
      <c r="AX1971" s="55"/>
      <c r="AY1971" s="53"/>
      <c r="BA1971" s="56"/>
      <c r="BB1971" s="53"/>
      <c r="BC1971" s="53"/>
      <c r="BD1971" s="53"/>
      <c r="BE1971" s="54"/>
      <c r="BF1971" s="54"/>
    </row>
    <row r="1972" spans="9:58" x14ac:dyDescent="0.25">
      <c r="I1972" s="57"/>
      <c r="AF1972" s="58"/>
      <c r="AW1972" s="51"/>
      <c r="AX1972" s="55"/>
      <c r="AY1972" s="53"/>
      <c r="BA1972" s="56"/>
      <c r="BB1972" s="53"/>
      <c r="BC1972" s="53"/>
      <c r="BD1972" s="53"/>
      <c r="BE1972" s="54"/>
      <c r="BF1972" s="54"/>
    </row>
    <row r="1973" spans="9:58" x14ac:dyDescent="0.25">
      <c r="I1973" s="57"/>
      <c r="AF1973" s="58"/>
      <c r="AW1973" s="51"/>
      <c r="AX1973" s="55"/>
      <c r="AY1973" s="53"/>
      <c r="BA1973" s="56"/>
      <c r="BB1973" s="53"/>
      <c r="BC1973" s="53"/>
      <c r="BD1973" s="53"/>
      <c r="BE1973" s="54"/>
      <c r="BF1973" s="54"/>
    </row>
    <row r="1974" spans="9:58" x14ac:dyDescent="0.25">
      <c r="I1974" s="57"/>
      <c r="AF1974" s="58"/>
      <c r="AW1974" s="51"/>
      <c r="AX1974" s="55"/>
      <c r="AY1974" s="53"/>
      <c r="BA1974" s="56"/>
      <c r="BB1974" s="53"/>
      <c r="BC1974" s="53"/>
      <c r="BD1974" s="53"/>
      <c r="BE1974" s="54"/>
      <c r="BF1974" s="54"/>
    </row>
    <row r="1975" spans="9:58" x14ac:dyDescent="0.25">
      <c r="I1975" s="57"/>
      <c r="AF1975" s="58"/>
      <c r="AW1975" s="51"/>
      <c r="AX1975" s="55"/>
      <c r="AY1975" s="53"/>
      <c r="BA1975" s="56"/>
      <c r="BB1975" s="53"/>
      <c r="BC1975" s="53"/>
      <c r="BD1975" s="53"/>
      <c r="BE1975" s="54"/>
      <c r="BF1975" s="54"/>
    </row>
    <row r="1976" spans="9:58" x14ac:dyDescent="0.25">
      <c r="I1976" s="57"/>
      <c r="AF1976" s="58"/>
      <c r="AW1976" s="51"/>
      <c r="AX1976" s="55"/>
      <c r="AY1976" s="53"/>
      <c r="BA1976" s="56"/>
      <c r="BB1976" s="53"/>
      <c r="BC1976" s="53"/>
      <c r="BD1976" s="53"/>
      <c r="BE1976" s="54"/>
      <c r="BF1976" s="54"/>
    </row>
    <row r="1977" spans="9:58" x14ac:dyDescent="0.25">
      <c r="I1977" s="57"/>
      <c r="AF1977" s="58"/>
      <c r="AW1977" s="51"/>
      <c r="AX1977" s="55"/>
      <c r="AY1977" s="53"/>
      <c r="BA1977" s="56"/>
      <c r="BB1977" s="53"/>
      <c r="BC1977" s="53"/>
      <c r="BD1977" s="53"/>
      <c r="BE1977" s="54"/>
      <c r="BF1977" s="54"/>
    </row>
    <row r="1978" spans="9:58" x14ac:dyDescent="0.25">
      <c r="I1978" s="57"/>
      <c r="AF1978" s="58"/>
      <c r="AW1978" s="51"/>
      <c r="AX1978" s="55"/>
      <c r="AY1978" s="53"/>
      <c r="BA1978" s="56"/>
      <c r="BB1978" s="53"/>
      <c r="BC1978" s="53"/>
      <c r="BD1978" s="53"/>
      <c r="BE1978" s="54"/>
      <c r="BF1978" s="54"/>
    </row>
    <row r="1979" spans="9:58" x14ac:dyDescent="0.25">
      <c r="I1979" s="57"/>
      <c r="AF1979" s="58"/>
      <c r="AW1979" s="51"/>
      <c r="AX1979" s="55"/>
      <c r="AY1979" s="53"/>
      <c r="BA1979" s="56"/>
      <c r="BB1979" s="53"/>
      <c r="BC1979" s="53"/>
      <c r="BD1979" s="53"/>
      <c r="BE1979" s="54"/>
      <c r="BF1979" s="54"/>
    </row>
    <row r="1980" spans="9:58" x14ac:dyDescent="0.25">
      <c r="I1980" s="57"/>
      <c r="AF1980" s="58"/>
      <c r="AW1980" s="51"/>
      <c r="AX1980" s="55"/>
      <c r="AY1980" s="53"/>
      <c r="BA1980" s="56"/>
      <c r="BB1980" s="53"/>
      <c r="BC1980" s="53"/>
      <c r="BD1980" s="53"/>
      <c r="BE1980" s="54"/>
      <c r="BF1980" s="54"/>
    </row>
    <row r="1981" spans="9:58" x14ac:dyDescent="0.25">
      <c r="I1981" s="57"/>
      <c r="AF1981" s="58"/>
      <c r="AW1981" s="51"/>
      <c r="AX1981" s="55"/>
      <c r="AY1981" s="53"/>
      <c r="BA1981" s="56"/>
      <c r="BB1981" s="53"/>
      <c r="BC1981" s="53"/>
      <c r="BD1981" s="53"/>
      <c r="BE1981" s="54"/>
      <c r="BF1981" s="54"/>
    </row>
    <row r="1982" spans="9:58" x14ac:dyDescent="0.25">
      <c r="I1982" s="57"/>
      <c r="AF1982" s="58"/>
      <c r="AW1982" s="51"/>
      <c r="AX1982" s="55"/>
      <c r="AY1982" s="53"/>
      <c r="BA1982" s="56"/>
      <c r="BB1982" s="53"/>
      <c r="BC1982" s="53"/>
      <c r="BD1982" s="53"/>
      <c r="BE1982" s="54"/>
      <c r="BF1982" s="54"/>
    </row>
    <row r="1983" spans="9:58" x14ac:dyDescent="0.25">
      <c r="I1983" s="57"/>
      <c r="AF1983" s="58"/>
      <c r="AW1983" s="51"/>
      <c r="AX1983" s="55"/>
      <c r="AY1983" s="53"/>
      <c r="BA1983" s="56"/>
      <c r="BB1983" s="53"/>
      <c r="BC1983" s="53"/>
      <c r="BD1983" s="53"/>
      <c r="BE1983" s="54"/>
      <c r="BF1983" s="54"/>
    </row>
    <row r="1984" spans="9:58" x14ac:dyDescent="0.25">
      <c r="I1984" s="57"/>
      <c r="AF1984" s="58"/>
      <c r="AW1984" s="51"/>
      <c r="AX1984" s="55"/>
      <c r="AY1984" s="53"/>
      <c r="BA1984" s="56"/>
      <c r="BB1984" s="53"/>
      <c r="BC1984" s="53"/>
      <c r="BD1984" s="53"/>
      <c r="BE1984" s="54"/>
      <c r="BF1984" s="54"/>
    </row>
    <row r="1985" spans="9:58" x14ac:dyDescent="0.25">
      <c r="I1985" s="57"/>
      <c r="AF1985" s="58"/>
      <c r="AW1985" s="51"/>
      <c r="AX1985" s="55"/>
      <c r="AY1985" s="53"/>
      <c r="BA1985" s="56"/>
      <c r="BB1985" s="53"/>
      <c r="BC1985" s="53"/>
      <c r="BD1985" s="53"/>
      <c r="BE1985" s="54"/>
      <c r="BF1985" s="54"/>
    </row>
    <row r="1986" spans="9:58" x14ac:dyDescent="0.25">
      <c r="I1986" s="57"/>
      <c r="AF1986" s="58"/>
      <c r="AW1986" s="51"/>
      <c r="AX1986" s="55"/>
      <c r="AY1986" s="53"/>
      <c r="BA1986" s="56"/>
      <c r="BB1986" s="53"/>
      <c r="BC1986" s="53"/>
      <c r="BD1986" s="53"/>
      <c r="BE1986" s="54"/>
      <c r="BF1986" s="54"/>
    </row>
    <row r="1987" spans="9:58" x14ac:dyDescent="0.25">
      <c r="I1987" s="57"/>
      <c r="AF1987" s="58"/>
      <c r="AW1987" s="51"/>
      <c r="AX1987" s="55"/>
      <c r="AY1987" s="53"/>
      <c r="BA1987" s="56"/>
      <c r="BB1987" s="53"/>
      <c r="BC1987" s="53"/>
      <c r="BD1987" s="53"/>
      <c r="BE1987" s="54"/>
      <c r="BF1987" s="54"/>
    </row>
    <row r="1988" spans="9:58" x14ac:dyDescent="0.25">
      <c r="I1988" s="57"/>
      <c r="AF1988" s="58"/>
      <c r="AW1988" s="51"/>
      <c r="AX1988" s="55"/>
      <c r="AY1988" s="53"/>
      <c r="BA1988" s="56"/>
      <c r="BB1988" s="53"/>
      <c r="BC1988" s="53"/>
      <c r="BD1988" s="53"/>
      <c r="BE1988" s="54"/>
      <c r="BF1988" s="54"/>
    </row>
    <row r="1989" spans="9:58" x14ac:dyDescent="0.25">
      <c r="I1989" s="57"/>
      <c r="AF1989" s="58"/>
      <c r="AW1989" s="51"/>
      <c r="AX1989" s="55"/>
      <c r="AY1989" s="53"/>
      <c r="BA1989" s="56"/>
      <c r="BB1989" s="53"/>
      <c r="BC1989" s="53"/>
      <c r="BD1989" s="53"/>
      <c r="BE1989" s="54"/>
      <c r="BF1989" s="54"/>
    </row>
    <row r="1990" spans="9:58" x14ac:dyDescent="0.25">
      <c r="I1990" s="57"/>
      <c r="AF1990" s="58"/>
      <c r="AW1990" s="51"/>
      <c r="AX1990" s="55"/>
      <c r="AY1990" s="53"/>
      <c r="BA1990" s="56"/>
      <c r="BB1990" s="53"/>
      <c r="BC1990" s="53"/>
      <c r="BD1990" s="53"/>
      <c r="BE1990" s="54"/>
      <c r="BF1990" s="54"/>
    </row>
    <row r="1991" spans="9:58" x14ac:dyDescent="0.25">
      <c r="I1991" s="57"/>
      <c r="AF1991" s="58"/>
      <c r="AW1991" s="51"/>
      <c r="AX1991" s="55"/>
      <c r="AY1991" s="53"/>
      <c r="BA1991" s="56"/>
      <c r="BB1991" s="53"/>
      <c r="BC1991" s="53"/>
      <c r="BD1991" s="53"/>
      <c r="BE1991" s="54"/>
      <c r="BF1991" s="54"/>
    </row>
    <row r="1992" spans="9:58" x14ac:dyDescent="0.25">
      <c r="I1992" s="57"/>
      <c r="AF1992" s="58"/>
      <c r="AW1992" s="51"/>
      <c r="AX1992" s="55"/>
      <c r="AY1992" s="53"/>
      <c r="BA1992" s="56"/>
      <c r="BB1992" s="53"/>
      <c r="BC1992" s="53"/>
      <c r="BD1992" s="53"/>
      <c r="BE1992" s="54"/>
      <c r="BF1992" s="54"/>
    </row>
    <row r="1993" spans="9:58" x14ac:dyDescent="0.25">
      <c r="I1993" s="57"/>
      <c r="AF1993" s="58"/>
      <c r="AW1993" s="51"/>
      <c r="AX1993" s="55"/>
      <c r="AY1993" s="53"/>
      <c r="BA1993" s="56"/>
      <c r="BB1993" s="53"/>
      <c r="BC1993" s="53"/>
      <c r="BD1993" s="53"/>
      <c r="BE1993" s="54"/>
      <c r="BF1993" s="54"/>
    </row>
    <row r="1994" spans="9:58" x14ac:dyDescent="0.25">
      <c r="I1994" s="57"/>
      <c r="AF1994" s="58"/>
      <c r="AW1994" s="51"/>
      <c r="AX1994" s="55"/>
      <c r="AY1994" s="53"/>
      <c r="BA1994" s="56"/>
      <c r="BB1994" s="53"/>
      <c r="BC1994" s="53"/>
      <c r="BD1994" s="53"/>
      <c r="BE1994" s="54"/>
      <c r="BF1994" s="54"/>
    </row>
    <row r="1995" spans="9:58" x14ac:dyDescent="0.25">
      <c r="I1995" s="57"/>
      <c r="AF1995" s="58"/>
      <c r="AW1995" s="51"/>
      <c r="AX1995" s="55"/>
      <c r="AY1995" s="53"/>
      <c r="BA1995" s="56"/>
      <c r="BB1995" s="53"/>
      <c r="BC1995" s="53"/>
      <c r="BD1995" s="53"/>
      <c r="BE1995" s="54"/>
      <c r="BF1995" s="54"/>
    </row>
    <row r="1996" spans="9:58" x14ac:dyDescent="0.25">
      <c r="I1996" s="57"/>
      <c r="AF1996" s="58"/>
      <c r="AW1996" s="51"/>
      <c r="AX1996" s="55"/>
      <c r="AY1996" s="53"/>
      <c r="BA1996" s="56"/>
      <c r="BB1996" s="53"/>
      <c r="BC1996" s="53"/>
      <c r="BD1996" s="53"/>
      <c r="BE1996" s="54"/>
      <c r="BF1996" s="54"/>
    </row>
    <row r="1997" spans="9:58" x14ac:dyDescent="0.25">
      <c r="I1997" s="57"/>
      <c r="AF1997" s="58"/>
      <c r="AW1997" s="51"/>
      <c r="AX1997" s="55"/>
      <c r="AY1997" s="53"/>
      <c r="BA1997" s="56"/>
      <c r="BB1997" s="53"/>
      <c r="BC1997" s="53"/>
      <c r="BD1997" s="53"/>
      <c r="BE1997" s="54"/>
      <c r="BF1997" s="54"/>
    </row>
    <row r="1998" spans="9:58" x14ac:dyDescent="0.25">
      <c r="I1998" s="57"/>
      <c r="AF1998" s="58"/>
      <c r="AW1998" s="51"/>
      <c r="AX1998" s="55"/>
      <c r="AY1998" s="53"/>
      <c r="BA1998" s="56"/>
      <c r="BB1998" s="53"/>
      <c r="BC1998" s="53"/>
      <c r="BD1998" s="53"/>
      <c r="BE1998" s="54"/>
      <c r="BF1998" s="54"/>
    </row>
    <row r="1999" spans="9:58" x14ac:dyDescent="0.25">
      <c r="I1999" s="57"/>
      <c r="AF1999" s="58"/>
      <c r="AW1999" s="51"/>
      <c r="AX1999" s="55"/>
      <c r="AY1999" s="53"/>
      <c r="BA1999" s="56"/>
      <c r="BB1999" s="53"/>
      <c r="BC1999" s="53"/>
      <c r="BD1999" s="53"/>
      <c r="BE1999" s="54"/>
      <c r="BF1999" s="54"/>
    </row>
    <row r="2000" spans="9:58" x14ac:dyDescent="0.25">
      <c r="I2000" s="57"/>
      <c r="AF2000" s="58"/>
      <c r="AW2000" s="51"/>
      <c r="AX2000" s="55"/>
      <c r="AY2000" s="53"/>
      <c r="BA2000" s="56"/>
      <c r="BB2000" s="53"/>
      <c r="BC2000" s="53"/>
      <c r="BD2000" s="53"/>
      <c r="BE2000" s="54"/>
      <c r="BF2000" s="54"/>
    </row>
    <row r="2001" spans="9:58" x14ac:dyDescent="0.25">
      <c r="I2001" s="57"/>
      <c r="AF2001" s="58"/>
      <c r="AW2001" s="51"/>
      <c r="AX2001" s="55"/>
      <c r="AY2001" s="53"/>
      <c r="BA2001" s="56"/>
      <c r="BB2001" s="53"/>
      <c r="BC2001" s="53"/>
      <c r="BD2001" s="53"/>
      <c r="BE2001" s="54"/>
      <c r="BF2001" s="54"/>
    </row>
    <row r="2002" spans="9:58" x14ac:dyDescent="0.25">
      <c r="I2002" s="57"/>
      <c r="AF2002" s="58"/>
      <c r="AW2002" s="51"/>
      <c r="AX2002" s="55"/>
      <c r="AY2002" s="53"/>
      <c r="BA2002" s="56"/>
      <c r="BB2002" s="53"/>
      <c r="BC2002" s="53"/>
      <c r="BD2002" s="53"/>
      <c r="BE2002" s="54"/>
      <c r="BF2002" s="54"/>
    </row>
    <row r="2003" spans="9:58" x14ac:dyDescent="0.25">
      <c r="I2003" s="57"/>
      <c r="AF2003" s="58"/>
      <c r="AW2003" s="51"/>
      <c r="AX2003" s="55"/>
      <c r="AY2003" s="53"/>
      <c r="BA2003" s="56"/>
      <c r="BB2003" s="53"/>
      <c r="BC2003" s="53"/>
      <c r="BD2003" s="53"/>
      <c r="BE2003" s="54"/>
      <c r="BF2003" s="54"/>
    </row>
    <row r="2004" spans="9:58" x14ac:dyDescent="0.25">
      <c r="I2004" s="57"/>
      <c r="AF2004" s="58"/>
      <c r="AW2004" s="51"/>
      <c r="AX2004" s="55"/>
      <c r="AY2004" s="53"/>
      <c r="BA2004" s="56"/>
      <c r="BB2004" s="53"/>
      <c r="BC2004" s="53"/>
      <c r="BD2004" s="53"/>
      <c r="BE2004" s="54"/>
      <c r="BF2004" s="54"/>
    </row>
    <row r="2005" spans="9:58" x14ac:dyDescent="0.25">
      <c r="I2005" s="57"/>
      <c r="AF2005" s="58"/>
      <c r="AW2005" s="51"/>
      <c r="AX2005" s="55"/>
      <c r="AY2005" s="53"/>
      <c r="BA2005" s="56"/>
      <c r="BB2005" s="53"/>
      <c r="BC2005" s="53"/>
      <c r="BD2005" s="53"/>
      <c r="BE2005" s="54"/>
      <c r="BF2005" s="54"/>
    </row>
    <row r="2006" spans="9:58" x14ac:dyDescent="0.25">
      <c r="I2006" s="57"/>
      <c r="AF2006" s="58"/>
      <c r="AW2006" s="51"/>
      <c r="AX2006" s="55"/>
      <c r="AY2006" s="53"/>
      <c r="BA2006" s="56"/>
      <c r="BB2006" s="53"/>
      <c r="BC2006" s="53"/>
      <c r="BD2006" s="53"/>
      <c r="BE2006" s="54"/>
      <c r="BF2006" s="54"/>
    </row>
    <row r="2007" spans="9:58" x14ac:dyDescent="0.25">
      <c r="I2007" s="57"/>
      <c r="AF2007" s="58"/>
      <c r="AW2007" s="51"/>
      <c r="AX2007" s="55"/>
      <c r="AY2007" s="53"/>
      <c r="BA2007" s="56"/>
      <c r="BB2007" s="53"/>
      <c r="BC2007" s="53"/>
      <c r="BD2007" s="53"/>
      <c r="BE2007" s="54"/>
      <c r="BF2007" s="54"/>
    </row>
    <row r="2008" spans="9:58" x14ac:dyDescent="0.25">
      <c r="I2008" s="57"/>
      <c r="AF2008" s="58"/>
      <c r="AW2008" s="51"/>
      <c r="AX2008" s="55"/>
      <c r="AY2008" s="53"/>
      <c r="BA2008" s="56"/>
      <c r="BB2008" s="53"/>
      <c r="BC2008" s="53"/>
      <c r="BD2008" s="53"/>
      <c r="BE2008" s="54"/>
      <c r="BF2008" s="54"/>
    </row>
    <row r="2009" spans="9:58" x14ac:dyDescent="0.25">
      <c r="I2009" s="57"/>
      <c r="AF2009" s="58"/>
      <c r="AW2009" s="51"/>
      <c r="AX2009" s="55"/>
      <c r="AY2009" s="53"/>
      <c r="BA2009" s="56"/>
      <c r="BB2009" s="53"/>
      <c r="BC2009" s="53"/>
      <c r="BD2009" s="53"/>
      <c r="BE2009" s="54"/>
      <c r="BF2009" s="54"/>
    </row>
    <row r="2010" spans="9:58" x14ac:dyDescent="0.25">
      <c r="I2010" s="57"/>
      <c r="AF2010" s="58"/>
      <c r="AW2010" s="51"/>
      <c r="AX2010" s="55"/>
      <c r="AY2010" s="53"/>
      <c r="BA2010" s="56"/>
      <c r="BB2010" s="53"/>
      <c r="BC2010" s="53"/>
      <c r="BD2010" s="53"/>
      <c r="BE2010" s="54"/>
      <c r="BF2010" s="54"/>
    </row>
    <row r="2011" spans="9:58" x14ac:dyDescent="0.25">
      <c r="I2011" s="57"/>
      <c r="AF2011" s="58"/>
      <c r="AW2011" s="51"/>
      <c r="AX2011" s="55"/>
      <c r="AY2011" s="53"/>
      <c r="BA2011" s="56"/>
      <c r="BB2011" s="53"/>
      <c r="BC2011" s="53"/>
      <c r="BD2011" s="53"/>
      <c r="BE2011" s="54"/>
      <c r="BF2011" s="54"/>
    </row>
    <row r="2012" spans="9:58" x14ac:dyDescent="0.25">
      <c r="I2012" s="57"/>
      <c r="AF2012" s="58"/>
      <c r="AW2012" s="51"/>
      <c r="AX2012" s="55"/>
      <c r="AY2012" s="53"/>
      <c r="BA2012" s="56"/>
      <c r="BB2012" s="53"/>
      <c r="BC2012" s="53"/>
      <c r="BD2012" s="53"/>
      <c r="BE2012" s="54"/>
      <c r="BF2012" s="54"/>
    </row>
    <row r="2013" spans="9:58" x14ac:dyDescent="0.25">
      <c r="I2013" s="57"/>
      <c r="AF2013" s="58"/>
      <c r="AW2013" s="51"/>
      <c r="AX2013" s="55"/>
      <c r="AY2013" s="53"/>
      <c r="BA2013" s="56"/>
      <c r="BB2013" s="53"/>
      <c r="BC2013" s="53"/>
      <c r="BD2013" s="53"/>
      <c r="BE2013" s="54"/>
      <c r="BF2013" s="54"/>
    </row>
    <row r="2014" spans="9:58" x14ac:dyDescent="0.25">
      <c r="I2014" s="57"/>
      <c r="AF2014" s="58"/>
      <c r="AW2014" s="51"/>
      <c r="AX2014" s="55"/>
      <c r="AY2014" s="53"/>
      <c r="BA2014" s="56"/>
      <c r="BB2014" s="53"/>
      <c r="BC2014" s="53"/>
      <c r="BD2014" s="53"/>
      <c r="BE2014" s="54"/>
      <c r="BF2014" s="54"/>
    </row>
    <row r="2015" spans="9:58" x14ac:dyDescent="0.25">
      <c r="I2015" s="57"/>
      <c r="AF2015" s="58"/>
      <c r="AW2015" s="51"/>
      <c r="AX2015" s="55"/>
      <c r="AY2015" s="53"/>
      <c r="BA2015" s="56"/>
      <c r="BB2015" s="53"/>
      <c r="BC2015" s="53"/>
      <c r="BD2015" s="53"/>
      <c r="BE2015" s="54"/>
      <c r="BF2015" s="54"/>
    </row>
    <row r="2016" spans="9:58" x14ac:dyDescent="0.25">
      <c r="I2016" s="57"/>
      <c r="AF2016" s="58"/>
      <c r="AW2016" s="51"/>
      <c r="AX2016" s="55"/>
      <c r="AY2016" s="53"/>
      <c r="BA2016" s="56"/>
      <c r="BB2016" s="53"/>
      <c r="BC2016" s="53"/>
      <c r="BD2016" s="53"/>
      <c r="BE2016" s="54"/>
      <c r="BF2016" s="54"/>
    </row>
    <row r="2017" spans="9:58" x14ac:dyDescent="0.25">
      <c r="I2017" s="57"/>
      <c r="AF2017" s="58"/>
      <c r="AW2017" s="51"/>
      <c r="AX2017" s="55"/>
      <c r="AY2017" s="53"/>
      <c r="BA2017" s="56"/>
      <c r="BB2017" s="53"/>
      <c r="BC2017" s="53"/>
      <c r="BD2017" s="53"/>
      <c r="BE2017" s="54"/>
      <c r="BF2017" s="54"/>
    </row>
    <row r="2018" spans="9:58" x14ac:dyDescent="0.25">
      <c r="I2018" s="57"/>
      <c r="AF2018" s="58"/>
      <c r="AW2018" s="51"/>
      <c r="AX2018" s="55"/>
      <c r="AY2018" s="53"/>
      <c r="BA2018" s="56"/>
      <c r="BB2018" s="53"/>
      <c r="BC2018" s="53"/>
      <c r="BD2018" s="53"/>
      <c r="BE2018" s="54"/>
      <c r="BF2018" s="54"/>
    </row>
    <row r="2019" spans="9:58" x14ac:dyDescent="0.25">
      <c r="I2019" s="57"/>
      <c r="AF2019" s="58"/>
      <c r="AW2019" s="51"/>
      <c r="AX2019" s="55"/>
      <c r="AY2019" s="53"/>
      <c r="BA2019" s="56"/>
      <c r="BB2019" s="53"/>
      <c r="BC2019" s="53"/>
      <c r="BD2019" s="53"/>
      <c r="BE2019" s="54"/>
      <c r="BF2019" s="54"/>
    </row>
    <row r="2020" spans="9:58" x14ac:dyDescent="0.25">
      <c r="I2020" s="57"/>
      <c r="AF2020" s="58"/>
      <c r="AW2020" s="51"/>
      <c r="AX2020" s="55"/>
      <c r="AY2020" s="53"/>
      <c r="BA2020" s="56"/>
      <c r="BB2020" s="53"/>
      <c r="BC2020" s="53"/>
      <c r="BD2020" s="53"/>
      <c r="BE2020" s="54"/>
      <c r="BF2020" s="54"/>
    </row>
    <row r="2021" spans="9:58" x14ac:dyDescent="0.25">
      <c r="I2021" s="57"/>
      <c r="AF2021" s="58"/>
      <c r="AW2021" s="51"/>
      <c r="AX2021" s="55"/>
      <c r="AY2021" s="53"/>
      <c r="BA2021" s="56"/>
      <c r="BB2021" s="53"/>
      <c r="BC2021" s="53"/>
      <c r="BD2021" s="53"/>
      <c r="BE2021" s="54"/>
      <c r="BF2021" s="54"/>
    </row>
    <row r="2022" spans="9:58" x14ac:dyDescent="0.25">
      <c r="I2022" s="57"/>
      <c r="AF2022" s="58"/>
      <c r="AW2022" s="51"/>
      <c r="AX2022" s="55"/>
      <c r="AY2022" s="53"/>
      <c r="BA2022" s="56"/>
      <c r="BB2022" s="53"/>
      <c r="BC2022" s="53"/>
      <c r="BD2022" s="53"/>
      <c r="BE2022" s="54"/>
      <c r="BF2022" s="54"/>
    </row>
    <row r="2023" spans="9:58" x14ac:dyDescent="0.25">
      <c r="I2023" s="57"/>
      <c r="AF2023" s="58"/>
      <c r="AW2023" s="51"/>
      <c r="AX2023" s="55"/>
      <c r="AY2023" s="53"/>
      <c r="BA2023" s="56"/>
      <c r="BB2023" s="53"/>
      <c r="BC2023" s="53"/>
      <c r="BD2023" s="53"/>
      <c r="BE2023" s="54"/>
      <c r="BF2023" s="54"/>
    </row>
    <row r="2024" spans="9:58" x14ac:dyDescent="0.25">
      <c r="I2024" s="57"/>
      <c r="AF2024" s="58"/>
      <c r="AW2024" s="51"/>
      <c r="AX2024" s="55"/>
      <c r="AY2024" s="53"/>
      <c r="BA2024" s="56"/>
      <c r="BB2024" s="53"/>
      <c r="BC2024" s="53"/>
      <c r="BD2024" s="53"/>
      <c r="BE2024" s="54"/>
      <c r="BF2024" s="54"/>
    </row>
    <row r="2025" spans="9:58" x14ac:dyDescent="0.25">
      <c r="I2025" s="57"/>
      <c r="AF2025" s="58"/>
      <c r="AW2025" s="51"/>
      <c r="AX2025" s="55"/>
      <c r="AY2025" s="53"/>
      <c r="BA2025" s="56"/>
      <c r="BB2025" s="53"/>
      <c r="BC2025" s="53"/>
      <c r="BD2025" s="53"/>
      <c r="BE2025" s="54"/>
      <c r="BF2025" s="54"/>
    </row>
    <row r="2026" spans="9:58" x14ac:dyDescent="0.25">
      <c r="I2026" s="57"/>
      <c r="AF2026" s="58"/>
      <c r="AW2026" s="51"/>
      <c r="AX2026" s="55"/>
      <c r="AY2026" s="53"/>
      <c r="BA2026" s="56"/>
      <c r="BB2026" s="53"/>
      <c r="BC2026" s="53"/>
      <c r="BD2026" s="53"/>
      <c r="BE2026" s="54"/>
      <c r="BF2026" s="54"/>
    </row>
    <row r="2027" spans="9:58" x14ac:dyDescent="0.25">
      <c r="I2027" s="57"/>
      <c r="AF2027" s="58"/>
      <c r="AW2027" s="51"/>
      <c r="AX2027" s="55"/>
      <c r="AY2027" s="53"/>
      <c r="BA2027" s="56"/>
      <c r="BB2027" s="53"/>
      <c r="BC2027" s="53"/>
      <c r="BD2027" s="53"/>
      <c r="BE2027" s="54"/>
      <c r="BF2027" s="54"/>
    </row>
    <row r="2028" spans="9:58" x14ac:dyDescent="0.25">
      <c r="I2028" s="57"/>
      <c r="AF2028" s="58"/>
      <c r="AW2028" s="51"/>
      <c r="AX2028" s="55"/>
      <c r="AY2028" s="53"/>
      <c r="BA2028" s="56"/>
      <c r="BB2028" s="53"/>
      <c r="BC2028" s="53"/>
      <c r="BD2028" s="53"/>
      <c r="BE2028" s="54"/>
      <c r="BF2028" s="54"/>
    </row>
    <row r="2029" spans="9:58" x14ac:dyDescent="0.25">
      <c r="I2029" s="57"/>
      <c r="AF2029" s="58"/>
      <c r="AW2029" s="51"/>
      <c r="AX2029" s="55"/>
      <c r="AY2029" s="53"/>
      <c r="BA2029" s="56"/>
      <c r="BB2029" s="53"/>
      <c r="BC2029" s="53"/>
      <c r="BD2029" s="53"/>
      <c r="BE2029" s="54"/>
      <c r="BF2029" s="54"/>
    </row>
    <row r="2030" spans="9:58" x14ac:dyDescent="0.25">
      <c r="I2030" s="57"/>
      <c r="AF2030" s="58"/>
      <c r="AW2030" s="51"/>
      <c r="AX2030" s="55"/>
      <c r="AY2030" s="53"/>
      <c r="BA2030" s="56"/>
      <c r="BB2030" s="53"/>
      <c r="BC2030" s="53"/>
      <c r="BD2030" s="53"/>
      <c r="BE2030" s="54"/>
      <c r="BF2030" s="54"/>
    </row>
    <row r="2031" spans="9:58" x14ac:dyDescent="0.25">
      <c r="I2031" s="57"/>
      <c r="AF2031" s="58"/>
      <c r="AW2031" s="51"/>
      <c r="AX2031" s="55"/>
      <c r="AY2031" s="53"/>
      <c r="BA2031" s="56"/>
      <c r="BB2031" s="53"/>
      <c r="BC2031" s="53"/>
      <c r="BD2031" s="53"/>
      <c r="BE2031" s="54"/>
      <c r="BF2031" s="54"/>
    </row>
    <row r="2032" spans="9:58" x14ac:dyDescent="0.25">
      <c r="I2032" s="57"/>
      <c r="AF2032" s="58"/>
      <c r="AW2032" s="51"/>
      <c r="AX2032" s="55"/>
      <c r="AY2032" s="53"/>
      <c r="BA2032" s="56"/>
      <c r="BB2032" s="53"/>
      <c r="BC2032" s="53"/>
      <c r="BD2032" s="53"/>
      <c r="BE2032" s="54"/>
      <c r="BF2032" s="54"/>
    </row>
    <row r="2033" spans="9:58" x14ac:dyDescent="0.25">
      <c r="I2033" s="57"/>
      <c r="AF2033" s="58"/>
      <c r="AW2033" s="51"/>
      <c r="AX2033" s="55"/>
      <c r="AY2033" s="53"/>
      <c r="BA2033" s="56"/>
      <c r="BB2033" s="53"/>
      <c r="BC2033" s="53"/>
      <c r="BD2033" s="53"/>
      <c r="BE2033" s="54"/>
      <c r="BF2033" s="54"/>
    </row>
    <row r="2034" spans="9:58" x14ac:dyDescent="0.25">
      <c r="I2034" s="57"/>
      <c r="AF2034" s="58"/>
      <c r="AW2034" s="51"/>
      <c r="AX2034" s="55"/>
      <c r="AY2034" s="53"/>
      <c r="BA2034" s="56"/>
      <c r="BB2034" s="53"/>
      <c r="BC2034" s="53"/>
      <c r="BD2034" s="53"/>
      <c r="BE2034" s="54"/>
      <c r="BF2034" s="54"/>
    </row>
    <row r="2035" spans="9:58" x14ac:dyDescent="0.25">
      <c r="I2035" s="57"/>
      <c r="AF2035" s="58"/>
      <c r="AW2035" s="51"/>
      <c r="AX2035" s="55"/>
      <c r="AY2035" s="53"/>
      <c r="BA2035" s="56"/>
      <c r="BB2035" s="53"/>
      <c r="BC2035" s="53"/>
      <c r="BD2035" s="53"/>
      <c r="BE2035" s="54"/>
      <c r="BF2035" s="54"/>
    </row>
    <row r="2036" spans="9:58" x14ac:dyDescent="0.25">
      <c r="I2036" s="57"/>
      <c r="AF2036" s="58"/>
      <c r="AW2036" s="51"/>
      <c r="AX2036" s="55"/>
      <c r="AY2036" s="53"/>
      <c r="BA2036" s="56"/>
      <c r="BB2036" s="53"/>
      <c r="BC2036" s="53"/>
      <c r="BD2036" s="53"/>
      <c r="BE2036" s="54"/>
      <c r="BF2036" s="54"/>
    </row>
    <row r="2037" spans="9:58" x14ac:dyDescent="0.25">
      <c r="I2037" s="57"/>
      <c r="AF2037" s="58"/>
      <c r="AW2037" s="51"/>
      <c r="AX2037" s="55"/>
      <c r="AY2037" s="53"/>
      <c r="BA2037" s="56"/>
      <c r="BB2037" s="53"/>
      <c r="BC2037" s="53"/>
      <c r="BD2037" s="53"/>
      <c r="BE2037" s="54"/>
      <c r="BF2037" s="54"/>
    </row>
    <row r="2038" spans="9:58" x14ac:dyDescent="0.25">
      <c r="I2038" s="57"/>
      <c r="AF2038" s="58"/>
      <c r="AW2038" s="51"/>
      <c r="AX2038" s="55"/>
      <c r="AY2038" s="53"/>
      <c r="BA2038" s="56"/>
      <c r="BB2038" s="53"/>
      <c r="BC2038" s="53"/>
      <c r="BD2038" s="53"/>
      <c r="BE2038" s="54"/>
      <c r="BF2038" s="54"/>
    </row>
    <row r="2039" spans="9:58" x14ac:dyDescent="0.25">
      <c r="I2039" s="57"/>
      <c r="AF2039" s="58"/>
      <c r="AW2039" s="51"/>
      <c r="AX2039" s="55"/>
      <c r="AY2039" s="53"/>
      <c r="BA2039" s="56"/>
      <c r="BB2039" s="53"/>
      <c r="BC2039" s="53"/>
      <c r="BD2039" s="53"/>
      <c r="BE2039" s="54"/>
      <c r="BF2039" s="54"/>
    </row>
    <row r="2040" spans="9:58" x14ac:dyDescent="0.25">
      <c r="I2040" s="57"/>
      <c r="AF2040" s="58"/>
      <c r="AW2040" s="51"/>
      <c r="AX2040" s="55"/>
      <c r="AY2040" s="53"/>
      <c r="BA2040" s="56"/>
      <c r="BB2040" s="53"/>
      <c r="BC2040" s="53"/>
      <c r="BD2040" s="53"/>
      <c r="BE2040" s="54"/>
      <c r="BF2040" s="54"/>
    </row>
    <row r="2041" spans="9:58" x14ac:dyDescent="0.25">
      <c r="I2041" s="57"/>
      <c r="AF2041" s="58"/>
      <c r="AW2041" s="51"/>
      <c r="AX2041" s="55"/>
      <c r="AY2041" s="53"/>
      <c r="BA2041" s="56"/>
      <c r="BB2041" s="53"/>
      <c r="BC2041" s="53"/>
      <c r="BD2041" s="53"/>
      <c r="BE2041" s="54"/>
      <c r="BF2041" s="54"/>
    </row>
    <row r="2042" spans="9:58" x14ac:dyDescent="0.25">
      <c r="I2042" s="57"/>
      <c r="AF2042" s="58"/>
      <c r="AW2042" s="51"/>
      <c r="AX2042" s="55"/>
      <c r="AY2042" s="53"/>
      <c r="BA2042" s="56"/>
      <c r="BB2042" s="53"/>
      <c r="BC2042" s="53"/>
      <c r="BD2042" s="53"/>
      <c r="BE2042" s="54"/>
      <c r="BF2042" s="54"/>
    </row>
    <row r="2043" spans="9:58" x14ac:dyDescent="0.25">
      <c r="I2043" s="57"/>
      <c r="AF2043" s="58"/>
      <c r="AW2043" s="51"/>
      <c r="AX2043" s="55"/>
      <c r="AY2043" s="53"/>
      <c r="BA2043" s="56"/>
      <c r="BB2043" s="53"/>
      <c r="BC2043" s="53"/>
      <c r="BD2043" s="53"/>
      <c r="BE2043" s="54"/>
      <c r="BF2043" s="54"/>
    </row>
    <row r="2044" spans="9:58" x14ac:dyDescent="0.25">
      <c r="I2044" s="57"/>
      <c r="AF2044" s="58"/>
      <c r="AW2044" s="51"/>
      <c r="AX2044" s="55"/>
      <c r="AY2044" s="53"/>
      <c r="BA2044" s="56"/>
      <c r="BB2044" s="53"/>
      <c r="BC2044" s="53"/>
      <c r="BD2044" s="53"/>
      <c r="BE2044" s="54"/>
      <c r="BF2044" s="54"/>
    </row>
    <row r="2045" spans="9:58" x14ac:dyDescent="0.25">
      <c r="I2045" s="57"/>
      <c r="AF2045" s="58"/>
      <c r="AW2045" s="51"/>
      <c r="AX2045" s="55"/>
      <c r="AY2045" s="53"/>
      <c r="BA2045" s="56"/>
      <c r="BB2045" s="53"/>
      <c r="BC2045" s="53"/>
      <c r="BD2045" s="53"/>
      <c r="BE2045" s="54"/>
      <c r="BF2045" s="54"/>
    </row>
    <row r="2046" spans="9:58" x14ac:dyDescent="0.25">
      <c r="I2046" s="57"/>
      <c r="AF2046" s="58"/>
      <c r="AW2046" s="51"/>
      <c r="AX2046" s="55"/>
      <c r="AY2046" s="53"/>
      <c r="BA2046" s="56"/>
      <c r="BB2046" s="53"/>
      <c r="BC2046" s="53"/>
      <c r="BD2046" s="53"/>
      <c r="BE2046" s="54"/>
      <c r="BF2046" s="54"/>
    </row>
    <row r="2047" spans="9:58" x14ac:dyDescent="0.25">
      <c r="I2047" s="57"/>
      <c r="AF2047" s="58"/>
      <c r="AW2047" s="51"/>
      <c r="AX2047" s="55"/>
      <c r="AY2047" s="53"/>
      <c r="BA2047" s="56"/>
      <c r="BB2047" s="53"/>
      <c r="BC2047" s="53"/>
      <c r="BD2047" s="53"/>
      <c r="BE2047" s="54"/>
      <c r="BF2047" s="54"/>
    </row>
    <row r="2048" spans="9:58" x14ac:dyDescent="0.25">
      <c r="I2048" s="57"/>
      <c r="AF2048" s="58"/>
      <c r="AW2048" s="51"/>
      <c r="AX2048" s="55"/>
      <c r="AY2048" s="53"/>
      <c r="BA2048" s="56"/>
      <c r="BB2048" s="53"/>
      <c r="BC2048" s="53"/>
      <c r="BD2048" s="53"/>
      <c r="BE2048" s="54"/>
      <c r="BF2048" s="54"/>
    </row>
    <row r="2049" spans="9:58" x14ac:dyDescent="0.25">
      <c r="I2049" s="57"/>
      <c r="AF2049" s="58"/>
      <c r="AW2049" s="51"/>
      <c r="AX2049" s="55"/>
      <c r="AY2049" s="53"/>
      <c r="BA2049" s="56"/>
      <c r="BB2049" s="53"/>
      <c r="BC2049" s="53"/>
      <c r="BD2049" s="53"/>
      <c r="BE2049" s="54"/>
      <c r="BF2049" s="54"/>
    </row>
    <row r="2050" spans="9:58" x14ac:dyDescent="0.25">
      <c r="I2050" s="57"/>
      <c r="AF2050" s="58"/>
      <c r="AW2050" s="51"/>
      <c r="AX2050" s="55"/>
      <c r="AY2050" s="53"/>
      <c r="BA2050" s="56"/>
      <c r="BB2050" s="53"/>
      <c r="BC2050" s="53"/>
      <c r="BD2050" s="53"/>
      <c r="BE2050" s="54"/>
      <c r="BF2050" s="54"/>
    </row>
    <row r="2051" spans="9:58" x14ac:dyDescent="0.25">
      <c r="I2051" s="57"/>
      <c r="AF2051" s="58"/>
      <c r="AW2051" s="51"/>
      <c r="AX2051" s="55"/>
      <c r="AY2051" s="53"/>
      <c r="BA2051" s="56"/>
      <c r="BB2051" s="53"/>
      <c r="BC2051" s="53"/>
      <c r="BD2051" s="53"/>
      <c r="BE2051" s="54"/>
      <c r="BF2051" s="54"/>
    </row>
    <row r="2052" spans="9:58" x14ac:dyDescent="0.25">
      <c r="I2052" s="57"/>
      <c r="AF2052" s="58"/>
      <c r="AW2052" s="51"/>
      <c r="AX2052" s="55"/>
      <c r="AY2052" s="53"/>
      <c r="BA2052" s="56"/>
      <c r="BB2052" s="53"/>
      <c r="BC2052" s="53"/>
      <c r="BD2052" s="53"/>
      <c r="BE2052" s="54"/>
      <c r="BF2052" s="54"/>
    </row>
    <row r="2053" spans="9:58" x14ac:dyDescent="0.25">
      <c r="I2053" s="57"/>
      <c r="AF2053" s="58"/>
      <c r="AW2053" s="51"/>
      <c r="AX2053" s="55"/>
      <c r="AY2053" s="53"/>
      <c r="BA2053" s="56"/>
      <c r="BB2053" s="53"/>
      <c r="BC2053" s="53"/>
      <c r="BD2053" s="53"/>
      <c r="BE2053" s="54"/>
      <c r="BF2053" s="54"/>
    </row>
    <row r="2054" spans="9:58" x14ac:dyDescent="0.25">
      <c r="I2054" s="57"/>
      <c r="AF2054" s="58"/>
      <c r="AW2054" s="51"/>
      <c r="AX2054" s="55"/>
      <c r="AY2054" s="53"/>
      <c r="BA2054" s="56"/>
      <c r="BB2054" s="53"/>
      <c r="BC2054" s="53"/>
      <c r="BD2054" s="53"/>
      <c r="BE2054" s="54"/>
      <c r="BF2054" s="54"/>
    </row>
    <row r="2055" spans="9:58" x14ac:dyDescent="0.25">
      <c r="I2055" s="57"/>
      <c r="AF2055" s="58"/>
      <c r="AW2055" s="51"/>
      <c r="AX2055" s="55"/>
      <c r="AY2055" s="53"/>
      <c r="BA2055" s="56"/>
      <c r="BB2055" s="53"/>
      <c r="BC2055" s="53"/>
      <c r="BD2055" s="53"/>
      <c r="BE2055" s="54"/>
      <c r="BF2055" s="54"/>
    </row>
    <row r="2056" spans="9:58" x14ac:dyDescent="0.25">
      <c r="I2056" s="57"/>
      <c r="AF2056" s="58"/>
      <c r="AW2056" s="51"/>
      <c r="AX2056" s="55"/>
      <c r="AY2056" s="53"/>
      <c r="BA2056" s="56"/>
      <c r="BB2056" s="53"/>
      <c r="BC2056" s="53"/>
      <c r="BD2056" s="53"/>
      <c r="BE2056" s="54"/>
      <c r="BF2056" s="54"/>
    </row>
    <row r="2057" spans="9:58" x14ac:dyDescent="0.25">
      <c r="I2057" s="57"/>
      <c r="AF2057" s="58"/>
      <c r="AW2057" s="51"/>
      <c r="AX2057" s="55"/>
      <c r="AY2057" s="53"/>
      <c r="BA2057" s="56"/>
      <c r="BB2057" s="53"/>
      <c r="BC2057" s="53"/>
      <c r="BD2057" s="53"/>
      <c r="BE2057" s="54"/>
      <c r="BF2057" s="54"/>
    </row>
    <row r="2058" spans="9:58" x14ac:dyDescent="0.25">
      <c r="I2058" s="57"/>
      <c r="AF2058" s="58"/>
      <c r="AW2058" s="51"/>
      <c r="AX2058" s="55"/>
      <c r="AY2058" s="53"/>
      <c r="BA2058" s="56"/>
      <c r="BB2058" s="53"/>
      <c r="BC2058" s="53"/>
      <c r="BD2058" s="53"/>
      <c r="BE2058" s="54"/>
      <c r="BF2058" s="54"/>
    </row>
    <row r="2059" spans="9:58" x14ac:dyDescent="0.25">
      <c r="I2059" s="57"/>
      <c r="AF2059" s="58"/>
      <c r="AW2059" s="51"/>
      <c r="AX2059" s="55"/>
      <c r="AY2059" s="53"/>
      <c r="BA2059" s="56"/>
      <c r="BB2059" s="53"/>
      <c r="BC2059" s="53"/>
      <c r="BD2059" s="53"/>
      <c r="BE2059" s="54"/>
      <c r="BF2059" s="54"/>
    </row>
    <row r="2060" spans="9:58" x14ac:dyDescent="0.25">
      <c r="I2060" s="57"/>
      <c r="AF2060" s="58"/>
      <c r="AW2060" s="51"/>
      <c r="AX2060" s="55"/>
      <c r="AY2060" s="53"/>
      <c r="BA2060" s="56"/>
      <c r="BB2060" s="53"/>
      <c r="BC2060" s="53"/>
      <c r="BD2060" s="53"/>
      <c r="BE2060" s="54"/>
      <c r="BF2060" s="54"/>
    </row>
    <row r="2061" spans="9:58" x14ac:dyDescent="0.25">
      <c r="I2061" s="57"/>
      <c r="AF2061" s="58"/>
      <c r="AW2061" s="51"/>
      <c r="AX2061" s="55"/>
      <c r="AY2061" s="53"/>
      <c r="BA2061" s="56"/>
      <c r="BB2061" s="53"/>
      <c r="BC2061" s="53"/>
      <c r="BD2061" s="53"/>
      <c r="BE2061" s="54"/>
      <c r="BF2061" s="54"/>
    </row>
    <row r="2062" spans="9:58" x14ac:dyDescent="0.25">
      <c r="I2062" s="57"/>
      <c r="AF2062" s="58"/>
      <c r="AW2062" s="51"/>
      <c r="AX2062" s="55"/>
      <c r="AY2062" s="53"/>
      <c r="BA2062" s="56"/>
      <c r="BB2062" s="53"/>
      <c r="BC2062" s="53"/>
      <c r="BD2062" s="53"/>
      <c r="BE2062" s="54"/>
      <c r="BF2062" s="54"/>
    </row>
    <row r="2063" spans="9:58" x14ac:dyDescent="0.25">
      <c r="I2063" s="57"/>
      <c r="AF2063" s="58"/>
      <c r="AW2063" s="51"/>
      <c r="AX2063" s="55"/>
      <c r="AY2063" s="53"/>
      <c r="BA2063" s="56"/>
      <c r="BB2063" s="53"/>
      <c r="BC2063" s="53"/>
      <c r="BD2063" s="53"/>
      <c r="BE2063" s="54"/>
      <c r="BF2063" s="54"/>
    </row>
    <row r="2064" spans="9:58" x14ac:dyDescent="0.25">
      <c r="I2064" s="57"/>
      <c r="AF2064" s="58"/>
      <c r="AW2064" s="51"/>
      <c r="AX2064" s="55"/>
      <c r="AY2064" s="53"/>
      <c r="BA2064" s="56"/>
      <c r="BB2064" s="53"/>
      <c r="BC2064" s="53"/>
      <c r="BD2064" s="53"/>
      <c r="BE2064" s="54"/>
      <c r="BF2064" s="54"/>
    </row>
    <row r="2065" spans="9:58" x14ac:dyDescent="0.25">
      <c r="I2065" s="57"/>
      <c r="AF2065" s="58"/>
      <c r="AW2065" s="51"/>
      <c r="AX2065" s="55"/>
      <c r="AY2065" s="53"/>
      <c r="BA2065" s="56"/>
      <c r="BB2065" s="53"/>
      <c r="BC2065" s="53"/>
      <c r="BD2065" s="53"/>
      <c r="BE2065" s="54"/>
      <c r="BF2065" s="54"/>
    </row>
    <row r="2066" spans="9:58" x14ac:dyDescent="0.25">
      <c r="I2066" s="57"/>
      <c r="AF2066" s="58"/>
      <c r="AW2066" s="51"/>
      <c r="AX2066" s="55"/>
      <c r="AY2066" s="53"/>
      <c r="BA2066" s="56"/>
      <c r="BB2066" s="53"/>
      <c r="BC2066" s="53"/>
      <c r="BD2066" s="53"/>
      <c r="BE2066" s="54"/>
      <c r="BF2066" s="54"/>
    </row>
    <row r="2067" spans="9:58" x14ac:dyDescent="0.25">
      <c r="I2067" s="57"/>
      <c r="AF2067" s="58"/>
      <c r="AW2067" s="51"/>
      <c r="AX2067" s="55"/>
      <c r="AY2067" s="53"/>
      <c r="BA2067" s="56"/>
      <c r="BB2067" s="53"/>
      <c r="BC2067" s="53"/>
      <c r="BD2067" s="53"/>
      <c r="BE2067" s="54"/>
      <c r="BF2067" s="54"/>
    </row>
    <row r="2068" spans="9:58" x14ac:dyDescent="0.25">
      <c r="I2068" s="57"/>
      <c r="AF2068" s="58"/>
      <c r="AW2068" s="51"/>
      <c r="AX2068" s="55"/>
      <c r="AY2068" s="53"/>
      <c r="BA2068" s="56"/>
      <c r="BB2068" s="53"/>
      <c r="BC2068" s="53"/>
      <c r="BD2068" s="53"/>
      <c r="BE2068" s="54"/>
      <c r="BF2068" s="54"/>
    </row>
    <row r="2069" spans="9:58" x14ac:dyDescent="0.25">
      <c r="I2069" s="57"/>
      <c r="AF2069" s="58"/>
      <c r="AW2069" s="51"/>
      <c r="AX2069" s="55"/>
      <c r="AY2069" s="53"/>
      <c r="BA2069" s="56"/>
      <c r="BB2069" s="53"/>
      <c r="BC2069" s="53"/>
      <c r="BD2069" s="53"/>
      <c r="BE2069" s="54"/>
      <c r="BF2069" s="54"/>
    </row>
    <row r="2070" spans="9:58" x14ac:dyDescent="0.25">
      <c r="I2070" s="57"/>
      <c r="AF2070" s="58"/>
      <c r="AW2070" s="51"/>
      <c r="AX2070" s="55"/>
      <c r="AY2070" s="53"/>
      <c r="BA2070" s="56"/>
      <c r="BB2070" s="53"/>
      <c r="BC2070" s="53"/>
      <c r="BD2070" s="53"/>
      <c r="BE2070" s="54"/>
      <c r="BF2070" s="54"/>
    </row>
    <row r="2071" spans="9:58" x14ac:dyDescent="0.25">
      <c r="I2071" s="57"/>
      <c r="AF2071" s="58"/>
      <c r="AW2071" s="51"/>
      <c r="AX2071" s="55"/>
      <c r="AY2071" s="53"/>
      <c r="BA2071" s="56"/>
      <c r="BB2071" s="53"/>
      <c r="BC2071" s="53"/>
      <c r="BD2071" s="53"/>
      <c r="BE2071" s="54"/>
      <c r="BF2071" s="54"/>
    </row>
    <row r="2072" spans="9:58" x14ac:dyDescent="0.25">
      <c r="I2072" s="57"/>
      <c r="AF2072" s="58"/>
      <c r="AW2072" s="51"/>
      <c r="AX2072" s="55"/>
      <c r="AY2072" s="53"/>
      <c r="BA2072" s="56"/>
      <c r="BB2072" s="53"/>
      <c r="BC2072" s="53"/>
      <c r="BD2072" s="53"/>
      <c r="BE2072" s="54"/>
      <c r="BF2072" s="54"/>
    </row>
    <row r="2073" spans="9:58" x14ac:dyDescent="0.25">
      <c r="I2073" s="57"/>
      <c r="AF2073" s="58"/>
      <c r="AW2073" s="51"/>
      <c r="AX2073" s="55"/>
      <c r="AY2073" s="53"/>
      <c r="BA2073" s="56"/>
      <c r="BB2073" s="53"/>
      <c r="BC2073" s="53"/>
      <c r="BD2073" s="53"/>
      <c r="BE2073" s="54"/>
      <c r="BF2073" s="54"/>
    </row>
    <row r="2074" spans="9:58" x14ac:dyDescent="0.25">
      <c r="I2074" s="57"/>
      <c r="AF2074" s="58"/>
      <c r="AW2074" s="51"/>
      <c r="AX2074" s="55"/>
      <c r="AY2074" s="53"/>
      <c r="BA2074" s="56"/>
      <c r="BB2074" s="53"/>
      <c r="BC2074" s="53"/>
      <c r="BD2074" s="53"/>
      <c r="BE2074" s="54"/>
      <c r="BF2074" s="54"/>
    </row>
    <row r="2075" spans="9:58" x14ac:dyDescent="0.25">
      <c r="I2075" s="57"/>
      <c r="AF2075" s="58"/>
      <c r="AW2075" s="51"/>
      <c r="AX2075" s="55"/>
      <c r="AY2075" s="53"/>
      <c r="BA2075" s="56"/>
      <c r="BB2075" s="53"/>
      <c r="BC2075" s="53"/>
      <c r="BD2075" s="53"/>
      <c r="BE2075" s="54"/>
      <c r="BF2075" s="54"/>
    </row>
    <row r="2076" spans="9:58" x14ac:dyDescent="0.25">
      <c r="I2076" s="57"/>
      <c r="AF2076" s="58"/>
      <c r="AW2076" s="51"/>
      <c r="AX2076" s="55"/>
      <c r="AY2076" s="53"/>
      <c r="BA2076" s="56"/>
      <c r="BB2076" s="53"/>
      <c r="BC2076" s="53"/>
      <c r="BD2076" s="53"/>
      <c r="BE2076" s="54"/>
      <c r="BF2076" s="54"/>
    </row>
    <row r="2077" spans="9:58" x14ac:dyDescent="0.25">
      <c r="I2077" s="57"/>
      <c r="AF2077" s="58"/>
      <c r="AW2077" s="51"/>
      <c r="AX2077" s="55"/>
      <c r="AY2077" s="53"/>
      <c r="BA2077" s="56"/>
      <c r="BB2077" s="53"/>
      <c r="BC2077" s="53"/>
      <c r="BD2077" s="53"/>
      <c r="BE2077" s="54"/>
      <c r="BF2077" s="54"/>
    </row>
    <row r="2078" spans="9:58" x14ac:dyDescent="0.25">
      <c r="I2078" s="57"/>
      <c r="AF2078" s="58"/>
      <c r="AW2078" s="51"/>
      <c r="AX2078" s="55"/>
      <c r="AY2078" s="53"/>
      <c r="BA2078" s="56"/>
      <c r="BB2078" s="53"/>
      <c r="BC2078" s="53"/>
      <c r="BD2078" s="53"/>
      <c r="BE2078" s="54"/>
      <c r="BF2078" s="54"/>
    </row>
    <row r="2079" spans="9:58" x14ac:dyDescent="0.25">
      <c r="I2079" s="57"/>
      <c r="AF2079" s="58"/>
      <c r="AW2079" s="51"/>
      <c r="AX2079" s="55"/>
      <c r="AY2079" s="53"/>
      <c r="BA2079" s="56"/>
      <c r="BB2079" s="53"/>
      <c r="BC2079" s="53"/>
      <c r="BD2079" s="53"/>
      <c r="BE2079" s="54"/>
      <c r="BF2079" s="54"/>
    </row>
    <row r="2080" spans="9:58" x14ac:dyDescent="0.25">
      <c r="I2080" s="57"/>
      <c r="AF2080" s="58"/>
      <c r="AW2080" s="51"/>
      <c r="AX2080" s="55"/>
      <c r="AY2080" s="53"/>
      <c r="BA2080" s="56"/>
      <c r="BB2080" s="53"/>
      <c r="BC2080" s="53"/>
      <c r="BD2080" s="53"/>
      <c r="BE2080" s="54"/>
      <c r="BF2080" s="54"/>
    </row>
    <row r="2081" spans="9:58" x14ac:dyDescent="0.25">
      <c r="I2081" s="57"/>
      <c r="AF2081" s="58"/>
      <c r="AW2081" s="51"/>
      <c r="AX2081" s="55"/>
      <c r="AY2081" s="53"/>
      <c r="BA2081" s="56"/>
      <c r="BB2081" s="53"/>
      <c r="BC2081" s="53"/>
      <c r="BD2081" s="53"/>
      <c r="BE2081" s="54"/>
      <c r="BF2081" s="54"/>
    </row>
    <row r="2082" spans="9:58" x14ac:dyDescent="0.25">
      <c r="I2082" s="57"/>
      <c r="AF2082" s="58"/>
      <c r="AW2082" s="51"/>
      <c r="AX2082" s="55"/>
      <c r="AY2082" s="53"/>
      <c r="BA2082" s="56"/>
      <c r="BB2082" s="53"/>
      <c r="BC2082" s="53"/>
      <c r="BD2082" s="53"/>
      <c r="BE2082" s="54"/>
      <c r="BF2082" s="54"/>
    </row>
    <row r="2083" spans="9:58" x14ac:dyDescent="0.25">
      <c r="I2083" s="57"/>
      <c r="AF2083" s="58"/>
      <c r="AW2083" s="51"/>
      <c r="AX2083" s="55"/>
      <c r="AY2083" s="53"/>
      <c r="BA2083" s="56"/>
      <c r="BB2083" s="53"/>
      <c r="BC2083" s="53"/>
      <c r="BD2083" s="53"/>
      <c r="BE2083" s="54"/>
      <c r="BF2083" s="54"/>
    </row>
    <row r="2084" spans="9:58" x14ac:dyDescent="0.25">
      <c r="I2084" s="57"/>
      <c r="AF2084" s="58"/>
      <c r="AW2084" s="51"/>
      <c r="AX2084" s="55"/>
      <c r="AY2084" s="53"/>
      <c r="BA2084" s="56"/>
      <c r="BB2084" s="53"/>
      <c r="BC2084" s="53"/>
      <c r="BD2084" s="53"/>
      <c r="BE2084" s="54"/>
      <c r="BF2084" s="54"/>
    </row>
    <row r="2085" spans="9:58" x14ac:dyDescent="0.25">
      <c r="I2085" s="57"/>
      <c r="AF2085" s="58"/>
      <c r="AW2085" s="51"/>
      <c r="AX2085" s="55"/>
      <c r="AY2085" s="53"/>
      <c r="BA2085" s="56"/>
      <c r="BB2085" s="53"/>
      <c r="BC2085" s="53"/>
      <c r="BD2085" s="53"/>
      <c r="BE2085" s="54"/>
      <c r="BF2085" s="54"/>
    </row>
    <row r="2086" spans="9:58" x14ac:dyDescent="0.25">
      <c r="I2086" s="57"/>
      <c r="AF2086" s="58"/>
      <c r="AW2086" s="51"/>
      <c r="AX2086" s="55"/>
      <c r="AY2086" s="53"/>
      <c r="BA2086" s="56"/>
      <c r="BB2086" s="53"/>
      <c r="BC2086" s="53"/>
      <c r="BD2086" s="53"/>
      <c r="BE2086" s="54"/>
      <c r="BF2086" s="54"/>
    </row>
    <row r="2087" spans="9:58" x14ac:dyDescent="0.25">
      <c r="I2087" s="57"/>
      <c r="AF2087" s="58"/>
      <c r="AW2087" s="51"/>
      <c r="AX2087" s="55"/>
      <c r="AY2087" s="53"/>
      <c r="BA2087" s="56"/>
      <c r="BB2087" s="53"/>
      <c r="BC2087" s="53"/>
      <c r="BD2087" s="53"/>
      <c r="BE2087" s="54"/>
      <c r="BF2087" s="54"/>
    </row>
    <row r="2088" spans="9:58" x14ac:dyDescent="0.25">
      <c r="I2088" s="57"/>
      <c r="AF2088" s="58"/>
      <c r="AW2088" s="51"/>
      <c r="AX2088" s="55"/>
      <c r="AY2088" s="53"/>
      <c r="BA2088" s="56"/>
      <c r="BB2088" s="53"/>
      <c r="BC2088" s="53"/>
      <c r="BD2088" s="53"/>
      <c r="BE2088" s="54"/>
      <c r="BF2088" s="54"/>
    </row>
    <row r="2089" spans="9:58" x14ac:dyDescent="0.25">
      <c r="I2089" s="57"/>
      <c r="AF2089" s="58"/>
      <c r="AW2089" s="51"/>
      <c r="AX2089" s="55"/>
      <c r="AY2089" s="53"/>
      <c r="BA2089" s="56"/>
      <c r="BB2089" s="53"/>
      <c r="BC2089" s="53"/>
      <c r="BD2089" s="53"/>
      <c r="BE2089" s="54"/>
      <c r="BF2089" s="54"/>
    </row>
    <row r="2090" spans="9:58" x14ac:dyDescent="0.25">
      <c r="I2090" s="57"/>
      <c r="AF2090" s="58"/>
      <c r="AW2090" s="51"/>
      <c r="AX2090" s="55"/>
      <c r="AY2090" s="53"/>
      <c r="BA2090" s="56"/>
      <c r="BB2090" s="53"/>
      <c r="BC2090" s="53"/>
      <c r="BD2090" s="53"/>
      <c r="BE2090" s="54"/>
      <c r="BF2090" s="54"/>
    </row>
    <row r="2091" spans="9:58" x14ac:dyDescent="0.25">
      <c r="I2091" s="57"/>
      <c r="AF2091" s="58"/>
      <c r="AW2091" s="51"/>
      <c r="AX2091" s="55"/>
      <c r="AY2091" s="53"/>
      <c r="BA2091" s="56"/>
      <c r="BB2091" s="53"/>
      <c r="BC2091" s="53"/>
      <c r="BD2091" s="53"/>
      <c r="BE2091" s="54"/>
      <c r="BF2091" s="54"/>
    </row>
    <row r="2092" spans="9:58" x14ac:dyDescent="0.25">
      <c r="I2092" s="57"/>
      <c r="AF2092" s="58"/>
      <c r="AW2092" s="51"/>
      <c r="AX2092" s="55"/>
      <c r="AY2092" s="53"/>
      <c r="BA2092" s="56"/>
      <c r="BB2092" s="53"/>
      <c r="BC2092" s="53"/>
      <c r="BD2092" s="53"/>
      <c r="BE2092" s="54"/>
      <c r="BF2092" s="54"/>
    </row>
    <row r="2093" spans="9:58" x14ac:dyDescent="0.25">
      <c r="I2093" s="57"/>
      <c r="AF2093" s="58"/>
      <c r="AW2093" s="51"/>
      <c r="AX2093" s="55"/>
      <c r="AY2093" s="53"/>
      <c r="BA2093" s="56"/>
      <c r="BB2093" s="53"/>
      <c r="BC2093" s="53"/>
      <c r="BD2093" s="53"/>
      <c r="BE2093" s="54"/>
      <c r="BF2093" s="54"/>
    </row>
    <row r="2094" spans="9:58" x14ac:dyDescent="0.25">
      <c r="I2094" s="57"/>
      <c r="AF2094" s="58"/>
      <c r="AW2094" s="51"/>
      <c r="AX2094" s="55"/>
      <c r="AY2094" s="53"/>
      <c r="BA2094" s="56"/>
      <c r="BB2094" s="53"/>
      <c r="BC2094" s="53"/>
      <c r="BD2094" s="53"/>
      <c r="BE2094" s="54"/>
      <c r="BF2094" s="54"/>
    </row>
    <row r="2095" spans="9:58" x14ac:dyDescent="0.25">
      <c r="I2095" s="57"/>
      <c r="AF2095" s="58"/>
      <c r="AW2095" s="51"/>
      <c r="AX2095" s="55"/>
      <c r="AY2095" s="53"/>
      <c r="BA2095" s="56"/>
      <c r="BB2095" s="53"/>
      <c r="BC2095" s="53"/>
      <c r="BD2095" s="53"/>
      <c r="BE2095" s="54"/>
      <c r="BF2095" s="54"/>
    </row>
    <row r="2096" spans="9:58" x14ac:dyDescent="0.25">
      <c r="I2096" s="57"/>
      <c r="AF2096" s="58"/>
      <c r="AW2096" s="51"/>
      <c r="AX2096" s="55"/>
      <c r="AY2096" s="53"/>
      <c r="BA2096" s="56"/>
      <c r="BB2096" s="53"/>
      <c r="BC2096" s="53"/>
      <c r="BD2096" s="53"/>
      <c r="BE2096" s="54"/>
      <c r="BF2096" s="54"/>
    </row>
    <row r="2097" spans="9:58" x14ac:dyDescent="0.25">
      <c r="I2097" s="57"/>
      <c r="AF2097" s="58"/>
      <c r="AW2097" s="51"/>
      <c r="AX2097" s="55"/>
      <c r="AY2097" s="53"/>
      <c r="BA2097" s="56"/>
      <c r="BB2097" s="53"/>
      <c r="BC2097" s="53"/>
      <c r="BD2097" s="53"/>
      <c r="BE2097" s="54"/>
      <c r="BF2097" s="54"/>
    </row>
    <row r="2098" spans="9:58" x14ac:dyDescent="0.25">
      <c r="I2098" s="57"/>
      <c r="AF2098" s="58"/>
      <c r="AW2098" s="51"/>
      <c r="AX2098" s="55"/>
      <c r="AY2098" s="53"/>
      <c r="BA2098" s="56"/>
      <c r="BB2098" s="53"/>
      <c r="BC2098" s="53"/>
      <c r="BD2098" s="53"/>
      <c r="BE2098" s="54"/>
      <c r="BF2098" s="54"/>
    </row>
    <row r="2099" spans="9:58" x14ac:dyDescent="0.25">
      <c r="I2099" s="57"/>
      <c r="AF2099" s="58"/>
      <c r="AW2099" s="51"/>
      <c r="AX2099" s="55"/>
      <c r="AY2099" s="53"/>
      <c r="BA2099" s="56"/>
      <c r="BB2099" s="53"/>
      <c r="BC2099" s="53"/>
      <c r="BD2099" s="53"/>
      <c r="BE2099" s="54"/>
      <c r="BF2099" s="54"/>
    </row>
    <row r="2100" spans="9:58" x14ac:dyDescent="0.25">
      <c r="I2100" s="57"/>
      <c r="AF2100" s="58"/>
      <c r="AW2100" s="51"/>
      <c r="AX2100" s="55"/>
      <c r="AY2100" s="53"/>
      <c r="BA2100" s="56"/>
      <c r="BB2100" s="53"/>
      <c r="BC2100" s="53"/>
      <c r="BD2100" s="53"/>
      <c r="BE2100" s="54"/>
      <c r="BF2100" s="54"/>
    </row>
    <row r="2101" spans="9:58" x14ac:dyDescent="0.25">
      <c r="I2101" s="57"/>
      <c r="AF2101" s="58"/>
      <c r="AW2101" s="51"/>
      <c r="AX2101" s="55"/>
      <c r="AY2101" s="53"/>
      <c r="BA2101" s="56"/>
      <c r="BB2101" s="53"/>
      <c r="BC2101" s="53"/>
      <c r="BD2101" s="53"/>
      <c r="BE2101" s="54"/>
      <c r="BF2101" s="54"/>
    </row>
    <row r="2102" spans="9:58" x14ac:dyDescent="0.25">
      <c r="I2102" s="57"/>
      <c r="AF2102" s="58"/>
      <c r="AW2102" s="51"/>
      <c r="AX2102" s="55"/>
      <c r="AY2102" s="53"/>
      <c r="BA2102" s="56"/>
      <c r="BB2102" s="53"/>
      <c r="BC2102" s="53"/>
      <c r="BD2102" s="53"/>
      <c r="BE2102" s="54"/>
      <c r="BF2102" s="54"/>
    </row>
    <row r="2103" spans="9:58" x14ac:dyDescent="0.25">
      <c r="I2103" s="57"/>
      <c r="AF2103" s="58"/>
      <c r="AW2103" s="51"/>
      <c r="AX2103" s="55"/>
      <c r="AY2103" s="53"/>
      <c r="BA2103" s="56"/>
      <c r="BB2103" s="53"/>
      <c r="BC2103" s="53"/>
      <c r="BD2103" s="53"/>
      <c r="BE2103" s="54"/>
      <c r="BF2103" s="54"/>
    </row>
    <row r="2104" spans="9:58" x14ac:dyDescent="0.25">
      <c r="I2104" s="57"/>
      <c r="AF2104" s="58"/>
      <c r="AW2104" s="51"/>
      <c r="AX2104" s="55"/>
      <c r="AY2104" s="53"/>
      <c r="BA2104" s="56"/>
      <c r="BB2104" s="53"/>
      <c r="BC2104" s="53"/>
      <c r="BD2104" s="53"/>
      <c r="BE2104" s="54"/>
      <c r="BF2104" s="54"/>
    </row>
    <row r="2105" spans="9:58" x14ac:dyDescent="0.25">
      <c r="I2105" s="57"/>
      <c r="AF2105" s="58"/>
      <c r="AW2105" s="51"/>
      <c r="AX2105" s="55"/>
      <c r="AY2105" s="53"/>
      <c r="BA2105" s="56"/>
      <c r="BB2105" s="53"/>
      <c r="BC2105" s="53"/>
      <c r="BD2105" s="53"/>
      <c r="BE2105" s="54"/>
      <c r="BF2105" s="54"/>
    </row>
    <row r="2106" spans="9:58" x14ac:dyDescent="0.25">
      <c r="I2106" s="57"/>
      <c r="AF2106" s="58"/>
      <c r="AW2106" s="51"/>
      <c r="AX2106" s="55"/>
      <c r="AY2106" s="53"/>
      <c r="BA2106" s="56"/>
      <c r="BB2106" s="53"/>
      <c r="BC2106" s="53"/>
      <c r="BD2106" s="53"/>
      <c r="BE2106" s="54"/>
      <c r="BF2106" s="54"/>
    </row>
    <row r="2107" spans="9:58" x14ac:dyDescent="0.25">
      <c r="I2107" s="57"/>
      <c r="AF2107" s="58"/>
      <c r="AW2107" s="51"/>
      <c r="AX2107" s="55"/>
      <c r="AY2107" s="53"/>
      <c r="BA2107" s="56"/>
      <c r="BB2107" s="53"/>
      <c r="BC2107" s="53"/>
      <c r="BD2107" s="53"/>
      <c r="BE2107" s="54"/>
      <c r="BF2107" s="54"/>
    </row>
    <row r="2108" spans="9:58" x14ac:dyDescent="0.25">
      <c r="I2108" s="57"/>
      <c r="AF2108" s="58"/>
      <c r="AW2108" s="51"/>
      <c r="AX2108" s="55"/>
      <c r="AY2108" s="53"/>
      <c r="BA2108" s="56"/>
      <c r="BB2108" s="53"/>
      <c r="BC2108" s="53"/>
      <c r="BD2108" s="53"/>
      <c r="BE2108" s="54"/>
      <c r="BF2108" s="54"/>
    </row>
    <row r="2109" spans="9:58" x14ac:dyDescent="0.25">
      <c r="I2109" s="57"/>
      <c r="AF2109" s="58"/>
      <c r="AW2109" s="51"/>
      <c r="AX2109" s="55"/>
      <c r="AY2109" s="53"/>
      <c r="BA2109" s="56"/>
      <c r="BB2109" s="53"/>
      <c r="BC2109" s="53"/>
      <c r="BD2109" s="53"/>
      <c r="BE2109" s="54"/>
      <c r="BF2109" s="54"/>
    </row>
    <row r="2110" spans="9:58" x14ac:dyDescent="0.25">
      <c r="I2110" s="57"/>
      <c r="AF2110" s="58"/>
      <c r="AW2110" s="51"/>
      <c r="AX2110" s="55"/>
      <c r="AY2110" s="53"/>
      <c r="BA2110" s="56"/>
      <c r="BB2110" s="53"/>
      <c r="BC2110" s="53"/>
      <c r="BD2110" s="53"/>
      <c r="BE2110" s="54"/>
      <c r="BF2110" s="54"/>
    </row>
    <row r="2111" spans="9:58" x14ac:dyDescent="0.25">
      <c r="I2111" s="57"/>
      <c r="AF2111" s="58"/>
      <c r="AW2111" s="51"/>
      <c r="AX2111" s="55"/>
      <c r="AY2111" s="53"/>
      <c r="BA2111" s="56"/>
      <c r="BB2111" s="53"/>
      <c r="BC2111" s="53"/>
      <c r="BD2111" s="53"/>
      <c r="BE2111" s="54"/>
      <c r="BF2111" s="54"/>
    </row>
    <row r="2112" spans="9:58" x14ac:dyDescent="0.25">
      <c r="I2112" s="57"/>
      <c r="AF2112" s="58"/>
      <c r="AW2112" s="51"/>
      <c r="AX2112" s="55"/>
      <c r="AY2112" s="53"/>
      <c r="BA2112" s="56"/>
      <c r="BB2112" s="53"/>
      <c r="BC2112" s="53"/>
      <c r="BD2112" s="53"/>
      <c r="BE2112" s="54"/>
      <c r="BF2112" s="54"/>
    </row>
    <row r="2113" spans="9:58" x14ac:dyDescent="0.25">
      <c r="I2113" s="57"/>
      <c r="AF2113" s="58"/>
      <c r="AW2113" s="51"/>
      <c r="AX2113" s="55"/>
      <c r="AY2113" s="53"/>
      <c r="BA2113" s="56"/>
      <c r="BB2113" s="53"/>
      <c r="BC2113" s="53"/>
      <c r="BD2113" s="53"/>
      <c r="BE2113" s="54"/>
      <c r="BF2113" s="54"/>
    </row>
    <row r="2114" spans="9:58" x14ac:dyDescent="0.25">
      <c r="I2114" s="57"/>
      <c r="AF2114" s="58"/>
      <c r="AW2114" s="51"/>
      <c r="AX2114" s="55"/>
      <c r="AY2114" s="53"/>
      <c r="BA2114" s="56"/>
      <c r="BB2114" s="53"/>
      <c r="BC2114" s="53"/>
      <c r="BD2114" s="53"/>
      <c r="BE2114" s="54"/>
      <c r="BF2114" s="54"/>
    </row>
    <row r="2115" spans="9:58" x14ac:dyDescent="0.25">
      <c r="I2115" s="57"/>
      <c r="AF2115" s="58"/>
      <c r="AW2115" s="51"/>
      <c r="AX2115" s="55"/>
      <c r="AY2115" s="53"/>
      <c r="BA2115" s="56"/>
      <c r="BB2115" s="53"/>
      <c r="BC2115" s="53"/>
      <c r="BD2115" s="53"/>
      <c r="BE2115" s="54"/>
      <c r="BF2115" s="54"/>
    </row>
    <row r="2116" spans="9:58" x14ac:dyDescent="0.25">
      <c r="I2116" s="57"/>
      <c r="AF2116" s="58"/>
      <c r="AW2116" s="51"/>
      <c r="AX2116" s="55"/>
      <c r="AY2116" s="53"/>
      <c r="BA2116" s="56"/>
      <c r="BB2116" s="53"/>
      <c r="BC2116" s="53"/>
      <c r="BD2116" s="53"/>
      <c r="BE2116" s="54"/>
      <c r="BF2116" s="54"/>
    </row>
    <row r="2117" spans="9:58" x14ac:dyDescent="0.25">
      <c r="I2117" s="57"/>
      <c r="AF2117" s="58"/>
      <c r="AW2117" s="51"/>
      <c r="AX2117" s="55"/>
      <c r="AY2117" s="53"/>
      <c r="BA2117" s="56"/>
      <c r="BB2117" s="53"/>
      <c r="BC2117" s="53"/>
      <c r="BD2117" s="53"/>
      <c r="BE2117" s="54"/>
      <c r="BF2117" s="54"/>
    </row>
    <row r="2118" spans="9:58" x14ac:dyDescent="0.25">
      <c r="I2118" s="57"/>
      <c r="AF2118" s="58"/>
      <c r="AW2118" s="51"/>
      <c r="AX2118" s="55"/>
      <c r="AY2118" s="53"/>
      <c r="BA2118" s="56"/>
      <c r="BB2118" s="53"/>
      <c r="BC2118" s="53"/>
      <c r="BD2118" s="53"/>
      <c r="BE2118" s="54"/>
      <c r="BF2118" s="54"/>
    </row>
    <row r="2119" spans="9:58" x14ac:dyDescent="0.25">
      <c r="I2119" s="57"/>
      <c r="AF2119" s="58"/>
      <c r="AW2119" s="51"/>
      <c r="AX2119" s="55"/>
      <c r="AY2119" s="53"/>
      <c r="BA2119" s="56"/>
      <c r="BB2119" s="53"/>
      <c r="BC2119" s="53"/>
      <c r="BD2119" s="53"/>
      <c r="BE2119" s="54"/>
      <c r="BF2119" s="54"/>
    </row>
    <row r="2120" spans="9:58" x14ac:dyDescent="0.25">
      <c r="I2120" s="57"/>
      <c r="AF2120" s="58"/>
      <c r="AW2120" s="51"/>
      <c r="AX2120" s="55"/>
      <c r="AY2120" s="53"/>
      <c r="BA2120" s="56"/>
      <c r="BB2120" s="53"/>
      <c r="BC2120" s="53"/>
      <c r="BD2120" s="53"/>
      <c r="BE2120" s="54"/>
      <c r="BF2120" s="54"/>
    </row>
    <row r="2121" spans="9:58" x14ac:dyDescent="0.25">
      <c r="I2121" s="57"/>
      <c r="AF2121" s="58"/>
      <c r="AW2121" s="51"/>
      <c r="AX2121" s="55"/>
      <c r="AY2121" s="53"/>
      <c r="BA2121" s="56"/>
      <c r="BB2121" s="53"/>
      <c r="BC2121" s="53"/>
      <c r="BD2121" s="53"/>
      <c r="BE2121" s="54"/>
      <c r="BF2121" s="54"/>
    </row>
    <row r="2122" spans="9:58" x14ac:dyDescent="0.25">
      <c r="I2122" s="57"/>
      <c r="AF2122" s="58"/>
      <c r="AW2122" s="51"/>
      <c r="AX2122" s="55"/>
      <c r="AY2122" s="53"/>
      <c r="BA2122" s="56"/>
      <c r="BB2122" s="53"/>
      <c r="BC2122" s="53"/>
      <c r="BD2122" s="53"/>
      <c r="BE2122" s="54"/>
      <c r="BF2122" s="54"/>
    </row>
    <row r="2123" spans="9:58" x14ac:dyDescent="0.25">
      <c r="I2123" s="57"/>
      <c r="AF2123" s="58"/>
      <c r="AW2123" s="51"/>
      <c r="AX2123" s="55"/>
      <c r="AY2123" s="53"/>
      <c r="BA2123" s="56"/>
      <c r="BB2123" s="53"/>
      <c r="BC2123" s="53"/>
      <c r="BD2123" s="53"/>
      <c r="BE2123" s="54"/>
      <c r="BF2123" s="54"/>
    </row>
    <row r="2124" spans="9:58" x14ac:dyDescent="0.25">
      <c r="I2124" s="57"/>
      <c r="AF2124" s="58"/>
      <c r="AW2124" s="51"/>
      <c r="AX2124" s="55"/>
      <c r="AY2124" s="53"/>
      <c r="BA2124" s="56"/>
      <c r="BB2124" s="53"/>
      <c r="BC2124" s="53"/>
      <c r="BD2124" s="53"/>
      <c r="BE2124" s="54"/>
      <c r="BF2124" s="54"/>
    </row>
    <row r="2125" spans="9:58" x14ac:dyDescent="0.25">
      <c r="I2125" s="57"/>
      <c r="AF2125" s="58"/>
      <c r="AW2125" s="51"/>
      <c r="AX2125" s="55"/>
      <c r="AY2125" s="53"/>
      <c r="BA2125" s="56"/>
      <c r="BB2125" s="53"/>
      <c r="BC2125" s="53"/>
      <c r="BD2125" s="53"/>
      <c r="BE2125" s="54"/>
      <c r="BF2125" s="54"/>
    </row>
    <row r="2126" spans="9:58" x14ac:dyDescent="0.25">
      <c r="I2126" s="57"/>
      <c r="AF2126" s="58"/>
      <c r="AW2126" s="51"/>
      <c r="AX2126" s="55"/>
      <c r="AY2126" s="53"/>
      <c r="BA2126" s="56"/>
      <c r="BB2126" s="53"/>
      <c r="BC2126" s="53"/>
      <c r="BD2126" s="53"/>
      <c r="BE2126" s="54"/>
      <c r="BF2126" s="54"/>
    </row>
    <row r="2127" spans="9:58" x14ac:dyDescent="0.25">
      <c r="I2127" s="57"/>
      <c r="AF2127" s="58"/>
      <c r="AW2127" s="51"/>
      <c r="AX2127" s="55"/>
      <c r="AY2127" s="53"/>
      <c r="BA2127" s="56"/>
      <c r="BB2127" s="53"/>
      <c r="BC2127" s="53"/>
      <c r="BD2127" s="53"/>
      <c r="BE2127" s="54"/>
      <c r="BF2127" s="54"/>
    </row>
    <row r="2128" spans="9:58" x14ac:dyDescent="0.25">
      <c r="I2128" s="57"/>
      <c r="AF2128" s="58"/>
      <c r="AW2128" s="51"/>
      <c r="AX2128" s="55"/>
      <c r="AY2128" s="53"/>
      <c r="BA2128" s="56"/>
      <c r="BB2128" s="53"/>
      <c r="BC2128" s="53"/>
      <c r="BD2128" s="53"/>
      <c r="BE2128" s="54"/>
      <c r="BF2128" s="54"/>
    </row>
    <row r="2129" spans="9:58" x14ac:dyDescent="0.25">
      <c r="I2129" s="57"/>
      <c r="AF2129" s="58"/>
      <c r="AW2129" s="51"/>
      <c r="AX2129" s="55"/>
      <c r="AY2129" s="53"/>
      <c r="BA2129" s="56"/>
      <c r="BB2129" s="53"/>
      <c r="BC2129" s="53"/>
      <c r="BD2129" s="53"/>
      <c r="BE2129" s="54"/>
      <c r="BF2129" s="54"/>
    </row>
    <row r="2130" spans="9:58" x14ac:dyDescent="0.25">
      <c r="I2130" s="57"/>
      <c r="AF2130" s="58"/>
      <c r="AW2130" s="51"/>
      <c r="AX2130" s="55"/>
      <c r="AY2130" s="53"/>
      <c r="BA2130" s="56"/>
      <c r="BB2130" s="53"/>
      <c r="BC2130" s="53"/>
      <c r="BD2130" s="53"/>
      <c r="BE2130" s="54"/>
      <c r="BF2130" s="54"/>
    </row>
    <row r="2131" spans="9:58" x14ac:dyDescent="0.25">
      <c r="I2131" s="57"/>
      <c r="AF2131" s="58"/>
      <c r="AW2131" s="51"/>
      <c r="AX2131" s="55"/>
      <c r="AY2131" s="53"/>
      <c r="BA2131" s="56"/>
      <c r="BB2131" s="53"/>
      <c r="BC2131" s="53"/>
      <c r="BD2131" s="53"/>
      <c r="BE2131" s="54"/>
      <c r="BF2131" s="54"/>
    </row>
    <row r="2132" spans="9:58" x14ac:dyDescent="0.25">
      <c r="I2132" s="57"/>
      <c r="AF2132" s="58"/>
      <c r="AW2132" s="51"/>
      <c r="AX2132" s="55"/>
      <c r="AY2132" s="53"/>
      <c r="BA2132" s="56"/>
      <c r="BB2132" s="53"/>
      <c r="BC2132" s="53"/>
      <c r="BD2132" s="53"/>
      <c r="BE2132" s="54"/>
      <c r="BF2132" s="54"/>
    </row>
    <row r="2133" spans="9:58" x14ac:dyDescent="0.25">
      <c r="I2133" s="57"/>
      <c r="AF2133" s="58"/>
      <c r="AW2133" s="51"/>
      <c r="AX2133" s="55"/>
      <c r="AY2133" s="53"/>
      <c r="BA2133" s="56"/>
      <c r="BB2133" s="53"/>
      <c r="BC2133" s="53"/>
      <c r="BD2133" s="53"/>
      <c r="BE2133" s="54"/>
      <c r="BF2133" s="54"/>
    </row>
    <row r="2134" spans="9:58" x14ac:dyDescent="0.25">
      <c r="I2134" s="57"/>
      <c r="AF2134" s="58"/>
      <c r="AW2134" s="51"/>
      <c r="AX2134" s="55"/>
      <c r="AY2134" s="53"/>
      <c r="BA2134" s="56"/>
      <c r="BB2134" s="53"/>
      <c r="BC2134" s="53"/>
      <c r="BD2134" s="53"/>
      <c r="BE2134" s="54"/>
      <c r="BF2134" s="54"/>
    </row>
    <row r="2135" spans="9:58" x14ac:dyDescent="0.25">
      <c r="I2135" s="57"/>
      <c r="AF2135" s="58"/>
      <c r="AW2135" s="51"/>
      <c r="AX2135" s="55"/>
      <c r="AY2135" s="53"/>
      <c r="BA2135" s="56"/>
      <c r="BB2135" s="53"/>
      <c r="BC2135" s="53"/>
      <c r="BD2135" s="53"/>
      <c r="BE2135" s="54"/>
      <c r="BF2135" s="54"/>
    </row>
    <row r="2136" spans="9:58" x14ac:dyDescent="0.25">
      <c r="I2136" s="57"/>
      <c r="AF2136" s="58"/>
      <c r="AW2136" s="51"/>
      <c r="AX2136" s="55"/>
      <c r="AY2136" s="53"/>
      <c r="BA2136" s="56"/>
      <c r="BB2136" s="53"/>
      <c r="BC2136" s="53"/>
      <c r="BD2136" s="53"/>
      <c r="BE2136" s="54"/>
      <c r="BF2136" s="54"/>
    </row>
    <row r="2137" spans="9:58" x14ac:dyDescent="0.25">
      <c r="I2137" s="57"/>
      <c r="AF2137" s="58"/>
      <c r="AW2137" s="51"/>
      <c r="AX2137" s="55"/>
      <c r="AY2137" s="53"/>
      <c r="BA2137" s="56"/>
      <c r="BB2137" s="53"/>
      <c r="BC2137" s="53"/>
      <c r="BD2137" s="53"/>
      <c r="BE2137" s="54"/>
      <c r="BF2137" s="54"/>
    </row>
    <row r="2138" spans="9:58" x14ac:dyDescent="0.25">
      <c r="I2138" s="57"/>
      <c r="AF2138" s="58"/>
      <c r="AW2138" s="51"/>
      <c r="AX2138" s="55"/>
      <c r="AY2138" s="53"/>
      <c r="BA2138" s="56"/>
      <c r="BB2138" s="53"/>
      <c r="BC2138" s="53"/>
      <c r="BD2138" s="53"/>
      <c r="BE2138" s="54"/>
      <c r="BF2138" s="54"/>
    </row>
    <row r="2139" spans="9:58" x14ac:dyDescent="0.25">
      <c r="I2139" s="57"/>
      <c r="AF2139" s="58"/>
      <c r="AW2139" s="51"/>
      <c r="AX2139" s="55"/>
      <c r="AY2139" s="53"/>
      <c r="BA2139" s="56"/>
      <c r="BB2139" s="53"/>
      <c r="BC2139" s="53"/>
      <c r="BD2139" s="53"/>
      <c r="BE2139" s="54"/>
      <c r="BF2139" s="54"/>
    </row>
    <row r="2140" spans="9:58" x14ac:dyDescent="0.25">
      <c r="I2140" s="57"/>
      <c r="AF2140" s="58"/>
      <c r="AW2140" s="51"/>
      <c r="AX2140" s="55"/>
      <c r="AY2140" s="53"/>
      <c r="BA2140" s="56"/>
      <c r="BB2140" s="53"/>
      <c r="BC2140" s="53"/>
      <c r="BD2140" s="53"/>
      <c r="BE2140" s="54"/>
      <c r="BF2140" s="54"/>
    </row>
    <row r="2141" spans="9:58" x14ac:dyDescent="0.25">
      <c r="I2141" s="57"/>
      <c r="AF2141" s="58"/>
      <c r="AW2141" s="51"/>
      <c r="AX2141" s="55"/>
      <c r="AY2141" s="53"/>
      <c r="BA2141" s="56"/>
      <c r="BB2141" s="53"/>
      <c r="BC2141" s="53"/>
      <c r="BD2141" s="53"/>
      <c r="BE2141" s="54"/>
      <c r="BF2141" s="54"/>
    </row>
    <row r="2142" spans="9:58" x14ac:dyDescent="0.25">
      <c r="I2142" s="57"/>
      <c r="AF2142" s="58"/>
      <c r="AW2142" s="51"/>
      <c r="AX2142" s="55"/>
      <c r="AY2142" s="53"/>
      <c r="BA2142" s="56"/>
      <c r="BB2142" s="53"/>
      <c r="BC2142" s="53"/>
      <c r="BD2142" s="53"/>
      <c r="BE2142" s="54"/>
      <c r="BF2142" s="54"/>
    </row>
    <row r="2143" spans="9:58" x14ac:dyDescent="0.25">
      <c r="I2143" s="57"/>
      <c r="AF2143" s="58"/>
      <c r="AW2143" s="51"/>
      <c r="AX2143" s="55"/>
      <c r="AY2143" s="53"/>
      <c r="BA2143" s="56"/>
      <c r="BB2143" s="53"/>
      <c r="BC2143" s="53"/>
      <c r="BD2143" s="53"/>
      <c r="BE2143" s="54"/>
      <c r="BF2143" s="54"/>
    </row>
    <row r="2144" spans="9:58" x14ac:dyDescent="0.25">
      <c r="I2144" s="57"/>
      <c r="AF2144" s="58"/>
      <c r="AW2144" s="51"/>
      <c r="AX2144" s="55"/>
      <c r="AY2144" s="53"/>
      <c r="BA2144" s="56"/>
      <c r="BB2144" s="53"/>
      <c r="BC2144" s="53"/>
      <c r="BD2144" s="53"/>
      <c r="BE2144" s="54"/>
      <c r="BF2144" s="54"/>
    </row>
    <row r="2145" spans="9:58" x14ac:dyDescent="0.25">
      <c r="I2145" s="57"/>
      <c r="AF2145" s="58"/>
      <c r="AW2145" s="51"/>
      <c r="AX2145" s="55"/>
      <c r="AY2145" s="53"/>
      <c r="BA2145" s="56"/>
      <c r="BB2145" s="53"/>
      <c r="BC2145" s="53"/>
      <c r="BD2145" s="53"/>
      <c r="BE2145" s="54"/>
      <c r="BF2145" s="54"/>
    </row>
    <row r="2146" spans="9:58" x14ac:dyDescent="0.25">
      <c r="I2146" s="57"/>
      <c r="AF2146" s="58"/>
      <c r="AW2146" s="51"/>
      <c r="AX2146" s="55"/>
      <c r="AY2146" s="53"/>
      <c r="BA2146" s="56"/>
      <c r="BB2146" s="53"/>
      <c r="BC2146" s="53"/>
      <c r="BD2146" s="53"/>
      <c r="BE2146" s="54"/>
      <c r="BF2146" s="54"/>
    </row>
    <row r="2147" spans="9:58" x14ac:dyDescent="0.25">
      <c r="I2147" s="57"/>
      <c r="AF2147" s="58"/>
      <c r="AW2147" s="51"/>
      <c r="AX2147" s="55"/>
      <c r="AY2147" s="53"/>
      <c r="BA2147" s="56"/>
      <c r="BB2147" s="53"/>
      <c r="BC2147" s="53"/>
      <c r="BD2147" s="53"/>
      <c r="BE2147" s="54"/>
      <c r="BF2147" s="54"/>
    </row>
    <row r="2148" spans="9:58" x14ac:dyDescent="0.25">
      <c r="I2148" s="57"/>
      <c r="AF2148" s="58"/>
      <c r="AW2148" s="51"/>
      <c r="AX2148" s="55"/>
      <c r="AY2148" s="53"/>
      <c r="BA2148" s="56"/>
      <c r="BB2148" s="53"/>
      <c r="BC2148" s="53"/>
      <c r="BD2148" s="53"/>
      <c r="BE2148" s="54"/>
      <c r="BF2148" s="54"/>
    </row>
    <row r="2149" spans="9:58" x14ac:dyDescent="0.25">
      <c r="I2149" s="57"/>
      <c r="AF2149" s="58"/>
      <c r="AW2149" s="51"/>
      <c r="AX2149" s="55"/>
      <c r="AY2149" s="53"/>
      <c r="BA2149" s="56"/>
      <c r="BB2149" s="53"/>
      <c r="BC2149" s="53"/>
      <c r="BD2149" s="53"/>
      <c r="BE2149" s="54"/>
      <c r="BF2149" s="54"/>
    </row>
    <row r="2150" spans="9:58" x14ac:dyDescent="0.25">
      <c r="I2150" s="57"/>
      <c r="AF2150" s="58"/>
      <c r="AW2150" s="51"/>
      <c r="AX2150" s="55"/>
      <c r="AY2150" s="53"/>
      <c r="BA2150" s="56"/>
      <c r="BB2150" s="53"/>
      <c r="BC2150" s="53"/>
      <c r="BD2150" s="53"/>
      <c r="BE2150" s="54"/>
      <c r="BF2150" s="54"/>
    </row>
    <row r="2151" spans="9:58" x14ac:dyDescent="0.25">
      <c r="I2151" s="57"/>
      <c r="AF2151" s="58"/>
      <c r="AW2151" s="51"/>
      <c r="AX2151" s="55"/>
      <c r="AY2151" s="53"/>
      <c r="BA2151" s="56"/>
      <c r="BB2151" s="53"/>
      <c r="BC2151" s="53"/>
      <c r="BD2151" s="53"/>
      <c r="BE2151" s="54"/>
      <c r="BF2151" s="54"/>
    </row>
    <row r="2152" spans="9:58" x14ac:dyDescent="0.25">
      <c r="I2152" s="57"/>
      <c r="AF2152" s="58"/>
      <c r="AW2152" s="51"/>
      <c r="AX2152" s="55"/>
      <c r="AY2152" s="53"/>
      <c r="BA2152" s="56"/>
      <c r="BB2152" s="53"/>
      <c r="BC2152" s="53"/>
      <c r="BD2152" s="53"/>
      <c r="BE2152" s="54"/>
      <c r="BF2152" s="54"/>
    </row>
    <row r="2153" spans="9:58" x14ac:dyDescent="0.25">
      <c r="I2153" s="57"/>
      <c r="AF2153" s="58"/>
      <c r="AW2153" s="51"/>
      <c r="AX2153" s="55"/>
      <c r="AY2153" s="53"/>
      <c r="BA2153" s="56"/>
      <c r="BB2153" s="53"/>
      <c r="BC2153" s="53"/>
      <c r="BD2153" s="53"/>
      <c r="BE2153" s="54"/>
      <c r="BF2153" s="54"/>
    </row>
    <row r="2154" spans="9:58" x14ac:dyDescent="0.25">
      <c r="I2154" s="57"/>
      <c r="AF2154" s="58"/>
      <c r="AW2154" s="51"/>
      <c r="AX2154" s="55"/>
      <c r="AY2154" s="53"/>
      <c r="BA2154" s="56"/>
      <c r="BB2154" s="53"/>
      <c r="BC2154" s="53"/>
      <c r="BD2154" s="53"/>
      <c r="BE2154" s="54"/>
      <c r="BF2154" s="54"/>
    </row>
    <row r="2155" spans="9:58" x14ac:dyDescent="0.25">
      <c r="I2155" s="57"/>
      <c r="AF2155" s="58"/>
      <c r="AW2155" s="51"/>
      <c r="AX2155" s="55"/>
      <c r="AY2155" s="53"/>
      <c r="BA2155" s="56"/>
      <c r="BB2155" s="53"/>
      <c r="BC2155" s="53"/>
      <c r="BD2155" s="53"/>
      <c r="BE2155" s="54"/>
      <c r="BF2155" s="54"/>
    </row>
    <row r="2156" spans="9:58" x14ac:dyDescent="0.25">
      <c r="I2156" s="57"/>
      <c r="AF2156" s="58"/>
      <c r="AW2156" s="51"/>
      <c r="AX2156" s="55"/>
      <c r="AY2156" s="53"/>
      <c r="BA2156" s="56"/>
      <c r="BB2156" s="53"/>
      <c r="BC2156" s="53"/>
      <c r="BD2156" s="53"/>
      <c r="BE2156" s="54"/>
      <c r="BF2156" s="54"/>
    </row>
    <row r="2157" spans="9:58" x14ac:dyDescent="0.25">
      <c r="I2157" s="57"/>
      <c r="AF2157" s="58"/>
      <c r="AW2157" s="51"/>
      <c r="AX2157" s="55"/>
      <c r="AY2157" s="53"/>
      <c r="BA2157" s="56"/>
      <c r="BB2157" s="53"/>
      <c r="BC2157" s="53"/>
      <c r="BD2157" s="53"/>
      <c r="BE2157" s="54"/>
      <c r="BF2157" s="54"/>
    </row>
    <row r="2158" spans="9:58" x14ac:dyDescent="0.25">
      <c r="I2158" s="57"/>
      <c r="AF2158" s="58"/>
      <c r="AW2158" s="51"/>
      <c r="AX2158" s="55"/>
      <c r="AY2158" s="53"/>
      <c r="BA2158" s="56"/>
      <c r="BB2158" s="53"/>
      <c r="BC2158" s="53"/>
      <c r="BD2158" s="53"/>
      <c r="BE2158" s="54"/>
      <c r="BF2158" s="54"/>
    </row>
    <row r="2159" spans="9:58" x14ac:dyDescent="0.25">
      <c r="I2159" s="57"/>
      <c r="AF2159" s="58"/>
      <c r="AW2159" s="51"/>
      <c r="AX2159" s="55"/>
      <c r="AY2159" s="53"/>
      <c r="BA2159" s="56"/>
      <c r="BB2159" s="53"/>
      <c r="BC2159" s="53"/>
      <c r="BD2159" s="53"/>
      <c r="BE2159" s="54"/>
      <c r="BF2159" s="54"/>
    </row>
    <row r="2160" spans="9:58" x14ac:dyDescent="0.25">
      <c r="I2160" s="57"/>
      <c r="AF2160" s="58"/>
      <c r="AW2160" s="51"/>
      <c r="AX2160" s="55"/>
      <c r="AY2160" s="53"/>
      <c r="BA2160" s="56"/>
      <c r="BB2160" s="53"/>
      <c r="BC2160" s="53"/>
      <c r="BD2160" s="53"/>
      <c r="BE2160" s="54"/>
      <c r="BF2160" s="54"/>
    </row>
    <row r="2161" spans="9:58" x14ac:dyDescent="0.25">
      <c r="I2161" s="57"/>
      <c r="AF2161" s="58"/>
      <c r="AW2161" s="51"/>
      <c r="AX2161" s="55"/>
      <c r="AY2161" s="53"/>
      <c r="BA2161" s="56"/>
      <c r="BB2161" s="53"/>
      <c r="BC2161" s="53"/>
      <c r="BD2161" s="53"/>
      <c r="BE2161" s="54"/>
      <c r="BF2161" s="54"/>
    </row>
    <row r="2162" spans="9:58" x14ac:dyDescent="0.25">
      <c r="I2162" s="57"/>
      <c r="AF2162" s="58"/>
      <c r="AW2162" s="51"/>
      <c r="AX2162" s="55"/>
      <c r="AY2162" s="53"/>
      <c r="BA2162" s="56"/>
      <c r="BB2162" s="53"/>
      <c r="BC2162" s="53"/>
      <c r="BD2162" s="53"/>
      <c r="BE2162" s="54"/>
      <c r="BF2162" s="54"/>
    </row>
    <row r="2163" spans="9:58" x14ac:dyDescent="0.25">
      <c r="I2163" s="57"/>
      <c r="AF2163" s="58"/>
      <c r="AW2163" s="51"/>
      <c r="AX2163" s="55"/>
      <c r="AY2163" s="53"/>
      <c r="BA2163" s="56"/>
      <c r="BB2163" s="53"/>
      <c r="BC2163" s="53"/>
      <c r="BD2163" s="53"/>
      <c r="BE2163" s="54"/>
      <c r="BF2163" s="54"/>
    </row>
    <row r="2164" spans="9:58" x14ac:dyDescent="0.25">
      <c r="I2164" s="57"/>
      <c r="AF2164" s="58"/>
      <c r="AW2164" s="51"/>
      <c r="AX2164" s="55"/>
      <c r="AY2164" s="53"/>
      <c r="BA2164" s="56"/>
      <c r="BB2164" s="53"/>
      <c r="BC2164" s="53"/>
      <c r="BD2164" s="53"/>
      <c r="BE2164" s="54"/>
      <c r="BF2164" s="54"/>
    </row>
    <row r="2165" spans="9:58" x14ac:dyDescent="0.25">
      <c r="I2165" s="57"/>
      <c r="AF2165" s="58"/>
      <c r="AW2165" s="51"/>
      <c r="AX2165" s="55"/>
      <c r="AY2165" s="53"/>
      <c r="BA2165" s="56"/>
      <c r="BB2165" s="53"/>
      <c r="BC2165" s="53"/>
      <c r="BD2165" s="53"/>
      <c r="BE2165" s="54"/>
      <c r="BF2165" s="54"/>
    </row>
    <row r="2166" spans="9:58" x14ac:dyDescent="0.25">
      <c r="I2166" s="57"/>
      <c r="AF2166" s="58"/>
      <c r="AW2166" s="51"/>
      <c r="AX2166" s="55"/>
      <c r="AY2166" s="53"/>
      <c r="BA2166" s="56"/>
      <c r="BB2166" s="53"/>
      <c r="BC2166" s="53"/>
      <c r="BD2166" s="53"/>
      <c r="BE2166" s="54"/>
      <c r="BF2166" s="54"/>
    </row>
    <row r="2167" spans="9:58" x14ac:dyDescent="0.25">
      <c r="I2167" s="57"/>
      <c r="AF2167" s="58"/>
      <c r="AW2167" s="51"/>
      <c r="AX2167" s="55"/>
      <c r="AY2167" s="53"/>
      <c r="BA2167" s="56"/>
      <c r="BB2167" s="53"/>
      <c r="BC2167" s="53"/>
      <c r="BD2167" s="53"/>
      <c r="BE2167" s="54"/>
      <c r="BF2167" s="54"/>
    </row>
    <row r="2168" spans="9:58" x14ac:dyDescent="0.25">
      <c r="I2168" s="57"/>
      <c r="AF2168" s="58"/>
      <c r="AW2168" s="51"/>
      <c r="AX2168" s="55"/>
      <c r="AY2168" s="53"/>
      <c r="BA2168" s="56"/>
      <c r="BB2168" s="53"/>
      <c r="BC2168" s="53"/>
      <c r="BD2168" s="53"/>
      <c r="BE2168" s="54"/>
      <c r="BF2168" s="54"/>
    </row>
    <row r="2169" spans="9:58" x14ac:dyDescent="0.25">
      <c r="I2169" s="57"/>
      <c r="AF2169" s="58"/>
      <c r="AW2169" s="51"/>
      <c r="AX2169" s="55"/>
      <c r="AY2169" s="53"/>
      <c r="BA2169" s="56"/>
      <c r="BB2169" s="53"/>
      <c r="BC2169" s="53"/>
      <c r="BD2169" s="53"/>
      <c r="BE2169" s="54"/>
      <c r="BF2169" s="54"/>
    </row>
    <row r="2170" spans="9:58" x14ac:dyDescent="0.25">
      <c r="I2170" s="57"/>
      <c r="AF2170" s="58"/>
      <c r="AW2170" s="51"/>
      <c r="AX2170" s="55"/>
      <c r="AY2170" s="53"/>
      <c r="BA2170" s="56"/>
      <c r="BB2170" s="53"/>
      <c r="BC2170" s="53"/>
      <c r="BD2170" s="53"/>
      <c r="BE2170" s="54"/>
      <c r="BF2170" s="54"/>
    </row>
    <row r="2171" spans="9:58" x14ac:dyDescent="0.25">
      <c r="I2171" s="57"/>
      <c r="AF2171" s="58"/>
      <c r="AW2171" s="51"/>
      <c r="AX2171" s="55"/>
      <c r="AY2171" s="53"/>
      <c r="BA2171" s="56"/>
      <c r="BB2171" s="53"/>
      <c r="BC2171" s="53"/>
      <c r="BD2171" s="53"/>
      <c r="BE2171" s="54"/>
      <c r="BF2171" s="54"/>
    </row>
    <row r="2172" spans="9:58" x14ac:dyDescent="0.25">
      <c r="I2172" s="57"/>
      <c r="AF2172" s="58"/>
      <c r="AW2172" s="51"/>
      <c r="AX2172" s="55"/>
      <c r="AY2172" s="53"/>
      <c r="BA2172" s="56"/>
      <c r="BB2172" s="53"/>
      <c r="BC2172" s="53"/>
      <c r="BD2172" s="53"/>
      <c r="BE2172" s="54"/>
      <c r="BF2172" s="54"/>
    </row>
    <row r="2173" spans="9:58" x14ac:dyDescent="0.25">
      <c r="I2173" s="57"/>
      <c r="AF2173" s="58"/>
      <c r="AW2173" s="51"/>
      <c r="AX2173" s="55"/>
      <c r="AY2173" s="53"/>
      <c r="BA2173" s="56"/>
      <c r="BB2173" s="53"/>
      <c r="BC2173" s="53"/>
      <c r="BD2173" s="53"/>
      <c r="BE2173" s="54"/>
      <c r="BF2173" s="54"/>
    </row>
    <row r="2174" spans="9:58" x14ac:dyDescent="0.25">
      <c r="I2174" s="57"/>
      <c r="AF2174" s="58"/>
      <c r="AW2174" s="51"/>
      <c r="AX2174" s="55"/>
      <c r="AY2174" s="53"/>
      <c r="BA2174" s="56"/>
      <c r="BB2174" s="53"/>
      <c r="BC2174" s="53"/>
      <c r="BD2174" s="53"/>
      <c r="BE2174" s="54"/>
      <c r="BF2174" s="54"/>
    </row>
    <row r="2175" spans="9:58" x14ac:dyDescent="0.25">
      <c r="I2175" s="57"/>
      <c r="AF2175" s="58"/>
      <c r="AW2175" s="51"/>
      <c r="AX2175" s="55"/>
      <c r="AY2175" s="53"/>
      <c r="BA2175" s="56"/>
      <c r="BB2175" s="53"/>
      <c r="BC2175" s="53"/>
      <c r="BD2175" s="53"/>
      <c r="BE2175" s="54"/>
      <c r="BF2175" s="54"/>
    </row>
    <row r="2176" spans="9:58" x14ac:dyDescent="0.25">
      <c r="I2176" s="57"/>
      <c r="AF2176" s="58"/>
      <c r="AW2176" s="51"/>
      <c r="AX2176" s="55"/>
      <c r="AY2176" s="53"/>
      <c r="BA2176" s="56"/>
      <c r="BB2176" s="53"/>
      <c r="BC2176" s="53"/>
      <c r="BD2176" s="53"/>
      <c r="BE2176" s="54"/>
      <c r="BF2176" s="54"/>
    </row>
    <row r="2177" spans="9:58" x14ac:dyDescent="0.25">
      <c r="I2177" s="57"/>
      <c r="AF2177" s="58"/>
      <c r="AW2177" s="51"/>
      <c r="AX2177" s="55"/>
      <c r="AY2177" s="53"/>
      <c r="BA2177" s="56"/>
      <c r="BB2177" s="53"/>
      <c r="BC2177" s="53"/>
      <c r="BD2177" s="53"/>
      <c r="BE2177" s="54"/>
      <c r="BF2177" s="54"/>
    </row>
    <row r="2178" spans="9:58" x14ac:dyDescent="0.25">
      <c r="I2178" s="57"/>
      <c r="AF2178" s="58"/>
      <c r="AW2178" s="51"/>
      <c r="AX2178" s="55"/>
      <c r="AY2178" s="53"/>
      <c r="BA2178" s="56"/>
      <c r="BB2178" s="53"/>
      <c r="BC2178" s="53"/>
      <c r="BD2178" s="53"/>
      <c r="BE2178" s="54"/>
      <c r="BF2178" s="54"/>
    </row>
    <row r="2179" spans="9:58" x14ac:dyDescent="0.25">
      <c r="I2179" s="57"/>
      <c r="AF2179" s="58"/>
      <c r="AW2179" s="51"/>
      <c r="AX2179" s="55"/>
      <c r="AY2179" s="53"/>
      <c r="BA2179" s="56"/>
      <c r="BB2179" s="53"/>
      <c r="BC2179" s="53"/>
      <c r="BD2179" s="53"/>
      <c r="BE2179" s="54"/>
      <c r="BF2179" s="54"/>
    </row>
    <row r="2180" spans="9:58" x14ac:dyDescent="0.25">
      <c r="I2180" s="57"/>
      <c r="AF2180" s="58"/>
      <c r="AW2180" s="51"/>
      <c r="AX2180" s="55"/>
      <c r="AY2180" s="53"/>
      <c r="BA2180" s="56"/>
      <c r="BB2180" s="53"/>
      <c r="BC2180" s="53"/>
      <c r="BD2180" s="53"/>
      <c r="BE2180" s="54"/>
      <c r="BF2180" s="54"/>
    </row>
    <row r="2181" spans="9:58" x14ac:dyDescent="0.25">
      <c r="I2181" s="57"/>
      <c r="AF2181" s="58"/>
      <c r="AW2181" s="51"/>
      <c r="AX2181" s="55"/>
      <c r="AY2181" s="53"/>
      <c r="BA2181" s="56"/>
      <c r="BB2181" s="53"/>
      <c r="BC2181" s="53"/>
      <c r="BD2181" s="53"/>
      <c r="BE2181" s="54"/>
      <c r="BF2181" s="54"/>
    </row>
    <row r="2182" spans="9:58" x14ac:dyDescent="0.25">
      <c r="I2182" s="57"/>
      <c r="AF2182" s="58"/>
      <c r="AW2182" s="51"/>
      <c r="AX2182" s="55"/>
      <c r="AY2182" s="53"/>
      <c r="BA2182" s="56"/>
      <c r="BB2182" s="53"/>
      <c r="BC2182" s="53"/>
      <c r="BD2182" s="53"/>
      <c r="BE2182" s="54"/>
      <c r="BF2182" s="54"/>
    </row>
    <row r="2183" spans="9:58" x14ac:dyDescent="0.25">
      <c r="I2183" s="57"/>
      <c r="AF2183" s="58"/>
      <c r="AW2183" s="51"/>
      <c r="AX2183" s="55"/>
      <c r="AY2183" s="53"/>
      <c r="BA2183" s="56"/>
      <c r="BB2183" s="53"/>
      <c r="BC2183" s="53"/>
      <c r="BD2183" s="53"/>
      <c r="BE2183" s="54"/>
      <c r="BF2183" s="54"/>
    </row>
    <row r="2184" spans="9:58" x14ac:dyDescent="0.25">
      <c r="I2184" s="57"/>
      <c r="AF2184" s="58"/>
      <c r="AW2184" s="51"/>
      <c r="AX2184" s="55"/>
      <c r="AY2184" s="53"/>
      <c r="BA2184" s="56"/>
      <c r="BB2184" s="53"/>
      <c r="BC2184" s="53"/>
      <c r="BD2184" s="53"/>
      <c r="BE2184" s="54"/>
      <c r="BF2184" s="54"/>
    </row>
    <row r="2185" spans="9:58" x14ac:dyDescent="0.25">
      <c r="I2185" s="57"/>
      <c r="AF2185" s="58"/>
      <c r="AW2185" s="51"/>
      <c r="AX2185" s="55"/>
      <c r="AY2185" s="53"/>
      <c r="BA2185" s="56"/>
      <c r="BB2185" s="53"/>
      <c r="BC2185" s="53"/>
      <c r="BD2185" s="53"/>
      <c r="BE2185" s="54"/>
      <c r="BF2185" s="54"/>
    </row>
    <row r="2186" spans="9:58" x14ac:dyDescent="0.25">
      <c r="I2186" s="57"/>
      <c r="AF2186" s="58"/>
      <c r="AW2186" s="51"/>
      <c r="AX2186" s="55"/>
      <c r="AY2186" s="53"/>
      <c r="BA2186" s="56"/>
      <c r="BB2186" s="53"/>
      <c r="BC2186" s="53"/>
      <c r="BD2186" s="53"/>
      <c r="BE2186" s="54"/>
      <c r="BF2186" s="54"/>
    </row>
    <row r="2187" spans="9:58" x14ac:dyDescent="0.25">
      <c r="I2187" s="57"/>
      <c r="AF2187" s="58"/>
      <c r="AW2187" s="51"/>
      <c r="AX2187" s="55"/>
      <c r="AY2187" s="53"/>
      <c r="BA2187" s="56"/>
      <c r="BB2187" s="53"/>
      <c r="BC2187" s="53"/>
      <c r="BD2187" s="53"/>
      <c r="BE2187" s="54"/>
      <c r="BF2187" s="54"/>
    </row>
    <row r="2188" spans="9:58" x14ac:dyDescent="0.25">
      <c r="I2188" s="57"/>
      <c r="AF2188" s="58"/>
      <c r="AW2188" s="51"/>
      <c r="AX2188" s="55"/>
      <c r="AY2188" s="53"/>
      <c r="BA2188" s="56"/>
      <c r="BB2188" s="53"/>
      <c r="BC2188" s="53"/>
      <c r="BD2188" s="53"/>
      <c r="BE2188" s="54"/>
      <c r="BF2188" s="54"/>
    </row>
    <row r="2189" spans="9:58" x14ac:dyDescent="0.25">
      <c r="I2189" s="57"/>
      <c r="AF2189" s="58"/>
      <c r="AW2189" s="51"/>
      <c r="AX2189" s="55"/>
      <c r="AY2189" s="53"/>
      <c r="BA2189" s="56"/>
      <c r="BB2189" s="53"/>
      <c r="BC2189" s="53"/>
      <c r="BD2189" s="53"/>
      <c r="BE2189" s="54"/>
      <c r="BF2189" s="54"/>
    </row>
    <row r="2190" spans="9:58" x14ac:dyDescent="0.25">
      <c r="I2190" s="57"/>
      <c r="AF2190" s="58"/>
      <c r="AW2190" s="51"/>
      <c r="AX2190" s="55"/>
      <c r="AY2190" s="53"/>
      <c r="BA2190" s="56"/>
      <c r="BB2190" s="53"/>
      <c r="BC2190" s="53"/>
      <c r="BD2190" s="53"/>
      <c r="BE2190" s="54"/>
      <c r="BF2190" s="54"/>
    </row>
    <row r="2191" spans="9:58" x14ac:dyDescent="0.25">
      <c r="I2191" s="57"/>
      <c r="AF2191" s="58"/>
      <c r="AW2191" s="51"/>
      <c r="AX2191" s="55"/>
      <c r="AY2191" s="53"/>
      <c r="BA2191" s="56"/>
      <c r="BB2191" s="53"/>
      <c r="BC2191" s="53"/>
      <c r="BD2191" s="53"/>
      <c r="BE2191" s="54"/>
      <c r="BF2191" s="54"/>
    </row>
    <row r="2192" spans="9:58" x14ac:dyDescent="0.25">
      <c r="I2192" s="57"/>
      <c r="AF2192" s="58"/>
      <c r="AW2192" s="51"/>
      <c r="AX2192" s="55"/>
      <c r="AY2192" s="53"/>
      <c r="BA2192" s="56"/>
      <c r="BB2192" s="53"/>
      <c r="BC2192" s="53"/>
      <c r="BD2192" s="53"/>
      <c r="BE2192" s="54"/>
      <c r="BF2192" s="54"/>
    </row>
    <row r="2193" spans="9:58" x14ac:dyDescent="0.25">
      <c r="I2193" s="57"/>
      <c r="AF2193" s="58"/>
      <c r="AW2193" s="51"/>
      <c r="AX2193" s="55"/>
      <c r="AY2193" s="53"/>
      <c r="BA2193" s="56"/>
      <c r="BB2193" s="53"/>
      <c r="BC2193" s="53"/>
      <c r="BD2193" s="53"/>
      <c r="BE2193" s="54"/>
      <c r="BF2193" s="54"/>
    </row>
    <row r="2194" spans="9:58" x14ac:dyDescent="0.25">
      <c r="I2194" s="57"/>
      <c r="AF2194" s="58"/>
      <c r="AW2194" s="51"/>
      <c r="AX2194" s="55"/>
      <c r="AY2194" s="53"/>
      <c r="BA2194" s="56"/>
      <c r="BB2194" s="53"/>
      <c r="BC2194" s="53"/>
      <c r="BD2194" s="53"/>
      <c r="BE2194" s="54"/>
      <c r="BF2194" s="54"/>
    </row>
    <row r="2195" spans="9:58" x14ac:dyDescent="0.25">
      <c r="I2195" s="57"/>
      <c r="AF2195" s="58"/>
      <c r="AW2195" s="51"/>
      <c r="AX2195" s="55"/>
      <c r="AY2195" s="53"/>
      <c r="BA2195" s="56"/>
      <c r="BB2195" s="53"/>
      <c r="BC2195" s="53"/>
      <c r="BD2195" s="53"/>
      <c r="BE2195" s="54"/>
      <c r="BF2195" s="54"/>
    </row>
    <row r="2196" spans="9:58" x14ac:dyDescent="0.25">
      <c r="I2196" s="57"/>
      <c r="AF2196" s="58"/>
      <c r="AW2196" s="51"/>
      <c r="AX2196" s="55"/>
      <c r="AY2196" s="53"/>
      <c r="BA2196" s="56"/>
      <c r="BB2196" s="53"/>
      <c r="BC2196" s="53"/>
      <c r="BD2196" s="53"/>
      <c r="BE2196" s="54"/>
      <c r="BF2196" s="54"/>
    </row>
    <row r="2197" spans="9:58" x14ac:dyDescent="0.25">
      <c r="I2197" s="57"/>
      <c r="AF2197" s="58"/>
      <c r="AW2197" s="51"/>
      <c r="AX2197" s="55"/>
      <c r="AY2197" s="53"/>
      <c r="BA2197" s="56"/>
      <c r="BB2197" s="53"/>
      <c r="BC2197" s="53"/>
      <c r="BD2197" s="53"/>
      <c r="BE2197" s="54"/>
      <c r="BF2197" s="54"/>
    </row>
    <row r="2198" spans="9:58" x14ac:dyDescent="0.25">
      <c r="I2198" s="57"/>
      <c r="AF2198" s="58"/>
      <c r="AW2198" s="51"/>
      <c r="AX2198" s="55"/>
      <c r="AY2198" s="53"/>
      <c r="BA2198" s="56"/>
      <c r="BB2198" s="53"/>
      <c r="BC2198" s="53"/>
      <c r="BD2198" s="53"/>
      <c r="BE2198" s="54"/>
      <c r="BF2198" s="54"/>
    </row>
    <row r="2199" spans="9:58" x14ac:dyDescent="0.25">
      <c r="I2199" s="57"/>
      <c r="AF2199" s="58"/>
      <c r="AW2199" s="51"/>
      <c r="AX2199" s="55"/>
      <c r="AY2199" s="53"/>
      <c r="BA2199" s="56"/>
      <c r="BB2199" s="53"/>
      <c r="BC2199" s="53"/>
      <c r="BD2199" s="53"/>
      <c r="BE2199" s="54"/>
      <c r="BF2199" s="54"/>
    </row>
    <row r="2200" spans="9:58" x14ac:dyDescent="0.25">
      <c r="I2200" s="57"/>
      <c r="AF2200" s="58"/>
      <c r="AW2200" s="51"/>
      <c r="AX2200" s="55"/>
      <c r="AY2200" s="53"/>
      <c r="BA2200" s="56"/>
      <c r="BB2200" s="53"/>
      <c r="BC2200" s="53"/>
      <c r="BD2200" s="53"/>
      <c r="BE2200" s="54"/>
      <c r="BF2200" s="54"/>
    </row>
    <row r="2201" spans="9:58" x14ac:dyDescent="0.25">
      <c r="I2201" s="57"/>
      <c r="AF2201" s="58"/>
      <c r="AW2201" s="51"/>
      <c r="AX2201" s="55"/>
      <c r="AY2201" s="53"/>
      <c r="BA2201" s="56"/>
      <c r="BB2201" s="53"/>
      <c r="BC2201" s="53"/>
      <c r="BD2201" s="53"/>
      <c r="BE2201" s="54"/>
      <c r="BF2201" s="54"/>
    </row>
    <row r="2202" spans="9:58" x14ac:dyDescent="0.25">
      <c r="I2202" s="57"/>
      <c r="AF2202" s="58"/>
      <c r="AW2202" s="51"/>
      <c r="AX2202" s="55"/>
      <c r="AY2202" s="53"/>
      <c r="BA2202" s="56"/>
      <c r="BB2202" s="53"/>
      <c r="BC2202" s="53"/>
      <c r="BD2202" s="53"/>
      <c r="BE2202" s="54"/>
      <c r="BF2202" s="54"/>
    </row>
    <row r="2203" spans="9:58" x14ac:dyDescent="0.25">
      <c r="I2203" s="57"/>
      <c r="AF2203" s="58"/>
      <c r="AW2203" s="51"/>
      <c r="AX2203" s="55"/>
      <c r="AY2203" s="53"/>
      <c r="BA2203" s="56"/>
      <c r="BB2203" s="53"/>
      <c r="BC2203" s="53"/>
      <c r="BD2203" s="53"/>
      <c r="BE2203" s="54"/>
      <c r="BF2203" s="54"/>
    </row>
    <row r="2204" spans="9:58" x14ac:dyDescent="0.25">
      <c r="I2204" s="57"/>
      <c r="AF2204" s="58"/>
      <c r="AW2204" s="51"/>
      <c r="AX2204" s="55"/>
      <c r="AY2204" s="53"/>
      <c r="BA2204" s="56"/>
      <c r="BB2204" s="53"/>
      <c r="BC2204" s="53"/>
      <c r="BD2204" s="53"/>
      <c r="BE2204" s="54"/>
      <c r="BF2204" s="54"/>
    </row>
    <row r="2205" spans="9:58" x14ac:dyDescent="0.25">
      <c r="I2205" s="57"/>
      <c r="AF2205" s="58"/>
      <c r="AW2205" s="51"/>
      <c r="AX2205" s="55"/>
      <c r="AY2205" s="53"/>
      <c r="BA2205" s="56"/>
      <c r="BB2205" s="53"/>
      <c r="BC2205" s="53"/>
      <c r="BD2205" s="53"/>
      <c r="BE2205" s="54"/>
      <c r="BF2205" s="54"/>
    </row>
    <row r="2206" spans="9:58" x14ac:dyDescent="0.25">
      <c r="I2206" s="57"/>
      <c r="AF2206" s="58"/>
      <c r="AW2206" s="51"/>
      <c r="AX2206" s="55"/>
      <c r="AY2206" s="53"/>
      <c r="BA2206" s="56"/>
      <c r="BB2206" s="53"/>
      <c r="BC2206" s="53"/>
      <c r="BD2206" s="53"/>
      <c r="BE2206" s="54"/>
      <c r="BF2206" s="54"/>
    </row>
    <row r="2207" spans="9:58" x14ac:dyDescent="0.25">
      <c r="I2207" s="57"/>
      <c r="AF2207" s="58"/>
      <c r="AW2207" s="51"/>
      <c r="AX2207" s="55"/>
      <c r="AY2207" s="53"/>
      <c r="BA2207" s="56"/>
      <c r="BB2207" s="53"/>
      <c r="BC2207" s="53"/>
      <c r="BD2207" s="53"/>
      <c r="BE2207" s="54"/>
      <c r="BF2207" s="54"/>
    </row>
    <row r="2208" spans="9:58" x14ac:dyDescent="0.25">
      <c r="I2208" s="57"/>
      <c r="AF2208" s="58"/>
      <c r="AW2208" s="51"/>
      <c r="AX2208" s="55"/>
      <c r="AY2208" s="53"/>
      <c r="BA2208" s="56"/>
      <c r="BB2208" s="53"/>
      <c r="BC2208" s="53"/>
      <c r="BD2208" s="53"/>
      <c r="BE2208" s="54"/>
      <c r="BF2208" s="54"/>
    </row>
    <row r="2209" spans="9:58" x14ac:dyDescent="0.25">
      <c r="I2209" s="57"/>
      <c r="AF2209" s="58"/>
      <c r="AW2209" s="51"/>
      <c r="AX2209" s="55"/>
      <c r="AY2209" s="53"/>
      <c r="BA2209" s="56"/>
      <c r="BB2209" s="53"/>
      <c r="BC2209" s="53"/>
      <c r="BD2209" s="53"/>
      <c r="BE2209" s="54"/>
      <c r="BF2209" s="54"/>
    </row>
    <row r="2210" spans="9:58" x14ac:dyDescent="0.25">
      <c r="I2210" s="57"/>
      <c r="AF2210" s="58"/>
      <c r="AW2210" s="51"/>
      <c r="AX2210" s="55"/>
      <c r="AY2210" s="53"/>
      <c r="BA2210" s="56"/>
      <c r="BB2210" s="53"/>
      <c r="BC2210" s="53"/>
      <c r="BD2210" s="53"/>
      <c r="BE2210" s="54"/>
      <c r="BF2210" s="54"/>
    </row>
    <row r="2211" spans="9:58" x14ac:dyDescent="0.25">
      <c r="I2211" s="57"/>
      <c r="AF2211" s="58"/>
      <c r="AW2211" s="51"/>
      <c r="AX2211" s="55"/>
      <c r="AY2211" s="53"/>
      <c r="BA2211" s="56"/>
      <c r="BB2211" s="53"/>
      <c r="BC2211" s="53"/>
      <c r="BD2211" s="53"/>
      <c r="BE2211" s="54"/>
      <c r="BF2211" s="54"/>
    </row>
    <row r="2212" spans="9:58" x14ac:dyDescent="0.25">
      <c r="I2212" s="57"/>
      <c r="AF2212" s="58"/>
      <c r="AW2212" s="51"/>
      <c r="AX2212" s="55"/>
      <c r="AY2212" s="53"/>
      <c r="BA2212" s="56"/>
      <c r="BB2212" s="53"/>
      <c r="BC2212" s="53"/>
      <c r="BD2212" s="53"/>
      <c r="BE2212" s="54"/>
      <c r="BF2212" s="54"/>
    </row>
    <row r="2213" spans="9:58" x14ac:dyDescent="0.25">
      <c r="I2213" s="57"/>
      <c r="AF2213" s="58"/>
      <c r="AW2213" s="51"/>
      <c r="AX2213" s="55"/>
      <c r="AY2213" s="53"/>
      <c r="BA2213" s="56"/>
      <c r="BB2213" s="53"/>
      <c r="BC2213" s="53"/>
      <c r="BD2213" s="53"/>
      <c r="BE2213" s="54"/>
      <c r="BF2213" s="54"/>
    </row>
    <row r="2214" spans="9:58" x14ac:dyDescent="0.25">
      <c r="I2214" s="57"/>
      <c r="AF2214" s="58"/>
      <c r="AW2214" s="51"/>
      <c r="AX2214" s="55"/>
      <c r="AY2214" s="53"/>
      <c r="BA2214" s="56"/>
      <c r="BB2214" s="53"/>
      <c r="BC2214" s="53"/>
      <c r="BD2214" s="53"/>
      <c r="BE2214" s="54"/>
      <c r="BF2214" s="54"/>
    </row>
    <row r="2215" spans="9:58" x14ac:dyDescent="0.25">
      <c r="I2215" s="57"/>
      <c r="AF2215" s="58"/>
      <c r="AW2215" s="51"/>
      <c r="AX2215" s="55"/>
      <c r="AY2215" s="53"/>
      <c r="BA2215" s="56"/>
      <c r="BB2215" s="53"/>
      <c r="BC2215" s="53"/>
      <c r="BD2215" s="53"/>
      <c r="BE2215" s="54"/>
      <c r="BF2215" s="54"/>
    </row>
    <row r="2216" spans="9:58" x14ac:dyDescent="0.25">
      <c r="I2216" s="57"/>
      <c r="AF2216" s="58"/>
      <c r="AW2216" s="51"/>
      <c r="AX2216" s="55"/>
      <c r="AY2216" s="53"/>
      <c r="BA2216" s="56"/>
      <c r="BB2216" s="53"/>
      <c r="BC2216" s="53"/>
      <c r="BD2216" s="53"/>
      <c r="BE2216" s="54"/>
      <c r="BF2216" s="54"/>
    </row>
    <row r="2217" spans="9:58" x14ac:dyDescent="0.25">
      <c r="I2217" s="57"/>
      <c r="AF2217" s="58"/>
      <c r="AW2217" s="51"/>
      <c r="AX2217" s="55"/>
      <c r="AY2217" s="53"/>
      <c r="BA2217" s="56"/>
      <c r="BB2217" s="53"/>
      <c r="BC2217" s="53"/>
      <c r="BD2217" s="53"/>
      <c r="BE2217" s="54"/>
      <c r="BF2217" s="54"/>
    </row>
    <row r="2218" spans="9:58" x14ac:dyDescent="0.25">
      <c r="I2218" s="57"/>
      <c r="AF2218" s="58"/>
      <c r="AW2218" s="51"/>
      <c r="AX2218" s="55"/>
      <c r="AY2218" s="53"/>
      <c r="BA2218" s="56"/>
      <c r="BB2218" s="53"/>
      <c r="BC2218" s="53"/>
      <c r="BD2218" s="53"/>
      <c r="BE2218" s="54"/>
      <c r="BF2218" s="54"/>
    </row>
    <row r="2219" spans="9:58" x14ac:dyDescent="0.25">
      <c r="I2219" s="57"/>
      <c r="AF2219" s="58"/>
      <c r="AW2219" s="51"/>
      <c r="AX2219" s="55"/>
      <c r="AY2219" s="53"/>
      <c r="BA2219" s="56"/>
      <c r="BB2219" s="53"/>
      <c r="BC2219" s="53"/>
      <c r="BD2219" s="53"/>
      <c r="BE2219" s="54"/>
      <c r="BF2219" s="54"/>
    </row>
    <row r="2220" spans="9:58" x14ac:dyDescent="0.25">
      <c r="I2220" s="57"/>
      <c r="AF2220" s="58"/>
      <c r="AW2220" s="51"/>
      <c r="AX2220" s="55"/>
      <c r="AY2220" s="53"/>
      <c r="BA2220" s="56"/>
      <c r="BB2220" s="53"/>
      <c r="BC2220" s="53"/>
      <c r="BD2220" s="53"/>
      <c r="BE2220" s="54"/>
      <c r="BF2220" s="54"/>
    </row>
    <row r="2221" spans="9:58" x14ac:dyDescent="0.25">
      <c r="I2221" s="57"/>
      <c r="AF2221" s="58"/>
      <c r="AW2221" s="51"/>
      <c r="AX2221" s="55"/>
      <c r="AY2221" s="53"/>
      <c r="BA2221" s="56"/>
      <c r="BB2221" s="53"/>
      <c r="BC2221" s="53"/>
      <c r="BD2221" s="53"/>
      <c r="BE2221" s="54"/>
      <c r="BF2221" s="54"/>
    </row>
    <row r="2222" spans="9:58" x14ac:dyDescent="0.25">
      <c r="I2222" s="57"/>
      <c r="AF2222" s="58"/>
      <c r="AW2222" s="51"/>
      <c r="AX2222" s="55"/>
      <c r="AY2222" s="53"/>
      <c r="BA2222" s="56"/>
      <c r="BB2222" s="53"/>
      <c r="BC2222" s="53"/>
      <c r="BD2222" s="53"/>
      <c r="BE2222" s="54"/>
      <c r="BF2222" s="54"/>
    </row>
    <row r="2223" spans="9:58" x14ac:dyDescent="0.25">
      <c r="I2223" s="57"/>
      <c r="AF2223" s="58"/>
      <c r="AW2223" s="51"/>
      <c r="AX2223" s="55"/>
      <c r="AY2223" s="53"/>
      <c r="BA2223" s="56"/>
      <c r="BB2223" s="53"/>
      <c r="BC2223" s="53"/>
      <c r="BD2223" s="53"/>
      <c r="BE2223" s="54"/>
      <c r="BF2223" s="54"/>
    </row>
    <row r="2224" spans="9:58" x14ac:dyDescent="0.25">
      <c r="I2224" s="57"/>
      <c r="AF2224" s="58"/>
      <c r="AW2224" s="51"/>
      <c r="AX2224" s="55"/>
      <c r="AY2224" s="53"/>
      <c r="BA2224" s="56"/>
      <c r="BB2224" s="53"/>
      <c r="BC2224" s="53"/>
      <c r="BD2224" s="53"/>
      <c r="BE2224" s="54"/>
      <c r="BF2224" s="54"/>
    </row>
    <row r="2225" spans="9:58" x14ac:dyDescent="0.25">
      <c r="I2225" s="57"/>
      <c r="AF2225" s="58"/>
      <c r="AW2225" s="51"/>
      <c r="AX2225" s="55"/>
      <c r="AY2225" s="53"/>
      <c r="BA2225" s="56"/>
      <c r="BB2225" s="53"/>
      <c r="BC2225" s="53"/>
      <c r="BD2225" s="53"/>
      <c r="BE2225" s="54"/>
      <c r="BF2225" s="54"/>
    </row>
    <row r="2226" spans="9:58" x14ac:dyDescent="0.25">
      <c r="I2226" s="57"/>
      <c r="AF2226" s="58"/>
      <c r="AW2226" s="51"/>
      <c r="AX2226" s="55"/>
      <c r="AY2226" s="53"/>
      <c r="BA2226" s="56"/>
      <c r="BB2226" s="53"/>
      <c r="BC2226" s="53"/>
      <c r="BD2226" s="53"/>
      <c r="BE2226" s="54"/>
      <c r="BF2226" s="54"/>
    </row>
    <row r="2227" spans="9:58" x14ac:dyDescent="0.25">
      <c r="I2227" s="57"/>
      <c r="AF2227" s="58"/>
      <c r="AW2227" s="51"/>
      <c r="AX2227" s="55"/>
      <c r="AY2227" s="53"/>
      <c r="BA2227" s="56"/>
      <c r="BB2227" s="53"/>
      <c r="BC2227" s="53"/>
      <c r="BD2227" s="53"/>
      <c r="BE2227" s="54"/>
      <c r="BF2227" s="54"/>
    </row>
    <row r="2228" spans="9:58" x14ac:dyDescent="0.25">
      <c r="I2228" s="57"/>
      <c r="AF2228" s="58"/>
      <c r="AW2228" s="51"/>
      <c r="AX2228" s="55"/>
      <c r="AY2228" s="53"/>
      <c r="BA2228" s="56"/>
      <c r="BB2228" s="53"/>
      <c r="BC2228" s="53"/>
      <c r="BD2228" s="53"/>
      <c r="BE2228" s="54"/>
      <c r="BF2228" s="54"/>
    </row>
    <row r="2229" spans="9:58" x14ac:dyDescent="0.25">
      <c r="I2229" s="57"/>
      <c r="AF2229" s="58"/>
      <c r="AW2229" s="51"/>
      <c r="AX2229" s="55"/>
      <c r="AY2229" s="53"/>
      <c r="BA2229" s="56"/>
      <c r="BB2229" s="53"/>
      <c r="BC2229" s="53"/>
      <c r="BD2229" s="53"/>
      <c r="BE2229" s="54"/>
      <c r="BF2229" s="54"/>
    </row>
    <row r="2230" spans="9:58" x14ac:dyDescent="0.25">
      <c r="I2230" s="57"/>
      <c r="AF2230" s="58"/>
      <c r="AW2230" s="51"/>
      <c r="AX2230" s="55"/>
      <c r="AY2230" s="53"/>
      <c r="BA2230" s="56"/>
      <c r="BB2230" s="53"/>
      <c r="BC2230" s="53"/>
      <c r="BD2230" s="53"/>
      <c r="BE2230" s="54"/>
      <c r="BF2230" s="54"/>
    </row>
    <row r="2231" spans="9:58" x14ac:dyDescent="0.25">
      <c r="I2231" s="57"/>
      <c r="AF2231" s="58"/>
      <c r="AW2231" s="51"/>
      <c r="AX2231" s="55"/>
      <c r="AY2231" s="53"/>
      <c r="BA2231" s="56"/>
      <c r="BB2231" s="53"/>
      <c r="BC2231" s="53"/>
      <c r="BD2231" s="53"/>
      <c r="BE2231" s="54"/>
      <c r="BF2231" s="54"/>
    </row>
    <row r="2232" spans="9:58" x14ac:dyDescent="0.25">
      <c r="I2232" s="57"/>
      <c r="AF2232" s="58"/>
      <c r="AW2232" s="51"/>
      <c r="AX2232" s="55"/>
      <c r="AY2232" s="53"/>
      <c r="BA2232" s="56"/>
      <c r="BB2232" s="53"/>
      <c r="BC2232" s="53"/>
      <c r="BD2232" s="53"/>
      <c r="BE2232" s="54"/>
      <c r="BF2232" s="54"/>
    </row>
    <row r="2233" spans="9:58" x14ac:dyDescent="0.25">
      <c r="I2233" s="57"/>
      <c r="AF2233" s="58"/>
      <c r="AW2233" s="51"/>
      <c r="AX2233" s="55"/>
      <c r="AY2233" s="53"/>
      <c r="BA2233" s="56"/>
      <c r="BB2233" s="53"/>
      <c r="BC2233" s="53"/>
      <c r="BD2233" s="53"/>
      <c r="BE2233" s="54"/>
      <c r="BF2233" s="54"/>
    </row>
    <row r="2234" spans="9:58" x14ac:dyDescent="0.25">
      <c r="I2234" s="57"/>
      <c r="AF2234" s="58"/>
      <c r="AW2234" s="51"/>
      <c r="AX2234" s="55"/>
      <c r="AY2234" s="53"/>
      <c r="BA2234" s="56"/>
      <c r="BB2234" s="53"/>
      <c r="BC2234" s="53"/>
      <c r="BD2234" s="53"/>
      <c r="BE2234" s="54"/>
      <c r="BF2234" s="54"/>
    </row>
    <row r="2235" spans="9:58" x14ac:dyDescent="0.25">
      <c r="I2235" s="57"/>
      <c r="AF2235" s="58"/>
      <c r="AW2235" s="51"/>
      <c r="AX2235" s="55"/>
      <c r="AY2235" s="53"/>
      <c r="BA2235" s="56"/>
      <c r="BB2235" s="53"/>
      <c r="BC2235" s="53"/>
      <c r="BD2235" s="53"/>
      <c r="BE2235" s="54"/>
      <c r="BF2235" s="54"/>
    </row>
    <row r="2236" spans="9:58" x14ac:dyDescent="0.25">
      <c r="I2236" s="57"/>
      <c r="AF2236" s="58"/>
      <c r="AW2236" s="51"/>
      <c r="AX2236" s="55"/>
      <c r="AY2236" s="53"/>
      <c r="BA2236" s="56"/>
      <c r="BB2236" s="53"/>
      <c r="BC2236" s="53"/>
      <c r="BD2236" s="53"/>
      <c r="BE2236" s="54"/>
      <c r="BF2236" s="54"/>
    </row>
    <row r="2237" spans="9:58" x14ac:dyDescent="0.25">
      <c r="I2237" s="57"/>
      <c r="AF2237" s="58"/>
      <c r="AW2237" s="51"/>
      <c r="AX2237" s="55"/>
      <c r="AY2237" s="53"/>
      <c r="BA2237" s="56"/>
      <c r="BB2237" s="53"/>
      <c r="BC2237" s="53"/>
      <c r="BD2237" s="53"/>
      <c r="BE2237" s="54"/>
      <c r="BF2237" s="54"/>
    </row>
    <row r="2238" spans="9:58" x14ac:dyDescent="0.25">
      <c r="I2238" s="57"/>
      <c r="AF2238" s="58"/>
      <c r="AW2238" s="51"/>
      <c r="AX2238" s="55"/>
      <c r="AY2238" s="53"/>
      <c r="BA2238" s="56"/>
      <c r="BB2238" s="53"/>
      <c r="BC2238" s="53"/>
      <c r="BD2238" s="53"/>
      <c r="BE2238" s="54"/>
      <c r="BF2238" s="54"/>
    </row>
    <row r="2239" spans="9:58" x14ac:dyDescent="0.25">
      <c r="I2239" s="57"/>
      <c r="AF2239" s="58"/>
      <c r="AW2239" s="51"/>
      <c r="AX2239" s="55"/>
      <c r="AY2239" s="53"/>
      <c r="BA2239" s="56"/>
      <c r="BB2239" s="53"/>
      <c r="BC2239" s="53"/>
      <c r="BD2239" s="53"/>
      <c r="BE2239" s="54"/>
      <c r="BF2239" s="54"/>
    </row>
    <row r="2240" spans="9:58" x14ac:dyDescent="0.25">
      <c r="I2240" s="57"/>
      <c r="AF2240" s="58"/>
      <c r="AW2240" s="51"/>
      <c r="AX2240" s="55"/>
      <c r="AY2240" s="53"/>
      <c r="BA2240" s="56"/>
      <c r="BB2240" s="53"/>
      <c r="BC2240" s="53"/>
      <c r="BD2240" s="53"/>
      <c r="BE2240" s="54"/>
      <c r="BF2240" s="54"/>
    </row>
    <row r="2241" spans="9:58" x14ac:dyDescent="0.25">
      <c r="I2241" s="57"/>
      <c r="AF2241" s="58"/>
      <c r="AW2241" s="51"/>
      <c r="AX2241" s="55"/>
      <c r="AY2241" s="53"/>
      <c r="BA2241" s="56"/>
      <c r="BB2241" s="53"/>
      <c r="BC2241" s="53"/>
      <c r="BD2241" s="53"/>
      <c r="BE2241" s="54"/>
      <c r="BF2241" s="54"/>
    </row>
    <row r="2242" spans="9:58" x14ac:dyDescent="0.25">
      <c r="I2242" s="57"/>
      <c r="AF2242" s="58"/>
      <c r="AW2242" s="51"/>
      <c r="AX2242" s="55"/>
      <c r="AY2242" s="53"/>
      <c r="BA2242" s="56"/>
      <c r="BB2242" s="53"/>
      <c r="BC2242" s="53"/>
      <c r="BD2242" s="53"/>
      <c r="BE2242" s="54"/>
      <c r="BF2242" s="54"/>
    </row>
    <row r="2243" spans="9:58" x14ac:dyDescent="0.25">
      <c r="I2243" s="57"/>
      <c r="AF2243" s="58"/>
      <c r="AW2243" s="51"/>
      <c r="AX2243" s="55"/>
      <c r="AY2243" s="53"/>
      <c r="BA2243" s="56"/>
      <c r="BB2243" s="53"/>
      <c r="BC2243" s="53"/>
      <c r="BD2243" s="53"/>
      <c r="BE2243" s="54"/>
      <c r="BF2243" s="54"/>
    </row>
    <row r="2244" spans="9:58" x14ac:dyDescent="0.25">
      <c r="I2244" s="57"/>
      <c r="AF2244" s="58"/>
      <c r="AW2244" s="51"/>
      <c r="AX2244" s="55"/>
      <c r="AY2244" s="53"/>
      <c r="BA2244" s="56"/>
      <c r="BB2244" s="53"/>
      <c r="BC2244" s="53"/>
      <c r="BD2244" s="53"/>
      <c r="BE2244" s="54"/>
      <c r="BF2244" s="54"/>
    </row>
    <row r="2245" spans="9:58" x14ac:dyDescent="0.25">
      <c r="I2245" s="57"/>
      <c r="AF2245" s="58"/>
      <c r="AW2245" s="51"/>
      <c r="AX2245" s="55"/>
      <c r="AY2245" s="53"/>
      <c r="BA2245" s="56"/>
      <c r="BB2245" s="53"/>
      <c r="BC2245" s="53"/>
      <c r="BD2245" s="53"/>
      <c r="BE2245" s="54"/>
      <c r="BF2245" s="54"/>
    </row>
    <row r="2246" spans="9:58" x14ac:dyDescent="0.25">
      <c r="I2246" s="57"/>
      <c r="AF2246" s="58"/>
      <c r="AW2246" s="51"/>
      <c r="AX2246" s="55"/>
      <c r="AY2246" s="53"/>
      <c r="BA2246" s="56"/>
      <c r="BB2246" s="53"/>
      <c r="BC2246" s="53"/>
      <c r="BD2246" s="53"/>
      <c r="BE2246" s="54"/>
      <c r="BF2246" s="54"/>
    </row>
    <row r="2247" spans="9:58" x14ac:dyDescent="0.25">
      <c r="I2247" s="57"/>
      <c r="AF2247" s="58"/>
      <c r="AW2247" s="51"/>
      <c r="AX2247" s="55"/>
      <c r="AY2247" s="53"/>
      <c r="BA2247" s="56"/>
      <c r="BB2247" s="53"/>
      <c r="BC2247" s="53"/>
      <c r="BD2247" s="53"/>
      <c r="BE2247" s="54"/>
      <c r="BF2247" s="54"/>
    </row>
    <row r="2248" spans="9:58" x14ac:dyDescent="0.25">
      <c r="I2248" s="57"/>
      <c r="AF2248" s="58"/>
      <c r="AW2248" s="51"/>
      <c r="AX2248" s="55"/>
      <c r="AY2248" s="53"/>
      <c r="BA2248" s="56"/>
      <c r="BB2248" s="53"/>
      <c r="BC2248" s="53"/>
      <c r="BD2248" s="53"/>
      <c r="BE2248" s="54"/>
      <c r="BF2248" s="54"/>
    </row>
    <row r="2249" spans="9:58" x14ac:dyDescent="0.25">
      <c r="I2249" s="57"/>
      <c r="AF2249" s="58"/>
      <c r="AW2249" s="51"/>
      <c r="AX2249" s="55"/>
      <c r="AY2249" s="53"/>
      <c r="BA2249" s="56"/>
      <c r="BB2249" s="53"/>
      <c r="BC2249" s="53"/>
      <c r="BD2249" s="53"/>
      <c r="BE2249" s="54"/>
      <c r="BF2249" s="54"/>
    </row>
    <row r="2250" spans="9:58" x14ac:dyDescent="0.25">
      <c r="I2250" s="57"/>
      <c r="AF2250" s="58"/>
      <c r="AW2250" s="51"/>
      <c r="AX2250" s="55"/>
      <c r="AY2250" s="53"/>
      <c r="BA2250" s="56"/>
      <c r="BB2250" s="53"/>
      <c r="BC2250" s="53"/>
      <c r="BD2250" s="53"/>
      <c r="BE2250" s="54"/>
      <c r="BF2250" s="54"/>
    </row>
    <row r="2251" spans="9:58" x14ac:dyDescent="0.25">
      <c r="I2251" s="57"/>
      <c r="AF2251" s="58"/>
      <c r="AW2251" s="51"/>
      <c r="AX2251" s="55"/>
      <c r="AY2251" s="53"/>
      <c r="BA2251" s="56"/>
      <c r="BB2251" s="53"/>
      <c r="BC2251" s="53"/>
      <c r="BD2251" s="53"/>
      <c r="BE2251" s="54"/>
      <c r="BF2251" s="54"/>
    </row>
    <row r="2252" spans="9:58" x14ac:dyDescent="0.25">
      <c r="I2252" s="57"/>
      <c r="AF2252" s="58"/>
      <c r="AW2252" s="51"/>
      <c r="AX2252" s="55"/>
      <c r="AY2252" s="53"/>
      <c r="BA2252" s="56"/>
      <c r="BB2252" s="53"/>
      <c r="BC2252" s="53"/>
      <c r="BD2252" s="53"/>
      <c r="BE2252" s="54"/>
      <c r="BF2252" s="54"/>
    </row>
    <row r="2253" spans="9:58" x14ac:dyDescent="0.25">
      <c r="I2253" s="57"/>
      <c r="AF2253" s="58"/>
      <c r="AW2253" s="51"/>
      <c r="AX2253" s="55"/>
      <c r="AY2253" s="53"/>
      <c r="BA2253" s="56"/>
      <c r="BB2253" s="53"/>
      <c r="BC2253" s="53"/>
      <c r="BD2253" s="53"/>
      <c r="BE2253" s="54"/>
      <c r="BF2253" s="54"/>
    </row>
    <row r="2254" spans="9:58" x14ac:dyDescent="0.25">
      <c r="I2254" s="57"/>
      <c r="AF2254" s="58"/>
      <c r="AW2254" s="51"/>
      <c r="AX2254" s="55"/>
      <c r="AY2254" s="53"/>
      <c r="BA2254" s="56"/>
      <c r="BB2254" s="53"/>
      <c r="BC2254" s="53"/>
      <c r="BD2254" s="53"/>
      <c r="BE2254" s="54"/>
      <c r="BF2254" s="54"/>
    </row>
    <row r="2255" spans="9:58" x14ac:dyDescent="0.25">
      <c r="I2255" s="57"/>
      <c r="AF2255" s="58"/>
      <c r="AW2255" s="51"/>
      <c r="AX2255" s="55"/>
      <c r="AY2255" s="53"/>
      <c r="BA2255" s="56"/>
      <c r="BB2255" s="53"/>
      <c r="BC2255" s="53"/>
      <c r="BD2255" s="53"/>
      <c r="BE2255" s="54"/>
      <c r="BF2255" s="54"/>
    </row>
    <row r="2256" spans="9:58" x14ac:dyDescent="0.25">
      <c r="I2256" s="57"/>
      <c r="AF2256" s="58"/>
      <c r="AW2256" s="51"/>
      <c r="AX2256" s="55"/>
      <c r="AY2256" s="53"/>
      <c r="BA2256" s="56"/>
      <c r="BB2256" s="53"/>
      <c r="BC2256" s="53"/>
      <c r="BD2256" s="53"/>
      <c r="BE2256" s="54"/>
      <c r="BF2256" s="54"/>
    </row>
    <row r="2257" spans="9:58" x14ac:dyDescent="0.25">
      <c r="I2257" s="57"/>
      <c r="AF2257" s="58"/>
      <c r="AW2257" s="51"/>
      <c r="AX2257" s="55"/>
      <c r="AY2257" s="53"/>
      <c r="BA2257" s="56"/>
      <c r="BB2257" s="53"/>
      <c r="BC2257" s="53"/>
      <c r="BD2257" s="53"/>
      <c r="BE2257" s="54"/>
      <c r="BF2257" s="54"/>
    </row>
    <row r="2258" spans="9:58" x14ac:dyDescent="0.25">
      <c r="I2258" s="57"/>
      <c r="AF2258" s="58"/>
      <c r="AW2258" s="51"/>
      <c r="AX2258" s="55"/>
      <c r="AY2258" s="53"/>
      <c r="BA2258" s="56"/>
      <c r="BB2258" s="53"/>
      <c r="BC2258" s="53"/>
      <c r="BD2258" s="53"/>
      <c r="BE2258" s="54"/>
      <c r="BF2258" s="54"/>
    </row>
    <row r="2259" spans="9:58" x14ac:dyDescent="0.25">
      <c r="I2259" s="57"/>
      <c r="AF2259" s="58"/>
      <c r="AW2259" s="51"/>
      <c r="AX2259" s="55"/>
      <c r="AY2259" s="53"/>
      <c r="BA2259" s="56"/>
      <c r="BB2259" s="53"/>
      <c r="BC2259" s="53"/>
      <c r="BD2259" s="53"/>
      <c r="BE2259" s="54"/>
      <c r="BF2259" s="54"/>
    </row>
    <row r="2260" spans="9:58" x14ac:dyDescent="0.25">
      <c r="I2260" s="57"/>
      <c r="AF2260" s="58"/>
      <c r="AW2260" s="51"/>
      <c r="AX2260" s="55"/>
      <c r="AY2260" s="53"/>
      <c r="BA2260" s="56"/>
      <c r="BB2260" s="53"/>
      <c r="BC2260" s="53"/>
      <c r="BD2260" s="53"/>
      <c r="BE2260" s="54"/>
      <c r="BF2260" s="54"/>
    </row>
    <row r="2261" spans="9:58" x14ac:dyDescent="0.25">
      <c r="I2261" s="57"/>
      <c r="AF2261" s="58"/>
      <c r="AW2261" s="51"/>
      <c r="AX2261" s="55"/>
      <c r="AY2261" s="53"/>
      <c r="BA2261" s="56"/>
      <c r="BB2261" s="53"/>
      <c r="BC2261" s="53"/>
      <c r="BD2261" s="53"/>
      <c r="BE2261" s="54"/>
      <c r="BF2261" s="54"/>
    </row>
    <row r="2262" spans="9:58" x14ac:dyDescent="0.25">
      <c r="I2262" s="57"/>
      <c r="AF2262" s="58"/>
      <c r="AW2262" s="51"/>
      <c r="AX2262" s="55"/>
      <c r="AY2262" s="53"/>
      <c r="BA2262" s="56"/>
      <c r="BB2262" s="53"/>
      <c r="BC2262" s="53"/>
      <c r="BD2262" s="53"/>
      <c r="BE2262" s="54"/>
      <c r="BF2262" s="54"/>
    </row>
    <row r="2263" spans="9:58" x14ac:dyDescent="0.25">
      <c r="I2263" s="57"/>
      <c r="AF2263" s="58"/>
      <c r="AW2263" s="51"/>
      <c r="AX2263" s="55"/>
      <c r="AY2263" s="53"/>
      <c r="BA2263" s="56"/>
      <c r="BB2263" s="53"/>
      <c r="BC2263" s="53"/>
      <c r="BD2263" s="53"/>
      <c r="BE2263" s="54"/>
      <c r="BF2263" s="54"/>
    </row>
    <row r="2264" spans="9:58" x14ac:dyDescent="0.25">
      <c r="I2264" s="57"/>
      <c r="AF2264" s="58"/>
      <c r="AW2264" s="51"/>
      <c r="AX2264" s="55"/>
      <c r="AY2264" s="53"/>
      <c r="BA2264" s="56"/>
      <c r="BB2264" s="53"/>
      <c r="BC2264" s="53"/>
      <c r="BD2264" s="53"/>
      <c r="BE2264" s="54"/>
      <c r="BF2264" s="54"/>
    </row>
    <row r="2265" spans="9:58" x14ac:dyDescent="0.25">
      <c r="I2265" s="57"/>
      <c r="AF2265" s="58"/>
      <c r="AW2265" s="51"/>
      <c r="AX2265" s="55"/>
      <c r="AY2265" s="53"/>
      <c r="BA2265" s="56"/>
      <c r="BB2265" s="53"/>
      <c r="BC2265" s="53"/>
      <c r="BD2265" s="53"/>
      <c r="BE2265" s="54"/>
      <c r="BF2265" s="54"/>
    </row>
    <row r="2266" spans="9:58" x14ac:dyDescent="0.25">
      <c r="I2266" s="57"/>
      <c r="AF2266" s="58"/>
      <c r="AW2266" s="51"/>
      <c r="AX2266" s="55"/>
      <c r="AY2266" s="53"/>
      <c r="BA2266" s="56"/>
      <c r="BB2266" s="53"/>
      <c r="BC2266" s="53"/>
      <c r="BD2266" s="53"/>
      <c r="BE2266" s="54"/>
      <c r="BF2266" s="54"/>
    </row>
    <row r="2267" spans="9:58" x14ac:dyDescent="0.25">
      <c r="I2267" s="57"/>
      <c r="AF2267" s="58"/>
      <c r="AW2267" s="51"/>
      <c r="AX2267" s="55"/>
      <c r="AY2267" s="53"/>
      <c r="BA2267" s="56"/>
      <c r="BB2267" s="53"/>
      <c r="BC2267" s="53"/>
      <c r="BD2267" s="53"/>
      <c r="BE2267" s="54"/>
      <c r="BF2267" s="54"/>
    </row>
    <row r="2268" spans="9:58" x14ac:dyDescent="0.25">
      <c r="I2268" s="57"/>
      <c r="AF2268" s="58"/>
      <c r="AW2268" s="51"/>
      <c r="AX2268" s="55"/>
      <c r="AY2268" s="53"/>
      <c r="BA2268" s="56"/>
      <c r="BB2268" s="53"/>
      <c r="BC2268" s="53"/>
      <c r="BD2268" s="53"/>
      <c r="BE2268" s="54"/>
      <c r="BF2268" s="54"/>
    </row>
    <row r="2269" spans="9:58" x14ac:dyDescent="0.25">
      <c r="I2269" s="57"/>
      <c r="AF2269" s="58"/>
      <c r="AW2269" s="51"/>
      <c r="AX2269" s="55"/>
      <c r="AY2269" s="53"/>
      <c r="BA2269" s="56"/>
      <c r="BB2269" s="53"/>
      <c r="BC2269" s="53"/>
      <c r="BD2269" s="53"/>
      <c r="BE2269" s="54"/>
      <c r="BF2269" s="54"/>
    </row>
    <row r="2270" spans="9:58" x14ac:dyDescent="0.25">
      <c r="I2270" s="57"/>
      <c r="AF2270" s="58"/>
      <c r="AW2270" s="51"/>
      <c r="AX2270" s="55"/>
      <c r="AY2270" s="53"/>
      <c r="BA2270" s="56"/>
      <c r="BB2270" s="53"/>
      <c r="BC2270" s="53"/>
      <c r="BD2270" s="53"/>
      <c r="BE2270" s="54"/>
      <c r="BF2270" s="54"/>
    </row>
    <row r="2271" spans="9:58" x14ac:dyDescent="0.25">
      <c r="I2271" s="57"/>
      <c r="AF2271" s="58"/>
      <c r="AW2271" s="51"/>
      <c r="AX2271" s="55"/>
      <c r="AY2271" s="53"/>
      <c r="BA2271" s="56"/>
      <c r="BB2271" s="53"/>
      <c r="BC2271" s="53"/>
      <c r="BD2271" s="53"/>
      <c r="BE2271" s="54"/>
      <c r="BF2271" s="54"/>
    </row>
    <row r="2272" spans="9:58" x14ac:dyDescent="0.25">
      <c r="I2272" s="57"/>
      <c r="AF2272" s="58"/>
      <c r="AW2272" s="51"/>
      <c r="AX2272" s="55"/>
      <c r="AY2272" s="53"/>
      <c r="BA2272" s="56"/>
      <c r="BB2272" s="53"/>
      <c r="BC2272" s="53"/>
      <c r="BD2272" s="53"/>
      <c r="BE2272" s="54"/>
      <c r="BF2272" s="54"/>
    </row>
    <row r="2273" spans="9:58" x14ac:dyDescent="0.25">
      <c r="I2273" s="57"/>
      <c r="AF2273" s="58"/>
      <c r="AW2273" s="51"/>
      <c r="AX2273" s="55"/>
      <c r="AY2273" s="53"/>
      <c r="BA2273" s="56"/>
      <c r="BB2273" s="53"/>
      <c r="BC2273" s="53"/>
      <c r="BD2273" s="53"/>
      <c r="BE2273" s="54"/>
      <c r="BF2273" s="54"/>
    </row>
    <row r="2274" spans="9:58" x14ac:dyDescent="0.25">
      <c r="I2274" s="57"/>
      <c r="AF2274" s="58"/>
      <c r="AW2274" s="51"/>
      <c r="AX2274" s="55"/>
      <c r="AY2274" s="53"/>
      <c r="BA2274" s="56"/>
      <c r="BB2274" s="53"/>
      <c r="BC2274" s="53"/>
      <c r="BD2274" s="53"/>
      <c r="BE2274" s="54"/>
      <c r="BF2274" s="54"/>
    </row>
    <row r="2275" spans="9:58" x14ac:dyDescent="0.25">
      <c r="I2275" s="57"/>
      <c r="AF2275" s="58"/>
      <c r="AW2275" s="51"/>
      <c r="AX2275" s="55"/>
      <c r="AY2275" s="53"/>
      <c r="BA2275" s="56"/>
      <c r="BB2275" s="53"/>
      <c r="BC2275" s="53"/>
      <c r="BD2275" s="53"/>
      <c r="BE2275" s="54"/>
      <c r="BF2275" s="54"/>
    </row>
    <row r="2276" spans="9:58" x14ac:dyDescent="0.25">
      <c r="I2276" s="57"/>
      <c r="AF2276" s="58"/>
      <c r="AW2276" s="51"/>
      <c r="AX2276" s="55"/>
      <c r="AY2276" s="53"/>
      <c r="BA2276" s="56"/>
      <c r="BB2276" s="53"/>
      <c r="BC2276" s="53"/>
      <c r="BD2276" s="53"/>
      <c r="BE2276" s="54"/>
      <c r="BF2276" s="54"/>
    </row>
    <row r="2277" spans="9:58" x14ac:dyDescent="0.25">
      <c r="I2277" s="57"/>
      <c r="AF2277" s="58"/>
      <c r="AW2277" s="51"/>
      <c r="AX2277" s="55"/>
      <c r="AY2277" s="53"/>
      <c r="BA2277" s="56"/>
      <c r="BB2277" s="53"/>
      <c r="BC2277" s="53"/>
      <c r="BD2277" s="53"/>
      <c r="BE2277" s="54"/>
      <c r="BF2277" s="54"/>
    </row>
    <row r="2278" spans="9:58" x14ac:dyDescent="0.25">
      <c r="I2278" s="57"/>
      <c r="AF2278" s="58"/>
      <c r="AW2278" s="51"/>
      <c r="AX2278" s="55"/>
      <c r="AY2278" s="53"/>
      <c r="BA2278" s="56"/>
      <c r="BB2278" s="53"/>
      <c r="BC2278" s="53"/>
      <c r="BD2278" s="53"/>
      <c r="BE2278" s="54"/>
      <c r="BF2278" s="54"/>
    </row>
    <row r="2279" spans="9:58" x14ac:dyDescent="0.25">
      <c r="I2279" s="57"/>
      <c r="AF2279" s="58"/>
      <c r="AW2279" s="51"/>
      <c r="AX2279" s="55"/>
      <c r="AY2279" s="53"/>
      <c r="BA2279" s="56"/>
      <c r="BB2279" s="53"/>
      <c r="BC2279" s="53"/>
      <c r="BD2279" s="53"/>
      <c r="BE2279" s="54"/>
      <c r="BF2279" s="54"/>
    </row>
    <row r="2280" spans="9:58" x14ac:dyDescent="0.25">
      <c r="I2280" s="57"/>
      <c r="AF2280" s="58"/>
      <c r="AW2280" s="51"/>
      <c r="AX2280" s="55"/>
      <c r="AY2280" s="53"/>
      <c r="BA2280" s="56"/>
      <c r="BB2280" s="53"/>
      <c r="BC2280" s="53"/>
      <c r="BD2280" s="53"/>
      <c r="BE2280" s="54"/>
      <c r="BF2280" s="54"/>
    </row>
    <row r="2281" spans="9:58" x14ac:dyDescent="0.25">
      <c r="I2281" s="57"/>
      <c r="AF2281" s="58"/>
      <c r="AW2281" s="51"/>
      <c r="AX2281" s="55"/>
      <c r="AY2281" s="53"/>
      <c r="BA2281" s="56"/>
      <c r="BB2281" s="53"/>
      <c r="BC2281" s="53"/>
      <c r="BD2281" s="53"/>
      <c r="BE2281" s="54"/>
      <c r="BF2281" s="54"/>
    </row>
    <row r="2282" spans="9:58" x14ac:dyDescent="0.25">
      <c r="I2282" s="57"/>
      <c r="AF2282" s="58"/>
      <c r="AW2282" s="51"/>
      <c r="AX2282" s="55"/>
      <c r="AY2282" s="53"/>
      <c r="BA2282" s="56"/>
      <c r="BB2282" s="53"/>
      <c r="BC2282" s="53"/>
      <c r="BD2282" s="53"/>
      <c r="BE2282" s="54"/>
      <c r="BF2282" s="54"/>
    </row>
    <row r="2283" spans="9:58" x14ac:dyDescent="0.25">
      <c r="I2283" s="57"/>
      <c r="AF2283" s="58"/>
      <c r="AW2283" s="51"/>
      <c r="AX2283" s="55"/>
      <c r="AY2283" s="53"/>
      <c r="BA2283" s="56"/>
      <c r="BB2283" s="53"/>
      <c r="BC2283" s="53"/>
      <c r="BD2283" s="53"/>
      <c r="BE2283" s="54"/>
      <c r="BF2283" s="54"/>
    </row>
    <row r="2284" spans="9:58" x14ac:dyDescent="0.25">
      <c r="I2284" s="57"/>
      <c r="AF2284" s="58"/>
      <c r="AW2284" s="51"/>
      <c r="AX2284" s="55"/>
      <c r="AY2284" s="53"/>
      <c r="BA2284" s="56"/>
      <c r="BB2284" s="53"/>
      <c r="BC2284" s="53"/>
      <c r="BD2284" s="53"/>
      <c r="BE2284" s="54"/>
      <c r="BF2284" s="54"/>
    </row>
    <row r="2285" spans="9:58" x14ac:dyDescent="0.25">
      <c r="I2285" s="57"/>
      <c r="AF2285" s="58"/>
      <c r="AW2285" s="51"/>
      <c r="AX2285" s="55"/>
      <c r="AY2285" s="53"/>
      <c r="BA2285" s="56"/>
      <c r="BB2285" s="53"/>
      <c r="BC2285" s="53"/>
      <c r="BD2285" s="53"/>
      <c r="BE2285" s="54"/>
      <c r="BF2285" s="54"/>
    </row>
    <row r="2286" spans="9:58" x14ac:dyDescent="0.25">
      <c r="I2286" s="57"/>
      <c r="AF2286" s="58"/>
      <c r="AW2286" s="51"/>
      <c r="AX2286" s="55"/>
      <c r="AY2286" s="53"/>
      <c r="BA2286" s="56"/>
      <c r="BB2286" s="53"/>
      <c r="BC2286" s="53"/>
      <c r="BD2286" s="53"/>
      <c r="BE2286" s="54"/>
      <c r="BF2286" s="54"/>
    </row>
    <row r="2287" spans="9:58" x14ac:dyDescent="0.25">
      <c r="I2287" s="57"/>
      <c r="AF2287" s="58"/>
      <c r="AW2287" s="51"/>
      <c r="AX2287" s="55"/>
      <c r="AY2287" s="53"/>
      <c r="BA2287" s="56"/>
      <c r="BB2287" s="53"/>
      <c r="BC2287" s="53"/>
      <c r="BD2287" s="53"/>
      <c r="BE2287" s="54"/>
      <c r="BF2287" s="54"/>
    </row>
    <row r="2288" spans="9:58" x14ac:dyDescent="0.25">
      <c r="I2288" s="57"/>
      <c r="AF2288" s="58"/>
      <c r="AW2288" s="51"/>
      <c r="AX2288" s="55"/>
      <c r="AY2288" s="53"/>
      <c r="BA2288" s="56"/>
      <c r="BB2288" s="53"/>
      <c r="BC2288" s="53"/>
      <c r="BD2288" s="53"/>
      <c r="BE2288" s="54"/>
      <c r="BF2288" s="54"/>
    </row>
    <row r="2289" spans="9:58" x14ac:dyDescent="0.25">
      <c r="I2289" s="57"/>
      <c r="AF2289" s="58"/>
      <c r="AW2289" s="51"/>
      <c r="AX2289" s="55"/>
      <c r="AY2289" s="53"/>
      <c r="BA2289" s="56"/>
      <c r="BB2289" s="53"/>
      <c r="BC2289" s="53"/>
      <c r="BD2289" s="53"/>
      <c r="BE2289" s="54"/>
      <c r="BF2289" s="54"/>
    </row>
    <row r="2290" spans="9:58" x14ac:dyDescent="0.25">
      <c r="I2290" s="57"/>
      <c r="AF2290" s="58"/>
      <c r="AW2290" s="51"/>
      <c r="AX2290" s="55"/>
      <c r="AY2290" s="53"/>
      <c r="BA2290" s="56"/>
      <c r="BB2290" s="53"/>
      <c r="BC2290" s="53"/>
      <c r="BD2290" s="53"/>
      <c r="BE2290" s="54"/>
      <c r="BF2290" s="54"/>
    </row>
    <row r="2291" spans="9:58" x14ac:dyDescent="0.25">
      <c r="I2291" s="57"/>
      <c r="AF2291" s="58"/>
      <c r="AW2291" s="51"/>
      <c r="AX2291" s="55"/>
      <c r="AY2291" s="53"/>
      <c r="BA2291" s="56"/>
      <c r="BB2291" s="53"/>
      <c r="BC2291" s="53"/>
      <c r="BD2291" s="53"/>
      <c r="BE2291" s="54"/>
      <c r="BF2291" s="54"/>
    </row>
    <row r="2292" spans="9:58" x14ac:dyDescent="0.25">
      <c r="I2292" s="57"/>
      <c r="AF2292" s="58"/>
      <c r="AW2292" s="51"/>
      <c r="AX2292" s="55"/>
      <c r="AY2292" s="53"/>
      <c r="BA2292" s="56"/>
      <c r="BB2292" s="53"/>
      <c r="BC2292" s="53"/>
      <c r="BD2292" s="53"/>
      <c r="BE2292" s="54"/>
      <c r="BF2292" s="54"/>
    </row>
    <row r="2293" spans="9:58" x14ac:dyDescent="0.25">
      <c r="I2293" s="57"/>
      <c r="AF2293" s="58"/>
      <c r="AW2293" s="51"/>
      <c r="AX2293" s="55"/>
      <c r="AY2293" s="53"/>
      <c r="BA2293" s="56"/>
      <c r="BB2293" s="53"/>
      <c r="BC2293" s="53"/>
      <c r="BD2293" s="53"/>
      <c r="BE2293" s="54"/>
      <c r="BF2293" s="54"/>
    </row>
    <row r="2294" spans="9:58" x14ac:dyDescent="0.25">
      <c r="I2294" s="57"/>
      <c r="AF2294" s="58"/>
      <c r="AW2294" s="51"/>
      <c r="AX2294" s="55"/>
      <c r="AY2294" s="53"/>
      <c r="BA2294" s="56"/>
      <c r="BB2294" s="53"/>
      <c r="BC2294" s="53"/>
      <c r="BD2294" s="53"/>
      <c r="BE2294" s="54"/>
      <c r="BF2294" s="54"/>
    </row>
    <row r="2295" spans="9:58" x14ac:dyDescent="0.25">
      <c r="I2295" s="57"/>
      <c r="AF2295" s="58"/>
      <c r="AW2295" s="51"/>
      <c r="AX2295" s="55"/>
      <c r="AY2295" s="53"/>
      <c r="BA2295" s="56"/>
      <c r="BB2295" s="53"/>
      <c r="BC2295" s="53"/>
      <c r="BD2295" s="53"/>
      <c r="BE2295" s="54"/>
      <c r="BF2295" s="54"/>
    </row>
    <row r="2296" spans="9:58" x14ac:dyDescent="0.25">
      <c r="I2296" s="57"/>
      <c r="AF2296" s="58"/>
      <c r="AW2296" s="51"/>
      <c r="AX2296" s="55"/>
      <c r="AY2296" s="53"/>
      <c r="BA2296" s="56"/>
      <c r="BB2296" s="53"/>
      <c r="BC2296" s="53"/>
      <c r="BD2296" s="53"/>
      <c r="BE2296" s="54"/>
      <c r="BF2296" s="54"/>
    </row>
    <row r="2297" spans="9:58" x14ac:dyDescent="0.25">
      <c r="I2297" s="57"/>
      <c r="AF2297" s="58"/>
      <c r="AW2297" s="51"/>
      <c r="AX2297" s="55"/>
      <c r="AY2297" s="53"/>
      <c r="BA2297" s="56"/>
      <c r="BB2297" s="53"/>
      <c r="BC2297" s="53"/>
      <c r="BD2297" s="53"/>
      <c r="BE2297" s="54"/>
      <c r="BF2297" s="54"/>
    </row>
    <row r="2298" spans="9:58" x14ac:dyDescent="0.25">
      <c r="I2298" s="57"/>
      <c r="AF2298" s="58"/>
      <c r="AW2298" s="51"/>
      <c r="AX2298" s="55"/>
      <c r="AY2298" s="53"/>
      <c r="BA2298" s="56"/>
      <c r="BB2298" s="53"/>
      <c r="BC2298" s="53"/>
      <c r="BD2298" s="53"/>
      <c r="BE2298" s="54"/>
      <c r="BF2298" s="54"/>
    </row>
    <row r="2299" spans="9:58" x14ac:dyDescent="0.25">
      <c r="I2299" s="57"/>
      <c r="AF2299" s="58"/>
      <c r="AW2299" s="51"/>
      <c r="AX2299" s="55"/>
      <c r="AY2299" s="53"/>
      <c r="BA2299" s="56"/>
      <c r="BB2299" s="53"/>
      <c r="BC2299" s="53"/>
      <c r="BD2299" s="53"/>
      <c r="BE2299" s="54"/>
      <c r="BF2299" s="54"/>
    </row>
    <row r="2300" spans="9:58" x14ac:dyDescent="0.25">
      <c r="I2300" s="57"/>
      <c r="AF2300" s="58"/>
      <c r="AW2300" s="51"/>
      <c r="AX2300" s="55"/>
      <c r="AY2300" s="53"/>
      <c r="BA2300" s="56"/>
      <c r="BB2300" s="53"/>
      <c r="BC2300" s="53"/>
      <c r="BD2300" s="53"/>
      <c r="BE2300" s="54"/>
      <c r="BF2300" s="54"/>
    </row>
    <row r="2301" spans="9:58" x14ac:dyDescent="0.25">
      <c r="I2301" s="57"/>
      <c r="AF2301" s="58"/>
      <c r="AW2301" s="51"/>
      <c r="AX2301" s="55"/>
      <c r="AY2301" s="53"/>
      <c r="BA2301" s="56"/>
      <c r="BB2301" s="53"/>
      <c r="BC2301" s="53"/>
      <c r="BD2301" s="53"/>
      <c r="BE2301" s="54"/>
      <c r="BF2301" s="54"/>
    </row>
    <row r="2302" spans="9:58" x14ac:dyDescent="0.25">
      <c r="I2302" s="57"/>
      <c r="AF2302" s="58"/>
      <c r="AW2302" s="51"/>
      <c r="AX2302" s="55"/>
      <c r="AY2302" s="53"/>
      <c r="BA2302" s="56"/>
      <c r="BB2302" s="53"/>
      <c r="BC2302" s="53"/>
      <c r="BD2302" s="53"/>
      <c r="BE2302" s="54"/>
      <c r="BF2302" s="54"/>
    </row>
    <row r="2303" spans="9:58" x14ac:dyDescent="0.25">
      <c r="I2303" s="57"/>
      <c r="AF2303" s="58"/>
      <c r="AW2303" s="51"/>
      <c r="AX2303" s="55"/>
      <c r="AY2303" s="53"/>
      <c r="BA2303" s="56"/>
      <c r="BB2303" s="53"/>
      <c r="BC2303" s="53"/>
      <c r="BD2303" s="53"/>
      <c r="BE2303" s="54"/>
      <c r="BF2303" s="54"/>
    </row>
    <row r="2304" spans="9:58" x14ac:dyDescent="0.25">
      <c r="I2304" s="57"/>
      <c r="AF2304" s="58"/>
      <c r="AW2304" s="51"/>
      <c r="AX2304" s="55"/>
      <c r="AY2304" s="53"/>
      <c r="BA2304" s="56"/>
      <c r="BB2304" s="53"/>
      <c r="BC2304" s="53"/>
      <c r="BD2304" s="53"/>
      <c r="BE2304" s="54"/>
      <c r="BF2304" s="54"/>
    </row>
    <row r="2305" spans="9:58" x14ac:dyDescent="0.25">
      <c r="I2305" s="57"/>
      <c r="AF2305" s="58"/>
      <c r="AW2305" s="51"/>
      <c r="AX2305" s="55"/>
      <c r="AY2305" s="53"/>
      <c r="BA2305" s="56"/>
      <c r="BB2305" s="53"/>
      <c r="BC2305" s="53"/>
      <c r="BD2305" s="53"/>
      <c r="BE2305" s="54"/>
      <c r="BF2305" s="54"/>
    </row>
    <row r="2306" spans="9:58" x14ac:dyDescent="0.25">
      <c r="I2306" s="57"/>
      <c r="AF2306" s="58"/>
      <c r="AW2306" s="51"/>
      <c r="AX2306" s="55"/>
      <c r="AY2306" s="53"/>
      <c r="BA2306" s="56"/>
      <c r="BB2306" s="53"/>
      <c r="BC2306" s="53"/>
      <c r="BD2306" s="53"/>
      <c r="BE2306" s="54"/>
      <c r="BF2306" s="54"/>
    </row>
    <row r="2307" spans="9:58" x14ac:dyDescent="0.25">
      <c r="I2307" s="57"/>
      <c r="AF2307" s="58"/>
      <c r="AW2307" s="51"/>
      <c r="AX2307" s="55"/>
      <c r="AY2307" s="53"/>
      <c r="BA2307" s="56"/>
      <c r="BB2307" s="53"/>
      <c r="BC2307" s="53"/>
      <c r="BD2307" s="53"/>
      <c r="BE2307" s="54"/>
      <c r="BF2307" s="54"/>
    </row>
    <row r="2308" spans="9:58" x14ac:dyDescent="0.25">
      <c r="I2308" s="57"/>
      <c r="AF2308" s="58"/>
      <c r="AW2308" s="51"/>
      <c r="AX2308" s="55"/>
      <c r="AY2308" s="53"/>
      <c r="BA2308" s="56"/>
      <c r="BB2308" s="53"/>
      <c r="BC2308" s="53"/>
      <c r="BD2308" s="53"/>
      <c r="BE2308" s="54"/>
      <c r="BF2308" s="54"/>
    </row>
    <row r="2309" spans="9:58" x14ac:dyDescent="0.25">
      <c r="I2309" s="57"/>
      <c r="AF2309" s="58"/>
      <c r="AW2309" s="51"/>
      <c r="AX2309" s="55"/>
      <c r="AY2309" s="53"/>
      <c r="BA2309" s="56"/>
      <c r="BB2309" s="53"/>
      <c r="BC2309" s="53"/>
      <c r="BD2309" s="53"/>
      <c r="BE2309" s="54"/>
      <c r="BF2309" s="54"/>
    </row>
    <row r="2310" spans="9:58" x14ac:dyDescent="0.25">
      <c r="I2310" s="57"/>
      <c r="AF2310" s="58"/>
      <c r="AW2310" s="51"/>
      <c r="AX2310" s="55"/>
      <c r="AY2310" s="53"/>
      <c r="BA2310" s="56"/>
      <c r="BB2310" s="53"/>
      <c r="BC2310" s="53"/>
      <c r="BD2310" s="53"/>
      <c r="BE2310" s="54"/>
      <c r="BF2310" s="54"/>
    </row>
    <row r="2311" spans="9:58" x14ac:dyDescent="0.25">
      <c r="I2311" s="57"/>
      <c r="AF2311" s="58"/>
      <c r="AW2311" s="51"/>
      <c r="AX2311" s="55"/>
      <c r="AY2311" s="53"/>
      <c r="BA2311" s="56"/>
      <c r="BB2311" s="53"/>
      <c r="BC2311" s="53"/>
      <c r="BD2311" s="53"/>
      <c r="BE2311" s="54"/>
      <c r="BF2311" s="54"/>
    </row>
    <row r="2312" spans="9:58" x14ac:dyDescent="0.25">
      <c r="I2312" s="57"/>
      <c r="AF2312" s="58"/>
      <c r="AW2312" s="51"/>
      <c r="AX2312" s="55"/>
      <c r="AY2312" s="53"/>
      <c r="BA2312" s="56"/>
      <c r="BB2312" s="53"/>
      <c r="BC2312" s="53"/>
      <c r="BD2312" s="53"/>
      <c r="BE2312" s="54"/>
      <c r="BF2312" s="54"/>
    </row>
    <row r="2313" spans="9:58" x14ac:dyDescent="0.25">
      <c r="I2313" s="57"/>
      <c r="AF2313" s="58"/>
      <c r="AW2313" s="51"/>
      <c r="AX2313" s="55"/>
      <c r="AY2313" s="53"/>
      <c r="BA2313" s="56"/>
      <c r="BB2313" s="53"/>
      <c r="BC2313" s="53"/>
      <c r="BD2313" s="53"/>
      <c r="BE2313" s="54"/>
      <c r="BF2313" s="54"/>
    </row>
    <row r="2314" spans="9:58" x14ac:dyDescent="0.25">
      <c r="I2314" s="57"/>
      <c r="AF2314" s="58"/>
      <c r="AW2314" s="51"/>
      <c r="AX2314" s="55"/>
      <c r="AY2314" s="53"/>
      <c r="BA2314" s="56"/>
      <c r="BB2314" s="53"/>
      <c r="BC2314" s="53"/>
      <c r="BD2314" s="53"/>
      <c r="BE2314" s="54"/>
      <c r="BF2314" s="54"/>
    </row>
    <row r="2315" spans="9:58" x14ac:dyDescent="0.25">
      <c r="I2315" s="57"/>
      <c r="AF2315" s="58"/>
      <c r="AW2315" s="51"/>
      <c r="AX2315" s="55"/>
      <c r="AY2315" s="53"/>
      <c r="BA2315" s="56"/>
      <c r="BB2315" s="53"/>
      <c r="BC2315" s="53"/>
      <c r="BD2315" s="53"/>
      <c r="BE2315" s="54"/>
      <c r="BF2315" s="54"/>
    </row>
    <row r="2316" spans="9:58" x14ac:dyDescent="0.25">
      <c r="I2316" s="57"/>
      <c r="AF2316" s="58"/>
      <c r="AW2316" s="51"/>
      <c r="AX2316" s="55"/>
      <c r="AY2316" s="53"/>
      <c r="BA2316" s="56"/>
      <c r="BB2316" s="53"/>
      <c r="BC2316" s="53"/>
      <c r="BD2316" s="53"/>
      <c r="BE2316" s="54"/>
      <c r="BF2316" s="54"/>
    </row>
    <row r="2317" spans="9:58" x14ac:dyDescent="0.25">
      <c r="I2317" s="57"/>
      <c r="AF2317" s="58"/>
      <c r="AW2317" s="51"/>
      <c r="AX2317" s="55"/>
      <c r="AY2317" s="53"/>
      <c r="BA2317" s="56"/>
      <c r="BB2317" s="53"/>
      <c r="BC2317" s="53"/>
      <c r="BD2317" s="53"/>
      <c r="BE2317" s="54"/>
      <c r="BF2317" s="54"/>
    </row>
    <row r="2318" spans="9:58" x14ac:dyDescent="0.25">
      <c r="I2318" s="57"/>
      <c r="AF2318" s="58"/>
      <c r="AW2318" s="51"/>
      <c r="AX2318" s="55"/>
      <c r="AY2318" s="53"/>
      <c r="BA2318" s="56"/>
      <c r="BB2318" s="53"/>
      <c r="BC2318" s="53"/>
      <c r="BD2318" s="53"/>
      <c r="BE2318" s="54"/>
      <c r="BF2318" s="54"/>
    </row>
    <row r="2319" spans="9:58" x14ac:dyDescent="0.25">
      <c r="I2319" s="57"/>
      <c r="AF2319" s="58"/>
      <c r="AW2319" s="51"/>
      <c r="AX2319" s="55"/>
      <c r="AY2319" s="53"/>
      <c r="BA2319" s="56"/>
      <c r="BB2319" s="53"/>
      <c r="BC2319" s="53"/>
      <c r="BD2319" s="53"/>
      <c r="BE2319" s="54"/>
      <c r="BF2319" s="54"/>
    </row>
    <row r="2320" spans="9:58" x14ac:dyDescent="0.25">
      <c r="I2320" s="57"/>
      <c r="AF2320" s="58"/>
      <c r="AW2320" s="51"/>
      <c r="AX2320" s="55"/>
      <c r="AY2320" s="53"/>
      <c r="BA2320" s="56"/>
      <c r="BB2320" s="53"/>
      <c r="BC2320" s="53"/>
      <c r="BD2320" s="53"/>
      <c r="BE2320" s="54"/>
      <c r="BF2320" s="54"/>
    </row>
    <row r="2321" spans="9:58" x14ac:dyDescent="0.25">
      <c r="I2321" s="57"/>
      <c r="AF2321" s="58"/>
      <c r="AW2321" s="51"/>
      <c r="AX2321" s="55"/>
      <c r="AY2321" s="53"/>
      <c r="BA2321" s="56"/>
      <c r="BB2321" s="53"/>
      <c r="BC2321" s="53"/>
      <c r="BD2321" s="53"/>
      <c r="BE2321" s="54"/>
      <c r="BF2321" s="54"/>
    </row>
    <row r="2322" spans="9:58" x14ac:dyDescent="0.25">
      <c r="I2322" s="57"/>
      <c r="AF2322" s="58"/>
      <c r="AW2322" s="51"/>
      <c r="AX2322" s="55"/>
      <c r="AY2322" s="53"/>
      <c r="BA2322" s="56"/>
      <c r="BB2322" s="53"/>
      <c r="BC2322" s="53"/>
      <c r="BD2322" s="53"/>
      <c r="BE2322" s="54"/>
      <c r="BF2322" s="54"/>
    </row>
    <row r="2323" spans="9:58" x14ac:dyDescent="0.25">
      <c r="I2323" s="57"/>
      <c r="AF2323" s="58"/>
      <c r="AW2323" s="51"/>
      <c r="AX2323" s="55"/>
      <c r="AY2323" s="53"/>
      <c r="BA2323" s="56"/>
      <c r="BB2323" s="53"/>
      <c r="BC2323" s="53"/>
      <c r="BD2323" s="53"/>
      <c r="BE2323" s="54"/>
      <c r="BF2323" s="54"/>
    </row>
    <row r="2324" spans="9:58" x14ac:dyDescent="0.25">
      <c r="I2324" s="57"/>
      <c r="AF2324" s="58"/>
      <c r="AW2324" s="51"/>
      <c r="AX2324" s="55"/>
      <c r="AY2324" s="53"/>
      <c r="BA2324" s="56"/>
      <c r="BB2324" s="53"/>
      <c r="BC2324" s="53"/>
      <c r="BD2324" s="53"/>
      <c r="BE2324" s="54"/>
      <c r="BF2324" s="54"/>
    </row>
    <row r="2325" spans="9:58" x14ac:dyDescent="0.25">
      <c r="I2325" s="57"/>
      <c r="AF2325" s="58"/>
      <c r="AW2325" s="51"/>
      <c r="AX2325" s="55"/>
      <c r="AY2325" s="53"/>
      <c r="BA2325" s="56"/>
      <c r="BB2325" s="53"/>
      <c r="BC2325" s="53"/>
      <c r="BD2325" s="53"/>
      <c r="BE2325" s="54"/>
      <c r="BF2325" s="54"/>
    </row>
    <row r="2326" spans="9:58" x14ac:dyDescent="0.25">
      <c r="I2326" s="57"/>
      <c r="AF2326" s="58"/>
      <c r="AW2326" s="51"/>
      <c r="AX2326" s="55"/>
      <c r="AY2326" s="53"/>
      <c r="BA2326" s="56"/>
      <c r="BB2326" s="53"/>
      <c r="BC2326" s="53"/>
      <c r="BD2326" s="53"/>
      <c r="BE2326" s="54"/>
      <c r="BF2326" s="54"/>
    </row>
    <row r="2327" spans="9:58" x14ac:dyDescent="0.25">
      <c r="I2327" s="57"/>
      <c r="AF2327" s="58"/>
      <c r="AW2327" s="51"/>
      <c r="AX2327" s="55"/>
      <c r="AY2327" s="53"/>
      <c r="BA2327" s="56"/>
      <c r="BB2327" s="53"/>
      <c r="BC2327" s="53"/>
      <c r="BD2327" s="53"/>
      <c r="BE2327" s="54"/>
      <c r="BF2327" s="54"/>
    </row>
    <row r="2328" spans="9:58" x14ac:dyDescent="0.25">
      <c r="I2328" s="57"/>
      <c r="AF2328" s="58"/>
      <c r="AW2328" s="51"/>
      <c r="AX2328" s="55"/>
      <c r="AY2328" s="53"/>
      <c r="BA2328" s="56"/>
      <c r="BB2328" s="53"/>
      <c r="BC2328" s="53"/>
      <c r="BD2328" s="53"/>
      <c r="BE2328" s="54"/>
      <c r="BF2328" s="54"/>
    </row>
    <row r="2329" spans="9:58" x14ac:dyDescent="0.25">
      <c r="I2329" s="57"/>
      <c r="AF2329" s="58"/>
      <c r="AW2329" s="51"/>
      <c r="AX2329" s="55"/>
      <c r="AY2329" s="53"/>
      <c r="BA2329" s="56"/>
      <c r="BB2329" s="53"/>
      <c r="BC2329" s="53"/>
      <c r="BD2329" s="53"/>
      <c r="BE2329" s="54"/>
      <c r="BF2329" s="54"/>
    </row>
    <row r="2330" spans="9:58" x14ac:dyDescent="0.25">
      <c r="I2330" s="57"/>
      <c r="AF2330" s="58"/>
      <c r="AW2330" s="51"/>
      <c r="AX2330" s="55"/>
      <c r="AY2330" s="53"/>
      <c r="BA2330" s="56"/>
      <c r="BB2330" s="53"/>
      <c r="BC2330" s="53"/>
      <c r="BD2330" s="53"/>
      <c r="BE2330" s="54"/>
      <c r="BF2330" s="54"/>
    </row>
    <row r="2331" spans="9:58" x14ac:dyDescent="0.25">
      <c r="I2331" s="57"/>
      <c r="AF2331" s="58"/>
      <c r="AW2331" s="51"/>
      <c r="AX2331" s="55"/>
      <c r="AY2331" s="53"/>
      <c r="BA2331" s="56"/>
      <c r="BB2331" s="53"/>
      <c r="BC2331" s="53"/>
      <c r="BD2331" s="53"/>
      <c r="BE2331" s="54"/>
      <c r="BF2331" s="54"/>
    </row>
    <row r="2332" spans="9:58" x14ac:dyDescent="0.25">
      <c r="I2332" s="57"/>
      <c r="AF2332" s="58"/>
      <c r="AW2332" s="51"/>
      <c r="AX2332" s="55"/>
      <c r="AY2332" s="53"/>
      <c r="BA2332" s="56"/>
      <c r="BB2332" s="53"/>
      <c r="BC2332" s="53"/>
      <c r="BD2332" s="53"/>
      <c r="BE2332" s="54"/>
      <c r="BF2332" s="54"/>
    </row>
    <row r="2333" spans="9:58" x14ac:dyDescent="0.25">
      <c r="I2333" s="57"/>
      <c r="AF2333" s="58"/>
      <c r="AW2333" s="51"/>
      <c r="AX2333" s="55"/>
      <c r="AY2333" s="53"/>
      <c r="BA2333" s="56"/>
      <c r="BB2333" s="53"/>
      <c r="BC2333" s="53"/>
      <c r="BD2333" s="53"/>
      <c r="BE2333" s="54"/>
      <c r="BF2333" s="54"/>
    </row>
    <row r="2334" spans="9:58" x14ac:dyDescent="0.25">
      <c r="I2334" s="57"/>
      <c r="AF2334" s="58"/>
      <c r="AW2334" s="51"/>
      <c r="AX2334" s="55"/>
      <c r="AY2334" s="53"/>
      <c r="BA2334" s="56"/>
      <c r="BB2334" s="53"/>
      <c r="BC2334" s="53"/>
      <c r="BD2334" s="53"/>
      <c r="BE2334" s="54"/>
      <c r="BF2334" s="54"/>
    </row>
    <row r="2335" spans="9:58" x14ac:dyDescent="0.25">
      <c r="I2335" s="57"/>
      <c r="AF2335" s="58"/>
      <c r="AW2335" s="51"/>
      <c r="AX2335" s="55"/>
      <c r="AY2335" s="53"/>
      <c r="BA2335" s="56"/>
      <c r="BB2335" s="53"/>
      <c r="BC2335" s="53"/>
      <c r="BD2335" s="53"/>
      <c r="BE2335" s="54"/>
      <c r="BF2335" s="54"/>
    </row>
    <row r="2336" spans="9:58" x14ac:dyDescent="0.25">
      <c r="I2336" s="57"/>
      <c r="AF2336" s="58"/>
      <c r="AW2336" s="51"/>
      <c r="AX2336" s="55"/>
      <c r="AY2336" s="53"/>
      <c r="BA2336" s="56"/>
      <c r="BB2336" s="53"/>
      <c r="BC2336" s="53"/>
      <c r="BD2336" s="53"/>
      <c r="BE2336" s="54"/>
      <c r="BF2336" s="54"/>
    </row>
    <row r="2337" spans="9:58" x14ac:dyDescent="0.25">
      <c r="I2337" s="57"/>
      <c r="AF2337" s="58"/>
      <c r="AW2337" s="51"/>
      <c r="AX2337" s="55"/>
      <c r="AY2337" s="53"/>
      <c r="BA2337" s="56"/>
      <c r="BB2337" s="53"/>
      <c r="BC2337" s="53"/>
      <c r="BD2337" s="53"/>
      <c r="BE2337" s="54"/>
      <c r="BF2337" s="54"/>
    </row>
    <row r="2338" spans="9:58" x14ac:dyDescent="0.25">
      <c r="I2338" s="57"/>
      <c r="AF2338" s="58"/>
      <c r="AW2338" s="51"/>
      <c r="AX2338" s="55"/>
      <c r="AY2338" s="53"/>
      <c r="BA2338" s="56"/>
      <c r="BB2338" s="53"/>
      <c r="BC2338" s="53"/>
      <c r="BD2338" s="53"/>
      <c r="BE2338" s="54"/>
      <c r="BF2338" s="54"/>
    </row>
    <row r="2339" spans="9:58" x14ac:dyDescent="0.25">
      <c r="I2339" s="57"/>
      <c r="AF2339" s="58"/>
      <c r="AW2339" s="51"/>
      <c r="AX2339" s="55"/>
      <c r="AY2339" s="53"/>
      <c r="BA2339" s="56"/>
      <c r="BB2339" s="53"/>
      <c r="BC2339" s="53"/>
      <c r="BD2339" s="53"/>
      <c r="BE2339" s="54"/>
      <c r="BF2339" s="54"/>
    </row>
    <row r="2340" spans="9:58" x14ac:dyDescent="0.25">
      <c r="I2340" s="57"/>
      <c r="AF2340" s="58"/>
      <c r="AW2340" s="51"/>
      <c r="AX2340" s="55"/>
      <c r="AY2340" s="53"/>
      <c r="BA2340" s="56"/>
      <c r="BB2340" s="53"/>
      <c r="BC2340" s="53"/>
      <c r="BD2340" s="53"/>
      <c r="BE2340" s="54"/>
      <c r="BF2340" s="54"/>
    </row>
    <row r="2341" spans="9:58" x14ac:dyDescent="0.25">
      <c r="I2341" s="57"/>
      <c r="AF2341" s="58"/>
      <c r="AW2341" s="51"/>
      <c r="AX2341" s="55"/>
      <c r="AY2341" s="53"/>
      <c r="BA2341" s="56"/>
      <c r="BB2341" s="53"/>
      <c r="BC2341" s="53"/>
      <c r="BD2341" s="53"/>
      <c r="BE2341" s="54"/>
      <c r="BF2341" s="54"/>
    </row>
    <row r="2342" spans="9:58" x14ac:dyDescent="0.25">
      <c r="I2342" s="57"/>
      <c r="AF2342" s="58"/>
      <c r="AW2342" s="51"/>
      <c r="AX2342" s="55"/>
      <c r="AY2342" s="53"/>
      <c r="BA2342" s="56"/>
      <c r="BB2342" s="53"/>
      <c r="BC2342" s="53"/>
      <c r="BD2342" s="53"/>
      <c r="BE2342" s="54"/>
      <c r="BF2342" s="54"/>
    </row>
    <row r="2343" spans="9:58" x14ac:dyDescent="0.25">
      <c r="I2343" s="57"/>
      <c r="AF2343" s="58"/>
      <c r="AW2343" s="51"/>
      <c r="AX2343" s="55"/>
      <c r="AY2343" s="53"/>
      <c r="BA2343" s="56"/>
      <c r="BB2343" s="53"/>
      <c r="BC2343" s="53"/>
      <c r="BD2343" s="53"/>
      <c r="BE2343" s="54"/>
      <c r="BF2343" s="54"/>
    </row>
    <row r="2344" spans="9:58" x14ac:dyDescent="0.25">
      <c r="I2344" s="57"/>
      <c r="AF2344" s="58"/>
      <c r="AW2344" s="51"/>
      <c r="AX2344" s="55"/>
      <c r="AY2344" s="53"/>
      <c r="BA2344" s="56"/>
      <c r="BB2344" s="53"/>
      <c r="BC2344" s="53"/>
      <c r="BD2344" s="53"/>
      <c r="BE2344" s="54"/>
      <c r="BF2344" s="54"/>
    </row>
    <row r="2345" spans="9:58" x14ac:dyDescent="0.25">
      <c r="I2345" s="57"/>
      <c r="AF2345" s="58"/>
      <c r="AW2345" s="51"/>
      <c r="AX2345" s="55"/>
      <c r="AY2345" s="53"/>
      <c r="BA2345" s="56"/>
      <c r="BB2345" s="53"/>
      <c r="BC2345" s="53"/>
      <c r="BD2345" s="53"/>
      <c r="BE2345" s="54"/>
      <c r="BF2345" s="54"/>
    </row>
    <row r="2346" spans="9:58" x14ac:dyDescent="0.25">
      <c r="I2346" s="57"/>
      <c r="AF2346" s="58"/>
      <c r="AW2346" s="51"/>
      <c r="AX2346" s="55"/>
      <c r="AY2346" s="53"/>
      <c r="BA2346" s="56"/>
      <c r="BB2346" s="53"/>
      <c r="BC2346" s="53"/>
      <c r="BD2346" s="53"/>
      <c r="BE2346" s="54"/>
      <c r="BF2346" s="54"/>
    </row>
    <row r="2347" spans="9:58" x14ac:dyDescent="0.25">
      <c r="I2347" s="57"/>
      <c r="AF2347" s="58"/>
      <c r="AW2347" s="51"/>
      <c r="AX2347" s="55"/>
      <c r="AY2347" s="53"/>
      <c r="BA2347" s="56"/>
      <c r="BB2347" s="53"/>
      <c r="BC2347" s="53"/>
      <c r="BD2347" s="53"/>
      <c r="BE2347" s="54"/>
      <c r="BF2347" s="54"/>
    </row>
    <row r="2348" spans="9:58" x14ac:dyDescent="0.25">
      <c r="I2348" s="57"/>
      <c r="AF2348" s="58"/>
      <c r="AW2348" s="51"/>
      <c r="AX2348" s="55"/>
      <c r="AY2348" s="53"/>
      <c r="BA2348" s="56"/>
      <c r="BB2348" s="53"/>
      <c r="BC2348" s="53"/>
      <c r="BD2348" s="53"/>
      <c r="BE2348" s="54"/>
      <c r="BF2348" s="54"/>
    </row>
    <row r="2349" spans="9:58" x14ac:dyDescent="0.25">
      <c r="I2349" s="57"/>
      <c r="AF2349" s="58"/>
      <c r="AW2349" s="51"/>
      <c r="AX2349" s="55"/>
      <c r="AY2349" s="53"/>
      <c r="BA2349" s="56"/>
      <c r="BB2349" s="53"/>
      <c r="BC2349" s="53"/>
      <c r="BD2349" s="53"/>
      <c r="BE2349" s="54"/>
      <c r="BF2349" s="54"/>
    </row>
    <row r="2350" spans="9:58" x14ac:dyDescent="0.25">
      <c r="I2350" s="57"/>
      <c r="AF2350" s="58"/>
      <c r="AW2350" s="51"/>
      <c r="AX2350" s="55"/>
      <c r="AY2350" s="53"/>
      <c r="BA2350" s="56"/>
      <c r="BB2350" s="53"/>
      <c r="BC2350" s="53"/>
      <c r="BD2350" s="53"/>
      <c r="BE2350" s="54"/>
      <c r="BF2350" s="54"/>
    </row>
    <row r="2351" spans="9:58" x14ac:dyDescent="0.25">
      <c r="I2351" s="57"/>
      <c r="AF2351" s="58"/>
      <c r="AW2351" s="51"/>
      <c r="AX2351" s="55"/>
      <c r="AY2351" s="53"/>
      <c r="BA2351" s="56"/>
      <c r="BB2351" s="53"/>
      <c r="BC2351" s="53"/>
      <c r="BD2351" s="53"/>
      <c r="BE2351" s="54"/>
      <c r="BF2351" s="54"/>
    </row>
    <row r="2352" spans="9:58" x14ac:dyDescent="0.25">
      <c r="I2352" s="57"/>
      <c r="AF2352" s="58"/>
      <c r="AW2352" s="51"/>
      <c r="AX2352" s="55"/>
      <c r="AY2352" s="53"/>
      <c r="BA2352" s="56"/>
      <c r="BB2352" s="53"/>
      <c r="BC2352" s="53"/>
      <c r="BD2352" s="53"/>
      <c r="BE2352" s="54"/>
      <c r="BF2352" s="54"/>
    </row>
    <row r="2353" spans="9:58" x14ac:dyDescent="0.25">
      <c r="I2353" s="57"/>
      <c r="AF2353" s="58"/>
      <c r="AW2353" s="51"/>
      <c r="AX2353" s="55"/>
      <c r="AY2353" s="53"/>
      <c r="BA2353" s="56"/>
      <c r="BB2353" s="53"/>
      <c r="BC2353" s="53"/>
      <c r="BD2353" s="53"/>
      <c r="BE2353" s="54"/>
      <c r="BF2353" s="54"/>
    </row>
    <row r="2354" spans="9:58" x14ac:dyDescent="0.25">
      <c r="I2354" s="57"/>
      <c r="AF2354" s="58"/>
      <c r="AW2354" s="51"/>
      <c r="AX2354" s="55"/>
      <c r="AY2354" s="53"/>
      <c r="BA2354" s="56"/>
      <c r="BB2354" s="53"/>
      <c r="BC2354" s="53"/>
      <c r="BD2354" s="53"/>
      <c r="BE2354" s="54"/>
      <c r="BF2354" s="54"/>
    </row>
    <row r="2355" spans="9:58" x14ac:dyDescent="0.25">
      <c r="I2355" s="57"/>
      <c r="AF2355" s="58"/>
      <c r="AW2355" s="51"/>
      <c r="AX2355" s="55"/>
      <c r="AY2355" s="53"/>
      <c r="BA2355" s="56"/>
      <c r="BB2355" s="53"/>
      <c r="BC2355" s="53"/>
      <c r="BD2355" s="53"/>
      <c r="BE2355" s="54"/>
      <c r="BF2355" s="54"/>
    </row>
    <row r="2356" spans="9:58" x14ac:dyDescent="0.25">
      <c r="I2356" s="57"/>
      <c r="AF2356" s="58"/>
      <c r="AW2356" s="51"/>
      <c r="AX2356" s="55"/>
      <c r="AY2356" s="53"/>
      <c r="BA2356" s="56"/>
      <c r="BB2356" s="53"/>
      <c r="BC2356" s="53"/>
      <c r="BD2356" s="53"/>
      <c r="BE2356" s="54"/>
      <c r="BF2356" s="54"/>
    </row>
    <row r="2357" spans="9:58" x14ac:dyDescent="0.25">
      <c r="I2357" s="57"/>
      <c r="AF2357" s="58"/>
      <c r="AW2357" s="51"/>
      <c r="AX2357" s="55"/>
      <c r="AY2357" s="53"/>
      <c r="BA2357" s="56"/>
      <c r="BB2357" s="53"/>
      <c r="BC2357" s="53"/>
      <c r="BD2357" s="53"/>
      <c r="BE2357" s="54"/>
      <c r="BF2357" s="54"/>
    </row>
    <row r="2358" spans="9:58" x14ac:dyDescent="0.25">
      <c r="I2358" s="57"/>
      <c r="AF2358" s="58"/>
      <c r="AW2358" s="51"/>
      <c r="AX2358" s="55"/>
      <c r="AY2358" s="53"/>
      <c r="BA2358" s="56"/>
      <c r="BB2358" s="53"/>
      <c r="BC2358" s="53"/>
      <c r="BD2358" s="53"/>
      <c r="BE2358" s="54"/>
      <c r="BF2358" s="54"/>
    </row>
    <row r="2359" spans="9:58" x14ac:dyDescent="0.25">
      <c r="I2359" s="57"/>
      <c r="AF2359" s="58"/>
      <c r="AW2359" s="51"/>
      <c r="AX2359" s="55"/>
      <c r="AY2359" s="53"/>
      <c r="BA2359" s="56"/>
      <c r="BB2359" s="53"/>
      <c r="BC2359" s="53"/>
      <c r="BD2359" s="53"/>
      <c r="BE2359" s="54"/>
      <c r="BF2359" s="54"/>
    </row>
    <row r="2360" spans="9:58" x14ac:dyDescent="0.25">
      <c r="I2360" s="57"/>
      <c r="AF2360" s="58"/>
      <c r="AW2360" s="51"/>
      <c r="AX2360" s="55"/>
      <c r="AY2360" s="53"/>
      <c r="BA2360" s="56"/>
      <c r="BB2360" s="53"/>
      <c r="BC2360" s="53"/>
      <c r="BD2360" s="53"/>
      <c r="BE2360" s="54"/>
      <c r="BF2360" s="54"/>
    </row>
    <row r="2361" spans="9:58" x14ac:dyDescent="0.25">
      <c r="I2361" s="57"/>
      <c r="AF2361" s="58"/>
      <c r="AW2361" s="51"/>
      <c r="AX2361" s="55"/>
      <c r="AY2361" s="53"/>
      <c r="BA2361" s="56"/>
      <c r="BB2361" s="53"/>
      <c r="BC2361" s="53"/>
      <c r="BD2361" s="53"/>
      <c r="BE2361" s="54"/>
      <c r="BF2361" s="54"/>
    </row>
    <row r="2362" spans="9:58" x14ac:dyDescent="0.25">
      <c r="I2362" s="57"/>
      <c r="AF2362" s="58"/>
      <c r="AW2362" s="51"/>
      <c r="AX2362" s="55"/>
      <c r="AY2362" s="53"/>
      <c r="BA2362" s="56"/>
      <c r="BB2362" s="53"/>
      <c r="BC2362" s="53"/>
      <c r="BD2362" s="53"/>
      <c r="BE2362" s="54"/>
      <c r="BF2362" s="54"/>
    </row>
    <row r="2363" spans="9:58" x14ac:dyDescent="0.25">
      <c r="I2363" s="57"/>
      <c r="AF2363" s="58"/>
      <c r="AW2363" s="51"/>
      <c r="AX2363" s="55"/>
      <c r="AY2363" s="53"/>
      <c r="BA2363" s="56"/>
      <c r="BB2363" s="53"/>
      <c r="BC2363" s="53"/>
      <c r="BD2363" s="53"/>
      <c r="BE2363" s="54"/>
      <c r="BF2363" s="54"/>
    </row>
    <row r="2364" spans="9:58" x14ac:dyDescent="0.25">
      <c r="I2364" s="57"/>
      <c r="AF2364" s="58"/>
      <c r="AW2364" s="51"/>
      <c r="AX2364" s="55"/>
      <c r="AY2364" s="53"/>
      <c r="BA2364" s="56"/>
      <c r="BB2364" s="53"/>
      <c r="BC2364" s="53"/>
      <c r="BD2364" s="53"/>
      <c r="BE2364" s="54"/>
      <c r="BF2364" s="54"/>
    </row>
    <row r="2365" spans="9:58" x14ac:dyDescent="0.25">
      <c r="I2365" s="57"/>
      <c r="AF2365" s="58"/>
      <c r="AW2365" s="51"/>
      <c r="AX2365" s="55"/>
      <c r="AY2365" s="53"/>
      <c r="BA2365" s="56"/>
      <c r="BB2365" s="53"/>
      <c r="BC2365" s="53"/>
      <c r="BD2365" s="53"/>
      <c r="BE2365" s="54"/>
      <c r="BF2365" s="54"/>
    </row>
    <row r="2366" spans="9:58" x14ac:dyDescent="0.25">
      <c r="I2366" s="57"/>
      <c r="AF2366" s="58"/>
      <c r="AW2366" s="51"/>
      <c r="AX2366" s="55"/>
      <c r="AY2366" s="53"/>
      <c r="BA2366" s="56"/>
      <c r="BB2366" s="53"/>
      <c r="BC2366" s="53"/>
      <c r="BD2366" s="53"/>
      <c r="BE2366" s="54"/>
      <c r="BF2366" s="54"/>
    </row>
    <row r="2367" spans="9:58" x14ac:dyDescent="0.25">
      <c r="I2367" s="57"/>
      <c r="AF2367" s="58"/>
      <c r="AW2367" s="51"/>
      <c r="AX2367" s="55"/>
      <c r="AY2367" s="53"/>
      <c r="BA2367" s="56"/>
      <c r="BB2367" s="53"/>
      <c r="BC2367" s="53"/>
      <c r="BD2367" s="53"/>
      <c r="BE2367" s="54"/>
      <c r="BF2367" s="54"/>
    </row>
    <row r="2368" spans="9:58" x14ac:dyDescent="0.25">
      <c r="I2368" s="57"/>
      <c r="AF2368" s="58"/>
      <c r="AW2368" s="51"/>
      <c r="AX2368" s="55"/>
      <c r="AY2368" s="53"/>
      <c r="BA2368" s="56"/>
      <c r="BB2368" s="53"/>
      <c r="BC2368" s="53"/>
      <c r="BD2368" s="53"/>
      <c r="BE2368" s="54"/>
      <c r="BF2368" s="54"/>
    </row>
    <row r="2369" spans="9:58" x14ac:dyDescent="0.25">
      <c r="I2369" s="57"/>
      <c r="AF2369" s="58"/>
      <c r="AW2369" s="51"/>
      <c r="AX2369" s="55"/>
      <c r="AY2369" s="53"/>
      <c r="BA2369" s="56"/>
      <c r="BB2369" s="53"/>
      <c r="BC2369" s="53"/>
      <c r="BD2369" s="53"/>
      <c r="BE2369" s="54"/>
      <c r="BF2369" s="54"/>
    </row>
    <row r="2370" spans="9:58" x14ac:dyDescent="0.25">
      <c r="I2370" s="57"/>
      <c r="AF2370" s="58"/>
      <c r="AW2370" s="51"/>
      <c r="AX2370" s="55"/>
      <c r="AY2370" s="53"/>
      <c r="BA2370" s="56"/>
      <c r="BB2370" s="53"/>
      <c r="BC2370" s="53"/>
      <c r="BD2370" s="53"/>
      <c r="BE2370" s="54"/>
      <c r="BF2370" s="54"/>
    </row>
    <row r="2371" spans="9:58" x14ac:dyDescent="0.25">
      <c r="I2371" s="57"/>
      <c r="AF2371" s="58"/>
      <c r="AW2371" s="51"/>
      <c r="AX2371" s="55"/>
      <c r="AY2371" s="53"/>
      <c r="BA2371" s="56"/>
      <c r="BB2371" s="53"/>
      <c r="BC2371" s="53"/>
      <c r="BD2371" s="53"/>
      <c r="BE2371" s="54"/>
      <c r="BF2371" s="54"/>
    </row>
    <row r="2372" spans="9:58" x14ac:dyDescent="0.25">
      <c r="I2372" s="57"/>
      <c r="AF2372" s="58"/>
      <c r="AW2372" s="51"/>
      <c r="AX2372" s="55"/>
      <c r="AY2372" s="53"/>
      <c r="BA2372" s="56"/>
      <c r="BB2372" s="53"/>
      <c r="BC2372" s="53"/>
      <c r="BD2372" s="53"/>
      <c r="BE2372" s="54"/>
      <c r="BF2372" s="54"/>
    </row>
    <row r="2373" spans="9:58" x14ac:dyDescent="0.25">
      <c r="I2373" s="57"/>
      <c r="AF2373" s="58"/>
      <c r="AW2373" s="51"/>
      <c r="AX2373" s="55"/>
      <c r="AY2373" s="53"/>
      <c r="BA2373" s="56"/>
      <c r="BB2373" s="53"/>
      <c r="BC2373" s="53"/>
      <c r="BD2373" s="53"/>
      <c r="BE2373" s="54"/>
      <c r="BF2373" s="54"/>
    </row>
    <row r="2374" spans="9:58" x14ac:dyDescent="0.25">
      <c r="I2374" s="57"/>
      <c r="AF2374" s="58"/>
      <c r="AW2374" s="51"/>
      <c r="AX2374" s="55"/>
      <c r="AY2374" s="53"/>
      <c r="BA2374" s="56"/>
      <c r="BB2374" s="53"/>
      <c r="BC2374" s="53"/>
      <c r="BD2374" s="53"/>
      <c r="BE2374" s="54"/>
      <c r="BF2374" s="54"/>
    </row>
    <row r="2375" spans="9:58" x14ac:dyDescent="0.25">
      <c r="I2375" s="57"/>
      <c r="AF2375" s="58"/>
      <c r="AW2375" s="51"/>
      <c r="AX2375" s="55"/>
      <c r="AY2375" s="53"/>
      <c r="BA2375" s="56"/>
      <c r="BB2375" s="53"/>
      <c r="BC2375" s="53"/>
      <c r="BD2375" s="53"/>
      <c r="BE2375" s="54"/>
      <c r="BF2375" s="54"/>
    </row>
    <row r="2376" spans="9:58" x14ac:dyDescent="0.25">
      <c r="I2376" s="57"/>
      <c r="AF2376" s="58"/>
      <c r="AW2376" s="51"/>
      <c r="AX2376" s="55"/>
      <c r="AY2376" s="53"/>
      <c r="BA2376" s="56"/>
      <c r="BB2376" s="53"/>
      <c r="BC2376" s="53"/>
      <c r="BD2376" s="53"/>
      <c r="BE2376" s="54"/>
      <c r="BF2376" s="54"/>
    </row>
    <row r="2377" spans="9:58" x14ac:dyDescent="0.25">
      <c r="I2377" s="57"/>
      <c r="AF2377" s="58"/>
      <c r="AW2377" s="51"/>
      <c r="AX2377" s="55"/>
      <c r="AY2377" s="53"/>
      <c r="BA2377" s="56"/>
      <c r="BB2377" s="53"/>
      <c r="BC2377" s="53"/>
      <c r="BD2377" s="53"/>
      <c r="BE2377" s="54"/>
      <c r="BF2377" s="54"/>
    </row>
    <row r="2378" spans="9:58" x14ac:dyDescent="0.25">
      <c r="I2378" s="57"/>
      <c r="AF2378" s="58"/>
      <c r="AW2378" s="51"/>
      <c r="AX2378" s="55"/>
      <c r="AY2378" s="53"/>
      <c r="BA2378" s="56"/>
      <c r="BB2378" s="53"/>
      <c r="BC2378" s="53"/>
      <c r="BD2378" s="53"/>
      <c r="BE2378" s="54"/>
      <c r="BF2378" s="54"/>
    </row>
    <row r="2379" spans="9:58" x14ac:dyDescent="0.25">
      <c r="I2379" s="57"/>
      <c r="AF2379" s="58"/>
      <c r="AW2379" s="51"/>
      <c r="AX2379" s="55"/>
      <c r="AY2379" s="53"/>
      <c r="BA2379" s="56"/>
      <c r="BB2379" s="53"/>
      <c r="BC2379" s="53"/>
      <c r="BD2379" s="53"/>
      <c r="BE2379" s="54"/>
      <c r="BF2379" s="54"/>
    </row>
    <row r="2380" spans="9:58" x14ac:dyDescent="0.25">
      <c r="I2380" s="57"/>
      <c r="AF2380" s="58"/>
      <c r="AW2380" s="51"/>
      <c r="AX2380" s="55"/>
      <c r="AY2380" s="53"/>
      <c r="BA2380" s="56"/>
      <c r="BB2380" s="53"/>
      <c r="BC2380" s="53"/>
      <c r="BD2380" s="53"/>
      <c r="BE2380" s="54"/>
      <c r="BF2380" s="54"/>
    </row>
    <row r="2381" spans="9:58" x14ac:dyDescent="0.25">
      <c r="I2381" s="57"/>
      <c r="AF2381" s="58"/>
      <c r="AW2381" s="51"/>
      <c r="AX2381" s="55"/>
      <c r="AY2381" s="53"/>
      <c r="BA2381" s="56"/>
      <c r="BB2381" s="53"/>
      <c r="BC2381" s="53"/>
      <c r="BD2381" s="53"/>
      <c r="BE2381" s="54"/>
      <c r="BF2381" s="54"/>
    </row>
    <row r="2382" spans="9:58" x14ac:dyDescent="0.25">
      <c r="I2382" s="57"/>
      <c r="AF2382" s="58"/>
      <c r="AW2382" s="51"/>
      <c r="AX2382" s="55"/>
      <c r="AY2382" s="53"/>
      <c r="BA2382" s="56"/>
      <c r="BB2382" s="53"/>
      <c r="BC2382" s="53"/>
      <c r="BD2382" s="53"/>
      <c r="BE2382" s="54"/>
      <c r="BF2382" s="54"/>
    </row>
    <row r="2383" spans="9:58" x14ac:dyDescent="0.25">
      <c r="I2383" s="57"/>
      <c r="AF2383" s="58"/>
      <c r="AW2383" s="51"/>
      <c r="AX2383" s="55"/>
      <c r="AY2383" s="53"/>
      <c r="BA2383" s="56"/>
      <c r="BB2383" s="53"/>
      <c r="BC2383" s="53"/>
      <c r="BD2383" s="53"/>
      <c r="BE2383" s="54"/>
      <c r="BF2383" s="54"/>
    </row>
    <row r="2384" spans="9:58" x14ac:dyDescent="0.25">
      <c r="I2384" s="57"/>
      <c r="AF2384" s="58"/>
      <c r="AW2384" s="51"/>
      <c r="AX2384" s="55"/>
      <c r="AY2384" s="53"/>
      <c r="BA2384" s="56"/>
      <c r="BB2384" s="53"/>
      <c r="BC2384" s="53"/>
      <c r="BD2384" s="53"/>
      <c r="BE2384" s="54"/>
      <c r="BF2384" s="54"/>
    </row>
    <row r="2385" spans="9:58" x14ac:dyDescent="0.25">
      <c r="I2385" s="57"/>
      <c r="AF2385" s="58"/>
      <c r="AW2385" s="51"/>
      <c r="AX2385" s="55"/>
      <c r="AY2385" s="53"/>
      <c r="BA2385" s="56"/>
      <c r="BB2385" s="53"/>
      <c r="BC2385" s="53"/>
      <c r="BD2385" s="53"/>
      <c r="BE2385" s="54"/>
      <c r="BF2385" s="54"/>
    </row>
    <row r="2386" spans="9:58" x14ac:dyDescent="0.25">
      <c r="I2386" s="57"/>
      <c r="AF2386" s="58"/>
      <c r="AW2386" s="51"/>
      <c r="AX2386" s="55"/>
      <c r="AY2386" s="53"/>
      <c r="BA2386" s="56"/>
      <c r="BB2386" s="53"/>
      <c r="BC2386" s="53"/>
      <c r="BD2386" s="53"/>
      <c r="BE2386" s="54"/>
      <c r="BF2386" s="54"/>
    </row>
    <row r="2387" spans="9:58" x14ac:dyDescent="0.25">
      <c r="I2387" s="57"/>
      <c r="AF2387" s="58"/>
      <c r="AW2387" s="51"/>
      <c r="AX2387" s="55"/>
      <c r="AY2387" s="53"/>
      <c r="BA2387" s="56"/>
      <c r="BB2387" s="53"/>
      <c r="BC2387" s="53"/>
      <c r="BD2387" s="53"/>
      <c r="BE2387" s="54"/>
      <c r="BF2387" s="54"/>
    </row>
    <row r="2388" spans="9:58" x14ac:dyDescent="0.25">
      <c r="I2388" s="57"/>
      <c r="AF2388" s="58"/>
      <c r="AW2388" s="51"/>
      <c r="AX2388" s="55"/>
      <c r="AY2388" s="53"/>
      <c r="BA2388" s="56"/>
      <c r="BB2388" s="53"/>
      <c r="BC2388" s="53"/>
      <c r="BD2388" s="53"/>
      <c r="BE2388" s="54"/>
      <c r="BF2388" s="54"/>
    </row>
    <row r="2389" spans="9:58" x14ac:dyDescent="0.25">
      <c r="I2389" s="57"/>
      <c r="AF2389" s="58"/>
      <c r="AW2389" s="51"/>
      <c r="AX2389" s="55"/>
      <c r="AY2389" s="53"/>
      <c r="BA2389" s="56"/>
      <c r="BB2389" s="53"/>
      <c r="BC2389" s="53"/>
      <c r="BD2389" s="53"/>
      <c r="BE2389" s="54"/>
      <c r="BF2389" s="54"/>
    </row>
    <row r="2390" spans="9:58" x14ac:dyDescent="0.25">
      <c r="I2390" s="57"/>
      <c r="AF2390" s="58"/>
      <c r="AW2390" s="51"/>
      <c r="AX2390" s="55"/>
      <c r="AY2390" s="53"/>
      <c r="BA2390" s="56"/>
      <c r="BB2390" s="53"/>
      <c r="BC2390" s="53"/>
      <c r="BD2390" s="53"/>
      <c r="BE2390" s="54"/>
      <c r="BF2390" s="54"/>
    </row>
    <row r="2391" spans="9:58" x14ac:dyDescent="0.25">
      <c r="I2391" s="57"/>
      <c r="AF2391" s="58"/>
      <c r="AW2391" s="51"/>
      <c r="AX2391" s="55"/>
      <c r="AY2391" s="53"/>
      <c r="BA2391" s="56"/>
      <c r="BB2391" s="53"/>
      <c r="BC2391" s="53"/>
      <c r="BD2391" s="53"/>
      <c r="BE2391" s="54"/>
      <c r="BF2391" s="54"/>
    </row>
    <row r="2392" spans="9:58" x14ac:dyDescent="0.25">
      <c r="I2392" s="57"/>
      <c r="AF2392" s="58"/>
      <c r="AW2392" s="51"/>
      <c r="AX2392" s="55"/>
      <c r="AY2392" s="53"/>
      <c r="BA2392" s="56"/>
      <c r="BB2392" s="53"/>
      <c r="BC2392" s="53"/>
      <c r="BD2392" s="53"/>
      <c r="BE2392" s="54"/>
      <c r="BF2392" s="54"/>
    </row>
    <row r="2393" spans="9:58" x14ac:dyDescent="0.25">
      <c r="I2393" s="57"/>
      <c r="AF2393" s="58"/>
      <c r="AW2393" s="51"/>
      <c r="AX2393" s="55"/>
      <c r="AY2393" s="53"/>
      <c r="BA2393" s="56"/>
      <c r="BB2393" s="53"/>
      <c r="BC2393" s="53"/>
      <c r="BD2393" s="53"/>
      <c r="BE2393" s="54"/>
      <c r="BF2393" s="54"/>
    </row>
    <row r="2394" spans="9:58" x14ac:dyDescent="0.25">
      <c r="I2394" s="57"/>
      <c r="AF2394" s="58"/>
      <c r="AW2394" s="51"/>
      <c r="AX2394" s="55"/>
      <c r="AY2394" s="53"/>
      <c r="BA2394" s="56"/>
      <c r="BB2394" s="53"/>
      <c r="BC2394" s="53"/>
      <c r="BD2394" s="53"/>
      <c r="BE2394" s="54"/>
      <c r="BF2394" s="54"/>
    </row>
    <row r="2395" spans="9:58" x14ac:dyDescent="0.25">
      <c r="I2395" s="57"/>
      <c r="AF2395" s="58"/>
      <c r="AW2395" s="51"/>
      <c r="AX2395" s="55"/>
      <c r="AY2395" s="53"/>
      <c r="BA2395" s="56"/>
      <c r="BB2395" s="53"/>
      <c r="BC2395" s="53"/>
      <c r="BD2395" s="53"/>
      <c r="BE2395" s="54"/>
      <c r="BF2395" s="54"/>
    </row>
    <row r="2396" spans="9:58" x14ac:dyDescent="0.25">
      <c r="I2396" s="57"/>
      <c r="AF2396" s="58"/>
      <c r="AW2396" s="51"/>
      <c r="AX2396" s="55"/>
      <c r="AY2396" s="53"/>
      <c r="BA2396" s="56"/>
      <c r="BB2396" s="53"/>
      <c r="BC2396" s="53"/>
      <c r="BD2396" s="53"/>
      <c r="BE2396" s="54"/>
      <c r="BF2396" s="54"/>
    </row>
    <row r="2397" spans="9:58" x14ac:dyDescent="0.25">
      <c r="I2397" s="57"/>
      <c r="AF2397" s="58"/>
      <c r="AW2397" s="51"/>
      <c r="AX2397" s="55"/>
      <c r="AY2397" s="53"/>
      <c r="BA2397" s="56"/>
      <c r="BB2397" s="53"/>
      <c r="BC2397" s="53"/>
      <c r="BD2397" s="53"/>
      <c r="BE2397" s="54"/>
      <c r="BF2397" s="54"/>
    </row>
    <row r="2398" spans="9:58" x14ac:dyDescent="0.25">
      <c r="I2398" s="57"/>
      <c r="AF2398" s="58"/>
      <c r="AW2398" s="51"/>
      <c r="AX2398" s="55"/>
      <c r="AY2398" s="53"/>
      <c r="BA2398" s="56"/>
      <c r="BB2398" s="53"/>
      <c r="BC2398" s="53"/>
      <c r="BD2398" s="53"/>
      <c r="BE2398" s="54"/>
      <c r="BF2398" s="54"/>
    </row>
    <row r="2399" spans="9:58" x14ac:dyDescent="0.25">
      <c r="I2399" s="57"/>
      <c r="AF2399" s="58"/>
      <c r="AW2399" s="51"/>
      <c r="AX2399" s="55"/>
      <c r="AY2399" s="53"/>
      <c r="BA2399" s="56"/>
      <c r="BB2399" s="53"/>
      <c r="BC2399" s="53"/>
      <c r="BD2399" s="53"/>
      <c r="BE2399" s="54"/>
      <c r="BF2399" s="54"/>
    </row>
    <row r="2400" spans="9:58" x14ac:dyDescent="0.25">
      <c r="I2400" s="57"/>
      <c r="AF2400" s="58"/>
      <c r="AW2400" s="51"/>
      <c r="AX2400" s="55"/>
      <c r="AY2400" s="53"/>
      <c r="BA2400" s="56"/>
      <c r="BB2400" s="53"/>
      <c r="BC2400" s="53"/>
      <c r="BD2400" s="53"/>
      <c r="BE2400" s="54"/>
      <c r="BF2400" s="54"/>
    </row>
    <row r="2401" spans="9:58" x14ac:dyDescent="0.25">
      <c r="I2401" s="57"/>
      <c r="AF2401" s="58"/>
      <c r="AW2401" s="51"/>
      <c r="AX2401" s="55"/>
      <c r="AY2401" s="53"/>
      <c r="BA2401" s="56"/>
      <c r="BB2401" s="53"/>
      <c r="BC2401" s="53"/>
      <c r="BD2401" s="53"/>
      <c r="BE2401" s="54"/>
      <c r="BF2401" s="54"/>
    </row>
    <row r="2402" spans="9:58" x14ac:dyDescent="0.25">
      <c r="I2402" s="57"/>
      <c r="AF2402" s="58"/>
      <c r="AW2402" s="51"/>
      <c r="AX2402" s="55"/>
      <c r="AY2402" s="53"/>
      <c r="BA2402" s="56"/>
      <c r="BB2402" s="53"/>
      <c r="BC2402" s="53"/>
      <c r="BD2402" s="53"/>
      <c r="BE2402" s="54"/>
      <c r="BF2402" s="54"/>
    </row>
    <row r="2403" spans="9:58" x14ac:dyDescent="0.25">
      <c r="I2403" s="57"/>
      <c r="AF2403" s="58"/>
      <c r="AW2403" s="51"/>
      <c r="AX2403" s="55"/>
      <c r="AY2403" s="53"/>
      <c r="BA2403" s="56"/>
      <c r="BB2403" s="53"/>
      <c r="BC2403" s="53"/>
      <c r="BD2403" s="53"/>
      <c r="BE2403" s="54"/>
      <c r="BF2403" s="54"/>
    </row>
    <row r="2404" spans="9:58" x14ac:dyDescent="0.25">
      <c r="I2404" s="57"/>
      <c r="AF2404" s="58"/>
      <c r="AW2404" s="51"/>
      <c r="AX2404" s="55"/>
      <c r="AY2404" s="53"/>
      <c r="BA2404" s="56"/>
      <c r="BB2404" s="53"/>
      <c r="BC2404" s="53"/>
      <c r="BD2404" s="53"/>
      <c r="BE2404" s="54"/>
      <c r="BF2404" s="54"/>
    </row>
    <row r="2405" spans="9:58" x14ac:dyDescent="0.25">
      <c r="I2405" s="57"/>
      <c r="AF2405" s="58"/>
      <c r="AW2405" s="51"/>
      <c r="AX2405" s="55"/>
      <c r="AY2405" s="53"/>
      <c r="BA2405" s="56"/>
      <c r="BB2405" s="53"/>
      <c r="BC2405" s="53"/>
      <c r="BD2405" s="53"/>
      <c r="BE2405" s="54"/>
      <c r="BF2405" s="54"/>
    </row>
    <row r="2406" spans="9:58" x14ac:dyDescent="0.25">
      <c r="I2406" s="57"/>
      <c r="AF2406" s="58"/>
      <c r="AW2406" s="51"/>
      <c r="AX2406" s="55"/>
      <c r="AY2406" s="53"/>
      <c r="BA2406" s="56"/>
      <c r="BB2406" s="53"/>
      <c r="BC2406" s="53"/>
      <c r="BD2406" s="53"/>
      <c r="BE2406" s="54"/>
      <c r="BF2406" s="54"/>
    </row>
    <row r="2407" spans="9:58" x14ac:dyDescent="0.25">
      <c r="I2407" s="57"/>
      <c r="AF2407" s="58"/>
      <c r="AW2407" s="51"/>
      <c r="AX2407" s="55"/>
      <c r="AY2407" s="53"/>
      <c r="BA2407" s="56"/>
      <c r="BB2407" s="53"/>
      <c r="BC2407" s="53"/>
      <c r="BD2407" s="53"/>
      <c r="BE2407" s="54"/>
      <c r="BF2407" s="54"/>
    </row>
    <row r="2408" spans="9:58" x14ac:dyDescent="0.25">
      <c r="I2408" s="57"/>
      <c r="AF2408" s="58"/>
      <c r="AW2408" s="51"/>
      <c r="AX2408" s="55"/>
      <c r="AY2408" s="53"/>
      <c r="BA2408" s="56"/>
      <c r="BB2408" s="53"/>
      <c r="BC2408" s="53"/>
      <c r="BD2408" s="53"/>
      <c r="BE2408" s="54"/>
      <c r="BF2408" s="54"/>
    </row>
    <row r="2409" spans="9:58" x14ac:dyDescent="0.25">
      <c r="I2409" s="57"/>
      <c r="AF2409" s="58"/>
      <c r="AW2409" s="51"/>
      <c r="AX2409" s="55"/>
      <c r="AY2409" s="53"/>
      <c r="BA2409" s="56"/>
      <c r="BB2409" s="53"/>
      <c r="BC2409" s="53"/>
      <c r="BD2409" s="53"/>
      <c r="BE2409" s="54"/>
      <c r="BF2409" s="54"/>
    </row>
    <row r="2410" spans="9:58" x14ac:dyDescent="0.25">
      <c r="I2410" s="57"/>
      <c r="AF2410" s="58"/>
      <c r="AW2410" s="51"/>
      <c r="AX2410" s="55"/>
      <c r="AY2410" s="53"/>
      <c r="BA2410" s="56"/>
      <c r="BB2410" s="53"/>
      <c r="BC2410" s="53"/>
      <c r="BD2410" s="53"/>
      <c r="BE2410" s="54"/>
      <c r="BF2410" s="54"/>
    </row>
    <row r="2411" spans="9:58" x14ac:dyDescent="0.25">
      <c r="I2411" s="57"/>
      <c r="AF2411" s="58"/>
      <c r="AW2411" s="51"/>
      <c r="AX2411" s="55"/>
      <c r="AY2411" s="53"/>
      <c r="BA2411" s="56"/>
      <c r="BB2411" s="53"/>
      <c r="BC2411" s="53"/>
      <c r="BD2411" s="53"/>
      <c r="BE2411" s="54"/>
      <c r="BF2411" s="54"/>
    </row>
    <row r="2412" spans="9:58" x14ac:dyDescent="0.25">
      <c r="I2412" s="57"/>
      <c r="AF2412" s="58"/>
      <c r="AW2412" s="51"/>
      <c r="AX2412" s="55"/>
      <c r="AY2412" s="53"/>
      <c r="BA2412" s="56"/>
      <c r="BB2412" s="53"/>
      <c r="BC2412" s="53"/>
      <c r="BD2412" s="53"/>
      <c r="BE2412" s="54"/>
      <c r="BF2412" s="54"/>
    </row>
    <row r="2413" spans="9:58" x14ac:dyDescent="0.25">
      <c r="I2413" s="57"/>
      <c r="AF2413" s="58"/>
      <c r="AW2413" s="51"/>
      <c r="AX2413" s="55"/>
      <c r="AY2413" s="53"/>
      <c r="BA2413" s="56"/>
      <c r="BB2413" s="53"/>
      <c r="BC2413" s="53"/>
      <c r="BD2413" s="53"/>
      <c r="BE2413" s="54"/>
      <c r="BF2413" s="54"/>
    </row>
    <row r="2414" spans="9:58" x14ac:dyDescent="0.25">
      <c r="I2414" s="57"/>
      <c r="AF2414" s="58"/>
      <c r="AW2414" s="51"/>
      <c r="AX2414" s="55"/>
      <c r="AY2414" s="53"/>
      <c r="BA2414" s="56"/>
      <c r="BB2414" s="53"/>
      <c r="BC2414" s="53"/>
      <c r="BD2414" s="53"/>
      <c r="BE2414" s="54"/>
      <c r="BF2414" s="54"/>
    </row>
    <row r="2415" spans="9:58" x14ac:dyDescent="0.25">
      <c r="I2415" s="57"/>
      <c r="AF2415" s="58"/>
      <c r="AW2415" s="51"/>
      <c r="AX2415" s="55"/>
      <c r="AY2415" s="53"/>
      <c r="BA2415" s="56"/>
      <c r="BB2415" s="53"/>
      <c r="BC2415" s="53"/>
      <c r="BD2415" s="53"/>
      <c r="BE2415" s="54"/>
      <c r="BF2415" s="54"/>
    </row>
    <row r="2416" spans="9:58" x14ac:dyDescent="0.25">
      <c r="I2416" s="57"/>
      <c r="AF2416" s="58"/>
      <c r="AW2416" s="51"/>
      <c r="AX2416" s="55"/>
      <c r="AY2416" s="53"/>
      <c r="BA2416" s="56"/>
      <c r="BB2416" s="53"/>
      <c r="BC2416" s="53"/>
      <c r="BD2416" s="53"/>
      <c r="BE2416" s="54"/>
      <c r="BF2416" s="54"/>
    </row>
    <row r="2417" spans="9:58" x14ac:dyDescent="0.25">
      <c r="I2417" s="57"/>
      <c r="AF2417" s="58"/>
      <c r="AW2417" s="51"/>
      <c r="AX2417" s="55"/>
      <c r="AY2417" s="53"/>
      <c r="BA2417" s="56"/>
      <c r="BB2417" s="53"/>
      <c r="BC2417" s="53"/>
      <c r="BD2417" s="53"/>
      <c r="BE2417" s="54"/>
      <c r="BF2417" s="54"/>
    </row>
    <row r="2418" spans="9:58" x14ac:dyDescent="0.25">
      <c r="I2418" s="57"/>
      <c r="AF2418" s="58"/>
      <c r="AW2418" s="51"/>
      <c r="AX2418" s="55"/>
      <c r="AY2418" s="53"/>
      <c r="BA2418" s="56"/>
      <c r="BB2418" s="53"/>
      <c r="BC2418" s="53"/>
      <c r="BD2418" s="53"/>
      <c r="BE2418" s="54"/>
      <c r="BF2418" s="54"/>
    </row>
    <row r="2419" spans="9:58" x14ac:dyDescent="0.25">
      <c r="I2419" s="57"/>
      <c r="AF2419" s="58"/>
      <c r="AW2419" s="51"/>
      <c r="AX2419" s="55"/>
      <c r="AY2419" s="53"/>
      <c r="BA2419" s="56"/>
      <c r="BB2419" s="53"/>
      <c r="BC2419" s="53"/>
      <c r="BD2419" s="53"/>
      <c r="BE2419" s="54"/>
      <c r="BF2419" s="54"/>
    </row>
    <row r="2420" spans="9:58" x14ac:dyDescent="0.25">
      <c r="I2420" s="57"/>
      <c r="AF2420" s="58"/>
      <c r="AW2420" s="51"/>
      <c r="AX2420" s="55"/>
      <c r="AY2420" s="53"/>
      <c r="BA2420" s="56"/>
      <c r="BB2420" s="53"/>
      <c r="BC2420" s="53"/>
      <c r="BD2420" s="53"/>
      <c r="BE2420" s="54"/>
      <c r="BF2420" s="54"/>
    </row>
    <row r="2421" spans="9:58" x14ac:dyDescent="0.25">
      <c r="I2421" s="57"/>
      <c r="AF2421" s="58"/>
      <c r="AW2421" s="51"/>
      <c r="AX2421" s="55"/>
      <c r="AY2421" s="53"/>
      <c r="BA2421" s="56"/>
      <c r="BB2421" s="53"/>
      <c r="BC2421" s="53"/>
      <c r="BD2421" s="53"/>
      <c r="BE2421" s="54"/>
      <c r="BF2421" s="54"/>
    </row>
    <row r="2422" spans="9:58" x14ac:dyDescent="0.25">
      <c r="I2422" s="57"/>
      <c r="AF2422" s="58"/>
      <c r="AW2422" s="51"/>
      <c r="AX2422" s="55"/>
      <c r="AY2422" s="53"/>
      <c r="BA2422" s="56"/>
      <c r="BB2422" s="53"/>
      <c r="BC2422" s="53"/>
      <c r="BD2422" s="53"/>
      <c r="BE2422" s="54"/>
      <c r="BF2422" s="54"/>
    </row>
    <row r="2423" spans="9:58" x14ac:dyDescent="0.25">
      <c r="I2423" s="57"/>
      <c r="AF2423" s="58"/>
      <c r="AW2423" s="51"/>
      <c r="AX2423" s="55"/>
      <c r="AY2423" s="53"/>
      <c r="BA2423" s="56"/>
      <c r="BB2423" s="53"/>
      <c r="BC2423" s="53"/>
      <c r="BD2423" s="53"/>
      <c r="BE2423" s="54"/>
      <c r="BF2423" s="54"/>
    </row>
    <row r="2424" spans="9:58" x14ac:dyDescent="0.25">
      <c r="I2424" s="57"/>
      <c r="AF2424" s="58"/>
      <c r="AW2424" s="51"/>
      <c r="AX2424" s="55"/>
      <c r="AY2424" s="53"/>
      <c r="BA2424" s="56"/>
      <c r="BB2424" s="53"/>
      <c r="BC2424" s="53"/>
      <c r="BD2424" s="53"/>
      <c r="BE2424" s="54"/>
      <c r="BF2424" s="54"/>
    </row>
    <row r="2425" spans="9:58" x14ac:dyDescent="0.25">
      <c r="I2425" s="57"/>
      <c r="AF2425" s="58"/>
      <c r="AW2425" s="51"/>
      <c r="AX2425" s="55"/>
      <c r="AY2425" s="53"/>
      <c r="BA2425" s="56"/>
      <c r="BB2425" s="53"/>
      <c r="BC2425" s="53"/>
      <c r="BD2425" s="53"/>
      <c r="BE2425" s="54"/>
      <c r="BF2425" s="54"/>
    </row>
    <row r="2426" spans="9:58" x14ac:dyDescent="0.25">
      <c r="I2426" s="57"/>
      <c r="AF2426" s="58"/>
      <c r="AW2426" s="51"/>
      <c r="AX2426" s="55"/>
      <c r="AY2426" s="53"/>
      <c r="BA2426" s="56"/>
      <c r="BB2426" s="53"/>
      <c r="BC2426" s="53"/>
      <c r="BD2426" s="53"/>
      <c r="BE2426" s="54"/>
      <c r="BF2426" s="54"/>
    </row>
    <row r="2427" spans="9:58" x14ac:dyDescent="0.25">
      <c r="I2427" s="57"/>
      <c r="AF2427" s="58"/>
      <c r="AW2427" s="51"/>
      <c r="AX2427" s="55"/>
      <c r="AY2427" s="53"/>
      <c r="BA2427" s="56"/>
      <c r="BB2427" s="53"/>
      <c r="BC2427" s="53"/>
      <c r="BD2427" s="53"/>
      <c r="BE2427" s="54"/>
      <c r="BF2427" s="54"/>
    </row>
    <row r="2428" spans="9:58" x14ac:dyDescent="0.25">
      <c r="I2428" s="57"/>
      <c r="AF2428" s="58"/>
      <c r="AW2428" s="51"/>
      <c r="AX2428" s="55"/>
      <c r="AY2428" s="53"/>
      <c r="BA2428" s="56"/>
      <c r="BB2428" s="53"/>
      <c r="BC2428" s="53"/>
      <c r="BD2428" s="53"/>
      <c r="BE2428" s="54"/>
      <c r="BF2428" s="54"/>
    </row>
    <row r="2429" spans="9:58" x14ac:dyDescent="0.25">
      <c r="I2429" s="57"/>
      <c r="AF2429" s="58"/>
      <c r="AW2429" s="51"/>
      <c r="AX2429" s="55"/>
      <c r="AY2429" s="53"/>
      <c r="BA2429" s="56"/>
      <c r="BB2429" s="53"/>
      <c r="BC2429" s="53"/>
      <c r="BD2429" s="53"/>
      <c r="BE2429" s="54"/>
      <c r="BF2429" s="54"/>
    </row>
    <row r="2430" spans="9:58" x14ac:dyDescent="0.25">
      <c r="I2430" s="57"/>
      <c r="AF2430" s="58"/>
      <c r="AW2430" s="51"/>
      <c r="AX2430" s="55"/>
      <c r="AY2430" s="53"/>
      <c r="BA2430" s="56"/>
      <c r="BB2430" s="53"/>
      <c r="BC2430" s="53"/>
      <c r="BD2430" s="53"/>
      <c r="BE2430" s="54"/>
      <c r="BF2430" s="54"/>
    </row>
    <row r="2431" spans="9:58" x14ac:dyDescent="0.25">
      <c r="I2431" s="57"/>
      <c r="AF2431" s="58"/>
      <c r="AW2431" s="51"/>
      <c r="AX2431" s="55"/>
      <c r="AY2431" s="53"/>
      <c r="BA2431" s="56"/>
      <c r="BB2431" s="53"/>
      <c r="BC2431" s="53"/>
      <c r="BD2431" s="53"/>
      <c r="BE2431" s="54"/>
      <c r="BF2431" s="54"/>
    </row>
    <row r="2432" spans="9:58" x14ac:dyDescent="0.25">
      <c r="I2432" s="57"/>
      <c r="AF2432" s="58"/>
      <c r="AW2432" s="51"/>
      <c r="AX2432" s="55"/>
      <c r="AY2432" s="53"/>
      <c r="BA2432" s="56"/>
      <c r="BB2432" s="53"/>
      <c r="BC2432" s="53"/>
      <c r="BD2432" s="53"/>
      <c r="BE2432" s="54"/>
      <c r="BF2432" s="54"/>
    </row>
    <row r="2433" spans="9:58" x14ac:dyDescent="0.25">
      <c r="I2433" s="57"/>
      <c r="AF2433" s="58"/>
      <c r="AW2433" s="51"/>
      <c r="AX2433" s="55"/>
      <c r="AY2433" s="53"/>
      <c r="BA2433" s="56"/>
      <c r="BB2433" s="53"/>
      <c r="BC2433" s="53"/>
      <c r="BD2433" s="53"/>
      <c r="BE2433" s="54"/>
      <c r="BF2433" s="54"/>
    </row>
    <row r="2434" spans="9:58" x14ac:dyDescent="0.25">
      <c r="I2434" s="57"/>
      <c r="AF2434" s="58"/>
      <c r="AW2434" s="51"/>
      <c r="AX2434" s="55"/>
      <c r="AY2434" s="53"/>
      <c r="BA2434" s="56"/>
      <c r="BB2434" s="53"/>
      <c r="BC2434" s="53"/>
      <c r="BD2434" s="53"/>
      <c r="BE2434" s="54"/>
      <c r="BF2434" s="54"/>
    </row>
    <row r="2435" spans="9:58" x14ac:dyDescent="0.25">
      <c r="I2435" s="57"/>
      <c r="AF2435" s="58"/>
      <c r="AW2435" s="51"/>
      <c r="AX2435" s="55"/>
      <c r="AY2435" s="53"/>
      <c r="BA2435" s="56"/>
      <c r="BB2435" s="53"/>
      <c r="BC2435" s="53"/>
      <c r="BD2435" s="53"/>
      <c r="BE2435" s="54"/>
      <c r="BF2435" s="54"/>
    </row>
    <row r="2436" spans="9:58" x14ac:dyDescent="0.25">
      <c r="I2436" s="57"/>
      <c r="AF2436" s="58"/>
      <c r="AW2436" s="51"/>
      <c r="AX2436" s="55"/>
      <c r="AY2436" s="53"/>
      <c r="BA2436" s="56"/>
      <c r="BB2436" s="53"/>
      <c r="BC2436" s="53"/>
      <c r="BD2436" s="53"/>
      <c r="BE2436" s="54"/>
      <c r="BF2436" s="54"/>
    </row>
    <row r="2437" spans="9:58" x14ac:dyDescent="0.25">
      <c r="I2437" s="57"/>
      <c r="AF2437" s="58"/>
      <c r="AW2437" s="51"/>
      <c r="AX2437" s="55"/>
      <c r="AY2437" s="53"/>
      <c r="BA2437" s="56"/>
      <c r="BB2437" s="53"/>
      <c r="BC2437" s="53"/>
      <c r="BD2437" s="53"/>
      <c r="BE2437" s="54"/>
      <c r="BF2437" s="54"/>
    </row>
    <row r="2438" spans="9:58" x14ac:dyDescent="0.25">
      <c r="I2438" s="57"/>
      <c r="AF2438" s="58"/>
      <c r="AW2438" s="51"/>
      <c r="AX2438" s="55"/>
      <c r="AY2438" s="53"/>
      <c r="BA2438" s="56"/>
      <c r="BB2438" s="53"/>
      <c r="BC2438" s="53"/>
      <c r="BD2438" s="53"/>
      <c r="BE2438" s="54"/>
      <c r="BF2438" s="54"/>
    </row>
    <row r="2439" spans="9:58" x14ac:dyDescent="0.25">
      <c r="I2439" s="57"/>
      <c r="AF2439" s="58"/>
      <c r="AW2439" s="51"/>
      <c r="AX2439" s="55"/>
      <c r="AY2439" s="53"/>
      <c r="BA2439" s="56"/>
      <c r="BB2439" s="53"/>
      <c r="BC2439" s="53"/>
      <c r="BD2439" s="53"/>
      <c r="BE2439" s="54"/>
      <c r="BF2439" s="54"/>
    </row>
    <row r="2440" spans="9:58" x14ac:dyDescent="0.25">
      <c r="I2440" s="57"/>
      <c r="AF2440" s="58"/>
      <c r="AW2440" s="51"/>
      <c r="AX2440" s="55"/>
      <c r="AY2440" s="53"/>
      <c r="BA2440" s="56"/>
      <c r="BB2440" s="53"/>
      <c r="BC2440" s="53"/>
      <c r="BD2440" s="53"/>
      <c r="BE2440" s="54"/>
      <c r="BF2440" s="54"/>
    </row>
    <row r="2441" spans="9:58" x14ac:dyDescent="0.25">
      <c r="I2441" s="57"/>
      <c r="AF2441" s="58"/>
      <c r="AW2441" s="51"/>
      <c r="AX2441" s="55"/>
      <c r="AY2441" s="53"/>
      <c r="BA2441" s="56"/>
      <c r="BB2441" s="53"/>
      <c r="BC2441" s="53"/>
      <c r="BD2441" s="53"/>
      <c r="BE2441" s="54"/>
      <c r="BF2441" s="54"/>
    </row>
    <row r="2442" spans="9:58" x14ac:dyDescent="0.25">
      <c r="I2442" s="57"/>
      <c r="AF2442" s="58"/>
      <c r="AW2442" s="51"/>
      <c r="AX2442" s="55"/>
      <c r="AY2442" s="53"/>
      <c r="BA2442" s="56"/>
      <c r="BB2442" s="53"/>
      <c r="BC2442" s="53"/>
      <c r="BD2442" s="53"/>
      <c r="BE2442" s="54"/>
      <c r="BF2442" s="54"/>
    </row>
    <row r="2443" spans="9:58" x14ac:dyDescent="0.25">
      <c r="I2443" s="57"/>
      <c r="AF2443" s="58"/>
      <c r="AW2443" s="51"/>
      <c r="AX2443" s="55"/>
      <c r="AY2443" s="53"/>
      <c r="BA2443" s="56"/>
      <c r="BB2443" s="53"/>
      <c r="BC2443" s="53"/>
      <c r="BD2443" s="53"/>
      <c r="BE2443" s="54"/>
      <c r="BF2443" s="54"/>
    </row>
    <row r="2444" spans="9:58" x14ac:dyDescent="0.25">
      <c r="I2444" s="57"/>
      <c r="AF2444" s="58"/>
      <c r="AW2444" s="51"/>
      <c r="AX2444" s="55"/>
      <c r="AY2444" s="53"/>
      <c r="BA2444" s="56"/>
      <c r="BB2444" s="53"/>
      <c r="BC2444" s="53"/>
      <c r="BD2444" s="53"/>
      <c r="BE2444" s="54"/>
      <c r="BF2444" s="54"/>
    </row>
    <row r="2445" spans="9:58" x14ac:dyDescent="0.25">
      <c r="I2445" s="57"/>
      <c r="AF2445" s="58"/>
      <c r="AW2445" s="51"/>
      <c r="AX2445" s="55"/>
      <c r="AY2445" s="53"/>
      <c r="BA2445" s="56"/>
      <c r="BB2445" s="53"/>
      <c r="BC2445" s="53"/>
      <c r="BD2445" s="53"/>
      <c r="BE2445" s="54"/>
      <c r="BF2445" s="54"/>
    </row>
    <row r="2446" spans="9:58" x14ac:dyDescent="0.25">
      <c r="I2446" s="57"/>
      <c r="AF2446" s="58"/>
      <c r="AW2446" s="51"/>
      <c r="AX2446" s="55"/>
      <c r="AY2446" s="53"/>
      <c r="BA2446" s="56"/>
      <c r="BB2446" s="53"/>
      <c r="BC2446" s="53"/>
      <c r="BD2446" s="53"/>
      <c r="BE2446" s="54"/>
      <c r="BF2446" s="54"/>
    </row>
    <row r="2447" spans="9:58" x14ac:dyDescent="0.25">
      <c r="I2447" s="57"/>
      <c r="AF2447" s="58"/>
      <c r="AW2447" s="51"/>
      <c r="AX2447" s="55"/>
      <c r="AY2447" s="53"/>
      <c r="BA2447" s="56"/>
      <c r="BB2447" s="53"/>
      <c r="BC2447" s="53"/>
      <c r="BD2447" s="53"/>
      <c r="BE2447" s="54"/>
      <c r="BF2447" s="54"/>
    </row>
    <row r="2448" spans="9:58" x14ac:dyDescent="0.25">
      <c r="I2448" s="57"/>
      <c r="AF2448" s="58"/>
      <c r="AW2448" s="51"/>
      <c r="AX2448" s="55"/>
      <c r="AY2448" s="53"/>
      <c r="BA2448" s="56"/>
      <c r="BB2448" s="53"/>
      <c r="BC2448" s="53"/>
      <c r="BD2448" s="53"/>
      <c r="BE2448" s="54"/>
      <c r="BF2448" s="54"/>
    </row>
    <row r="2449" spans="9:58" x14ac:dyDescent="0.25">
      <c r="I2449" s="57"/>
      <c r="AF2449" s="58"/>
      <c r="AW2449" s="51"/>
      <c r="AX2449" s="55"/>
      <c r="AY2449" s="53"/>
      <c r="BA2449" s="56"/>
      <c r="BB2449" s="53"/>
      <c r="BC2449" s="53"/>
      <c r="BD2449" s="53"/>
      <c r="BE2449" s="54"/>
      <c r="BF2449" s="54"/>
    </row>
    <row r="2450" spans="9:58" x14ac:dyDescent="0.25">
      <c r="I2450" s="57"/>
      <c r="AF2450" s="58"/>
      <c r="AW2450" s="51"/>
      <c r="AX2450" s="55"/>
      <c r="AY2450" s="53"/>
      <c r="BA2450" s="56"/>
      <c r="BB2450" s="53"/>
      <c r="BC2450" s="53"/>
      <c r="BD2450" s="53"/>
      <c r="BE2450" s="54"/>
      <c r="BF2450" s="54"/>
    </row>
    <row r="2451" spans="9:58" x14ac:dyDescent="0.25">
      <c r="I2451" s="57"/>
      <c r="AF2451" s="58"/>
      <c r="AW2451" s="51"/>
      <c r="AX2451" s="55"/>
      <c r="AY2451" s="53"/>
      <c r="BA2451" s="56"/>
      <c r="BB2451" s="53"/>
      <c r="BC2451" s="53"/>
      <c r="BD2451" s="53"/>
      <c r="BE2451" s="54"/>
      <c r="BF2451" s="54"/>
    </row>
    <row r="2452" spans="9:58" x14ac:dyDescent="0.25">
      <c r="I2452" s="57"/>
      <c r="AF2452" s="58"/>
      <c r="AW2452" s="51"/>
      <c r="AX2452" s="55"/>
      <c r="AY2452" s="53"/>
      <c r="BA2452" s="56"/>
      <c r="BB2452" s="53"/>
      <c r="BC2452" s="53"/>
      <c r="BD2452" s="53"/>
      <c r="BE2452" s="54"/>
      <c r="BF2452" s="54"/>
    </row>
    <row r="2453" spans="9:58" x14ac:dyDescent="0.25">
      <c r="I2453" s="57"/>
      <c r="AF2453" s="58"/>
      <c r="AW2453" s="51"/>
      <c r="AX2453" s="55"/>
      <c r="AY2453" s="53"/>
      <c r="BA2453" s="56"/>
      <c r="BB2453" s="53"/>
      <c r="BC2453" s="53"/>
      <c r="BD2453" s="53"/>
      <c r="BE2453" s="54"/>
      <c r="BF2453" s="54"/>
    </row>
    <row r="2454" spans="9:58" x14ac:dyDescent="0.25">
      <c r="I2454" s="57"/>
      <c r="AF2454" s="58"/>
      <c r="AW2454" s="51"/>
      <c r="AX2454" s="55"/>
      <c r="AY2454" s="53"/>
      <c r="BA2454" s="56"/>
      <c r="BB2454" s="53"/>
      <c r="BC2454" s="53"/>
      <c r="BD2454" s="53"/>
      <c r="BE2454" s="54"/>
      <c r="BF2454" s="54"/>
    </row>
    <row r="2455" spans="9:58" x14ac:dyDescent="0.25">
      <c r="I2455" s="57"/>
      <c r="AF2455" s="58"/>
      <c r="AW2455" s="51"/>
      <c r="AX2455" s="55"/>
      <c r="AY2455" s="53"/>
      <c r="BA2455" s="56"/>
      <c r="BB2455" s="53"/>
      <c r="BC2455" s="53"/>
      <c r="BD2455" s="53"/>
      <c r="BE2455" s="54"/>
      <c r="BF2455" s="54"/>
    </row>
    <row r="2456" spans="9:58" x14ac:dyDescent="0.25">
      <c r="I2456" s="57"/>
      <c r="AF2456" s="58"/>
      <c r="AW2456" s="51"/>
      <c r="AX2456" s="55"/>
      <c r="AY2456" s="53"/>
      <c r="BA2456" s="56"/>
      <c r="BB2456" s="53"/>
      <c r="BC2456" s="53"/>
      <c r="BD2456" s="53"/>
      <c r="BE2456" s="54"/>
      <c r="BF2456" s="54"/>
    </row>
    <row r="2457" spans="9:58" x14ac:dyDescent="0.25">
      <c r="I2457" s="57"/>
      <c r="AF2457" s="58"/>
      <c r="AW2457" s="51"/>
      <c r="AX2457" s="55"/>
      <c r="AY2457" s="53"/>
      <c r="BA2457" s="56"/>
      <c r="BB2457" s="53"/>
      <c r="BC2457" s="53"/>
      <c r="BD2457" s="53"/>
      <c r="BE2457" s="54"/>
      <c r="BF2457" s="54"/>
    </row>
    <row r="2458" spans="9:58" x14ac:dyDescent="0.25">
      <c r="I2458" s="57"/>
      <c r="AF2458" s="58"/>
      <c r="AW2458" s="51"/>
      <c r="AX2458" s="55"/>
      <c r="AY2458" s="53"/>
      <c r="BA2458" s="56"/>
      <c r="BB2458" s="53"/>
      <c r="BC2458" s="53"/>
      <c r="BD2458" s="53"/>
      <c r="BE2458" s="54"/>
      <c r="BF2458" s="54"/>
    </row>
    <row r="2459" spans="9:58" x14ac:dyDescent="0.25">
      <c r="I2459" s="57"/>
      <c r="AF2459" s="58"/>
      <c r="AW2459" s="51"/>
      <c r="AX2459" s="55"/>
      <c r="AY2459" s="53"/>
      <c r="BA2459" s="56"/>
      <c r="BB2459" s="53"/>
      <c r="BC2459" s="53"/>
      <c r="BD2459" s="53"/>
      <c r="BE2459" s="54"/>
      <c r="BF2459" s="54"/>
    </row>
    <row r="2460" spans="9:58" x14ac:dyDescent="0.25">
      <c r="I2460" s="57"/>
      <c r="AF2460" s="58"/>
      <c r="AW2460" s="51"/>
      <c r="AX2460" s="55"/>
      <c r="AY2460" s="53"/>
      <c r="BA2460" s="56"/>
      <c r="BB2460" s="53"/>
      <c r="BC2460" s="53"/>
      <c r="BD2460" s="53"/>
      <c r="BE2460" s="54"/>
      <c r="BF2460" s="54"/>
    </row>
    <row r="2461" spans="9:58" x14ac:dyDescent="0.25">
      <c r="I2461" s="57"/>
      <c r="AF2461" s="58"/>
      <c r="AW2461" s="51"/>
      <c r="AX2461" s="55"/>
      <c r="AY2461" s="53"/>
      <c r="BA2461" s="56"/>
      <c r="BB2461" s="53"/>
      <c r="BC2461" s="53"/>
      <c r="BD2461" s="53"/>
      <c r="BE2461" s="54"/>
      <c r="BF2461" s="54"/>
    </row>
    <row r="2462" spans="9:58" x14ac:dyDescent="0.25">
      <c r="I2462" s="57"/>
      <c r="AF2462" s="58"/>
      <c r="AW2462" s="51"/>
      <c r="AX2462" s="55"/>
      <c r="AY2462" s="53"/>
      <c r="BA2462" s="56"/>
      <c r="BB2462" s="53"/>
      <c r="BC2462" s="53"/>
      <c r="BD2462" s="53"/>
      <c r="BE2462" s="54"/>
      <c r="BF2462" s="54"/>
    </row>
    <row r="2463" spans="9:58" x14ac:dyDescent="0.25">
      <c r="I2463" s="57"/>
      <c r="AF2463" s="58"/>
      <c r="AW2463" s="51"/>
      <c r="AX2463" s="55"/>
      <c r="AY2463" s="53"/>
      <c r="BA2463" s="56"/>
      <c r="BB2463" s="53"/>
      <c r="BC2463" s="53"/>
      <c r="BD2463" s="53"/>
      <c r="BE2463" s="54"/>
      <c r="BF2463" s="54"/>
    </row>
    <row r="2464" spans="9:58" x14ac:dyDescent="0.25">
      <c r="I2464" s="57"/>
      <c r="AF2464" s="58"/>
      <c r="AW2464" s="51"/>
      <c r="AX2464" s="55"/>
      <c r="AY2464" s="53"/>
      <c r="BA2464" s="56"/>
      <c r="BB2464" s="53"/>
      <c r="BC2464" s="53"/>
      <c r="BD2464" s="53"/>
      <c r="BE2464" s="54"/>
      <c r="BF2464" s="54"/>
    </row>
    <row r="2465" spans="9:58" x14ac:dyDescent="0.25">
      <c r="I2465" s="57"/>
      <c r="AF2465" s="58"/>
      <c r="AW2465" s="51"/>
      <c r="AX2465" s="55"/>
      <c r="AY2465" s="53"/>
      <c r="BA2465" s="56"/>
      <c r="BB2465" s="53"/>
      <c r="BC2465" s="53"/>
      <c r="BD2465" s="53"/>
      <c r="BE2465" s="54"/>
      <c r="BF2465" s="54"/>
    </row>
    <row r="2466" spans="9:58" x14ac:dyDescent="0.25">
      <c r="I2466" s="57"/>
      <c r="AF2466" s="58"/>
      <c r="AW2466" s="51"/>
      <c r="AX2466" s="55"/>
      <c r="AY2466" s="53"/>
      <c r="BA2466" s="56"/>
      <c r="BB2466" s="53"/>
      <c r="BC2466" s="53"/>
      <c r="BD2466" s="53"/>
      <c r="BE2466" s="54"/>
      <c r="BF2466" s="54"/>
    </row>
    <row r="2467" spans="9:58" x14ac:dyDescent="0.25">
      <c r="I2467" s="57"/>
      <c r="AF2467" s="58"/>
      <c r="AW2467" s="51"/>
      <c r="AX2467" s="55"/>
      <c r="AY2467" s="53"/>
      <c r="BA2467" s="56"/>
      <c r="BB2467" s="53"/>
      <c r="BC2467" s="53"/>
      <c r="BD2467" s="53"/>
      <c r="BE2467" s="54"/>
      <c r="BF2467" s="54"/>
    </row>
    <row r="2468" spans="9:58" x14ac:dyDescent="0.25">
      <c r="I2468" s="57"/>
      <c r="AF2468" s="58"/>
      <c r="AW2468" s="51"/>
      <c r="AX2468" s="55"/>
      <c r="AY2468" s="53"/>
      <c r="BA2468" s="56"/>
      <c r="BB2468" s="53"/>
      <c r="BC2468" s="53"/>
      <c r="BD2468" s="53"/>
      <c r="BE2468" s="54"/>
      <c r="BF2468" s="54"/>
    </row>
    <row r="2469" spans="9:58" x14ac:dyDescent="0.25">
      <c r="I2469" s="57"/>
      <c r="AF2469" s="58"/>
      <c r="AW2469" s="51"/>
      <c r="AX2469" s="55"/>
      <c r="AY2469" s="53"/>
      <c r="BA2469" s="56"/>
      <c r="BB2469" s="53"/>
      <c r="BC2469" s="53"/>
      <c r="BD2469" s="53"/>
      <c r="BE2469" s="54"/>
      <c r="BF2469" s="54"/>
    </row>
    <row r="2470" spans="9:58" x14ac:dyDescent="0.25">
      <c r="I2470" s="57"/>
      <c r="AF2470" s="58"/>
      <c r="AW2470" s="51"/>
      <c r="AX2470" s="55"/>
      <c r="AY2470" s="53"/>
      <c r="BA2470" s="56"/>
      <c r="BB2470" s="53"/>
      <c r="BC2470" s="53"/>
      <c r="BD2470" s="53"/>
      <c r="BE2470" s="54"/>
      <c r="BF2470" s="54"/>
    </row>
    <row r="2471" spans="9:58" x14ac:dyDescent="0.25">
      <c r="I2471" s="57"/>
      <c r="AF2471" s="58"/>
      <c r="AW2471" s="51"/>
      <c r="AX2471" s="55"/>
      <c r="AY2471" s="53"/>
      <c r="BA2471" s="56"/>
      <c r="BB2471" s="53"/>
      <c r="BC2471" s="53"/>
      <c r="BD2471" s="53"/>
      <c r="BE2471" s="54"/>
      <c r="BF2471" s="54"/>
    </row>
    <row r="2472" spans="9:58" x14ac:dyDescent="0.25">
      <c r="I2472" s="57"/>
      <c r="AF2472" s="58"/>
      <c r="AW2472" s="51"/>
      <c r="AX2472" s="55"/>
      <c r="AY2472" s="53"/>
      <c r="BA2472" s="56"/>
      <c r="BB2472" s="53"/>
      <c r="BC2472" s="53"/>
      <c r="BD2472" s="53"/>
      <c r="BE2472" s="54"/>
      <c r="BF2472" s="54"/>
    </row>
    <row r="2473" spans="9:58" x14ac:dyDescent="0.25">
      <c r="I2473" s="57"/>
      <c r="AF2473" s="58"/>
      <c r="AW2473" s="51"/>
      <c r="AX2473" s="55"/>
      <c r="AY2473" s="53"/>
      <c r="BA2473" s="56"/>
      <c r="BB2473" s="53"/>
      <c r="BC2473" s="53"/>
      <c r="BD2473" s="53"/>
      <c r="BE2473" s="54"/>
      <c r="BF2473" s="54"/>
    </row>
    <row r="2474" spans="9:58" x14ac:dyDescent="0.25">
      <c r="I2474" s="57"/>
      <c r="AF2474" s="58"/>
      <c r="AW2474" s="51"/>
      <c r="AX2474" s="55"/>
      <c r="AY2474" s="53"/>
      <c r="BA2474" s="56"/>
      <c r="BB2474" s="53"/>
      <c r="BC2474" s="53"/>
      <c r="BD2474" s="53"/>
      <c r="BE2474" s="54"/>
      <c r="BF2474" s="54"/>
    </row>
    <row r="2475" spans="9:58" x14ac:dyDescent="0.25">
      <c r="I2475" s="57"/>
      <c r="AF2475" s="58"/>
      <c r="AW2475" s="51"/>
      <c r="AX2475" s="55"/>
      <c r="AY2475" s="53"/>
      <c r="BA2475" s="56"/>
      <c r="BB2475" s="53"/>
      <c r="BC2475" s="53"/>
      <c r="BD2475" s="53"/>
      <c r="BE2475" s="54"/>
      <c r="BF2475" s="54"/>
    </row>
    <row r="2476" spans="9:58" x14ac:dyDescent="0.25">
      <c r="I2476" s="57"/>
      <c r="AF2476" s="58"/>
      <c r="AW2476" s="51"/>
      <c r="AX2476" s="55"/>
      <c r="AY2476" s="53"/>
      <c r="BA2476" s="56"/>
      <c r="BB2476" s="53"/>
      <c r="BC2476" s="53"/>
      <c r="BD2476" s="53"/>
      <c r="BE2476" s="54"/>
      <c r="BF2476" s="54"/>
    </row>
    <row r="2477" spans="9:58" x14ac:dyDescent="0.25">
      <c r="I2477" s="57"/>
      <c r="AF2477" s="58"/>
      <c r="AW2477" s="51"/>
      <c r="AX2477" s="55"/>
      <c r="AY2477" s="53"/>
      <c r="BA2477" s="56"/>
      <c r="BB2477" s="53"/>
      <c r="BC2477" s="53"/>
      <c r="BD2477" s="53"/>
      <c r="BE2477" s="54"/>
      <c r="BF2477" s="54"/>
    </row>
    <row r="2478" spans="9:58" x14ac:dyDescent="0.25">
      <c r="I2478" s="57"/>
      <c r="AF2478" s="58"/>
      <c r="AW2478" s="51"/>
      <c r="AX2478" s="55"/>
      <c r="AY2478" s="53"/>
      <c r="BA2478" s="56"/>
      <c r="BB2478" s="53"/>
      <c r="BC2478" s="53"/>
      <c r="BD2478" s="53"/>
      <c r="BE2478" s="54"/>
      <c r="BF2478" s="54"/>
    </row>
    <row r="2479" spans="9:58" x14ac:dyDescent="0.25">
      <c r="I2479" s="57"/>
      <c r="AF2479" s="58"/>
      <c r="AW2479" s="51"/>
      <c r="AX2479" s="55"/>
      <c r="AY2479" s="53"/>
      <c r="BA2479" s="56"/>
      <c r="BB2479" s="53"/>
      <c r="BC2479" s="53"/>
      <c r="BD2479" s="53"/>
      <c r="BE2479" s="54"/>
      <c r="BF2479" s="54"/>
    </row>
    <row r="2480" spans="9:58" x14ac:dyDescent="0.25">
      <c r="I2480" s="57"/>
      <c r="AF2480" s="58"/>
      <c r="AW2480" s="51"/>
      <c r="AX2480" s="55"/>
      <c r="AY2480" s="53"/>
      <c r="BA2480" s="56"/>
      <c r="BB2480" s="53"/>
      <c r="BC2480" s="53"/>
      <c r="BD2480" s="53"/>
      <c r="BE2480" s="54"/>
      <c r="BF2480" s="54"/>
    </row>
    <row r="2481" spans="9:58" x14ac:dyDescent="0.25">
      <c r="I2481" s="57"/>
      <c r="AF2481" s="58"/>
      <c r="AW2481" s="51"/>
      <c r="AX2481" s="55"/>
      <c r="AY2481" s="53"/>
      <c r="BA2481" s="56"/>
      <c r="BB2481" s="53"/>
      <c r="BC2481" s="53"/>
      <c r="BD2481" s="53"/>
      <c r="BE2481" s="54"/>
      <c r="BF2481" s="54"/>
    </row>
    <row r="2482" spans="9:58" x14ac:dyDescent="0.25">
      <c r="I2482" s="57"/>
      <c r="AF2482" s="58"/>
      <c r="AW2482" s="51"/>
      <c r="AX2482" s="55"/>
      <c r="AY2482" s="53"/>
      <c r="BA2482" s="56"/>
      <c r="BB2482" s="53"/>
      <c r="BC2482" s="53"/>
      <c r="BD2482" s="53"/>
      <c r="BE2482" s="54"/>
      <c r="BF2482" s="54"/>
    </row>
    <row r="2483" spans="9:58" x14ac:dyDescent="0.25">
      <c r="I2483" s="57"/>
      <c r="AF2483" s="58"/>
      <c r="AW2483" s="51"/>
      <c r="AX2483" s="55"/>
      <c r="AY2483" s="53"/>
      <c r="BA2483" s="56"/>
      <c r="BB2483" s="53"/>
      <c r="BC2483" s="53"/>
      <c r="BD2483" s="53"/>
      <c r="BE2483" s="54"/>
      <c r="BF2483" s="54"/>
    </row>
    <row r="2484" spans="9:58" x14ac:dyDescent="0.25">
      <c r="I2484" s="57"/>
      <c r="AF2484" s="58"/>
      <c r="AW2484" s="51"/>
      <c r="AX2484" s="55"/>
      <c r="AY2484" s="53"/>
      <c r="BA2484" s="56"/>
      <c r="BB2484" s="53"/>
      <c r="BC2484" s="53"/>
      <c r="BD2484" s="53"/>
      <c r="BE2484" s="54"/>
      <c r="BF2484" s="54"/>
    </row>
    <row r="2485" spans="9:58" x14ac:dyDescent="0.25">
      <c r="I2485" s="57"/>
      <c r="AF2485" s="58"/>
      <c r="AW2485" s="51"/>
      <c r="AX2485" s="55"/>
      <c r="AY2485" s="53"/>
      <c r="BA2485" s="56"/>
      <c r="BB2485" s="53"/>
      <c r="BC2485" s="53"/>
      <c r="BD2485" s="53"/>
      <c r="BE2485" s="54"/>
      <c r="BF2485" s="54"/>
    </row>
    <row r="2486" spans="9:58" x14ac:dyDescent="0.25">
      <c r="I2486" s="57"/>
      <c r="AF2486" s="58"/>
      <c r="AW2486" s="51"/>
      <c r="AX2486" s="55"/>
      <c r="AY2486" s="53"/>
      <c r="BA2486" s="56"/>
      <c r="BB2486" s="53"/>
      <c r="BC2486" s="53"/>
      <c r="BD2486" s="53"/>
      <c r="BE2486" s="54"/>
      <c r="BF2486" s="54"/>
    </row>
    <row r="2487" spans="9:58" x14ac:dyDescent="0.25">
      <c r="I2487" s="57"/>
      <c r="AF2487" s="58"/>
      <c r="AW2487" s="51"/>
      <c r="AX2487" s="55"/>
      <c r="AY2487" s="53"/>
      <c r="BA2487" s="56"/>
      <c r="BB2487" s="53"/>
      <c r="BC2487" s="53"/>
      <c r="BD2487" s="53"/>
      <c r="BE2487" s="54"/>
      <c r="BF2487" s="54"/>
    </row>
    <row r="2488" spans="9:58" x14ac:dyDescent="0.25">
      <c r="I2488" s="57"/>
      <c r="AF2488" s="58"/>
      <c r="AW2488" s="51"/>
      <c r="AX2488" s="55"/>
      <c r="AY2488" s="53"/>
      <c r="BA2488" s="56"/>
      <c r="BB2488" s="53"/>
      <c r="BC2488" s="53"/>
      <c r="BD2488" s="53"/>
      <c r="BE2488" s="54"/>
      <c r="BF2488" s="54"/>
    </row>
    <row r="2489" spans="9:58" x14ac:dyDescent="0.25">
      <c r="I2489" s="57"/>
      <c r="AF2489" s="58"/>
      <c r="AW2489" s="51"/>
      <c r="AX2489" s="55"/>
      <c r="AY2489" s="53"/>
      <c r="BA2489" s="56"/>
      <c r="BB2489" s="53"/>
      <c r="BC2489" s="53"/>
      <c r="BD2489" s="53"/>
      <c r="BE2489" s="54"/>
      <c r="BF2489" s="54"/>
    </row>
    <row r="2490" spans="9:58" x14ac:dyDescent="0.25">
      <c r="I2490" s="57"/>
      <c r="AF2490" s="58"/>
      <c r="AW2490" s="51"/>
      <c r="AX2490" s="55"/>
      <c r="AY2490" s="53"/>
      <c r="BA2490" s="56"/>
      <c r="BB2490" s="53"/>
      <c r="BC2490" s="53"/>
      <c r="BD2490" s="53"/>
      <c r="BE2490" s="54"/>
      <c r="BF2490" s="54"/>
    </row>
    <row r="2491" spans="9:58" x14ac:dyDescent="0.25">
      <c r="I2491" s="57"/>
      <c r="AF2491" s="58"/>
      <c r="AW2491" s="51"/>
      <c r="AX2491" s="55"/>
      <c r="AY2491" s="53"/>
      <c r="BA2491" s="56"/>
      <c r="BB2491" s="53"/>
      <c r="BC2491" s="53"/>
      <c r="BD2491" s="53"/>
      <c r="BE2491" s="54"/>
      <c r="BF2491" s="54"/>
    </row>
    <row r="2492" spans="9:58" x14ac:dyDescent="0.25">
      <c r="I2492" s="57"/>
      <c r="AF2492" s="58"/>
      <c r="AW2492" s="51"/>
      <c r="AX2492" s="55"/>
      <c r="AY2492" s="53"/>
      <c r="BA2492" s="56"/>
      <c r="BB2492" s="53"/>
      <c r="BC2492" s="53"/>
      <c r="BD2492" s="53"/>
      <c r="BE2492" s="54"/>
      <c r="BF2492" s="54"/>
    </row>
    <row r="2493" spans="9:58" x14ac:dyDescent="0.25">
      <c r="I2493" s="57"/>
      <c r="AF2493" s="58"/>
      <c r="AW2493" s="51"/>
      <c r="AX2493" s="55"/>
      <c r="AY2493" s="53"/>
      <c r="BA2493" s="56"/>
      <c r="BB2493" s="53"/>
      <c r="BC2493" s="53"/>
      <c r="BD2493" s="53"/>
      <c r="BE2493" s="54"/>
      <c r="BF2493" s="54"/>
    </row>
    <row r="2494" spans="9:58" x14ac:dyDescent="0.25">
      <c r="I2494" s="57"/>
      <c r="AF2494" s="58"/>
      <c r="AW2494" s="51"/>
      <c r="AX2494" s="55"/>
      <c r="AY2494" s="53"/>
      <c r="BA2494" s="56"/>
      <c r="BB2494" s="53"/>
      <c r="BC2494" s="53"/>
      <c r="BD2494" s="53"/>
      <c r="BE2494" s="54"/>
      <c r="BF2494" s="54"/>
    </row>
    <row r="2495" spans="9:58" x14ac:dyDescent="0.25">
      <c r="I2495" s="57"/>
      <c r="AF2495" s="58"/>
      <c r="AW2495" s="51"/>
      <c r="AX2495" s="55"/>
      <c r="AY2495" s="53"/>
      <c r="BA2495" s="56"/>
      <c r="BB2495" s="53"/>
      <c r="BC2495" s="53"/>
      <c r="BD2495" s="53"/>
      <c r="BE2495" s="54"/>
      <c r="BF2495" s="54"/>
    </row>
    <row r="2496" spans="9:58" x14ac:dyDescent="0.25">
      <c r="I2496" s="57"/>
      <c r="AF2496" s="58"/>
      <c r="AW2496" s="51"/>
      <c r="AX2496" s="55"/>
      <c r="AY2496" s="53"/>
      <c r="BA2496" s="56"/>
      <c r="BB2496" s="53"/>
      <c r="BC2496" s="53"/>
      <c r="BD2496" s="53"/>
      <c r="BE2496" s="54"/>
      <c r="BF2496" s="54"/>
    </row>
    <row r="2497" spans="9:58" x14ac:dyDescent="0.25">
      <c r="I2497" s="57"/>
      <c r="AF2497" s="58"/>
      <c r="AW2497" s="51"/>
      <c r="AX2497" s="55"/>
      <c r="AY2497" s="53"/>
      <c r="BA2497" s="56"/>
      <c r="BB2497" s="53"/>
      <c r="BC2497" s="53"/>
      <c r="BD2497" s="53"/>
      <c r="BE2497" s="54"/>
      <c r="BF2497" s="54"/>
    </row>
    <row r="2498" spans="9:58" x14ac:dyDescent="0.25">
      <c r="I2498" s="57"/>
      <c r="AF2498" s="58"/>
      <c r="AW2498" s="51"/>
      <c r="AX2498" s="55"/>
      <c r="AY2498" s="53"/>
      <c r="BA2498" s="56"/>
      <c r="BB2498" s="53"/>
      <c r="BC2498" s="53"/>
      <c r="BD2498" s="53"/>
      <c r="BE2498" s="54"/>
      <c r="BF2498" s="54"/>
    </row>
    <row r="2499" spans="9:58" x14ac:dyDescent="0.25">
      <c r="I2499" s="57"/>
      <c r="AF2499" s="58"/>
      <c r="AW2499" s="51"/>
      <c r="AX2499" s="55"/>
      <c r="AY2499" s="53"/>
      <c r="BA2499" s="56"/>
      <c r="BB2499" s="53"/>
      <c r="BC2499" s="53"/>
      <c r="BD2499" s="53"/>
      <c r="BE2499" s="54"/>
      <c r="BF2499" s="54"/>
    </row>
    <row r="2500" spans="9:58" x14ac:dyDescent="0.25">
      <c r="I2500" s="57"/>
      <c r="AF2500" s="58"/>
      <c r="AW2500" s="51"/>
      <c r="AX2500" s="55"/>
      <c r="AY2500" s="53"/>
      <c r="BA2500" s="56"/>
      <c r="BB2500" s="53"/>
      <c r="BC2500" s="53"/>
      <c r="BD2500" s="53"/>
      <c r="BE2500" s="54"/>
      <c r="BF2500" s="54"/>
    </row>
    <row r="2501" spans="9:58" x14ac:dyDescent="0.25">
      <c r="I2501" s="57"/>
      <c r="AF2501" s="58"/>
      <c r="AW2501" s="51"/>
      <c r="AX2501" s="55"/>
      <c r="AY2501" s="53"/>
      <c r="BA2501" s="56"/>
      <c r="BB2501" s="53"/>
      <c r="BC2501" s="53"/>
      <c r="BD2501" s="53"/>
      <c r="BE2501" s="54"/>
      <c r="BF2501" s="54"/>
    </row>
    <row r="2502" spans="9:58" x14ac:dyDescent="0.25">
      <c r="I2502" s="57"/>
      <c r="AF2502" s="58"/>
      <c r="AW2502" s="51"/>
      <c r="AX2502" s="55"/>
      <c r="AY2502" s="53"/>
      <c r="BA2502" s="56"/>
      <c r="BB2502" s="53"/>
      <c r="BC2502" s="53"/>
      <c r="BD2502" s="53"/>
      <c r="BE2502" s="54"/>
      <c r="BF2502" s="54"/>
    </row>
    <row r="2503" spans="9:58" x14ac:dyDescent="0.25">
      <c r="I2503" s="57"/>
      <c r="AF2503" s="58"/>
      <c r="AW2503" s="51"/>
      <c r="AX2503" s="55"/>
      <c r="AY2503" s="53"/>
      <c r="BA2503" s="56"/>
      <c r="BB2503" s="53"/>
      <c r="BC2503" s="53"/>
      <c r="BD2503" s="53"/>
      <c r="BE2503" s="54"/>
      <c r="BF2503" s="54"/>
    </row>
    <row r="2504" spans="9:58" x14ac:dyDescent="0.25">
      <c r="I2504" s="57"/>
      <c r="AF2504" s="58"/>
      <c r="AW2504" s="51"/>
      <c r="AX2504" s="55"/>
      <c r="AY2504" s="53"/>
      <c r="BA2504" s="56"/>
      <c r="BB2504" s="53"/>
      <c r="BC2504" s="53"/>
      <c r="BD2504" s="53"/>
      <c r="BE2504" s="54"/>
      <c r="BF2504" s="54"/>
    </row>
    <row r="2505" spans="9:58" x14ac:dyDescent="0.25">
      <c r="I2505" s="57"/>
      <c r="AF2505" s="58"/>
      <c r="AW2505" s="51"/>
      <c r="AX2505" s="55"/>
      <c r="AY2505" s="53"/>
      <c r="BA2505" s="56"/>
      <c r="BB2505" s="53"/>
      <c r="BC2505" s="53"/>
      <c r="BD2505" s="53"/>
      <c r="BE2505" s="54"/>
      <c r="BF2505" s="54"/>
    </row>
    <row r="2506" spans="9:58" x14ac:dyDescent="0.25">
      <c r="I2506" s="57"/>
      <c r="AF2506" s="58"/>
      <c r="AW2506" s="51"/>
      <c r="AX2506" s="55"/>
      <c r="AY2506" s="53"/>
      <c r="BA2506" s="56"/>
      <c r="BB2506" s="53"/>
      <c r="BC2506" s="53"/>
      <c r="BD2506" s="53"/>
      <c r="BE2506" s="54"/>
      <c r="BF2506" s="54"/>
    </row>
    <row r="2507" spans="9:58" x14ac:dyDescent="0.25">
      <c r="I2507" s="57"/>
      <c r="AF2507" s="58"/>
      <c r="AW2507" s="51"/>
      <c r="AX2507" s="55"/>
      <c r="AY2507" s="53"/>
      <c r="BA2507" s="56"/>
      <c r="BB2507" s="53"/>
      <c r="BC2507" s="53"/>
      <c r="BD2507" s="53"/>
      <c r="BE2507" s="54"/>
      <c r="BF2507" s="54"/>
    </row>
    <row r="2508" spans="9:58" x14ac:dyDescent="0.25">
      <c r="I2508" s="57"/>
      <c r="AF2508" s="58"/>
      <c r="AW2508" s="51"/>
      <c r="AX2508" s="55"/>
      <c r="AY2508" s="53"/>
      <c r="BA2508" s="56"/>
      <c r="BB2508" s="53"/>
      <c r="BC2508" s="53"/>
      <c r="BD2508" s="53"/>
      <c r="BE2508" s="54"/>
      <c r="BF2508" s="54"/>
    </row>
    <row r="2509" spans="9:58" x14ac:dyDescent="0.25">
      <c r="I2509" s="57"/>
      <c r="AF2509" s="58"/>
      <c r="AW2509" s="51"/>
      <c r="AX2509" s="55"/>
      <c r="AY2509" s="53"/>
      <c r="BA2509" s="56"/>
      <c r="BB2509" s="53"/>
      <c r="BC2509" s="53"/>
      <c r="BD2509" s="53"/>
      <c r="BE2509" s="54"/>
      <c r="BF2509" s="54"/>
    </row>
    <row r="2510" spans="9:58" x14ac:dyDescent="0.25">
      <c r="I2510" s="57"/>
      <c r="AF2510" s="58"/>
      <c r="AW2510" s="51"/>
      <c r="AX2510" s="55"/>
      <c r="AY2510" s="53"/>
      <c r="BA2510" s="56"/>
      <c r="BB2510" s="53"/>
      <c r="BC2510" s="53"/>
      <c r="BD2510" s="53"/>
      <c r="BE2510" s="54"/>
      <c r="BF2510" s="54"/>
    </row>
    <row r="2511" spans="9:58" x14ac:dyDescent="0.25">
      <c r="I2511" s="57"/>
      <c r="AF2511" s="58"/>
      <c r="AW2511" s="51"/>
      <c r="AX2511" s="55"/>
      <c r="AY2511" s="53"/>
      <c r="BA2511" s="56"/>
      <c r="BB2511" s="53"/>
      <c r="BC2511" s="53"/>
      <c r="BD2511" s="53"/>
      <c r="BE2511" s="54"/>
      <c r="BF2511" s="54"/>
    </row>
    <row r="2512" spans="9:58" x14ac:dyDescent="0.25">
      <c r="I2512" s="57"/>
      <c r="AF2512" s="58"/>
      <c r="AW2512" s="51"/>
      <c r="AX2512" s="55"/>
      <c r="AY2512" s="53"/>
      <c r="BA2512" s="56"/>
      <c r="BB2512" s="53"/>
      <c r="BC2512" s="53"/>
      <c r="BD2512" s="53"/>
      <c r="BE2512" s="54"/>
      <c r="BF2512" s="54"/>
    </row>
    <row r="2513" spans="9:58" x14ac:dyDescent="0.25">
      <c r="I2513" s="57"/>
      <c r="AF2513" s="58"/>
      <c r="AW2513" s="51"/>
      <c r="AX2513" s="55"/>
      <c r="AY2513" s="53"/>
      <c r="BA2513" s="56"/>
      <c r="BB2513" s="53"/>
      <c r="BC2513" s="53"/>
      <c r="BD2513" s="53"/>
      <c r="BE2513" s="54"/>
      <c r="BF2513" s="54"/>
    </row>
    <row r="2514" spans="9:58" x14ac:dyDescent="0.25">
      <c r="I2514" s="57"/>
      <c r="AF2514" s="58"/>
      <c r="AW2514" s="51"/>
      <c r="AX2514" s="55"/>
      <c r="AY2514" s="53"/>
      <c r="BA2514" s="56"/>
      <c r="BB2514" s="53"/>
      <c r="BC2514" s="53"/>
      <c r="BD2514" s="53"/>
      <c r="BE2514" s="54"/>
      <c r="BF2514" s="54"/>
    </row>
    <row r="2515" spans="9:58" x14ac:dyDescent="0.25">
      <c r="I2515" s="57"/>
      <c r="AF2515" s="58"/>
      <c r="AW2515" s="51"/>
      <c r="AX2515" s="55"/>
      <c r="AY2515" s="53"/>
      <c r="BA2515" s="56"/>
      <c r="BB2515" s="53"/>
      <c r="BC2515" s="53"/>
      <c r="BD2515" s="53"/>
      <c r="BE2515" s="54"/>
      <c r="BF2515" s="54"/>
    </row>
    <row r="2516" spans="9:58" x14ac:dyDescent="0.25">
      <c r="I2516" s="57"/>
      <c r="AF2516" s="58"/>
      <c r="AW2516" s="51"/>
      <c r="AX2516" s="55"/>
      <c r="AY2516" s="53"/>
      <c r="BA2516" s="56"/>
      <c r="BB2516" s="53"/>
      <c r="BC2516" s="53"/>
      <c r="BD2516" s="53"/>
      <c r="BE2516" s="54"/>
      <c r="BF2516" s="54"/>
    </row>
    <row r="2517" spans="9:58" x14ac:dyDescent="0.25">
      <c r="I2517" s="57"/>
      <c r="AF2517" s="58"/>
      <c r="AW2517" s="51"/>
      <c r="AX2517" s="55"/>
      <c r="AY2517" s="53"/>
      <c r="BA2517" s="56"/>
      <c r="BB2517" s="53"/>
      <c r="BC2517" s="53"/>
      <c r="BD2517" s="53"/>
      <c r="BE2517" s="54"/>
      <c r="BF2517" s="54"/>
    </row>
    <row r="2518" spans="9:58" x14ac:dyDescent="0.25">
      <c r="I2518" s="57"/>
      <c r="AF2518" s="58"/>
      <c r="AW2518" s="51"/>
      <c r="AX2518" s="55"/>
      <c r="AY2518" s="53"/>
      <c r="BA2518" s="56"/>
      <c r="BB2518" s="53"/>
      <c r="BC2518" s="53"/>
      <c r="BD2518" s="53"/>
      <c r="BE2518" s="54"/>
      <c r="BF2518" s="54"/>
    </row>
    <row r="2519" spans="9:58" x14ac:dyDescent="0.25">
      <c r="I2519" s="57"/>
      <c r="AF2519" s="58"/>
      <c r="AW2519" s="51"/>
      <c r="AX2519" s="55"/>
      <c r="AY2519" s="53"/>
      <c r="BA2519" s="56"/>
      <c r="BB2519" s="53"/>
      <c r="BC2519" s="53"/>
      <c r="BD2519" s="53"/>
      <c r="BE2519" s="54"/>
      <c r="BF2519" s="54"/>
    </row>
    <row r="2520" spans="9:58" x14ac:dyDescent="0.25">
      <c r="I2520" s="57"/>
      <c r="AF2520" s="58"/>
      <c r="AW2520" s="51"/>
      <c r="AX2520" s="55"/>
      <c r="AY2520" s="53"/>
      <c r="BA2520" s="56"/>
      <c r="BB2520" s="53"/>
      <c r="BC2520" s="53"/>
      <c r="BD2520" s="53"/>
      <c r="BE2520" s="54"/>
      <c r="BF2520" s="54"/>
    </row>
    <row r="2521" spans="9:58" x14ac:dyDescent="0.25">
      <c r="I2521" s="57"/>
      <c r="AF2521" s="58"/>
      <c r="AW2521" s="51"/>
      <c r="AX2521" s="55"/>
      <c r="AY2521" s="53"/>
      <c r="BA2521" s="56"/>
      <c r="BB2521" s="53"/>
      <c r="BC2521" s="53"/>
      <c r="BD2521" s="53"/>
      <c r="BE2521" s="54"/>
      <c r="BF2521" s="54"/>
    </row>
    <row r="2522" spans="9:58" x14ac:dyDescent="0.25">
      <c r="I2522" s="57"/>
      <c r="AF2522" s="58"/>
      <c r="AW2522" s="51"/>
      <c r="AX2522" s="55"/>
      <c r="AY2522" s="53"/>
      <c r="BA2522" s="56"/>
      <c r="BB2522" s="53"/>
      <c r="BC2522" s="53"/>
      <c r="BD2522" s="53"/>
      <c r="BE2522" s="54"/>
      <c r="BF2522" s="54"/>
    </row>
    <row r="2523" spans="9:58" x14ac:dyDescent="0.25">
      <c r="I2523" s="57"/>
      <c r="AF2523" s="58"/>
      <c r="AW2523" s="51"/>
      <c r="AX2523" s="55"/>
      <c r="AY2523" s="53"/>
      <c r="BA2523" s="56"/>
      <c r="BB2523" s="53"/>
      <c r="BC2523" s="53"/>
      <c r="BD2523" s="53"/>
      <c r="BE2523" s="54"/>
      <c r="BF2523" s="54"/>
    </row>
    <row r="2524" spans="9:58" x14ac:dyDescent="0.25">
      <c r="I2524" s="57"/>
      <c r="AF2524" s="58"/>
      <c r="AW2524" s="51"/>
      <c r="AX2524" s="55"/>
      <c r="AY2524" s="53"/>
      <c r="BA2524" s="56"/>
      <c r="BB2524" s="53"/>
      <c r="BC2524" s="53"/>
      <c r="BD2524" s="53"/>
      <c r="BE2524" s="54"/>
      <c r="BF2524" s="54"/>
    </row>
    <row r="2525" spans="9:58" x14ac:dyDescent="0.25">
      <c r="I2525" s="57"/>
      <c r="AF2525" s="58"/>
      <c r="AW2525" s="51"/>
      <c r="AX2525" s="55"/>
      <c r="AY2525" s="53"/>
      <c r="BA2525" s="56"/>
      <c r="BB2525" s="53"/>
      <c r="BC2525" s="53"/>
      <c r="BD2525" s="53"/>
      <c r="BE2525" s="54"/>
      <c r="BF2525" s="54"/>
    </row>
    <row r="2526" spans="9:58" x14ac:dyDescent="0.25">
      <c r="I2526" s="57"/>
      <c r="AF2526" s="58"/>
      <c r="AW2526" s="51"/>
      <c r="AX2526" s="55"/>
      <c r="AY2526" s="53"/>
      <c r="BA2526" s="56"/>
      <c r="BB2526" s="53"/>
      <c r="BC2526" s="53"/>
      <c r="BD2526" s="53"/>
      <c r="BE2526" s="54"/>
      <c r="BF2526" s="54"/>
    </row>
    <row r="2527" spans="9:58" x14ac:dyDescent="0.25">
      <c r="I2527" s="57"/>
      <c r="AF2527" s="58"/>
      <c r="AW2527" s="51"/>
      <c r="AX2527" s="55"/>
      <c r="AY2527" s="53"/>
      <c r="BA2527" s="56"/>
      <c r="BB2527" s="53"/>
      <c r="BC2527" s="53"/>
      <c r="BD2527" s="53"/>
      <c r="BE2527" s="54"/>
      <c r="BF2527" s="54"/>
    </row>
    <row r="2528" spans="9:58" x14ac:dyDescent="0.25">
      <c r="I2528" s="57"/>
      <c r="AF2528" s="58"/>
      <c r="AW2528" s="51"/>
      <c r="AX2528" s="55"/>
      <c r="AY2528" s="53"/>
      <c r="BA2528" s="56"/>
      <c r="BB2528" s="53"/>
      <c r="BC2528" s="53"/>
      <c r="BD2528" s="53"/>
      <c r="BE2528" s="54"/>
      <c r="BF2528" s="54"/>
    </row>
    <row r="2529" spans="9:58" x14ac:dyDescent="0.25">
      <c r="I2529" s="57"/>
      <c r="AF2529" s="58"/>
      <c r="AW2529" s="51"/>
      <c r="AX2529" s="55"/>
      <c r="AY2529" s="53"/>
      <c r="BA2529" s="56"/>
      <c r="BB2529" s="53"/>
      <c r="BC2529" s="53"/>
      <c r="BD2529" s="53"/>
      <c r="BE2529" s="54"/>
      <c r="BF2529" s="54"/>
    </row>
    <row r="2530" spans="9:58" x14ac:dyDescent="0.25">
      <c r="I2530" s="57"/>
      <c r="AF2530" s="58"/>
      <c r="AW2530" s="51"/>
      <c r="AX2530" s="55"/>
      <c r="AY2530" s="53"/>
      <c r="BA2530" s="56"/>
      <c r="BB2530" s="53"/>
      <c r="BC2530" s="53"/>
      <c r="BD2530" s="53"/>
      <c r="BE2530" s="54"/>
      <c r="BF2530" s="54"/>
    </row>
    <row r="2531" spans="9:58" x14ac:dyDescent="0.25">
      <c r="I2531" s="57"/>
      <c r="AF2531" s="58"/>
      <c r="AW2531" s="51"/>
      <c r="AX2531" s="55"/>
      <c r="AY2531" s="53"/>
      <c r="BA2531" s="56"/>
      <c r="BB2531" s="53"/>
      <c r="BC2531" s="53"/>
      <c r="BD2531" s="53"/>
      <c r="BE2531" s="54"/>
      <c r="BF2531" s="54"/>
    </row>
    <row r="2532" spans="9:58" x14ac:dyDescent="0.25">
      <c r="I2532" s="57"/>
      <c r="AF2532" s="58"/>
      <c r="AW2532" s="51"/>
      <c r="AX2532" s="55"/>
      <c r="AY2532" s="53"/>
      <c r="BA2532" s="56"/>
      <c r="BB2532" s="53"/>
      <c r="BC2532" s="53"/>
      <c r="BD2532" s="53"/>
      <c r="BE2532" s="54"/>
      <c r="BF2532" s="54"/>
    </row>
    <row r="2533" spans="9:58" x14ac:dyDescent="0.25">
      <c r="I2533" s="57"/>
      <c r="AF2533" s="58"/>
      <c r="AW2533" s="51"/>
      <c r="AX2533" s="55"/>
      <c r="AY2533" s="53"/>
      <c r="BA2533" s="56"/>
      <c r="BB2533" s="53"/>
      <c r="BC2533" s="53"/>
      <c r="BD2533" s="53"/>
      <c r="BE2533" s="54"/>
      <c r="BF2533" s="54"/>
    </row>
    <row r="2534" spans="9:58" x14ac:dyDescent="0.25">
      <c r="I2534" s="57"/>
      <c r="AF2534" s="58"/>
      <c r="AW2534" s="51"/>
      <c r="AX2534" s="55"/>
      <c r="AY2534" s="53"/>
      <c r="BA2534" s="56"/>
      <c r="BB2534" s="53"/>
      <c r="BC2534" s="53"/>
      <c r="BD2534" s="53"/>
      <c r="BE2534" s="54"/>
      <c r="BF2534" s="54"/>
    </row>
    <row r="2535" spans="9:58" x14ac:dyDescent="0.25">
      <c r="I2535" s="57"/>
      <c r="AF2535" s="58"/>
      <c r="AW2535" s="51"/>
      <c r="AX2535" s="55"/>
      <c r="AY2535" s="53"/>
      <c r="BA2535" s="56"/>
      <c r="BB2535" s="53"/>
      <c r="BC2535" s="53"/>
      <c r="BD2535" s="53"/>
      <c r="BE2535" s="54"/>
      <c r="BF2535" s="54"/>
    </row>
    <row r="2536" spans="9:58" x14ac:dyDescent="0.25">
      <c r="I2536" s="57"/>
      <c r="AF2536" s="58"/>
      <c r="AW2536" s="51"/>
      <c r="AX2536" s="55"/>
      <c r="AY2536" s="53"/>
      <c r="BA2536" s="56"/>
      <c r="BB2536" s="53"/>
      <c r="BC2536" s="53"/>
      <c r="BD2536" s="53"/>
      <c r="BE2536" s="54"/>
      <c r="BF2536" s="54"/>
    </row>
    <row r="2537" spans="9:58" x14ac:dyDescent="0.25">
      <c r="I2537" s="57"/>
      <c r="AF2537" s="58"/>
      <c r="AW2537" s="51"/>
      <c r="AX2537" s="55"/>
      <c r="AY2537" s="53"/>
      <c r="BA2537" s="56"/>
      <c r="BB2537" s="53"/>
      <c r="BC2537" s="53"/>
      <c r="BD2537" s="53"/>
      <c r="BE2537" s="54"/>
      <c r="BF2537" s="54"/>
    </row>
    <row r="2538" spans="9:58" x14ac:dyDescent="0.25">
      <c r="I2538" s="57"/>
      <c r="AF2538" s="58"/>
      <c r="AW2538" s="51"/>
      <c r="AX2538" s="55"/>
      <c r="AY2538" s="53"/>
      <c r="BA2538" s="56"/>
      <c r="BB2538" s="53"/>
      <c r="BC2538" s="53"/>
      <c r="BD2538" s="53"/>
      <c r="BE2538" s="54"/>
      <c r="BF2538" s="54"/>
    </row>
    <row r="2539" spans="9:58" x14ac:dyDescent="0.25">
      <c r="I2539" s="57"/>
      <c r="AF2539" s="58"/>
      <c r="AW2539" s="51"/>
      <c r="AX2539" s="55"/>
      <c r="AY2539" s="53"/>
      <c r="BA2539" s="56"/>
      <c r="BB2539" s="53"/>
      <c r="BC2539" s="53"/>
      <c r="BD2539" s="53"/>
      <c r="BE2539" s="54"/>
      <c r="BF2539" s="54"/>
    </row>
    <row r="2540" spans="9:58" x14ac:dyDescent="0.25">
      <c r="I2540" s="57"/>
      <c r="AF2540" s="58"/>
      <c r="AW2540" s="51"/>
      <c r="AX2540" s="55"/>
      <c r="AY2540" s="53"/>
      <c r="BA2540" s="56"/>
      <c r="BB2540" s="53"/>
      <c r="BC2540" s="53"/>
      <c r="BD2540" s="53"/>
      <c r="BE2540" s="54"/>
      <c r="BF2540" s="54"/>
    </row>
    <row r="2541" spans="9:58" x14ac:dyDescent="0.25">
      <c r="I2541" s="57"/>
      <c r="AF2541" s="58"/>
      <c r="AW2541" s="51"/>
      <c r="AX2541" s="55"/>
      <c r="AY2541" s="53"/>
      <c r="BA2541" s="56"/>
      <c r="BB2541" s="53"/>
      <c r="BC2541" s="53"/>
      <c r="BD2541" s="53"/>
      <c r="BE2541" s="54"/>
      <c r="BF2541" s="54"/>
    </row>
    <row r="2542" spans="9:58" x14ac:dyDescent="0.25">
      <c r="I2542" s="57"/>
      <c r="AF2542" s="58"/>
      <c r="AW2542" s="51"/>
      <c r="AX2542" s="55"/>
      <c r="AY2542" s="53"/>
      <c r="BA2542" s="56"/>
      <c r="BB2542" s="53"/>
      <c r="BC2542" s="53"/>
      <c r="BD2542" s="53"/>
      <c r="BE2542" s="54"/>
      <c r="BF2542" s="54"/>
    </row>
    <row r="2543" spans="9:58" x14ac:dyDescent="0.25">
      <c r="I2543" s="57"/>
      <c r="AF2543" s="58"/>
      <c r="AW2543" s="51"/>
      <c r="AX2543" s="55"/>
      <c r="AY2543" s="53"/>
      <c r="BA2543" s="56"/>
      <c r="BB2543" s="53"/>
      <c r="BC2543" s="53"/>
      <c r="BD2543" s="53"/>
      <c r="BE2543" s="54"/>
      <c r="BF2543" s="54"/>
    </row>
    <row r="2544" spans="9:58" x14ac:dyDescent="0.25">
      <c r="I2544" s="57"/>
      <c r="AF2544" s="58"/>
      <c r="AW2544" s="51"/>
      <c r="AX2544" s="55"/>
      <c r="AY2544" s="53"/>
      <c r="BA2544" s="56"/>
      <c r="BB2544" s="53"/>
      <c r="BC2544" s="53"/>
      <c r="BD2544" s="53"/>
      <c r="BE2544" s="54"/>
      <c r="BF2544" s="54"/>
    </row>
    <row r="2545" spans="9:58" x14ac:dyDescent="0.25">
      <c r="I2545" s="57"/>
      <c r="AF2545" s="58"/>
      <c r="AW2545" s="51"/>
      <c r="AX2545" s="55"/>
      <c r="AY2545" s="53"/>
      <c r="BA2545" s="56"/>
      <c r="BB2545" s="53"/>
      <c r="BC2545" s="53"/>
      <c r="BD2545" s="53"/>
      <c r="BE2545" s="54"/>
      <c r="BF2545" s="54"/>
    </row>
    <row r="2546" spans="9:58" x14ac:dyDescent="0.25">
      <c r="I2546" s="57"/>
      <c r="AF2546" s="58"/>
      <c r="AW2546" s="51"/>
      <c r="AX2546" s="55"/>
      <c r="AY2546" s="53"/>
      <c r="BA2546" s="56"/>
      <c r="BB2546" s="53"/>
      <c r="BC2546" s="53"/>
      <c r="BD2546" s="53"/>
      <c r="BE2546" s="54"/>
      <c r="BF2546" s="54"/>
    </row>
    <row r="2547" spans="9:58" x14ac:dyDescent="0.25">
      <c r="I2547" s="57"/>
      <c r="AF2547" s="58"/>
      <c r="AW2547" s="51"/>
      <c r="AX2547" s="55"/>
      <c r="AY2547" s="53"/>
      <c r="BA2547" s="56"/>
      <c r="BB2547" s="53"/>
      <c r="BC2547" s="53"/>
      <c r="BD2547" s="53"/>
      <c r="BE2547" s="54"/>
      <c r="BF2547" s="54"/>
    </row>
    <row r="2548" spans="9:58" x14ac:dyDescent="0.25">
      <c r="I2548" s="57"/>
      <c r="AF2548" s="58"/>
      <c r="AW2548" s="51"/>
      <c r="AX2548" s="55"/>
      <c r="AY2548" s="53"/>
      <c r="BA2548" s="56"/>
      <c r="BB2548" s="53"/>
      <c r="BC2548" s="53"/>
      <c r="BD2548" s="53"/>
      <c r="BE2548" s="54"/>
      <c r="BF2548" s="54"/>
    </row>
    <row r="2549" spans="9:58" x14ac:dyDescent="0.25">
      <c r="I2549" s="57"/>
      <c r="AF2549" s="58"/>
      <c r="AW2549" s="51"/>
      <c r="AX2549" s="55"/>
      <c r="AY2549" s="53"/>
      <c r="BA2549" s="56"/>
      <c r="BB2549" s="53"/>
      <c r="BC2549" s="53"/>
      <c r="BD2549" s="53"/>
      <c r="BE2549" s="54"/>
      <c r="BF2549" s="54"/>
    </row>
    <row r="2550" spans="9:58" x14ac:dyDescent="0.25">
      <c r="I2550" s="57"/>
      <c r="AF2550" s="58"/>
      <c r="AW2550" s="51"/>
      <c r="AX2550" s="55"/>
      <c r="AY2550" s="53"/>
      <c r="BA2550" s="56"/>
      <c r="BB2550" s="53"/>
      <c r="BC2550" s="53"/>
      <c r="BD2550" s="53"/>
      <c r="BE2550" s="54"/>
      <c r="BF2550" s="54"/>
    </row>
    <row r="2551" spans="9:58" x14ac:dyDescent="0.25">
      <c r="I2551" s="57"/>
      <c r="AF2551" s="58"/>
      <c r="AW2551" s="51"/>
      <c r="AX2551" s="55"/>
      <c r="AY2551" s="53"/>
      <c r="BA2551" s="56"/>
      <c r="BB2551" s="53"/>
      <c r="BC2551" s="53"/>
      <c r="BD2551" s="53"/>
      <c r="BE2551" s="54"/>
      <c r="BF2551" s="54"/>
    </row>
    <row r="2552" spans="9:58" x14ac:dyDescent="0.25">
      <c r="I2552" s="57"/>
      <c r="AF2552" s="58"/>
      <c r="AW2552" s="51"/>
      <c r="AX2552" s="55"/>
      <c r="AY2552" s="53"/>
      <c r="BA2552" s="56"/>
      <c r="BB2552" s="53"/>
      <c r="BC2552" s="53"/>
      <c r="BD2552" s="53"/>
      <c r="BE2552" s="54"/>
      <c r="BF2552" s="54"/>
    </row>
    <row r="2553" spans="9:58" x14ac:dyDescent="0.25">
      <c r="I2553" s="57"/>
      <c r="AF2553" s="58"/>
      <c r="AW2553" s="51"/>
      <c r="AX2553" s="55"/>
      <c r="AY2553" s="53"/>
      <c r="BA2553" s="56"/>
      <c r="BB2553" s="53"/>
      <c r="BC2553" s="53"/>
      <c r="BD2553" s="53"/>
      <c r="BE2553" s="54"/>
      <c r="BF2553" s="54"/>
    </row>
    <row r="2554" spans="9:58" x14ac:dyDescent="0.25">
      <c r="I2554" s="57"/>
      <c r="AF2554" s="58"/>
      <c r="AW2554" s="51"/>
      <c r="AX2554" s="55"/>
      <c r="AY2554" s="53"/>
      <c r="BA2554" s="56"/>
      <c r="BB2554" s="53"/>
      <c r="BC2554" s="53"/>
      <c r="BD2554" s="53"/>
      <c r="BE2554" s="54"/>
      <c r="BF2554" s="54"/>
    </row>
    <row r="2555" spans="9:58" x14ac:dyDescent="0.25">
      <c r="I2555" s="57"/>
      <c r="AF2555" s="58"/>
      <c r="AW2555" s="51"/>
      <c r="AX2555" s="55"/>
      <c r="AY2555" s="53"/>
      <c r="BA2555" s="56"/>
      <c r="BB2555" s="53"/>
      <c r="BC2555" s="53"/>
      <c r="BD2555" s="53"/>
      <c r="BE2555" s="54"/>
      <c r="BF2555" s="54"/>
    </row>
    <row r="2556" spans="9:58" x14ac:dyDescent="0.25">
      <c r="I2556" s="57"/>
      <c r="AF2556" s="58"/>
      <c r="AW2556" s="51"/>
      <c r="AX2556" s="55"/>
      <c r="AY2556" s="53"/>
      <c r="BA2556" s="56"/>
      <c r="BB2556" s="53"/>
      <c r="BC2556" s="53"/>
      <c r="BD2556" s="53"/>
      <c r="BE2556" s="54"/>
      <c r="BF2556" s="54"/>
    </row>
    <row r="2557" spans="9:58" x14ac:dyDescent="0.25">
      <c r="I2557" s="57"/>
      <c r="AF2557" s="58"/>
      <c r="AW2557" s="51"/>
      <c r="AX2557" s="55"/>
      <c r="AY2557" s="53"/>
      <c r="BA2557" s="56"/>
      <c r="BB2557" s="53"/>
      <c r="BC2557" s="53"/>
      <c r="BD2557" s="53"/>
      <c r="BE2557" s="54"/>
      <c r="BF2557" s="54"/>
    </row>
    <row r="2558" spans="9:58" x14ac:dyDescent="0.25">
      <c r="I2558" s="57"/>
      <c r="AF2558" s="58"/>
      <c r="AW2558" s="51"/>
      <c r="AX2558" s="55"/>
      <c r="AY2558" s="53"/>
      <c r="BA2558" s="56"/>
      <c r="BB2558" s="53"/>
      <c r="BC2558" s="53"/>
      <c r="BD2558" s="53"/>
      <c r="BE2558" s="54"/>
      <c r="BF2558" s="54"/>
    </row>
    <row r="2559" spans="9:58" x14ac:dyDescent="0.25">
      <c r="I2559" s="57"/>
      <c r="AF2559" s="58"/>
      <c r="AW2559" s="51"/>
      <c r="AX2559" s="55"/>
      <c r="AY2559" s="53"/>
      <c r="BA2559" s="56"/>
      <c r="BB2559" s="53"/>
      <c r="BC2559" s="53"/>
      <c r="BD2559" s="53"/>
      <c r="BE2559" s="54"/>
      <c r="BF2559" s="54"/>
    </row>
    <row r="2560" spans="9:58" x14ac:dyDescent="0.25">
      <c r="I2560" s="57"/>
      <c r="AF2560" s="58"/>
      <c r="AW2560" s="51"/>
      <c r="AX2560" s="55"/>
      <c r="AY2560" s="53"/>
      <c r="BA2560" s="56"/>
      <c r="BB2560" s="53"/>
      <c r="BC2560" s="53"/>
      <c r="BD2560" s="53"/>
      <c r="BE2560" s="54"/>
      <c r="BF2560" s="54"/>
    </row>
    <row r="2561" spans="9:58" x14ac:dyDescent="0.25">
      <c r="I2561" s="57"/>
      <c r="AF2561" s="58"/>
      <c r="AW2561" s="51"/>
      <c r="AX2561" s="55"/>
      <c r="AY2561" s="53"/>
      <c r="BA2561" s="56"/>
      <c r="BB2561" s="53"/>
      <c r="BC2561" s="53"/>
      <c r="BD2561" s="53"/>
      <c r="BE2561" s="54"/>
      <c r="BF2561" s="54"/>
    </row>
    <row r="2562" spans="9:58" x14ac:dyDescent="0.25">
      <c r="I2562" s="57"/>
      <c r="AF2562" s="58"/>
      <c r="AW2562" s="51"/>
      <c r="AX2562" s="55"/>
      <c r="AY2562" s="53"/>
      <c r="BA2562" s="56"/>
      <c r="BB2562" s="53"/>
      <c r="BC2562" s="53"/>
      <c r="BD2562" s="53"/>
      <c r="BE2562" s="54"/>
      <c r="BF2562" s="54"/>
    </row>
    <row r="2563" spans="9:58" x14ac:dyDescent="0.25">
      <c r="I2563" s="57"/>
      <c r="AF2563" s="58"/>
      <c r="AW2563" s="51"/>
      <c r="AX2563" s="55"/>
      <c r="AY2563" s="53"/>
      <c r="BA2563" s="56"/>
      <c r="BB2563" s="53"/>
      <c r="BC2563" s="53"/>
      <c r="BD2563" s="53"/>
      <c r="BE2563" s="54"/>
      <c r="BF2563" s="54"/>
    </row>
    <row r="2564" spans="9:58" x14ac:dyDescent="0.25">
      <c r="I2564" s="57"/>
      <c r="AF2564" s="58"/>
      <c r="AW2564" s="51"/>
      <c r="AX2564" s="55"/>
      <c r="AY2564" s="53"/>
      <c r="BA2564" s="56"/>
      <c r="BB2564" s="53"/>
      <c r="BC2564" s="53"/>
      <c r="BD2564" s="53"/>
      <c r="BE2564" s="54"/>
      <c r="BF2564" s="54"/>
    </row>
    <row r="2565" spans="9:58" x14ac:dyDescent="0.25">
      <c r="I2565" s="57"/>
      <c r="AF2565" s="58"/>
      <c r="AW2565" s="51"/>
      <c r="AX2565" s="55"/>
      <c r="AY2565" s="53"/>
      <c r="BA2565" s="56"/>
      <c r="BB2565" s="53"/>
      <c r="BC2565" s="53"/>
      <c r="BD2565" s="53"/>
      <c r="BE2565" s="54"/>
      <c r="BF2565" s="54"/>
    </row>
    <row r="2566" spans="9:58" x14ac:dyDescent="0.25">
      <c r="I2566" s="57"/>
      <c r="AF2566" s="58"/>
      <c r="AW2566" s="51"/>
      <c r="AX2566" s="55"/>
      <c r="AY2566" s="53"/>
      <c r="BA2566" s="56"/>
      <c r="BB2566" s="53"/>
      <c r="BC2566" s="53"/>
      <c r="BD2566" s="53"/>
      <c r="BE2566" s="54"/>
      <c r="BF2566" s="54"/>
    </row>
    <row r="2567" spans="9:58" x14ac:dyDescent="0.25">
      <c r="I2567" s="57"/>
      <c r="AF2567" s="58"/>
      <c r="AW2567" s="51"/>
      <c r="AX2567" s="55"/>
      <c r="AY2567" s="53"/>
      <c r="BA2567" s="56"/>
      <c r="BB2567" s="53"/>
      <c r="BC2567" s="53"/>
      <c r="BD2567" s="53"/>
      <c r="BE2567" s="54"/>
      <c r="BF2567" s="54"/>
    </row>
    <row r="2568" spans="9:58" x14ac:dyDescent="0.25">
      <c r="I2568" s="57"/>
      <c r="AF2568" s="58"/>
      <c r="AW2568" s="51"/>
      <c r="AX2568" s="55"/>
      <c r="AY2568" s="53"/>
      <c r="BA2568" s="56"/>
      <c r="BB2568" s="53"/>
      <c r="BC2568" s="53"/>
      <c r="BD2568" s="53"/>
      <c r="BE2568" s="54"/>
      <c r="BF2568" s="54"/>
    </row>
    <row r="2569" spans="9:58" x14ac:dyDescent="0.25">
      <c r="I2569" s="57"/>
      <c r="AF2569" s="58"/>
      <c r="AW2569" s="51"/>
      <c r="AX2569" s="55"/>
      <c r="AY2569" s="53"/>
      <c r="BA2569" s="56"/>
      <c r="BB2569" s="53"/>
      <c r="BC2569" s="53"/>
      <c r="BD2569" s="53"/>
      <c r="BE2569" s="54"/>
      <c r="BF2569" s="54"/>
    </row>
    <row r="2570" spans="9:58" x14ac:dyDescent="0.25">
      <c r="I2570" s="57"/>
      <c r="AF2570" s="58"/>
      <c r="AW2570" s="51"/>
      <c r="AX2570" s="55"/>
      <c r="AY2570" s="53"/>
      <c r="BA2570" s="56"/>
      <c r="BB2570" s="53"/>
      <c r="BC2570" s="53"/>
      <c r="BD2570" s="53"/>
      <c r="BE2570" s="54"/>
      <c r="BF2570" s="54"/>
    </row>
    <row r="2571" spans="9:58" x14ac:dyDescent="0.25">
      <c r="I2571" s="57"/>
      <c r="AF2571" s="58"/>
      <c r="AW2571" s="51"/>
      <c r="AX2571" s="55"/>
      <c r="AY2571" s="53"/>
      <c r="BA2571" s="56"/>
      <c r="BB2571" s="53"/>
      <c r="BC2571" s="53"/>
      <c r="BD2571" s="53"/>
      <c r="BE2571" s="54"/>
      <c r="BF2571" s="54"/>
    </row>
    <row r="2572" spans="9:58" x14ac:dyDescent="0.25">
      <c r="I2572" s="57"/>
      <c r="AF2572" s="58"/>
      <c r="AW2572" s="51"/>
      <c r="AX2572" s="55"/>
      <c r="AY2572" s="53"/>
      <c r="BA2572" s="56"/>
      <c r="BB2572" s="53"/>
      <c r="BC2572" s="53"/>
      <c r="BD2572" s="53"/>
      <c r="BE2572" s="54"/>
      <c r="BF2572" s="54"/>
    </row>
    <row r="2573" spans="9:58" x14ac:dyDescent="0.25">
      <c r="I2573" s="57"/>
      <c r="AF2573" s="58"/>
      <c r="AW2573" s="51"/>
      <c r="AX2573" s="55"/>
      <c r="AY2573" s="53"/>
      <c r="BA2573" s="56"/>
      <c r="BB2573" s="53"/>
      <c r="BC2573" s="53"/>
      <c r="BD2573" s="53"/>
      <c r="BE2573" s="54"/>
      <c r="BF2573" s="54"/>
    </row>
    <row r="2574" spans="9:58" x14ac:dyDescent="0.25">
      <c r="I2574" s="57"/>
      <c r="AF2574" s="58"/>
      <c r="AW2574" s="51"/>
      <c r="AX2574" s="55"/>
      <c r="AY2574" s="53"/>
      <c r="BA2574" s="56"/>
      <c r="BB2574" s="53"/>
      <c r="BC2574" s="53"/>
      <c r="BD2574" s="53"/>
      <c r="BE2574" s="54"/>
      <c r="BF2574" s="54"/>
    </row>
    <row r="2575" spans="9:58" x14ac:dyDescent="0.25">
      <c r="I2575" s="57"/>
      <c r="AF2575" s="58"/>
      <c r="AW2575" s="51"/>
      <c r="AX2575" s="55"/>
      <c r="AY2575" s="53"/>
      <c r="BA2575" s="56"/>
      <c r="BB2575" s="53"/>
      <c r="BC2575" s="53"/>
      <c r="BD2575" s="53"/>
      <c r="BE2575" s="54"/>
      <c r="BF2575" s="54"/>
    </row>
    <row r="2576" spans="9:58" x14ac:dyDescent="0.25">
      <c r="I2576" s="57"/>
      <c r="AF2576" s="58"/>
      <c r="AW2576" s="51"/>
      <c r="AX2576" s="55"/>
      <c r="AY2576" s="53"/>
      <c r="BA2576" s="56"/>
      <c r="BB2576" s="53"/>
      <c r="BC2576" s="53"/>
      <c r="BD2576" s="53"/>
      <c r="BE2576" s="54"/>
      <c r="BF2576" s="54"/>
    </row>
    <row r="2577" spans="9:58" x14ac:dyDescent="0.25">
      <c r="I2577" s="57"/>
      <c r="AF2577" s="58"/>
      <c r="AW2577" s="51"/>
      <c r="AX2577" s="55"/>
      <c r="AY2577" s="53"/>
      <c r="BA2577" s="56"/>
      <c r="BB2577" s="53"/>
      <c r="BC2577" s="53"/>
      <c r="BD2577" s="53"/>
      <c r="BE2577" s="54"/>
      <c r="BF2577" s="54"/>
    </row>
    <row r="2578" spans="9:58" x14ac:dyDescent="0.25">
      <c r="I2578" s="57"/>
      <c r="AF2578" s="58"/>
      <c r="AW2578" s="51"/>
      <c r="AX2578" s="55"/>
      <c r="AY2578" s="53"/>
      <c r="BA2578" s="56"/>
      <c r="BB2578" s="53"/>
      <c r="BC2578" s="53"/>
      <c r="BD2578" s="53"/>
      <c r="BE2578" s="54"/>
      <c r="BF2578" s="54"/>
    </row>
    <row r="2579" spans="9:58" x14ac:dyDescent="0.25">
      <c r="I2579" s="57"/>
      <c r="AF2579" s="58"/>
      <c r="AW2579" s="51"/>
      <c r="AX2579" s="55"/>
      <c r="AY2579" s="53"/>
      <c r="BA2579" s="56"/>
      <c r="BB2579" s="53"/>
      <c r="BC2579" s="53"/>
      <c r="BD2579" s="53"/>
      <c r="BE2579" s="54"/>
      <c r="BF2579" s="54"/>
    </row>
    <row r="2580" spans="9:58" x14ac:dyDescent="0.25">
      <c r="I2580" s="57"/>
      <c r="AF2580" s="58"/>
      <c r="AW2580" s="51"/>
      <c r="AX2580" s="55"/>
      <c r="AY2580" s="53"/>
      <c r="BA2580" s="56"/>
      <c r="BB2580" s="53"/>
      <c r="BC2580" s="53"/>
      <c r="BD2580" s="53"/>
      <c r="BE2580" s="54"/>
      <c r="BF2580" s="54"/>
    </row>
    <row r="2581" spans="9:58" x14ac:dyDescent="0.25">
      <c r="I2581" s="57"/>
      <c r="AF2581" s="58"/>
      <c r="AW2581" s="51"/>
      <c r="AX2581" s="55"/>
      <c r="AY2581" s="53"/>
      <c r="BA2581" s="56"/>
      <c r="BB2581" s="53"/>
      <c r="BC2581" s="53"/>
      <c r="BD2581" s="53"/>
      <c r="BE2581" s="54"/>
      <c r="BF2581" s="54"/>
    </row>
    <row r="2582" spans="9:58" x14ac:dyDescent="0.25">
      <c r="I2582" s="57"/>
      <c r="AF2582" s="58"/>
      <c r="AW2582" s="51"/>
      <c r="AX2582" s="55"/>
      <c r="AY2582" s="53"/>
      <c r="BA2582" s="56"/>
      <c r="BB2582" s="53"/>
      <c r="BC2582" s="53"/>
      <c r="BD2582" s="53"/>
      <c r="BE2582" s="54"/>
      <c r="BF2582" s="54"/>
    </row>
    <row r="2583" spans="9:58" x14ac:dyDescent="0.25">
      <c r="I2583" s="57"/>
      <c r="AF2583" s="58"/>
      <c r="AW2583" s="51"/>
      <c r="AX2583" s="55"/>
      <c r="AY2583" s="53"/>
      <c r="BA2583" s="56"/>
      <c r="BB2583" s="53"/>
      <c r="BC2583" s="53"/>
      <c r="BD2583" s="53"/>
      <c r="BE2583" s="54"/>
      <c r="BF2583" s="54"/>
    </row>
    <row r="2584" spans="9:58" x14ac:dyDescent="0.25">
      <c r="I2584" s="57"/>
      <c r="AF2584" s="58"/>
      <c r="AW2584" s="51"/>
      <c r="AX2584" s="55"/>
      <c r="AY2584" s="53"/>
      <c r="BA2584" s="56"/>
      <c r="BB2584" s="53"/>
      <c r="BC2584" s="53"/>
      <c r="BD2584" s="53"/>
      <c r="BE2584" s="54"/>
      <c r="BF2584" s="54"/>
    </row>
    <row r="2585" spans="9:58" x14ac:dyDescent="0.25">
      <c r="I2585" s="57"/>
      <c r="AF2585" s="58"/>
      <c r="AW2585" s="51"/>
      <c r="AX2585" s="55"/>
      <c r="AY2585" s="53"/>
      <c r="BA2585" s="56"/>
      <c r="BB2585" s="53"/>
      <c r="BC2585" s="53"/>
      <c r="BD2585" s="53"/>
      <c r="BE2585" s="54"/>
      <c r="BF2585" s="54"/>
    </row>
    <row r="2586" spans="9:58" x14ac:dyDescent="0.25">
      <c r="I2586" s="57"/>
      <c r="AF2586" s="58"/>
      <c r="AW2586" s="51"/>
      <c r="AX2586" s="55"/>
      <c r="AY2586" s="53"/>
      <c r="BA2586" s="56"/>
      <c r="BB2586" s="53"/>
      <c r="BC2586" s="53"/>
      <c r="BD2586" s="53"/>
      <c r="BE2586" s="54"/>
      <c r="BF2586" s="54"/>
    </row>
    <row r="2587" spans="9:58" x14ac:dyDescent="0.25">
      <c r="I2587" s="57"/>
      <c r="AF2587" s="58"/>
      <c r="AW2587" s="51"/>
      <c r="AX2587" s="55"/>
      <c r="AY2587" s="53"/>
      <c r="BA2587" s="56"/>
      <c r="BB2587" s="53"/>
      <c r="BC2587" s="53"/>
      <c r="BD2587" s="53"/>
      <c r="BE2587" s="54"/>
      <c r="BF2587" s="54"/>
    </row>
    <row r="2588" spans="9:58" x14ac:dyDescent="0.25">
      <c r="I2588" s="57"/>
      <c r="AF2588" s="58"/>
      <c r="AW2588" s="51"/>
      <c r="AX2588" s="55"/>
      <c r="AY2588" s="53"/>
      <c r="BA2588" s="56"/>
      <c r="BB2588" s="53"/>
      <c r="BC2588" s="53"/>
      <c r="BD2588" s="53"/>
      <c r="BE2588" s="54"/>
      <c r="BF2588" s="54"/>
    </row>
    <row r="2589" spans="9:58" x14ac:dyDescent="0.25">
      <c r="I2589" s="57"/>
      <c r="AF2589" s="58"/>
      <c r="AW2589" s="51"/>
      <c r="AX2589" s="55"/>
      <c r="AY2589" s="53"/>
      <c r="BA2589" s="56"/>
      <c r="BB2589" s="53"/>
      <c r="BC2589" s="53"/>
      <c r="BD2589" s="53"/>
      <c r="BE2589" s="54"/>
      <c r="BF2589" s="54"/>
    </row>
    <row r="2590" spans="9:58" x14ac:dyDescent="0.25">
      <c r="I2590" s="57"/>
      <c r="AF2590" s="58"/>
      <c r="AW2590" s="51"/>
      <c r="AX2590" s="55"/>
      <c r="AY2590" s="53"/>
      <c r="BA2590" s="56"/>
      <c r="BB2590" s="53"/>
      <c r="BC2590" s="53"/>
      <c r="BD2590" s="53"/>
      <c r="BE2590" s="54"/>
      <c r="BF2590" s="54"/>
    </row>
    <row r="2591" spans="9:58" x14ac:dyDescent="0.25">
      <c r="I2591" s="57"/>
      <c r="AF2591" s="58"/>
      <c r="AW2591" s="51"/>
      <c r="AX2591" s="55"/>
      <c r="AY2591" s="53"/>
      <c r="BA2591" s="56"/>
      <c r="BB2591" s="53"/>
      <c r="BC2591" s="53"/>
      <c r="BD2591" s="53"/>
      <c r="BE2591" s="54"/>
      <c r="BF2591" s="54"/>
    </row>
    <row r="2592" spans="9:58" x14ac:dyDescent="0.25">
      <c r="I2592" s="57"/>
      <c r="AF2592" s="58"/>
      <c r="AW2592" s="51"/>
      <c r="AX2592" s="55"/>
      <c r="AY2592" s="53"/>
      <c r="BA2592" s="56"/>
      <c r="BB2592" s="53"/>
      <c r="BC2592" s="53"/>
      <c r="BD2592" s="53"/>
      <c r="BE2592" s="54"/>
      <c r="BF2592" s="54"/>
    </row>
    <row r="2593" spans="9:58" x14ac:dyDescent="0.25">
      <c r="I2593" s="57"/>
      <c r="AF2593" s="58"/>
      <c r="AW2593" s="51"/>
      <c r="AX2593" s="55"/>
      <c r="AY2593" s="53"/>
      <c r="BA2593" s="56"/>
      <c r="BB2593" s="53"/>
      <c r="BC2593" s="53"/>
      <c r="BD2593" s="53"/>
      <c r="BE2593" s="54"/>
      <c r="BF2593" s="54"/>
    </row>
    <row r="2594" spans="9:58" x14ac:dyDescent="0.25">
      <c r="I2594" s="57"/>
      <c r="AF2594" s="58"/>
      <c r="AW2594" s="51"/>
      <c r="AX2594" s="55"/>
      <c r="AY2594" s="53"/>
      <c r="BA2594" s="56"/>
      <c r="BB2594" s="53"/>
      <c r="BC2594" s="53"/>
      <c r="BD2594" s="53"/>
      <c r="BE2594" s="54"/>
      <c r="BF2594" s="54"/>
    </row>
    <row r="2595" spans="9:58" x14ac:dyDescent="0.25">
      <c r="I2595" s="57"/>
      <c r="AF2595" s="58"/>
      <c r="AW2595" s="51"/>
      <c r="AX2595" s="55"/>
      <c r="AY2595" s="53"/>
      <c r="BA2595" s="56"/>
      <c r="BB2595" s="53"/>
      <c r="BC2595" s="53"/>
      <c r="BD2595" s="53"/>
      <c r="BE2595" s="54"/>
      <c r="BF2595" s="54"/>
    </row>
    <row r="2596" spans="9:58" x14ac:dyDescent="0.25">
      <c r="I2596" s="57"/>
      <c r="AF2596" s="58"/>
      <c r="AW2596" s="51"/>
      <c r="AX2596" s="55"/>
      <c r="AY2596" s="53"/>
      <c r="BA2596" s="56"/>
      <c r="BB2596" s="53"/>
      <c r="BC2596" s="53"/>
      <c r="BD2596" s="53"/>
      <c r="BE2596" s="54"/>
      <c r="BF2596" s="54"/>
    </row>
    <row r="2597" spans="9:58" x14ac:dyDescent="0.25">
      <c r="I2597" s="57"/>
      <c r="AF2597" s="58"/>
      <c r="AW2597" s="51"/>
      <c r="AX2597" s="55"/>
      <c r="AY2597" s="53"/>
      <c r="BA2597" s="56"/>
      <c r="BB2597" s="53"/>
      <c r="BC2597" s="53"/>
      <c r="BD2597" s="53"/>
      <c r="BE2597" s="54"/>
      <c r="BF2597" s="54"/>
    </row>
    <row r="2598" spans="9:58" x14ac:dyDescent="0.25">
      <c r="I2598" s="57"/>
      <c r="AF2598" s="58"/>
      <c r="AW2598" s="51"/>
      <c r="AX2598" s="55"/>
      <c r="AY2598" s="53"/>
      <c r="BA2598" s="56"/>
      <c r="BB2598" s="53"/>
      <c r="BC2598" s="53"/>
      <c r="BD2598" s="53"/>
      <c r="BE2598" s="54"/>
      <c r="BF2598" s="54"/>
    </row>
    <row r="2599" spans="9:58" x14ac:dyDescent="0.25">
      <c r="I2599" s="57"/>
      <c r="AF2599" s="58"/>
      <c r="AW2599" s="51"/>
      <c r="AX2599" s="55"/>
      <c r="AY2599" s="53"/>
      <c r="BA2599" s="56"/>
      <c r="BB2599" s="53"/>
      <c r="BC2599" s="53"/>
      <c r="BD2599" s="53"/>
      <c r="BE2599" s="54"/>
      <c r="BF2599" s="54"/>
    </row>
    <row r="2600" spans="9:58" x14ac:dyDescent="0.25">
      <c r="I2600" s="57"/>
      <c r="AF2600" s="58"/>
      <c r="AW2600" s="51"/>
      <c r="AX2600" s="55"/>
      <c r="AY2600" s="53"/>
      <c r="BA2600" s="56"/>
      <c r="BB2600" s="53"/>
      <c r="BC2600" s="53"/>
      <c r="BD2600" s="53"/>
      <c r="BE2600" s="54"/>
      <c r="BF2600" s="54"/>
    </row>
    <row r="2601" spans="9:58" x14ac:dyDescent="0.25">
      <c r="I2601" s="57"/>
      <c r="AF2601" s="58"/>
      <c r="AW2601" s="51"/>
      <c r="AX2601" s="55"/>
      <c r="AY2601" s="53"/>
      <c r="BA2601" s="56"/>
      <c r="BB2601" s="53"/>
      <c r="BC2601" s="53"/>
      <c r="BD2601" s="53"/>
      <c r="BE2601" s="54"/>
      <c r="BF2601" s="54"/>
    </row>
    <row r="2602" spans="9:58" x14ac:dyDescent="0.25">
      <c r="I2602" s="57"/>
      <c r="AF2602" s="58"/>
      <c r="AW2602" s="51"/>
      <c r="AX2602" s="55"/>
      <c r="AY2602" s="53"/>
      <c r="BA2602" s="56"/>
      <c r="BB2602" s="53"/>
      <c r="BC2602" s="53"/>
      <c r="BD2602" s="53"/>
      <c r="BE2602" s="54"/>
      <c r="BF2602" s="54"/>
    </row>
    <row r="2603" spans="9:58" x14ac:dyDescent="0.25">
      <c r="I2603" s="57"/>
      <c r="AF2603" s="58"/>
      <c r="AW2603" s="51"/>
      <c r="AX2603" s="55"/>
      <c r="AY2603" s="53"/>
      <c r="BA2603" s="56"/>
      <c r="BB2603" s="53"/>
      <c r="BC2603" s="53"/>
      <c r="BD2603" s="53"/>
      <c r="BE2603" s="54"/>
      <c r="BF2603" s="54"/>
    </row>
    <row r="2604" spans="9:58" x14ac:dyDescent="0.25">
      <c r="I2604" s="57"/>
      <c r="AF2604" s="58"/>
      <c r="AW2604" s="51"/>
      <c r="AX2604" s="55"/>
      <c r="AY2604" s="53"/>
      <c r="BA2604" s="56"/>
      <c r="BB2604" s="53"/>
      <c r="BC2604" s="53"/>
      <c r="BD2604" s="53"/>
      <c r="BE2604" s="54"/>
      <c r="BF2604" s="54"/>
    </row>
    <row r="2605" spans="9:58" x14ac:dyDescent="0.25">
      <c r="I2605" s="57"/>
      <c r="AF2605" s="58"/>
      <c r="AW2605" s="51"/>
      <c r="AX2605" s="55"/>
      <c r="AY2605" s="53"/>
      <c r="BA2605" s="56"/>
      <c r="BB2605" s="53"/>
      <c r="BC2605" s="53"/>
      <c r="BD2605" s="53"/>
      <c r="BE2605" s="54"/>
      <c r="BF2605" s="54"/>
    </row>
    <row r="2606" spans="9:58" x14ac:dyDescent="0.25">
      <c r="I2606" s="57"/>
      <c r="AF2606" s="58"/>
      <c r="AW2606" s="51"/>
      <c r="AX2606" s="55"/>
      <c r="AY2606" s="53"/>
      <c r="BA2606" s="56"/>
      <c r="BB2606" s="53"/>
      <c r="BC2606" s="53"/>
      <c r="BD2606" s="53"/>
      <c r="BE2606" s="54"/>
      <c r="BF2606" s="54"/>
    </row>
    <row r="2607" spans="9:58" x14ac:dyDescent="0.25">
      <c r="I2607" s="57"/>
      <c r="AF2607" s="58"/>
      <c r="AW2607" s="51"/>
      <c r="AX2607" s="55"/>
      <c r="AY2607" s="53"/>
      <c r="BA2607" s="56"/>
      <c r="BB2607" s="53"/>
      <c r="BC2607" s="53"/>
      <c r="BD2607" s="53"/>
      <c r="BE2607" s="54"/>
      <c r="BF2607" s="54"/>
    </row>
    <row r="2608" spans="9:58" x14ac:dyDescent="0.25">
      <c r="I2608" s="57"/>
      <c r="AF2608" s="58"/>
      <c r="AW2608" s="51"/>
      <c r="AX2608" s="55"/>
      <c r="AY2608" s="53"/>
      <c r="BA2608" s="56"/>
      <c r="BB2608" s="53"/>
      <c r="BC2608" s="53"/>
      <c r="BD2608" s="53"/>
      <c r="BE2608" s="54"/>
      <c r="BF2608" s="54"/>
    </row>
    <row r="2609" spans="9:58" x14ac:dyDescent="0.25">
      <c r="I2609" s="57"/>
      <c r="AF2609" s="58"/>
      <c r="AW2609" s="51"/>
      <c r="AX2609" s="55"/>
      <c r="AY2609" s="53"/>
      <c r="BA2609" s="56"/>
      <c r="BB2609" s="53"/>
      <c r="BC2609" s="53"/>
      <c r="BD2609" s="53"/>
      <c r="BE2609" s="54"/>
      <c r="BF2609" s="54"/>
    </row>
    <row r="2610" spans="9:58" x14ac:dyDescent="0.25">
      <c r="I2610" s="57"/>
      <c r="AF2610" s="58"/>
      <c r="AW2610" s="51"/>
      <c r="AX2610" s="55"/>
      <c r="AY2610" s="53"/>
      <c r="BA2610" s="56"/>
      <c r="BB2610" s="53"/>
      <c r="BC2610" s="53"/>
      <c r="BD2610" s="53"/>
      <c r="BE2610" s="54"/>
      <c r="BF2610" s="54"/>
    </row>
    <row r="2611" spans="9:58" x14ac:dyDescent="0.25">
      <c r="I2611" s="57"/>
      <c r="AF2611" s="58"/>
      <c r="AW2611" s="51"/>
      <c r="AX2611" s="55"/>
      <c r="AY2611" s="53"/>
      <c r="BA2611" s="56"/>
      <c r="BB2611" s="53"/>
      <c r="BC2611" s="53"/>
      <c r="BD2611" s="53"/>
      <c r="BE2611" s="54"/>
      <c r="BF2611" s="54"/>
    </row>
    <row r="2612" spans="9:58" x14ac:dyDescent="0.25">
      <c r="I2612" s="57"/>
      <c r="AF2612" s="58"/>
      <c r="AW2612" s="51"/>
      <c r="AX2612" s="55"/>
      <c r="AY2612" s="53"/>
      <c r="BA2612" s="56"/>
      <c r="BB2612" s="53"/>
      <c r="BC2612" s="53"/>
      <c r="BD2612" s="53"/>
      <c r="BE2612" s="54"/>
      <c r="BF2612" s="54"/>
    </row>
    <row r="2613" spans="9:58" x14ac:dyDescent="0.25">
      <c r="I2613" s="57"/>
      <c r="AF2613" s="58"/>
      <c r="AW2613" s="51"/>
      <c r="AX2613" s="55"/>
      <c r="AY2613" s="53"/>
      <c r="BA2613" s="56"/>
      <c r="BB2613" s="53"/>
      <c r="BC2613" s="53"/>
      <c r="BD2613" s="53"/>
      <c r="BE2613" s="54"/>
      <c r="BF2613" s="54"/>
    </row>
    <row r="2614" spans="9:58" x14ac:dyDescent="0.25">
      <c r="I2614" s="57"/>
      <c r="AF2614" s="58"/>
      <c r="AW2614" s="51"/>
      <c r="AX2614" s="55"/>
      <c r="AY2614" s="53"/>
      <c r="BA2614" s="56"/>
      <c r="BB2614" s="53"/>
      <c r="BC2614" s="53"/>
      <c r="BD2614" s="53"/>
      <c r="BE2614" s="54"/>
      <c r="BF2614" s="54"/>
    </row>
    <row r="2615" spans="9:58" x14ac:dyDescent="0.25">
      <c r="I2615" s="57"/>
      <c r="AF2615" s="58"/>
      <c r="AW2615" s="51"/>
      <c r="AX2615" s="55"/>
      <c r="AY2615" s="53"/>
      <c r="BA2615" s="56"/>
      <c r="BB2615" s="53"/>
      <c r="BC2615" s="53"/>
      <c r="BD2615" s="53"/>
      <c r="BE2615" s="54"/>
      <c r="BF2615" s="54"/>
    </row>
    <row r="2616" spans="9:58" x14ac:dyDescent="0.25">
      <c r="I2616" s="57"/>
      <c r="AF2616" s="58"/>
      <c r="AW2616" s="51"/>
      <c r="AX2616" s="55"/>
      <c r="AY2616" s="53"/>
      <c r="BA2616" s="56"/>
      <c r="BB2616" s="53"/>
      <c r="BC2616" s="53"/>
      <c r="BD2616" s="53"/>
      <c r="BE2616" s="54"/>
      <c r="BF2616" s="54"/>
    </row>
    <row r="2617" spans="9:58" x14ac:dyDescent="0.25">
      <c r="I2617" s="57"/>
      <c r="AF2617" s="58"/>
      <c r="AW2617" s="51"/>
      <c r="AX2617" s="55"/>
      <c r="AY2617" s="53"/>
      <c r="BA2617" s="56"/>
      <c r="BB2617" s="53"/>
      <c r="BC2617" s="53"/>
      <c r="BD2617" s="53"/>
      <c r="BE2617" s="54"/>
      <c r="BF2617" s="54"/>
    </row>
    <row r="2618" spans="9:58" x14ac:dyDescent="0.25">
      <c r="I2618" s="57"/>
      <c r="AF2618" s="58"/>
      <c r="AW2618" s="51"/>
      <c r="AX2618" s="55"/>
      <c r="AY2618" s="53"/>
      <c r="BA2618" s="56"/>
      <c r="BB2618" s="53"/>
      <c r="BC2618" s="53"/>
      <c r="BD2618" s="53"/>
      <c r="BE2618" s="54"/>
      <c r="BF2618" s="54"/>
    </row>
    <row r="2619" spans="9:58" x14ac:dyDescent="0.25">
      <c r="I2619" s="57"/>
      <c r="AF2619" s="58"/>
      <c r="AW2619" s="51"/>
      <c r="AX2619" s="55"/>
      <c r="AY2619" s="53"/>
      <c r="BA2619" s="56"/>
      <c r="BB2619" s="53"/>
      <c r="BC2619" s="53"/>
      <c r="BD2619" s="53"/>
      <c r="BE2619" s="54"/>
      <c r="BF2619" s="54"/>
    </row>
    <row r="2620" spans="9:58" x14ac:dyDescent="0.25">
      <c r="I2620" s="57"/>
      <c r="AF2620" s="58"/>
      <c r="AW2620" s="51"/>
      <c r="AX2620" s="55"/>
      <c r="AY2620" s="53"/>
      <c r="BA2620" s="56"/>
      <c r="BB2620" s="53"/>
      <c r="BC2620" s="53"/>
      <c r="BD2620" s="53"/>
      <c r="BE2620" s="54"/>
      <c r="BF2620" s="54"/>
    </row>
    <row r="2621" spans="9:58" x14ac:dyDescent="0.25">
      <c r="I2621" s="57"/>
      <c r="AF2621" s="58"/>
      <c r="AW2621" s="51"/>
      <c r="AX2621" s="55"/>
      <c r="AY2621" s="53"/>
      <c r="BA2621" s="56"/>
      <c r="BB2621" s="53"/>
      <c r="BC2621" s="53"/>
      <c r="BD2621" s="53"/>
      <c r="BE2621" s="54"/>
      <c r="BF2621" s="54"/>
    </row>
    <row r="2622" spans="9:58" x14ac:dyDescent="0.25">
      <c r="I2622" s="57"/>
      <c r="AF2622" s="58"/>
      <c r="AW2622" s="51"/>
      <c r="AX2622" s="55"/>
      <c r="AY2622" s="53"/>
      <c r="BA2622" s="56"/>
      <c r="BB2622" s="53"/>
      <c r="BC2622" s="53"/>
      <c r="BD2622" s="53"/>
      <c r="BE2622" s="54"/>
      <c r="BF2622" s="54"/>
    </row>
    <row r="2623" spans="9:58" x14ac:dyDescent="0.25">
      <c r="I2623" s="57"/>
      <c r="AF2623" s="58"/>
      <c r="AW2623" s="51"/>
      <c r="AX2623" s="55"/>
      <c r="AY2623" s="53"/>
      <c r="BA2623" s="56"/>
      <c r="BB2623" s="53"/>
      <c r="BC2623" s="53"/>
      <c r="BD2623" s="53"/>
      <c r="BE2623" s="54"/>
      <c r="BF2623" s="54"/>
    </row>
    <row r="2624" spans="9:58" x14ac:dyDescent="0.25">
      <c r="I2624" s="57"/>
      <c r="AF2624" s="58"/>
      <c r="AW2624" s="51"/>
      <c r="AX2624" s="55"/>
      <c r="AY2624" s="53"/>
      <c r="BA2624" s="56"/>
      <c r="BB2624" s="53"/>
      <c r="BC2624" s="53"/>
      <c r="BD2624" s="53"/>
      <c r="BE2624" s="54"/>
      <c r="BF2624" s="54"/>
    </row>
    <row r="2625" spans="9:58" x14ac:dyDescent="0.25">
      <c r="I2625" s="57"/>
      <c r="AF2625" s="58"/>
      <c r="AW2625" s="51"/>
      <c r="AX2625" s="55"/>
      <c r="AY2625" s="53"/>
      <c r="BA2625" s="56"/>
      <c r="BB2625" s="53"/>
      <c r="BC2625" s="53"/>
      <c r="BD2625" s="53"/>
      <c r="BE2625" s="54"/>
      <c r="BF2625" s="54"/>
    </row>
    <row r="2626" spans="9:58" x14ac:dyDescent="0.25">
      <c r="I2626" s="57"/>
      <c r="AF2626" s="58"/>
      <c r="AW2626" s="51"/>
      <c r="AX2626" s="55"/>
      <c r="AY2626" s="53"/>
      <c r="BA2626" s="56"/>
      <c r="BB2626" s="53"/>
      <c r="BC2626" s="53"/>
      <c r="BD2626" s="53"/>
      <c r="BE2626" s="54"/>
      <c r="BF2626" s="54"/>
    </row>
    <row r="2627" spans="9:58" x14ac:dyDescent="0.25">
      <c r="I2627" s="57"/>
      <c r="AF2627" s="58"/>
      <c r="AW2627" s="51"/>
      <c r="AX2627" s="55"/>
      <c r="AY2627" s="53"/>
      <c r="BA2627" s="56"/>
      <c r="BB2627" s="53"/>
      <c r="BC2627" s="53"/>
      <c r="BD2627" s="53"/>
      <c r="BE2627" s="54"/>
      <c r="BF2627" s="54"/>
    </row>
    <row r="2628" spans="9:58" x14ac:dyDescent="0.25">
      <c r="I2628" s="57"/>
      <c r="AF2628" s="58"/>
      <c r="AW2628" s="51"/>
      <c r="AX2628" s="55"/>
      <c r="AY2628" s="53"/>
      <c r="BA2628" s="56"/>
      <c r="BB2628" s="53"/>
      <c r="BC2628" s="53"/>
      <c r="BD2628" s="53"/>
      <c r="BE2628" s="54"/>
      <c r="BF2628" s="54"/>
    </row>
    <row r="2629" spans="9:58" x14ac:dyDescent="0.25">
      <c r="I2629" s="57"/>
      <c r="AF2629" s="58"/>
      <c r="AW2629" s="51"/>
      <c r="AX2629" s="55"/>
      <c r="AY2629" s="53"/>
      <c r="BA2629" s="56"/>
      <c r="BB2629" s="53"/>
      <c r="BC2629" s="53"/>
      <c r="BD2629" s="53"/>
      <c r="BE2629" s="54"/>
      <c r="BF2629" s="54"/>
    </row>
    <row r="2630" spans="9:58" x14ac:dyDescent="0.25">
      <c r="I2630" s="57"/>
      <c r="AF2630" s="58"/>
      <c r="AW2630" s="51"/>
      <c r="AX2630" s="55"/>
      <c r="AY2630" s="53"/>
      <c r="BA2630" s="56"/>
      <c r="BB2630" s="53"/>
      <c r="BC2630" s="53"/>
      <c r="BD2630" s="53"/>
      <c r="BE2630" s="54"/>
      <c r="BF2630" s="54"/>
    </row>
    <row r="2631" spans="9:58" x14ac:dyDescent="0.25">
      <c r="I2631" s="57"/>
      <c r="AF2631" s="58"/>
      <c r="AW2631" s="51"/>
      <c r="AX2631" s="55"/>
      <c r="AY2631" s="53"/>
      <c r="BA2631" s="56"/>
      <c r="BB2631" s="53"/>
      <c r="BC2631" s="53"/>
      <c r="BD2631" s="53"/>
      <c r="BE2631" s="54"/>
      <c r="BF2631" s="54"/>
    </row>
    <row r="2632" spans="9:58" x14ac:dyDescent="0.25">
      <c r="I2632" s="57"/>
      <c r="AF2632" s="58"/>
      <c r="AW2632" s="51"/>
      <c r="AX2632" s="55"/>
      <c r="AY2632" s="53"/>
      <c r="BA2632" s="56"/>
      <c r="BB2632" s="53"/>
      <c r="BC2632" s="53"/>
      <c r="BD2632" s="53"/>
      <c r="BE2632" s="54"/>
      <c r="BF2632" s="54"/>
    </row>
    <row r="2633" spans="9:58" x14ac:dyDescent="0.25">
      <c r="I2633" s="57"/>
      <c r="AF2633" s="58"/>
      <c r="AW2633" s="51"/>
      <c r="AX2633" s="55"/>
      <c r="AY2633" s="53"/>
      <c r="BA2633" s="56"/>
      <c r="BB2633" s="53"/>
      <c r="BC2633" s="53"/>
      <c r="BD2633" s="53"/>
      <c r="BE2633" s="54"/>
      <c r="BF2633" s="54"/>
    </row>
    <row r="2634" spans="9:58" x14ac:dyDescent="0.25">
      <c r="I2634" s="57"/>
      <c r="AF2634" s="58"/>
      <c r="AW2634" s="51"/>
      <c r="AX2634" s="55"/>
      <c r="AY2634" s="53"/>
      <c r="BA2634" s="56"/>
      <c r="BB2634" s="53"/>
      <c r="BC2634" s="53"/>
      <c r="BD2634" s="53"/>
      <c r="BE2634" s="54"/>
      <c r="BF2634" s="54"/>
    </row>
    <row r="2635" spans="9:58" x14ac:dyDescent="0.25">
      <c r="I2635" s="57"/>
      <c r="AF2635" s="58"/>
      <c r="AW2635" s="51"/>
      <c r="AX2635" s="55"/>
      <c r="AY2635" s="53"/>
      <c r="BA2635" s="56"/>
      <c r="BB2635" s="53"/>
      <c r="BC2635" s="53"/>
      <c r="BD2635" s="53"/>
      <c r="BE2635" s="54"/>
      <c r="BF2635" s="54"/>
    </row>
    <row r="2636" spans="9:58" x14ac:dyDescent="0.25">
      <c r="I2636" s="57"/>
      <c r="AF2636" s="58"/>
      <c r="AW2636" s="51"/>
      <c r="AX2636" s="55"/>
      <c r="AY2636" s="53"/>
      <c r="BA2636" s="56"/>
      <c r="BB2636" s="53"/>
      <c r="BC2636" s="53"/>
      <c r="BD2636" s="53"/>
      <c r="BE2636" s="54"/>
      <c r="BF2636" s="54"/>
    </row>
    <row r="2637" spans="9:58" x14ac:dyDescent="0.25">
      <c r="I2637" s="57"/>
      <c r="AF2637" s="58"/>
      <c r="AW2637" s="51"/>
      <c r="AX2637" s="55"/>
      <c r="AY2637" s="53"/>
      <c r="BA2637" s="56"/>
      <c r="BB2637" s="53"/>
      <c r="BC2637" s="53"/>
      <c r="BD2637" s="53"/>
      <c r="BE2637" s="54"/>
      <c r="BF2637" s="54"/>
    </row>
    <row r="2638" spans="9:58" x14ac:dyDescent="0.25">
      <c r="I2638" s="57"/>
      <c r="AF2638" s="58"/>
      <c r="AW2638" s="51"/>
      <c r="AX2638" s="55"/>
      <c r="AY2638" s="53"/>
      <c r="BA2638" s="56"/>
      <c r="BB2638" s="53"/>
      <c r="BC2638" s="53"/>
      <c r="BD2638" s="53"/>
      <c r="BE2638" s="54"/>
      <c r="BF2638" s="54"/>
    </row>
    <row r="2639" spans="9:58" x14ac:dyDescent="0.25">
      <c r="I2639" s="57"/>
      <c r="AF2639" s="58"/>
      <c r="AW2639" s="51"/>
      <c r="AX2639" s="55"/>
      <c r="AY2639" s="53"/>
      <c r="BA2639" s="56"/>
      <c r="BB2639" s="53"/>
      <c r="BC2639" s="53"/>
      <c r="BD2639" s="53"/>
      <c r="BE2639" s="54"/>
      <c r="BF2639" s="54"/>
    </row>
    <row r="2640" spans="9:58" x14ac:dyDescent="0.25">
      <c r="I2640" s="57"/>
      <c r="AF2640" s="58"/>
      <c r="AW2640" s="51"/>
      <c r="AX2640" s="55"/>
      <c r="AY2640" s="53"/>
      <c r="BA2640" s="56"/>
      <c r="BB2640" s="53"/>
      <c r="BC2640" s="53"/>
      <c r="BD2640" s="53"/>
      <c r="BE2640" s="54"/>
      <c r="BF2640" s="54"/>
    </row>
    <row r="2641" spans="9:58" x14ac:dyDescent="0.25">
      <c r="I2641" s="57"/>
      <c r="AF2641" s="58"/>
      <c r="AW2641" s="51"/>
      <c r="AX2641" s="55"/>
      <c r="AY2641" s="53"/>
      <c r="BA2641" s="56"/>
      <c r="BB2641" s="53"/>
      <c r="BC2641" s="53"/>
      <c r="BD2641" s="53"/>
      <c r="BE2641" s="54"/>
      <c r="BF2641" s="54"/>
    </row>
    <row r="2642" spans="9:58" x14ac:dyDescent="0.25">
      <c r="I2642" s="57"/>
      <c r="AF2642" s="58"/>
      <c r="AW2642" s="51"/>
      <c r="AX2642" s="55"/>
      <c r="AY2642" s="53"/>
      <c r="BA2642" s="56"/>
      <c r="BB2642" s="53"/>
      <c r="BC2642" s="53"/>
      <c r="BD2642" s="53"/>
      <c r="BE2642" s="54"/>
      <c r="BF2642" s="54"/>
    </row>
    <row r="2643" spans="9:58" x14ac:dyDescent="0.25">
      <c r="I2643" s="57"/>
      <c r="AF2643" s="58"/>
      <c r="AW2643" s="51"/>
      <c r="AX2643" s="55"/>
      <c r="AY2643" s="53"/>
      <c r="BA2643" s="56"/>
      <c r="BB2643" s="53"/>
      <c r="BC2643" s="53"/>
      <c r="BD2643" s="53"/>
      <c r="BE2643" s="54"/>
      <c r="BF2643" s="54"/>
    </row>
    <row r="2644" spans="9:58" x14ac:dyDescent="0.25">
      <c r="I2644" s="57"/>
      <c r="AF2644" s="58"/>
      <c r="AW2644" s="51"/>
      <c r="AX2644" s="55"/>
      <c r="AY2644" s="53"/>
      <c r="BA2644" s="56"/>
      <c r="BB2644" s="53"/>
      <c r="BC2644" s="53"/>
      <c r="BD2644" s="53"/>
      <c r="BE2644" s="54"/>
      <c r="BF2644" s="54"/>
    </row>
    <row r="2645" spans="9:58" x14ac:dyDescent="0.25">
      <c r="I2645" s="57"/>
      <c r="AF2645" s="58"/>
      <c r="AW2645" s="51"/>
      <c r="AX2645" s="55"/>
      <c r="AY2645" s="53"/>
      <c r="BA2645" s="56"/>
      <c r="BB2645" s="53"/>
      <c r="BC2645" s="53"/>
      <c r="BD2645" s="53"/>
      <c r="BE2645" s="54"/>
      <c r="BF2645" s="54"/>
    </row>
    <row r="2646" spans="9:58" x14ac:dyDescent="0.25">
      <c r="I2646" s="57"/>
      <c r="AF2646" s="58"/>
      <c r="AW2646" s="51"/>
      <c r="AX2646" s="55"/>
      <c r="AY2646" s="53"/>
      <c r="BA2646" s="56"/>
      <c r="BB2646" s="53"/>
      <c r="BC2646" s="53"/>
      <c r="BD2646" s="53"/>
      <c r="BE2646" s="54"/>
      <c r="BF2646" s="54"/>
    </row>
    <row r="2647" spans="9:58" x14ac:dyDescent="0.25">
      <c r="I2647" s="57"/>
      <c r="AF2647" s="58"/>
      <c r="AW2647" s="51"/>
      <c r="AX2647" s="55"/>
      <c r="AY2647" s="53"/>
      <c r="BA2647" s="56"/>
      <c r="BB2647" s="53"/>
      <c r="BC2647" s="53"/>
      <c r="BD2647" s="53"/>
      <c r="BE2647" s="54"/>
      <c r="BF2647" s="54"/>
    </row>
    <row r="2648" spans="9:58" x14ac:dyDescent="0.25">
      <c r="I2648" s="57"/>
      <c r="AF2648" s="58"/>
      <c r="AW2648" s="51"/>
      <c r="AX2648" s="55"/>
      <c r="AY2648" s="53"/>
      <c r="BA2648" s="56"/>
      <c r="BB2648" s="53"/>
      <c r="BC2648" s="53"/>
      <c r="BD2648" s="53"/>
      <c r="BE2648" s="54"/>
      <c r="BF2648" s="54"/>
    </row>
    <row r="2649" spans="9:58" x14ac:dyDescent="0.25">
      <c r="I2649" s="57"/>
      <c r="AF2649" s="58"/>
      <c r="AW2649" s="51"/>
      <c r="AX2649" s="55"/>
      <c r="AY2649" s="53"/>
      <c r="BA2649" s="56"/>
      <c r="BB2649" s="53"/>
      <c r="BC2649" s="53"/>
      <c r="BD2649" s="53"/>
      <c r="BE2649" s="54"/>
      <c r="BF2649" s="54"/>
    </row>
    <row r="2650" spans="9:58" x14ac:dyDescent="0.25">
      <c r="I2650" s="57"/>
      <c r="AF2650" s="58"/>
      <c r="AW2650" s="51"/>
      <c r="AX2650" s="55"/>
      <c r="AY2650" s="53"/>
      <c r="BA2650" s="56"/>
      <c r="BB2650" s="53"/>
      <c r="BC2650" s="53"/>
      <c r="BD2650" s="53"/>
      <c r="BE2650" s="54"/>
      <c r="BF2650" s="54"/>
    </row>
    <row r="2651" spans="9:58" x14ac:dyDescent="0.25">
      <c r="I2651" s="57"/>
      <c r="AF2651" s="58"/>
      <c r="AW2651" s="51"/>
      <c r="AX2651" s="55"/>
      <c r="AY2651" s="53"/>
      <c r="BA2651" s="56"/>
      <c r="BB2651" s="53"/>
      <c r="BC2651" s="53"/>
      <c r="BD2651" s="53"/>
      <c r="BE2651" s="54"/>
      <c r="BF2651" s="54"/>
    </row>
    <row r="2652" spans="9:58" x14ac:dyDescent="0.25">
      <c r="I2652" s="57"/>
      <c r="AF2652" s="58"/>
      <c r="AW2652" s="51"/>
      <c r="AX2652" s="55"/>
      <c r="AY2652" s="53"/>
      <c r="BA2652" s="56"/>
      <c r="BB2652" s="53"/>
      <c r="BC2652" s="53"/>
      <c r="BD2652" s="53"/>
      <c r="BE2652" s="54"/>
      <c r="BF2652" s="54"/>
    </row>
    <row r="2653" spans="9:58" x14ac:dyDescent="0.25">
      <c r="I2653" s="57"/>
      <c r="AF2653" s="58"/>
      <c r="AW2653" s="51"/>
      <c r="AX2653" s="55"/>
      <c r="AY2653" s="53"/>
      <c r="BA2653" s="56"/>
      <c r="BB2653" s="53"/>
      <c r="BC2653" s="53"/>
      <c r="BD2653" s="53"/>
      <c r="BE2653" s="54"/>
      <c r="BF2653" s="54"/>
    </row>
    <row r="2654" spans="9:58" x14ac:dyDescent="0.25">
      <c r="I2654" s="57"/>
      <c r="AF2654" s="58"/>
      <c r="AW2654" s="51"/>
      <c r="AX2654" s="55"/>
      <c r="AY2654" s="53"/>
      <c r="BA2654" s="56"/>
      <c r="BB2654" s="53"/>
      <c r="BC2654" s="53"/>
      <c r="BD2654" s="53"/>
      <c r="BE2654" s="54"/>
      <c r="BF2654" s="54"/>
    </row>
    <row r="2655" spans="9:58" x14ac:dyDescent="0.25">
      <c r="I2655" s="57"/>
      <c r="AF2655" s="58"/>
      <c r="AW2655" s="51"/>
      <c r="AX2655" s="55"/>
      <c r="AY2655" s="53"/>
      <c r="BA2655" s="56"/>
      <c r="BB2655" s="53"/>
      <c r="BC2655" s="53"/>
      <c r="BD2655" s="53"/>
      <c r="BE2655" s="54"/>
      <c r="BF2655" s="54"/>
    </row>
    <row r="2656" spans="9:58" x14ac:dyDescent="0.25">
      <c r="I2656" s="57"/>
      <c r="AF2656" s="58"/>
      <c r="AW2656" s="51"/>
      <c r="AX2656" s="55"/>
      <c r="AY2656" s="53"/>
      <c r="BA2656" s="56"/>
      <c r="BB2656" s="53"/>
      <c r="BC2656" s="53"/>
      <c r="BD2656" s="53"/>
      <c r="BE2656" s="54"/>
      <c r="BF2656" s="54"/>
    </row>
    <row r="2657" spans="9:58" x14ac:dyDescent="0.25">
      <c r="I2657" s="57"/>
      <c r="AF2657" s="58"/>
      <c r="AW2657" s="51"/>
      <c r="AX2657" s="55"/>
      <c r="AY2657" s="53"/>
      <c r="BA2657" s="56"/>
      <c r="BB2657" s="53"/>
      <c r="BC2657" s="53"/>
      <c r="BD2657" s="53"/>
      <c r="BE2657" s="54"/>
      <c r="BF2657" s="54"/>
    </row>
    <row r="2658" spans="9:58" x14ac:dyDescent="0.25">
      <c r="I2658" s="57"/>
      <c r="AF2658" s="58"/>
      <c r="AW2658" s="51"/>
      <c r="AX2658" s="55"/>
      <c r="AY2658" s="53"/>
      <c r="BA2658" s="56"/>
      <c r="BB2658" s="53"/>
      <c r="BC2658" s="53"/>
      <c r="BD2658" s="53"/>
      <c r="BE2658" s="54"/>
      <c r="BF2658" s="54"/>
    </row>
    <row r="2659" spans="9:58" x14ac:dyDescent="0.25">
      <c r="I2659" s="57"/>
      <c r="AF2659" s="58"/>
      <c r="AW2659" s="51"/>
      <c r="AX2659" s="55"/>
      <c r="AY2659" s="53"/>
      <c r="BA2659" s="56"/>
      <c r="BB2659" s="53"/>
      <c r="BC2659" s="53"/>
      <c r="BD2659" s="53"/>
      <c r="BE2659" s="54"/>
      <c r="BF2659" s="54"/>
    </row>
    <row r="2660" spans="9:58" x14ac:dyDescent="0.25">
      <c r="I2660" s="57"/>
      <c r="AF2660" s="58"/>
      <c r="AW2660" s="51"/>
      <c r="AX2660" s="55"/>
      <c r="AY2660" s="53"/>
      <c r="BA2660" s="56"/>
      <c r="BB2660" s="53"/>
      <c r="BC2660" s="53"/>
      <c r="BD2660" s="53"/>
      <c r="BE2660" s="54"/>
      <c r="BF2660" s="54"/>
    </row>
    <row r="2661" spans="9:58" x14ac:dyDescent="0.25">
      <c r="I2661" s="57"/>
      <c r="AF2661" s="58"/>
      <c r="AW2661" s="51"/>
      <c r="AX2661" s="55"/>
      <c r="AY2661" s="53"/>
      <c r="BA2661" s="56"/>
      <c r="BB2661" s="53"/>
      <c r="BC2661" s="53"/>
      <c r="BD2661" s="53"/>
      <c r="BE2661" s="54"/>
      <c r="BF2661" s="54"/>
    </row>
    <row r="2662" spans="9:58" x14ac:dyDescent="0.25">
      <c r="I2662" s="57"/>
      <c r="AF2662" s="58"/>
      <c r="AW2662" s="51"/>
      <c r="AX2662" s="55"/>
      <c r="AY2662" s="53"/>
      <c r="BA2662" s="56"/>
      <c r="BB2662" s="53"/>
      <c r="BC2662" s="53"/>
      <c r="BD2662" s="53"/>
      <c r="BE2662" s="54"/>
      <c r="BF2662" s="54"/>
    </row>
    <row r="2663" spans="9:58" x14ac:dyDescent="0.25">
      <c r="I2663" s="57"/>
      <c r="AF2663" s="58"/>
      <c r="AW2663" s="51"/>
      <c r="AX2663" s="55"/>
      <c r="AY2663" s="53"/>
      <c r="BA2663" s="56"/>
      <c r="BB2663" s="53"/>
      <c r="BC2663" s="53"/>
      <c r="BD2663" s="53"/>
      <c r="BE2663" s="54"/>
      <c r="BF2663" s="54"/>
    </row>
    <row r="2664" spans="9:58" x14ac:dyDescent="0.25">
      <c r="I2664" s="57"/>
      <c r="AF2664" s="58"/>
      <c r="AW2664" s="51"/>
      <c r="AX2664" s="55"/>
      <c r="AY2664" s="53"/>
      <c r="BA2664" s="56"/>
      <c r="BB2664" s="53"/>
      <c r="BC2664" s="53"/>
      <c r="BD2664" s="53"/>
      <c r="BE2664" s="54"/>
      <c r="BF2664" s="54"/>
    </row>
    <row r="2665" spans="9:58" x14ac:dyDescent="0.25">
      <c r="I2665" s="57"/>
      <c r="AF2665" s="58"/>
      <c r="AW2665" s="51"/>
      <c r="AX2665" s="55"/>
      <c r="AY2665" s="53"/>
      <c r="BA2665" s="56"/>
      <c r="BB2665" s="53"/>
      <c r="BC2665" s="53"/>
      <c r="BD2665" s="53"/>
      <c r="BE2665" s="54"/>
      <c r="BF2665" s="54"/>
    </row>
    <row r="2666" spans="9:58" x14ac:dyDescent="0.25">
      <c r="I2666" s="57"/>
      <c r="AF2666" s="58"/>
      <c r="AW2666" s="51"/>
      <c r="AX2666" s="55"/>
      <c r="AY2666" s="53"/>
      <c r="BA2666" s="56"/>
      <c r="BB2666" s="53"/>
      <c r="BC2666" s="53"/>
      <c r="BD2666" s="53"/>
      <c r="BE2666" s="54"/>
      <c r="BF2666" s="54"/>
    </row>
    <row r="2667" spans="9:58" x14ac:dyDescent="0.25">
      <c r="I2667" s="57"/>
      <c r="AF2667" s="58"/>
      <c r="AW2667" s="51"/>
      <c r="AX2667" s="55"/>
      <c r="AY2667" s="53"/>
      <c r="BA2667" s="56"/>
      <c r="BB2667" s="53"/>
      <c r="BC2667" s="53"/>
      <c r="BD2667" s="53"/>
      <c r="BE2667" s="54"/>
      <c r="BF2667" s="54"/>
    </row>
    <row r="2668" spans="9:58" x14ac:dyDescent="0.25">
      <c r="I2668" s="57"/>
      <c r="AF2668" s="58"/>
      <c r="AW2668" s="51"/>
      <c r="AX2668" s="55"/>
      <c r="AY2668" s="53"/>
      <c r="BA2668" s="56"/>
      <c r="BB2668" s="53"/>
      <c r="BC2668" s="53"/>
      <c r="BD2668" s="53"/>
      <c r="BE2668" s="54"/>
      <c r="BF2668" s="54"/>
    </row>
    <row r="2669" spans="9:58" x14ac:dyDescent="0.25">
      <c r="I2669" s="57"/>
      <c r="AF2669" s="58"/>
      <c r="AW2669" s="51"/>
      <c r="AX2669" s="55"/>
      <c r="AY2669" s="53"/>
      <c r="BA2669" s="56"/>
      <c r="BB2669" s="53"/>
      <c r="BC2669" s="53"/>
      <c r="BD2669" s="53"/>
      <c r="BE2669" s="54"/>
      <c r="BF2669" s="54"/>
    </row>
    <row r="2670" spans="9:58" x14ac:dyDescent="0.25">
      <c r="I2670" s="57"/>
      <c r="AF2670" s="58"/>
      <c r="AW2670" s="51"/>
      <c r="AX2670" s="55"/>
      <c r="AY2670" s="53"/>
      <c r="BA2670" s="56"/>
      <c r="BB2670" s="53"/>
      <c r="BC2670" s="53"/>
      <c r="BD2670" s="53"/>
      <c r="BE2670" s="54"/>
      <c r="BF2670" s="54"/>
    </row>
    <row r="2671" spans="9:58" x14ac:dyDescent="0.25">
      <c r="I2671" s="57"/>
      <c r="AF2671" s="58"/>
      <c r="AW2671" s="51"/>
      <c r="AX2671" s="55"/>
      <c r="AY2671" s="53"/>
      <c r="BA2671" s="56"/>
      <c r="BB2671" s="53"/>
      <c r="BC2671" s="53"/>
      <c r="BD2671" s="53"/>
      <c r="BE2671" s="54"/>
      <c r="BF2671" s="54"/>
    </row>
    <row r="2672" spans="9:58" x14ac:dyDescent="0.25">
      <c r="I2672" s="57"/>
      <c r="AF2672" s="58"/>
      <c r="AW2672" s="51"/>
      <c r="AX2672" s="55"/>
      <c r="AY2672" s="53"/>
      <c r="BA2672" s="56"/>
      <c r="BB2672" s="53"/>
      <c r="BC2672" s="53"/>
      <c r="BD2672" s="53"/>
      <c r="BE2672" s="54"/>
      <c r="BF2672" s="54"/>
    </row>
    <row r="2673" spans="9:58" x14ac:dyDescent="0.25">
      <c r="I2673" s="57"/>
      <c r="AF2673" s="58"/>
      <c r="AW2673" s="51"/>
      <c r="AX2673" s="55"/>
      <c r="AY2673" s="53"/>
      <c r="BA2673" s="56"/>
      <c r="BB2673" s="53"/>
      <c r="BC2673" s="53"/>
      <c r="BD2673" s="53"/>
      <c r="BE2673" s="54"/>
      <c r="BF2673" s="54"/>
    </row>
    <row r="2674" spans="9:58" x14ac:dyDescent="0.25">
      <c r="I2674" s="57"/>
      <c r="AF2674" s="58"/>
      <c r="AW2674" s="51"/>
      <c r="AX2674" s="55"/>
      <c r="AY2674" s="53"/>
      <c r="BA2674" s="56"/>
      <c r="BB2674" s="53"/>
      <c r="BC2674" s="53"/>
      <c r="BD2674" s="53"/>
      <c r="BE2674" s="54"/>
      <c r="BF2674" s="54"/>
    </row>
    <row r="2675" spans="9:58" x14ac:dyDescent="0.25">
      <c r="I2675" s="57"/>
      <c r="AF2675" s="58"/>
      <c r="AW2675" s="51"/>
      <c r="AX2675" s="55"/>
      <c r="AY2675" s="53"/>
      <c r="BA2675" s="56"/>
      <c r="BB2675" s="53"/>
      <c r="BC2675" s="53"/>
      <c r="BD2675" s="53"/>
      <c r="BE2675" s="54"/>
      <c r="BF2675" s="54"/>
    </row>
    <row r="2676" spans="9:58" x14ac:dyDescent="0.25">
      <c r="I2676" s="57"/>
      <c r="AF2676" s="58"/>
      <c r="AW2676" s="51"/>
      <c r="AX2676" s="55"/>
      <c r="AY2676" s="53"/>
      <c r="BA2676" s="56"/>
      <c r="BB2676" s="53"/>
      <c r="BC2676" s="53"/>
      <c r="BD2676" s="53"/>
      <c r="BE2676" s="54"/>
      <c r="BF2676" s="54"/>
    </row>
    <row r="2677" spans="9:58" x14ac:dyDescent="0.25">
      <c r="I2677" s="57"/>
      <c r="AF2677" s="58"/>
      <c r="AW2677" s="51"/>
      <c r="AX2677" s="55"/>
      <c r="AY2677" s="53"/>
      <c r="BA2677" s="56"/>
      <c r="BB2677" s="53"/>
      <c r="BC2677" s="53"/>
      <c r="BD2677" s="53"/>
      <c r="BE2677" s="54"/>
      <c r="BF2677" s="54"/>
    </row>
    <row r="2678" spans="9:58" x14ac:dyDescent="0.25">
      <c r="I2678" s="57"/>
      <c r="AF2678" s="58"/>
      <c r="AW2678" s="51"/>
      <c r="AX2678" s="55"/>
      <c r="AY2678" s="53"/>
      <c r="BA2678" s="56"/>
      <c r="BB2678" s="53"/>
      <c r="BC2678" s="53"/>
      <c r="BD2678" s="53"/>
      <c r="BE2678" s="54"/>
      <c r="BF2678" s="54"/>
    </row>
    <row r="2679" spans="9:58" x14ac:dyDescent="0.25">
      <c r="I2679" s="57"/>
      <c r="AF2679" s="58"/>
      <c r="AW2679" s="51"/>
      <c r="AX2679" s="55"/>
      <c r="AY2679" s="53"/>
      <c r="BA2679" s="56"/>
      <c r="BB2679" s="53"/>
      <c r="BC2679" s="53"/>
      <c r="BD2679" s="53"/>
      <c r="BE2679" s="54"/>
      <c r="BF2679" s="54"/>
    </row>
    <row r="2680" spans="9:58" x14ac:dyDescent="0.25">
      <c r="I2680" s="57"/>
      <c r="AF2680" s="58"/>
      <c r="AW2680" s="51"/>
      <c r="AX2680" s="55"/>
      <c r="AY2680" s="53"/>
      <c r="BA2680" s="56"/>
      <c r="BB2680" s="53"/>
      <c r="BC2680" s="53"/>
      <c r="BD2680" s="53"/>
      <c r="BE2680" s="54"/>
      <c r="BF2680" s="54"/>
    </row>
    <row r="2681" spans="9:58" x14ac:dyDescent="0.25">
      <c r="I2681" s="57"/>
      <c r="AF2681" s="58"/>
      <c r="AW2681" s="51"/>
      <c r="AX2681" s="55"/>
      <c r="AY2681" s="53"/>
      <c r="BA2681" s="56"/>
      <c r="BB2681" s="53"/>
      <c r="BC2681" s="53"/>
      <c r="BD2681" s="53"/>
      <c r="BE2681" s="54"/>
      <c r="BF2681" s="54"/>
    </row>
    <row r="2682" spans="9:58" x14ac:dyDescent="0.25">
      <c r="I2682" s="57"/>
      <c r="AF2682" s="58"/>
      <c r="AW2682" s="51"/>
      <c r="AX2682" s="55"/>
      <c r="AY2682" s="53"/>
      <c r="BA2682" s="56"/>
      <c r="BB2682" s="53"/>
      <c r="BC2682" s="53"/>
      <c r="BD2682" s="53"/>
      <c r="BE2682" s="54"/>
      <c r="BF2682" s="54"/>
    </row>
    <row r="2683" spans="9:58" x14ac:dyDescent="0.25">
      <c r="I2683" s="57"/>
      <c r="AF2683" s="58"/>
      <c r="AW2683" s="51"/>
      <c r="AX2683" s="55"/>
      <c r="AY2683" s="53"/>
      <c r="BA2683" s="56"/>
      <c r="BB2683" s="53"/>
      <c r="BC2683" s="53"/>
      <c r="BD2683" s="53"/>
      <c r="BE2683" s="54"/>
      <c r="BF2683" s="54"/>
    </row>
    <row r="2684" spans="9:58" x14ac:dyDescent="0.25">
      <c r="I2684" s="57"/>
      <c r="AF2684" s="58"/>
      <c r="AW2684" s="51"/>
      <c r="AX2684" s="55"/>
      <c r="AY2684" s="53"/>
      <c r="BA2684" s="56"/>
      <c r="BB2684" s="53"/>
      <c r="BC2684" s="53"/>
      <c r="BD2684" s="53"/>
      <c r="BE2684" s="54"/>
      <c r="BF2684" s="54"/>
    </row>
    <row r="2685" spans="9:58" x14ac:dyDescent="0.25">
      <c r="I2685" s="57"/>
      <c r="AF2685" s="58"/>
      <c r="AW2685" s="51"/>
      <c r="AX2685" s="55"/>
      <c r="AY2685" s="53"/>
      <c r="BA2685" s="56"/>
      <c r="BB2685" s="53"/>
      <c r="BC2685" s="53"/>
      <c r="BD2685" s="53"/>
      <c r="BE2685" s="54"/>
      <c r="BF2685" s="54"/>
    </row>
    <row r="2686" spans="9:58" x14ac:dyDescent="0.25">
      <c r="I2686" s="57"/>
      <c r="AF2686" s="58"/>
      <c r="AW2686" s="51"/>
      <c r="AX2686" s="55"/>
      <c r="AY2686" s="53"/>
      <c r="BA2686" s="56"/>
      <c r="BB2686" s="53"/>
      <c r="BC2686" s="53"/>
      <c r="BD2686" s="53"/>
      <c r="BE2686" s="54"/>
      <c r="BF2686" s="54"/>
    </row>
    <row r="2687" spans="9:58" x14ac:dyDescent="0.25">
      <c r="I2687" s="57"/>
      <c r="AF2687" s="58"/>
      <c r="AW2687" s="51"/>
      <c r="AX2687" s="55"/>
      <c r="AY2687" s="53"/>
      <c r="BA2687" s="56"/>
      <c r="BB2687" s="53"/>
      <c r="BC2687" s="53"/>
      <c r="BD2687" s="53"/>
      <c r="BE2687" s="54"/>
      <c r="BF2687" s="54"/>
    </row>
    <row r="2688" spans="9:58" x14ac:dyDescent="0.25">
      <c r="I2688" s="57"/>
      <c r="AF2688" s="58"/>
      <c r="AW2688" s="51"/>
      <c r="AX2688" s="55"/>
      <c r="AY2688" s="53"/>
      <c r="BA2688" s="56"/>
      <c r="BB2688" s="53"/>
      <c r="BC2688" s="53"/>
      <c r="BD2688" s="53"/>
      <c r="BE2688" s="54"/>
      <c r="BF2688" s="54"/>
    </row>
    <row r="2689" spans="9:58" x14ac:dyDescent="0.25">
      <c r="I2689" s="57"/>
      <c r="AF2689" s="58"/>
      <c r="AW2689" s="51"/>
      <c r="AX2689" s="55"/>
      <c r="AY2689" s="53"/>
      <c r="BA2689" s="56"/>
      <c r="BB2689" s="53"/>
      <c r="BC2689" s="53"/>
      <c r="BD2689" s="53"/>
      <c r="BE2689" s="54"/>
      <c r="BF2689" s="54"/>
    </row>
    <row r="2690" spans="9:58" x14ac:dyDescent="0.25">
      <c r="I2690" s="57"/>
      <c r="AF2690" s="58"/>
      <c r="AW2690" s="51"/>
      <c r="AX2690" s="55"/>
      <c r="AY2690" s="53"/>
      <c r="BA2690" s="56"/>
      <c r="BB2690" s="53"/>
      <c r="BC2690" s="53"/>
      <c r="BD2690" s="53"/>
      <c r="BE2690" s="54"/>
      <c r="BF2690" s="54"/>
    </row>
    <row r="2691" spans="9:58" x14ac:dyDescent="0.25">
      <c r="I2691" s="57"/>
      <c r="AF2691" s="58"/>
      <c r="AW2691" s="51"/>
      <c r="AX2691" s="55"/>
      <c r="AY2691" s="53"/>
      <c r="BA2691" s="56"/>
      <c r="BB2691" s="53"/>
      <c r="BC2691" s="53"/>
      <c r="BD2691" s="53"/>
      <c r="BE2691" s="54"/>
      <c r="BF2691" s="54"/>
    </row>
    <row r="2692" spans="9:58" x14ac:dyDescent="0.25">
      <c r="I2692" s="57"/>
      <c r="AF2692" s="58"/>
      <c r="AW2692" s="51"/>
      <c r="AX2692" s="55"/>
      <c r="AY2692" s="53"/>
      <c r="BA2692" s="56"/>
      <c r="BB2692" s="53"/>
      <c r="BC2692" s="53"/>
      <c r="BD2692" s="53"/>
      <c r="BE2692" s="54"/>
      <c r="BF2692" s="54"/>
    </row>
    <row r="2693" spans="9:58" x14ac:dyDescent="0.25">
      <c r="I2693" s="57"/>
      <c r="AF2693" s="58"/>
      <c r="AW2693" s="51"/>
      <c r="AX2693" s="55"/>
      <c r="AY2693" s="53"/>
      <c r="BA2693" s="56"/>
      <c r="BB2693" s="53"/>
      <c r="BC2693" s="53"/>
      <c r="BD2693" s="53"/>
      <c r="BE2693" s="54"/>
      <c r="BF2693" s="54"/>
    </row>
    <row r="2694" spans="9:58" x14ac:dyDescent="0.25">
      <c r="I2694" s="57"/>
      <c r="AF2694" s="58"/>
      <c r="AW2694" s="51"/>
      <c r="AX2694" s="55"/>
      <c r="AY2694" s="53"/>
      <c r="BA2694" s="56"/>
      <c r="BB2694" s="53"/>
      <c r="BC2694" s="53"/>
      <c r="BD2694" s="53"/>
      <c r="BE2694" s="54"/>
      <c r="BF2694" s="54"/>
    </row>
    <row r="2695" spans="9:58" x14ac:dyDescent="0.25">
      <c r="I2695" s="57"/>
      <c r="AF2695" s="58"/>
      <c r="AW2695" s="51"/>
      <c r="AX2695" s="55"/>
      <c r="AY2695" s="53"/>
      <c r="BA2695" s="56"/>
      <c r="BB2695" s="53"/>
      <c r="BC2695" s="53"/>
      <c r="BD2695" s="53"/>
      <c r="BE2695" s="54"/>
      <c r="BF2695" s="54"/>
    </row>
    <row r="2696" spans="9:58" x14ac:dyDescent="0.25">
      <c r="I2696" s="57"/>
      <c r="AF2696" s="58"/>
      <c r="AW2696" s="51"/>
      <c r="AX2696" s="55"/>
      <c r="AY2696" s="53"/>
      <c r="BA2696" s="56"/>
      <c r="BB2696" s="53"/>
      <c r="BC2696" s="53"/>
      <c r="BD2696" s="53"/>
      <c r="BE2696" s="54"/>
      <c r="BF2696" s="54"/>
    </row>
    <row r="2697" spans="9:58" x14ac:dyDescent="0.25">
      <c r="I2697" s="57"/>
      <c r="AF2697" s="58"/>
      <c r="AW2697" s="51"/>
      <c r="AX2697" s="55"/>
      <c r="AY2697" s="53"/>
      <c r="BA2697" s="56"/>
      <c r="BB2697" s="53"/>
      <c r="BC2697" s="53"/>
      <c r="BD2697" s="53"/>
      <c r="BE2697" s="54"/>
      <c r="BF2697" s="54"/>
    </row>
    <row r="2698" spans="9:58" x14ac:dyDescent="0.25">
      <c r="I2698" s="57"/>
      <c r="AF2698" s="58"/>
      <c r="AW2698" s="51"/>
      <c r="AX2698" s="55"/>
      <c r="AY2698" s="53"/>
      <c r="BA2698" s="56"/>
      <c r="BB2698" s="53"/>
      <c r="BC2698" s="53"/>
      <c r="BD2698" s="53"/>
      <c r="BE2698" s="54"/>
      <c r="BF2698" s="54"/>
    </row>
    <row r="2699" spans="9:58" x14ac:dyDescent="0.25">
      <c r="I2699" s="57"/>
      <c r="AF2699" s="58"/>
      <c r="AW2699" s="51"/>
      <c r="AX2699" s="55"/>
      <c r="AY2699" s="53"/>
      <c r="BA2699" s="56"/>
      <c r="BB2699" s="53"/>
      <c r="BC2699" s="53"/>
      <c r="BD2699" s="53"/>
      <c r="BE2699" s="54"/>
      <c r="BF2699" s="54"/>
    </row>
    <row r="2700" spans="9:58" x14ac:dyDescent="0.25">
      <c r="I2700" s="57"/>
      <c r="AF2700" s="58"/>
      <c r="AW2700" s="51"/>
      <c r="AX2700" s="55"/>
      <c r="AY2700" s="53"/>
      <c r="BA2700" s="56"/>
      <c r="BB2700" s="53"/>
      <c r="BC2700" s="53"/>
      <c r="BD2700" s="53"/>
      <c r="BE2700" s="54"/>
      <c r="BF2700" s="54"/>
    </row>
    <row r="2701" spans="9:58" x14ac:dyDescent="0.25">
      <c r="I2701" s="57"/>
      <c r="AF2701" s="58"/>
      <c r="AW2701" s="51"/>
      <c r="AX2701" s="55"/>
      <c r="AY2701" s="53"/>
      <c r="BA2701" s="56"/>
      <c r="BB2701" s="53"/>
      <c r="BC2701" s="53"/>
      <c r="BD2701" s="53"/>
      <c r="BE2701" s="54"/>
      <c r="BF2701" s="54"/>
    </row>
    <row r="2702" spans="9:58" x14ac:dyDescent="0.25">
      <c r="I2702" s="57"/>
      <c r="AF2702" s="58"/>
      <c r="AW2702" s="51"/>
      <c r="AX2702" s="55"/>
      <c r="AY2702" s="53"/>
      <c r="BA2702" s="56"/>
      <c r="BB2702" s="53"/>
      <c r="BC2702" s="53"/>
      <c r="BD2702" s="53"/>
      <c r="BE2702" s="54"/>
      <c r="BF2702" s="54"/>
    </row>
    <row r="2703" spans="9:58" x14ac:dyDescent="0.25">
      <c r="I2703" s="57"/>
      <c r="AF2703" s="58"/>
      <c r="AW2703" s="51"/>
      <c r="AX2703" s="55"/>
      <c r="AY2703" s="53"/>
      <c r="BA2703" s="56"/>
      <c r="BB2703" s="53"/>
      <c r="BC2703" s="53"/>
      <c r="BD2703" s="53"/>
      <c r="BE2703" s="54"/>
      <c r="BF2703" s="54"/>
    </row>
    <row r="2704" spans="9:58" x14ac:dyDescent="0.25">
      <c r="I2704" s="57"/>
      <c r="AF2704" s="58"/>
      <c r="AW2704" s="51"/>
      <c r="AX2704" s="55"/>
      <c r="AY2704" s="53"/>
      <c r="BA2704" s="56"/>
      <c r="BB2704" s="53"/>
      <c r="BC2704" s="53"/>
      <c r="BD2704" s="53"/>
      <c r="BE2704" s="54"/>
      <c r="BF2704" s="54"/>
    </row>
    <row r="2705" spans="9:58" x14ac:dyDescent="0.25">
      <c r="I2705" s="57"/>
      <c r="AF2705" s="58"/>
      <c r="AW2705" s="51"/>
      <c r="AX2705" s="55"/>
      <c r="AY2705" s="53"/>
      <c r="BA2705" s="56"/>
      <c r="BB2705" s="53"/>
      <c r="BC2705" s="53"/>
      <c r="BD2705" s="53"/>
      <c r="BE2705" s="54"/>
      <c r="BF2705" s="54"/>
    </row>
    <row r="2706" spans="9:58" x14ac:dyDescent="0.25">
      <c r="I2706" s="57"/>
      <c r="AF2706" s="58"/>
      <c r="AW2706" s="51"/>
      <c r="AX2706" s="55"/>
      <c r="AY2706" s="53"/>
      <c r="BA2706" s="56"/>
      <c r="BB2706" s="53"/>
      <c r="BC2706" s="53"/>
      <c r="BD2706" s="53"/>
      <c r="BE2706" s="54"/>
      <c r="BF2706" s="54"/>
    </row>
    <row r="2707" spans="9:58" x14ac:dyDescent="0.25">
      <c r="I2707" s="57"/>
      <c r="AF2707" s="58"/>
      <c r="AW2707" s="51"/>
      <c r="AX2707" s="55"/>
      <c r="AY2707" s="53"/>
      <c r="BA2707" s="56"/>
      <c r="BB2707" s="53"/>
      <c r="BC2707" s="53"/>
      <c r="BD2707" s="53"/>
      <c r="BE2707" s="54"/>
      <c r="BF2707" s="54"/>
    </row>
    <row r="2708" spans="9:58" x14ac:dyDescent="0.25">
      <c r="I2708" s="57"/>
      <c r="AF2708" s="58"/>
      <c r="AW2708" s="51"/>
      <c r="AX2708" s="55"/>
      <c r="AY2708" s="53"/>
      <c r="BA2708" s="56"/>
      <c r="BB2708" s="53"/>
      <c r="BC2708" s="53"/>
      <c r="BD2708" s="53"/>
      <c r="BE2708" s="54"/>
      <c r="BF2708" s="54"/>
    </row>
    <row r="2709" spans="9:58" x14ac:dyDescent="0.25">
      <c r="I2709" s="57"/>
      <c r="AF2709" s="58"/>
      <c r="AW2709" s="51"/>
      <c r="AX2709" s="55"/>
      <c r="AY2709" s="53"/>
      <c r="BA2709" s="56"/>
      <c r="BB2709" s="53"/>
      <c r="BC2709" s="53"/>
      <c r="BD2709" s="53"/>
      <c r="BE2709" s="54"/>
      <c r="BF2709" s="54"/>
    </row>
    <row r="2710" spans="9:58" x14ac:dyDescent="0.25">
      <c r="I2710" s="57"/>
      <c r="AF2710" s="58"/>
      <c r="AW2710" s="51"/>
      <c r="AX2710" s="55"/>
      <c r="AY2710" s="53"/>
      <c r="BA2710" s="56"/>
      <c r="BB2710" s="53"/>
      <c r="BC2710" s="53"/>
      <c r="BD2710" s="53"/>
      <c r="BE2710" s="54"/>
      <c r="BF2710" s="54"/>
    </row>
    <row r="2711" spans="9:58" x14ac:dyDescent="0.25">
      <c r="I2711" s="57"/>
      <c r="AF2711" s="58"/>
      <c r="AW2711" s="51"/>
      <c r="AX2711" s="55"/>
      <c r="AY2711" s="53"/>
      <c r="BA2711" s="56"/>
      <c r="BB2711" s="53"/>
      <c r="BC2711" s="53"/>
      <c r="BD2711" s="53"/>
      <c r="BE2711" s="54"/>
      <c r="BF2711" s="54"/>
    </row>
    <row r="2712" spans="9:58" x14ac:dyDescent="0.25">
      <c r="I2712" s="57"/>
      <c r="AF2712" s="58"/>
      <c r="AW2712" s="51"/>
      <c r="AX2712" s="55"/>
      <c r="AY2712" s="53"/>
      <c r="BA2712" s="56"/>
      <c r="BB2712" s="53"/>
      <c r="BC2712" s="53"/>
      <c r="BD2712" s="53"/>
      <c r="BE2712" s="54"/>
      <c r="BF2712" s="54"/>
    </row>
    <row r="2713" spans="9:58" x14ac:dyDescent="0.25">
      <c r="I2713" s="57"/>
      <c r="AF2713" s="58"/>
      <c r="AW2713" s="51"/>
      <c r="AX2713" s="55"/>
      <c r="AY2713" s="53"/>
      <c r="BA2713" s="56"/>
      <c r="BB2713" s="53"/>
      <c r="BC2713" s="53"/>
      <c r="BD2713" s="53"/>
      <c r="BE2713" s="54"/>
      <c r="BF2713" s="54"/>
    </row>
    <row r="2714" spans="9:58" x14ac:dyDescent="0.25">
      <c r="I2714" s="57"/>
      <c r="AF2714" s="58"/>
      <c r="AW2714" s="51"/>
      <c r="AX2714" s="55"/>
      <c r="AY2714" s="53"/>
      <c r="BA2714" s="56"/>
      <c r="BB2714" s="53"/>
      <c r="BC2714" s="53"/>
      <c r="BD2714" s="53"/>
      <c r="BE2714" s="54"/>
      <c r="BF2714" s="54"/>
    </row>
    <row r="2715" spans="9:58" x14ac:dyDescent="0.25">
      <c r="I2715" s="57"/>
      <c r="AF2715" s="58"/>
      <c r="AW2715" s="51"/>
      <c r="AX2715" s="55"/>
      <c r="AY2715" s="53"/>
      <c r="BA2715" s="56"/>
      <c r="BB2715" s="53"/>
      <c r="BC2715" s="53"/>
      <c r="BD2715" s="53"/>
      <c r="BE2715" s="54"/>
      <c r="BF2715" s="54"/>
    </row>
    <row r="2716" spans="9:58" x14ac:dyDescent="0.25">
      <c r="I2716" s="57"/>
      <c r="AF2716" s="58"/>
      <c r="AW2716" s="51"/>
      <c r="AX2716" s="55"/>
      <c r="AY2716" s="53"/>
      <c r="BA2716" s="56"/>
      <c r="BB2716" s="53"/>
      <c r="BC2716" s="53"/>
      <c r="BD2716" s="53"/>
      <c r="BE2716" s="54"/>
      <c r="BF2716" s="54"/>
    </row>
    <row r="2717" spans="9:58" x14ac:dyDescent="0.25">
      <c r="I2717" s="57"/>
      <c r="AF2717" s="58"/>
      <c r="AW2717" s="51"/>
      <c r="AX2717" s="55"/>
      <c r="AY2717" s="53"/>
      <c r="BA2717" s="56"/>
      <c r="BB2717" s="53"/>
      <c r="BC2717" s="53"/>
      <c r="BD2717" s="53"/>
      <c r="BE2717" s="54"/>
      <c r="BF2717" s="54"/>
    </row>
    <row r="2718" spans="9:58" x14ac:dyDescent="0.25">
      <c r="I2718" s="57"/>
      <c r="AF2718" s="58"/>
      <c r="AW2718" s="51"/>
      <c r="AX2718" s="55"/>
      <c r="AY2718" s="53"/>
      <c r="BA2718" s="56"/>
      <c r="BB2718" s="53"/>
      <c r="BC2718" s="53"/>
      <c r="BD2718" s="53"/>
      <c r="BE2718" s="54"/>
      <c r="BF2718" s="54"/>
    </row>
    <row r="2719" spans="9:58" x14ac:dyDescent="0.25">
      <c r="I2719" s="57"/>
      <c r="AF2719" s="58"/>
      <c r="AW2719" s="51"/>
      <c r="AX2719" s="55"/>
      <c r="AY2719" s="53"/>
      <c r="BA2719" s="56"/>
      <c r="BB2719" s="53"/>
      <c r="BC2719" s="53"/>
      <c r="BD2719" s="53"/>
      <c r="BE2719" s="54"/>
      <c r="BF2719" s="54"/>
    </row>
    <row r="2720" spans="9:58" x14ac:dyDescent="0.25">
      <c r="I2720" s="57"/>
      <c r="AF2720" s="58"/>
      <c r="AW2720" s="51"/>
      <c r="AX2720" s="55"/>
      <c r="AY2720" s="53"/>
      <c r="BA2720" s="56"/>
      <c r="BB2720" s="53"/>
      <c r="BC2720" s="53"/>
      <c r="BD2720" s="53"/>
      <c r="BE2720" s="54"/>
      <c r="BF2720" s="54"/>
    </row>
    <row r="2721" spans="9:58" x14ac:dyDescent="0.25">
      <c r="I2721" s="57"/>
      <c r="AF2721" s="58"/>
      <c r="AW2721" s="51"/>
      <c r="AX2721" s="55"/>
      <c r="AY2721" s="53"/>
      <c r="BA2721" s="56"/>
      <c r="BB2721" s="53"/>
      <c r="BC2721" s="53"/>
      <c r="BD2721" s="53"/>
      <c r="BE2721" s="54"/>
      <c r="BF2721" s="54"/>
    </row>
    <row r="2722" spans="9:58" x14ac:dyDescent="0.25">
      <c r="I2722" s="57"/>
      <c r="AF2722" s="58"/>
      <c r="AW2722" s="51"/>
      <c r="AX2722" s="55"/>
      <c r="AY2722" s="53"/>
      <c r="BA2722" s="56"/>
      <c r="BB2722" s="53"/>
      <c r="BC2722" s="53"/>
      <c r="BD2722" s="53"/>
      <c r="BE2722" s="54"/>
      <c r="BF2722" s="54"/>
    </row>
    <row r="2723" spans="9:58" x14ac:dyDescent="0.25">
      <c r="I2723" s="57"/>
      <c r="AF2723" s="58"/>
      <c r="AW2723" s="51"/>
      <c r="AX2723" s="55"/>
      <c r="AY2723" s="53"/>
      <c r="BA2723" s="56"/>
      <c r="BB2723" s="53"/>
      <c r="BC2723" s="53"/>
      <c r="BD2723" s="53"/>
      <c r="BE2723" s="54"/>
      <c r="BF2723" s="54"/>
    </row>
    <row r="2724" spans="9:58" x14ac:dyDescent="0.25">
      <c r="I2724" s="57"/>
      <c r="AF2724" s="58"/>
      <c r="AW2724" s="51"/>
      <c r="AX2724" s="55"/>
      <c r="AY2724" s="53"/>
      <c r="BA2724" s="56"/>
      <c r="BB2724" s="53"/>
      <c r="BC2724" s="53"/>
      <c r="BD2724" s="53"/>
      <c r="BE2724" s="54"/>
      <c r="BF2724" s="54"/>
    </row>
    <row r="2725" spans="9:58" x14ac:dyDescent="0.25">
      <c r="I2725" s="57"/>
      <c r="AF2725" s="58"/>
      <c r="AW2725" s="51"/>
      <c r="AX2725" s="55"/>
      <c r="AY2725" s="53"/>
      <c r="BA2725" s="56"/>
      <c r="BB2725" s="53"/>
      <c r="BC2725" s="53"/>
      <c r="BD2725" s="53"/>
      <c r="BE2725" s="54"/>
      <c r="BF2725" s="54"/>
    </row>
    <row r="2726" spans="9:58" x14ac:dyDescent="0.25">
      <c r="I2726" s="57"/>
      <c r="AF2726" s="58"/>
      <c r="AW2726" s="51"/>
      <c r="AX2726" s="55"/>
      <c r="AY2726" s="53"/>
      <c r="BA2726" s="56"/>
      <c r="BB2726" s="53"/>
      <c r="BC2726" s="53"/>
      <c r="BD2726" s="53"/>
      <c r="BE2726" s="54"/>
      <c r="BF2726" s="54"/>
    </row>
    <row r="2727" spans="9:58" x14ac:dyDescent="0.25">
      <c r="I2727" s="57"/>
      <c r="AF2727" s="58"/>
      <c r="AW2727" s="51"/>
      <c r="AX2727" s="55"/>
      <c r="AY2727" s="53"/>
      <c r="BA2727" s="56"/>
      <c r="BB2727" s="53"/>
      <c r="BC2727" s="53"/>
      <c r="BD2727" s="53"/>
      <c r="BE2727" s="54"/>
      <c r="BF2727" s="54"/>
    </row>
    <row r="2728" spans="9:58" x14ac:dyDescent="0.25">
      <c r="I2728" s="57"/>
      <c r="AF2728" s="58"/>
      <c r="AW2728" s="51"/>
      <c r="AX2728" s="55"/>
      <c r="AY2728" s="53"/>
      <c r="BA2728" s="56"/>
      <c r="BB2728" s="53"/>
      <c r="BC2728" s="53"/>
      <c r="BD2728" s="53"/>
      <c r="BE2728" s="54"/>
      <c r="BF2728" s="54"/>
    </row>
    <row r="2729" spans="9:58" x14ac:dyDescent="0.25">
      <c r="I2729" s="57"/>
      <c r="AF2729" s="58"/>
      <c r="AW2729" s="51"/>
      <c r="AX2729" s="55"/>
      <c r="AY2729" s="53"/>
      <c r="BA2729" s="56"/>
      <c r="BB2729" s="53"/>
      <c r="BC2729" s="53"/>
      <c r="BD2729" s="53"/>
      <c r="BE2729" s="54"/>
      <c r="BF2729" s="54"/>
    </row>
    <row r="2730" spans="9:58" x14ac:dyDescent="0.25">
      <c r="I2730" s="57"/>
      <c r="AF2730" s="58"/>
      <c r="AW2730" s="51"/>
      <c r="AX2730" s="55"/>
      <c r="AY2730" s="53"/>
      <c r="BA2730" s="56"/>
      <c r="BB2730" s="53"/>
      <c r="BC2730" s="53"/>
      <c r="BD2730" s="53"/>
      <c r="BE2730" s="54"/>
      <c r="BF2730" s="54"/>
    </row>
    <row r="2731" spans="9:58" x14ac:dyDescent="0.25">
      <c r="I2731" s="57"/>
      <c r="AF2731" s="58"/>
      <c r="AW2731" s="51"/>
      <c r="AX2731" s="55"/>
      <c r="AY2731" s="53"/>
      <c r="BA2731" s="56"/>
      <c r="BB2731" s="53"/>
      <c r="BC2731" s="53"/>
      <c r="BD2731" s="53"/>
      <c r="BE2731" s="54"/>
      <c r="BF2731" s="54"/>
    </row>
    <row r="2732" spans="9:58" x14ac:dyDescent="0.25">
      <c r="I2732" s="57"/>
      <c r="AF2732" s="58"/>
      <c r="AW2732" s="51"/>
      <c r="AX2732" s="55"/>
      <c r="AY2732" s="53"/>
      <c r="BA2732" s="56"/>
      <c r="BB2732" s="53"/>
      <c r="BC2732" s="53"/>
      <c r="BD2732" s="53"/>
      <c r="BE2732" s="54"/>
      <c r="BF2732" s="54"/>
    </row>
    <row r="2733" spans="9:58" x14ac:dyDescent="0.25">
      <c r="I2733" s="57"/>
      <c r="AF2733" s="58"/>
      <c r="AW2733" s="51"/>
      <c r="AX2733" s="55"/>
      <c r="AY2733" s="53"/>
      <c r="BA2733" s="56"/>
      <c r="BB2733" s="53"/>
      <c r="BC2733" s="53"/>
      <c r="BD2733" s="53"/>
      <c r="BE2733" s="54"/>
      <c r="BF2733" s="54"/>
    </row>
    <row r="2734" spans="9:58" x14ac:dyDescent="0.25">
      <c r="I2734" s="57"/>
      <c r="AF2734" s="58"/>
      <c r="AW2734" s="51"/>
      <c r="AX2734" s="55"/>
      <c r="AY2734" s="53"/>
      <c r="BA2734" s="56"/>
      <c r="BB2734" s="53"/>
      <c r="BC2734" s="53"/>
      <c r="BD2734" s="53"/>
      <c r="BE2734" s="54"/>
      <c r="BF2734" s="54"/>
    </row>
    <row r="2735" spans="9:58" x14ac:dyDescent="0.25">
      <c r="I2735" s="57"/>
      <c r="AF2735" s="58"/>
      <c r="AW2735" s="51"/>
      <c r="AX2735" s="55"/>
      <c r="AY2735" s="53"/>
      <c r="BA2735" s="56"/>
      <c r="BB2735" s="53"/>
      <c r="BC2735" s="53"/>
      <c r="BD2735" s="53"/>
      <c r="BE2735" s="54"/>
      <c r="BF2735" s="54"/>
    </row>
    <row r="2736" spans="9:58" x14ac:dyDescent="0.25">
      <c r="I2736" s="57"/>
      <c r="AF2736" s="58"/>
      <c r="AW2736" s="51"/>
      <c r="AX2736" s="55"/>
      <c r="AY2736" s="53"/>
      <c r="BA2736" s="56"/>
      <c r="BB2736" s="53"/>
      <c r="BC2736" s="53"/>
      <c r="BD2736" s="53"/>
      <c r="BE2736" s="54"/>
      <c r="BF2736" s="54"/>
    </row>
    <row r="2737" spans="9:58" x14ac:dyDescent="0.25">
      <c r="I2737" s="57"/>
      <c r="AF2737" s="58"/>
      <c r="AW2737" s="51"/>
      <c r="AX2737" s="55"/>
      <c r="AY2737" s="53"/>
      <c r="BA2737" s="56"/>
      <c r="BB2737" s="53"/>
      <c r="BC2737" s="53"/>
      <c r="BD2737" s="53"/>
      <c r="BE2737" s="54"/>
      <c r="BF2737" s="54"/>
    </row>
    <row r="2738" spans="9:58" x14ac:dyDescent="0.25">
      <c r="I2738" s="57"/>
      <c r="AF2738" s="58"/>
      <c r="AW2738" s="51"/>
      <c r="AX2738" s="55"/>
      <c r="AY2738" s="53"/>
      <c r="BA2738" s="56"/>
      <c r="BB2738" s="53"/>
      <c r="BC2738" s="53"/>
      <c r="BD2738" s="53"/>
      <c r="BE2738" s="54"/>
      <c r="BF2738" s="54"/>
    </row>
    <row r="2739" spans="9:58" x14ac:dyDescent="0.25">
      <c r="I2739" s="57"/>
      <c r="AF2739" s="58"/>
      <c r="AW2739" s="51"/>
      <c r="AX2739" s="55"/>
      <c r="AY2739" s="53"/>
      <c r="BA2739" s="56"/>
      <c r="BB2739" s="53"/>
      <c r="BC2739" s="53"/>
      <c r="BD2739" s="53"/>
      <c r="BE2739" s="54"/>
      <c r="BF2739" s="54"/>
    </row>
    <row r="2740" spans="9:58" x14ac:dyDescent="0.25">
      <c r="I2740" s="57"/>
      <c r="AF2740" s="58"/>
      <c r="AW2740" s="51"/>
      <c r="AX2740" s="55"/>
      <c r="AY2740" s="53"/>
      <c r="BA2740" s="56"/>
      <c r="BB2740" s="53"/>
      <c r="BC2740" s="53"/>
      <c r="BD2740" s="53"/>
      <c r="BE2740" s="54"/>
      <c r="BF2740" s="54"/>
    </row>
    <row r="2741" spans="9:58" x14ac:dyDescent="0.25">
      <c r="I2741" s="57"/>
      <c r="AF2741" s="58"/>
      <c r="AW2741" s="51"/>
      <c r="AX2741" s="55"/>
      <c r="AY2741" s="53"/>
      <c r="BA2741" s="56"/>
      <c r="BB2741" s="53"/>
      <c r="BC2741" s="53"/>
      <c r="BD2741" s="53"/>
      <c r="BE2741" s="54"/>
      <c r="BF2741" s="54"/>
    </row>
    <row r="2742" spans="9:58" x14ac:dyDescent="0.25">
      <c r="I2742" s="57"/>
      <c r="AF2742" s="58"/>
      <c r="AW2742" s="51"/>
      <c r="AX2742" s="55"/>
      <c r="AY2742" s="53"/>
      <c r="BA2742" s="56"/>
      <c r="BB2742" s="53"/>
      <c r="BC2742" s="53"/>
      <c r="BD2742" s="53"/>
      <c r="BE2742" s="54"/>
      <c r="BF2742" s="54"/>
    </row>
    <row r="2743" spans="9:58" x14ac:dyDescent="0.25">
      <c r="I2743" s="57"/>
      <c r="AF2743" s="58"/>
      <c r="AW2743" s="51"/>
      <c r="AX2743" s="55"/>
      <c r="AY2743" s="53"/>
      <c r="BA2743" s="56"/>
      <c r="BB2743" s="53"/>
      <c r="BC2743" s="53"/>
      <c r="BD2743" s="53"/>
      <c r="BE2743" s="54"/>
      <c r="BF2743" s="54"/>
    </row>
    <row r="2744" spans="9:58" x14ac:dyDescent="0.25">
      <c r="I2744" s="57"/>
      <c r="AF2744" s="58"/>
      <c r="AW2744" s="51"/>
      <c r="AX2744" s="55"/>
      <c r="AY2744" s="53"/>
      <c r="BA2744" s="56"/>
      <c r="BB2744" s="53"/>
      <c r="BC2744" s="53"/>
      <c r="BD2744" s="53"/>
      <c r="BE2744" s="54"/>
      <c r="BF2744" s="54"/>
    </row>
    <row r="2745" spans="9:58" x14ac:dyDescent="0.25">
      <c r="I2745" s="57"/>
      <c r="AF2745" s="58"/>
      <c r="AW2745" s="51"/>
      <c r="AX2745" s="55"/>
      <c r="AY2745" s="53"/>
      <c r="BA2745" s="56"/>
      <c r="BB2745" s="53"/>
      <c r="BC2745" s="53"/>
      <c r="BD2745" s="53"/>
      <c r="BE2745" s="54"/>
      <c r="BF2745" s="54"/>
    </row>
    <row r="2746" spans="9:58" x14ac:dyDescent="0.25">
      <c r="I2746" s="57"/>
      <c r="AF2746" s="58"/>
      <c r="AW2746" s="51"/>
      <c r="AX2746" s="55"/>
      <c r="AY2746" s="53"/>
      <c r="BA2746" s="56"/>
      <c r="BB2746" s="53"/>
      <c r="BC2746" s="53"/>
      <c r="BD2746" s="53"/>
      <c r="BE2746" s="54"/>
      <c r="BF2746" s="54"/>
    </row>
    <row r="2747" spans="9:58" x14ac:dyDescent="0.25">
      <c r="I2747" s="57"/>
      <c r="AF2747" s="58"/>
      <c r="AW2747" s="51"/>
      <c r="AX2747" s="55"/>
      <c r="AY2747" s="53"/>
      <c r="BA2747" s="56"/>
      <c r="BB2747" s="53"/>
      <c r="BC2747" s="53"/>
      <c r="BD2747" s="53"/>
      <c r="BE2747" s="54"/>
      <c r="BF2747" s="54"/>
    </row>
    <row r="2748" spans="9:58" x14ac:dyDescent="0.25">
      <c r="I2748" s="57"/>
      <c r="AF2748" s="58"/>
      <c r="AW2748" s="51"/>
      <c r="AX2748" s="55"/>
      <c r="AY2748" s="53"/>
      <c r="BA2748" s="56"/>
      <c r="BB2748" s="53"/>
      <c r="BC2748" s="53"/>
      <c r="BD2748" s="53"/>
      <c r="BE2748" s="54"/>
      <c r="BF2748" s="54"/>
    </row>
    <row r="2749" spans="9:58" x14ac:dyDescent="0.25">
      <c r="I2749" s="57"/>
      <c r="AF2749" s="58"/>
      <c r="AW2749" s="51"/>
      <c r="AX2749" s="55"/>
      <c r="AY2749" s="53"/>
      <c r="BA2749" s="56"/>
      <c r="BB2749" s="53"/>
      <c r="BC2749" s="53"/>
      <c r="BD2749" s="53"/>
      <c r="BE2749" s="54"/>
      <c r="BF2749" s="54"/>
    </row>
    <row r="2750" spans="9:58" x14ac:dyDescent="0.25">
      <c r="I2750" s="57"/>
      <c r="AF2750" s="58"/>
      <c r="AW2750" s="51"/>
      <c r="AX2750" s="55"/>
      <c r="AY2750" s="53"/>
      <c r="BA2750" s="56"/>
      <c r="BB2750" s="53"/>
      <c r="BC2750" s="53"/>
      <c r="BD2750" s="53"/>
      <c r="BE2750" s="54"/>
      <c r="BF2750" s="54"/>
    </row>
    <row r="2751" spans="9:58" x14ac:dyDescent="0.25">
      <c r="I2751" s="57"/>
      <c r="AF2751" s="58"/>
      <c r="AW2751" s="51"/>
      <c r="AX2751" s="55"/>
      <c r="AY2751" s="53"/>
      <c r="BA2751" s="56"/>
      <c r="BB2751" s="53"/>
      <c r="BC2751" s="53"/>
      <c r="BD2751" s="53"/>
      <c r="BE2751" s="54"/>
      <c r="BF2751" s="54"/>
    </row>
    <row r="2752" spans="9:58" x14ac:dyDescent="0.25">
      <c r="I2752" s="57"/>
      <c r="AF2752" s="58"/>
      <c r="AW2752" s="51"/>
      <c r="AX2752" s="55"/>
      <c r="AY2752" s="53"/>
      <c r="BA2752" s="56"/>
      <c r="BB2752" s="53"/>
      <c r="BC2752" s="53"/>
      <c r="BD2752" s="53"/>
      <c r="BE2752" s="54"/>
      <c r="BF2752" s="54"/>
    </row>
    <row r="2753" spans="9:58" x14ac:dyDescent="0.25">
      <c r="I2753" s="57"/>
      <c r="AF2753" s="58"/>
      <c r="AW2753" s="51"/>
      <c r="AX2753" s="55"/>
      <c r="AY2753" s="53"/>
      <c r="BA2753" s="56"/>
      <c r="BB2753" s="53"/>
      <c r="BC2753" s="53"/>
      <c r="BD2753" s="53"/>
      <c r="BE2753" s="54"/>
      <c r="BF2753" s="54"/>
    </row>
    <row r="2754" spans="9:58" x14ac:dyDescent="0.25">
      <c r="I2754" s="57"/>
      <c r="AF2754" s="58"/>
      <c r="AW2754" s="51"/>
      <c r="AX2754" s="55"/>
      <c r="AY2754" s="53"/>
      <c r="BA2754" s="56"/>
      <c r="BB2754" s="53"/>
      <c r="BC2754" s="53"/>
      <c r="BD2754" s="53"/>
      <c r="BE2754" s="54"/>
      <c r="BF2754" s="54"/>
    </row>
    <row r="2755" spans="9:58" x14ac:dyDescent="0.25">
      <c r="I2755" s="57"/>
      <c r="AF2755" s="58"/>
      <c r="AW2755" s="51"/>
      <c r="AX2755" s="55"/>
      <c r="AY2755" s="53"/>
      <c r="BA2755" s="56"/>
      <c r="BB2755" s="53"/>
      <c r="BC2755" s="53"/>
      <c r="BD2755" s="53"/>
      <c r="BE2755" s="54"/>
      <c r="BF2755" s="54"/>
    </row>
    <row r="2756" spans="9:58" x14ac:dyDescent="0.25">
      <c r="I2756" s="57"/>
      <c r="AF2756" s="58"/>
      <c r="AW2756" s="51"/>
      <c r="AX2756" s="55"/>
      <c r="AY2756" s="53"/>
      <c r="BA2756" s="56"/>
      <c r="BB2756" s="53"/>
      <c r="BC2756" s="53"/>
      <c r="BD2756" s="53"/>
      <c r="BE2756" s="54"/>
      <c r="BF2756" s="54"/>
    </row>
    <row r="2757" spans="9:58" x14ac:dyDescent="0.25">
      <c r="I2757" s="57"/>
      <c r="AF2757" s="58"/>
      <c r="AW2757" s="51"/>
      <c r="AX2757" s="55"/>
      <c r="AY2757" s="53"/>
      <c r="BA2757" s="56"/>
      <c r="BB2757" s="53"/>
      <c r="BC2757" s="53"/>
      <c r="BD2757" s="53"/>
      <c r="BE2757" s="54"/>
      <c r="BF2757" s="54"/>
    </row>
    <row r="2758" spans="9:58" x14ac:dyDescent="0.25">
      <c r="I2758" s="57"/>
      <c r="AF2758" s="58"/>
      <c r="AW2758" s="51"/>
      <c r="AX2758" s="55"/>
      <c r="AY2758" s="53"/>
      <c r="BA2758" s="56"/>
      <c r="BB2758" s="53"/>
      <c r="BC2758" s="53"/>
      <c r="BD2758" s="53"/>
      <c r="BE2758" s="54"/>
      <c r="BF2758" s="54"/>
    </row>
    <row r="2759" spans="9:58" x14ac:dyDescent="0.25">
      <c r="I2759" s="57"/>
      <c r="AF2759" s="58"/>
      <c r="AW2759" s="51"/>
      <c r="AX2759" s="55"/>
      <c r="AY2759" s="53"/>
      <c r="BA2759" s="56"/>
      <c r="BB2759" s="53"/>
      <c r="BC2759" s="53"/>
      <c r="BD2759" s="53"/>
      <c r="BE2759" s="54"/>
      <c r="BF2759" s="54"/>
    </row>
    <row r="2760" spans="9:58" x14ac:dyDescent="0.25">
      <c r="I2760" s="57"/>
      <c r="AF2760" s="58"/>
      <c r="AW2760" s="51"/>
      <c r="AX2760" s="55"/>
      <c r="AY2760" s="53"/>
      <c r="BA2760" s="56"/>
      <c r="BB2760" s="53"/>
      <c r="BC2760" s="53"/>
      <c r="BD2760" s="53"/>
      <c r="BE2760" s="54"/>
      <c r="BF2760" s="54"/>
    </row>
    <row r="2761" spans="9:58" x14ac:dyDescent="0.25">
      <c r="I2761" s="57"/>
      <c r="AF2761" s="58"/>
      <c r="AW2761" s="51"/>
      <c r="AX2761" s="55"/>
      <c r="AY2761" s="53"/>
      <c r="BA2761" s="56"/>
      <c r="BB2761" s="53"/>
      <c r="BC2761" s="53"/>
      <c r="BD2761" s="53"/>
      <c r="BE2761" s="54"/>
      <c r="BF2761" s="54"/>
    </row>
    <row r="2762" spans="9:58" x14ac:dyDescent="0.25">
      <c r="I2762" s="57"/>
      <c r="AF2762" s="58"/>
      <c r="AW2762" s="51"/>
      <c r="AX2762" s="55"/>
      <c r="AY2762" s="53"/>
      <c r="BA2762" s="56"/>
      <c r="BB2762" s="53"/>
      <c r="BC2762" s="53"/>
      <c r="BD2762" s="53"/>
      <c r="BE2762" s="54"/>
      <c r="BF2762" s="54"/>
    </row>
    <row r="2763" spans="9:58" x14ac:dyDescent="0.25">
      <c r="I2763" s="57"/>
      <c r="AF2763" s="58"/>
      <c r="AW2763" s="51"/>
      <c r="AX2763" s="55"/>
      <c r="AY2763" s="53"/>
      <c r="BA2763" s="56"/>
      <c r="BB2763" s="53"/>
      <c r="BC2763" s="53"/>
      <c r="BD2763" s="53"/>
      <c r="BE2763" s="54"/>
      <c r="BF2763" s="54"/>
    </row>
    <row r="2764" spans="9:58" x14ac:dyDescent="0.25">
      <c r="I2764" s="57"/>
      <c r="AF2764" s="58"/>
      <c r="AW2764" s="51"/>
      <c r="AX2764" s="55"/>
      <c r="AY2764" s="53"/>
      <c r="BA2764" s="56"/>
      <c r="BB2764" s="53"/>
      <c r="BC2764" s="53"/>
      <c r="BD2764" s="53"/>
      <c r="BE2764" s="54"/>
      <c r="BF2764" s="54"/>
    </row>
    <row r="2765" spans="9:58" x14ac:dyDescent="0.25">
      <c r="I2765" s="57"/>
      <c r="AF2765" s="58"/>
      <c r="AW2765" s="51"/>
      <c r="AX2765" s="55"/>
      <c r="AY2765" s="53"/>
      <c r="BA2765" s="56"/>
      <c r="BB2765" s="53"/>
      <c r="BC2765" s="53"/>
      <c r="BD2765" s="53"/>
      <c r="BE2765" s="54"/>
      <c r="BF2765" s="54"/>
    </row>
    <row r="2766" spans="9:58" x14ac:dyDescent="0.25">
      <c r="I2766" s="57"/>
      <c r="AF2766" s="58"/>
      <c r="AW2766" s="51"/>
      <c r="AX2766" s="55"/>
      <c r="AY2766" s="53"/>
      <c r="BA2766" s="56"/>
      <c r="BB2766" s="53"/>
      <c r="BC2766" s="53"/>
      <c r="BD2766" s="53"/>
      <c r="BE2766" s="54"/>
      <c r="BF2766" s="54"/>
    </row>
    <row r="2767" spans="9:58" x14ac:dyDescent="0.25">
      <c r="I2767" s="57"/>
      <c r="AF2767" s="58"/>
      <c r="AW2767" s="51"/>
      <c r="AX2767" s="55"/>
      <c r="AY2767" s="53"/>
      <c r="BA2767" s="56"/>
      <c r="BB2767" s="53"/>
      <c r="BC2767" s="53"/>
      <c r="BD2767" s="53"/>
      <c r="BE2767" s="54"/>
      <c r="BF2767" s="54"/>
    </row>
    <row r="2768" spans="9:58" x14ac:dyDescent="0.25">
      <c r="I2768" s="57"/>
      <c r="AF2768" s="58"/>
      <c r="AW2768" s="51"/>
      <c r="AX2768" s="55"/>
      <c r="AY2768" s="53"/>
      <c r="BA2768" s="56"/>
      <c r="BB2768" s="53"/>
      <c r="BC2768" s="53"/>
      <c r="BD2768" s="53"/>
      <c r="BE2768" s="54"/>
      <c r="BF2768" s="54"/>
    </row>
    <row r="2769" spans="9:58" x14ac:dyDescent="0.25">
      <c r="I2769" s="57"/>
      <c r="AF2769" s="58"/>
      <c r="AW2769" s="51"/>
      <c r="AX2769" s="55"/>
      <c r="AY2769" s="53"/>
      <c r="BA2769" s="56"/>
      <c r="BB2769" s="53"/>
      <c r="BC2769" s="53"/>
      <c r="BD2769" s="53"/>
      <c r="BE2769" s="54"/>
      <c r="BF2769" s="54"/>
    </row>
    <row r="2770" spans="9:58" x14ac:dyDescent="0.25">
      <c r="I2770" s="57"/>
      <c r="AF2770" s="58"/>
      <c r="AW2770" s="51"/>
      <c r="AX2770" s="55"/>
      <c r="AY2770" s="53"/>
      <c r="BA2770" s="56"/>
      <c r="BB2770" s="53"/>
      <c r="BC2770" s="53"/>
      <c r="BD2770" s="53"/>
      <c r="BE2770" s="54"/>
      <c r="BF2770" s="54"/>
    </row>
    <row r="2771" spans="9:58" x14ac:dyDescent="0.25">
      <c r="I2771" s="57"/>
      <c r="AF2771" s="58"/>
      <c r="AW2771" s="51"/>
      <c r="AX2771" s="55"/>
      <c r="AY2771" s="53"/>
      <c r="BA2771" s="56"/>
      <c r="BB2771" s="53"/>
      <c r="BC2771" s="53"/>
      <c r="BD2771" s="53"/>
      <c r="BE2771" s="54"/>
      <c r="BF2771" s="54"/>
    </row>
    <row r="2772" spans="9:58" x14ac:dyDescent="0.25">
      <c r="I2772" s="57"/>
      <c r="AF2772" s="58"/>
      <c r="AW2772" s="51"/>
      <c r="AX2772" s="55"/>
      <c r="AY2772" s="53"/>
      <c r="BA2772" s="56"/>
      <c r="BB2772" s="53"/>
      <c r="BC2772" s="53"/>
      <c r="BD2772" s="53"/>
      <c r="BE2772" s="54"/>
      <c r="BF2772" s="54"/>
    </row>
    <row r="2773" spans="9:58" x14ac:dyDescent="0.25">
      <c r="I2773" s="57"/>
      <c r="AF2773" s="58"/>
      <c r="AW2773" s="51"/>
      <c r="AX2773" s="55"/>
      <c r="AY2773" s="53"/>
      <c r="BA2773" s="56"/>
      <c r="BB2773" s="53"/>
      <c r="BC2773" s="53"/>
      <c r="BD2773" s="53"/>
      <c r="BE2773" s="54"/>
      <c r="BF2773" s="54"/>
    </row>
    <row r="2774" spans="9:58" x14ac:dyDescent="0.25">
      <c r="I2774" s="57"/>
      <c r="AF2774" s="58"/>
      <c r="AW2774" s="51"/>
      <c r="AX2774" s="55"/>
      <c r="AY2774" s="53"/>
      <c r="BA2774" s="56"/>
      <c r="BB2774" s="53"/>
      <c r="BC2774" s="53"/>
      <c r="BD2774" s="53"/>
      <c r="BE2774" s="54"/>
      <c r="BF2774" s="54"/>
    </row>
    <row r="2775" spans="9:58" x14ac:dyDescent="0.25">
      <c r="I2775" s="57"/>
      <c r="AF2775" s="58"/>
      <c r="AW2775" s="51"/>
      <c r="AX2775" s="55"/>
      <c r="AY2775" s="53"/>
      <c r="BA2775" s="56"/>
      <c r="BB2775" s="53"/>
      <c r="BC2775" s="53"/>
      <c r="BD2775" s="53"/>
      <c r="BE2775" s="54"/>
      <c r="BF2775" s="54"/>
    </row>
    <row r="2776" spans="9:58" x14ac:dyDescent="0.25">
      <c r="I2776" s="57"/>
      <c r="AF2776" s="58"/>
      <c r="AW2776" s="51"/>
      <c r="AX2776" s="55"/>
      <c r="AY2776" s="53"/>
      <c r="BA2776" s="56"/>
      <c r="BB2776" s="53"/>
      <c r="BC2776" s="53"/>
      <c r="BD2776" s="53"/>
      <c r="BE2776" s="54"/>
      <c r="BF2776" s="54"/>
    </row>
    <row r="2777" spans="9:58" x14ac:dyDescent="0.25">
      <c r="I2777" s="57"/>
      <c r="AF2777" s="58"/>
      <c r="AW2777" s="51"/>
      <c r="AX2777" s="55"/>
      <c r="AY2777" s="53"/>
      <c r="BA2777" s="56"/>
      <c r="BB2777" s="53"/>
      <c r="BC2777" s="53"/>
      <c r="BD2777" s="53"/>
      <c r="BE2777" s="54"/>
      <c r="BF2777" s="54"/>
    </row>
    <row r="2778" spans="9:58" x14ac:dyDescent="0.25">
      <c r="I2778" s="57"/>
      <c r="AF2778" s="58"/>
      <c r="AW2778" s="51"/>
      <c r="AX2778" s="55"/>
      <c r="AY2778" s="53"/>
      <c r="BA2778" s="56"/>
      <c r="BB2778" s="53"/>
      <c r="BC2778" s="53"/>
      <c r="BD2778" s="53"/>
      <c r="BE2778" s="54"/>
      <c r="BF2778" s="54"/>
    </row>
    <row r="2779" spans="9:58" x14ac:dyDescent="0.25">
      <c r="I2779" s="57"/>
      <c r="AF2779" s="58"/>
      <c r="AW2779" s="51"/>
      <c r="AX2779" s="55"/>
      <c r="AY2779" s="53"/>
      <c r="BA2779" s="56"/>
      <c r="BB2779" s="53"/>
      <c r="BC2779" s="53"/>
      <c r="BD2779" s="53"/>
      <c r="BE2779" s="54"/>
      <c r="BF2779" s="54"/>
    </row>
    <row r="2780" spans="9:58" x14ac:dyDescent="0.25">
      <c r="I2780" s="57"/>
      <c r="AF2780" s="58"/>
      <c r="AW2780" s="51"/>
      <c r="AX2780" s="55"/>
      <c r="AY2780" s="53"/>
      <c r="BA2780" s="56"/>
      <c r="BB2780" s="53"/>
      <c r="BC2780" s="53"/>
      <c r="BD2780" s="53"/>
      <c r="BE2780" s="54"/>
      <c r="BF2780" s="54"/>
    </row>
    <row r="2781" spans="9:58" x14ac:dyDescent="0.25">
      <c r="I2781" s="57"/>
      <c r="AF2781" s="58"/>
      <c r="AW2781" s="51"/>
      <c r="AX2781" s="55"/>
      <c r="AY2781" s="53"/>
      <c r="BA2781" s="56"/>
      <c r="BB2781" s="53"/>
      <c r="BC2781" s="53"/>
      <c r="BD2781" s="53"/>
      <c r="BE2781" s="54"/>
      <c r="BF2781" s="54"/>
    </row>
    <row r="2782" spans="9:58" x14ac:dyDescent="0.25">
      <c r="I2782" s="57"/>
      <c r="AF2782" s="58"/>
      <c r="AW2782" s="51"/>
      <c r="AX2782" s="55"/>
      <c r="AY2782" s="53"/>
      <c r="BA2782" s="56"/>
      <c r="BB2782" s="53"/>
      <c r="BC2782" s="53"/>
      <c r="BD2782" s="53"/>
      <c r="BE2782" s="54"/>
      <c r="BF2782" s="54"/>
    </row>
    <row r="2783" spans="9:58" x14ac:dyDescent="0.25">
      <c r="I2783" s="57"/>
      <c r="AF2783" s="58"/>
      <c r="AW2783" s="51"/>
      <c r="AX2783" s="55"/>
      <c r="AY2783" s="53"/>
      <c r="BA2783" s="56"/>
      <c r="BB2783" s="53"/>
      <c r="BC2783" s="53"/>
      <c r="BD2783" s="53"/>
      <c r="BE2783" s="54"/>
      <c r="BF2783" s="54"/>
    </row>
    <row r="2784" spans="9:58" x14ac:dyDescent="0.25">
      <c r="I2784" s="57"/>
      <c r="AF2784" s="58"/>
      <c r="AW2784" s="51"/>
      <c r="AX2784" s="55"/>
      <c r="AY2784" s="53"/>
      <c r="BA2784" s="56"/>
      <c r="BB2784" s="53"/>
      <c r="BC2784" s="53"/>
      <c r="BD2784" s="53"/>
      <c r="BE2784" s="54"/>
      <c r="BF2784" s="54"/>
    </row>
    <row r="2785" spans="9:58" x14ac:dyDescent="0.25">
      <c r="I2785" s="57"/>
      <c r="AF2785" s="58"/>
      <c r="AW2785" s="51"/>
      <c r="AX2785" s="55"/>
      <c r="AY2785" s="53"/>
      <c r="BA2785" s="56"/>
      <c r="BB2785" s="53"/>
      <c r="BC2785" s="53"/>
      <c r="BD2785" s="53"/>
      <c r="BE2785" s="54"/>
      <c r="BF2785" s="54"/>
    </row>
    <row r="2786" spans="9:58" x14ac:dyDescent="0.25">
      <c r="I2786" s="57"/>
      <c r="AF2786" s="58"/>
      <c r="AW2786" s="51"/>
      <c r="AX2786" s="55"/>
      <c r="AY2786" s="53"/>
      <c r="BA2786" s="56"/>
      <c r="BB2786" s="53"/>
      <c r="BC2786" s="53"/>
      <c r="BD2786" s="53"/>
      <c r="BE2786" s="54"/>
      <c r="BF2786" s="54"/>
    </row>
    <row r="2787" spans="9:58" x14ac:dyDescent="0.25">
      <c r="I2787" s="57"/>
      <c r="AF2787" s="58"/>
      <c r="AW2787" s="51"/>
      <c r="AX2787" s="55"/>
      <c r="AY2787" s="53"/>
      <c r="BA2787" s="56"/>
      <c r="BB2787" s="53"/>
      <c r="BC2787" s="53"/>
      <c r="BD2787" s="53"/>
      <c r="BE2787" s="54"/>
      <c r="BF2787" s="54"/>
    </row>
    <row r="2788" spans="9:58" x14ac:dyDescent="0.25">
      <c r="I2788" s="57"/>
      <c r="AF2788" s="58"/>
      <c r="AW2788" s="51"/>
      <c r="AX2788" s="55"/>
      <c r="AY2788" s="53"/>
      <c r="BA2788" s="56"/>
      <c r="BB2788" s="53"/>
      <c r="BC2788" s="53"/>
      <c r="BD2788" s="53"/>
      <c r="BE2788" s="54"/>
      <c r="BF2788" s="54"/>
    </row>
    <row r="2789" spans="9:58" x14ac:dyDescent="0.25">
      <c r="I2789" s="57"/>
      <c r="AF2789" s="58"/>
      <c r="AW2789" s="51"/>
      <c r="AX2789" s="55"/>
      <c r="AY2789" s="53"/>
      <c r="BA2789" s="56"/>
      <c r="BB2789" s="53"/>
      <c r="BC2789" s="53"/>
      <c r="BD2789" s="53"/>
      <c r="BE2789" s="54"/>
      <c r="BF2789" s="54"/>
    </row>
    <row r="2790" spans="9:58" x14ac:dyDescent="0.25">
      <c r="I2790" s="57"/>
      <c r="AF2790" s="58"/>
      <c r="AW2790" s="51"/>
      <c r="AX2790" s="55"/>
      <c r="AY2790" s="53"/>
      <c r="BA2790" s="56"/>
      <c r="BB2790" s="53"/>
      <c r="BC2790" s="53"/>
      <c r="BD2790" s="53"/>
      <c r="BE2790" s="54"/>
      <c r="BF2790" s="54"/>
    </row>
    <row r="2791" spans="9:58" x14ac:dyDescent="0.25">
      <c r="I2791" s="57"/>
      <c r="AF2791" s="58"/>
      <c r="AW2791" s="51"/>
      <c r="AX2791" s="55"/>
      <c r="AY2791" s="53"/>
      <c r="BA2791" s="56"/>
      <c r="BB2791" s="53"/>
      <c r="BC2791" s="53"/>
      <c r="BD2791" s="53"/>
      <c r="BE2791" s="54"/>
      <c r="BF2791" s="54"/>
    </row>
    <row r="2792" spans="9:58" x14ac:dyDescent="0.25">
      <c r="I2792" s="57"/>
      <c r="AF2792" s="58"/>
      <c r="AW2792" s="51"/>
      <c r="AX2792" s="55"/>
      <c r="AY2792" s="53"/>
      <c r="BA2792" s="56"/>
      <c r="BB2792" s="53"/>
      <c r="BC2792" s="53"/>
      <c r="BD2792" s="53"/>
      <c r="BE2792" s="54"/>
      <c r="BF2792" s="54"/>
    </row>
    <row r="2793" spans="9:58" x14ac:dyDescent="0.25">
      <c r="I2793" s="57"/>
      <c r="AF2793" s="58"/>
      <c r="AW2793" s="51"/>
      <c r="AX2793" s="55"/>
      <c r="AY2793" s="53"/>
      <c r="BA2793" s="56"/>
      <c r="BB2793" s="53"/>
      <c r="BC2793" s="53"/>
      <c r="BD2793" s="53"/>
      <c r="BE2793" s="54"/>
      <c r="BF2793" s="54"/>
    </row>
    <row r="2794" spans="9:58" x14ac:dyDescent="0.25">
      <c r="I2794" s="57"/>
      <c r="AF2794" s="58"/>
      <c r="AW2794" s="51"/>
      <c r="AX2794" s="55"/>
      <c r="AY2794" s="53"/>
      <c r="BA2794" s="56"/>
      <c r="BB2794" s="53"/>
      <c r="BC2794" s="53"/>
      <c r="BD2794" s="53"/>
      <c r="BE2794" s="54"/>
      <c r="BF2794" s="54"/>
    </row>
    <row r="2795" spans="9:58" x14ac:dyDescent="0.25">
      <c r="I2795" s="57"/>
      <c r="AF2795" s="58"/>
      <c r="AW2795" s="51"/>
      <c r="AX2795" s="55"/>
      <c r="AY2795" s="53"/>
      <c r="BA2795" s="56"/>
      <c r="BB2795" s="53"/>
      <c r="BC2795" s="53"/>
      <c r="BD2795" s="53"/>
      <c r="BE2795" s="54"/>
      <c r="BF2795" s="54"/>
    </row>
    <row r="2796" spans="9:58" x14ac:dyDescent="0.25">
      <c r="I2796" s="57"/>
      <c r="AF2796" s="58"/>
      <c r="AW2796" s="51"/>
      <c r="AX2796" s="55"/>
      <c r="AY2796" s="53"/>
      <c r="BA2796" s="56"/>
      <c r="BB2796" s="53"/>
      <c r="BC2796" s="53"/>
      <c r="BD2796" s="53"/>
      <c r="BE2796" s="54"/>
      <c r="BF2796" s="54"/>
    </row>
    <row r="2797" spans="9:58" x14ac:dyDescent="0.25">
      <c r="I2797" s="57"/>
      <c r="AF2797" s="58"/>
      <c r="AW2797" s="51"/>
      <c r="AX2797" s="55"/>
      <c r="AY2797" s="53"/>
      <c r="BA2797" s="56"/>
      <c r="BB2797" s="53"/>
      <c r="BC2797" s="53"/>
      <c r="BD2797" s="53"/>
      <c r="BE2797" s="54"/>
      <c r="BF2797" s="54"/>
    </row>
    <row r="2798" spans="9:58" x14ac:dyDescent="0.25">
      <c r="I2798" s="57"/>
      <c r="AF2798" s="58"/>
      <c r="AW2798" s="51"/>
      <c r="AX2798" s="55"/>
      <c r="AY2798" s="53"/>
      <c r="BA2798" s="56"/>
      <c r="BB2798" s="53"/>
      <c r="BC2798" s="53"/>
      <c r="BD2798" s="53"/>
      <c r="BE2798" s="54"/>
      <c r="BF2798" s="54"/>
    </row>
    <row r="2799" spans="9:58" x14ac:dyDescent="0.25">
      <c r="I2799" s="57"/>
      <c r="AF2799" s="58"/>
      <c r="AW2799" s="51"/>
      <c r="AX2799" s="55"/>
      <c r="AY2799" s="53"/>
      <c r="BA2799" s="56"/>
      <c r="BB2799" s="53"/>
      <c r="BC2799" s="53"/>
      <c r="BD2799" s="53"/>
      <c r="BE2799" s="54"/>
      <c r="BF2799" s="54"/>
    </row>
    <row r="2800" spans="9:58" x14ac:dyDescent="0.25">
      <c r="I2800" s="57"/>
      <c r="AF2800" s="58"/>
      <c r="AW2800" s="51"/>
      <c r="AX2800" s="55"/>
      <c r="AY2800" s="53"/>
      <c r="BA2800" s="56"/>
      <c r="BB2800" s="53"/>
      <c r="BC2800" s="53"/>
      <c r="BD2800" s="53"/>
      <c r="BE2800" s="54"/>
      <c r="BF2800" s="54"/>
    </row>
    <row r="2801" spans="9:58" x14ac:dyDescent="0.25">
      <c r="I2801" s="57"/>
      <c r="AF2801" s="58"/>
      <c r="AW2801" s="51"/>
      <c r="AX2801" s="55"/>
      <c r="AY2801" s="53"/>
      <c r="BA2801" s="56"/>
      <c r="BB2801" s="53"/>
      <c r="BC2801" s="53"/>
      <c r="BD2801" s="53"/>
      <c r="BE2801" s="54"/>
      <c r="BF2801" s="54"/>
    </row>
    <row r="2802" spans="9:58" x14ac:dyDescent="0.25">
      <c r="I2802" s="57"/>
      <c r="AF2802" s="58"/>
      <c r="AW2802" s="51"/>
      <c r="AX2802" s="55"/>
      <c r="AY2802" s="53"/>
      <c r="BA2802" s="56"/>
      <c r="BB2802" s="53"/>
      <c r="BC2802" s="53"/>
      <c r="BD2802" s="53"/>
      <c r="BE2802" s="54"/>
      <c r="BF2802" s="54"/>
    </row>
    <row r="2803" spans="9:58" x14ac:dyDescent="0.25">
      <c r="I2803" s="57"/>
      <c r="AF2803" s="58"/>
      <c r="AW2803" s="51"/>
      <c r="AX2803" s="55"/>
      <c r="AY2803" s="53"/>
      <c r="BA2803" s="56"/>
      <c r="BB2803" s="53"/>
      <c r="BC2803" s="53"/>
      <c r="BD2803" s="53"/>
      <c r="BE2803" s="54"/>
      <c r="BF2803" s="54"/>
    </row>
    <row r="2804" spans="9:58" x14ac:dyDescent="0.25">
      <c r="I2804" s="57"/>
      <c r="AF2804" s="58"/>
      <c r="AW2804" s="51"/>
      <c r="AX2804" s="55"/>
      <c r="AY2804" s="53"/>
      <c r="BA2804" s="56"/>
      <c r="BB2804" s="53"/>
      <c r="BC2804" s="53"/>
      <c r="BD2804" s="53"/>
      <c r="BE2804" s="54"/>
      <c r="BF2804" s="54"/>
    </row>
    <row r="2805" spans="9:58" x14ac:dyDescent="0.25">
      <c r="I2805" s="57"/>
      <c r="AF2805" s="58"/>
      <c r="AW2805" s="51"/>
      <c r="AX2805" s="55"/>
      <c r="AY2805" s="53"/>
      <c r="BA2805" s="56"/>
      <c r="BB2805" s="53"/>
      <c r="BC2805" s="53"/>
      <c r="BD2805" s="53"/>
      <c r="BE2805" s="54"/>
      <c r="BF2805" s="54"/>
    </row>
    <row r="2806" spans="9:58" x14ac:dyDescent="0.25">
      <c r="I2806" s="57"/>
      <c r="AF2806" s="58"/>
      <c r="AW2806" s="51"/>
      <c r="AX2806" s="55"/>
      <c r="AY2806" s="53"/>
      <c r="BA2806" s="56"/>
      <c r="BB2806" s="53"/>
      <c r="BC2806" s="53"/>
      <c r="BD2806" s="53"/>
      <c r="BE2806" s="54"/>
      <c r="BF2806" s="54"/>
    </row>
    <row r="2807" spans="9:58" x14ac:dyDescent="0.25">
      <c r="I2807" s="57"/>
      <c r="AF2807" s="58"/>
      <c r="AW2807" s="51"/>
      <c r="AX2807" s="55"/>
      <c r="AY2807" s="53"/>
      <c r="BA2807" s="56"/>
      <c r="BB2807" s="53"/>
      <c r="BC2807" s="53"/>
      <c r="BD2807" s="53"/>
      <c r="BE2807" s="54"/>
      <c r="BF2807" s="54"/>
    </row>
    <row r="2808" spans="9:58" x14ac:dyDescent="0.25">
      <c r="I2808" s="57"/>
      <c r="AF2808" s="58"/>
      <c r="AW2808" s="51"/>
      <c r="AX2808" s="55"/>
      <c r="AY2808" s="53"/>
      <c r="BA2808" s="56"/>
      <c r="BB2808" s="53"/>
      <c r="BC2808" s="53"/>
      <c r="BD2808" s="53"/>
      <c r="BE2808" s="54"/>
      <c r="BF2808" s="54"/>
    </row>
    <row r="2809" spans="9:58" x14ac:dyDescent="0.25">
      <c r="I2809" s="57"/>
      <c r="AF2809" s="58"/>
      <c r="AW2809" s="51"/>
      <c r="AX2809" s="55"/>
      <c r="AY2809" s="53"/>
      <c r="BA2809" s="56"/>
      <c r="BB2809" s="53"/>
      <c r="BC2809" s="53"/>
      <c r="BD2809" s="53"/>
      <c r="BE2809" s="54"/>
      <c r="BF2809" s="54"/>
    </row>
    <row r="2810" spans="9:58" x14ac:dyDescent="0.25">
      <c r="I2810" s="57"/>
      <c r="AF2810" s="58"/>
      <c r="AW2810" s="51"/>
      <c r="AX2810" s="55"/>
      <c r="AY2810" s="53"/>
      <c r="BA2810" s="56"/>
      <c r="BB2810" s="53"/>
      <c r="BC2810" s="53"/>
      <c r="BD2810" s="53"/>
      <c r="BE2810" s="54"/>
      <c r="BF2810" s="54"/>
    </row>
    <row r="2811" spans="9:58" x14ac:dyDescent="0.25">
      <c r="I2811" s="57"/>
      <c r="AF2811" s="58"/>
      <c r="AW2811" s="51"/>
      <c r="AX2811" s="55"/>
      <c r="AY2811" s="53"/>
      <c r="BA2811" s="56"/>
      <c r="BB2811" s="53"/>
      <c r="BC2811" s="53"/>
      <c r="BD2811" s="53"/>
      <c r="BE2811" s="54"/>
      <c r="BF2811" s="54"/>
    </row>
    <row r="2812" spans="9:58" x14ac:dyDescent="0.25">
      <c r="I2812" s="57"/>
      <c r="AF2812" s="58"/>
      <c r="AW2812" s="51"/>
      <c r="AX2812" s="55"/>
      <c r="AY2812" s="53"/>
      <c r="BA2812" s="56"/>
      <c r="BB2812" s="53"/>
      <c r="BC2812" s="53"/>
      <c r="BD2812" s="53"/>
      <c r="BE2812" s="54"/>
      <c r="BF2812" s="54"/>
    </row>
    <row r="2813" spans="9:58" x14ac:dyDescent="0.25">
      <c r="I2813" s="57"/>
      <c r="AF2813" s="58"/>
      <c r="AW2813" s="51"/>
      <c r="AX2813" s="55"/>
      <c r="AY2813" s="53"/>
      <c r="BA2813" s="56"/>
      <c r="BB2813" s="53"/>
      <c r="BC2813" s="53"/>
      <c r="BD2813" s="53"/>
      <c r="BE2813" s="54"/>
      <c r="BF2813" s="54"/>
    </row>
    <row r="2814" spans="9:58" x14ac:dyDescent="0.25">
      <c r="I2814" s="57"/>
      <c r="AF2814" s="58"/>
      <c r="AW2814" s="51"/>
      <c r="AX2814" s="55"/>
      <c r="AY2814" s="53"/>
      <c r="BA2814" s="56"/>
      <c r="BB2814" s="53"/>
      <c r="BC2814" s="53"/>
      <c r="BD2814" s="53"/>
      <c r="BE2814" s="54"/>
      <c r="BF2814" s="54"/>
    </row>
    <row r="2815" spans="9:58" x14ac:dyDescent="0.25">
      <c r="I2815" s="57"/>
      <c r="AF2815" s="58"/>
      <c r="AW2815" s="51"/>
      <c r="AX2815" s="55"/>
      <c r="AY2815" s="53"/>
      <c r="BA2815" s="56"/>
      <c r="BB2815" s="53"/>
      <c r="BC2815" s="53"/>
      <c r="BD2815" s="53"/>
      <c r="BE2815" s="54"/>
      <c r="BF2815" s="54"/>
    </row>
    <row r="2816" spans="9:58" x14ac:dyDescent="0.25">
      <c r="I2816" s="57"/>
      <c r="AF2816" s="58"/>
      <c r="AW2816" s="51"/>
      <c r="AX2816" s="55"/>
      <c r="AY2816" s="53"/>
      <c r="BA2816" s="56"/>
      <c r="BB2816" s="53"/>
      <c r="BC2816" s="53"/>
      <c r="BD2816" s="53"/>
      <c r="BE2816" s="54"/>
      <c r="BF2816" s="54"/>
    </row>
    <row r="2817" spans="9:58" x14ac:dyDescent="0.25">
      <c r="I2817" s="57"/>
      <c r="AF2817" s="58"/>
      <c r="AW2817" s="51"/>
      <c r="AX2817" s="55"/>
      <c r="AY2817" s="53"/>
      <c r="BA2817" s="56"/>
      <c r="BB2817" s="53"/>
      <c r="BC2817" s="53"/>
      <c r="BD2817" s="53"/>
      <c r="BE2817" s="54"/>
      <c r="BF2817" s="54"/>
    </row>
    <row r="2818" spans="9:58" x14ac:dyDescent="0.25">
      <c r="I2818" s="57"/>
      <c r="AF2818" s="58"/>
      <c r="AW2818" s="51"/>
      <c r="AX2818" s="55"/>
      <c r="AY2818" s="53"/>
      <c r="BA2818" s="56"/>
      <c r="BB2818" s="53"/>
      <c r="BC2818" s="53"/>
      <c r="BD2818" s="53"/>
      <c r="BE2818" s="54"/>
      <c r="BF2818" s="54"/>
    </row>
    <row r="2819" spans="9:58" x14ac:dyDescent="0.25">
      <c r="I2819" s="57"/>
      <c r="AF2819" s="58"/>
      <c r="AW2819" s="51"/>
      <c r="AX2819" s="55"/>
      <c r="AY2819" s="53"/>
      <c r="BA2819" s="56"/>
      <c r="BB2819" s="53"/>
      <c r="BC2819" s="53"/>
      <c r="BD2819" s="53"/>
      <c r="BE2819" s="54"/>
      <c r="BF2819" s="54"/>
    </row>
    <row r="2820" spans="9:58" x14ac:dyDescent="0.25">
      <c r="I2820" s="57"/>
      <c r="AF2820" s="58"/>
      <c r="AW2820" s="51"/>
      <c r="AX2820" s="55"/>
      <c r="AY2820" s="53"/>
      <c r="BA2820" s="56"/>
      <c r="BB2820" s="53"/>
      <c r="BC2820" s="53"/>
      <c r="BD2820" s="53"/>
      <c r="BE2820" s="54"/>
      <c r="BF2820" s="54"/>
    </row>
    <row r="2821" spans="9:58" x14ac:dyDescent="0.25">
      <c r="I2821" s="57"/>
      <c r="AF2821" s="58"/>
      <c r="AW2821" s="51"/>
      <c r="AX2821" s="55"/>
      <c r="AY2821" s="53"/>
      <c r="BA2821" s="56"/>
      <c r="BB2821" s="53"/>
      <c r="BC2821" s="53"/>
      <c r="BD2821" s="53"/>
      <c r="BE2821" s="54"/>
      <c r="BF2821" s="54"/>
    </row>
    <row r="2822" spans="9:58" x14ac:dyDescent="0.25">
      <c r="I2822" s="57"/>
      <c r="AF2822" s="58"/>
      <c r="AW2822" s="51"/>
      <c r="AX2822" s="55"/>
      <c r="AY2822" s="53"/>
      <c r="BA2822" s="56"/>
      <c r="BB2822" s="53"/>
      <c r="BC2822" s="53"/>
      <c r="BD2822" s="53"/>
      <c r="BE2822" s="54"/>
      <c r="BF2822" s="54"/>
    </row>
    <row r="2823" spans="9:58" x14ac:dyDescent="0.25">
      <c r="I2823" s="57"/>
      <c r="AF2823" s="58"/>
      <c r="AW2823" s="51"/>
      <c r="AX2823" s="55"/>
      <c r="AY2823" s="53"/>
      <c r="BA2823" s="56"/>
      <c r="BB2823" s="53"/>
      <c r="BC2823" s="53"/>
      <c r="BD2823" s="53"/>
      <c r="BE2823" s="54"/>
      <c r="BF2823" s="54"/>
    </row>
    <row r="2824" spans="9:58" x14ac:dyDescent="0.25">
      <c r="I2824" s="57"/>
      <c r="AF2824" s="58"/>
      <c r="AW2824" s="51"/>
      <c r="AX2824" s="55"/>
      <c r="AY2824" s="53"/>
      <c r="BA2824" s="56"/>
      <c r="BB2824" s="53"/>
      <c r="BC2824" s="53"/>
      <c r="BD2824" s="53"/>
      <c r="BE2824" s="54"/>
      <c r="BF2824" s="54"/>
    </row>
    <row r="2825" spans="9:58" x14ac:dyDescent="0.25">
      <c r="I2825" s="57"/>
      <c r="AF2825" s="58"/>
      <c r="AW2825" s="51"/>
      <c r="AX2825" s="55"/>
      <c r="AY2825" s="53"/>
      <c r="BA2825" s="56"/>
      <c r="BB2825" s="53"/>
      <c r="BC2825" s="53"/>
      <c r="BD2825" s="53"/>
      <c r="BE2825" s="54"/>
      <c r="BF2825" s="54"/>
    </row>
    <row r="2826" spans="9:58" x14ac:dyDescent="0.25">
      <c r="I2826" s="57"/>
      <c r="AF2826" s="58"/>
      <c r="AW2826" s="51"/>
      <c r="AX2826" s="55"/>
      <c r="AY2826" s="53"/>
      <c r="BA2826" s="56"/>
      <c r="BB2826" s="53"/>
      <c r="BC2826" s="53"/>
      <c r="BD2826" s="53"/>
      <c r="BE2826" s="54"/>
      <c r="BF2826" s="54"/>
    </row>
    <row r="2827" spans="9:58" x14ac:dyDescent="0.25">
      <c r="I2827" s="57"/>
      <c r="AF2827" s="58"/>
      <c r="AW2827" s="51"/>
      <c r="AX2827" s="55"/>
      <c r="AY2827" s="53"/>
      <c r="BA2827" s="56"/>
      <c r="BB2827" s="53"/>
      <c r="BC2827" s="53"/>
      <c r="BD2827" s="53"/>
      <c r="BE2827" s="54"/>
      <c r="BF2827" s="54"/>
    </row>
    <row r="2828" spans="9:58" x14ac:dyDescent="0.25">
      <c r="I2828" s="57"/>
      <c r="AF2828" s="58"/>
      <c r="AW2828" s="51"/>
      <c r="AX2828" s="55"/>
      <c r="AY2828" s="53"/>
      <c r="BA2828" s="56"/>
      <c r="BB2828" s="53"/>
      <c r="BC2828" s="53"/>
      <c r="BD2828" s="53"/>
      <c r="BE2828" s="54"/>
      <c r="BF2828" s="54"/>
    </row>
    <row r="2829" spans="9:58" x14ac:dyDescent="0.25">
      <c r="I2829" s="57"/>
      <c r="AF2829" s="58"/>
      <c r="AW2829" s="51"/>
      <c r="AX2829" s="55"/>
      <c r="AY2829" s="53"/>
      <c r="BA2829" s="56"/>
      <c r="BB2829" s="53"/>
      <c r="BC2829" s="53"/>
      <c r="BD2829" s="53"/>
      <c r="BE2829" s="54"/>
      <c r="BF2829" s="54"/>
    </row>
    <row r="2830" spans="9:58" x14ac:dyDescent="0.25">
      <c r="I2830" s="57"/>
      <c r="AF2830" s="58"/>
      <c r="AW2830" s="51"/>
      <c r="AX2830" s="55"/>
      <c r="AY2830" s="53"/>
      <c r="BA2830" s="56"/>
      <c r="BB2830" s="53"/>
      <c r="BC2830" s="53"/>
      <c r="BD2830" s="53"/>
      <c r="BE2830" s="54"/>
      <c r="BF2830" s="54"/>
    </row>
    <row r="2831" spans="9:58" x14ac:dyDescent="0.25">
      <c r="I2831" s="57"/>
      <c r="AF2831" s="58"/>
      <c r="AW2831" s="51"/>
      <c r="AX2831" s="55"/>
      <c r="AY2831" s="53"/>
      <c r="BA2831" s="56"/>
      <c r="BB2831" s="53"/>
      <c r="BC2831" s="53"/>
      <c r="BD2831" s="53"/>
      <c r="BE2831" s="54"/>
      <c r="BF2831" s="54"/>
    </row>
    <row r="2832" spans="9:58" x14ac:dyDescent="0.25">
      <c r="I2832" s="57"/>
      <c r="AF2832" s="58"/>
      <c r="AW2832" s="51"/>
      <c r="AX2832" s="55"/>
      <c r="AY2832" s="53"/>
      <c r="BA2832" s="56"/>
      <c r="BB2832" s="53"/>
      <c r="BC2832" s="53"/>
      <c r="BD2832" s="53"/>
      <c r="BE2832" s="54"/>
      <c r="BF2832" s="54"/>
    </row>
    <row r="2833" spans="9:58" x14ac:dyDescent="0.25">
      <c r="I2833" s="57"/>
      <c r="AF2833" s="58"/>
      <c r="AW2833" s="51"/>
      <c r="AX2833" s="55"/>
      <c r="AY2833" s="53"/>
      <c r="BA2833" s="56"/>
      <c r="BB2833" s="53"/>
      <c r="BC2833" s="53"/>
      <c r="BD2833" s="53"/>
      <c r="BE2833" s="54"/>
      <c r="BF2833" s="54"/>
    </row>
    <row r="2834" spans="9:58" x14ac:dyDescent="0.25">
      <c r="I2834" s="57"/>
      <c r="AF2834" s="58"/>
      <c r="AW2834" s="51"/>
      <c r="AX2834" s="55"/>
      <c r="AY2834" s="53"/>
      <c r="BA2834" s="56"/>
      <c r="BB2834" s="53"/>
      <c r="BC2834" s="53"/>
      <c r="BD2834" s="53"/>
      <c r="BE2834" s="54"/>
      <c r="BF2834" s="54"/>
    </row>
    <row r="2835" spans="9:58" x14ac:dyDescent="0.25">
      <c r="I2835" s="57"/>
      <c r="AF2835" s="58"/>
      <c r="AW2835" s="51"/>
      <c r="AX2835" s="55"/>
      <c r="AY2835" s="53"/>
      <c r="BA2835" s="56"/>
      <c r="BB2835" s="53"/>
      <c r="BC2835" s="53"/>
      <c r="BD2835" s="53"/>
      <c r="BE2835" s="54"/>
      <c r="BF2835" s="54"/>
    </row>
    <row r="2836" spans="9:58" x14ac:dyDescent="0.25">
      <c r="I2836" s="57"/>
      <c r="AF2836" s="58"/>
      <c r="AW2836" s="51"/>
      <c r="AX2836" s="55"/>
      <c r="AY2836" s="53"/>
      <c r="BA2836" s="56"/>
      <c r="BB2836" s="53"/>
      <c r="BC2836" s="53"/>
      <c r="BD2836" s="53"/>
      <c r="BE2836" s="54"/>
      <c r="BF2836" s="54"/>
    </row>
    <row r="2837" spans="9:58" x14ac:dyDescent="0.25">
      <c r="I2837" s="57"/>
      <c r="AF2837" s="58"/>
      <c r="AW2837" s="51"/>
      <c r="AX2837" s="55"/>
      <c r="AY2837" s="53"/>
      <c r="BA2837" s="56"/>
      <c r="BB2837" s="53"/>
      <c r="BC2837" s="53"/>
      <c r="BD2837" s="53"/>
      <c r="BE2837" s="54"/>
      <c r="BF2837" s="54"/>
    </row>
    <row r="2838" spans="9:58" x14ac:dyDescent="0.25">
      <c r="I2838" s="57"/>
      <c r="AF2838" s="58"/>
      <c r="AW2838" s="51"/>
      <c r="AX2838" s="55"/>
      <c r="AY2838" s="53"/>
      <c r="BA2838" s="56"/>
      <c r="BB2838" s="53"/>
      <c r="BC2838" s="53"/>
      <c r="BD2838" s="53"/>
      <c r="BE2838" s="54"/>
      <c r="BF2838" s="54"/>
    </row>
    <row r="2839" spans="9:58" x14ac:dyDescent="0.25">
      <c r="I2839" s="57"/>
      <c r="AF2839" s="58"/>
      <c r="AW2839" s="51"/>
      <c r="AX2839" s="55"/>
      <c r="AY2839" s="53"/>
      <c r="BA2839" s="56"/>
      <c r="BB2839" s="53"/>
      <c r="BC2839" s="53"/>
      <c r="BD2839" s="53"/>
      <c r="BE2839" s="54"/>
      <c r="BF2839" s="54"/>
    </row>
    <row r="2840" spans="9:58" x14ac:dyDescent="0.25">
      <c r="I2840" s="57"/>
      <c r="AF2840" s="58"/>
      <c r="AW2840" s="51"/>
      <c r="AX2840" s="55"/>
      <c r="AY2840" s="53"/>
      <c r="BA2840" s="56"/>
      <c r="BB2840" s="53"/>
      <c r="BC2840" s="53"/>
      <c r="BD2840" s="53"/>
      <c r="BE2840" s="54"/>
      <c r="BF2840" s="54"/>
    </row>
    <row r="2841" spans="9:58" x14ac:dyDescent="0.25">
      <c r="I2841" s="57"/>
      <c r="AF2841" s="58"/>
      <c r="AW2841" s="51"/>
      <c r="AX2841" s="55"/>
      <c r="AY2841" s="53"/>
      <c r="BA2841" s="56"/>
      <c r="BB2841" s="53"/>
      <c r="BC2841" s="53"/>
      <c r="BD2841" s="53"/>
      <c r="BE2841" s="54"/>
      <c r="BF2841" s="54"/>
    </row>
    <row r="2842" spans="9:58" x14ac:dyDescent="0.25">
      <c r="I2842" s="57"/>
      <c r="AF2842" s="58"/>
      <c r="AW2842" s="51"/>
      <c r="AX2842" s="55"/>
      <c r="AY2842" s="53"/>
      <c r="BA2842" s="56"/>
      <c r="BB2842" s="53"/>
      <c r="BC2842" s="53"/>
      <c r="BD2842" s="53"/>
      <c r="BE2842" s="54"/>
      <c r="BF2842" s="54"/>
    </row>
    <row r="2843" spans="9:58" x14ac:dyDescent="0.25">
      <c r="I2843" s="57"/>
      <c r="AF2843" s="58"/>
      <c r="AW2843" s="51"/>
      <c r="AX2843" s="55"/>
      <c r="AY2843" s="53"/>
      <c r="BA2843" s="56"/>
      <c r="BB2843" s="53"/>
      <c r="BC2843" s="53"/>
      <c r="BD2843" s="53"/>
      <c r="BE2843" s="54"/>
      <c r="BF2843" s="54"/>
    </row>
    <row r="2844" spans="9:58" x14ac:dyDescent="0.25">
      <c r="I2844" s="57"/>
      <c r="AF2844" s="58"/>
      <c r="AW2844" s="51"/>
      <c r="AX2844" s="55"/>
      <c r="AY2844" s="53"/>
      <c r="BA2844" s="56"/>
      <c r="BB2844" s="53"/>
      <c r="BC2844" s="53"/>
      <c r="BD2844" s="53"/>
      <c r="BE2844" s="54"/>
      <c r="BF2844" s="54"/>
    </row>
    <row r="2845" spans="9:58" x14ac:dyDescent="0.25">
      <c r="I2845" s="57"/>
      <c r="AF2845" s="58"/>
      <c r="AW2845" s="51"/>
      <c r="AX2845" s="55"/>
      <c r="AY2845" s="53"/>
      <c r="BA2845" s="56"/>
      <c r="BB2845" s="53"/>
      <c r="BC2845" s="53"/>
      <c r="BD2845" s="53"/>
      <c r="BE2845" s="54"/>
      <c r="BF2845" s="54"/>
    </row>
    <row r="2846" spans="9:58" x14ac:dyDescent="0.25">
      <c r="I2846" s="57"/>
      <c r="AF2846" s="58"/>
      <c r="AW2846" s="51"/>
      <c r="AX2846" s="55"/>
      <c r="AY2846" s="53"/>
      <c r="BA2846" s="56"/>
      <c r="BB2846" s="53"/>
      <c r="BC2846" s="53"/>
      <c r="BD2846" s="53"/>
      <c r="BE2846" s="54"/>
      <c r="BF2846" s="54"/>
    </row>
    <row r="2847" spans="9:58" x14ac:dyDescent="0.25">
      <c r="I2847" s="57"/>
      <c r="AF2847" s="58"/>
      <c r="AW2847" s="51"/>
      <c r="AX2847" s="55"/>
      <c r="AY2847" s="53"/>
      <c r="BA2847" s="56"/>
      <c r="BB2847" s="53"/>
      <c r="BC2847" s="53"/>
      <c r="BD2847" s="53"/>
      <c r="BE2847" s="54"/>
      <c r="BF2847" s="54"/>
    </row>
    <row r="2848" spans="9:58" x14ac:dyDescent="0.25">
      <c r="I2848" s="57"/>
      <c r="AF2848" s="58"/>
      <c r="AW2848" s="51"/>
      <c r="AX2848" s="55"/>
      <c r="AY2848" s="53"/>
      <c r="BA2848" s="56"/>
      <c r="BB2848" s="53"/>
      <c r="BC2848" s="53"/>
      <c r="BD2848" s="53"/>
      <c r="BE2848" s="54"/>
      <c r="BF2848" s="54"/>
    </row>
    <row r="2849" spans="9:58" x14ac:dyDescent="0.25">
      <c r="I2849" s="57"/>
      <c r="AF2849" s="58"/>
      <c r="AW2849" s="51"/>
      <c r="AX2849" s="55"/>
      <c r="AY2849" s="53"/>
      <c r="BA2849" s="56"/>
      <c r="BB2849" s="53"/>
      <c r="BC2849" s="53"/>
      <c r="BD2849" s="53"/>
      <c r="BE2849" s="54"/>
      <c r="BF2849" s="54"/>
    </row>
    <row r="2850" spans="9:58" x14ac:dyDescent="0.25">
      <c r="I2850" s="57"/>
      <c r="AF2850" s="58"/>
      <c r="AW2850" s="51"/>
      <c r="AX2850" s="55"/>
      <c r="AY2850" s="53"/>
      <c r="BA2850" s="56"/>
      <c r="BB2850" s="53"/>
      <c r="BC2850" s="53"/>
      <c r="BD2850" s="53"/>
      <c r="BE2850" s="54"/>
      <c r="BF2850" s="54"/>
    </row>
    <row r="2851" spans="9:58" x14ac:dyDescent="0.25">
      <c r="I2851" s="57"/>
      <c r="AF2851" s="58"/>
      <c r="AW2851" s="51"/>
      <c r="AX2851" s="55"/>
      <c r="AY2851" s="53"/>
      <c r="BA2851" s="56"/>
      <c r="BB2851" s="53"/>
      <c r="BC2851" s="53"/>
      <c r="BD2851" s="53"/>
      <c r="BE2851" s="54"/>
      <c r="BF2851" s="54"/>
    </row>
    <row r="2852" spans="9:58" x14ac:dyDescent="0.25">
      <c r="I2852" s="57"/>
      <c r="AF2852" s="58"/>
      <c r="AW2852" s="51"/>
      <c r="AX2852" s="55"/>
      <c r="AY2852" s="53"/>
      <c r="BA2852" s="56"/>
      <c r="BB2852" s="53"/>
      <c r="BC2852" s="53"/>
      <c r="BD2852" s="53"/>
      <c r="BE2852" s="54"/>
      <c r="BF2852" s="54"/>
    </row>
    <row r="2853" spans="9:58" x14ac:dyDescent="0.25">
      <c r="I2853" s="57"/>
      <c r="AF2853" s="58"/>
      <c r="AW2853" s="51"/>
      <c r="AX2853" s="55"/>
      <c r="AY2853" s="53"/>
      <c r="BA2853" s="56"/>
      <c r="BB2853" s="53"/>
      <c r="BC2853" s="53"/>
      <c r="BD2853" s="53"/>
      <c r="BE2853" s="54"/>
      <c r="BF2853" s="54"/>
    </row>
    <row r="2854" spans="9:58" x14ac:dyDescent="0.25">
      <c r="I2854" s="57"/>
      <c r="AF2854" s="58"/>
      <c r="AW2854" s="51"/>
      <c r="AX2854" s="55"/>
      <c r="AY2854" s="53"/>
      <c r="BA2854" s="56"/>
      <c r="BB2854" s="53"/>
      <c r="BC2854" s="53"/>
      <c r="BD2854" s="53"/>
      <c r="BE2854" s="54"/>
      <c r="BF2854" s="54"/>
    </row>
    <row r="2855" spans="9:58" x14ac:dyDescent="0.25">
      <c r="I2855" s="57"/>
      <c r="AF2855" s="58"/>
      <c r="AW2855" s="51"/>
      <c r="AX2855" s="55"/>
      <c r="AY2855" s="53"/>
      <c r="BA2855" s="56"/>
      <c r="BB2855" s="53"/>
      <c r="BC2855" s="53"/>
      <c r="BD2855" s="53"/>
      <c r="BE2855" s="54"/>
      <c r="BF2855" s="54"/>
    </row>
    <row r="2856" spans="9:58" x14ac:dyDescent="0.25">
      <c r="I2856" s="57"/>
      <c r="AF2856" s="58"/>
      <c r="AW2856" s="51"/>
      <c r="AX2856" s="55"/>
      <c r="AY2856" s="53"/>
      <c r="BA2856" s="56"/>
      <c r="BB2856" s="53"/>
      <c r="BC2856" s="53"/>
      <c r="BD2856" s="53"/>
      <c r="BE2856" s="54"/>
      <c r="BF2856" s="54"/>
    </row>
    <row r="2857" spans="9:58" x14ac:dyDescent="0.25">
      <c r="I2857" s="57"/>
      <c r="AF2857" s="58"/>
      <c r="AW2857" s="51"/>
      <c r="AX2857" s="55"/>
      <c r="AY2857" s="53"/>
      <c r="BA2857" s="56"/>
      <c r="BB2857" s="53"/>
      <c r="BC2857" s="53"/>
      <c r="BD2857" s="53"/>
      <c r="BE2857" s="54"/>
      <c r="BF2857" s="54"/>
    </row>
    <row r="2858" spans="9:58" x14ac:dyDescent="0.25">
      <c r="I2858" s="57"/>
      <c r="AF2858" s="58"/>
      <c r="AW2858" s="51"/>
      <c r="AX2858" s="55"/>
      <c r="AY2858" s="53"/>
      <c r="BA2858" s="56"/>
      <c r="BB2858" s="53"/>
      <c r="BC2858" s="53"/>
      <c r="BD2858" s="53"/>
      <c r="BE2858" s="54"/>
      <c r="BF2858" s="54"/>
    </row>
    <row r="2859" spans="9:58" x14ac:dyDescent="0.25">
      <c r="I2859" s="57"/>
      <c r="AF2859" s="58"/>
      <c r="AW2859" s="51"/>
      <c r="AX2859" s="55"/>
      <c r="AY2859" s="53"/>
      <c r="BA2859" s="56"/>
      <c r="BB2859" s="53"/>
      <c r="BC2859" s="53"/>
      <c r="BD2859" s="53"/>
      <c r="BE2859" s="54"/>
      <c r="BF2859" s="54"/>
    </row>
    <row r="2860" spans="9:58" x14ac:dyDescent="0.25">
      <c r="I2860" s="57"/>
      <c r="AF2860" s="58"/>
      <c r="AW2860" s="51"/>
      <c r="AX2860" s="55"/>
      <c r="AY2860" s="53"/>
      <c r="BA2860" s="56"/>
      <c r="BB2860" s="53"/>
      <c r="BC2860" s="53"/>
      <c r="BD2860" s="53"/>
      <c r="BE2860" s="54"/>
      <c r="BF2860" s="54"/>
    </row>
    <row r="2861" spans="9:58" x14ac:dyDescent="0.25">
      <c r="I2861" s="57"/>
      <c r="AF2861" s="58"/>
      <c r="AW2861" s="51"/>
      <c r="AX2861" s="55"/>
      <c r="AY2861" s="53"/>
      <c r="BA2861" s="56"/>
      <c r="BB2861" s="53"/>
      <c r="BC2861" s="53"/>
      <c r="BD2861" s="53"/>
      <c r="BE2861" s="54"/>
      <c r="BF2861" s="54"/>
    </row>
    <row r="2862" spans="9:58" x14ac:dyDescent="0.25">
      <c r="I2862" s="57"/>
      <c r="AF2862" s="58"/>
      <c r="AW2862" s="51"/>
      <c r="AX2862" s="55"/>
      <c r="AY2862" s="53"/>
      <c r="BA2862" s="56"/>
      <c r="BB2862" s="53"/>
      <c r="BC2862" s="53"/>
      <c r="BD2862" s="53"/>
      <c r="BE2862" s="54"/>
      <c r="BF2862" s="54"/>
    </row>
    <row r="2863" spans="9:58" x14ac:dyDescent="0.25">
      <c r="I2863" s="57"/>
      <c r="AF2863" s="58"/>
      <c r="AW2863" s="51"/>
      <c r="AX2863" s="55"/>
      <c r="AY2863" s="53"/>
      <c r="BA2863" s="56"/>
      <c r="BB2863" s="53"/>
      <c r="BC2863" s="53"/>
      <c r="BD2863" s="53"/>
      <c r="BE2863" s="54"/>
      <c r="BF2863" s="54"/>
    </row>
    <row r="2864" spans="9:58" x14ac:dyDescent="0.25">
      <c r="I2864" s="57"/>
      <c r="AF2864" s="58"/>
      <c r="AW2864" s="51"/>
      <c r="AX2864" s="55"/>
      <c r="AY2864" s="53"/>
      <c r="BA2864" s="56"/>
      <c r="BB2864" s="53"/>
      <c r="BC2864" s="53"/>
      <c r="BD2864" s="53"/>
      <c r="BE2864" s="54"/>
      <c r="BF2864" s="54"/>
    </row>
    <row r="2865" spans="9:58" x14ac:dyDescent="0.25">
      <c r="I2865" s="57"/>
      <c r="AF2865" s="58"/>
      <c r="AW2865" s="51"/>
      <c r="AX2865" s="55"/>
      <c r="AY2865" s="53"/>
      <c r="BA2865" s="56"/>
      <c r="BB2865" s="53"/>
      <c r="BC2865" s="53"/>
      <c r="BD2865" s="53"/>
      <c r="BE2865" s="54"/>
      <c r="BF2865" s="54"/>
    </row>
    <row r="2866" spans="9:58" x14ac:dyDescent="0.25">
      <c r="I2866" s="57"/>
      <c r="AF2866" s="58"/>
      <c r="AW2866" s="51"/>
      <c r="AX2866" s="55"/>
      <c r="AY2866" s="53"/>
      <c r="BA2866" s="56"/>
      <c r="BB2866" s="53"/>
      <c r="BC2866" s="53"/>
      <c r="BD2866" s="53"/>
      <c r="BE2866" s="54"/>
      <c r="BF2866" s="54"/>
    </row>
    <row r="2867" spans="9:58" x14ac:dyDescent="0.25">
      <c r="I2867" s="57"/>
      <c r="AF2867" s="58"/>
      <c r="AW2867" s="51"/>
      <c r="AX2867" s="55"/>
      <c r="AY2867" s="53"/>
      <c r="BA2867" s="56"/>
      <c r="BB2867" s="53"/>
      <c r="BC2867" s="53"/>
      <c r="BD2867" s="53"/>
      <c r="BE2867" s="54"/>
      <c r="BF2867" s="54"/>
    </row>
    <row r="2868" spans="9:58" x14ac:dyDescent="0.25">
      <c r="I2868" s="57"/>
      <c r="AF2868" s="58"/>
      <c r="AW2868" s="51"/>
      <c r="AX2868" s="55"/>
      <c r="AY2868" s="53"/>
      <c r="BA2868" s="56"/>
      <c r="BB2868" s="53"/>
      <c r="BC2868" s="53"/>
      <c r="BD2868" s="53"/>
      <c r="BE2868" s="54"/>
      <c r="BF2868" s="54"/>
    </row>
    <row r="2869" spans="9:58" x14ac:dyDescent="0.25">
      <c r="I2869" s="57"/>
      <c r="AF2869" s="58"/>
      <c r="AW2869" s="51"/>
      <c r="AX2869" s="55"/>
      <c r="AY2869" s="53"/>
      <c r="BA2869" s="56"/>
      <c r="BB2869" s="53"/>
      <c r="BC2869" s="53"/>
      <c r="BD2869" s="53"/>
      <c r="BE2869" s="54"/>
      <c r="BF2869" s="54"/>
    </row>
    <row r="2870" spans="9:58" x14ac:dyDescent="0.25">
      <c r="I2870" s="57"/>
      <c r="AF2870" s="58"/>
      <c r="AW2870" s="51"/>
      <c r="AX2870" s="55"/>
      <c r="AY2870" s="53"/>
      <c r="BA2870" s="56"/>
      <c r="BB2870" s="53"/>
      <c r="BC2870" s="53"/>
      <c r="BD2870" s="53"/>
      <c r="BE2870" s="54"/>
      <c r="BF2870" s="54"/>
    </row>
    <row r="2871" spans="9:58" x14ac:dyDescent="0.25">
      <c r="I2871" s="57"/>
      <c r="AF2871" s="58"/>
      <c r="AW2871" s="51"/>
      <c r="AX2871" s="55"/>
      <c r="AY2871" s="53"/>
      <c r="BA2871" s="56"/>
      <c r="BB2871" s="53"/>
      <c r="BC2871" s="53"/>
      <c r="BD2871" s="53"/>
      <c r="BE2871" s="54"/>
      <c r="BF2871" s="54"/>
    </row>
    <row r="2872" spans="9:58" x14ac:dyDescent="0.25">
      <c r="I2872" s="57"/>
      <c r="AF2872" s="58"/>
      <c r="AW2872" s="51"/>
      <c r="AX2872" s="55"/>
      <c r="AY2872" s="53"/>
      <c r="BA2872" s="56"/>
      <c r="BB2872" s="53"/>
      <c r="BC2872" s="53"/>
      <c r="BD2872" s="53"/>
      <c r="BE2872" s="54"/>
      <c r="BF2872" s="54"/>
    </row>
    <row r="2873" spans="9:58" x14ac:dyDescent="0.25">
      <c r="I2873" s="57"/>
      <c r="AF2873" s="58"/>
      <c r="AW2873" s="51"/>
      <c r="AX2873" s="55"/>
      <c r="AY2873" s="53"/>
      <c r="BA2873" s="56"/>
      <c r="BB2873" s="53"/>
      <c r="BC2873" s="53"/>
      <c r="BD2873" s="53"/>
      <c r="BE2873" s="54"/>
      <c r="BF2873" s="54"/>
    </row>
    <row r="2874" spans="9:58" x14ac:dyDescent="0.25">
      <c r="I2874" s="57"/>
      <c r="AF2874" s="58"/>
      <c r="AW2874" s="51"/>
      <c r="AX2874" s="55"/>
      <c r="AY2874" s="53"/>
      <c r="BA2874" s="56"/>
      <c r="BB2874" s="53"/>
      <c r="BC2874" s="53"/>
      <c r="BD2874" s="53"/>
      <c r="BE2874" s="54"/>
      <c r="BF2874" s="54"/>
    </row>
    <row r="2875" spans="9:58" x14ac:dyDescent="0.25">
      <c r="I2875" s="57"/>
      <c r="AF2875" s="58"/>
      <c r="AW2875" s="51"/>
      <c r="AX2875" s="55"/>
      <c r="AY2875" s="53"/>
      <c r="BA2875" s="56"/>
      <c r="BB2875" s="53"/>
      <c r="BC2875" s="53"/>
      <c r="BD2875" s="53"/>
      <c r="BE2875" s="54"/>
      <c r="BF2875" s="54"/>
    </row>
    <row r="2876" spans="9:58" x14ac:dyDescent="0.25">
      <c r="I2876" s="57"/>
      <c r="AF2876" s="58"/>
      <c r="AW2876" s="51"/>
      <c r="AX2876" s="55"/>
      <c r="AY2876" s="53"/>
      <c r="BA2876" s="56"/>
      <c r="BB2876" s="53"/>
      <c r="BC2876" s="53"/>
      <c r="BD2876" s="53"/>
      <c r="BE2876" s="54"/>
      <c r="BF2876" s="54"/>
    </row>
    <row r="2877" spans="9:58" x14ac:dyDescent="0.25">
      <c r="I2877" s="57"/>
      <c r="AF2877" s="58"/>
      <c r="AW2877" s="51"/>
      <c r="AX2877" s="55"/>
      <c r="AY2877" s="53"/>
      <c r="BA2877" s="56"/>
      <c r="BB2877" s="53"/>
      <c r="BC2877" s="53"/>
      <c r="BD2877" s="53"/>
      <c r="BE2877" s="54"/>
      <c r="BF2877" s="54"/>
    </row>
    <row r="2878" spans="9:58" x14ac:dyDescent="0.25">
      <c r="I2878" s="57"/>
      <c r="AF2878" s="58"/>
      <c r="AW2878" s="51"/>
      <c r="AX2878" s="55"/>
      <c r="AY2878" s="53"/>
      <c r="BA2878" s="56"/>
      <c r="BB2878" s="53"/>
      <c r="BC2878" s="53"/>
      <c r="BD2878" s="53"/>
      <c r="BE2878" s="54"/>
      <c r="BF2878" s="54"/>
    </row>
    <row r="2879" spans="9:58" x14ac:dyDescent="0.25">
      <c r="I2879" s="57"/>
      <c r="AF2879" s="58"/>
      <c r="AW2879" s="51"/>
      <c r="AX2879" s="55"/>
      <c r="AY2879" s="53"/>
      <c r="BA2879" s="56"/>
      <c r="BB2879" s="53"/>
      <c r="BC2879" s="53"/>
      <c r="BD2879" s="53"/>
      <c r="BE2879" s="54"/>
      <c r="BF2879" s="54"/>
    </row>
    <row r="2880" spans="9:58" x14ac:dyDescent="0.25">
      <c r="I2880" s="57"/>
      <c r="AF2880" s="58"/>
      <c r="AW2880" s="51"/>
      <c r="AX2880" s="55"/>
      <c r="AY2880" s="53"/>
      <c r="BA2880" s="56"/>
      <c r="BB2880" s="53"/>
      <c r="BC2880" s="53"/>
      <c r="BD2880" s="53"/>
      <c r="BE2880" s="54"/>
      <c r="BF2880" s="54"/>
    </row>
    <row r="2881" spans="9:58" x14ac:dyDescent="0.25">
      <c r="I2881" s="57"/>
      <c r="AF2881" s="58"/>
      <c r="AW2881" s="51"/>
      <c r="AX2881" s="55"/>
      <c r="AY2881" s="53"/>
      <c r="BA2881" s="56"/>
      <c r="BB2881" s="53"/>
      <c r="BC2881" s="53"/>
      <c r="BD2881" s="53"/>
      <c r="BE2881" s="54"/>
      <c r="BF2881" s="54"/>
    </row>
    <row r="2882" spans="9:58" x14ac:dyDescent="0.25">
      <c r="I2882" s="57"/>
      <c r="AF2882" s="58"/>
      <c r="AW2882" s="51"/>
      <c r="AX2882" s="55"/>
      <c r="AY2882" s="53"/>
      <c r="BA2882" s="56"/>
      <c r="BB2882" s="53"/>
      <c r="BC2882" s="53"/>
      <c r="BD2882" s="53"/>
      <c r="BE2882" s="54"/>
      <c r="BF2882" s="54"/>
    </row>
    <row r="2883" spans="9:58" x14ac:dyDescent="0.25">
      <c r="I2883" s="57"/>
      <c r="AF2883" s="58"/>
      <c r="AW2883" s="51"/>
      <c r="AX2883" s="55"/>
      <c r="AY2883" s="53"/>
      <c r="BA2883" s="56"/>
      <c r="BB2883" s="53"/>
      <c r="BC2883" s="53"/>
      <c r="BD2883" s="53"/>
      <c r="BE2883" s="54"/>
      <c r="BF2883" s="54"/>
    </row>
    <row r="2884" spans="9:58" x14ac:dyDescent="0.25">
      <c r="I2884" s="57"/>
      <c r="AF2884" s="58"/>
      <c r="AW2884" s="51"/>
      <c r="AX2884" s="55"/>
      <c r="AY2884" s="53"/>
      <c r="BA2884" s="56"/>
      <c r="BB2884" s="53"/>
      <c r="BC2884" s="53"/>
      <c r="BD2884" s="53"/>
      <c r="BE2884" s="54"/>
      <c r="BF2884" s="54"/>
    </row>
    <row r="2885" spans="9:58" x14ac:dyDescent="0.25">
      <c r="I2885" s="57"/>
      <c r="AF2885" s="58"/>
      <c r="AW2885" s="51"/>
      <c r="AX2885" s="55"/>
      <c r="AY2885" s="53"/>
      <c r="BA2885" s="56"/>
      <c r="BB2885" s="53"/>
      <c r="BC2885" s="53"/>
      <c r="BD2885" s="53"/>
      <c r="BE2885" s="54"/>
      <c r="BF2885" s="54"/>
    </row>
    <row r="2886" spans="9:58" x14ac:dyDescent="0.25">
      <c r="I2886" s="57"/>
      <c r="AF2886" s="58"/>
      <c r="AW2886" s="51"/>
      <c r="AX2886" s="55"/>
      <c r="AY2886" s="53"/>
      <c r="BA2886" s="56"/>
      <c r="BB2886" s="53"/>
      <c r="BC2886" s="53"/>
      <c r="BD2886" s="53"/>
      <c r="BE2886" s="54"/>
      <c r="BF2886" s="54"/>
    </row>
    <row r="2887" spans="9:58" x14ac:dyDescent="0.25">
      <c r="I2887" s="57"/>
      <c r="AF2887" s="58"/>
      <c r="AW2887" s="51"/>
      <c r="AX2887" s="55"/>
      <c r="AY2887" s="53"/>
      <c r="BA2887" s="56"/>
      <c r="BB2887" s="53"/>
      <c r="BC2887" s="53"/>
      <c r="BD2887" s="53"/>
      <c r="BE2887" s="54"/>
      <c r="BF2887" s="54"/>
    </row>
    <row r="2888" spans="9:58" x14ac:dyDescent="0.25">
      <c r="I2888" s="57"/>
      <c r="AF2888" s="58"/>
      <c r="AW2888" s="51"/>
      <c r="AX2888" s="55"/>
      <c r="AY2888" s="53"/>
      <c r="BA2888" s="56"/>
      <c r="BB2888" s="53"/>
      <c r="BC2888" s="53"/>
      <c r="BD2888" s="53"/>
      <c r="BE2888" s="54"/>
      <c r="BF2888" s="54"/>
    </row>
    <row r="2889" spans="9:58" x14ac:dyDescent="0.25">
      <c r="I2889" s="57"/>
      <c r="AF2889" s="58"/>
      <c r="AW2889" s="51"/>
      <c r="AX2889" s="55"/>
      <c r="AY2889" s="53"/>
      <c r="BA2889" s="56"/>
      <c r="BB2889" s="53"/>
      <c r="BC2889" s="53"/>
      <c r="BD2889" s="53"/>
      <c r="BE2889" s="54"/>
      <c r="BF2889" s="54"/>
    </row>
    <row r="2890" spans="9:58" x14ac:dyDescent="0.25">
      <c r="I2890" s="57"/>
      <c r="AF2890" s="58"/>
      <c r="AW2890" s="51"/>
      <c r="AX2890" s="55"/>
      <c r="AY2890" s="53"/>
      <c r="BA2890" s="56"/>
      <c r="BB2890" s="53"/>
      <c r="BC2890" s="53"/>
      <c r="BD2890" s="53"/>
      <c r="BE2890" s="54"/>
      <c r="BF2890" s="54"/>
    </row>
    <row r="2891" spans="9:58" x14ac:dyDescent="0.25">
      <c r="I2891" s="57"/>
      <c r="AF2891" s="58"/>
      <c r="AW2891" s="51"/>
      <c r="AX2891" s="55"/>
      <c r="AY2891" s="53"/>
      <c r="BA2891" s="56"/>
      <c r="BB2891" s="53"/>
      <c r="BC2891" s="53"/>
      <c r="BD2891" s="53"/>
      <c r="BE2891" s="54"/>
      <c r="BF2891" s="54"/>
    </row>
    <row r="2892" spans="9:58" x14ac:dyDescent="0.25">
      <c r="I2892" s="57"/>
      <c r="AF2892" s="58"/>
      <c r="AW2892" s="51"/>
      <c r="AX2892" s="55"/>
      <c r="AY2892" s="53"/>
      <c r="BA2892" s="56"/>
      <c r="BB2892" s="53"/>
      <c r="BC2892" s="53"/>
      <c r="BD2892" s="53"/>
      <c r="BE2892" s="54"/>
      <c r="BF2892" s="54"/>
    </row>
    <row r="2893" spans="9:58" x14ac:dyDescent="0.25">
      <c r="I2893" s="57"/>
      <c r="AF2893" s="58"/>
      <c r="AW2893" s="51"/>
      <c r="AX2893" s="55"/>
      <c r="AY2893" s="53"/>
      <c r="BA2893" s="56"/>
      <c r="BB2893" s="53"/>
      <c r="BC2893" s="53"/>
      <c r="BD2893" s="53"/>
      <c r="BE2893" s="54"/>
      <c r="BF2893" s="54"/>
    </row>
    <row r="2894" spans="9:58" x14ac:dyDescent="0.25">
      <c r="I2894" s="57"/>
      <c r="AF2894" s="58"/>
      <c r="AW2894" s="51"/>
      <c r="AX2894" s="55"/>
      <c r="AY2894" s="53"/>
      <c r="BA2894" s="56"/>
      <c r="BB2894" s="53"/>
      <c r="BC2894" s="53"/>
      <c r="BD2894" s="53"/>
      <c r="BE2894" s="54"/>
      <c r="BF2894" s="54"/>
    </row>
    <row r="2895" spans="9:58" x14ac:dyDescent="0.25">
      <c r="I2895" s="57"/>
      <c r="AF2895" s="58"/>
      <c r="AW2895" s="51"/>
      <c r="AX2895" s="55"/>
      <c r="AY2895" s="53"/>
      <c r="BA2895" s="56"/>
      <c r="BB2895" s="53"/>
      <c r="BC2895" s="53"/>
      <c r="BD2895" s="53"/>
      <c r="BE2895" s="54"/>
      <c r="BF2895" s="54"/>
    </row>
    <row r="2896" spans="9:58" x14ac:dyDescent="0.25">
      <c r="I2896" s="57"/>
      <c r="AF2896" s="58"/>
      <c r="AW2896" s="51"/>
      <c r="AX2896" s="55"/>
      <c r="AY2896" s="53"/>
      <c r="BA2896" s="56"/>
      <c r="BB2896" s="53"/>
      <c r="BC2896" s="53"/>
      <c r="BD2896" s="53"/>
      <c r="BE2896" s="54"/>
      <c r="BF2896" s="54"/>
    </row>
    <row r="2897" spans="9:58" x14ac:dyDescent="0.25">
      <c r="I2897" s="57"/>
      <c r="AF2897" s="58"/>
      <c r="AW2897" s="51"/>
      <c r="AX2897" s="55"/>
      <c r="AY2897" s="53"/>
      <c r="BA2897" s="56"/>
      <c r="BB2897" s="53"/>
      <c r="BC2897" s="53"/>
      <c r="BD2897" s="53"/>
      <c r="BE2897" s="54"/>
      <c r="BF2897" s="54"/>
    </row>
    <row r="2898" spans="9:58" x14ac:dyDescent="0.25">
      <c r="I2898" s="57"/>
      <c r="AF2898" s="58"/>
      <c r="AW2898" s="51"/>
      <c r="AX2898" s="55"/>
      <c r="AY2898" s="53"/>
      <c r="BA2898" s="56"/>
      <c r="BB2898" s="53"/>
      <c r="BC2898" s="53"/>
      <c r="BD2898" s="53"/>
      <c r="BE2898" s="54"/>
      <c r="BF2898" s="54"/>
    </row>
    <row r="2899" spans="9:58" x14ac:dyDescent="0.25">
      <c r="I2899" s="57"/>
      <c r="AF2899" s="58"/>
      <c r="AW2899" s="51"/>
      <c r="AX2899" s="55"/>
      <c r="AY2899" s="53"/>
      <c r="BA2899" s="56"/>
      <c r="BB2899" s="53"/>
      <c r="BC2899" s="53"/>
      <c r="BD2899" s="53"/>
      <c r="BE2899" s="54"/>
      <c r="BF2899" s="54"/>
    </row>
    <row r="2900" spans="9:58" x14ac:dyDescent="0.25">
      <c r="I2900" s="57"/>
      <c r="AF2900" s="58"/>
      <c r="AW2900" s="51"/>
      <c r="AX2900" s="55"/>
      <c r="AY2900" s="53"/>
      <c r="BA2900" s="56"/>
      <c r="BB2900" s="53"/>
      <c r="BC2900" s="53"/>
      <c r="BD2900" s="53"/>
      <c r="BE2900" s="54"/>
      <c r="BF2900" s="54"/>
    </row>
    <row r="2901" spans="9:58" x14ac:dyDescent="0.25">
      <c r="I2901" s="57"/>
      <c r="AF2901" s="58"/>
      <c r="AW2901" s="51"/>
      <c r="AX2901" s="55"/>
      <c r="AY2901" s="53"/>
      <c r="BA2901" s="56"/>
      <c r="BB2901" s="53"/>
      <c r="BC2901" s="53"/>
      <c r="BD2901" s="53"/>
      <c r="BE2901" s="54"/>
      <c r="BF2901" s="54"/>
    </row>
    <row r="2902" spans="9:58" x14ac:dyDescent="0.25">
      <c r="I2902" s="57"/>
      <c r="AF2902" s="58"/>
      <c r="AW2902" s="51"/>
      <c r="AX2902" s="55"/>
      <c r="AY2902" s="53"/>
      <c r="BA2902" s="56"/>
      <c r="BB2902" s="53"/>
      <c r="BC2902" s="53"/>
      <c r="BD2902" s="53"/>
      <c r="BE2902" s="54"/>
      <c r="BF2902" s="54"/>
    </row>
    <row r="2903" spans="9:58" x14ac:dyDescent="0.25">
      <c r="I2903" s="57"/>
      <c r="AF2903" s="58"/>
      <c r="AW2903" s="51"/>
      <c r="AX2903" s="55"/>
      <c r="AY2903" s="53"/>
      <c r="BA2903" s="56"/>
      <c r="BB2903" s="53"/>
      <c r="BC2903" s="53"/>
      <c r="BD2903" s="53"/>
      <c r="BE2903" s="54"/>
      <c r="BF2903" s="54"/>
    </row>
    <row r="2904" spans="9:58" x14ac:dyDescent="0.25">
      <c r="I2904" s="57"/>
      <c r="AF2904" s="58"/>
      <c r="AW2904" s="51"/>
      <c r="AX2904" s="55"/>
      <c r="AY2904" s="53"/>
      <c r="BA2904" s="56"/>
      <c r="BB2904" s="53"/>
      <c r="BC2904" s="53"/>
      <c r="BD2904" s="53"/>
      <c r="BE2904" s="54"/>
      <c r="BF2904" s="54"/>
    </row>
    <row r="2905" spans="9:58" x14ac:dyDescent="0.25">
      <c r="I2905" s="57"/>
      <c r="AF2905" s="58"/>
      <c r="AW2905" s="51"/>
      <c r="AX2905" s="55"/>
      <c r="AY2905" s="53"/>
      <c r="BA2905" s="56"/>
      <c r="BB2905" s="53"/>
      <c r="BC2905" s="53"/>
      <c r="BD2905" s="53"/>
      <c r="BE2905" s="54"/>
      <c r="BF2905" s="54"/>
    </row>
    <row r="2906" spans="9:58" x14ac:dyDescent="0.25">
      <c r="I2906" s="57"/>
      <c r="AF2906" s="58"/>
      <c r="AW2906" s="51"/>
      <c r="AX2906" s="55"/>
      <c r="AY2906" s="53"/>
      <c r="BA2906" s="56"/>
      <c r="BB2906" s="53"/>
      <c r="BC2906" s="53"/>
      <c r="BD2906" s="53"/>
      <c r="BE2906" s="54"/>
      <c r="BF2906" s="54"/>
    </row>
    <row r="2907" spans="9:58" x14ac:dyDescent="0.25">
      <c r="I2907" s="57"/>
      <c r="AF2907" s="58"/>
      <c r="AW2907" s="51"/>
      <c r="AX2907" s="55"/>
      <c r="AY2907" s="53"/>
      <c r="BA2907" s="56"/>
      <c r="BB2907" s="53"/>
      <c r="BC2907" s="53"/>
      <c r="BD2907" s="53"/>
      <c r="BE2907" s="54"/>
      <c r="BF2907" s="54"/>
    </row>
    <row r="2908" spans="9:58" x14ac:dyDescent="0.25">
      <c r="I2908" s="57"/>
      <c r="AF2908" s="58"/>
      <c r="AW2908" s="51"/>
      <c r="AX2908" s="55"/>
      <c r="AY2908" s="53"/>
      <c r="BA2908" s="56"/>
      <c r="BB2908" s="53"/>
      <c r="BC2908" s="53"/>
      <c r="BD2908" s="53"/>
      <c r="BE2908" s="54"/>
      <c r="BF2908" s="54"/>
    </row>
    <row r="2909" spans="9:58" x14ac:dyDescent="0.25">
      <c r="I2909" s="57"/>
      <c r="AF2909" s="58"/>
      <c r="AW2909" s="51"/>
      <c r="AX2909" s="55"/>
      <c r="AY2909" s="53"/>
      <c r="BA2909" s="56"/>
      <c r="BB2909" s="53"/>
      <c r="BC2909" s="53"/>
      <c r="BD2909" s="53"/>
      <c r="BE2909" s="54"/>
      <c r="BF2909" s="54"/>
    </row>
    <row r="2910" spans="9:58" x14ac:dyDescent="0.25">
      <c r="I2910" s="57"/>
      <c r="AF2910" s="58"/>
      <c r="AW2910" s="51"/>
      <c r="AX2910" s="55"/>
      <c r="AY2910" s="53"/>
      <c r="BA2910" s="56"/>
      <c r="BB2910" s="53"/>
      <c r="BC2910" s="53"/>
      <c r="BD2910" s="53"/>
      <c r="BE2910" s="54"/>
      <c r="BF2910" s="54"/>
    </row>
    <row r="2911" spans="9:58" x14ac:dyDescent="0.25">
      <c r="I2911" s="57"/>
      <c r="AF2911" s="58"/>
      <c r="AW2911" s="51"/>
      <c r="AX2911" s="55"/>
      <c r="AY2911" s="53"/>
      <c r="BA2911" s="56"/>
      <c r="BB2911" s="53"/>
      <c r="BC2911" s="53"/>
      <c r="BD2911" s="53"/>
      <c r="BE2911" s="54"/>
      <c r="BF2911" s="54"/>
    </row>
    <row r="2912" spans="9:58" x14ac:dyDescent="0.25">
      <c r="I2912" s="57"/>
      <c r="AF2912" s="58"/>
      <c r="AW2912" s="51"/>
      <c r="AX2912" s="55"/>
      <c r="AY2912" s="53"/>
      <c r="BA2912" s="56"/>
      <c r="BB2912" s="53"/>
      <c r="BC2912" s="53"/>
      <c r="BD2912" s="53"/>
      <c r="BE2912" s="54"/>
      <c r="BF2912" s="54"/>
    </row>
    <row r="2913" spans="9:58" x14ac:dyDescent="0.25">
      <c r="I2913" s="57"/>
      <c r="AF2913" s="58"/>
      <c r="AW2913" s="51"/>
      <c r="AX2913" s="55"/>
      <c r="AY2913" s="53"/>
      <c r="BA2913" s="56"/>
      <c r="BB2913" s="53"/>
      <c r="BC2913" s="53"/>
      <c r="BD2913" s="53"/>
      <c r="BE2913" s="54"/>
      <c r="BF2913" s="54"/>
    </row>
    <row r="2914" spans="9:58" x14ac:dyDescent="0.25">
      <c r="I2914" s="57"/>
      <c r="AF2914" s="58"/>
      <c r="AW2914" s="51"/>
      <c r="AX2914" s="55"/>
      <c r="AY2914" s="53"/>
      <c r="BA2914" s="56"/>
      <c r="BB2914" s="53"/>
      <c r="BC2914" s="53"/>
      <c r="BD2914" s="53"/>
      <c r="BE2914" s="54"/>
      <c r="BF2914" s="54"/>
    </row>
    <row r="2915" spans="9:58" x14ac:dyDescent="0.25">
      <c r="I2915" s="57"/>
      <c r="AF2915" s="58"/>
      <c r="AW2915" s="51"/>
      <c r="AX2915" s="55"/>
      <c r="AY2915" s="53"/>
      <c r="BA2915" s="56"/>
      <c r="BB2915" s="53"/>
      <c r="BC2915" s="53"/>
      <c r="BD2915" s="53"/>
      <c r="BE2915" s="54"/>
      <c r="BF2915" s="54"/>
    </row>
    <row r="2916" spans="9:58" x14ac:dyDescent="0.25">
      <c r="I2916" s="57"/>
      <c r="AF2916" s="58"/>
      <c r="AW2916" s="51"/>
      <c r="AX2916" s="55"/>
      <c r="AY2916" s="53"/>
      <c r="BA2916" s="56"/>
      <c r="BB2916" s="53"/>
      <c r="BC2916" s="53"/>
      <c r="BD2916" s="53"/>
      <c r="BE2916" s="54"/>
      <c r="BF2916" s="54"/>
    </row>
    <row r="2917" spans="9:58" x14ac:dyDescent="0.25">
      <c r="I2917" s="57"/>
      <c r="AF2917" s="58"/>
      <c r="AW2917" s="51"/>
      <c r="AX2917" s="55"/>
      <c r="AY2917" s="53"/>
      <c r="BA2917" s="56"/>
      <c r="BB2917" s="53"/>
      <c r="BC2917" s="53"/>
      <c r="BD2917" s="53"/>
      <c r="BE2917" s="54"/>
      <c r="BF2917" s="54"/>
    </row>
    <row r="2918" spans="9:58" x14ac:dyDescent="0.25">
      <c r="I2918" s="57"/>
      <c r="AF2918" s="58"/>
      <c r="AW2918" s="51"/>
      <c r="AX2918" s="55"/>
      <c r="AY2918" s="53"/>
      <c r="BA2918" s="56"/>
      <c r="BB2918" s="53"/>
      <c r="BC2918" s="53"/>
      <c r="BD2918" s="53"/>
      <c r="BE2918" s="54"/>
      <c r="BF2918" s="54"/>
    </row>
    <row r="2919" spans="9:58" x14ac:dyDescent="0.25">
      <c r="I2919" s="57"/>
      <c r="AF2919" s="58"/>
      <c r="AW2919" s="51"/>
      <c r="AX2919" s="55"/>
      <c r="AY2919" s="53"/>
      <c r="BA2919" s="56"/>
      <c r="BB2919" s="53"/>
      <c r="BC2919" s="53"/>
      <c r="BD2919" s="53"/>
      <c r="BE2919" s="54"/>
      <c r="BF2919" s="54"/>
    </row>
    <row r="2920" spans="9:58" x14ac:dyDescent="0.25">
      <c r="I2920" s="57"/>
      <c r="AF2920" s="58"/>
      <c r="AW2920" s="51"/>
      <c r="AX2920" s="55"/>
      <c r="AY2920" s="53"/>
      <c r="BA2920" s="56"/>
      <c r="BB2920" s="53"/>
      <c r="BC2920" s="53"/>
      <c r="BD2920" s="53"/>
      <c r="BE2920" s="54"/>
      <c r="BF2920" s="54"/>
    </row>
    <row r="2921" spans="9:58" x14ac:dyDescent="0.25">
      <c r="I2921" s="57"/>
      <c r="AF2921" s="58"/>
      <c r="AW2921" s="51"/>
      <c r="AX2921" s="55"/>
      <c r="AY2921" s="53"/>
      <c r="BA2921" s="56"/>
      <c r="BB2921" s="53"/>
      <c r="BC2921" s="53"/>
      <c r="BD2921" s="53"/>
      <c r="BE2921" s="54"/>
      <c r="BF2921" s="54"/>
    </row>
    <row r="2922" spans="9:58" x14ac:dyDescent="0.25">
      <c r="I2922" s="57"/>
      <c r="AF2922" s="58"/>
      <c r="AW2922" s="51"/>
      <c r="AX2922" s="55"/>
      <c r="AY2922" s="53"/>
      <c r="BA2922" s="56"/>
      <c r="BB2922" s="53"/>
      <c r="BC2922" s="53"/>
      <c r="BD2922" s="53"/>
      <c r="BE2922" s="54"/>
      <c r="BF2922" s="54"/>
    </row>
    <row r="2923" spans="9:58" x14ac:dyDescent="0.25">
      <c r="I2923" s="57"/>
      <c r="AF2923" s="58"/>
      <c r="AW2923" s="51"/>
      <c r="AX2923" s="55"/>
      <c r="AY2923" s="53"/>
      <c r="BA2923" s="56"/>
      <c r="BB2923" s="53"/>
      <c r="BC2923" s="53"/>
      <c r="BD2923" s="53"/>
      <c r="BE2923" s="54"/>
      <c r="BF2923" s="54"/>
    </row>
    <row r="2924" spans="9:58" x14ac:dyDescent="0.25">
      <c r="I2924" s="57"/>
      <c r="AF2924" s="58"/>
      <c r="AW2924" s="51"/>
      <c r="AX2924" s="55"/>
      <c r="AY2924" s="53"/>
      <c r="BA2924" s="56"/>
      <c r="BB2924" s="53"/>
      <c r="BC2924" s="53"/>
      <c r="BD2924" s="53"/>
      <c r="BE2924" s="54"/>
      <c r="BF2924" s="54"/>
    </row>
    <row r="2925" spans="9:58" x14ac:dyDescent="0.25">
      <c r="I2925" s="57"/>
      <c r="AF2925" s="58"/>
      <c r="AW2925" s="51"/>
      <c r="AX2925" s="55"/>
      <c r="AY2925" s="53"/>
      <c r="BA2925" s="56"/>
      <c r="BB2925" s="53"/>
      <c r="BC2925" s="53"/>
      <c r="BD2925" s="53"/>
      <c r="BE2925" s="54"/>
      <c r="BF2925" s="54"/>
    </row>
    <row r="2926" spans="9:58" x14ac:dyDescent="0.25">
      <c r="I2926" s="57"/>
      <c r="AF2926" s="58"/>
      <c r="AW2926" s="51"/>
      <c r="AX2926" s="55"/>
      <c r="AY2926" s="53"/>
      <c r="BA2926" s="56"/>
      <c r="BB2926" s="53"/>
      <c r="BC2926" s="53"/>
      <c r="BD2926" s="53"/>
      <c r="BE2926" s="54"/>
      <c r="BF2926" s="54"/>
    </row>
    <row r="2927" spans="9:58" x14ac:dyDescent="0.25">
      <c r="I2927" s="57"/>
      <c r="AF2927" s="58"/>
      <c r="AW2927" s="51"/>
      <c r="AX2927" s="55"/>
      <c r="AY2927" s="53"/>
      <c r="BA2927" s="56"/>
      <c r="BB2927" s="53"/>
      <c r="BC2927" s="53"/>
      <c r="BD2927" s="53"/>
      <c r="BE2927" s="54"/>
      <c r="BF2927" s="54"/>
    </row>
    <row r="2928" spans="9:58" x14ac:dyDescent="0.25">
      <c r="I2928" s="57"/>
      <c r="AF2928" s="58"/>
      <c r="AW2928" s="51"/>
      <c r="AX2928" s="55"/>
      <c r="AY2928" s="53"/>
      <c r="BA2928" s="56"/>
      <c r="BB2928" s="53"/>
      <c r="BC2928" s="53"/>
      <c r="BD2928" s="53"/>
      <c r="BE2928" s="54"/>
      <c r="BF2928" s="54"/>
    </row>
    <row r="2929" spans="9:58" x14ac:dyDescent="0.25">
      <c r="I2929" s="57"/>
      <c r="AF2929" s="58"/>
      <c r="AW2929" s="51"/>
      <c r="AX2929" s="55"/>
      <c r="AY2929" s="53"/>
      <c r="BA2929" s="56"/>
      <c r="BB2929" s="53"/>
      <c r="BC2929" s="53"/>
      <c r="BD2929" s="53"/>
      <c r="BE2929" s="54"/>
      <c r="BF2929" s="54"/>
    </row>
    <row r="2930" spans="9:58" x14ac:dyDescent="0.25">
      <c r="I2930" s="57"/>
      <c r="AF2930" s="58"/>
      <c r="AW2930" s="51"/>
      <c r="AX2930" s="55"/>
      <c r="AY2930" s="53"/>
      <c r="BA2930" s="56"/>
      <c r="BB2930" s="53"/>
      <c r="BC2930" s="53"/>
      <c r="BD2930" s="53"/>
      <c r="BE2930" s="54"/>
      <c r="BF2930" s="54"/>
    </row>
    <row r="2931" spans="9:58" x14ac:dyDescent="0.25">
      <c r="I2931" s="57"/>
      <c r="AF2931" s="58"/>
      <c r="AW2931" s="51"/>
      <c r="AX2931" s="55"/>
      <c r="AY2931" s="53"/>
      <c r="BA2931" s="56"/>
      <c r="BB2931" s="53"/>
      <c r="BC2931" s="53"/>
      <c r="BD2931" s="53"/>
      <c r="BE2931" s="54"/>
      <c r="BF2931" s="54"/>
    </row>
    <row r="2932" spans="9:58" x14ac:dyDescent="0.25">
      <c r="I2932" s="57"/>
      <c r="AF2932" s="58"/>
      <c r="AW2932" s="51"/>
      <c r="AX2932" s="55"/>
      <c r="AY2932" s="53"/>
      <c r="BA2932" s="56"/>
      <c r="BB2932" s="53"/>
      <c r="BC2932" s="53"/>
      <c r="BD2932" s="53"/>
      <c r="BE2932" s="54"/>
      <c r="BF2932" s="54"/>
    </row>
    <row r="2933" spans="9:58" x14ac:dyDescent="0.25">
      <c r="I2933" s="57"/>
      <c r="AF2933" s="58"/>
      <c r="AW2933" s="51"/>
      <c r="AX2933" s="55"/>
      <c r="AY2933" s="53"/>
      <c r="BA2933" s="56"/>
      <c r="BB2933" s="53"/>
      <c r="BC2933" s="53"/>
      <c r="BD2933" s="53"/>
      <c r="BE2933" s="54"/>
      <c r="BF2933" s="54"/>
    </row>
    <row r="2934" spans="9:58" x14ac:dyDescent="0.25">
      <c r="I2934" s="57"/>
      <c r="AF2934" s="58"/>
      <c r="AW2934" s="51"/>
      <c r="AX2934" s="55"/>
      <c r="AY2934" s="53"/>
      <c r="BA2934" s="56"/>
      <c r="BB2934" s="53"/>
      <c r="BC2934" s="53"/>
      <c r="BD2934" s="53"/>
      <c r="BE2934" s="54"/>
      <c r="BF2934" s="54"/>
    </row>
    <row r="2935" spans="9:58" x14ac:dyDescent="0.25">
      <c r="I2935" s="57"/>
      <c r="AF2935" s="58"/>
      <c r="AW2935" s="51"/>
      <c r="AX2935" s="55"/>
      <c r="AY2935" s="53"/>
      <c r="BA2935" s="56"/>
      <c r="BB2935" s="53"/>
      <c r="BC2935" s="53"/>
      <c r="BD2935" s="53"/>
      <c r="BE2935" s="54"/>
      <c r="BF2935" s="54"/>
    </row>
    <row r="2936" spans="9:58" x14ac:dyDescent="0.25">
      <c r="I2936" s="57"/>
      <c r="AF2936" s="58"/>
      <c r="AW2936" s="51"/>
      <c r="AX2936" s="55"/>
      <c r="AY2936" s="53"/>
      <c r="BA2936" s="56"/>
      <c r="BB2936" s="53"/>
      <c r="BC2936" s="53"/>
      <c r="BD2936" s="53"/>
      <c r="BE2936" s="54"/>
      <c r="BF2936" s="54"/>
    </row>
    <row r="2937" spans="9:58" x14ac:dyDescent="0.25">
      <c r="I2937" s="57"/>
      <c r="AF2937" s="58"/>
      <c r="AW2937" s="51"/>
      <c r="AX2937" s="55"/>
      <c r="AY2937" s="53"/>
      <c r="BA2937" s="56"/>
      <c r="BB2937" s="53"/>
      <c r="BC2937" s="53"/>
      <c r="BD2937" s="53"/>
      <c r="BE2937" s="54"/>
      <c r="BF2937" s="54"/>
    </row>
    <row r="2938" spans="9:58" x14ac:dyDescent="0.25">
      <c r="I2938" s="57"/>
      <c r="AF2938" s="58"/>
      <c r="AW2938" s="51"/>
      <c r="AX2938" s="55"/>
      <c r="AY2938" s="53"/>
      <c r="BA2938" s="56"/>
      <c r="BB2938" s="53"/>
      <c r="BC2938" s="53"/>
      <c r="BD2938" s="53"/>
      <c r="BE2938" s="54"/>
      <c r="BF2938" s="54"/>
    </row>
    <row r="2939" spans="9:58" x14ac:dyDescent="0.25">
      <c r="I2939" s="57"/>
      <c r="AF2939" s="58"/>
      <c r="AW2939" s="51"/>
      <c r="AX2939" s="55"/>
      <c r="AY2939" s="53"/>
      <c r="BA2939" s="56"/>
      <c r="BB2939" s="53"/>
      <c r="BC2939" s="53"/>
      <c r="BD2939" s="53"/>
      <c r="BE2939" s="54"/>
      <c r="BF2939" s="54"/>
    </row>
    <row r="2940" spans="9:58" x14ac:dyDescent="0.25">
      <c r="I2940" s="57"/>
      <c r="AF2940" s="58"/>
      <c r="AW2940" s="51"/>
      <c r="AX2940" s="55"/>
      <c r="AY2940" s="53"/>
      <c r="BA2940" s="56"/>
      <c r="BB2940" s="53"/>
      <c r="BC2940" s="53"/>
      <c r="BD2940" s="53"/>
      <c r="BE2940" s="54"/>
      <c r="BF2940" s="54"/>
    </row>
    <row r="2941" spans="9:58" x14ac:dyDescent="0.25">
      <c r="I2941" s="57"/>
      <c r="AF2941" s="58"/>
      <c r="AW2941" s="51"/>
      <c r="AX2941" s="55"/>
      <c r="AY2941" s="53"/>
      <c r="BA2941" s="56"/>
      <c r="BB2941" s="53"/>
      <c r="BC2941" s="53"/>
      <c r="BD2941" s="53"/>
      <c r="BE2941" s="54"/>
      <c r="BF2941" s="54"/>
    </row>
    <row r="2942" spans="9:58" x14ac:dyDescent="0.25">
      <c r="I2942" s="57"/>
      <c r="AF2942" s="58"/>
      <c r="AW2942" s="51"/>
      <c r="AX2942" s="55"/>
      <c r="AY2942" s="53"/>
      <c r="BA2942" s="56"/>
      <c r="BB2942" s="53"/>
      <c r="BC2942" s="53"/>
      <c r="BD2942" s="53"/>
      <c r="BE2942" s="54"/>
      <c r="BF2942" s="54"/>
    </row>
    <row r="2943" spans="9:58" x14ac:dyDescent="0.25">
      <c r="I2943" s="57"/>
      <c r="AF2943" s="58"/>
      <c r="AW2943" s="51"/>
      <c r="AX2943" s="55"/>
      <c r="AY2943" s="53"/>
      <c r="BA2943" s="56"/>
      <c r="BB2943" s="53"/>
      <c r="BC2943" s="53"/>
      <c r="BD2943" s="53"/>
      <c r="BE2943" s="54"/>
      <c r="BF2943" s="54"/>
    </row>
    <row r="2944" spans="9:58" x14ac:dyDescent="0.25">
      <c r="I2944" s="57"/>
      <c r="AF2944" s="58"/>
      <c r="AW2944" s="51"/>
      <c r="AX2944" s="55"/>
      <c r="AY2944" s="53"/>
      <c r="BA2944" s="56"/>
      <c r="BB2944" s="53"/>
      <c r="BC2944" s="53"/>
      <c r="BD2944" s="53"/>
      <c r="BE2944" s="54"/>
      <c r="BF2944" s="54"/>
    </row>
    <row r="2945" spans="9:58" x14ac:dyDescent="0.25">
      <c r="I2945" s="57"/>
      <c r="AF2945" s="58"/>
      <c r="AW2945" s="51"/>
      <c r="AX2945" s="55"/>
      <c r="AY2945" s="53"/>
      <c r="BA2945" s="56"/>
      <c r="BB2945" s="53"/>
      <c r="BC2945" s="53"/>
      <c r="BD2945" s="53"/>
      <c r="BE2945" s="54"/>
      <c r="BF2945" s="54"/>
    </row>
    <row r="2946" spans="9:58" x14ac:dyDescent="0.25">
      <c r="I2946" s="57"/>
      <c r="AF2946" s="58"/>
      <c r="AW2946" s="51"/>
      <c r="AX2946" s="55"/>
      <c r="AY2946" s="53"/>
      <c r="BA2946" s="56"/>
      <c r="BB2946" s="53"/>
      <c r="BC2946" s="53"/>
      <c r="BD2946" s="53"/>
      <c r="BE2946" s="54"/>
      <c r="BF2946" s="54"/>
    </row>
    <row r="2947" spans="9:58" x14ac:dyDescent="0.25">
      <c r="I2947" s="57"/>
      <c r="AF2947" s="58"/>
      <c r="AW2947" s="51"/>
      <c r="AX2947" s="55"/>
      <c r="AY2947" s="53"/>
      <c r="BA2947" s="56"/>
      <c r="BB2947" s="53"/>
      <c r="BC2947" s="53"/>
      <c r="BD2947" s="53"/>
      <c r="BE2947" s="54"/>
      <c r="BF2947" s="54"/>
    </row>
    <row r="2948" spans="9:58" x14ac:dyDescent="0.25">
      <c r="I2948" s="57"/>
      <c r="AF2948" s="58"/>
      <c r="AW2948" s="51"/>
      <c r="AX2948" s="55"/>
      <c r="AY2948" s="53"/>
      <c r="BA2948" s="56"/>
      <c r="BB2948" s="53"/>
      <c r="BC2948" s="53"/>
      <c r="BD2948" s="53"/>
      <c r="BE2948" s="54"/>
      <c r="BF2948" s="54"/>
    </row>
    <row r="2949" spans="9:58" x14ac:dyDescent="0.25">
      <c r="I2949" s="57"/>
      <c r="AF2949" s="58"/>
      <c r="AW2949" s="51"/>
      <c r="AX2949" s="55"/>
      <c r="AY2949" s="53"/>
      <c r="BA2949" s="56"/>
      <c r="BB2949" s="53"/>
      <c r="BC2949" s="53"/>
      <c r="BD2949" s="53"/>
      <c r="BE2949" s="54"/>
      <c r="BF2949" s="54"/>
    </row>
    <row r="2950" spans="9:58" x14ac:dyDescent="0.25">
      <c r="I2950" s="57"/>
      <c r="AF2950" s="58"/>
      <c r="AW2950" s="51"/>
      <c r="AX2950" s="55"/>
      <c r="AY2950" s="53"/>
      <c r="BA2950" s="56"/>
      <c r="BB2950" s="53"/>
      <c r="BC2950" s="53"/>
      <c r="BD2950" s="53"/>
      <c r="BE2950" s="54"/>
      <c r="BF2950" s="54"/>
    </row>
    <row r="2951" spans="9:58" x14ac:dyDescent="0.25">
      <c r="I2951" s="57"/>
      <c r="AF2951" s="58"/>
      <c r="AW2951" s="51"/>
      <c r="AX2951" s="55"/>
      <c r="AY2951" s="53"/>
      <c r="BA2951" s="56"/>
      <c r="BB2951" s="53"/>
      <c r="BC2951" s="53"/>
      <c r="BD2951" s="53"/>
      <c r="BE2951" s="54"/>
      <c r="BF2951" s="54"/>
    </row>
    <row r="2952" spans="9:58" x14ac:dyDescent="0.25">
      <c r="I2952" s="57"/>
      <c r="AF2952" s="58"/>
      <c r="AW2952" s="51"/>
      <c r="AX2952" s="55"/>
      <c r="AY2952" s="53"/>
      <c r="BA2952" s="56"/>
      <c r="BB2952" s="53"/>
      <c r="BC2952" s="53"/>
      <c r="BD2952" s="53"/>
      <c r="BE2952" s="54"/>
      <c r="BF2952" s="54"/>
    </row>
    <row r="2953" spans="9:58" x14ac:dyDescent="0.25">
      <c r="I2953" s="57"/>
      <c r="AF2953" s="58"/>
      <c r="AW2953" s="51"/>
      <c r="AX2953" s="55"/>
      <c r="AY2953" s="53"/>
      <c r="BA2953" s="56"/>
      <c r="BB2953" s="53"/>
      <c r="BC2953" s="53"/>
      <c r="BD2953" s="53"/>
      <c r="BE2953" s="54"/>
      <c r="BF2953" s="54"/>
    </row>
    <row r="2954" spans="9:58" x14ac:dyDescent="0.25">
      <c r="I2954" s="57"/>
      <c r="AF2954" s="58"/>
      <c r="AW2954" s="51"/>
      <c r="AX2954" s="55"/>
      <c r="AY2954" s="53"/>
      <c r="BA2954" s="56"/>
      <c r="BB2954" s="53"/>
      <c r="BC2954" s="53"/>
      <c r="BD2954" s="53"/>
      <c r="BE2954" s="54"/>
      <c r="BF2954" s="54"/>
    </row>
    <row r="2955" spans="9:58" x14ac:dyDescent="0.25">
      <c r="I2955" s="57"/>
      <c r="AF2955" s="58"/>
      <c r="AW2955" s="51"/>
      <c r="AX2955" s="55"/>
      <c r="AY2955" s="53"/>
      <c r="BA2955" s="56"/>
      <c r="BB2955" s="53"/>
      <c r="BC2955" s="53"/>
      <c r="BD2955" s="53"/>
      <c r="BE2955" s="54"/>
      <c r="BF2955" s="54"/>
    </row>
    <row r="2956" spans="9:58" x14ac:dyDescent="0.25">
      <c r="I2956" s="57"/>
      <c r="AF2956" s="58"/>
      <c r="AW2956" s="51"/>
      <c r="AX2956" s="55"/>
      <c r="AY2956" s="53"/>
      <c r="BA2956" s="56"/>
      <c r="BB2956" s="53"/>
      <c r="BC2956" s="53"/>
      <c r="BD2956" s="53"/>
      <c r="BE2956" s="54"/>
      <c r="BF2956" s="54"/>
    </row>
    <row r="2957" spans="9:58" x14ac:dyDescent="0.25">
      <c r="I2957" s="57"/>
      <c r="AF2957" s="58"/>
      <c r="AW2957" s="51"/>
      <c r="AX2957" s="55"/>
      <c r="AY2957" s="53"/>
      <c r="BA2957" s="56"/>
      <c r="BB2957" s="53"/>
      <c r="BC2957" s="53"/>
      <c r="BD2957" s="53"/>
      <c r="BE2957" s="54"/>
      <c r="BF2957" s="54"/>
    </row>
    <row r="2958" spans="9:58" x14ac:dyDescent="0.25">
      <c r="I2958" s="57"/>
      <c r="AF2958" s="58"/>
      <c r="AW2958" s="51"/>
      <c r="AX2958" s="55"/>
      <c r="AY2958" s="53"/>
      <c r="BA2958" s="56"/>
      <c r="BB2958" s="53"/>
      <c r="BC2958" s="53"/>
      <c r="BD2958" s="53"/>
      <c r="BE2958" s="54"/>
      <c r="BF2958" s="54"/>
    </row>
    <row r="2959" spans="9:58" x14ac:dyDescent="0.25">
      <c r="I2959" s="57"/>
      <c r="AF2959" s="58"/>
      <c r="AW2959" s="51"/>
      <c r="AX2959" s="55"/>
      <c r="AY2959" s="53"/>
      <c r="BA2959" s="56"/>
      <c r="BB2959" s="53"/>
      <c r="BC2959" s="53"/>
      <c r="BD2959" s="53"/>
      <c r="BE2959" s="54"/>
      <c r="BF2959" s="54"/>
    </row>
    <row r="2960" spans="9:58" x14ac:dyDescent="0.25">
      <c r="I2960" s="57"/>
      <c r="AF2960" s="58"/>
      <c r="AW2960" s="51"/>
      <c r="AX2960" s="55"/>
      <c r="AY2960" s="53"/>
      <c r="BA2960" s="56"/>
      <c r="BB2960" s="53"/>
      <c r="BC2960" s="53"/>
      <c r="BD2960" s="53"/>
      <c r="BE2960" s="54"/>
      <c r="BF2960" s="54"/>
    </row>
    <row r="2961" spans="9:58" x14ac:dyDescent="0.25">
      <c r="I2961" s="57"/>
      <c r="AF2961" s="58"/>
      <c r="AW2961" s="51"/>
      <c r="AX2961" s="55"/>
      <c r="AY2961" s="53"/>
      <c r="BA2961" s="56"/>
      <c r="BB2961" s="53"/>
      <c r="BC2961" s="53"/>
      <c r="BD2961" s="53"/>
      <c r="BE2961" s="54"/>
      <c r="BF2961" s="54"/>
    </row>
    <row r="2962" spans="9:58" x14ac:dyDescent="0.25">
      <c r="I2962" s="57"/>
      <c r="AF2962" s="58"/>
      <c r="AW2962" s="51"/>
      <c r="AX2962" s="55"/>
      <c r="AY2962" s="53"/>
      <c r="BA2962" s="56"/>
      <c r="BB2962" s="53"/>
      <c r="BC2962" s="53"/>
      <c r="BD2962" s="53"/>
      <c r="BE2962" s="54"/>
      <c r="BF2962" s="54"/>
    </row>
    <row r="2963" spans="9:58" x14ac:dyDescent="0.25">
      <c r="I2963" s="57"/>
      <c r="AF2963" s="58"/>
      <c r="AW2963" s="51"/>
      <c r="AX2963" s="55"/>
      <c r="AY2963" s="53"/>
      <c r="BA2963" s="56"/>
      <c r="BB2963" s="53"/>
      <c r="BC2963" s="53"/>
      <c r="BD2963" s="53"/>
      <c r="BE2963" s="54"/>
      <c r="BF2963" s="54"/>
    </row>
    <row r="2964" spans="9:58" x14ac:dyDescent="0.25">
      <c r="I2964" s="57"/>
      <c r="AF2964" s="58"/>
      <c r="AW2964" s="51"/>
      <c r="AX2964" s="55"/>
      <c r="AY2964" s="53"/>
      <c r="BA2964" s="56"/>
      <c r="BB2964" s="53"/>
      <c r="BC2964" s="53"/>
      <c r="BD2964" s="53"/>
      <c r="BE2964" s="54"/>
      <c r="BF2964" s="54"/>
    </row>
    <row r="2965" spans="9:58" x14ac:dyDescent="0.25">
      <c r="I2965" s="57"/>
      <c r="AF2965" s="58"/>
      <c r="AW2965" s="51"/>
      <c r="AX2965" s="55"/>
      <c r="AY2965" s="53"/>
      <c r="BA2965" s="56"/>
      <c r="BB2965" s="53"/>
      <c r="BC2965" s="53"/>
      <c r="BD2965" s="53"/>
      <c r="BE2965" s="54"/>
      <c r="BF2965" s="54"/>
    </row>
    <row r="2966" spans="9:58" x14ac:dyDescent="0.25">
      <c r="I2966" s="57"/>
      <c r="AF2966" s="58"/>
      <c r="AW2966" s="51"/>
      <c r="AX2966" s="55"/>
      <c r="AY2966" s="53"/>
      <c r="BA2966" s="56"/>
      <c r="BB2966" s="53"/>
      <c r="BC2966" s="53"/>
      <c r="BD2966" s="53"/>
      <c r="BE2966" s="54"/>
      <c r="BF2966" s="54"/>
    </row>
    <row r="2967" spans="9:58" x14ac:dyDescent="0.25">
      <c r="I2967" s="57"/>
      <c r="AF2967" s="58"/>
      <c r="AW2967" s="51"/>
      <c r="AX2967" s="55"/>
      <c r="AY2967" s="53"/>
      <c r="BA2967" s="56"/>
      <c r="BB2967" s="53"/>
      <c r="BC2967" s="53"/>
      <c r="BD2967" s="53"/>
      <c r="BE2967" s="54"/>
      <c r="BF2967" s="54"/>
    </row>
    <row r="2968" spans="9:58" x14ac:dyDescent="0.25">
      <c r="I2968" s="57"/>
      <c r="AF2968" s="58"/>
      <c r="AW2968" s="51"/>
      <c r="AX2968" s="55"/>
      <c r="AY2968" s="53"/>
      <c r="BA2968" s="56"/>
      <c r="BB2968" s="53"/>
      <c r="BC2968" s="53"/>
      <c r="BD2968" s="53"/>
      <c r="BE2968" s="54"/>
      <c r="BF2968" s="54"/>
    </row>
    <row r="2969" spans="9:58" x14ac:dyDescent="0.25">
      <c r="I2969" s="57"/>
      <c r="AF2969" s="58"/>
      <c r="AW2969" s="51"/>
      <c r="AX2969" s="55"/>
      <c r="AY2969" s="53"/>
      <c r="BA2969" s="56"/>
      <c r="BB2969" s="53"/>
      <c r="BC2969" s="53"/>
      <c r="BD2969" s="53"/>
      <c r="BE2969" s="54"/>
      <c r="BF2969" s="54"/>
    </row>
    <row r="2970" spans="9:58" x14ac:dyDescent="0.25">
      <c r="I2970" s="57"/>
      <c r="AF2970" s="58"/>
      <c r="AW2970" s="51"/>
      <c r="AX2970" s="55"/>
      <c r="AY2970" s="53"/>
      <c r="BA2970" s="56"/>
      <c r="BB2970" s="53"/>
      <c r="BC2970" s="53"/>
      <c r="BD2970" s="53"/>
      <c r="BE2970" s="54"/>
      <c r="BF2970" s="54"/>
    </row>
    <row r="2971" spans="9:58" x14ac:dyDescent="0.25">
      <c r="I2971" s="57"/>
      <c r="AF2971" s="58"/>
      <c r="AW2971" s="51"/>
      <c r="AX2971" s="55"/>
      <c r="AY2971" s="53"/>
      <c r="BA2971" s="56"/>
      <c r="BB2971" s="53"/>
      <c r="BC2971" s="53"/>
      <c r="BD2971" s="53"/>
      <c r="BE2971" s="54"/>
      <c r="BF2971" s="54"/>
    </row>
    <row r="2972" spans="9:58" x14ac:dyDescent="0.25">
      <c r="I2972" s="57"/>
      <c r="AF2972" s="58"/>
      <c r="AW2972" s="51"/>
      <c r="AX2972" s="55"/>
      <c r="AY2972" s="53"/>
      <c r="BA2972" s="56"/>
      <c r="BB2972" s="53"/>
      <c r="BC2972" s="53"/>
      <c r="BD2972" s="53"/>
      <c r="BE2972" s="54"/>
      <c r="BF2972" s="54"/>
    </row>
    <row r="2973" spans="9:58" x14ac:dyDescent="0.25">
      <c r="I2973" s="57"/>
      <c r="AF2973" s="58"/>
      <c r="AW2973" s="51"/>
      <c r="AX2973" s="55"/>
      <c r="AY2973" s="53"/>
      <c r="BA2973" s="56"/>
      <c r="BB2973" s="53"/>
      <c r="BC2973" s="53"/>
      <c r="BD2973" s="53"/>
      <c r="BE2973" s="54"/>
      <c r="BF2973" s="54"/>
    </row>
    <row r="2974" spans="9:58" x14ac:dyDescent="0.25">
      <c r="I2974" s="57"/>
      <c r="AF2974" s="58"/>
      <c r="AW2974" s="51"/>
      <c r="AX2974" s="55"/>
      <c r="AY2974" s="53"/>
      <c r="BA2974" s="56"/>
      <c r="BB2974" s="53"/>
      <c r="BC2974" s="53"/>
      <c r="BD2974" s="53"/>
      <c r="BE2974" s="54"/>
      <c r="BF2974" s="54"/>
    </row>
    <row r="2975" spans="9:58" x14ac:dyDescent="0.25">
      <c r="I2975" s="57"/>
      <c r="AF2975" s="58"/>
      <c r="AW2975" s="51"/>
      <c r="AX2975" s="55"/>
      <c r="AY2975" s="53"/>
      <c r="BA2975" s="56"/>
      <c r="BB2975" s="53"/>
      <c r="BC2975" s="53"/>
      <c r="BD2975" s="53"/>
      <c r="BE2975" s="54"/>
      <c r="BF2975" s="54"/>
    </row>
    <row r="2976" spans="9:58" x14ac:dyDescent="0.25">
      <c r="I2976" s="57"/>
      <c r="AF2976" s="58"/>
      <c r="AW2976" s="51"/>
      <c r="AX2976" s="55"/>
      <c r="AY2976" s="53"/>
      <c r="BA2976" s="56"/>
      <c r="BB2976" s="53"/>
      <c r="BC2976" s="53"/>
      <c r="BD2976" s="53"/>
      <c r="BE2976" s="54"/>
      <c r="BF2976" s="54"/>
    </row>
    <row r="2977" spans="9:58" x14ac:dyDescent="0.25">
      <c r="I2977" s="57"/>
      <c r="AF2977" s="58"/>
      <c r="AW2977" s="51"/>
      <c r="AX2977" s="55"/>
      <c r="AY2977" s="53"/>
      <c r="BA2977" s="56"/>
      <c r="BB2977" s="53"/>
      <c r="BC2977" s="53"/>
      <c r="BD2977" s="53"/>
      <c r="BE2977" s="54"/>
      <c r="BF2977" s="54"/>
    </row>
    <row r="2978" spans="9:58" x14ac:dyDescent="0.25">
      <c r="I2978" s="57"/>
      <c r="AF2978" s="58"/>
      <c r="AW2978" s="51"/>
      <c r="AX2978" s="55"/>
      <c r="AY2978" s="53"/>
      <c r="BA2978" s="56"/>
      <c r="BB2978" s="53"/>
      <c r="BC2978" s="53"/>
      <c r="BD2978" s="53"/>
      <c r="BE2978" s="54"/>
      <c r="BF2978" s="54"/>
    </row>
    <row r="2979" spans="9:58" x14ac:dyDescent="0.25">
      <c r="I2979" s="57"/>
      <c r="AF2979" s="58"/>
      <c r="AW2979" s="51"/>
      <c r="AX2979" s="55"/>
      <c r="AY2979" s="53"/>
      <c r="BA2979" s="56"/>
      <c r="BB2979" s="53"/>
      <c r="BC2979" s="53"/>
      <c r="BD2979" s="53"/>
      <c r="BE2979" s="54"/>
      <c r="BF2979" s="54"/>
    </row>
    <row r="2980" spans="9:58" x14ac:dyDescent="0.25">
      <c r="I2980" s="57"/>
      <c r="AF2980" s="58"/>
      <c r="AW2980" s="51"/>
      <c r="AX2980" s="55"/>
      <c r="AY2980" s="53"/>
      <c r="BA2980" s="56"/>
      <c r="BB2980" s="53"/>
      <c r="BC2980" s="53"/>
      <c r="BD2980" s="53"/>
      <c r="BE2980" s="54"/>
      <c r="BF2980" s="54"/>
    </row>
    <row r="2981" spans="9:58" x14ac:dyDescent="0.25">
      <c r="I2981" s="57"/>
      <c r="AF2981" s="58"/>
      <c r="AW2981" s="51"/>
      <c r="AX2981" s="55"/>
      <c r="AY2981" s="53"/>
      <c r="BA2981" s="56"/>
      <c r="BB2981" s="53"/>
      <c r="BC2981" s="53"/>
      <c r="BD2981" s="53"/>
      <c r="BE2981" s="54"/>
      <c r="BF2981" s="54"/>
    </row>
    <row r="2982" spans="9:58" x14ac:dyDescent="0.25">
      <c r="I2982" s="57"/>
      <c r="AF2982" s="58"/>
      <c r="AW2982" s="51"/>
      <c r="AX2982" s="55"/>
      <c r="AY2982" s="53"/>
      <c r="BA2982" s="56"/>
      <c r="BB2982" s="53"/>
      <c r="BC2982" s="53"/>
      <c r="BD2982" s="53"/>
      <c r="BE2982" s="54"/>
      <c r="BF2982" s="54"/>
    </row>
    <row r="2983" spans="9:58" x14ac:dyDescent="0.25">
      <c r="I2983" s="57"/>
      <c r="AF2983" s="58"/>
      <c r="AW2983" s="51"/>
      <c r="AX2983" s="55"/>
      <c r="AY2983" s="53"/>
      <c r="BA2983" s="56"/>
      <c r="BB2983" s="53"/>
      <c r="BC2983" s="53"/>
      <c r="BD2983" s="53"/>
      <c r="BE2983" s="54"/>
      <c r="BF2983" s="54"/>
    </row>
    <row r="2984" spans="9:58" x14ac:dyDescent="0.25">
      <c r="I2984" s="57"/>
      <c r="AF2984" s="58"/>
      <c r="AW2984" s="51"/>
      <c r="AX2984" s="55"/>
      <c r="AY2984" s="53"/>
      <c r="BA2984" s="56"/>
      <c r="BB2984" s="53"/>
      <c r="BC2984" s="53"/>
      <c r="BD2984" s="53"/>
      <c r="BE2984" s="54"/>
      <c r="BF2984" s="54"/>
    </row>
    <row r="2985" spans="9:58" x14ac:dyDescent="0.25">
      <c r="I2985" s="57"/>
      <c r="AF2985" s="58"/>
      <c r="AW2985" s="51"/>
      <c r="AX2985" s="55"/>
      <c r="AY2985" s="53"/>
      <c r="BA2985" s="56"/>
      <c r="BB2985" s="53"/>
      <c r="BC2985" s="53"/>
      <c r="BD2985" s="53"/>
      <c r="BE2985" s="54"/>
      <c r="BF2985" s="54"/>
    </row>
    <row r="2986" spans="9:58" x14ac:dyDescent="0.25">
      <c r="I2986" s="57"/>
      <c r="AF2986" s="58"/>
      <c r="AW2986" s="51"/>
      <c r="AX2986" s="55"/>
      <c r="AY2986" s="53"/>
      <c r="BA2986" s="56"/>
      <c r="BB2986" s="53"/>
      <c r="BC2986" s="53"/>
      <c r="BD2986" s="53"/>
      <c r="BE2986" s="54"/>
      <c r="BF2986" s="54"/>
    </row>
    <row r="2987" spans="9:58" x14ac:dyDescent="0.25">
      <c r="I2987" s="57"/>
      <c r="AF2987" s="58"/>
      <c r="AW2987" s="51"/>
      <c r="AX2987" s="55"/>
      <c r="AY2987" s="53"/>
      <c r="BA2987" s="56"/>
      <c r="BB2987" s="53"/>
      <c r="BC2987" s="53"/>
      <c r="BD2987" s="53"/>
      <c r="BE2987" s="54"/>
      <c r="BF2987" s="54"/>
    </row>
    <row r="2988" spans="9:58" x14ac:dyDescent="0.25">
      <c r="I2988" s="57"/>
      <c r="AF2988" s="58"/>
      <c r="AW2988" s="51"/>
      <c r="AX2988" s="55"/>
      <c r="AY2988" s="53"/>
      <c r="BA2988" s="56"/>
      <c r="BB2988" s="53"/>
      <c r="BC2988" s="53"/>
      <c r="BD2988" s="53"/>
      <c r="BE2988" s="54"/>
      <c r="BF2988" s="54"/>
    </row>
    <row r="2989" spans="9:58" x14ac:dyDescent="0.25">
      <c r="I2989" s="57"/>
      <c r="AF2989" s="58"/>
      <c r="AW2989" s="51"/>
      <c r="AX2989" s="55"/>
      <c r="AY2989" s="53"/>
      <c r="BA2989" s="56"/>
      <c r="BB2989" s="53"/>
      <c r="BC2989" s="53"/>
      <c r="BD2989" s="53"/>
      <c r="BE2989" s="54"/>
      <c r="BF2989" s="54"/>
    </row>
    <row r="2990" spans="9:58" x14ac:dyDescent="0.25">
      <c r="I2990" s="57"/>
      <c r="AF2990" s="58"/>
      <c r="AW2990" s="51"/>
      <c r="AX2990" s="55"/>
      <c r="AY2990" s="53"/>
      <c r="BA2990" s="56"/>
      <c r="BB2990" s="53"/>
      <c r="BC2990" s="53"/>
      <c r="BD2990" s="53"/>
      <c r="BE2990" s="54"/>
      <c r="BF2990" s="54"/>
    </row>
    <row r="2991" spans="9:58" x14ac:dyDescent="0.25">
      <c r="I2991" s="57"/>
      <c r="AF2991" s="58"/>
      <c r="AW2991" s="51"/>
      <c r="AX2991" s="55"/>
      <c r="AY2991" s="53"/>
      <c r="BA2991" s="56"/>
      <c r="BB2991" s="53"/>
      <c r="BC2991" s="53"/>
      <c r="BD2991" s="53"/>
      <c r="BE2991" s="54"/>
      <c r="BF2991" s="54"/>
    </row>
    <row r="2992" spans="9:58" x14ac:dyDescent="0.25">
      <c r="I2992" s="57"/>
      <c r="AF2992" s="58"/>
      <c r="AW2992" s="51"/>
      <c r="AX2992" s="55"/>
      <c r="AY2992" s="53"/>
      <c r="BA2992" s="56"/>
      <c r="BB2992" s="53"/>
      <c r="BC2992" s="53"/>
      <c r="BD2992" s="53"/>
      <c r="BE2992" s="54"/>
      <c r="BF2992" s="54"/>
    </row>
    <row r="2993" spans="9:58" x14ac:dyDescent="0.25">
      <c r="I2993" s="57"/>
      <c r="AF2993" s="58"/>
      <c r="AW2993" s="51"/>
      <c r="AX2993" s="55"/>
      <c r="AY2993" s="53"/>
      <c r="BA2993" s="56"/>
      <c r="BB2993" s="53"/>
      <c r="BC2993" s="53"/>
      <c r="BD2993" s="53"/>
      <c r="BE2993" s="54"/>
      <c r="BF2993" s="54"/>
    </row>
    <row r="2994" spans="9:58" x14ac:dyDescent="0.25">
      <c r="I2994" s="57"/>
      <c r="AF2994" s="58"/>
      <c r="AW2994" s="51"/>
      <c r="AX2994" s="55"/>
      <c r="AY2994" s="53"/>
      <c r="BA2994" s="56"/>
      <c r="BB2994" s="53"/>
      <c r="BC2994" s="53"/>
      <c r="BD2994" s="53"/>
      <c r="BE2994" s="54"/>
      <c r="BF2994" s="54"/>
    </row>
    <row r="2995" spans="9:58" x14ac:dyDescent="0.25">
      <c r="I2995" s="57"/>
      <c r="AF2995" s="58"/>
      <c r="AW2995" s="51"/>
      <c r="AX2995" s="55"/>
      <c r="AY2995" s="53"/>
      <c r="BA2995" s="56"/>
      <c r="BB2995" s="53"/>
      <c r="BC2995" s="53"/>
      <c r="BD2995" s="53"/>
      <c r="BE2995" s="54"/>
      <c r="BF2995" s="54"/>
    </row>
    <row r="2996" spans="9:58" x14ac:dyDescent="0.25">
      <c r="I2996" s="57"/>
      <c r="AF2996" s="58"/>
      <c r="AW2996" s="51"/>
      <c r="AX2996" s="55"/>
      <c r="AY2996" s="53"/>
      <c r="BA2996" s="56"/>
      <c r="BB2996" s="53"/>
      <c r="BC2996" s="53"/>
      <c r="BD2996" s="53"/>
      <c r="BE2996" s="54"/>
      <c r="BF2996" s="54"/>
    </row>
    <row r="2997" spans="9:58" x14ac:dyDescent="0.25">
      <c r="I2997" s="57"/>
      <c r="AF2997" s="58"/>
      <c r="AW2997" s="51"/>
      <c r="AX2997" s="55"/>
      <c r="AY2997" s="53"/>
      <c r="BA2997" s="56"/>
      <c r="BB2997" s="53"/>
      <c r="BC2997" s="53"/>
      <c r="BD2997" s="53"/>
      <c r="BE2997" s="54"/>
      <c r="BF2997" s="54"/>
    </row>
    <row r="2998" spans="9:58" x14ac:dyDescent="0.25">
      <c r="I2998" s="57"/>
      <c r="AF2998" s="58"/>
      <c r="AW2998" s="51"/>
      <c r="AX2998" s="55"/>
      <c r="AY2998" s="53"/>
      <c r="BA2998" s="56"/>
      <c r="BB2998" s="53"/>
      <c r="BC2998" s="53"/>
      <c r="BD2998" s="53"/>
      <c r="BE2998" s="54"/>
      <c r="BF2998" s="54"/>
    </row>
    <row r="2999" spans="9:58" x14ac:dyDescent="0.25">
      <c r="I2999" s="57"/>
      <c r="AF2999" s="58"/>
      <c r="AW2999" s="51"/>
      <c r="AX2999" s="55"/>
      <c r="AY2999" s="53"/>
      <c r="BA2999" s="56"/>
      <c r="BB2999" s="53"/>
      <c r="BC2999" s="53"/>
      <c r="BD2999" s="53"/>
      <c r="BE2999" s="54"/>
      <c r="BF2999" s="54"/>
    </row>
    <row r="3000" spans="9:58" x14ac:dyDescent="0.25">
      <c r="I3000" s="57"/>
      <c r="AF3000" s="58"/>
      <c r="AW3000" s="51"/>
      <c r="AX3000" s="55"/>
      <c r="AY3000" s="53"/>
      <c r="BA3000" s="56"/>
      <c r="BB3000" s="53"/>
      <c r="BC3000" s="53"/>
      <c r="BD3000" s="53"/>
      <c r="BE3000" s="54"/>
      <c r="BF3000" s="54"/>
    </row>
    <row r="3001" spans="9:58" x14ac:dyDescent="0.25">
      <c r="I3001" s="57"/>
      <c r="AF3001" s="58"/>
      <c r="AW3001" s="51"/>
      <c r="AX3001" s="55"/>
      <c r="AY3001" s="53"/>
      <c r="BA3001" s="56"/>
      <c r="BB3001" s="53"/>
      <c r="BC3001" s="53"/>
      <c r="BD3001" s="53"/>
      <c r="BE3001" s="54"/>
      <c r="BF3001" s="54"/>
    </row>
    <row r="3002" spans="9:58" x14ac:dyDescent="0.25">
      <c r="I3002" s="57"/>
      <c r="AF3002" s="58"/>
      <c r="AW3002" s="51"/>
      <c r="AX3002" s="55"/>
      <c r="AY3002" s="53"/>
      <c r="BA3002" s="56"/>
      <c r="BB3002" s="53"/>
      <c r="BC3002" s="53"/>
      <c r="BD3002" s="53"/>
      <c r="BE3002" s="54"/>
      <c r="BF3002" s="54"/>
    </row>
    <row r="3003" spans="9:58" x14ac:dyDescent="0.25">
      <c r="I3003" s="57"/>
      <c r="AF3003" s="58"/>
      <c r="AW3003" s="51"/>
      <c r="AX3003" s="55"/>
      <c r="AY3003" s="53"/>
      <c r="BA3003" s="56"/>
      <c r="BB3003" s="53"/>
      <c r="BC3003" s="53"/>
      <c r="BD3003" s="53"/>
      <c r="BE3003" s="54"/>
      <c r="BF3003" s="54"/>
    </row>
    <row r="3004" spans="9:58" x14ac:dyDescent="0.25">
      <c r="I3004" s="57"/>
      <c r="AF3004" s="58"/>
      <c r="AW3004" s="51"/>
      <c r="AX3004" s="55"/>
      <c r="AY3004" s="53"/>
      <c r="BA3004" s="56"/>
      <c r="BB3004" s="53"/>
      <c r="BC3004" s="53"/>
      <c r="BD3004" s="53"/>
      <c r="BE3004" s="54"/>
      <c r="BF3004" s="54"/>
    </row>
    <row r="3005" spans="9:58" x14ac:dyDescent="0.25">
      <c r="I3005" s="57"/>
      <c r="AF3005" s="58"/>
      <c r="AW3005" s="51"/>
      <c r="AX3005" s="55"/>
      <c r="AY3005" s="53"/>
      <c r="BA3005" s="56"/>
      <c r="BB3005" s="53"/>
      <c r="BC3005" s="53"/>
      <c r="BD3005" s="53"/>
      <c r="BE3005" s="54"/>
      <c r="BF3005" s="54"/>
    </row>
    <row r="3006" spans="9:58" x14ac:dyDescent="0.25">
      <c r="I3006" s="57"/>
      <c r="AF3006" s="58"/>
      <c r="AW3006" s="51"/>
      <c r="AX3006" s="55"/>
      <c r="AY3006" s="53"/>
      <c r="BA3006" s="56"/>
      <c r="BB3006" s="53"/>
      <c r="BC3006" s="53"/>
      <c r="BD3006" s="53"/>
      <c r="BE3006" s="54"/>
      <c r="BF3006" s="54"/>
    </row>
    <row r="3007" spans="9:58" x14ac:dyDescent="0.25">
      <c r="I3007" s="57"/>
      <c r="AF3007" s="58"/>
      <c r="AW3007" s="51"/>
      <c r="AX3007" s="55"/>
      <c r="AY3007" s="53"/>
      <c r="BA3007" s="56"/>
      <c r="BB3007" s="53"/>
      <c r="BC3007" s="53"/>
      <c r="BD3007" s="53"/>
      <c r="BE3007" s="54"/>
      <c r="BF3007" s="54"/>
    </row>
    <row r="3008" spans="9:58" x14ac:dyDescent="0.25">
      <c r="I3008" s="57"/>
      <c r="AF3008" s="58"/>
      <c r="AW3008" s="51"/>
      <c r="AX3008" s="55"/>
      <c r="AY3008" s="53"/>
      <c r="BA3008" s="56"/>
      <c r="BB3008" s="53"/>
      <c r="BC3008" s="53"/>
      <c r="BD3008" s="53"/>
      <c r="BE3008" s="54"/>
      <c r="BF3008" s="54"/>
    </row>
    <row r="3009" spans="9:58" x14ac:dyDescent="0.25">
      <c r="I3009" s="57"/>
      <c r="AF3009" s="58"/>
      <c r="AW3009" s="51"/>
      <c r="AX3009" s="55"/>
      <c r="AY3009" s="53"/>
      <c r="BA3009" s="56"/>
      <c r="BB3009" s="53"/>
      <c r="BC3009" s="53"/>
      <c r="BD3009" s="53"/>
      <c r="BE3009" s="54"/>
      <c r="BF3009" s="54"/>
    </row>
    <row r="3010" spans="9:58" x14ac:dyDescent="0.25">
      <c r="I3010" s="57"/>
      <c r="AF3010" s="58"/>
      <c r="AW3010" s="51"/>
      <c r="AX3010" s="55"/>
      <c r="AY3010" s="53"/>
      <c r="BA3010" s="56"/>
      <c r="BB3010" s="53"/>
      <c r="BC3010" s="53"/>
      <c r="BD3010" s="53"/>
      <c r="BE3010" s="54"/>
      <c r="BF3010" s="54"/>
    </row>
    <row r="3011" spans="9:58" x14ac:dyDescent="0.25">
      <c r="I3011" s="57"/>
      <c r="AF3011" s="58"/>
      <c r="AW3011" s="51"/>
      <c r="AX3011" s="55"/>
      <c r="AY3011" s="53"/>
      <c r="BA3011" s="56"/>
      <c r="BB3011" s="53"/>
      <c r="BC3011" s="53"/>
      <c r="BD3011" s="53"/>
      <c r="BE3011" s="54"/>
      <c r="BF3011" s="54"/>
    </row>
    <row r="3012" spans="9:58" x14ac:dyDescent="0.25">
      <c r="I3012" s="57"/>
      <c r="AF3012" s="58"/>
      <c r="AW3012" s="51"/>
      <c r="AX3012" s="55"/>
      <c r="AY3012" s="53"/>
      <c r="BA3012" s="56"/>
      <c r="BB3012" s="53"/>
      <c r="BC3012" s="53"/>
      <c r="BD3012" s="53"/>
      <c r="BE3012" s="54"/>
      <c r="BF3012" s="54"/>
    </row>
    <row r="3013" spans="9:58" x14ac:dyDescent="0.25">
      <c r="I3013" s="57"/>
      <c r="AF3013" s="58"/>
      <c r="AW3013" s="51"/>
      <c r="AX3013" s="55"/>
      <c r="AY3013" s="53"/>
      <c r="BA3013" s="56"/>
      <c r="BB3013" s="53"/>
      <c r="BC3013" s="53"/>
      <c r="BD3013" s="53"/>
      <c r="BE3013" s="54"/>
      <c r="BF3013" s="54"/>
    </row>
    <row r="3014" spans="9:58" x14ac:dyDescent="0.25">
      <c r="I3014" s="57"/>
      <c r="AF3014" s="58"/>
      <c r="AW3014" s="51"/>
      <c r="AX3014" s="55"/>
      <c r="AY3014" s="53"/>
      <c r="BA3014" s="56"/>
      <c r="BB3014" s="53"/>
      <c r="BC3014" s="53"/>
      <c r="BD3014" s="53"/>
      <c r="BE3014" s="54"/>
      <c r="BF3014" s="54"/>
    </row>
    <row r="3015" spans="9:58" x14ac:dyDescent="0.25">
      <c r="I3015" s="57"/>
      <c r="AF3015" s="58"/>
      <c r="AW3015" s="51"/>
      <c r="AX3015" s="55"/>
      <c r="AY3015" s="53"/>
      <c r="BA3015" s="56"/>
      <c r="BB3015" s="53"/>
      <c r="BC3015" s="53"/>
      <c r="BD3015" s="53"/>
      <c r="BE3015" s="54"/>
      <c r="BF3015" s="54"/>
    </row>
    <row r="3016" spans="9:58" x14ac:dyDescent="0.25">
      <c r="I3016" s="57"/>
      <c r="AF3016" s="58"/>
      <c r="AW3016" s="51"/>
      <c r="AX3016" s="55"/>
      <c r="AY3016" s="53"/>
      <c r="BA3016" s="56"/>
      <c r="BB3016" s="53"/>
      <c r="BC3016" s="53"/>
      <c r="BD3016" s="53"/>
      <c r="BE3016" s="54"/>
      <c r="BF3016" s="54"/>
    </row>
    <row r="3017" spans="9:58" x14ac:dyDescent="0.25">
      <c r="I3017" s="57"/>
      <c r="AF3017" s="58"/>
      <c r="AW3017" s="51"/>
      <c r="AX3017" s="55"/>
      <c r="AY3017" s="53"/>
      <c r="BA3017" s="56"/>
      <c r="BB3017" s="53"/>
      <c r="BC3017" s="53"/>
      <c r="BD3017" s="53"/>
      <c r="BE3017" s="54"/>
      <c r="BF3017" s="54"/>
    </row>
    <row r="3018" spans="9:58" x14ac:dyDescent="0.25">
      <c r="I3018" s="57"/>
      <c r="AF3018" s="58"/>
      <c r="AW3018" s="51"/>
      <c r="AX3018" s="55"/>
      <c r="AY3018" s="53"/>
      <c r="BA3018" s="56"/>
      <c r="BB3018" s="53"/>
      <c r="BC3018" s="53"/>
      <c r="BD3018" s="53"/>
      <c r="BE3018" s="54"/>
      <c r="BF3018" s="54"/>
    </row>
    <row r="3019" spans="9:58" x14ac:dyDescent="0.25">
      <c r="I3019" s="57"/>
      <c r="AF3019" s="58"/>
      <c r="AW3019" s="51"/>
      <c r="AX3019" s="55"/>
      <c r="AY3019" s="53"/>
      <c r="BA3019" s="56"/>
      <c r="BB3019" s="53"/>
      <c r="BC3019" s="53"/>
      <c r="BD3019" s="53"/>
      <c r="BE3019" s="54"/>
      <c r="BF3019" s="54"/>
    </row>
    <row r="3020" spans="9:58" x14ac:dyDescent="0.25">
      <c r="I3020" s="57"/>
      <c r="AF3020" s="58"/>
      <c r="AW3020" s="51"/>
      <c r="AX3020" s="55"/>
      <c r="AY3020" s="53"/>
      <c r="BA3020" s="56"/>
      <c r="BB3020" s="53"/>
      <c r="BC3020" s="53"/>
      <c r="BD3020" s="53"/>
      <c r="BE3020" s="54"/>
      <c r="BF3020" s="54"/>
    </row>
    <row r="3021" spans="9:58" x14ac:dyDescent="0.25">
      <c r="I3021" s="57"/>
      <c r="AF3021" s="58"/>
      <c r="AW3021" s="51"/>
      <c r="AX3021" s="55"/>
      <c r="AY3021" s="53"/>
      <c r="BA3021" s="56"/>
      <c r="BB3021" s="53"/>
      <c r="BC3021" s="53"/>
      <c r="BD3021" s="53"/>
      <c r="BE3021" s="54"/>
      <c r="BF3021" s="54"/>
    </row>
    <row r="3022" spans="9:58" x14ac:dyDescent="0.25">
      <c r="I3022" s="57"/>
      <c r="AF3022" s="58"/>
      <c r="AW3022" s="51"/>
      <c r="AX3022" s="55"/>
      <c r="AY3022" s="53"/>
      <c r="BA3022" s="56"/>
      <c r="BB3022" s="53"/>
      <c r="BC3022" s="53"/>
      <c r="BD3022" s="53"/>
      <c r="BE3022" s="54"/>
      <c r="BF3022" s="54"/>
    </row>
    <row r="3023" spans="9:58" x14ac:dyDescent="0.25">
      <c r="I3023" s="57"/>
      <c r="AF3023" s="58"/>
      <c r="AW3023" s="51"/>
      <c r="AX3023" s="55"/>
      <c r="AY3023" s="53"/>
      <c r="BA3023" s="56"/>
      <c r="BB3023" s="53"/>
      <c r="BC3023" s="53"/>
      <c r="BD3023" s="53"/>
      <c r="BE3023" s="54"/>
      <c r="BF3023" s="54"/>
    </row>
    <row r="3024" spans="9:58" x14ac:dyDescent="0.25">
      <c r="I3024" s="57"/>
      <c r="AF3024" s="58"/>
      <c r="AW3024" s="51"/>
      <c r="AX3024" s="55"/>
      <c r="AY3024" s="53"/>
      <c r="BA3024" s="56"/>
      <c r="BB3024" s="53"/>
      <c r="BC3024" s="53"/>
      <c r="BD3024" s="53"/>
      <c r="BE3024" s="54"/>
      <c r="BF3024" s="54"/>
    </row>
    <row r="3025" spans="9:58" x14ac:dyDescent="0.25">
      <c r="I3025" s="57"/>
      <c r="AF3025" s="58"/>
      <c r="AW3025" s="51"/>
      <c r="AX3025" s="55"/>
      <c r="AY3025" s="53"/>
      <c r="BA3025" s="56"/>
      <c r="BB3025" s="53"/>
      <c r="BC3025" s="53"/>
      <c r="BD3025" s="53"/>
      <c r="BE3025" s="54"/>
      <c r="BF3025" s="54"/>
    </row>
    <row r="3026" spans="9:58" x14ac:dyDescent="0.25">
      <c r="I3026" s="57"/>
      <c r="AF3026" s="58"/>
      <c r="AW3026" s="51"/>
      <c r="AX3026" s="55"/>
      <c r="AY3026" s="53"/>
      <c r="BA3026" s="56"/>
      <c r="BB3026" s="53"/>
      <c r="BC3026" s="53"/>
      <c r="BD3026" s="53"/>
      <c r="BE3026" s="54"/>
      <c r="BF3026" s="54"/>
    </row>
    <row r="3027" spans="9:58" x14ac:dyDescent="0.25">
      <c r="I3027" s="57"/>
      <c r="AF3027" s="58"/>
      <c r="AW3027" s="51"/>
      <c r="AX3027" s="55"/>
      <c r="AY3027" s="53"/>
      <c r="BA3027" s="56"/>
      <c r="BB3027" s="53"/>
      <c r="BC3027" s="53"/>
      <c r="BD3027" s="53"/>
      <c r="BE3027" s="54"/>
      <c r="BF3027" s="54"/>
    </row>
    <row r="3028" spans="9:58" x14ac:dyDescent="0.25">
      <c r="I3028" s="57"/>
      <c r="AF3028" s="58"/>
      <c r="AW3028" s="51"/>
      <c r="AX3028" s="55"/>
      <c r="AY3028" s="53"/>
      <c r="BA3028" s="56"/>
      <c r="BB3028" s="53"/>
      <c r="BC3028" s="53"/>
      <c r="BD3028" s="53"/>
      <c r="BE3028" s="54"/>
      <c r="BF3028" s="54"/>
    </row>
    <row r="3029" spans="9:58" x14ac:dyDescent="0.25">
      <c r="I3029" s="57"/>
      <c r="AF3029" s="58"/>
      <c r="AW3029" s="51"/>
      <c r="AX3029" s="55"/>
      <c r="AY3029" s="53"/>
      <c r="BA3029" s="56"/>
      <c r="BB3029" s="53"/>
      <c r="BC3029" s="53"/>
      <c r="BD3029" s="53"/>
      <c r="BE3029" s="54"/>
      <c r="BF3029" s="54"/>
    </row>
    <row r="3030" spans="9:58" x14ac:dyDescent="0.25">
      <c r="I3030" s="57"/>
      <c r="AF3030" s="58"/>
      <c r="AW3030" s="51"/>
      <c r="AX3030" s="55"/>
      <c r="AY3030" s="53"/>
      <c r="BA3030" s="56"/>
      <c r="BB3030" s="53"/>
      <c r="BC3030" s="53"/>
      <c r="BD3030" s="53"/>
      <c r="BE3030" s="54"/>
      <c r="BF3030" s="54"/>
    </row>
    <row r="3031" spans="9:58" x14ac:dyDescent="0.25">
      <c r="I3031" s="57"/>
      <c r="AF3031" s="58"/>
      <c r="AW3031" s="51"/>
      <c r="AX3031" s="55"/>
      <c r="AY3031" s="53"/>
      <c r="BA3031" s="56"/>
      <c r="BB3031" s="53"/>
      <c r="BC3031" s="53"/>
      <c r="BD3031" s="53"/>
      <c r="BE3031" s="54"/>
      <c r="BF3031" s="54"/>
    </row>
    <row r="3032" spans="9:58" x14ac:dyDescent="0.25">
      <c r="I3032" s="57"/>
      <c r="AF3032" s="58"/>
      <c r="AW3032" s="51"/>
      <c r="AX3032" s="55"/>
      <c r="AY3032" s="53"/>
      <c r="BA3032" s="56"/>
      <c r="BB3032" s="53"/>
      <c r="BC3032" s="53"/>
      <c r="BD3032" s="53"/>
      <c r="BE3032" s="54"/>
      <c r="BF3032" s="54"/>
    </row>
    <row r="3033" spans="9:58" x14ac:dyDescent="0.25">
      <c r="I3033" s="57"/>
      <c r="AF3033" s="58"/>
      <c r="AW3033" s="51"/>
      <c r="AX3033" s="55"/>
      <c r="AY3033" s="53"/>
      <c r="BA3033" s="56"/>
      <c r="BB3033" s="53"/>
      <c r="BC3033" s="53"/>
      <c r="BD3033" s="53"/>
      <c r="BE3033" s="54"/>
      <c r="BF3033" s="54"/>
    </row>
    <row r="3034" spans="9:58" x14ac:dyDescent="0.25">
      <c r="I3034" s="57"/>
      <c r="AF3034" s="58"/>
      <c r="AW3034" s="51"/>
      <c r="AX3034" s="55"/>
      <c r="AY3034" s="53"/>
      <c r="BA3034" s="56"/>
      <c r="BB3034" s="53"/>
      <c r="BC3034" s="53"/>
      <c r="BD3034" s="53"/>
      <c r="BE3034" s="54"/>
      <c r="BF3034" s="54"/>
    </row>
    <row r="3035" spans="9:58" x14ac:dyDescent="0.25">
      <c r="I3035" s="57"/>
      <c r="AF3035" s="58"/>
      <c r="AW3035" s="51"/>
      <c r="AX3035" s="55"/>
      <c r="AY3035" s="53"/>
      <c r="BA3035" s="56"/>
      <c r="BB3035" s="53"/>
      <c r="BC3035" s="53"/>
      <c r="BD3035" s="53"/>
      <c r="BE3035" s="54"/>
      <c r="BF3035" s="54"/>
    </row>
    <row r="3036" spans="9:58" x14ac:dyDescent="0.25">
      <c r="I3036" s="57"/>
      <c r="AF3036" s="58"/>
      <c r="AW3036" s="51"/>
      <c r="AX3036" s="55"/>
      <c r="AY3036" s="53"/>
      <c r="BA3036" s="56"/>
      <c r="BB3036" s="53"/>
      <c r="BC3036" s="53"/>
      <c r="BD3036" s="53"/>
      <c r="BE3036" s="54"/>
      <c r="BF3036" s="54"/>
    </row>
    <row r="3037" spans="9:58" x14ac:dyDescent="0.25">
      <c r="I3037" s="57"/>
      <c r="AF3037" s="58"/>
      <c r="AW3037" s="51"/>
      <c r="AX3037" s="55"/>
      <c r="AY3037" s="53"/>
      <c r="BA3037" s="56"/>
      <c r="BB3037" s="53"/>
      <c r="BC3037" s="53"/>
      <c r="BD3037" s="53"/>
      <c r="BE3037" s="54"/>
      <c r="BF3037" s="54"/>
    </row>
    <row r="3038" spans="9:58" x14ac:dyDescent="0.25">
      <c r="I3038" s="57"/>
      <c r="AF3038" s="58"/>
      <c r="AW3038" s="51"/>
      <c r="AX3038" s="55"/>
      <c r="AY3038" s="53"/>
      <c r="BA3038" s="56"/>
      <c r="BB3038" s="53"/>
      <c r="BC3038" s="53"/>
      <c r="BD3038" s="53"/>
      <c r="BE3038" s="54"/>
      <c r="BF3038" s="54"/>
    </row>
    <row r="3039" spans="9:58" x14ac:dyDescent="0.25">
      <c r="I3039" s="57"/>
      <c r="AF3039" s="58"/>
      <c r="AW3039" s="51"/>
      <c r="AX3039" s="55"/>
      <c r="AY3039" s="53"/>
      <c r="BA3039" s="56"/>
      <c r="BB3039" s="53"/>
      <c r="BC3039" s="53"/>
      <c r="BD3039" s="53"/>
      <c r="BE3039" s="54"/>
      <c r="BF3039" s="54"/>
    </row>
    <row r="3040" spans="9:58" x14ac:dyDescent="0.25">
      <c r="I3040" s="57"/>
      <c r="AF3040" s="58"/>
      <c r="AW3040" s="51"/>
      <c r="AX3040" s="55"/>
      <c r="AY3040" s="53"/>
      <c r="BA3040" s="56"/>
      <c r="BB3040" s="53"/>
      <c r="BC3040" s="53"/>
      <c r="BD3040" s="53"/>
      <c r="BE3040" s="54"/>
      <c r="BF3040" s="54"/>
    </row>
    <row r="3041" spans="9:58" x14ac:dyDescent="0.25">
      <c r="I3041" s="57"/>
      <c r="AF3041" s="58"/>
      <c r="AW3041" s="51"/>
      <c r="AX3041" s="55"/>
      <c r="AY3041" s="53"/>
      <c r="BA3041" s="56"/>
      <c r="BB3041" s="53"/>
      <c r="BC3041" s="53"/>
      <c r="BD3041" s="53"/>
      <c r="BE3041" s="54"/>
      <c r="BF3041" s="54"/>
    </row>
    <row r="3042" spans="9:58" x14ac:dyDescent="0.25">
      <c r="I3042" s="57"/>
      <c r="AF3042" s="58"/>
      <c r="AW3042" s="51"/>
      <c r="AX3042" s="55"/>
      <c r="AY3042" s="53"/>
      <c r="BA3042" s="56"/>
      <c r="BB3042" s="53"/>
      <c r="BC3042" s="53"/>
      <c r="BD3042" s="53"/>
      <c r="BE3042" s="54"/>
      <c r="BF3042" s="54"/>
    </row>
    <row r="3043" spans="9:58" x14ac:dyDescent="0.25">
      <c r="I3043" s="57"/>
      <c r="AF3043" s="58"/>
      <c r="AW3043" s="51"/>
      <c r="AX3043" s="55"/>
      <c r="AY3043" s="53"/>
      <c r="BA3043" s="56"/>
      <c r="BB3043" s="53"/>
      <c r="BC3043" s="53"/>
      <c r="BD3043" s="53"/>
      <c r="BE3043" s="54"/>
      <c r="BF3043" s="54"/>
    </row>
    <row r="3044" spans="9:58" x14ac:dyDescent="0.25">
      <c r="I3044" s="57"/>
      <c r="AF3044" s="58"/>
      <c r="AW3044" s="51"/>
      <c r="AX3044" s="55"/>
      <c r="AY3044" s="53"/>
      <c r="BA3044" s="56"/>
      <c r="BB3044" s="53"/>
      <c r="BC3044" s="53"/>
      <c r="BD3044" s="53"/>
      <c r="BE3044" s="54"/>
      <c r="BF3044" s="54"/>
    </row>
    <row r="3045" spans="9:58" x14ac:dyDescent="0.25">
      <c r="I3045" s="57"/>
      <c r="AF3045" s="58"/>
      <c r="AW3045" s="51"/>
      <c r="AX3045" s="55"/>
      <c r="AY3045" s="53"/>
      <c r="BA3045" s="56"/>
      <c r="BB3045" s="53"/>
      <c r="BC3045" s="53"/>
      <c r="BD3045" s="53"/>
      <c r="BE3045" s="54"/>
      <c r="BF3045" s="54"/>
    </row>
    <row r="3046" spans="9:58" x14ac:dyDescent="0.25">
      <c r="I3046" s="57"/>
      <c r="AF3046" s="58"/>
      <c r="AW3046" s="51"/>
      <c r="AX3046" s="55"/>
      <c r="AY3046" s="53"/>
      <c r="BA3046" s="56"/>
      <c r="BB3046" s="53"/>
      <c r="BC3046" s="53"/>
      <c r="BD3046" s="53"/>
      <c r="BE3046" s="54"/>
      <c r="BF3046" s="54"/>
    </row>
    <row r="3047" spans="9:58" x14ac:dyDescent="0.25">
      <c r="I3047" s="57"/>
      <c r="AF3047" s="58"/>
      <c r="AW3047" s="51"/>
      <c r="AX3047" s="55"/>
      <c r="AY3047" s="53"/>
      <c r="BA3047" s="56"/>
      <c r="BB3047" s="53"/>
      <c r="BC3047" s="53"/>
      <c r="BD3047" s="53"/>
      <c r="BE3047" s="54"/>
      <c r="BF3047" s="54"/>
    </row>
    <row r="3048" spans="9:58" x14ac:dyDescent="0.25">
      <c r="I3048" s="57"/>
      <c r="AF3048" s="58"/>
      <c r="AW3048" s="51"/>
      <c r="AX3048" s="55"/>
      <c r="AY3048" s="53"/>
      <c r="BA3048" s="56"/>
      <c r="BB3048" s="53"/>
      <c r="BC3048" s="53"/>
      <c r="BD3048" s="53"/>
      <c r="BE3048" s="54"/>
      <c r="BF3048" s="54"/>
    </row>
    <row r="3049" spans="9:58" x14ac:dyDescent="0.25">
      <c r="I3049" s="57"/>
      <c r="AF3049" s="58"/>
      <c r="AW3049" s="51"/>
      <c r="AX3049" s="55"/>
      <c r="AY3049" s="53"/>
      <c r="BA3049" s="56"/>
      <c r="BB3049" s="53"/>
      <c r="BC3049" s="53"/>
      <c r="BD3049" s="53"/>
      <c r="BE3049" s="54"/>
      <c r="BF3049" s="54"/>
    </row>
    <row r="3050" spans="9:58" x14ac:dyDescent="0.25">
      <c r="I3050" s="57"/>
      <c r="AF3050" s="58"/>
      <c r="AW3050" s="51"/>
      <c r="AX3050" s="55"/>
      <c r="AY3050" s="53"/>
      <c r="BA3050" s="56"/>
      <c r="BB3050" s="53"/>
      <c r="BC3050" s="53"/>
      <c r="BD3050" s="53"/>
      <c r="BE3050" s="54"/>
      <c r="BF3050" s="54"/>
    </row>
    <row r="3051" spans="9:58" x14ac:dyDescent="0.25">
      <c r="I3051" s="57"/>
      <c r="AF3051" s="58"/>
      <c r="AW3051" s="51"/>
      <c r="AX3051" s="55"/>
      <c r="AY3051" s="53"/>
      <c r="BA3051" s="56"/>
      <c r="BB3051" s="53"/>
      <c r="BC3051" s="53"/>
      <c r="BD3051" s="53"/>
      <c r="BE3051" s="54"/>
      <c r="BF3051" s="54"/>
    </row>
    <row r="3052" spans="9:58" x14ac:dyDescent="0.25">
      <c r="I3052" s="57"/>
      <c r="AF3052" s="58"/>
      <c r="AW3052" s="51"/>
      <c r="AX3052" s="55"/>
      <c r="AY3052" s="53"/>
      <c r="BA3052" s="56"/>
      <c r="BB3052" s="53"/>
      <c r="BC3052" s="53"/>
      <c r="BD3052" s="53"/>
      <c r="BE3052" s="54"/>
      <c r="BF3052" s="54"/>
    </row>
    <row r="3053" spans="9:58" x14ac:dyDescent="0.25">
      <c r="I3053" s="57"/>
      <c r="AF3053" s="58"/>
      <c r="AW3053" s="51"/>
      <c r="AX3053" s="55"/>
      <c r="AY3053" s="53"/>
      <c r="BA3053" s="56"/>
      <c r="BB3053" s="53"/>
      <c r="BC3053" s="53"/>
      <c r="BD3053" s="53"/>
      <c r="BE3053" s="54"/>
      <c r="BF3053" s="54"/>
    </row>
    <row r="3054" spans="9:58" x14ac:dyDescent="0.25">
      <c r="I3054" s="57"/>
      <c r="AF3054" s="58"/>
      <c r="AW3054" s="51"/>
      <c r="AX3054" s="55"/>
      <c r="AY3054" s="53"/>
      <c r="BA3054" s="56"/>
      <c r="BB3054" s="53"/>
      <c r="BC3054" s="53"/>
      <c r="BD3054" s="53"/>
      <c r="BE3054" s="54"/>
      <c r="BF3054" s="54"/>
    </row>
    <row r="3055" spans="9:58" x14ac:dyDescent="0.25">
      <c r="I3055" s="57"/>
      <c r="AF3055" s="58"/>
      <c r="AW3055" s="51"/>
      <c r="AX3055" s="55"/>
      <c r="AY3055" s="53"/>
      <c r="BA3055" s="56"/>
      <c r="BB3055" s="53"/>
      <c r="BC3055" s="53"/>
      <c r="BD3055" s="53"/>
      <c r="BE3055" s="54"/>
      <c r="BF3055" s="54"/>
    </row>
    <row r="3056" spans="9:58" x14ac:dyDescent="0.25">
      <c r="I3056" s="57"/>
      <c r="AF3056" s="58"/>
      <c r="AW3056" s="51"/>
      <c r="AX3056" s="55"/>
      <c r="AY3056" s="53"/>
      <c r="BA3056" s="56"/>
      <c r="BB3056" s="53"/>
      <c r="BC3056" s="53"/>
      <c r="BD3056" s="53"/>
      <c r="BE3056" s="54"/>
      <c r="BF3056" s="54"/>
    </row>
    <row r="3057" spans="9:58" x14ac:dyDescent="0.25">
      <c r="I3057" s="57"/>
      <c r="AF3057" s="58"/>
      <c r="AW3057" s="51"/>
      <c r="AX3057" s="55"/>
      <c r="AY3057" s="53"/>
      <c r="BA3057" s="56"/>
      <c r="BB3057" s="53"/>
      <c r="BC3057" s="53"/>
      <c r="BD3057" s="53"/>
      <c r="BE3057" s="54"/>
      <c r="BF3057" s="54"/>
    </row>
    <row r="3058" spans="9:58" x14ac:dyDescent="0.25">
      <c r="I3058" s="57"/>
      <c r="AF3058" s="58"/>
      <c r="AW3058" s="51"/>
      <c r="AX3058" s="55"/>
      <c r="AY3058" s="53"/>
      <c r="BA3058" s="56"/>
      <c r="BB3058" s="53"/>
      <c r="BC3058" s="53"/>
      <c r="BD3058" s="53"/>
      <c r="BE3058" s="54"/>
      <c r="BF3058" s="54"/>
    </row>
    <row r="3059" spans="9:58" x14ac:dyDescent="0.25">
      <c r="I3059" s="57"/>
      <c r="AF3059" s="58"/>
      <c r="AW3059" s="51"/>
      <c r="AX3059" s="55"/>
      <c r="AY3059" s="53"/>
      <c r="BA3059" s="56"/>
      <c r="BB3059" s="53"/>
      <c r="BC3059" s="53"/>
      <c r="BD3059" s="53"/>
      <c r="BE3059" s="54"/>
      <c r="BF3059" s="54"/>
    </row>
    <row r="3060" spans="9:58" x14ac:dyDescent="0.25">
      <c r="I3060" s="57"/>
      <c r="AF3060" s="58"/>
      <c r="AW3060" s="51"/>
      <c r="AX3060" s="55"/>
      <c r="AY3060" s="53"/>
      <c r="BA3060" s="56"/>
      <c r="BB3060" s="53"/>
      <c r="BC3060" s="53"/>
      <c r="BD3060" s="53"/>
      <c r="BE3060" s="54"/>
      <c r="BF3060" s="54"/>
    </row>
    <row r="3061" spans="9:58" x14ac:dyDescent="0.25">
      <c r="I3061" s="57"/>
      <c r="AF3061" s="58"/>
      <c r="AW3061" s="51"/>
      <c r="AX3061" s="55"/>
      <c r="AY3061" s="53"/>
      <c r="BA3061" s="56"/>
      <c r="BB3061" s="53"/>
      <c r="BC3061" s="53"/>
      <c r="BD3061" s="53"/>
      <c r="BE3061" s="54"/>
      <c r="BF3061" s="54"/>
    </row>
    <row r="3062" spans="9:58" x14ac:dyDescent="0.25">
      <c r="I3062" s="57"/>
      <c r="AF3062" s="58"/>
      <c r="AW3062" s="51"/>
      <c r="AX3062" s="55"/>
      <c r="AY3062" s="53"/>
      <c r="BA3062" s="56"/>
      <c r="BB3062" s="53"/>
      <c r="BC3062" s="53"/>
      <c r="BD3062" s="53"/>
      <c r="BE3062" s="54"/>
      <c r="BF3062" s="54"/>
    </row>
    <row r="3063" spans="9:58" x14ac:dyDescent="0.25">
      <c r="I3063" s="57"/>
      <c r="AF3063" s="58"/>
      <c r="AW3063" s="51"/>
      <c r="AX3063" s="55"/>
      <c r="AY3063" s="53"/>
      <c r="BA3063" s="56"/>
      <c r="BB3063" s="53"/>
      <c r="BC3063" s="53"/>
      <c r="BD3063" s="53"/>
      <c r="BE3063" s="54"/>
      <c r="BF3063" s="54"/>
    </row>
    <row r="3064" spans="9:58" x14ac:dyDescent="0.25">
      <c r="I3064" s="57"/>
      <c r="AF3064" s="58"/>
      <c r="AW3064" s="51"/>
      <c r="AX3064" s="55"/>
      <c r="AY3064" s="53"/>
      <c r="BA3064" s="56"/>
      <c r="BB3064" s="53"/>
      <c r="BC3064" s="53"/>
      <c r="BD3064" s="53"/>
      <c r="BE3064" s="54"/>
      <c r="BF3064" s="54"/>
    </row>
    <row r="3065" spans="9:58" x14ac:dyDescent="0.25">
      <c r="I3065" s="57"/>
      <c r="AF3065" s="58"/>
      <c r="AW3065" s="51"/>
      <c r="AX3065" s="55"/>
      <c r="AY3065" s="53"/>
      <c r="BA3065" s="56"/>
      <c r="BB3065" s="53"/>
      <c r="BC3065" s="53"/>
      <c r="BD3065" s="53"/>
      <c r="BE3065" s="54"/>
      <c r="BF3065" s="54"/>
    </row>
    <row r="3066" spans="9:58" x14ac:dyDescent="0.25">
      <c r="I3066" s="57"/>
      <c r="AF3066" s="58"/>
      <c r="AW3066" s="51"/>
      <c r="AX3066" s="55"/>
      <c r="AY3066" s="53"/>
      <c r="BA3066" s="56"/>
      <c r="BB3066" s="53"/>
      <c r="BC3066" s="53"/>
      <c r="BD3066" s="53"/>
      <c r="BE3066" s="54"/>
      <c r="BF3066" s="54"/>
    </row>
    <row r="3067" spans="9:58" x14ac:dyDescent="0.25">
      <c r="I3067" s="57"/>
      <c r="AF3067" s="58"/>
      <c r="AW3067" s="51"/>
      <c r="AX3067" s="55"/>
      <c r="AY3067" s="53"/>
      <c r="BA3067" s="56"/>
      <c r="BB3067" s="53"/>
      <c r="BC3067" s="53"/>
      <c r="BD3067" s="53"/>
      <c r="BE3067" s="54"/>
      <c r="BF3067" s="54"/>
    </row>
    <row r="3068" spans="9:58" x14ac:dyDescent="0.25">
      <c r="I3068" s="57"/>
      <c r="AF3068" s="58"/>
      <c r="AW3068" s="51"/>
      <c r="AX3068" s="55"/>
      <c r="AY3068" s="53"/>
      <c r="BA3068" s="56"/>
      <c r="BB3068" s="53"/>
      <c r="BC3068" s="53"/>
      <c r="BD3068" s="53"/>
      <c r="BE3068" s="54"/>
      <c r="BF3068" s="54"/>
    </row>
    <row r="3069" spans="9:58" x14ac:dyDescent="0.25">
      <c r="I3069" s="57"/>
      <c r="AF3069" s="58"/>
      <c r="AW3069" s="51"/>
      <c r="AX3069" s="55"/>
      <c r="AY3069" s="53"/>
      <c r="BA3069" s="56"/>
      <c r="BB3069" s="53"/>
      <c r="BC3069" s="53"/>
      <c r="BD3069" s="53"/>
      <c r="BE3069" s="54"/>
      <c r="BF3069" s="54"/>
    </row>
    <row r="3070" spans="9:58" x14ac:dyDescent="0.25">
      <c r="I3070" s="57"/>
      <c r="AF3070" s="58"/>
      <c r="AW3070" s="51"/>
      <c r="AX3070" s="55"/>
      <c r="AY3070" s="53"/>
      <c r="BA3070" s="56"/>
      <c r="BB3070" s="53"/>
      <c r="BC3070" s="53"/>
      <c r="BD3070" s="53"/>
      <c r="BE3070" s="54"/>
      <c r="BF3070" s="54"/>
    </row>
    <row r="3071" spans="9:58" x14ac:dyDescent="0.25">
      <c r="I3071" s="57"/>
      <c r="AF3071" s="58"/>
      <c r="AW3071" s="51"/>
      <c r="AX3071" s="55"/>
      <c r="AY3071" s="53"/>
      <c r="BA3071" s="56"/>
      <c r="BB3071" s="53"/>
      <c r="BC3071" s="53"/>
      <c r="BD3071" s="53"/>
      <c r="BE3071" s="54"/>
      <c r="BF3071" s="54"/>
    </row>
    <row r="3072" spans="9:58" x14ac:dyDescent="0.25">
      <c r="I3072" s="57"/>
      <c r="AF3072" s="58"/>
      <c r="AW3072" s="51"/>
      <c r="AX3072" s="55"/>
      <c r="AY3072" s="53"/>
      <c r="BA3072" s="56"/>
      <c r="BB3072" s="53"/>
      <c r="BC3072" s="53"/>
      <c r="BD3072" s="53"/>
      <c r="BE3072" s="54"/>
      <c r="BF3072" s="54"/>
    </row>
    <row r="3073" spans="9:58" x14ac:dyDescent="0.25">
      <c r="I3073" s="57"/>
      <c r="AF3073" s="58"/>
      <c r="AW3073" s="51"/>
      <c r="AX3073" s="55"/>
      <c r="AY3073" s="53"/>
      <c r="BA3073" s="56"/>
      <c r="BB3073" s="53"/>
      <c r="BC3073" s="53"/>
      <c r="BD3073" s="53"/>
      <c r="BE3073" s="54"/>
      <c r="BF3073" s="54"/>
    </row>
    <row r="3074" spans="9:58" x14ac:dyDescent="0.25">
      <c r="I3074" s="57"/>
      <c r="AF3074" s="58"/>
      <c r="AW3074" s="51"/>
      <c r="AX3074" s="55"/>
      <c r="AY3074" s="53"/>
      <c r="BA3074" s="56"/>
      <c r="BB3074" s="53"/>
      <c r="BC3074" s="53"/>
      <c r="BD3074" s="53"/>
      <c r="BE3074" s="54"/>
      <c r="BF3074" s="54"/>
    </row>
    <row r="3075" spans="9:58" x14ac:dyDescent="0.25">
      <c r="I3075" s="57"/>
      <c r="AF3075" s="58"/>
      <c r="AW3075" s="51"/>
      <c r="AX3075" s="55"/>
      <c r="AY3075" s="53"/>
      <c r="BA3075" s="56"/>
      <c r="BB3075" s="53"/>
      <c r="BC3075" s="53"/>
      <c r="BD3075" s="53"/>
      <c r="BE3075" s="54"/>
      <c r="BF3075" s="54"/>
    </row>
    <row r="3076" spans="9:58" x14ac:dyDescent="0.25">
      <c r="I3076" s="57"/>
      <c r="AF3076" s="58"/>
      <c r="AW3076" s="51"/>
      <c r="AX3076" s="55"/>
      <c r="AY3076" s="53"/>
      <c r="BA3076" s="56"/>
      <c r="BB3076" s="53"/>
      <c r="BC3076" s="53"/>
      <c r="BD3076" s="53"/>
      <c r="BE3076" s="54"/>
      <c r="BF3076" s="54"/>
    </row>
    <row r="3077" spans="9:58" x14ac:dyDescent="0.25">
      <c r="I3077" s="57"/>
      <c r="AF3077" s="58"/>
      <c r="AW3077" s="51"/>
      <c r="AX3077" s="55"/>
      <c r="AY3077" s="53"/>
      <c r="BA3077" s="56"/>
      <c r="BB3077" s="53"/>
      <c r="BC3077" s="53"/>
      <c r="BD3077" s="53"/>
      <c r="BE3077" s="54"/>
      <c r="BF3077" s="54"/>
    </row>
    <row r="3078" spans="9:58" x14ac:dyDescent="0.25">
      <c r="I3078" s="57"/>
      <c r="AF3078" s="58"/>
      <c r="AW3078" s="51"/>
      <c r="AX3078" s="55"/>
      <c r="AY3078" s="53"/>
      <c r="BA3078" s="56"/>
      <c r="BB3078" s="53"/>
      <c r="BC3078" s="53"/>
      <c r="BD3078" s="53"/>
      <c r="BE3078" s="54"/>
      <c r="BF3078" s="54"/>
    </row>
    <row r="3079" spans="9:58" x14ac:dyDescent="0.25">
      <c r="I3079" s="57"/>
      <c r="AF3079" s="58"/>
      <c r="AW3079" s="51"/>
      <c r="AX3079" s="55"/>
      <c r="AY3079" s="53"/>
      <c r="BA3079" s="56"/>
      <c r="BB3079" s="53"/>
      <c r="BC3079" s="53"/>
      <c r="BD3079" s="53"/>
      <c r="BE3079" s="54"/>
      <c r="BF3079" s="54"/>
    </row>
    <row r="3080" spans="9:58" x14ac:dyDescent="0.25">
      <c r="I3080" s="57"/>
      <c r="AF3080" s="58"/>
      <c r="AW3080" s="51"/>
      <c r="AX3080" s="55"/>
      <c r="AY3080" s="53"/>
      <c r="BA3080" s="56"/>
      <c r="BB3080" s="53"/>
      <c r="BC3080" s="53"/>
      <c r="BD3080" s="53"/>
      <c r="BE3080" s="54"/>
      <c r="BF3080" s="54"/>
    </row>
    <row r="3081" spans="9:58" x14ac:dyDescent="0.25">
      <c r="I3081" s="57"/>
      <c r="AF3081" s="58"/>
      <c r="AW3081" s="51"/>
      <c r="AX3081" s="55"/>
      <c r="AY3081" s="53"/>
      <c r="BA3081" s="56"/>
      <c r="BB3081" s="53"/>
      <c r="BC3081" s="53"/>
      <c r="BD3081" s="53"/>
      <c r="BE3081" s="54"/>
      <c r="BF3081" s="54"/>
    </row>
    <row r="3082" spans="9:58" x14ac:dyDescent="0.25">
      <c r="I3082" s="57"/>
      <c r="AF3082" s="58"/>
      <c r="AW3082" s="51"/>
      <c r="AX3082" s="55"/>
      <c r="AY3082" s="53"/>
      <c r="BA3082" s="56"/>
      <c r="BB3082" s="53"/>
      <c r="BC3082" s="53"/>
      <c r="BD3082" s="53"/>
      <c r="BE3082" s="54"/>
      <c r="BF3082" s="54"/>
    </row>
    <row r="3083" spans="9:58" x14ac:dyDescent="0.25">
      <c r="I3083" s="57"/>
      <c r="AF3083" s="58"/>
      <c r="AW3083" s="51"/>
      <c r="AX3083" s="55"/>
      <c r="AY3083" s="53"/>
      <c r="BA3083" s="56"/>
      <c r="BB3083" s="53"/>
      <c r="BC3083" s="53"/>
      <c r="BD3083" s="53"/>
      <c r="BE3083" s="54"/>
      <c r="BF3083" s="54"/>
    </row>
    <row r="3084" spans="9:58" x14ac:dyDescent="0.25">
      <c r="I3084" s="57"/>
      <c r="AF3084" s="58"/>
      <c r="AW3084" s="51"/>
      <c r="AX3084" s="55"/>
      <c r="AY3084" s="53"/>
      <c r="BA3084" s="56"/>
      <c r="BB3084" s="53"/>
      <c r="BC3084" s="53"/>
      <c r="BD3084" s="53"/>
      <c r="BE3084" s="54"/>
      <c r="BF3084" s="54"/>
    </row>
    <row r="3085" spans="9:58" x14ac:dyDescent="0.25">
      <c r="I3085" s="57"/>
      <c r="AF3085" s="58"/>
      <c r="AW3085" s="51"/>
      <c r="AX3085" s="55"/>
      <c r="AY3085" s="53"/>
      <c r="BA3085" s="56"/>
      <c r="BB3085" s="53"/>
      <c r="BC3085" s="53"/>
      <c r="BD3085" s="53"/>
      <c r="BE3085" s="54"/>
      <c r="BF3085" s="54"/>
    </row>
    <row r="3086" spans="9:58" x14ac:dyDescent="0.25">
      <c r="I3086" s="57"/>
      <c r="AF3086" s="58"/>
      <c r="AW3086" s="51"/>
      <c r="AX3086" s="55"/>
      <c r="AY3086" s="53"/>
      <c r="BA3086" s="56"/>
      <c r="BB3086" s="53"/>
      <c r="BC3086" s="53"/>
      <c r="BD3086" s="53"/>
      <c r="BE3086" s="54"/>
      <c r="BF3086" s="54"/>
    </row>
    <row r="3087" spans="9:58" x14ac:dyDescent="0.25">
      <c r="I3087" s="57"/>
      <c r="AF3087" s="58"/>
      <c r="AW3087" s="51"/>
      <c r="AX3087" s="55"/>
      <c r="AY3087" s="53"/>
      <c r="BA3087" s="56"/>
      <c r="BB3087" s="53"/>
      <c r="BC3087" s="53"/>
      <c r="BD3087" s="53"/>
      <c r="BE3087" s="54"/>
      <c r="BF3087" s="54"/>
    </row>
    <row r="3088" spans="9:58" x14ac:dyDescent="0.25">
      <c r="I3088" s="57"/>
      <c r="AF3088" s="58"/>
      <c r="AW3088" s="51"/>
      <c r="AX3088" s="55"/>
      <c r="AY3088" s="53"/>
      <c r="BA3088" s="56"/>
      <c r="BB3088" s="53"/>
      <c r="BC3088" s="53"/>
      <c r="BD3088" s="53"/>
      <c r="BE3088" s="54"/>
      <c r="BF3088" s="54"/>
    </row>
    <row r="3089" spans="9:58" x14ac:dyDescent="0.25">
      <c r="I3089" s="57"/>
      <c r="AF3089" s="58"/>
      <c r="AW3089" s="51"/>
      <c r="AX3089" s="55"/>
      <c r="AY3089" s="53"/>
      <c r="BA3089" s="56"/>
      <c r="BB3089" s="53"/>
      <c r="BC3089" s="53"/>
      <c r="BD3089" s="53"/>
      <c r="BE3089" s="54"/>
      <c r="BF3089" s="54"/>
    </row>
    <row r="3090" spans="9:58" x14ac:dyDescent="0.25">
      <c r="I3090" s="57"/>
      <c r="AF3090" s="58"/>
      <c r="AW3090" s="51"/>
      <c r="AX3090" s="55"/>
      <c r="AY3090" s="53"/>
      <c r="BA3090" s="56"/>
      <c r="BB3090" s="53"/>
      <c r="BC3090" s="53"/>
      <c r="BD3090" s="53"/>
      <c r="BE3090" s="54"/>
      <c r="BF3090" s="54"/>
    </row>
    <row r="3091" spans="9:58" x14ac:dyDescent="0.25">
      <c r="I3091" s="57"/>
      <c r="AF3091" s="58"/>
      <c r="AW3091" s="51"/>
      <c r="AX3091" s="55"/>
      <c r="AY3091" s="53"/>
      <c r="BA3091" s="56"/>
      <c r="BB3091" s="53"/>
      <c r="BC3091" s="53"/>
      <c r="BD3091" s="53"/>
      <c r="BE3091" s="54"/>
      <c r="BF3091" s="54"/>
    </row>
    <row r="3092" spans="9:58" x14ac:dyDescent="0.25">
      <c r="I3092" s="57"/>
      <c r="AF3092" s="58"/>
      <c r="AW3092" s="51"/>
      <c r="AX3092" s="55"/>
      <c r="AY3092" s="53"/>
      <c r="BA3092" s="56"/>
      <c r="BB3092" s="53"/>
      <c r="BC3092" s="53"/>
      <c r="BD3092" s="53"/>
      <c r="BE3092" s="54"/>
      <c r="BF3092" s="54"/>
    </row>
    <row r="3093" spans="9:58" x14ac:dyDescent="0.25">
      <c r="I3093" s="57"/>
      <c r="AF3093" s="58"/>
      <c r="AW3093" s="51"/>
      <c r="AX3093" s="55"/>
      <c r="AY3093" s="53"/>
      <c r="BA3093" s="56"/>
      <c r="BB3093" s="53"/>
      <c r="BC3093" s="53"/>
      <c r="BD3093" s="53"/>
      <c r="BE3093" s="54"/>
      <c r="BF3093" s="54"/>
    </row>
    <row r="3094" spans="9:58" x14ac:dyDescent="0.25">
      <c r="I3094" s="57"/>
      <c r="AF3094" s="58"/>
      <c r="AW3094" s="51"/>
      <c r="AX3094" s="55"/>
      <c r="AY3094" s="53"/>
      <c r="BA3094" s="56"/>
      <c r="BB3094" s="53"/>
      <c r="BC3094" s="53"/>
      <c r="BD3094" s="53"/>
      <c r="BE3094" s="54"/>
      <c r="BF3094" s="54"/>
    </row>
    <row r="3095" spans="9:58" x14ac:dyDescent="0.25">
      <c r="I3095" s="57"/>
      <c r="AF3095" s="58"/>
      <c r="AW3095" s="51"/>
      <c r="AX3095" s="55"/>
      <c r="AY3095" s="53"/>
      <c r="BA3095" s="56"/>
      <c r="BB3095" s="53"/>
      <c r="BC3095" s="53"/>
      <c r="BD3095" s="53"/>
      <c r="BE3095" s="54"/>
      <c r="BF3095" s="54"/>
    </row>
    <row r="3096" spans="9:58" x14ac:dyDescent="0.25">
      <c r="I3096" s="57"/>
      <c r="AF3096" s="58"/>
      <c r="AW3096" s="51"/>
      <c r="AX3096" s="55"/>
      <c r="AY3096" s="53"/>
      <c r="BA3096" s="56"/>
      <c r="BB3096" s="53"/>
      <c r="BC3096" s="53"/>
      <c r="BD3096" s="53"/>
      <c r="BE3096" s="54"/>
      <c r="BF3096" s="54"/>
    </row>
    <row r="3097" spans="9:58" x14ac:dyDescent="0.25">
      <c r="I3097" s="57"/>
      <c r="AF3097" s="58"/>
      <c r="AW3097" s="51"/>
      <c r="AX3097" s="55"/>
      <c r="AY3097" s="53"/>
      <c r="BA3097" s="56"/>
      <c r="BB3097" s="53"/>
      <c r="BC3097" s="53"/>
      <c r="BD3097" s="53"/>
      <c r="BE3097" s="54"/>
      <c r="BF3097" s="54"/>
    </row>
    <row r="3098" spans="9:58" x14ac:dyDescent="0.25">
      <c r="I3098" s="57"/>
      <c r="AF3098" s="58"/>
      <c r="AW3098" s="51"/>
      <c r="AX3098" s="55"/>
      <c r="AY3098" s="53"/>
      <c r="BA3098" s="56"/>
      <c r="BB3098" s="53"/>
      <c r="BC3098" s="53"/>
      <c r="BD3098" s="53"/>
      <c r="BE3098" s="54"/>
      <c r="BF3098" s="54"/>
    </row>
    <row r="3099" spans="9:58" x14ac:dyDescent="0.25">
      <c r="I3099" s="57"/>
      <c r="AF3099" s="58"/>
      <c r="AW3099" s="51"/>
      <c r="AX3099" s="55"/>
      <c r="AY3099" s="53"/>
      <c r="BA3099" s="56"/>
      <c r="BB3099" s="53"/>
      <c r="BC3099" s="53"/>
      <c r="BD3099" s="53"/>
      <c r="BE3099" s="54"/>
      <c r="BF3099" s="54"/>
    </row>
    <row r="3100" spans="9:58" x14ac:dyDescent="0.25">
      <c r="I3100" s="57"/>
      <c r="AF3100" s="58"/>
      <c r="AW3100" s="51"/>
      <c r="AX3100" s="55"/>
      <c r="AY3100" s="53"/>
      <c r="BA3100" s="56"/>
      <c r="BB3100" s="53"/>
      <c r="BC3100" s="53"/>
      <c r="BD3100" s="53"/>
      <c r="BE3100" s="54"/>
      <c r="BF3100" s="54"/>
    </row>
    <row r="3101" spans="9:58" x14ac:dyDescent="0.25">
      <c r="I3101" s="57"/>
      <c r="AF3101" s="58"/>
      <c r="AW3101" s="51"/>
      <c r="AX3101" s="55"/>
      <c r="AY3101" s="53"/>
      <c r="BA3101" s="56"/>
      <c r="BB3101" s="53"/>
      <c r="BC3101" s="53"/>
      <c r="BD3101" s="53"/>
      <c r="BE3101" s="54"/>
      <c r="BF3101" s="54"/>
    </row>
    <row r="3102" spans="9:58" x14ac:dyDescent="0.25">
      <c r="I3102" s="57"/>
      <c r="AF3102" s="58"/>
      <c r="AW3102" s="51"/>
      <c r="AX3102" s="55"/>
      <c r="AY3102" s="53"/>
      <c r="BA3102" s="56"/>
      <c r="BB3102" s="53"/>
      <c r="BC3102" s="53"/>
      <c r="BD3102" s="53"/>
      <c r="BE3102" s="54"/>
      <c r="BF3102" s="54"/>
    </row>
    <row r="3103" spans="9:58" x14ac:dyDescent="0.25">
      <c r="I3103" s="57"/>
      <c r="AF3103" s="58"/>
      <c r="AW3103" s="51"/>
      <c r="AX3103" s="55"/>
      <c r="AY3103" s="53"/>
      <c r="BA3103" s="56"/>
      <c r="BB3103" s="53"/>
      <c r="BC3103" s="53"/>
      <c r="BD3103" s="53"/>
      <c r="BE3103" s="54"/>
      <c r="BF3103" s="54"/>
    </row>
    <row r="3104" spans="9:58" x14ac:dyDescent="0.25">
      <c r="I3104" s="57"/>
      <c r="AF3104" s="58"/>
      <c r="AW3104" s="51"/>
      <c r="AX3104" s="55"/>
      <c r="AY3104" s="53"/>
      <c r="BA3104" s="56"/>
      <c r="BB3104" s="53"/>
      <c r="BC3104" s="53"/>
      <c r="BD3104" s="53"/>
      <c r="BE3104" s="54"/>
      <c r="BF3104" s="54"/>
    </row>
    <row r="3105" spans="9:58" x14ac:dyDescent="0.25">
      <c r="I3105" s="57"/>
      <c r="AF3105" s="58"/>
      <c r="AW3105" s="51"/>
      <c r="AX3105" s="55"/>
      <c r="AY3105" s="53"/>
      <c r="BA3105" s="56"/>
      <c r="BB3105" s="53"/>
      <c r="BC3105" s="53"/>
      <c r="BD3105" s="53"/>
      <c r="BE3105" s="54"/>
      <c r="BF3105" s="54"/>
    </row>
    <row r="3106" spans="9:58" x14ac:dyDescent="0.25">
      <c r="I3106" s="57"/>
      <c r="AF3106" s="58"/>
      <c r="AW3106" s="51"/>
      <c r="AX3106" s="55"/>
      <c r="AY3106" s="53"/>
      <c r="BA3106" s="56"/>
      <c r="BB3106" s="53"/>
      <c r="BC3106" s="53"/>
      <c r="BD3106" s="53"/>
      <c r="BE3106" s="54"/>
      <c r="BF3106" s="54"/>
    </row>
    <row r="3107" spans="9:58" x14ac:dyDescent="0.25">
      <c r="I3107" s="57"/>
      <c r="AF3107" s="58"/>
      <c r="AW3107" s="51"/>
      <c r="AX3107" s="55"/>
      <c r="AY3107" s="53"/>
      <c r="BA3107" s="56"/>
      <c r="BB3107" s="53"/>
      <c r="BC3107" s="53"/>
      <c r="BD3107" s="53"/>
      <c r="BE3107" s="54"/>
      <c r="BF3107" s="54"/>
    </row>
    <row r="3108" spans="9:58" x14ac:dyDescent="0.25">
      <c r="I3108" s="57"/>
      <c r="AF3108" s="58"/>
      <c r="AW3108" s="51"/>
      <c r="AX3108" s="55"/>
      <c r="AY3108" s="53"/>
      <c r="BA3108" s="56"/>
      <c r="BB3108" s="53"/>
      <c r="BC3108" s="53"/>
      <c r="BD3108" s="53"/>
      <c r="BE3108" s="54"/>
      <c r="BF3108" s="54"/>
    </row>
    <row r="3109" spans="9:58" x14ac:dyDescent="0.25">
      <c r="I3109" s="57"/>
      <c r="AF3109" s="58"/>
      <c r="AW3109" s="51"/>
      <c r="AX3109" s="55"/>
      <c r="AY3109" s="53"/>
      <c r="BA3109" s="56"/>
      <c r="BB3109" s="53"/>
      <c r="BC3109" s="53"/>
      <c r="BD3109" s="53"/>
      <c r="BE3109" s="54"/>
      <c r="BF3109" s="54"/>
    </row>
    <row r="3110" spans="9:58" x14ac:dyDescent="0.25">
      <c r="I3110" s="57"/>
      <c r="AF3110" s="58"/>
      <c r="AW3110" s="51"/>
      <c r="AX3110" s="55"/>
      <c r="AY3110" s="53"/>
      <c r="BA3110" s="56"/>
      <c r="BB3110" s="53"/>
      <c r="BC3110" s="53"/>
      <c r="BD3110" s="53"/>
      <c r="BE3110" s="54"/>
      <c r="BF3110" s="54"/>
    </row>
    <row r="3111" spans="9:58" x14ac:dyDescent="0.25">
      <c r="I3111" s="57"/>
      <c r="AF3111" s="58"/>
      <c r="AW3111" s="51"/>
      <c r="AX3111" s="55"/>
      <c r="AY3111" s="53"/>
      <c r="BA3111" s="56"/>
      <c r="BB3111" s="53"/>
      <c r="BC3111" s="53"/>
      <c r="BD3111" s="53"/>
      <c r="BE3111" s="54"/>
      <c r="BF3111" s="54"/>
    </row>
    <row r="3112" spans="9:58" x14ac:dyDescent="0.25">
      <c r="I3112" s="57"/>
      <c r="AF3112" s="58"/>
      <c r="AW3112" s="51"/>
      <c r="AX3112" s="55"/>
      <c r="AY3112" s="53"/>
      <c r="BA3112" s="56"/>
      <c r="BB3112" s="53"/>
      <c r="BC3112" s="53"/>
      <c r="BD3112" s="53"/>
      <c r="BE3112" s="54"/>
      <c r="BF3112" s="54"/>
    </row>
    <row r="3113" spans="9:58" x14ac:dyDescent="0.25">
      <c r="I3113" s="57"/>
      <c r="AF3113" s="58"/>
      <c r="AW3113" s="51"/>
      <c r="AX3113" s="55"/>
      <c r="AY3113" s="53"/>
      <c r="BA3113" s="56"/>
      <c r="BB3113" s="53"/>
      <c r="BC3113" s="53"/>
      <c r="BD3113" s="53"/>
      <c r="BE3113" s="54"/>
      <c r="BF3113" s="54"/>
    </row>
    <row r="3114" spans="9:58" x14ac:dyDescent="0.25">
      <c r="I3114" s="57"/>
      <c r="AF3114" s="58"/>
      <c r="AW3114" s="51"/>
      <c r="AX3114" s="55"/>
      <c r="AY3114" s="53"/>
      <c r="BA3114" s="56"/>
      <c r="BB3114" s="53"/>
      <c r="BC3114" s="53"/>
      <c r="BD3114" s="53"/>
      <c r="BE3114" s="54"/>
      <c r="BF3114" s="54"/>
    </row>
    <row r="3115" spans="9:58" x14ac:dyDescent="0.25">
      <c r="I3115" s="57"/>
      <c r="AF3115" s="58"/>
      <c r="AW3115" s="51"/>
      <c r="AX3115" s="55"/>
      <c r="AY3115" s="53"/>
      <c r="BA3115" s="56"/>
      <c r="BB3115" s="53"/>
      <c r="BC3115" s="53"/>
      <c r="BD3115" s="53"/>
      <c r="BE3115" s="54"/>
      <c r="BF3115" s="54"/>
    </row>
    <row r="3116" spans="9:58" x14ac:dyDescent="0.25">
      <c r="I3116" s="57"/>
      <c r="AF3116" s="58"/>
      <c r="AW3116" s="51"/>
      <c r="AX3116" s="55"/>
      <c r="AY3116" s="53"/>
      <c r="BA3116" s="56"/>
      <c r="BB3116" s="53"/>
      <c r="BC3116" s="53"/>
      <c r="BD3116" s="53"/>
      <c r="BE3116" s="54"/>
      <c r="BF3116" s="54"/>
    </row>
    <row r="3117" spans="9:58" x14ac:dyDescent="0.25">
      <c r="I3117" s="57"/>
      <c r="AF3117" s="58"/>
      <c r="AW3117" s="51"/>
      <c r="AX3117" s="55"/>
      <c r="AY3117" s="53"/>
      <c r="BA3117" s="56"/>
      <c r="BB3117" s="53"/>
      <c r="BC3117" s="53"/>
      <c r="BD3117" s="53"/>
      <c r="BE3117" s="54"/>
      <c r="BF3117" s="54"/>
    </row>
    <row r="3118" spans="9:58" x14ac:dyDescent="0.25">
      <c r="I3118" s="57"/>
      <c r="AF3118" s="58"/>
      <c r="AW3118" s="51"/>
      <c r="AX3118" s="55"/>
      <c r="AY3118" s="53"/>
      <c r="BA3118" s="56"/>
      <c r="BB3118" s="53"/>
      <c r="BC3118" s="53"/>
      <c r="BD3118" s="53"/>
      <c r="BE3118" s="54"/>
      <c r="BF3118" s="54"/>
    </row>
    <row r="3119" spans="9:58" x14ac:dyDescent="0.25">
      <c r="I3119" s="57"/>
      <c r="AF3119" s="58"/>
      <c r="AW3119" s="51"/>
      <c r="AX3119" s="55"/>
      <c r="AY3119" s="53"/>
      <c r="BA3119" s="56"/>
      <c r="BB3119" s="53"/>
      <c r="BC3119" s="53"/>
      <c r="BD3119" s="53"/>
      <c r="BE3119" s="54"/>
      <c r="BF3119" s="54"/>
    </row>
    <row r="3120" spans="9:58" x14ac:dyDescent="0.25">
      <c r="I3120" s="57"/>
      <c r="AF3120" s="58"/>
      <c r="AW3120" s="51"/>
      <c r="AX3120" s="55"/>
      <c r="AY3120" s="53"/>
      <c r="BA3120" s="56"/>
      <c r="BB3120" s="53"/>
      <c r="BC3120" s="53"/>
      <c r="BD3120" s="53"/>
      <c r="BE3120" s="54"/>
      <c r="BF3120" s="54"/>
    </row>
    <row r="3121" spans="9:58" x14ac:dyDescent="0.25">
      <c r="I3121" s="57"/>
      <c r="AF3121" s="58"/>
      <c r="AW3121" s="51"/>
      <c r="AX3121" s="55"/>
      <c r="AY3121" s="53"/>
      <c r="BA3121" s="56"/>
      <c r="BB3121" s="53"/>
      <c r="BC3121" s="53"/>
      <c r="BD3121" s="53"/>
      <c r="BE3121" s="54"/>
      <c r="BF3121" s="54"/>
    </row>
    <row r="3122" spans="9:58" x14ac:dyDescent="0.25">
      <c r="I3122" s="57"/>
      <c r="AF3122" s="58"/>
      <c r="AW3122" s="51"/>
      <c r="AX3122" s="55"/>
      <c r="AY3122" s="53"/>
      <c r="BA3122" s="56"/>
      <c r="BB3122" s="53"/>
      <c r="BC3122" s="53"/>
      <c r="BD3122" s="53"/>
      <c r="BE3122" s="54"/>
      <c r="BF3122" s="54"/>
    </row>
    <row r="3123" spans="9:58" x14ac:dyDescent="0.25">
      <c r="I3123" s="57"/>
      <c r="AF3123" s="58"/>
      <c r="AW3123" s="51"/>
      <c r="AX3123" s="55"/>
      <c r="AY3123" s="53"/>
      <c r="BA3123" s="56"/>
      <c r="BB3123" s="53"/>
      <c r="BC3123" s="53"/>
      <c r="BD3123" s="53"/>
      <c r="BE3123" s="54"/>
      <c r="BF3123" s="54"/>
    </row>
    <row r="3124" spans="9:58" x14ac:dyDescent="0.25">
      <c r="I3124" s="57"/>
      <c r="AF3124" s="58"/>
      <c r="AW3124" s="51"/>
      <c r="AX3124" s="55"/>
      <c r="AY3124" s="53"/>
      <c r="BA3124" s="56"/>
      <c r="BB3124" s="53"/>
      <c r="BC3124" s="53"/>
      <c r="BD3124" s="53"/>
      <c r="BE3124" s="54"/>
      <c r="BF3124" s="54"/>
    </row>
    <row r="3125" spans="9:58" x14ac:dyDescent="0.25">
      <c r="I3125" s="57"/>
      <c r="AF3125" s="58"/>
      <c r="AW3125" s="51"/>
      <c r="AX3125" s="55"/>
      <c r="AY3125" s="53"/>
      <c r="BA3125" s="56"/>
      <c r="BB3125" s="53"/>
      <c r="BC3125" s="53"/>
      <c r="BD3125" s="53"/>
      <c r="BE3125" s="54"/>
      <c r="BF3125" s="54"/>
    </row>
    <row r="3126" spans="9:58" x14ac:dyDescent="0.25">
      <c r="I3126" s="57"/>
      <c r="AF3126" s="58"/>
      <c r="AW3126" s="51"/>
      <c r="AX3126" s="55"/>
      <c r="AY3126" s="53"/>
      <c r="BA3126" s="56"/>
      <c r="BB3126" s="53"/>
      <c r="BC3126" s="53"/>
      <c r="BD3126" s="53"/>
      <c r="BE3126" s="54"/>
      <c r="BF3126" s="54"/>
    </row>
    <row r="3127" spans="9:58" x14ac:dyDescent="0.25">
      <c r="I3127" s="57"/>
      <c r="AF3127" s="58"/>
      <c r="AW3127" s="51"/>
      <c r="AX3127" s="55"/>
      <c r="AY3127" s="53"/>
      <c r="BA3127" s="56"/>
      <c r="BB3127" s="53"/>
      <c r="BC3127" s="53"/>
      <c r="BD3127" s="53"/>
      <c r="BE3127" s="54"/>
      <c r="BF3127" s="54"/>
    </row>
    <row r="3128" spans="9:58" x14ac:dyDescent="0.25">
      <c r="I3128" s="57"/>
      <c r="AF3128" s="58"/>
      <c r="AW3128" s="51"/>
      <c r="AX3128" s="55"/>
      <c r="AY3128" s="53"/>
      <c r="BA3128" s="56"/>
      <c r="BB3128" s="53"/>
      <c r="BC3128" s="53"/>
      <c r="BD3128" s="53"/>
      <c r="BE3128" s="54"/>
      <c r="BF3128" s="54"/>
    </row>
    <row r="3129" spans="9:58" x14ac:dyDescent="0.25">
      <c r="I3129" s="57"/>
      <c r="AF3129" s="58"/>
      <c r="AW3129" s="51"/>
      <c r="AX3129" s="55"/>
      <c r="AY3129" s="53"/>
      <c r="BA3129" s="56"/>
      <c r="BB3129" s="53"/>
      <c r="BC3129" s="53"/>
      <c r="BD3129" s="53"/>
      <c r="BE3129" s="54"/>
      <c r="BF3129" s="54"/>
    </row>
    <row r="3130" spans="9:58" x14ac:dyDescent="0.25">
      <c r="I3130" s="57"/>
      <c r="AF3130" s="58"/>
      <c r="AW3130" s="51"/>
      <c r="AX3130" s="55"/>
      <c r="AY3130" s="53"/>
      <c r="BA3130" s="56"/>
      <c r="BB3130" s="53"/>
      <c r="BC3130" s="53"/>
      <c r="BD3130" s="53"/>
      <c r="BE3130" s="54"/>
      <c r="BF3130" s="54"/>
    </row>
    <row r="3131" spans="9:58" x14ac:dyDescent="0.25">
      <c r="I3131" s="57"/>
      <c r="AF3131" s="58"/>
      <c r="AW3131" s="51"/>
      <c r="AX3131" s="55"/>
      <c r="AY3131" s="53"/>
      <c r="BA3131" s="56"/>
      <c r="BB3131" s="53"/>
      <c r="BC3131" s="53"/>
      <c r="BD3131" s="53"/>
      <c r="BE3131" s="54"/>
      <c r="BF3131" s="54"/>
    </row>
    <row r="3132" spans="9:58" x14ac:dyDescent="0.25">
      <c r="I3132" s="57"/>
      <c r="AF3132" s="58"/>
      <c r="AW3132" s="51"/>
      <c r="AX3132" s="55"/>
      <c r="AY3132" s="53"/>
      <c r="BA3132" s="56"/>
      <c r="BB3132" s="53"/>
      <c r="BC3132" s="53"/>
      <c r="BD3132" s="53"/>
      <c r="BE3132" s="54"/>
      <c r="BF3132" s="54"/>
    </row>
    <row r="3133" spans="9:58" x14ac:dyDescent="0.25">
      <c r="I3133" s="57"/>
      <c r="AF3133" s="58"/>
      <c r="AW3133" s="51"/>
      <c r="AX3133" s="55"/>
      <c r="AY3133" s="53"/>
      <c r="BA3133" s="56"/>
      <c r="BB3133" s="53"/>
      <c r="BC3133" s="53"/>
      <c r="BD3133" s="53"/>
      <c r="BE3133" s="54"/>
      <c r="BF3133" s="54"/>
    </row>
    <row r="3134" spans="9:58" x14ac:dyDescent="0.25">
      <c r="I3134" s="57"/>
      <c r="AF3134" s="58"/>
      <c r="AW3134" s="51"/>
      <c r="AX3134" s="55"/>
      <c r="AY3134" s="53"/>
      <c r="BA3134" s="56"/>
      <c r="BB3134" s="53"/>
      <c r="BC3134" s="53"/>
      <c r="BD3134" s="53"/>
      <c r="BE3134" s="54"/>
      <c r="BF3134" s="54"/>
    </row>
    <row r="3135" spans="9:58" x14ac:dyDescent="0.25">
      <c r="I3135" s="57"/>
      <c r="AF3135" s="58"/>
      <c r="AW3135" s="51"/>
      <c r="AX3135" s="55"/>
      <c r="AY3135" s="53"/>
      <c r="BA3135" s="56"/>
      <c r="BB3135" s="53"/>
      <c r="BC3135" s="53"/>
      <c r="BD3135" s="53"/>
      <c r="BE3135" s="54"/>
      <c r="BF3135" s="54"/>
    </row>
    <row r="3136" spans="9:58" x14ac:dyDescent="0.25">
      <c r="I3136" s="57"/>
      <c r="AF3136" s="58"/>
      <c r="AW3136" s="51"/>
      <c r="AX3136" s="55"/>
      <c r="AY3136" s="53"/>
      <c r="BA3136" s="56"/>
      <c r="BB3136" s="53"/>
      <c r="BC3136" s="53"/>
      <c r="BD3136" s="53"/>
      <c r="BE3136" s="54"/>
      <c r="BF3136" s="54"/>
    </row>
    <row r="3137" spans="9:58" x14ac:dyDescent="0.25">
      <c r="I3137" s="57"/>
      <c r="AF3137" s="58"/>
      <c r="AW3137" s="51"/>
      <c r="AX3137" s="55"/>
      <c r="AY3137" s="53"/>
      <c r="BA3137" s="56"/>
      <c r="BB3137" s="53"/>
      <c r="BC3137" s="53"/>
      <c r="BD3137" s="53"/>
      <c r="BE3137" s="54"/>
      <c r="BF3137" s="54"/>
    </row>
    <row r="3138" spans="9:58" x14ac:dyDescent="0.25">
      <c r="I3138" s="57"/>
      <c r="AF3138" s="58"/>
      <c r="AW3138" s="51"/>
      <c r="AX3138" s="55"/>
      <c r="AY3138" s="53"/>
      <c r="BA3138" s="56"/>
      <c r="BB3138" s="53"/>
      <c r="BC3138" s="53"/>
      <c r="BD3138" s="53"/>
      <c r="BE3138" s="54"/>
      <c r="BF3138" s="54"/>
    </row>
    <row r="3139" spans="9:58" x14ac:dyDescent="0.25">
      <c r="I3139" s="57"/>
      <c r="AF3139" s="58"/>
      <c r="AW3139" s="51"/>
      <c r="AX3139" s="55"/>
      <c r="AY3139" s="53"/>
      <c r="BA3139" s="56"/>
      <c r="BB3139" s="53"/>
      <c r="BC3139" s="53"/>
      <c r="BD3139" s="53"/>
      <c r="BE3139" s="54"/>
      <c r="BF3139" s="54"/>
    </row>
    <row r="3140" spans="9:58" x14ac:dyDescent="0.25">
      <c r="I3140" s="57"/>
      <c r="AF3140" s="58"/>
      <c r="AW3140" s="51"/>
      <c r="AX3140" s="55"/>
      <c r="AY3140" s="53"/>
      <c r="BA3140" s="56"/>
      <c r="BB3140" s="53"/>
      <c r="BC3140" s="53"/>
      <c r="BD3140" s="53"/>
      <c r="BE3140" s="54"/>
      <c r="BF3140" s="54"/>
    </row>
    <row r="3141" spans="9:58" x14ac:dyDescent="0.25">
      <c r="I3141" s="57"/>
      <c r="AF3141" s="58"/>
      <c r="AW3141" s="51"/>
      <c r="AX3141" s="55"/>
      <c r="AY3141" s="53"/>
      <c r="BA3141" s="56"/>
      <c r="BB3141" s="53"/>
      <c r="BC3141" s="53"/>
      <c r="BD3141" s="53"/>
      <c r="BE3141" s="54"/>
      <c r="BF3141" s="54"/>
    </row>
    <row r="3142" spans="9:58" x14ac:dyDescent="0.25">
      <c r="I3142" s="57"/>
      <c r="AF3142" s="58"/>
      <c r="AW3142" s="51"/>
      <c r="AX3142" s="55"/>
      <c r="AY3142" s="53"/>
      <c r="BA3142" s="56"/>
      <c r="BB3142" s="53"/>
      <c r="BC3142" s="53"/>
      <c r="BD3142" s="53"/>
      <c r="BE3142" s="54"/>
      <c r="BF3142" s="54"/>
    </row>
    <row r="3143" spans="9:58" x14ac:dyDescent="0.25">
      <c r="I3143" s="57"/>
      <c r="AF3143" s="58"/>
      <c r="AW3143" s="51"/>
      <c r="AX3143" s="55"/>
      <c r="AY3143" s="53"/>
      <c r="BA3143" s="56"/>
      <c r="BB3143" s="53"/>
      <c r="BC3143" s="53"/>
      <c r="BD3143" s="53"/>
      <c r="BE3143" s="54"/>
      <c r="BF3143" s="54"/>
    </row>
    <row r="3144" spans="9:58" x14ac:dyDescent="0.25">
      <c r="I3144" s="57"/>
      <c r="AF3144" s="58"/>
      <c r="AW3144" s="51"/>
      <c r="AX3144" s="55"/>
      <c r="AY3144" s="53"/>
      <c r="BA3144" s="56"/>
      <c r="BB3144" s="53"/>
      <c r="BC3144" s="53"/>
      <c r="BD3144" s="53"/>
      <c r="BE3144" s="54"/>
      <c r="BF3144" s="54"/>
    </row>
    <row r="3145" spans="9:58" x14ac:dyDescent="0.25">
      <c r="I3145" s="57"/>
      <c r="AF3145" s="58"/>
      <c r="AW3145" s="51"/>
      <c r="AX3145" s="55"/>
      <c r="AY3145" s="53"/>
      <c r="BA3145" s="56"/>
      <c r="BB3145" s="53"/>
      <c r="BC3145" s="53"/>
      <c r="BD3145" s="53"/>
      <c r="BE3145" s="54"/>
      <c r="BF3145" s="54"/>
    </row>
    <row r="3146" spans="9:58" x14ac:dyDescent="0.25">
      <c r="I3146" s="57"/>
      <c r="AF3146" s="58"/>
      <c r="AW3146" s="51"/>
      <c r="AX3146" s="55"/>
      <c r="AY3146" s="53"/>
      <c r="BA3146" s="56"/>
      <c r="BB3146" s="53"/>
      <c r="BC3146" s="53"/>
      <c r="BD3146" s="53"/>
      <c r="BE3146" s="54"/>
      <c r="BF3146" s="54"/>
    </row>
    <row r="3147" spans="9:58" x14ac:dyDescent="0.25">
      <c r="I3147" s="57"/>
      <c r="AF3147" s="58"/>
      <c r="AW3147" s="51"/>
      <c r="AX3147" s="55"/>
      <c r="AY3147" s="53"/>
      <c r="BA3147" s="56"/>
      <c r="BB3147" s="53"/>
      <c r="BC3147" s="53"/>
      <c r="BD3147" s="53"/>
      <c r="BE3147" s="54"/>
      <c r="BF3147" s="54"/>
    </row>
    <row r="3148" spans="9:58" x14ac:dyDescent="0.25">
      <c r="I3148" s="57"/>
      <c r="AF3148" s="58"/>
      <c r="AW3148" s="51"/>
      <c r="AX3148" s="55"/>
      <c r="AY3148" s="53"/>
      <c r="BA3148" s="56"/>
      <c r="BB3148" s="53"/>
      <c r="BC3148" s="53"/>
      <c r="BD3148" s="53"/>
      <c r="BE3148" s="54"/>
      <c r="BF3148" s="54"/>
    </row>
    <row r="3149" spans="9:58" x14ac:dyDescent="0.25">
      <c r="I3149" s="57"/>
      <c r="AF3149" s="58"/>
      <c r="AW3149" s="51"/>
      <c r="AX3149" s="55"/>
      <c r="AY3149" s="53"/>
      <c r="BA3149" s="56"/>
      <c r="BB3149" s="53"/>
      <c r="BC3149" s="53"/>
      <c r="BD3149" s="53"/>
      <c r="BE3149" s="54"/>
      <c r="BF3149" s="54"/>
    </row>
    <row r="3150" spans="9:58" x14ac:dyDescent="0.25">
      <c r="I3150" s="57"/>
      <c r="AF3150" s="58"/>
      <c r="AW3150" s="51"/>
      <c r="AX3150" s="55"/>
      <c r="AY3150" s="53"/>
      <c r="BA3150" s="56"/>
      <c r="BB3150" s="53"/>
      <c r="BC3150" s="53"/>
      <c r="BD3150" s="53"/>
      <c r="BE3150" s="54"/>
      <c r="BF3150" s="54"/>
    </row>
    <row r="3151" spans="9:58" x14ac:dyDescent="0.25">
      <c r="I3151" s="57"/>
      <c r="AF3151" s="58"/>
      <c r="AW3151" s="51"/>
      <c r="AX3151" s="55"/>
      <c r="AY3151" s="53"/>
      <c r="BA3151" s="56"/>
      <c r="BB3151" s="53"/>
      <c r="BC3151" s="53"/>
      <c r="BD3151" s="53"/>
      <c r="BE3151" s="54"/>
      <c r="BF3151" s="54"/>
    </row>
    <row r="3152" spans="9:58" x14ac:dyDescent="0.25">
      <c r="I3152" s="57"/>
      <c r="AF3152" s="58"/>
      <c r="AW3152" s="51"/>
      <c r="AX3152" s="55"/>
      <c r="AY3152" s="53"/>
      <c r="BA3152" s="56"/>
      <c r="BB3152" s="53"/>
      <c r="BC3152" s="53"/>
      <c r="BD3152" s="53"/>
      <c r="BE3152" s="54"/>
      <c r="BF3152" s="54"/>
    </row>
    <row r="3153" spans="9:58" x14ac:dyDescent="0.25">
      <c r="I3153" s="57"/>
      <c r="AF3153" s="58"/>
      <c r="AW3153" s="51"/>
      <c r="AX3153" s="55"/>
      <c r="AY3153" s="53"/>
      <c r="BA3153" s="56"/>
      <c r="BB3153" s="53"/>
      <c r="BC3153" s="53"/>
      <c r="BD3153" s="53"/>
      <c r="BE3153" s="54"/>
      <c r="BF3153" s="54"/>
    </row>
    <row r="3154" spans="9:58" x14ac:dyDescent="0.25">
      <c r="I3154" s="57"/>
      <c r="AF3154" s="58"/>
      <c r="AW3154" s="51"/>
      <c r="AX3154" s="55"/>
      <c r="AY3154" s="53"/>
      <c r="BA3154" s="56"/>
      <c r="BB3154" s="53"/>
      <c r="BC3154" s="53"/>
      <c r="BD3154" s="53"/>
      <c r="BE3154" s="54"/>
      <c r="BF3154" s="54"/>
    </row>
    <row r="3155" spans="9:58" x14ac:dyDescent="0.25">
      <c r="I3155" s="57"/>
      <c r="AF3155" s="58"/>
      <c r="AW3155" s="51"/>
      <c r="AX3155" s="55"/>
      <c r="AY3155" s="53"/>
      <c r="BA3155" s="56"/>
      <c r="BB3155" s="53"/>
      <c r="BC3155" s="53"/>
      <c r="BD3155" s="53"/>
      <c r="BE3155" s="54"/>
      <c r="BF3155" s="54"/>
    </row>
    <row r="3156" spans="9:58" x14ac:dyDescent="0.25">
      <c r="I3156" s="57"/>
      <c r="AF3156" s="58"/>
      <c r="AW3156" s="51"/>
      <c r="AX3156" s="55"/>
      <c r="AY3156" s="53"/>
      <c r="BA3156" s="56"/>
      <c r="BB3156" s="53"/>
      <c r="BC3156" s="53"/>
      <c r="BD3156" s="53"/>
      <c r="BE3156" s="54"/>
      <c r="BF3156" s="54"/>
    </row>
    <row r="3157" spans="9:58" x14ac:dyDescent="0.25">
      <c r="I3157" s="57"/>
      <c r="AF3157" s="58"/>
      <c r="AW3157" s="51"/>
      <c r="AX3157" s="55"/>
      <c r="AY3157" s="53"/>
      <c r="BA3157" s="56"/>
      <c r="BB3157" s="53"/>
      <c r="BC3157" s="53"/>
      <c r="BD3157" s="53"/>
      <c r="BE3157" s="54"/>
      <c r="BF3157" s="54"/>
    </row>
    <row r="3158" spans="9:58" x14ac:dyDescent="0.25">
      <c r="I3158" s="57"/>
      <c r="AF3158" s="58"/>
      <c r="AW3158" s="51"/>
      <c r="AX3158" s="55"/>
      <c r="AY3158" s="53"/>
      <c r="BA3158" s="56"/>
      <c r="BB3158" s="53"/>
      <c r="BC3158" s="53"/>
      <c r="BD3158" s="53"/>
      <c r="BE3158" s="54"/>
      <c r="BF3158" s="54"/>
    </row>
    <row r="3159" spans="9:58" x14ac:dyDescent="0.25">
      <c r="I3159" s="57"/>
      <c r="AF3159" s="58"/>
      <c r="AW3159" s="51"/>
      <c r="AX3159" s="55"/>
      <c r="AY3159" s="53"/>
      <c r="BA3159" s="56"/>
      <c r="BB3159" s="53"/>
      <c r="BC3159" s="53"/>
      <c r="BD3159" s="53"/>
      <c r="BE3159" s="54"/>
      <c r="BF3159" s="54"/>
    </row>
    <row r="3160" spans="9:58" x14ac:dyDescent="0.25">
      <c r="I3160" s="57"/>
      <c r="AF3160" s="58"/>
      <c r="AW3160" s="51"/>
      <c r="AX3160" s="55"/>
      <c r="AY3160" s="53"/>
      <c r="BA3160" s="56"/>
      <c r="BB3160" s="53"/>
      <c r="BC3160" s="53"/>
      <c r="BD3160" s="53"/>
      <c r="BE3160" s="54"/>
      <c r="BF3160" s="54"/>
    </row>
    <row r="3161" spans="9:58" x14ac:dyDescent="0.25">
      <c r="I3161" s="57"/>
      <c r="AF3161" s="58"/>
      <c r="AW3161" s="51"/>
      <c r="AX3161" s="55"/>
      <c r="AY3161" s="53"/>
      <c r="BA3161" s="56"/>
      <c r="BB3161" s="53"/>
      <c r="BC3161" s="53"/>
      <c r="BD3161" s="53"/>
      <c r="BE3161" s="54"/>
      <c r="BF3161" s="54"/>
    </row>
    <row r="3162" spans="9:58" x14ac:dyDescent="0.25">
      <c r="I3162" s="57"/>
      <c r="AF3162" s="58"/>
      <c r="AW3162" s="51"/>
      <c r="AX3162" s="55"/>
      <c r="AY3162" s="53"/>
      <c r="BA3162" s="56"/>
      <c r="BB3162" s="53"/>
      <c r="BC3162" s="53"/>
      <c r="BD3162" s="53"/>
      <c r="BE3162" s="54"/>
      <c r="BF3162" s="54"/>
    </row>
    <row r="3163" spans="9:58" x14ac:dyDescent="0.25">
      <c r="I3163" s="57"/>
      <c r="AF3163" s="58"/>
      <c r="AW3163" s="51"/>
      <c r="AX3163" s="55"/>
      <c r="AY3163" s="53"/>
      <c r="BA3163" s="56"/>
      <c r="BB3163" s="53"/>
      <c r="BC3163" s="53"/>
      <c r="BD3163" s="53"/>
      <c r="BE3163" s="54"/>
      <c r="BF3163" s="54"/>
    </row>
    <row r="3164" spans="9:58" x14ac:dyDescent="0.25">
      <c r="I3164" s="57"/>
      <c r="AF3164" s="58"/>
      <c r="AW3164" s="51"/>
      <c r="AX3164" s="55"/>
      <c r="AY3164" s="53"/>
      <c r="BA3164" s="56"/>
      <c r="BB3164" s="53"/>
      <c r="BC3164" s="53"/>
      <c r="BD3164" s="53"/>
      <c r="BE3164" s="54"/>
      <c r="BF3164" s="54"/>
    </row>
    <row r="3165" spans="9:58" x14ac:dyDescent="0.25">
      <c r="I3165" s="57"/>
      <c r="AF3165" s="58"/>
      <c r="AW3165" s="51"/>
      <c r="AX3165" s="55"/>
      <c r="AY3165" s="53"/>
      <c r="BA3165" s="56"/>
      <c r="BB3165" s="53"/>
      <c r="BC3165" s="53"/>
      <c r="BD3165" s="53"/>
      <c r="BE3165" s="54"/>
      <c r="BF3165" s="54"/>
    </row>
    <row r="3166" spans="9:58" x14ac:dyDescent="0.25">
      <c r="I3166" s="57"/>
      <c r="AF3166" s="58"/>
      <c r="AW3166" s="51"/>
      <c r="AX3166" s="55"/>
      <c r="AY3166" s="53"/>
      <c r="BA3166" s="56"/>
      <c r="BB3166" s="53"/>
      <c r="BC3166" s="53"/>
      <c r="BD3166" s="53"/>
      <c r="BE3166" s="54"/>
      <c r="BF3166" s="54"/>
    </row>
    <row r="3167" spans="9:58" x14ac:dyDescent="0.25">
      <c r="I3167" s="57"/>
      <c r="AF3167" s="58"/>
      <c r="AW3167" s="51"/>
      <c r="AX3167" s="55"/>
      <c r="AY3167" s="53"/>
      <c r="BA3167" s="56"/>
      <c r="BB3167" s="53"/>
      <c r="BC3167" s="53"/>
      <c r="BD3167" s="53"/>
      <c r="BE3167" s="54"/>
      <c r="BF3167" s="54"/>
    </row>
    <row r="3168" spans="9:58" x14ac:dyDescent="0.25">
      <c r="I3168" s="57"/>
      <c r="AF3168" s="58"/>
      <c r="AW3168" s="51"/>
      <c r="AX3168" s="55"/>
      <c r="AY3168" s="53"/>
      <c r="BA3168" s="56"/>
      <c r="BB3168" s="53"/>
      <c r="BC3168" s="53"/>
      <c r="BD3168" s="53"/>
      <c r="BE3168" s="54"/>
      <c r="BF3168" s="54"/>
    </row>
    <row r="3169" spans="9:58" x14ac:dyDescent="0.25">
      <c r="I3169" s="57"/>
      <c r="AF3169" s="58"/>
      <c r="AW3169" s="51"/>
      <c r="AX3169" s="55"/>
      <c r="AY3169" s="53"/>
      <c r="BA3169" s="56"/>
      <c r="BB3169" s="53"/>
      <c r="BC3169" s="53"/>
      <c r="BD3169" s="53"/>
      <c r="BE3169" s="54"/>
      <c r="BF3169" s="54"/>
    </row>
    <row r="3170" spans="9:58" x14ac:dyDescent="0.25">
      <c r="I3170" s="57"/>
      <c r="AF3170" s="58"/>
      <c r="AW3170" s="51"/>
      <c r="AX3170" s="55"/>
      <c r="AY3170" s="53"/>
      <c r="BA3170" s="56"/>
      <c r="BB3170" s="53"/>
      <c r="BC3170" s="53"/>
      <c r="BD3170" s="53"/>
      <c r="BE3170" s="54"/>
      <c r="BF3170" s="54"/>
    </row>
    <row r="3171" spans="9:58" x14ac:dyDescent="0.25">
      <c r="I3171" s="57"/>
      <c r="AF3171" s="58"/>
      <c r="AW3171" s="51"/>
      <c r="AX3171" s="55"/>
      <c r="AY3171" s="53"/>
      <c r="BA3171" s="56"/>
      <c r="BB3171" s="53"/>
      <c r="BC3171" s="53"/>
      <c r="BD3171" s="53"/>
      <c r="BE3171" s="54"/>
      <c r="BF3171" s="54"/>
    </row>
    <row r="3172" spans="9:58" x14ac:dyDescent="0.25">
      <c r="I3172" s="57"/>
      <c r="AF3172" s="58"/>
      <c r="AW3172" s="51"/>
      <c r="AX3172" s="55"/>
      <c r="AY3172" s="53"/>
      <c r="BA3172" s="56"/>
      <c r="BB3172" s="53"/>
      <c r="BC3172" s="53"/>
      <c r="BD3172" s="53"/>
      <c r="BE3172" s="54"/>
      <c r="BF3172" s="54"/>
    </row>
    <row r="3173" spans="9:58" x14ac:dyDescent="0.25">
      <c r="I3173" s="57"/>
      <c r="AF3173" s="58"/>
      <c r="AW3173" s="51"/>
      <c r="AX3173" s="55"/>
      <c r="AY3173" s="53"/>
      <c r="BA3173" s="56"/>
      <c r="BB3173" s="53"/>
      <c r="BC3173" s="53"/>
      <c r="BD3173" s="53"/>
      <c r="BE3173" s="54"/>
      <c r="BF3173" s="54"/>
    </row>
    <row r="3174" spans="9:58" x14ac:dyDescent="0.25">
      <c r="I3174" s="57"/>
      <c r="AF3174" s="58"/>
      <c r="AW3174" s="51"/>
      <c r="AX3174" s="55"/>
      <c r="AY3174" s="53"/>
      <c r="BA3174" s="56"/>
      <c r="BB3174" s="53"/>
      <c r="BC3174" s="53"/>
      <c r="BD3174" s="53"/>
      <c r="BE3174" s="54"/>
      <c r="BF3174" s="54"/>
    </row>
    <row r="3175" spans="9:58" x14ac:dyDescent="0.25">
      <c r="I3175" s="57"/>
      <c r="AF3175" s="58"/>
      <c r="AW3175" s="51"/>
      <c r="AX3175" s="55"/>
      <c r="AY3175" s="53"/>
      <c r="BA3175" s="56"/>
      <c r="BB3175" s="53"/>
      <c r="BC3175" s="53"/>
      <c r="BD3175" s="53"/>
      <c r="BE3175" s="54"/>
      <c r="BF3175" s="54"/>
    </row>
    <row r="3176" spans="9:58" x14ac:dyDescent="0.25">
      <c r="I3176" s="57"/>
      <c r="AF3176" s="58"/>
      <c r="AW3176" s="51"/>
      <c r="AX3176" s="55"/>
      <c r="AY3176" s="53"/>
      <c r="BA3176" s="56"/>
      <c r="BB3176" s="53"/>
      <c r="BC3176" s="53"/>
      <c r="BD3176" s="53"/>
      <c r="BE3176" s="54"/>
      <c r="BF3176" s="54"/>
    </row>
    <row r="3177" spans="9:58" x14ac:dyDescent="0.25">
      <c r="I3177" s="57"/>
      <c r="AF3177" s="58"/>
      <c r="AW3177" s="51"/>
      <c r="AX3177" s="55"/>
      <c r="AY3177" s="53"/>
      <c r="BA3177" s="56"/>
      <c r="BB3177" s="53"/>
      <c r="BC3177" s="53"/>
      <c r="BD3177" s="53"/>
      <c r="BE3177" s="54"/>
      <c r="BF3177" s="54"/>
    </row>
    <row r="3178" spans="9:58" x14ac:dyDescent="0.25">
      <c r="I3178" s="57"/>
      <c r="AF3178" s="58"/>
      <c r="AW3178" s="51"/>
      <c r="AX3178" s="55"/>
      <c r="AY3178" s="53"/>
      <c r="BA3178" s="56"/>
      <c r="BB3178" s="53"/>
      <c r="BC3178" s="53"/>
      <c r="BD3178" s="53"/>
      <c r="BE3178" s="54"/>
      <c r="BF3178" s="54"/>
    </row>
    <row r="3179" spans="9:58" x14ac:dyDescent="0.25">
      <c r="I3179" s="57"/>
      <c r="AF3179" s="58"/>
      <c r="AW3179" s="51"/>
      <c r="AX3179" s="55"/>
      <c r="AY3179" s="53"/>
      <c r="BA3179" s="56"/>
      <c r="BB3179" s="53"/>
      <c r="BC3179" s="53"/>
      <c r="BD3179" s="53"/>
      <c r="BE3179" s="54"/>
      <c r="BF3179" s="54"/>
    </row>
    <row r="3180" spans="9:58" x14ac:dyDescent="0.25">
      <c r="I3180" s="57"/>
      <c r="AF3180" s="58"/>
      <c r="AW3180" s="51"/>
      <c r="AX3180" s="55"/>
      <c r="AY3180" s="53"/>
      <c r="BA3180" s="56"/>
      <c r="BB3180" s="53"/>
      <c r="BC3180" s="53"/>
      <c r="BD3180" s="53"/>
      <c r="BE3180" s="54"/>
      <c r="BF3180" s="54"/>
    </row>
    <row r="3181" spans="9:58" x14ac:dyDescent="0.25">
      <c r="I3181" s="57"/>
      <c r="AF3181" s="58"/>
      <c r="AW3181" s="51"/>
      <c r="AX3181" s="55"/>
      <c r="AY3181" s="53"/>
      <c r="BA3181" s="56"/>
      <c r="BB3181" s="53"/>
      <c r="BC3181" s="53"/>
      <c r="BD3181" s="53"/>
      <c r="BE3181" s="54"/>
      <c r="BF3181" s="54"/>
    </row>
    <row r="3182" spans="9:58" x14ac:dyDescent="0.25">
      <c r="I3182" s="57"/>
      <c r="AF3182" s="58"/>
      <c r="AW3182" s="51"/>
      <c r="AX3182" s="55"/>
      <c r="AY3182" s="53"/>
      <c r="BA3182" s="56"/>
      <c r="BB3182" s="53"/>
      <c r="BC3182" s="53"/>
      <c r="BD3182" s="53"/>
      <c r="BE3182" s="54"/>
      <c r="BF3182" s="54"/>
    </row>
    <row r="3183" spans="9:58" x14ac:dyDescent="0.25">
      <c r="I3183" s="57"/>
      <c r="AF3183" s="58"/>
      <c r="AW3183" s="51"/>
      <c r="AX3183" s="55"/>
      <c r="AY3183" s="53"/>
      <c r="BA3183" s="56"/>
      <c r="BB3183" s="53"/>
      <c r="BC3183" s="53"/>
      <c r="BD3183" s="53"/>
      <c r="BE3183" s="54"/>
      <c r="BF3183" s="54"/>
    </row>
    <row r="3184" spans="9:58" x14ac:dyDescent="0.25">
      <c r="I3184" s="57"/>
      <c r="AF3184" s="58"/>
      <c r="AW3184" s="51"/>
      <c r="AX3184" s="55"/>
      <c r="AY3184" s="53"/>
      <c r="BA3184" s="56"/>
      <c r="BB3184" s="53"/>
      <c r="BC3184" s="53"/>
      <c r="BD3184" s="53"/>
      <c r="BE3184" s="54"/>
      <c r="BF3184" s="54"/>
    </row>
    <row r="3185" spans="9:58" x14ac:dyDescent="0.25">
      <c r="I3185" s="57"/>
      <c r="AF3185" s="58"/>
      <c r="AW3185" s="51"/>
      <c r="AX3185" s="55"/>
      <c r="AY3185" s="53"/>
      <c r="BA3185" s="56"/>
      <c r="BB3185" s="53"/>
      <c r="BC3185" s="53"/>
      <c r="BD3185" s="53"/>
      <c r="BE3185" s="54"/>
      <c r="BF3185" s="54"/>
    </row>
    <row r="3186" spans="9:58" x14ac:dyDescent="0.25">
      <c r="I3186" s="57"/>
      <c r="AF3186" s="58"/>
      <c r="AW3186" s="51"/>
      <c r="AX3186" s="55"/>
      <c r="AY3186" s="53"/>
      <c r="BA3186" s="56"/>
      <c r="BB3186" s="53"/>
      <c r="BC3186" s="53"/>
      <c r="BD3186" s="53"/>
      <c r="BE3186" s="54"/>
      <c r="BF3186" s="54"/>
    </row>
    <row r="3187" spans="9:58" x14ac:dyDescent="0.25">
      <c r="I3187" s="57"/>
      <c r="AF3187" s="58"/>
      <c r="AW3187" s="51"/>
      <c r="AX3187" s="55"/>
      <c r="AY3187" s="53"/>
      <c r="BA3187" s="56"/>
      <c r="BB3187" s="53"/>
      <c r="BC3187" s="53"/>
      <c r="BD3187" s="53"/>
      <c r="BE3187" s="54"/>
      <c r="BF3187" s="54"/>
    </row>
    <row r="3188" spans="9:58" x14ac:dyDescent="0.25">
      <c r="I3188" s="57"/>
      <c r="AF3188" s="58"/>
      <c r="AW3188" s="51"/>
      <c r="AX3188" s="55"/>
      <c r="AY3188" s="53"/>
      <c r="BA3188" s="56"/>
      <c r="BB3188" s="53"/>
      <c r="BC3188" s="53"/>
      <c r="BD3188" s="53"/>
      <c r="BE3188" s="54"/>
      <c r="BF3188" s="54"/>
    </row>
    <row r="3189" spans="9:58" x14ac:dyDescent="0.25">
      <c r="I3189" s="57"/>
      <c r="AF3189" s="58"/>
      <c r="AW3189" s="51"/>
      <c r="AX3189" s="55"/>
      <c r="AY3189" s="53"/>
      <c r="BA3189" s="56"/>
      <c r="BB3189" s="53"/>
      <c r="BC3189" s="53"/>
      <c r="BD3189" s="53"/>
      <c r="BE3189" s="54"/>
      <c r="BF3189" s="54"/>
    </row>
    <row r="3190" spans="9:58" x14ac:dyDescent="0.25">
      <c r="I3190" s="57"/>
      <c r="AF3190" s="58"/>
      <c r="AW3190" s="51"/>
      <c r="AX3190" s="55"/>
      <c r="AY3190" s="53"/>
      <c r="BA3190" s="56"/>
      <c r="BB3190" s="53"/>
      <c r="BC3190" s="53"/>
      <c r="BD3190" s="53"/>
      <c r="BE3190" s="54"/>
      <c r="BF3190" s="54"/>
    </row>
    <row r="3191" spans="9:58" x14ac:dyDescent="0.25">
      <c r="I3191" s="57"/>
      <c r="AF3191" s="58"/>
      <c r="AW3191" s="51"/>
      <c r="AX3191" s="55"/>
      <c r="AY3191" s="53"/>
      <c r="BA3191" s="56"/>
      <c r="BB3191" s="53"/>
      <c r="BC3191" s="53"/>
      <c r="BD3191" s="53"/>
      <c r="BE3191" s="54"/>
      <c r="BF3191" s="54"/>
    </row>
    <row r="3192" spans="9:58" x14ac:dyDescent="0.25">
      <c r="I3192" s="57"/>
      <c r="AF3192" s="58"/>
      <c r="AW3192" s="51"/>
      <c r="AX3192" s="55"/>
      <c r="AY3192" s="53"/>
      <c r="BA3192" s="56"/>
      <c r="BB3192" s="53"/>
      <c r="BC3192" s="53"/>
      <c r="BD3192" s="53"/>
      <c r="BE3192" s="54"/>
      <c r="BF3192" s="54"/>
    </row>
    <row r="3193" spans="9:58" x14ac:dyDescent="0.25">
      <c r="I3193" s="57"/>
      <c r="AF3193" s="58"/>
      <c r="AW3193" s="51"/>
      <c r="AX3193" s="55"/>
      <c r="AY3193" s="53"/>
      <c r="BA3193" s="56"/>
      <c r="BB3193" s="53"/>
      <c r="BC3193" s="53"/>
      <c r="BD3193" s="53"/>
      <c r="BE3193" s="54"/>
      <c r="BF3193" s="54"/>
    </row>
    <row r="3194" spans="9:58" x14ac:dyDescent="0.25">
      <c r="I3194" s="57"/>
      <c r="AF3194" s="58"/>
      <c r="AW3194" s="51"/>
      <c r="AX3194" s="55"/>
      <c r="AY3194" s="53"/>
      <c r="BA3194" s="56"/>
      <c r="BB3194" s="53"/>
      <c r="BC3194" s="53"/>
      <c r="BD3194" s="53"/>
      <c r="BE3194" s="54"/>
      <c r="BF3194" s="54"/>
    </row>
    <row r="3195" spans="9:58" x14ac:dyDescent="0.25">
      <c r="I3195" s="57"/>
      <c r="AF3195" s="58"/>
      <c r="AW3195" s="51"/>
      <c r="AX3195" s="55"/>
      <c r="AY3195" s="53"/>
      <c r="BA3195" s="56"/>
      <c r="BB3195" s="53"/>
      <c r="BC3195" s="53"/>
      <c r="BD3195" s="53"/>
      <c r="BE3195" s="54"/>
      <c r="BF3195" s="54"/>
    </row>
    <row r="3196" spans="9:58" x14ac:dyDescent="0.25">
      <c r="I3196" s="57"/>
      <c r="AF3196" s="58"/>
      <c r="AW3196" s="51"/>
      <c r="AX3196" s="55"/>
      <c r="AY3196" s="53"/>
      <c r="BA3196" s="56"/>
      <c r="BB3196" s="53"/>
      <c r="BC3196" s="53"/>
      <c r="BD3196" s="53"/>
      <c r="BE3196" s="54"/>
      <c r="BF3196" s="54"/>
    </row>
    <row r="3197" spans="9:58" x14ac:dyDescent="0.25">
      <c r="I3197" s="57"/>
      <c r="AF3197" s="58"/>
      <c r="AW3197" s="51"/>
      <c r="AX3197" s="55"/>
      <c r="AY3197" s="53"/>
      <c r="BA3197" s="56"/>
      <c r="BB3197" s="53"/>
      <c r="BC3197" s="53"/>
      <c r="BD3197" s="53"/>
      <c r="BE3197" s="54"/>
      <c r="BF3197" s="54"/>
    </row>
    <row r="3198" spans="9:58" x14ac:dyDescent="0.25">
      <c r="I3198" s="57"/>
      <c r="AF3198" s="58"/>
      <c r="AW3198" s="51"/>
      <c r="AX3198" s="55"/>
      <c r="AY3198" s="53"/>
      <c r="BA3198" s="56"/>
      <c r="BB3198" s="53"/>
      <c r="BC3198" s="53"/>
      <c r="BD3198" s="53"/>
      <c r="BE3198" s="54"/>
      <c r="BF3198" s="54"/>
    </row>
    <row r="3199" spans="9:58" x14ac:dyDescent="0.25">
      <c r="I3199" s="57"/>
      <c r="AF3199" s="58"/>
      <c r="AW3199" s="51"/>
      <c r="AX3199" s="55"/>
      <c r="AY3199" s="53"/>
      <c r="BA3199" s="56"/>
      <c r="BB3199" s="53"/>
      <c r="BC3199" s="53"/>
      <c r="BD3199" s="53"/>
      <c r="BE3199" s="54"/>
      <c r="BF3199" s="54"/>
    </row>
    <row r="3200" spans="9:58" x14ac:dyDescent="0.25">
      <c r="I3200" s="57"/>
      <c r="AF3200" s="58"/>
      <c r="AW3200" s="51"/>
      <c r="AX3200" s="55"/>
      <c r="AY3200" s="53"/>
      <c r="BA3200" s="56"/>
      <c r="BB3200" s="53"/>
      <c r="BC3200" s="53"/>
      <c r="BD3200" s="53"/>
      <c r="BE3200" s="54"/>
      <c r="BF3200" s="54"/>
    </row>
    <row r="3201" spans="9:58" x14ac:dyDescent="0.25">
      <c r="I3201" s="57"/>
      <c r="AF3201" s="58"/>
      <c r="AW3201" s="51"/>
      <c r="AX3201" s="55"/>
      <c r="AY3201" s="53"/>
      <c r="BA3201" s="56"/>
      <c r="BB3201" s="53"/>
      <c r="BC3201" s="53"/>
      <c r="BD3201" s="53"/>
      <c r="BE3201" s="54"/>
      <c r="BF3201" s="54"/>
    </row>
    <row r="3202" spans="9:58" x14ac:dyDescent="0.25">
      <c r="I3202" s="57"/>
      <c r="AF3202" s="58"/>
      <c r="AW3202" s="51"/>
      <c r="AX3202" s="55"/>
      <c r="AY3202" s="53"/>
      <c r="BA3202" s="56"/>
      <c r="BB3202" s="53"/>
      <c r="BC3202" s="53"/>
      <c r="BD3202" s="53"/>
      <c r="BE3202" s="54"/>
      <c r="BF3202" s="54"/>
    </row>
    <row r="3203" spans="9:58" x14ac:dyDescent="0.25">
      <c r="I3203" s="57"/>
      <c r="AF3203" s="58"/>
      <c r="AW3203" s="51"/>
      <c r="AX3203" s="55"/>
      <c r="AY3203" s="53"/>
      <c r="BA3203" s="56"/>
      <c r="BB3203" s="53"/>
      <c r="BC3203" s="53"/>
      <c r="BD3203" s="53"/>
      <c r="BE3203" s="54"/>
      <c r="BF3203" s="54"/>
    </row>
    <row r="3204" spans="9:58" x14ac:dyDescent="0.25">
      <c r="I3204" s="57"/>
      <c r="AF3204" s="58"/>
      <c r="AW3204" s="51"/>
      <c r="AX3204" s="55"/>
      <c r="AY3204" s="53"/>
      <c r="BA3204" s="56"/>
      <c r="BB3204" s="53"/>
      <c r="BC3204" s="53"/>
      <c r="BD3204" s="53"/>
      <c r="BE3204" s="54"/>
      <c r="BF3204" s="54"/>
    </row>
    <row r="3205" spans="9:58" x14ac:dyDescent="0.25">
      <c r="I3205" s="57"/>
      <c r="AF3205" s="58"/>
      <c r="AW3205" s="51"/>
      <c r="AX3205" s="55"/>
      <c r="AY3205" s="53"/>
      <c r="BA3205" s="56"/>
      <c r="BB3205" s="53"/>
      <c r="BC3205" s="53"/>
      <c r="BD3205" s="53"/>
      <c r="BE3205" s="54"/>
      <c r="BF3205" s="54"/>
    </row>
    <row r="3206" spans="9:58" x14ac:dyDescent="0.25">
      <c r="I3206" s="57"/>
      <c r="AF3206" s="58"/>
      <c r="AW3206" s="51"/>
      <c r="AX3206" s="55"/>
      <c r="AY3206" s="53"/>
      <c r="BA3206" s="56"/>
      <c r="BB3206" s="53"/>
      <c r="BC3206" s="53"/>
      <c r="BD3206" s="53"/>
      <c r="BE3206" s="54"/>
      <c r="BF3206" s="54"/>
    </row>
    <row r="3207" spans="9:58" x14ac:dyDescent="0.25">
      <c r="I3207" s="57"/>
      <c r="AF3207" s="58"/>
      <c r="AW3207" s="51"/>
      <c r="AX3207" s="55"/>
      <c r="AY3207" s="53"/>
      <c r="BA3207" s="56"/>
      <c r="BB3207" s="53"/>
      <c r="BC3207" s="53"/>
      <c r="BD3207" s="53"/>
      <c r="BE3207" s="54"/>
      <c r="BF3207" s="54"/>
    </row>
    <row r="3208" spans="9:58" x14ac:dyDescent="0.25">
      <c r="I3208" s="57"/>
      <c r="AF3208" s="58"/>
      <c r="AW3208" s="51"/>
      <c r="AX3208" s="55"/>
      <c r="AY3208" s="53"/>
      <c r="BA3208" s="56"/>
      <c r="BB3208" s="53"/>
      <c r="BC3208" s="53"/>
      <c r="BD3208" s="53"/>
      <c r="BE3208" s="54"/>
      <c r="BF3208" s="54"/>
    </row>
    <row r="3209" spans="9:58" x14ac:dyDescent="0.25">
      <c r="I3209" s="57"/>
      <c r="AF3209" s="58"/>
      <c r="AW3209" s="51"/>
      <c r="AX3209" s="55"/>
      <c r="AY3209" s="53"/>
      <c r="BA3209" s="56"/>
      <c r="BB3209" s="53"/>
      <c r="BC3209" s="53"/>
      <c r="BD3209" s="53"/>
      <c r="BE3209" s="54"/>
      <c r="BF3209" s="54"/>
    </row>
    <row r="3210" spans="9:58" x14ac:dyDescent="0.25">
      <c r="I3210" s="57"/>
      <c r="AF3210" s="58"/>
      <c r="AW3210" s="51"/>
      <c r="AX3210" s="55"/>
      <c r="AY3210" s="53"/>
      <c r="BA3210" s="56"/>
      <c r="BB3210" s="53"/>
      <c r="BC3210" s="53"/>
      <c r="BD3210" s="53"/>
      <c r="BE3210" s="54"/>
      <c r="BF3210" s="54"/>
    </row>
    <row r="3211" spans="9:58" x14ac:dyDescent="0.25">
      <c r="I3211" s="57"/>
      <c r="AF3211" s="58"/>
      <c r="AW3211" s="51"/>
      <c r="AX3211" s="55"/>
      <c r="AY3211" s="53"/>
      <c r="BA3211" s="56"/>
      <c r="BB3211" s="53"/>
      <c r="BC3211" s="53"/>
      <c r="BD3211" s="53"/>
      <c r="BE3211" s="54"/>
      <c r="BF3211" s="54"/>
    </row>
    <row r="3212" spans="9:58" x14ac:dyDescent="0.25">
      <c r="I3212" s="57"/>
      <c r="AF3212" s="58"/>
      <c r="AW3212" s="51"/>
      <c r="AX3212" s="55"/>
      <c r="AY3212" s="53"/>
      <c r="BA3212" s="56"/>
      <c r="BB3212" s="53"/>
      <c r="BC3212" s="53"/>
      <c r="BD3212" s="53"/>
      <c r="BE3212" s="54"/>
      <c r="BF3212" s="54"/>
    </row>
    <row r="3213" spans="9:58" x14ac:dyDescent="0.25">
      <c r="I3213" s="57"/>
      <c r="AF3213" s="58"/>
      <c r="AW3213" s="51"/>
      <c r="AX3213" s="55"/>
      <c r="AY3213" s="53"/>
      <c r="BA3213" s="56"/>
      <c r="BB3213" s="53"/>
      <c r="BC3213" s="53"/>
      <c r="BD3213" s="53"/>
      <c r="BE3213" s="54"/>
      <c r="BF3213" s="54"/>
    </row>
    <row r="3214" spans="9:58" x14ac:dyDescent="0.25">
      <c r="I3214" s="57"/>
      <c r="AF3214" s="58"/>
      <c r="AW3214" s="51"/>
      <c r="AX3214" s="55"/>
      <c r="AY3214" s="53"/>
      <c r="BA3214" s="56"/>
      <c r="BB3214" s="53"/>
      <c r="BC3214" s="53"/>
      <c r="BD3214" s="53"/>
      <c r="BE3214" s="54"/>
      <c r="BF3214" s="54"/>
    </row>
    <row r="3215" spans="9:58" x14ac:dyDescent="0.25">
      <c r="I3215" s="57"/>
      <c r="AF3215" s="58"/>
      <c r="AW3215" s="51"/>
      <c r="AX3215" s="55"/>
      <c r="AY3215" s="53"/>
      <c r="BA3215" s="56"/>
      <c r="BB3215" s="53"/>
      <c r="BC3215" s="53"/>
      <c r="BD3215" s="53"/>
      <c r="BE3215" s="54"/>
      <c r="BF3215" s="54"/>
    </row>
    <row r="3216" spans="9:58" x14ac:dyDescent="0.25">
      <c r="I3216" s="57"/>
      <c r="AF3216" s="58"/>
      <c r="AW3216" s="51"/>
      <c r="AX3216" s="55"/>
      <c r="AY3216" s="53"/>
      <c r="BA3216" s="56"/>
      <c r="BB3216" s="53"/>
      <c r="BC3216" s="53"/>
      <c r="BD3216" s="53"/>
      <c r="BE3216" s="54"/>
      <c r="BF3216" s="54"/>
    </row>
    <row r="3217" spans="9:58" x14ac:dyDescent="0.25">
      <c r="I3217" s="57"/>
      <c r="AF3217" s="58"/>
      <c r="AW3217" s="51"/>
      <c r="AX3217" s="55"/>
      <c r="AY3217" s="53"/>
      <c r="BA3217" s="56"/>
      <c r="BB3217" s="53"/>
      <c r="BC3217" s="53"/>
      <c r="BD3217" s="53"/>
      <c r="BE3217" s="54"/>
      <c r="BF3217" s="54"/>
    </row>
    <row r="3218" spans="9:58" x14ac:dyDescent="0.25">
      <c r="I3218" s="57"/>
      <c r="AF3218" s="58"/>
      <c r="AW3218" s="51"/>
      <c r="AX3218" s="55"/>
      <c r="AY3218" s="53"/>
      <c r="BA3218" s="56"/>
      <c r="BB3218" s="53"/>
      <c r="BC3218" s="53"/>
      <c r="BD3218" s="53"/>
      <c r="BE3218" s="54"/>
      <c r="BF3218" s="54"/>
    </row>
    <row r="3219" spans="9:58" x14ac:dyDescent="0.25">
      <c r="I3219" s="57"/>
      <c r="AF3219" s="58"/>
      <c r="AW3219" s="51"/>
      <c r="AX3219" s="55"/>
      <c r="AY3219" s="53"/>
      <c r="BA3219" s="56"/>
      <c r="BB3219" s="53"/>
      <c r="BC3219" s="53"/>
      <c r="BD3219" s="53"/>
      <c r="BE3219" s="54"/>
      <c r="BF3219" s="54"/>
    </row>
    <row r="3220" spans="9:58" x14ac:dyDescent="0.25">
      <c r="I3220" s="57"/>
      <c r="AF3220" s="58"/>
      <c r="AW3220" s="51"/>
      <c r="AX3220" s="55"/>
      <c r="AY3220" s="53"/>
      <c r="BA3220" s="56"/>
      <c r="BB3220" s="53"/>
      <c r="BC3220" s="53"/>
      <c r="BD3220" s="53"/>
      <c r="BE3220" s="54"/>
      <c r="BF3220" s="54"/>
    </row>
    <row r="3221" spans="9:58" x14ac:dyDescent="0.25">
      <c r="I3221" s="57"/>
      <c r="AF3221" s="58"/>
      <c r="AW3221" s="51"/>
      <c r="AX3221" s="55"/>
      <c r="AY3221" s="53"/>
      <c r="BA3221" s="56"/>
      <c r="BB3221" s="53"/>
      <c r="BC3221" s="53"/>
      <c r="BD3221" s="53"/>
      <c r="BE3221" s="54"/>
      <c r="BF3221" s="54"/>
    </row>
    <row r="3222" spans="9:58" x14ac:dyDescent="0.25">
      <c r="I3222" s="57"/>
      <c r="AF3222" s="58"/>
      <c r="AW3222" s="51"/>
      <c r="AX3222" s="55"/>
      <c r="AY3222" s="53"/>
      <c r="BA3222" s="56"/>
      <c r="BB3222" s="53"/>
      <c r="BC3222" s="53"/>
      <c r="BD3222" s="53"/>
      <c r="BE3222" s="54"/>
      <c r="BF3222" s="54"/>
    </row>
    <row r="3223" spans="9:58" x14ac:dyDescent="0.25">
      <c r="I3223" s="57"/>
      <c r="AF3223" s="58"/>
      <c r="AW3223" s="51"/>
      <c r="AX3223" s="55"/>
      <c r="AY3223" s="53"/>
      <c r="BA3223" s="56"/>
      <c r="BB3223" s="53"/>
      <c r="BC3223" s="53"/>
      <c r="BD3223" s="53"/>
      <c r="BE3223" s="54"/>
      <c r="BF3223" s="54"/>
    </row>
    <row r="3224" spans="9:58" x14ac:dyDescent="0.25">
      <c r="I3224" s="57"/>
      <c r="AF3224" s="58"/>
      <c r="AW3224" s="51"/>
      <c r="AX3224" s="55"/>
      <c r="AY3224" s="53"/>
      <c r="BA3224" s="56"/>
      <c r="BB3224" s="53"/>
      <c r="BC3224" s="53"/>
      <c r="BD3224" s="53"/>
      <c r="BE3224" s="54"/>
      <c r="BF3224" s="54"/>
    </row>
    <row r="3225" spans="9:58" x14ac:dyDescent="0.25">
      <c r="I3225" s="57"/>
      <c r="AF3225" s="58"/>
      <c r="AW3225" s="51"/>
      <c r="AX3225" s="55"/>
      <c r="AY3225" s="53"/>
      <c r="BA3225" s="56"/>
      <c r="BB3225" s="53"/>
      <c r="BC3225" s="53"/>
      <c r="BD3225" s="53"/>
      <c r="BE3225" s="54"/>
      <c r="BF3225" s="54"/>
    </row>
    <row r="3226" spans="9:58" x14ac:dyDescent="0.25">
      <c r="I3226" s="57"/>
      <c r="AF3226" s="58"/>
      <c r="AW3226" s="51"/>
      <c r="AX3226" s="55"/>
      <c r="AY3226" s="53"/>
      <c r="BA3226" s="56"/>
      <c r="BB3226" s="53"/>
      <c r="BC3226" s="53"/>
      <c r="BD3226" s="53"/>
      <c r="BE3226" s="54"/>
      <c r="BF3226" s="54"/>
    </row>
    <row r="3227" spans="9:58" x14ac:dyDescent="0.25">
      <c r="I3227" s="57"/>
      <c r="AF3227" s="58"/>
      <c r="AW3227" s="51"/>
      <c r="AX3227" s="55"/>
      <c r="AY3227" s="53"/>
      <c r="BA3227" s="56"/>
      <c r="BB3227" s="53"/>
      <c r="BC3227" s="53"/>
      <c r="BD3227" s="53"/>
      <c r="BE3227" s="54"/>
      <c r="BF3227" s="54"/>
    </row>
    <row r="3228" spans="9:58" x14ac:dyDescent="0.25">
      <c r="I3228" s="57"/>
      <c r="AF3228" s="58"/>
      <c r="AW3228" s="51"/>
      <c r="AX3228" s="55"/>
      <c r="AY3228" s="53"/>
      <c r="BA3228" s="56"/>
      <c r="BB3228" s="53"/>
      <c r="BC3228" s="53"/>
      <c r="BD3228" s="53"/>
      <c r="BE3228" s="54"/>
      <c r="BF3228" s="54"/>
    </row>
    <row r="3229" spans="9:58" x14ac:dyDescent="0.25">
      <c r="I3229" s="57"/>
      <c r="AF3229" s="58"/>
      <c r="AW3229" s="51"/>
      <c r="AX3229" s="55"/>
      <c r="AY3229" s="53"/>
      <c r="BA3229" s="56"/>
      <c r="BB3229" s="53"/>
      <c r="BC3229" s="53"/>
      <c r="BD3229" s="53"/>
      <c r="BE3229" s="54"/>
      <c r="BF3229" s="54"/>
    </row>
    <row r="3230" spans="9:58" x14ac:dyDescent="0.25">
      <c r="I3230" s="57"/>
      <c r="AF3230" s="58"/>
      <c r="AW3230" s="51"/>
      <c r="AX3230" s="55"/>
      <c r="AY3230" s="53"/>
      <c r="BA3230" s="56"/>
      <c r="BB3230" s="53"/>
      <c r="BC3230" s="53"/>
      <c r="BD3230" s="53"/>
      <c r="BE3230" s="54"/>
      <c r="BF3230" s="54"/>
    </row>
    <row r="3231" spans="9:58" x14ac:dyDescent="0.25">
      <c r="I3231" s="57"/>
      <c r="AF3231" s="58"/>
      <c r="AW3231" s="51"/>
      <c r="AX3231" s="55"/>
      <c r="AY3231" s="53"/>
      <c r="BA3231" s="56"/>
      <c r="BB3231" s="53"/>
      <c r="BC3231" s="53"/>
      <c r="BD3231" s="53"/>
      <c r="BE3231" s="54"/>
      <c r="BF3231" s="54"/>
    </row>
    <row r="3232" spans="9:58" x14ac:dyDescent="0.25">
      <c r="I3232" s="57"/>
      <c r="AF3232" s="58"/>
      <c r="AW3232" s="51"/>
      <c r="AX3232" s="55"/>
      <c r="AY3232" s="53"/>
      <c r="BA3232" s="56"/>
      <c r="BB3232" s="53"/>
      <c r="BC3232" s="53"/>
      <c r="BD3232" s="53"/>
      <c r="BE3232" s="54"/>
      <c r="BF3232" s="54"/>
    </row>
    <row r="3233" spans="9:58" x14ac:dyDescent="0.25">
      <c r="I3233" s="57"/>
      <c r="AF3233" s="58"/>
      <c r="AW3233" s="51"/>
      <c r="AX3233" s="55"/>
      <c r="AY3233" s="53"/>
      <c r="BA3233" s="56"/>
      <c r="BB3233" s="53"/>
      <c r="BC3233" s="53"/>
      <c r="BD3233" s="53"/>
      <c r="BE3233" s="54"/>
      <c r="BF3233" s="54"/>
    </row>
    <row r="3234" spans="9:58" x14ac:dyDescent="0.25">
      <c r="I3234" s="57"/>
      <c r="AF3234" s="58"/>
      <c r="AW3234" s="51"/>
      <c r="AX3234" s="55"/>
      <c r="AY3234" s="53"/>
      <c r="BA3234" s="56"/>
      <c r="BB3234" s="53"/>
      <c r="BC3234" s="53"/>
      <c r="BD3234" s="53"/>
      <c r="BE3234" s="54"/>
      <c r="BF3234" s="54"/>
    </row>
    <row r="3235" spans="9:58" x14ac:dyDescent="0.25">
      <c r="I3235" s="57"/>
      <c r="AF3235" s="58"/>
      <c r="AW3235" s="51"/>
      <c r="AX3235" s="55"/>
      <c r="AY3235" s="53"/>
      <c r="BA3235" s="56"/>
      <c r="BB3235" s="53"/>
      <c r="BC3235" s="53"/>
      <c r="BD3235" s="53"/>
      <c r="BE3235" s="54"/>
      <c r="BF3235" s="54"/>
    </row>
    <row r="3236" spans="9:58" x14ac:dyDescent="0.25">
      <c r="I3236" s="57"/>
      <c r="AF3236" s="58"/>
      <c r="AW3236" s="51"/>
      <c r="AX3236" s="55"/>
      <c r="AY3236" s="53"/>
      <c r="BA3236" s="56"/>
      <c r="BB3236" s="53"/>
      <c r="BC3236" s="53"/>
      <c r="BD3236" s="53"/>
      <c r="BE3236" s="54"/>
      <c r="BF3236" s="54"/>
    </row>
    <row r="3237" spans="9:58" x14ac:dyDescent="0.25">
      <c r="I3237" s="57"/>
      <c r="AF3237" s="58"/>
      <c r="AW3237" s="51"/>
      <c r="AX3237" s="55"/>
      <c r="AY3237" s="53"/>
      <c r="BA3237" s="56"/>
      <c r="BB3237" s="53"/>
      <c r="BC3237" s="53"/>
      <c r="BD3237" s="53"/>
      <c r="BE3237" s="54"/>
      <c r="BF3237" s="54"/>
    </row>
    <row r="3238" spans="9:58" x14ac:dyDescent="0.25">
      <c r="I3238" s="57"/>
      <c r="AF3238" s="58"/>
      <c r="AW3238" s="51"/>
      <c r="AX3238" s="55"/>
      <c r="AY3238" s="53"/>
      <c r="BA3238" s="56"/>
      <c r="BB3238" s="53"/>
      <c r="BC3238" s="53"/>
      <c r="BD3238" s="53"/>
      <c r="BE3238" s="54"/>
      <c r="BF3238" s="54"/>
    </row>
    <row r="3239" spans="9:58" x14ac:dyDescent="0.25">
      <c r="I3239" s="57"/>
      <c r="AF3239" s="58"/>
      <c r="AW3239" s="51"/>
      <c r="AX3239" s="55"/>
      <c r="AY3239" s="53"/>
      <c r="BA3239" s="56"/>
      <c r="BB3239" s="53"/>
      <c r="BC3239" s="53"/>
      <c r="BD3239" s="53"/>
      <c r="BE3239" s="54"/>
      <c r="BF3239" s="54"/>
    </row>
    <row r="3240" spans="9:58" x14ac:dyDescent="0.25">
      <c r="I3240" s="57"/>
      <c r="AF3240" s="58"/>
      <c r="AW3240" s="51"/>
      <c r="AX3240" s="55"/>
      <c r="AY3240" s="53"/>
      <c r="BA3240" s="56"/>
      <c r="BB3240" s="53"/>
      <c r="BC3240" s="53"/>
      <c r="BD3240" s="53"/>
      <c r="BE3240" s="54"/>
      <c r="BF3240" s="54"/>
    </row>
    <row r="3241" spans="9:58" x14ac:dyDescent="0.25">
      <c r="I3241" s="57"/>
      <c r="AF3241" s="58"/>
      <c r="AW3241" s="51"/>
      <c r="AX3241" s="55"/>
      <c r="AY3241" s="53"/>
      <c r="BA3241" s="56"/>
      <c r="BB3241" s="53"/>
      <c r="BC3241" s="53"/>
      <c r="BD3241" s="53"/>
      <c r="BE3241" s="54"/>
      <c r="BF3241" s="54"/>
    </row>
    <row r="3242" spans="9:58" x14ac:dyDescent="0.25">
      <c r="I3242" s="57"/>
      <c r="AF3242" s="58"/>
      <c r="AW3242" s="51"/>
      <c r="AX3242" s="55"/>
      <c r="AY3242" s="53"/>
      <c r="BA3242" s="56"/>
      <c r="BB3242" s="53"/>
      <c r="BC3242" s="53"/>
      <c r="BD3242" s="53"/>
      <c r="BE3242" s="54"/>
      <c r="BF3242" s="54"/>
    </row>
    <row r="3243" spans="9:58" x14ac:dyDescent="0.25">
      <c r="I3243" s="57"/>
      <c r="AF3243" s="58"/>
      <c r="AW3243" s="51"/>
      <c r="AX3243" s="55"/>
      <c r="AY3243" s="53"/>
      <c r="BA3243" s="56"/>
      <c r="BB3243" s="53"/>
      <c r="BC3243" s="53"/>
      <c r="BD3243" s="53"/>
      <c r="BE3243" s="54"/>
      <c r="BF3243" s="54"/>
    </row>
    <row r="3244" spans="9:58" x14ac:dyDescent="0.25">
      <c r="I3244" s="57"/>
      <c r="AF3244" s="58"/>
      <c r="AW3244" s="51"/>
      <c r="AX3244" s="55"/>
      <c r="AY3244" s="53"/>
      <c r="BA3244" s="56"/>
      <c r="BB3244" s="53"/>
      <c r="BC3244" s="53"/>
      <c r="BD3244" s="53"/>
      <c r="BE3244" s="54"/>
      <c r="BF3244" s="54"/>
    </row>
    <row r="3245" spans="9:58" x14ac:dyDescent="0.25">
      <c r="I3245" s="57"/>
      <c r="AF3245" s="58"/>
      <c r="AW3245" s="51"/>
      <c r="AX3245" s="55"/>
      <c r="AY3245" s="53"/>
      <c r="BA3245" s="56"/>
      <c r="BB3245" s="53"/>
      <c r="BC3245" s="53"/>
      <c r="BD3245" s="53"/>
      <c r="BE3245" s="54"/>
      <c r="BF3245" s="54"/>
    </row>
    <row r="3246" spans="9:58" x14ac:dyDescent="0.25">
      <c r="I3246" s="57"/>
      <c r="AF3246" s="58"/>
      <c r="AW3246" s="51"/>
      <c r="AX3246" s="55"/>
      <c r="AY3246" s="53"/>
      <c r="BA3246" s="56"/>
      <c r="BB3246" s="53"/>
      <c r="BC3246" s="53"/>
      <c r="BD3246" s="53"/>
      <c r="BE3246" s="54"/>
      <c r="BF3246" s="54"/>
    </row>
    <row r="3247" spans="9:58" x14ac:dyDescent="0.25">
      <c r="I3247" s="57"/>
      <c r="AF3247" s="58"/>
      <c r="AW3247" s="51"/>
      <c r="AX3247" s="55"/>
      <c r="AY3247" s="53"/>
      <c r="BA3247" s="56"/>
      <c r="BB3247" s="53"/>
      <c r="BC3247" s="53"/>
      <c r="BD3247" s="53"/>
      <c r="BE3247" s="54"/>
      <c r="BF3247" s="54"/>
    </row>
    <row r="3248" spans="9:58" x14ac:dyDescent="0.25">
      <c r="I3248" s="57"/>
      <c r="AF3248" s="58"/>
      <c r="AW3248" s="51"/>
      <c r="AX3248" s="55"/>
      <c r="AY3248" s="53"/>
      <c r="BA3248" s="56"/>
      <c r="BB3248" s="53"/>
      <c r="BC3248" s="53"/>
      <c r="BD3248" s="53"/>
      <c r="BE3248" s="54"/>
      <c r="BF3248" s="54"/>
    </row>
    <row r="3249" spans="9:58" x14ac:dyDescent="0.25">
      <c r="I3249" s="57"/>
      <c r="AF3249" s="58"/>
      <c r="AW3249" s="51"/>
      <c r="AX3249" s="55"/>
      <c r="AY3249" s="53"/>
      <c r="BA3249" s="56"/>
      <c r="BB3249" s="53"/>
      <c r="BC3249" s="53"/>
      <c r="BD3249" s="53"/>
      <c r="BE3249" s="54"/>
      <c r="BF3249" s="54"/>
    </row>
    <row r="3250" spans="9:58" x14ac:dyDescent="0.25">
      <c r="I3250" s="57"/>
      <c r="AF3250" s="58"/>
      <c r="AW3250" s="51"/>
      <c r="AX3250" s="55"/>
      <c r="AY3250" s="53"/>
      <c r="BA3250" s="56"/>
      <c r="BB3250" s="53"/>
      <c r="BC3250" s="53"/>
      <c r="BD3250" s="53"/>
      <c r="BE3250" s="54"/>
      <c r="BF3250" s="54"/>
    </row>
    <row r="3251" spans="9:58" x14ac:dyDescent="0.25">
      <c r="I3251" s="57"/>
      <c r="AF3251" s="58"/>
      <c r="AW3251" s="51"/>
      <c r="AX3251" s="55"/>
      <c r="AY3251" s="53"/>
      <c r="BA3251" s="56"/>
      <c r="BB3251" s="53"/>
      <c r="BC3251" s="53"/>
      <c r="BD3251" s="53"/>
      <c r="BE3251" s="54"/>
      <c r="BF3251" s="54"/>
    </row>
    <row r="3252" spans="9:58" x14ac:dyDescent="0.25">
      <c r="I3252" s="57"/>
      <c r="AF3252" s="58"/>
      <c r="AW3252" s="51"/>
      <c r="AX3252" s="55"/>
      <c r="AY3252" s="53"/>
      <c r="BA3252" s="56"/>
      <c r="BB3252" s="53"/>
      <c r="BC3252" s="53"/>
      <c r="BD3252" s="53"/>
      <c r="BE3252" s="54"/>
      <c r="BF3252" s="54"/>
    </row>
    <row r="3253" spans="9:58" x14ac:dyDescent="0.25">
      <c r="I3253" s="57"/>
      <c r="AF3253" s="58"/>
      <c r="AW3253" s="51"/>
      <c r="AX3253" s="55"/>
      <c r="AY3253" s="53"/>
      <c r="BA3253" s="56"/>
      <c r="BB3253" s="53"/>
      <c r="BC3253" s="53"/>
      <c r="BD3253" s="53"/>
      <c r="BE3253" s="54"/>
      <c r="BF3253" s="54"/>
    </row>
    <row r="3254" spans="9:58" x14ac:dyDescent="0.25">
      <c r="I3254" s="57"/>
      <c r="AF3254" s="58"/>
      <c r="AW3254" s="51"/>
      <c r="AX3254" s="55"/>
      <c r="AY3254" s="53"/>
      <c r="BA3254" s="56"/>
      <c r="BB3254" s="53"/>
      <c r="BC3254" s="53"/>
      <c r="BD3254" s="53"/>
      <c r="BE3254" s="54"/>
      <c r="BF3254" s="54"/>
    </row>
    <row r="3255" spans="9:58" x14ac:dyDescent="0.25">
      <c r="I3255" s="57"/>
      <c r="AF3255" s="58"/>
      <c r="AW3255" s="51"/>
      <c r="AX3255" s="55"/>
      <c r="AY3255" s="53"/>
      <c r="BA3255" s="56"/>
      <c r="BB3255" s="53"/>
      <c r="BC3255" s="53"/>
      <c r="BD3255" s="53"/>
      <c r="BE3255" s="54"/>
      <c r="BF3255" s="54"/>
    </row>
    <row r="3256" spans="9:58" x14ac:dyDescent="0.25">
      <c r="I3256" s="57"/>
      <c r="AF3256" s="58"/>
      <c r="AW3256" s="51"/>
      <c r="AX3256" s="55"/>
      <c r="AY3256" s="53"/>
      <c r="BA3256" s="56"/>
      <c r="BB3256" s="53"/>
      <c r="BC3256" s="53"/>
      <c r="BD3256" s="53"/>
      <c r="BE3256" s="54"/>
      <c r="BF3256" s="54"/>
    </row>
    <row r="3257" spans="9:58" x14ac:dyDescent="0.25">
      <c r="I3257" s="57"/>
      <c r="AF3257" s="58"/>
      <c r="AW3257" s="51"/>
      <c r="AX3257" s="55"/>
      <c r="AY3257" s="53"/>
      <c r="BA3257" s="56"/>
      <c r="BB3257" s="53"/>
      <c r="BC3257" s="53"/>
      <c r="BD3257" s="53"/>
      <c r="BE3257" s="54"/>
      <c r="BF3257" s="54"/>
    </row>
    <row r="3258" spans="9:58" x14ac:dyDescent="0.25">
      <c r="I3258" s="57"/>
      <c r="AF3258" s="58"/>
      <c r="AW3258" s="51"/>
      <c r="AX3258" s="55"/>
      <c r="AY3258" s="53"/>
      <c r="BA3258" s="56"/>
      <c r="BB3258" s="53"/>
      <c r="BC3258" s="53"/>
      <c r="BD3258" s="53"/>
      <c r="BE3258" s="54"/>
      <c r="BF3258" s="54"/>
    </row>
    <row r="3259" spans="9:58" x14ac:dyDescent="0.25">
      <c r="I3259" s="57"/>
      <c r="AF3259" s="58"/>
      <c r="AW3259" s="51"/>
      <c r="AX3259" s="55"/>
      <c r="AY3259" s="53"/>
      <c r="BA3259" s="56"/>
      <c r="BB3259" s="53"/>
      <c r="BC3259" s="53"/>
      <c r="BD3259" s="53"/>
      <c r="BE3259" s="54"/>
      <c r="BF3259" s="54"/>
    </row>
    <row r="3260" spans="9:58" x14ac:dyDescent="0.25">
      <c r="I3260" s="57"/>
      <c r="AF3260" s="58"/>
      <c r="AW3260" s="51"/>
      <c r="AX3260" s="55"/>
      <c r="AY3260" s="53"/>
      <c r="BA3260" s="56"/>
      <c r="BB3260" s="53"/>
      <c r="BC3260" s="53"/>
      <c r="BD3260" s="53"/>
      <c r="BE3260" s="54"/>
      <c r="BF3260" s="54"/>
    </row>
    <row r="3261" spans="9:58" x14ac:dyDescent="0.25">
      <c r="I3261" s="57"/>
      <c r="AF3261" s="58"/>
      <c r="AW3261" s="51"/>
      <c r="AX3261" s="55"/>
      <c r="AY3261" s="53"/>
      <c r="BA3261" s="56"/>
      <c r="BB3261" s="53"/>
      <c r="BC3261" s="53"/>
      <c r="BD3261" s="53"/>
      <c r="BE3261" s="54"/>
      <c r="BF3261" s="54"/>
    </row>
    <row r="3262" spans="9:58" x14ac:dyDescent="0.25">
      <c r="I3262" s="57"/>
      <c r="AF3262" s="58"/>
      <c r="AW3262" s="51"/>
      <c r="AX3262" s="55"/>
      <c r="AY3262" s="53"/>
      <c r="BA3262" s="56"/>
      <c r="BB3262" s="53"/>
      <c r="BC3262" s="53"/>
      <c r="BD3262" s="53"/>
      <c r="BE3262" s="54"/>
      <c r="BF3262" s="54"/>
    </row>
    <row r="3263" spans="9:58" x14ac:dyDescent="0.25">
      <c r="I3263" s="57"/>
      <c r="AF3263" s="58"/>
      <c r="AW3263" s="51"/>
      <c r="AX3263" s="55"/>
      <c r="AY3263" s="53"/>
      <c r="BA3263" s="56"/>
      <c r="BB3263" s="53"/>
      <c r="BC3263" s="53"/>
      <c r="BD3263" s="53"/>
      <c r="BE3263" s="54"/>
      <c r="BF3263" s="54"/>
    </row>
    <row r="3264" spans="9:58" x14ac:dyDescent="0.25">
      <c r="I3264" s="57"/>
      <c r="AF3264" s="58"/>
      <c r="AW3264" s="51"/>
      <c r="AX3264" s="55"/>
      <c r="AY3264" s="53"/>
      <c r="BA3264" s="56"/>
      <c r="BB3264" s="53"/>
      <c r="BC3264" s="53"/>
      <c r="BD3264" s="53"/>
      <c r="BE3264" s="54"/>
      <c r="BF3264" s="54"/>
    </row>
    <row r="3265" spans="9:58" x14ac:dyDescent="0.25">
      <c r="I3265" s="57"/>
      <c r="AF3265" s="58"/>
      <c r="AW3265" s="51"/>
      <c r="AX3265" s="55"/>
      <c r="AY3265" s="53"/>
      <c r="BA3265" s="56"/>
      <c r="BB3265" s="53"/>
      <c r="BC3265" s="53"/>
      <c r="BD3265" s="53"/>
      <c r="BE3265" s="54"/>
      <c r="BF3265" s="54"/>
    </row>
    <row r="3266" spans="9:58" x14ac:dyDescent="0.25">
      <c r="I3266" s="57"/>
      <c r="AF3266" s="58"/>
      <c r="AW3266" s="51"/>
      <c r="AX3266" s="55"/>
      <c r="AY3266" s="53"/>
      <c r="BA3266" s="56"/>
      <c r="BB3266" s="53"/>
      <c r="BC3266" s="53"/>
      <c r="BD3266" s="53"/>
      <c r="BE3266" s="54"/>
      <c r="BF3266" s="54"/>
    </row>
    <row r="3267" spans="9:58" x14ac:dyDescent="0.25">
      <c r="I3267" s="57"/>
      <c r="AF3267" s="58"/>
      <c r="AW3267" s="51"/>
      <c r="AX3267" s="55"/>
      <c r="AY3267" s="53"/>
      <c r="BA3267" s="56"/>
      <c r="BB3267" s="53"/>
      <c r="BC3267" s="53"/>
      <c r="BD3267" s="53"/>
      <c r="BE3267" s="54"/>
      <c r="BF3267" s="54"/>
    </row>
    <row r="3268" spans="9:58" x14ac:dyDescent="0.25">
      <c r="I3268" s="57"/>
      <c r="AF3268" s="58"/>
      <c r="AW3268" s="51"/>
      <c r="AX3268" s="55"/>
      <c r="AY3268" s="53"/>
      <c r="BA3268" s="56"/>
      <c r="BB3268" s="53"/>
      <c r="BC3268" s="53"/>
      <c r="BD3268" s="53"/>
      <c r="BE3268" s="54"/>
      <c r="BF3268" s="54"/>
    </row>
    <row r="3269" spans="9:58" x14ac:dyDescent="0.25">
      <c r="I3269" s="57"/>
      <c r="AF3269" s="58"/>
      <c r="AW3269" s="51"/>
      <c r="AX3269" s="55"/>
      <c r="AY3269" s="53"/>
      <c r="BA3269" s="56"/>
      <c r="BB3269" s="53"/>
      <c r="BC3269" s="53"/>
      <c r="BD3269" s="53"/>
      <c r="BE3269" s="54"/>
      <c r="BF3269" s="54"/>
    </row>
    <row r="3270" spans="9:58" x14ac:dyDescent="0.25">
      <c r="I3270" s="57"/>
      <c r="AF3270" s="58"/>
      <c r="AW3270" s="51"/>
      <c r="AX3270" s="55"/>
      <c r="AY3270" s="53"/>
      <c r="BA3270" s="56"/>
      <c r="BB3270" s="53"/>
      <c r="BC3270" s="53"/>
      <c r="BD3270" s="53"/>
      <c r="BE3270" s="54"/>
      <c r="BF3270" s="54"/>
    </row>
    <row r="3271" spans="9:58" x14ac:dyDescent="0.25">
      <c r="I3271" s="57"/>
      <c r="AF3271" s="58"/>
      <c r="AW3271" s="51"/>
      <c r="AX3271" s="55"/>
      <c r="AY3271" s="53"/>
      <c r="BA3271" s="56"/>
      <c r="BB3271" s="53"/>
      <c r="BC3271" s="53"/>
      <c r="BD3271" s="53"/>
      <c r="BE3271" s="54"/>
      <c r="BF3271" s="54"/>
    </row>
    <row r="3272" spans="9:58" x14ac:dyDescent="0.25">
      <c r="I3272" s="57"/>
      <c r="AF3272" s="58"/>
      <c r="AW3272" s="51"/>
      <c r="AX3272" s="55"/>
      <c r="AY3272" s="53"/>
      <c r="BA3272" s="56"/>
      <c r="BB3272" s="53"/>
      <c r="BC3272" s="53"/>
      <c r="BD3272" s="53"/>
      <c r="BE3272" s="54"/>
      <c r="BF3272" s="54"/>
    </row>
    <row r="3273" spans="9:58" x14ac:dyDescent="0.25">
      <c r="I3273" s="57"/>
      <c r="AF3273" s="58"/>
      <c r="AW3273" s="51"/>
      <c r="AX3273" s="55"/>
      <c r="AY3273" s="53"/>
      <c r="BA3273" s="56"/>
      <c r="BB3273" s="53"/>
      <c r="BC3273" s="53"/>
      <c r="BD3273" s="53"/>
      <c r="BE3273" s="54"/>
      <c r="BF3273" s="54"/>
    </row>
    <row r="3274" spans="9:58" x14ac:dyDescent="0.25">
      <c r="I3274" s="57"/>
      <c r="AF3274" s="58"/>
      <c r="AW3274" s="51"/>
      <c r="AX3274" s="55"/>
      <c r="AY3274" s="53"/>
      <c r="BA3274" s="56"/>
      <c r="BB3274" s="53"/>
      <c r="BC3274" s="53"/>
      <c r="BD3274" s="53"/>
      <c r="BE3274" s="54"/>
      <c r="BF3274" s="54"/>
    </row>
    <row r="3275" spans="9:58" x14ac:dyDescent="0.25">
      <c r="I3275" s="57"/>
      <c r="AF3275" s="58"/>
      <c r="AW3275" s="51"/>
      <c r="AX3275" s="55"/>
      <c r="AY3275" s="53"/>
      <c r="BA3275" s="56"/>
      <c r="BB3275" s="53"/>
      <c r="BC3275" s="53"/>
      <c r="BD3275" s="53"/>
      <c r="BE3275" s="54"/>
      <c r="BF3275" s="54"/>
    </row>
    <row r="3276" spans="9:58" x14ac:dyDescent="0.25">
      <c r="I3276" s="57"/>
      <c r="AF3276" s="58"/>
      <c r="AW3276" s="51"/>
      <c r="AX3276" s="55"/>
      <c r="AY3276" s="53"/>
      <c r="BA3276" s="56"/>
      <c r="BB3276" s="53"/>
      <c r="BC3276" s="53"/>
      <c r="BD3276" s="53"/>
      <c r="BE3276" s="54"/>
      <c r="BF3276" s="54"/>
    </row>
    <row r="3277" spans="9:58" x14ac:dyDescent="0.25">
      <c r="I3277" s="57"/>
      <c r="AF3277" s="58"/>
      <c r="AW3277" s="51"/>
      <c r="AX3277" s="55"/>
      <c r="AY3277" s="53"/>
      <c r="BA3277" s="56"/>
      <c r="BB3277" s="53"/>
      <c r="BC3277" s="53"/>
      <c r="BD3277" s="53"/>
      <c r="BE3277" s="54"/>
      <c r="BF3277" s="54"/>
    </row>
    <row r="3278" spans="9:58" x14ac:dyDescent="0.25">
      <c r="I3278" s="57"/>
      <c r="AF3278" s="58"/>
      <c r="AW3278" s="51"/>
      <c r="AX3278" s="55"/>
      <c r="AY3278" s="53"/>
      <c r="BA3278" s="56"/>
      <c r="BB3278" s="53"/>
      <c r="BC3278" s="53"/>
      <c r="BD3278" s="53"/>
      <c r="BE3278" s="54"/>
      <c r="BF3278" s="54"/>
    </row>
    <row r="3279" spans="9:58" x14ac:dyDescent="0.25">
      <c r="I3279" s="57"/>
      <c r="AF3279" s="58"/>
      <c r="AW3279" s="51"/>
      <c r="AX3279" s="55"/>
      <c r="AY3279" s="53"/>
      <c r="BA3279" s="56"/>
      <c r="BB3279" s="53"/>
      <c r="BC3279" s="53"/>
      <c r="BD3279" s="53"/>
      <c r="BE3279" s="54"/>
      <c r="BF3279" s="54"/>
    </row>
    <row r="3280" spans="9:58" x14ac:dyDescent="0.25">
      <c r="I3280" s="57"/>
      <c r="AF3280" s="58"/>
      <c r="AW3280" s="51"/>
      <c r="AX3280" s="55"/>
      <c r="AY3280" s="53"/>
      <c r="BA3280" s="56"/>
      <c r="BB3280" s="53"/>
      <c r="BC3280" s="53"/>
      <c r="BD3280" s="53"/>
      <c r="BE3280" s="54"/>
      <c r="BF3280" s="54"/>
    </row>
    <row r="3281" spans="9:58" x14ac:dyDescent="0.25">
      <c r="I3281" s="57"/>
      <c r="AF3281" s="58"/>
      <c r="AW3281" s="51"/>
      <c r="AX3281" s="55"/>
      <c r="AY3281" s="53"/>
      <c r="BA3281" s="56"/>
      <c r="BB3281" s="53"/>
      <c r="BC3281" s="53"/>
      <c r="BD3281" s="53"/>
      <c r="BE3281" s="54"/>
      <c r="BF3281" s="54"/>
    </row>
    <row r="3282" spans="9:58" x14ac:dyDescent="0.25">
      <c r="I3282" s="57"/>
      <c r="AF3282" s="58"/>
      <c r="AW3282" s="51"/>
      <c r="AX3282" s="55"/>
      <c r="AY3282" s="53"/>
      <c r="BA3282" s="56"/>
      <c r="BB3282" s="53"/>
      <c r="BC3282" s="53"/>
      <c r="BD3282" s="53"/>
      <c r="BE3282" s="54"/>
      <c r="BF3282" s="54"/>
    </row>
    <row r="3283" spans="9:58" x14ac:dyDescent="0.25">
      <c r="I3283" s="57"/>
      <c r="AF3283" s="58"/>
      <c r="AW3283" s="51"/>
      <c r="AX3283" s="55"/>
      <c r="AY3283" s="53"/>
      <c r="BA3283" s="56"/>
      <c r="BB3283" s="53"/>
      <c r="BC3283" s="53"/>
      <c r="BD3283" s="53"/>
      <c r="BE3283" s="54"/>
      <c r="BF3283" s="54"/>
    </row>
    <row r="3284" spans="9:58" x14ac:dyDescent="0.25">
      <c r="I3284" s="57"/>
      <c r="AF3284" s="58"/>
      <c r="AW3284" s="51"/>
      <c r="AX3284" s="55"/>
      <c r="AY3284" s="53"/>
      <c r="BA3284" s="56"/>
      <c r="BB3284" s="53"/>
      <c r="BC3284" s="53"/>
      <c r="BD3284" s="53"/>
      <c r="BE3284" s="54"/>
      <c r="BF3284" s="54"/>
    </row>
    <row r="3285" spans="9:58" x14ac:dyDescent="0.25">
      <c r="I3285" s="57"/>
      <c r="AF3285" s="58"/>
      <c r="AW3285" s="51"/>
      <c r="AX3285" s="55"/>
      <c r="AY3285" s="53"/>
      <c r="BA3285" s="56"/>
      <c r="BB3285" s="53"/>
      <c r="BC3285" s="53"/>
      <c r="BD3285" s="53"/>
      <c r="BE3285" s="54"/>
      <c r="BF3285" s="54"/>
    </row>
    <row r="3286" spans="9:58" x14ac:dyDescent="0.25">
      <c r="I3286" s="57"/>
      <c r="AF3286" s="58"/>
      <c r="AW3286" s="51"/>
      <c r="AX3286" s="55"/>
      <c r="AY3286" s="53"/>
      <c r="BA3286" s="56"/>
      <c r="BB3286" s="53"/>
      <c r="BC3286" s="53"/>
      <c r="BD3286" s="53"/>
      <c r="BE3286" s="54"/>
      <c r="BF3286" s="54"/>
    </row>
    <row r="3287" spans="9:58" x14ac:dyDescent="0.25">
      <c r="I3287" s="57"/>
      <c r="AF3287" s="58"/>
      <c r="AW3287" s="51"/>
      <c r="AX3287" s="55"/>
      <c r="AY3287" s="53"/>
      <c r="BA3287" s="56"/>
      <c r="BB3287" s="53"/>
      <c r="BC3287" s="53"/>
      <c r="BD3287" s="53"/>
      <c r="BE3287" s="54"/>
      <c r="BF3287" s="54"/>
    </row>
    <row r="3288" spans="9:58" x14ac:dyDescent="0.25">
      <c r="I3288" s="57"/>
      <c r="AF3288" s="58"/>
      <c r="AW3288" s="51"/>
      <c r="AX3288" s="55"/>
      <c r="AY3288" s="53"/>
      <c r="BA3288" s="56"/>
      <c r="BB3288" s="53"/>
      <c r="BC3288" s="53"/>
      <c r="BD3288" s="53"/>
      <c r="BE3288" s="54"/>
      <c r="BF3288" s="54"/>
    </row>
    <row r="3289" spans="9:58" x14ac:dyDescent="0.25">
      <c r="I3289" s="57"/>
      <c r="AF3289" s="58"/>
      <c r="AW3289" s="51"/>
      <c r="AX3289" s="55"/>
      <c r="AY3289" s="53"/>
      <c r="BA3289" s="56"/>
      <c r="BB3289" s="53"/>
      <c r="BC3289" s="53"/>
      <c r="BD3289" s="53"/>
      <c r="BE3289" s="54"/>
      <c r="BF3289" s="54"/>
    </row>
    <row r="3290" spans="9:58" x14ac:dyDescent="0.25">
      <c r="I3290" s="57"/>
      <c r="AF3290" s="58"/>
      <c r="AW3290" s="51"/>
      <c r="AX3290" s="55"/>
      <c r="AY3290" s="53"/>
      <c r="BA3290" s="56"/>
      <c r="BB3290" s="53"/>
      <c r="BC3290" s="53"/>
      <c r="BD3290" s="53"/>
      <c r="BE3290" s="54"/>
      <c r="BF3290" s="54"/>
    </row>
    <row r="3291" spans="9:58" x14ac:dyDescent="0.25">
      <c r="I3291" s="57"/>
      <c r="AF3291" s="58"/>
      <c r="AW3291" s="51"/>
      <c r="AX3291" s="55"/>
      <c r="AY3291" s="53"/>
      <c r="BA3291" s="56"/>
      <c r="BB3291" s="53"/>
      <c r="BC3291" s="53"/>
      <c r="BD3291" s="53"/>
      <c r="BE3291" s="54"/>
      <c r="BF3291" s="54"/>
    </row>
    <row r="3292" spans="9:58" x14ac:dyDescent="0.25">
      <c r="I3292" s="57"/>
      <c r="AF3292" s="58"/>
      <c r="AW3292" s="51"/>
      <c r="AX3292" s="55"/>
      <c r="AY3292" s="53"/>
      <c r="BA3292" s="56"/>
      <c r="BB3292" s="53"/>
      <c r="BC3292" s="53"/>
      <c r="BD3292" s="53"/>
      <c r="BE3292" s="54"/>
      <c r="BF3292" s="54"/>
    </row>
    <row r="3293" spans="9:58" x14ac:dyDescent="0.25">
      <c r="I3293" s="57"/>
      <c r="AF3293" s="58"/>
      <c r="AW3293" s="51"/>
      <c r="AX3293" s="55"/>
      <c r="AY3293" s="53"/>
      <c r="BA3293" s="56"/>
      <c r="BB3293" s="53"/>
      <c r="BC3293" s="53"/>
      <c r="BD3293" s="53"/>
      <c r="BE3293" s="54"/>
      <c r="BF3293" s="54"/>
    </row>
    <row r="3294" spans="9:58" x14ac:dyDescent="0.25">
      <c r="I3294" s="57"/>
      <c r="AF3294" s="58"/>
      <c r="AW3294" s="51"/>
      <c r="AX3294" s="55"/>
      <c r="AY3294" s="53"/>
      <c r="BA3294" s="56"/>
      <c r="BB3294" s="53"/>
      <c r="BC3294" s="53"/>
      <c r="BD3294" s="53"/>
      <c r="BE3294" s="54"/>
      <c r="BF3294" s="54"/>
    </row>
    <row r="3295" spans="9:58" x14ac:dyDescent="0.25">
      <c r="I3295" s="57"/>
      <c r="AF3295" s="58"/>
      <c r="AW3295" s="51"/>
      <c r="AX3295" s="55"/>
      <c r="AY3295" s="53"/>
      <c r="BA3295" s="56"/>
      <c r="BB3295" s="53"/>
      <c r="BC3295" s="53"/>
      <c r="BD3295" s="53"/>
      <c r="BE3295" s="54"/>
      <c r="BF3295" s="54"/>
    </row>
    <row r="3296" spans="9:58" x14ac:dyDescent="0.25">
      <c r="I3296" s="57"/>
      <c r="AF3296" s="58"/>
      <c r="AW3296" s="51"/>
      <c r="AX3296" s="55"/>
      <c r="AY3296" s="53"/>
      <c r="BA3296" s="56"/>
      <c r="BB3296" s="53"/>
      <c r="BC3296" s="53"/>
      <c r="BD3296" s="53"/>
      <c r="BE3296" s="54"/>
      <c r="BF3296" s="54"/>
    </row>
    <row r="3297" spans="9:58" x14ac:dyDescent="0.25">
      <c r="I3297" s="57"/>
      <c r="AF3297" s="58"/>
      <c r="AW3297" s="51"/>
      <c r="AX3297" s="55"/>
      <c r="AY3297" s="53"/>
      <c r="BA3297" s="56"/>
      <c r="BB3297" s="53"/>
      <c r="BC3297" s="53"/>
      <c r="BD3297" s="53"/>
      <c r="BE3297" s="54"/>
      <c r="BF3297" s="54"/>
    </row>
    <row r="3298" spans="9:58" x14ac:dyDescent="0.25">
      <c r="I3298" s="57"/>
      <c r="AF3298" s="58"/>
      <c r="AW3298" s="51"/>
      <c r="AX3298" s="55"/>
      <c r="AY3298" s="53"/>
      <c r="BA3298" s="56"/>
      <c r="BB3298" s="53"/>
      <c r="BC3298" s="53"/>
      <c r="BD3298" s="53"/>
      <c r="BE3298" s="54"/>
      <c r="BF3298" s="54"/>
    </row>
    <row r="3299" spans="9:58" x14ac:dyDescent="0.25">
      <c r="I3299" s="57"/>
      <c r="AF3299" s="58"/>
      <c r="AW3299" s="51"/>
      <c r="AX3299" s="55"/>
      <c r="AY3299" s="53"/>
      <c r="BA3299" s="56"/>
      <c r="BB3299" s="53"/>
      <c r="BC3299" s="53"/>
      <c r="BD3299" s="53"/>
      <c r="BE3299" s="54"/>
      <c r="BF3299" s="54"/>
    </row>
    <row r="3300" spans="9:58" x14ac:dyDescent="0.25">
      <c r="I3300" s="57"/>
      <c r="AF3300" s="58"/>
      <c r="AW3300" s="51"/>
      <c r="AX3300" s="55"/>
      <c r="AY3300" s="53"/>
      <c r="BA3300" s="56"/>
      <c r="BB3300" s="53"/>
      <c r="BC3300" s="53"/>
      <c r="BD3300" s="53"/>
      <c r="BE3300" s="54"/>
      <c r="BF3300" s="54"/>
    </row>
    <row r="3301" spans="9:58" x14ac:dyDescent="0.25">
      <c r="I3301" s="57"/>
      <c r="AF3301" s="58"/>
      <c r="AW3301" s="51"/>
      <c r="AX3301" s="55"/>
      <c r="AY3301" s="53"/>
      <c r="BA3301" s="56"/>
      <c r="BB3301" s="53"/>
      <c r="BC3301" s="53"/>
      <c r="BD3301" s="53"/>
      <c r="BE3301" s="54"/>
      <c r="BF3301" s="54"/>
    </row>
    <row r="3302" spans="9:58" x14ac:dyDescent="0.25">
      <c r="I3302" s="57"/>
      <c r="AF3302" s="58"/>
      <c r="AW3302" s="51"/>
      <c r="AX3302" s="55"/>
      <c r="AY3302" s="53"/>
      <c r="BA3302" s="56"/>
      <c r="BB3302" s="53"/>
      <c r="BC3302" s="53"/>
      <c r="BD3302" s="53"/>
      <c r="BE3302" s="54"/>
      <c r="BF3302" s="54"/>
    </row>
    <row r="3303" spans="9:58" x14ac:dyDescent="0.25">
      <c r="I3303" s="57"/>
      <c r="AF3303" s="58"/>
      <c r="AW3303" s="51"/>
      <c r="AX3303" s="55"/>
      <c r="AY3303" s="53"/>
      <c r="BA3303" s="56"/>
      <c r="BB3303" s="53"/>
      <c r="BC3303" s="53"/>
      <c r="BD3303" s="53"/>
      <c r="BE3303" s="54"/>
      <c r="BF3303" s="54"/>
    </row>
    <row r="3304" spans="9:58" x14ac:dyDescent="0.25">
      <c r="I3304" s="57"/>
      <c r="AF3304" s="58"/>
      <c r="AW3304" s="51"/>
      <c r="AX3304" s="55"/>
      <c r="AY3304" s="53"/>
      <c r="BA3304" s="56"/>
      <c r="BB3304" s="53"/>
      <c r="BC3304" s="53"/>
      <c r="BD3304" s="53"/>
      <c r="BE3304" s="54"/>
      <c r="BF3304" s="54"/>
    </row>
    <row r="3305" spans="9:58" x14ac:dyDescent="0.25">
      <c r="I3305" s="57"/>
      <c r="AF3305" s="58"/>
      <c r="AW3305" s="51"/>
      <c r="AX3305" s="55"/>
      <c r="AY3305" s="53"/>
      <c r="BA3305" s="56"/>
      <c r="BB3305" s="53"/>
      <c r="BC3305" s="53"/>
      <c r="BD3305" s="53"/>
      <c r="BE3305" s="54"/>
      <c r="BF3305" s="54"/>
    </row>
    <row r="3306" spans="9:58" x14ac:dyDescent="0.25">
      <c r="I3306" s="57"/>
      <c r="AF3306" s="58"/>
      <c r="AW3306" s="51"/>
      <c r="AX3306" s="55"/>
      <c r="AY3306" s="53"/>
      <c r="BA3306" s="56"/>
      <c r="BB3306" s="53"/>
      <c r="BC3306" s="53"/>
      <c r="BD3306" s="53"/>
      <c r="BE3306" s="54"/>
      <c r="BF3306" s="54"/>
    </row>
    <row r="3307" spans="9:58" x14ac:dyDescent="0.25">
      <c r="I3307" s="57"/>
      <c r="AF3307" s="58"/>
      <c r="AW3307" s="51"/>
      <c r="AX3307" s="55"/>
      <c r="AY3307" s="53"/>
      <c r="BA3307" s="56"/>
      <c r="BB3307" s="53"/>
      <c r="BC3307" s="53"/>
      <c r="BD3307" s="53"/>
      <c r="BE3307" s="54"/>
      <c r="BF3307" s="54"/>
    </row>
    <row r="3308" spans="9:58" x14ac:dyDescent="0.25">
      <c r="I3308" s="57"/>
      <c r="AF3308" s="58"/>
      <c r="AW3308" s="51"/>
      <c r="AX3308" s="55"/>
      <c r="AY3308" s="53"/>
      <c r="BA3308" s="56"/>
      <c r="BB3308" s="53"/>
      <c r="BC3308" s="53"/>
      <c r="BD3308" s="53"/>
      <c r="BE3308" s="54"/>
      <c r="BF3308" s="54"/>
    </row>
    <row r="3309" spans="9:58" x14ac:dyDescent="0.25">
      <c r="I3309" s="57"/>
      <c r="AF3309" s="58"/>
      <c r="AW3309" s="51"/>
      <c r="AX3309" s="55"/>
      <c r="AY3309" s="53"/>
      <c r="BA3309" s="56"/>
      <c r="BB3309" s="53"/>
      <c r="BC3309" s="53"/>
      <c r="BD3309" s="53"/>
      <c r="BE3309" s="54"/>
      <c r="BF3309" s="54"/>
    </row>
    <row r="3310" spans="9:58" x14ac:dyDescent="0.25">
      <c r="I3310" s="57"/>
      <c r="AF3310" s="58"/>
      <c r="AW3310" s="51"/>
      <c r="AX3310" s="55"/>
      <c r="AY3310" s="53"/>
      <c r="BA3310" s="56"/>
      <c r="BB3310" s="53"/>
      <c r="BC3310" s="53"/>
      <c r="BD3310" s="53"/>
      <c r="BE3310" s="54"/>
      <c r="BF3310" s="54"/>
    </row>
    <row r="3311" spans="9:58" x14ac:dyDescent="0.25">
      <c r="I3311" s="57"/>
      <c r="AF3311" s="58"/>
      <c r="AW3311" s="51"/>
      <c r="AX3311" s="55"/>
      <c r="AY3311" s="53"/>
      <c r="BA3311" s="56"/>
      <c r="BB3311" s="53"/>
      <c r="BC3311" s="53"/>
      <c r="BD3311" s="53"/>
      <c r="BE3311" s="54"/>
      <c r="BF3311" s="54"/>
    </row>
    <row r="3312" spans="9:58" x14ac:dyDescent="0.25">
      <c r="I3312" s="57"/>
      <c r="AF3312" s="58"/>
      <c r="AW3312" s="51"/>
      <c r="AX3312" s="55"/>
      <c r="AY3312" s="53"/>
      <c r="BA3312" s="56"/>
      <c r="BB3312" s="53"/>
      <c r="BC3312" s="53"/>
      <c r="BD3312" s="53"/>
      <c r="BE3312" s="54"/>
      <c r="BF3312" s="54"/>
    </row>
    <row r="3313" spans="9:58" x14ac:dyDescent="0.25">
      <c r="I3313" s="57"/>
      <c r="AF3313" s="58"/>
      <c r="AW3313" s="51"/>
      <c r="AX3313" s="55"/>
      <c r="AY3313" s="53"/>
      <c r="BA3313" s="56"/>
      <c r="BB3313" s="53"/>
      <c r="BC3313" s="53"/>
      <c r="BD3313" s="53"/>
      <c r="BE3313" s="54"/>
      <c r="BF3313" s="54"/>
    </row>
    <row r="3314" spans="9:58" x14ac:dyDescent="0.25">
      <c r="I3314" s="57"/>
      <c r="AF3314" s="58"/>
      <c r="AW3314" s="51"/>
      <c r="AX3314" s="55"/>
      <c r="AY3314" s="53"/>
      <c r="BA3314" s="56"/>
      <c r="BB3314" s="53"/>
      <c r="BC3314" s="53"/>
      <c r="BD3314" s="53"/>
      <c r="BE3314" s="54"/>
      <c r="BF3314" s="54"/>
    </row>
    <row r="3315" spans="9:58" x14ac:dyDescent="0.25">
      <c r="I3315" s="57"/>
      <c r="AF3315" s="58"/>
      <c r="AW3315" s="51"/>
      <c r="AX3315" s="55"/>
      <c r="AY3315" s="53"/>
      <c r="BA3315" s="56"/>
      <c r="BB3315" s="53"/>
      <c r="BC3315" s="53"/>
      <c r="BD3315" s="53"/>
      <c r="BE3315" s="54"/>
      <c r="BF3315" s="54"/>
    </row>
    <row r="3316" spans="9:58" x14ac:dyDescent="0.25">
      <c r="I3316" s="57"/>
      <c r="AF3316" s="58"/>
      <c r="AW3316" s="51"/>
      <c r="AX3316" s="55"/>
      <c r="AY3316" s="53"/>
      <c r="BA3316" s="56"/>
      <c r="BB3316" s="53"/>
      <c r="BC3316" s="53"/>
      <c r="BD3316" s="53"/>
      <c r="BE3316" s="54"/>
      <c r="BF3316" s="54"/>
    </row>
    <row r="3317" spans="9:58" x14ac:dyDescent="0.25">
      <c r="I3317" s="57"/>
      <c r="AF3317" s="58"/>
      <c r="AW3317" s="51"/>
      <c r="AX3317" s="55"/>
      <c r="AY3317" s="53"/>
      <c r="BA3317" s="56"/>
      <c r="BB3317" s="53"/>
      <c r="BC3317" s="53"/>
      <c r="BD3317" s="53"/>
      <c r="BE3317" s="54"/>
      <c r="BF3317" s="54"/>
    </row>
    <row r="3318" spans="9:58" x14ac:dyDescent="0.25">
      <c r="I3318" s="57"/>
      <c r="AF3318" s="58"/>
      <c r="AW3318" s="51"/>
      <c r="AX3318" s="55"/>
      <c r="AY3318" s="53"/>
      <c r="BA3318" s="56"/>
      <c r="BB3318" s="53"/>
      <c r="BC3318" s="53"/>
      <c r="BD3318" s="53"/>
      <c r="BE3318" s="54"/>
      <c r="BF3318" s="54"/>
    </row>
    <row r="3319" spans="9:58" x14ac:dyDescent="0.25">
      <c r="I3319" s="57"/>
      <c r="AF3319" s="58"/>
      <c r="AW3319" s="51"/>
      <c r="AX3319" s="55"/>
      <c r="AY3319" s="53"/>
      <c r="BA3319" s="56"/>
      <c r="BB3319" s="53"/>
      <c r="BC3319" s="53"/>
      <c r="BD3319" s="53"/>
      <c r="BE3319" s="54"/>
      <c r="BF3319" s="54"/>
    </row>
    <row r="3320" spans="9:58" x14ac:dyDescent="0.25">
      <c r="I3320" s="57"/>
      <c r="AF3320" s="58"/>
      <c r="AW3320" s="51"/>
      <c r="AX3320" s="55"/>
      <c r="AY3320" s="53"/>
      <c r="BA3320" s="56"/>
      <c r="BB3320" s="53"/>
      <c r="BC3320" s="53"/>
      <c r="BD3320" s="53"/>
      <c r="BE3320" s="54"/>
      <c r="BF3320" s="54"/>
    </row>
    <row r="3321" spans="9:58" x14ac:dyDescent="0.25">
      <c r="I3321" s="57"/>
      <c r="AF3321" s="58"/>
      <c r="AW3321" s="51"/>
      <c r="AX3321" s="55"/>
      <c r="AY3321" s="53"/>
      <c r="BA3321" s="56"/>
      <c r="BB3321" s="53"/>
      <c r="BC3321" s="53"/>
      <c r="BD3321" s="53"/>
      <c r="BE3321" s="54"/>
      <c r="BF3321" s="54"/>
    </row>
    <row r="3322" spans="9:58" x14ac:dyDescent="0.25">
      <c r="I3322" s="57"/>
      <c r="AF3322" s="58"/>
      <c r="AW3322" s="51"/>
      <c r="AX3322" s="55"/>
      <c r="AY3322" s="53"/>
      <c r="BA3322" s="56"/>
      <c r="BB3322" s="53"/>
      <c r="BC3322" s="53"/>
      <c r="BD3322" s="53"/>
      <c r="BE3322" s="54"/>
      <c r="BF3322" s="54"/>
    </row>
    <row r="3323" spans="9:58" x14ac:dyDescent="0.25">
      <c r="I3323" s="57"/>
      <c r="AF3323" s="58"/>
      <c r="AW3323" s="51"/>
      <c r="AX3323" s="55"/>
      <c r="AY3323" s="53"/>
      <c r="BA3323" s="56"/>
      <c r="BB3323" s="53"/>
      <c r="BC3323" s="53"/>
      <c r="BD3323" s="53"/>
      <c r="BE3323" s="54"/>
      <c r="BF3323" s="54"/>
    </row>
    <row r="3324" spans="9:58" x14ac:dyDescent="0.25">
      <c r="I3324" s="57"/>
      <c r="AF3324" s="58"/>
      <c r="AW3324" s="51"/>
      <c r="AX3324" s="55"/>
      <c r="AY3324" s="53"/>
      <c r="BA3324" s="56"/>
      <c r="BB3324" s="53"/>
      <c r="BC3324" s="53"/>
      <c r="BD3324" s="53"/>
      <c r="BE3324" s="54"/>
      <c r="BF3324" s="54"/>
    </row>
    <row r="3325" spans="9:58" x14ac:dyDescent="0.25">
      <c r="I3325" s="57"/>
      <c r="AF3325" s="58"/>
      <c r="AW3325" s="51"/>
      <c r="AX3325" s="55"/>
      <c r="AY3325" s="53"/>
      <c r="BA3325" s="56"/>
      <c r="BB3325" s="53"/>
      <c r="BC3325" s="53"/>
      <c r="BD3325" s="53"/>
      <c r="BE3325" s="54"/>
      <c r="BF3325" s="54"/>
    </row>
    <row r="3326" spans="9:58" x14ac:dyDescent="0.25">
      <c r="I3326" s="57"/>
      <c r="AF3326" s="58"/>
      <c r="AW3326" s="51"/>
      <c r="AX3326" s="55"/>
      <c r="AY3326" s="53"/>
      <c r="BA3326" s="56"/>
      <c r="BB3326" s="53"/>
      <c r="BC3326" s="53"/>
      <c r="BD3326" s="53"/>
      <c r="BE3326" s="54"/>
      <c r="BF3326" s="54"/>
    </row>
    <row r="3327" spans="9:58" x14ac:dyDescent="0.25">
      <c r="I3327" s="57"/>
      <c r="AF3327" s="58"/>
      <c r="AW3327" s="51"/>
      <c r="AX3327" s="55"/>
      <c r="AY3327" s="53"/>
      <c r="BA3327" s="56"/>
      <c r="BB3327" s="53"/>
      <c r="BC3327" s="53"/>
      <c r="BD3327" s="53"/>
      <c r="BE3327" s="54"/>
      <c r="BF3327" s="54"/>
    </row>
    <row r="3328" spans="9:58" x14ac:dyDescent="0.25">
      <c r="I3328" s="57"/>
      <c r="AF3328" s="58"/>
      <c r="AW3328" s="51"/>
      <c r="AX3328" s="55"/>
      <c r="AY3328" s="53"/>
      <c r="BA3328" s="56"/>
      <c r="BB3328" s="53"/>
      <c r="BC3328" s="53"/>
      <c r="BD3328" s="53"/>
      <c r="BE3328" s="54"/>
      <c r="BF3328" s="54"/>
    </row>
    <row r="3329" spans="9:58" x14ac:dyDescent="0.25">
      <c r="I3329" s="57"/>
      <c r="AF3329" s="58"/>
      <c r="AW3329" s="51"/>
      <c r="AX3329" s="55"/>
      <c r="AY3329" s="53"/>
      <c r="BA3329" s="56"/>
      <c r="BB3329" s="53"/>
      <c r="BC3329" s="53"/>
      <c r="BD3329" s="53"/>
      <c r="BE3329" s="54"/>
      <c r="BF3329" s="54"/>
    </row>
    <row r="3330" spans="9:58" x14ac:dyDescent="0.25">
      <c r="I3330" s="57"/>
      <c r="AF3330" s="58"/>
      <c r="AW3330" s="51"/>
      <c r="AX3330" s="55"/>
      <c r="AY3330" s="53"/>
      <c r="BA3330" s="56"/>
      <c r="BB3330" s="53"/>
      <c r="BC3330" s="53"/>
      <c r="BD3330" s="53"/>
      <c r="BE3330" s="54"/>
      <c r="BF3330" s="54"/>
    </row>
    <row r="3331" spans="9:58" x14ac:dyDescent="0.25">
      <c r="I3331" s="57"/>
      <c r="AF3331" s="58"/>
      <c r="AW3331" s="51"/>
      <c r="AX3331" s="55"/>
      <c r="AY3331" s="53"/>
      <c r="BA3331" s="56"/>
      <c r="BB3331" s="53"/>
      <c r="BC3331" s="53"/>
      <c r="BD3331" s="53"/>
      <c r="BE3331" s="54"/>
      <c r="BF3331" s="54"/>
    </row>
    <row r="3332" spans="9:58" x14ac:dyDescent="0.25">
      <c r="I3332" s="57"/>
      <c r="AF3332" s="58"/>
      <c r="AW3332" s="51"/>
      <c r="AX3332" s="55"/>
      <c r="AY3332" s="53"/>
      <c r="BA3332" s="56"/>
      <c r="BB3332" s="53"/>
      <c r="BC3332" s="53"/>
      <c r="BD3332" s="53"/>
      <c r="BE3332" s="54"/>
      <c r="BF3332" s="54"/>
    </row>
    <row r="3333" spans="9:58" x14ac:dyDescent="0.25">
      <c r="I3333" s="57"/>
      <c r="AF3333" s="58"/>
      <c r="AW3333" s="51"/>
      <c r="AX3333" s="55"/>
      <c r="AY3333" s="53"/>
      <c r="BA3333" s="56"/>
      <c r="BB3333" s="53"/>
      <c r="BC3333" s="53"/>
      <c r="BD3333" s="53"/>
      <c r="BE3333" s="54"/>
      <c r="BF3333" s="54"/>
    </row>
    <row r="3334" spans="9:58" x14ac:dyDescent="0.25">
      <c r="I3334" s="57"/>
      <c r="AF3334" s="58"/>
      <c r="AW3334" s="51"/>
      <c r="AX3334" s="55"/>
      <c r="AY3334" s="53"/>
      <c r="BA3334" s="56"/>
      <c r="BB3334" s="53"/>
      <c r="BC3334" s="53"/>
      <c r="BD3334" s="53"/>
      <c r="BE3334" s="54"/>
      <c r="BF3334" s="54"/>
    </row>
    <row r="3335" spans="9:58" x14ac:dyDescent="0.25">
      <c r="I3335" s="57"/>
      <c r="AF3335" s="58"/>
      <c r="AW3335" s="51"/>
      <c r="AX3335" s="55"/>
      <c r="AY3335" s="53"/>
      <c r="BA3335" s="56"/>
      <c r="BB3335" s="53"/>
      <c r="BC3335" s="53"/>
      <c r="BD3335" s="53"/>
      <c r="BE3335" s="54"/>
      <c r="BF3335" s="54"/>
    </row>
    <row r="3336" spans="9:58" x14ac:dyDescent="0.25">
      <c r="I3336" s="57"/>
      <c r="AF3336" s="58"/>
      <c r="AW3336" s="51"/>
      <c r="AX3336" s="55"/>
      <c r="AY3336" s="53"/>
      <c r="BA3336" s="56"/>
      <c r="BB3336" s="53"/>
      <c r="BC3336" s="53"/>
      <c r="BD3336" s="53"/>
      <c r="BE3336" s="54"/>
      <c r="BF3336" s="54"/>
    </row>
    <row r="3337" spans="9:58" x14ac:dyDescent="0.25">
      <c r="I3337" s="57"/>
      <c r="AF3337" s="58"/>
      <c r="AW3337" s="51"/>
      <c r="AX3337" s="55"/>
      <c r="AY3337" s="53"/>
      <c r="BA3337" s="56"/>
      <c r="BB3337" s="53"/>
      <c r="BC3337" s="53"/>
      <c r="BD3337" s="53"/>
      <c r="BE3337" s="54"/>
      <c r="BF3337" s="54"/>
    </row>
    <row r="3338" spans="9:58" x14ac:dyDescent="0.25">
      <c r="I3338" s="57"/>
      <c r="AF3338" s="58"/>
      <c r="AW3338" s="51"/>
      <c r="AX3338" s="55"/>
      <c r="AY3338" s="53"/>
      <c r="BA3338" s="56"/>
      <c r="BB3338" s="53"/>
      <c r="BC3338" s="53"/>
      <c r="BD3338" s="53"/>
      <c r="BE3338" s="54"/>
      <c r="BF3338" s="54"/>
    </row>
    <row r="3339" spans="9:58" x14ac:dyDescent="0.25">
      <c r="I3339" s="57"/>
      <c r="AF3339" s="58"/>
      <c r="AW3339" s="51"/>
      <c r="AX3339" s="55"/>
      <c r="AY3339" s="53"/>
      <c r="BA3339" s="56"/>
      <c r="BB3339" s="53"/>
      <c r="BC3339" s="53"/>
      <c r="BD3339" s="53"/>
      <c r="BE3339" s="54"/>
      <c r="BF3339" s="54"/>
    </row>
    <row r="3340" spans="9:58" x14ac:dyDescent="0.25">
      <c r="I3340" s="57"/>
      <c r="AF3340" s="58"/>
      <c r="AW3340" s="51"/>
      <c r="AX3340" s="55"/>
      <c r="AY3340" s="53"/>
      <c r="BA3340" s="56"/>
      <c r="BB3340" s="53"/>
      <c r="BC3340" s="53"/>
      <c r="BD3340" s="53"/>
      <c r="BE3340" s="54"/>
      <c r="BF3340" s="54"/>
    </row>
    <row r="3341" spans="9:58" x14ac:dyDescent="0.25">
      <c r="I3341" s="57"/>
      <c r="AF3341" s="58"/>
      <c r="AW3341" s="51"/>
      <c r="AX3341" s="55"/>
      <c r="AY3341" s="53"/>
      <c r="BA3341" s="56"/>
      <c r="BB3341" s="53"/>
      <c r="BC3341" s="53"/>
      <c r="BD3341" s="53"/>
      <c r="BE3341" s="54"/>
      <c r="BF3341" s="54"/>
    </row>
    <row r="3342" spans="9:58" x14ac:dyDescent="0.25">
      <c r="I3342" s="57"/>
      <c r="AF3342" s="58"/>
      <c r="AW3342" s="51"/>
      <c r="AX3342" s="55"/>
      <c r="AY3342" s="53"/>
      <c r="BA3342" s="56"/>
      <c r="BB3342" s="53"/>
      <c r="BC3342" s="53"/>
      <c r="BD3342" s="53"/>
      <c r="BE3342" s="54"/>
      <c r="BF3342" s="54"/>
    </row>
    <row r="3343" spans="9:58" x14ac:dyDescent="0.25">
      <c r="I3343" s="57"/>
      <c r="AF3343" s="58"/>
      <c r="AW3343" s="51"/>
      <c r="AX3343" s="55"/>
      <c r="AY3343" s="53"/>
      <c r="BA3343" s="56"/>
      <c r="BB3343" s="53"/>
      <c r="BC3343" s="53"/>
      <c r="BD3343" s="53"/>
      <c r="BE3343" s="54"/>
      <c r="BF3343" s="54"/>
    </row>
    <row r="3344" spans="9:58" x14ac:dyDescent="0.25">
      <c r="I3344" s="57"/>
      <c r="AF3344" s="58"/>
      <c r="AW3344" s="51"/>
      <c r="AX3344" s="55"/>
      <c r="AY3344" s="53"/>
      <c r="BA3344" s="56"/>
      <c r="BB3344" s="53"/>
      <c r="BC3344" s="53"/>
      <c r="BD3344" s="53"/>
      <c r="BE3344" s="54"/>
      <c r="BF3344" s="54"/>
    </row>
    <row r="3345" spans="9:58" x14ac:dyDescent="0.25">
      <c r="I3345" s="57"/>
      <c r="AF3345" s="58"/>
      <c r="AW3345" s="51"/>
      <c r="AX3345" s="55"/>
      <c r="AY3345" s="53"/>
      <c r="BA3345" s="56"/>
      <c r="BB3345" s="53"/>
      <c r="BC3345" s="53"/>
      <c r="BD3345" s="53"/>
      <c r="BE3345" s="54"/>
      <c r="BF3345" s="54"/>
    </row>
    <row r="3346" spans="9:58" x14ac:dyDescent="0.25">
      <c r="I3346" s="57"/>
      <c r="AF3346" s="58"/>
      <c r="AW3346" s="51"/>
      <c r="AX3346" s="55"/>
      <c r="AY3346" s="53"/>
      <c r="BA3346" s="56"/>
      <c r="BB3346" s="53"/>
      <c r="BC3346" s="53"/>
      <c r="BD3346" s="53"/>
      <c r="BE3346" s="54"/>
      <c r="BF3346" s="54"/>
    </row>
    <row r="3347" spans="9:58" x14ac:dyDescent="0.25">
      <c r="I3347" s="57"/>
      <c r="AF3347" s="58"/>
      <c r="AW3347" s="51"/>
      <c r="AX3347" s="55"/>
      <c r="AY3347" s="53"/>
      <c r="BA3347" s="56"/>
      <c r="BB3347" s="53"/>
      <c r="BC3347" s="53"/>
      <c r="BD3347" s="53"/>
      <c r="BE3347" s="54"/>
      <c r="BF3347" s="54"/>
    </row>
    <row r="3348" spans="9:58" x14ac:dyDescent="0.25">
      <c r="I3348" s="57"/>
      <c r="AF3348" s="58"/>
      <c r="AW3348" s="51"/>
      <c r="AX3348" s="55"/>
      <c r="AY3348" s="53"/>
      <c r="BA3348" s="56"/>
      <c r="BB3348" s="53"/>
      <c r="BC3348" s="53"/>
      <c r="BD3348" s="53"/>
      <c r="BE3348" s="54"/>
      <c r="BF3348" s="54"/>
    </row>
    <row r="3349" spans="9:58" x14ac:dyDescent="0.25">
      <c r="I3349" s="57"/>
      <c r="AF3349" s="58"/>
      <c r="AW3349" s="51"/>
      <c r="AX3349" s="55"/>
      <c r="AY3349" s="53"/>
      <c r="BA3349" s="56"/>
      <c r="BB3349" s="53"/>
      <c r="BC3349" s="53"/>
      <c r="BD3349" s="53"/>
      <c r="BE3349" s="54"/>
      <c r="BF3349" s="54"/>
    </row>
    <row r="3350" spans="9:58" x14ac:dyDescent="0.25">
      <c r="I3350" s="57"/>
      <c r="AF3350" s="58"/>
      <c r="AW3350" s="51"/>
      <c r="AX3350" s="55"/>
      <c r="AY3350" s="53"/>
      <c r="BA3350" s="56"/>
      <c r="BB3350" s="53"/>
      <c r="BC3350" s="53"/>
      <c r="BD3350" s="53"/>
      <c r="BE3350" s="54"/>
      <c r="BF3350" s="54"/>
    </row>
    <row r="3351" spans="9:58" x14ac:dyDescent="0.25">
      <c r="I3351" s="57"/>
      <c r="AF3351" s="58"/>
      <c r="AW3351" s="51"/>
      <c r="AX3351" s="55"/>
      <c r="AY3351" s="53"/>
      <c r="BA3351" s="56"/>
      <c r="BB3351" s="53"/>
      <c r="BC3351" s="53"/>
      <c r="BD3351" s="53"/>
      <c r="BE3351" s="54"/>
      <c r="BF3351" s="54"/>
    </row>
    <row r="3352" spans="9:58" x14ac:dyDescent="0.25">
      <c r="I3352" s="57"/>
      <c r="AF3352" s="58"/>
      <c r="AW3352" s="51"/>
      <c r="AX3352" s="55"/>
      <c r="AY3352" s="53"/>
      <c r="BA3352" s="56"/>
      <c r="BB3352" s="53"/>
      <c r="BC3352" s="53"/>
      <c r="BD3352" s="53"/>
      <c r="BE3352" s="54"/>
      <c r="BF3352" s="54"/>
    </row>
    <row r="3353" spans="9:58" x14ac:dyDescent="0.25">
      <c r="I3353" s="57"/>
      <c r="AF3353" s="58"/>
      <c r="AW3353" s="51"/>
      <c r="AX3353" s="55"/>
      <c r="AY3353" s="53"/>
      <c r="BA3353" s="56"/>
      <c r="BB3353" s="53"/>
      <c r="BC3353" s="53"/>
      <c r="BD3353" s="53"/>
      <c r="BE3353" s="54"/>
      <c r="BF3353" s="54"/>
    </row>
    <row r="3354" spans="9:58" x14ac:dyDescent="0.25">
      <c r="I3354" s="57"/>
      <c r="AF3354" s="58"/>
      <c r="AW3354" s="51"/>
      <c r="AX3354" s="55"/>
      <c r="AY3354" s="53"/>
      <c r="BA3354" s="56"/>
      <c r="BB3354" s="53"/>
      <c r="BC3354" s="53"/>
      <c r="BD3354" s="53"/>
      <c r="BE3354" s="54"/>
      <c r="BF3354" s="54"/>
    </row>
    <row r="3355" spans="9:58" x14ac:dyDescent="0.25">
      <c r="I3355" s="57"/>
      <c r="AF3355" s="58"/>
      <c r="AW3355" s="51"/>
      <c r="AX3355" s="55"/>
      <c r="AY3355" s="53"/>
      <c r="BA3355" s="56"/>
      <c r="BB3355" s="53"/>
      <c r="BC3355" s="53"/>
      <c r="BD3355" s="53"/>
      <c r="BE3355" s="54"/>
      <c r="BF3355" s="54"/>
    </row>
    <row r="3356" spans="9:58" x14ac:dyDescent="0.25">
      <c r="I3356" s="57"/>
      <c r="AF3356" s="58"/>
      <c r="AW3356" s="51"/>
      <c r="AX3356" s="55"/>
      <c r="AY3356" s="53"/>
      <c r="BA3356" s="56"/>
      <c r="BB3356" s="53"/>
      <c r="BC3356" s="53"/>
      <c r="BD3356" s="53"/>
      <c r="BE3356" s="54"/>
      <c r="BF3356" s="54"/>
    </row>
    <row r="3357" spans="9:58" x14ac:dyDescent="0.25">
      <c r="I3357" s="57"/>
      <c r="AF3357" s="58"/>
      <c r="AW3357" s="51"/>
      <c r="AX3357" s="55"/>
      <c r="AY3357" s="53"/>
      <c r="BA3357" s="56"/>
      <c r="BB3357" s="53"/>
      <c r="BC3357" s="53"/>
      <c r="BD3357" s="53"/>
      <c r="BE3357" s="54"/>
      <c r="BF3357" s="54"/>
    </row>
    <row r="3358" spans="9:58" x14ac:dyDescent="0.25">
      <c r="I3358" s="57"/>
      <c r="AF3358" s="58"/>
      <c r="AW3358" s="51"/>
      <c r="AX3358" s="55"/>
      <c r="AY3358" s="53"/>
      <c r="BA3358" s="56"/>
      <c r="BB3358" s="53"/>
      <c r="BC3358" s="53"/>
      <c r="BD3358" s="53"/>
      <c r="BE3358" s="54"/>
      <c r="BF3358" s="54"/>
    </row>
    <row r="3359" spans="9:58" x14ac:dyDescent="0.25">
      <c r="I3359" s="57"/>
      <c r="AF3359" s="58"/>
      <c r="AW3359" s="51"/>
      <c r="AX3359" s="55"/>
      <c r="AY3359" s="53"/>
      <c r="BA3359" s="56"/>
      <c r="BB3359" s="53"/>
      <c r="BC3359" s="53"/>
      <c r="BD3359" s="53"/>
      <c r="BE3359" s="54"/>
      <c r="BF3359" s="54"/>
    </row>
    <row r="3360" spans="9:58" x14ac:dyDescent="0.25">
      <c r="I3360" s="57"/>
      <c r="AF3360" s="58"/>
      <c r="AW3360" s="51"/>
      <c r="AX3360" s="55"/>
      <c r="AY3360" s="53"/>
      <c r="BA3360" s="56"/>
      <c r="BB3360" s="53"/>
      <c r="BC3360" s="53"/>
      <c r="BD3360" s="53"/>
      <c r="BE3360" s="54"/>
      <c r="BF3360" s="54"/>
    </row>
    <row r="3361" spans="9:58" x14ac:dyDescent="0.25">
      <c r="I3361" s="57"/>
      <c r="AF3361" s="58"/>
      <c r="AW3361" s="51"/>
      <c r="AX3361" s="55"/>
      <c r="AY3361" s="53"/>
      <c r="BA3361" s="56"/>
      <c r="BB3361" s="53"/>
      <c r="BC3361" s="53"/>
      <c r="BD3361" s="53"/>
      <c r="BE3361" s="54"/>
      <c r="BF3361" s="54"/>
    </row>
    <row r="3362" spans="9:58" x14ac:dyDescent="0.25">
      <c r="I3362" s="57"/>
      <c r="AF3362" s="58"/>
      <c r="AW3362" s="51"/>
      <c r="AX3362" s="55"/>
      <c r="AY3362" s="53"/>
      <c r="BA3362" s="56"/>
      <c r="BB3362" s="53"/>
      <c r="BC3362" s="53"/>
      <c r="BD3362" s="53"/>
      <c r="BE3362" s="54"/>
      <c r="BF3362" s="54"/>
    </row>
    <row r="3363" spans="9:58" x14ac:dyDescent="0.25">
      <c r="I3363" s="57"/>
      <c r="AF3363" s="58"/>
      <c r="AW3363" s="51"/>
      <c r="AX3363" s="55"/>
      <c r="AY3363" s="53"/>
      <c r="BA3363" s="56"/>
      <c r="BB3363" s="53"/>
      <c r="BC3363" s="53"/>
      <c r="BD3363" s="53"/>
      <c r="BE3363" s="54"/>
      <c r="BF3363" s="54"/>
    </row>
    <row r="3364" spans="9:58" x14ac:dyDescent="0.25">
      <c r="I3364" s="57"/>
      <c r="AF3364" s="58"/>
      <c r="AW3364" s="51"/>
      <c r="AX3364" s="55"/>
      <c r="AY3364" s="53"/>
      <c r="BA3364" s="56"/>
      <c r="BB3364" s="53"/>
      <c r="BC3364" s="53"/>
      <c r="BD3364" s="53"/>
      <c r="BE3364" s="54"/>
      <c r="BF3364" s="54"/>
    </row>
    <row r="3365" spans="9:58" x14ac:dyDescent="0.25">
      <c r="I3365" s="57"/>
      <c r="AF3365" s="58"/>
      <c r="AW3365" s="51"/>
      <c r="AX3365" s="55"/>
      <c r="AY3365" s="53"/>
      <c r="BA3365" s="56"/>
      <c r="BB3365" s="53"/>
      <c r="BC3365" s="53"/>
      <c r="BD3365" s="53"/>
      <c r="BE3365" s="54"/>
      <c r="BF3365" s="54"/>
    </row>
    <row r="3366" spans="9:58" x14ac:dyDescent="0.25">
      <c r="I3366" s="57"/>
      <c r="AF3366" s="58"/>
      <c r="AW3366" s="51"/>
      <c r="AX3366" s="55"/>
      <c r="AY3366" s="53"/>
      <c r="BA3366" s="56"/>
      <c r="BB3366" s="53"/>
      <c r="BC3366" s="53"/>
      <c r="BD3366" s="53"/>
      <c r="BE3366" s="54"/>
      <c r="BF3366" s="54"/>
    </row>
    <row r="3367" spans="9:58" x14ac:dyDescent="0.25">
      <c r="I3367" s="57"/>
      <c r="AF3367" s="58"/>
      <c r="AW3367" s="51"/>
      <c r="AX3367" s="55"/>
      <c r="AY3367" s="53"/>
      <c r="BA3367" s="56"/>
      <c r="BB3367" s="53"/>
      <c r="BC3367" s="53"/>
      <c r="BD3367" s="53"/>
      <c r="BE3367" s="54"/>
      <c r="BF3367" s="54"/>
    </row>
    <row r="3368" spans="9:58" x14ac:dyDescent="0.25">
      <c r="I3368" s="57"/>
      <c r="AF3368" s="58"/>
      <c r="AW3368" s="51"/>
      <c r="AX3368" s="55"/>
      <c r="AY3368" s="53"/>
      <c r="BA3368" s="56"/>
      <c r="BB3368" s="53"/>
      <c r="BC3368" s="53"/>
      <c r="BD3368" s="53"/>
      <c r="BE3368" s="54"/>
      <c r="BF3368" s="54"/>
    </row>
    <row r="3369" spans="9:58" x14ac:dyDescent="0.25">
      <c r="I3369" s="57"/>
      <c r="AF3369" s="58"/>
      <c r="AW3369" s="51"/>
      <c r="AX3369" s="55"/>
      <c r="AY3369" s="53"/>
      <c r="BA3369" s="56"/>
      <c r="BB3369" s="53"/>
      <c r="BC3369" s="53"/>
      <c r="BD3369" s="53"/>
      <c r="BE3369" s="54"/>
      <c r="BF3369" s="54"/>
    </row>
    <row r="3370" spans="9:58" x14ac:dyDescent="0.25">
      <c r="I3370" s="57"/>
      <c r="AF3370" s="58"/>
      <c r="AW3370" s="51"/>
      <c r="AX3370" s="55"/>
      <c r="AY3370" s="53"/>
      <c r="BA3370" s="56"/>
      <c r="BB3370" s="53"/>
      <c r="BC3370" s="53"/>
      <c r="BD3370" s="53"/>
      <c r="BE3370" s="54"/>
      <c r="BF3370" s="54"/>
    </row>
    <row r="3371" spans="9:58" x14ac:dyDescent="0.25">
      <c r="I3371" s="57"/>
      <c r="AF3371" s="58"/>
      <c r="AW3371" s="51"/>
      <c r="AX3371" s="55"/>
      <c r="AY3371" s="53"/>
      <c r="BA3371" s="56"/>
      <c r="BB3371" s="53"/>
      <c r="BC3371" s="53"/>
      <c r="BD3371" s="53"/>
      <c r="BE3371" s="54"/>
      <c r="BF3371" s="54"/>
    </row>
    <row r="3372" spans="9:58" x14ac:dyDescent="0.25">
      <c r="I3372" s="57"/>
      <c r="AF3372" s="58"/>
      <c r="AW3372" s="51"/>
      <c r="AX3372" s="55"/>
      <c r="AY3372" s="53"/>
      <c r="BA3372" s="56"/>
      <c r="BB3372" s="53"/>
      <c r="BC3372" s="53"/>
      <c r="BD3372" s="53"/>
      <c r="BE3372" s="54"/>
      <c r="BF3372" s="54"/>
    </row>
    <row r="3373" spans="9:58" x14ac:dyDescent="0.25">
      <c r="I3373" s="57"/>
      <c r="AF3373" s="58"/>
      <c r="AW3373" s="51"/>
      <c r="AX3373" s="55"/>
      <c r="AY3373" s="53"/>
      <c r="BA3373" s="56"/>
      <c r="BB3373" s="53"/>
      <c r="BC3373" s="53"/>
      <c r="BD3373" s="53"/>
      <c r="BE3373" s="54"/>
      <c r="BF3373" s="54"/>
    </row>
    <row r="3374" spans="9:58" x14ac:dyDescent="0.25">
      <c r="I3374" s="57"/>
      <c r="AF3374" s="58"/>
      <c r="AW3374" s="51"/>
      <c r="AX3374" s="55"/>
      <c r="AY3374" s="53"/>
      <c r="BA3374" s="56"/>
      <c r="BB3374" s="53"/>
      <c r="BC3374" s="53"/>
      <c r="BD3374" s="53"/>
      <c r="BE3374" s="54"/>
      <c r="BF3374" s="54"/>
    </row>
    <row r="3375" spans="9:58" x14ac:dyDescent="0.25">
      <c r="I3375" s="57"/>
      <c r="AF3375" s="58"/>
      <c r="AW3375" s="51"/>
      <c r="AX3375" s="55"/>
      <c r="AY3375" s="53"/>
      <c r="BA3375" s="56"/>
      <c r="BB3375" s="53"/>
      <c r="BC3375" s="53"/>
      <c r="BD3375" s="53"/>
      <c r="BE3375" s="54"/>
      <c r="BF3375" s="54"/>
    </row>
    <row r="3376" spans="9:58" x14ac:dyDescent="0.25">
      <c r="I3376" s="57"/>
      <c r="AF3376" s="58"/>
      <c r="AW3376" s="51"/>
      <c r="AX3376" s="55"/>
      <c r="AY3376" s="53"/>
      <c r="BA3376" s="56"/>
      <c r="BB3376" s="53"/>
      <c r="BC3376" s="53"/>
      <c r="BD3376" s="53"/>
      <c r="BE3376" s="54"/>
      <c r="BF3376" s="54"/>
    </row>
    <row r="3377" spans="9:58" x14ac:dyDescent="0.25">
      <c r="I3377" s="57"/>
      <c r="AF3377" s="58"/>
      <c r="AW3377" s="51"/>
      <c r="AX3377" s="55"/>
      <c r="AY3377" s="53"/>
      <c r="BA3377" s="56"/>
      <c r="BB3377" s="53"/>
      <c r="BC3377" s="53"/>
      <c r="BD3377" s="53"/>
      <c r="BE3377" s="54"/>
      <c r="BF3377" s="54"/>
    </row>
    <row r="3378" spans="9:58" x14ac:dyDescent="0.25">
      <c r="I3378" s="57"/>
      <c r="AF3378" s="58"/>
      <c r="AW3378" s="51"/>
      <c r="AX3378" s="55"/>
      <c r="AY3378" s="53"/>
      <c r="BA3378" s="56"/>
      <c r="BB3378" s="53"/>
      <c r="BC3378" s="53"/>
      <c r="BD3378" s="53"/>
      <c r="BE3378" s="54"/>
      <c r="BF3378" s="54"/>
    </row>
    <row r="3379" spans="9:58" x14ac:dyDescent="0.25">
      <c r="I3379" s="57"/>
      <c r="AF3379" s="58"/>
      <c r="AW3379" s="51"/>
      <c r="AX3379" s="55"/>
      <c r="AY3379" s="53"/>
      <c r="BA3379" s="56"/>
      <c r="BB3379" s="53"/>
      <c r="BC3379" s="53"/>
      <c r="BD3379" s="53"/>
      <c r="BE3379" s="54"/>
      <c r="BF3379" s="54"/>
    </row>
    <row r="3380" spans="9:58" x14ac:dyDescent="0.25">
      <c r="I3380" s="57"/>
      <c r="AF3380" s="58"/>
      <c r="AW3380" s="51"/>
      <c r="AX3380" s="55"/>
      <c r="AY3380" s="53"/>
      <c r="BA3380" s="56"/>
      <c r="BB3380" s="53"/>
      <c r="BC3380" s="53"/>
      <c r="BD3380" s="53"/>
      <c r="BE3380" s="54"/>
      <c r="BF3380" s="54"/>
    </row>
    <row r="3381" spans="9:58" x14ac:dyDescent="0.25">
      <c r="I3381" s="57"/>
      <c r="AF3381" s="58"/>
      <c r="AW3381" s="51"/>
      <c r="AX3381" s="55"/>
      <c r="AY3381" s="53"/>
      <c r="BA3381" s="56"/>
      <c r="BB3381" s="53"/>
      <c r="BC3381" s="53"/>
      <c r="BD3381" s="53"/>
      <c r="BE3381" s="54"/>
      <c r="BF3381" s="54"/>
    </row>
    <row r="3382" spans="9:58" x14ac:dyDescent="0.25">
      <c r="I3382" s="57"/>
      <c r="AF3382" s="58"/>
      <c r="AW3382" s="51"/>
      <c r="AX3382" s="55"/>
      <c r="AY3382" s="53"/>
      <c r="BA3382" s="56"/>
      <c r="BB3382" s="53"/>
      <c r="BC3382" s="53"/>
      <c r="BD3382" s="53"/>
      <c r="BE3382" s="54"/>
      <c r="BF3382" s="54"/>
    </row>
    <row r="3383" spans="9:58" x14ac:dyDescent="0.25">
      <c r="I3383" s="57"/>
      <c r="AF3383" s="58"/>
      <c r="AW3383" s="51"/>
      <c r="AX3383" s="55"/>
      <c r="AY3383" s="53"/>
      <c r="BA3383" s="56"/>
      <c r="BB3383" s="53"/>
      <c r="BC3383" s="53"/>
      <c r="BD3383" s="53"/>
      <c r="BE3383" s="54"/>
      <c r="BF3383" s="54"/>
    </row>
    <row r="3384" spans="9:58" x14ac:dyDescent="0.25">
      <c r="I3384" s="57"/>
      <c r="AF3384" s="58"/>
      <c r="AW3384" s="51"/>
      <c r="AX3384" s="55"/>
      <c r="AY3384" s="53"/>
      <c r="BA3384" s="56"/>
      <c r="BB3384" s="53"/>
      <c r="BC3384" s="53"/>
      <c r="BD3384" s="53"/>
      <c r="BE3384" s="54"/>
      <c r="BF3384" s="54"/>
    </row>
    <row r="3385" spans="9:58" x14ac:dyDescent="0.25">
      <c r="I3385" s="57"/>
      <c r="AF3385" s="58"/>
      <c r="AW3385" s="51"/>
      <c r="AX3385" s="55"/>
      <c r="AY3385" s="53"/>
      <c r="BA3385" s="56"/>
      <c r="BB3385" s="53"/>
      <c r="BC3385" s="53"/>
      <c r="BD3385" s="53"/>
      <c r="BE3385" s="54"/>
      <c r="BF3385" s="54"/>
    </row>
    <row r="3386" spans="9:58" x14ac:dyDescent="0.25">
      <c r="I3386" s="57"/>
      <c r="AF3386" s="58"/>
      <c r="AW3386" s="51"/>
      <c r="AX3386" s="55"/>
      <c r="AY3386" s="53"/>
      <c r="BA3386" s="56"/>
      <c r="BB3386" s="53"/>
      <c r="BC3386" s="53"/>
      <c r="BD3386" s="53"/>
      <c r="BE3386" s="54"/>
      <c r="BF3386" s="54"/>
    </row>
    <row r="3387" spans="9:58" x14ac:dyDescent="0.25">
      <c r="I3387" s="57"/>
      <c r="AF3387" s="58"/>
      <c r="AW3387" s="51"/>
      <c r="AX3387" s="55"/>
      <c r="AY3387" s="53"/>
      <c r="BA3387" s="56"/>
      <c r="BB3387" s="53"/>
      <c r="BC3387" s="53"/>
      <c r="BD3387" s="53"/>
      <c r="BE3387" s="54"/>
      <c r="BF3387" s="54"/>
    </row>
    <row r="3388" spans="9:58" x14ac:dyDescent="0.25">
      <c r="I3388" s="57"/>
      <c r="AF3388" s="58"/>
      <c r="AW3388" s="51"/>
      <c r="AX3388" s="55"/>
      <c r="AY3388" s="53"/>
      <c r="BA3388" s="56"/>
      <c r="BB3388" s="53"/>
      <c r="BC3388" s="53"/>
      <c r="BD3388" s="53"/>
      <c r="BE3388" s="54"/>
      <c r="BF3388" s="54"/>
    </row>
    <row r="3389" spans="9:58" x14ac:dyDescent="0.25">
      <c r="I3389" s="57"/>
      <c r="AF3389" s="58"/>
      <c r="AW3389" s="51"/>
      <c r="AX3389" s="55"/>
      <c r="AY3389" s="53"/>
      <c r="BA3389" s="56"/>
      <c r="BB3389" s="53"/>
      <c r="BC3389" s="53"/>
      <c r="BD3389" s="53"/>
      <c r="BE3389" s="54"/>
      <c r="BF3389" s="54"/>
    </row>
    <row r="3390" spans="9:58" x14ac:dyDescent="0.25">
      <c r="I3390" s="57"/>
      <c r="AF3390" s="58"/>
      <c r="AW3390" s="51"/>
      <c r="AX3390" s="55"/>
      <c r="AY3390" s="53"/>
      <c r="BA3390" s="56"/>
      <c r="BB3390" s="53"/>
      <c r="BC3390" s="53"/>
      <c r="BD3390" s="53"/>
      <c r="BE3390" s="54"/>
      <c r="BF3390" s="54"/>
    </row>
    <row r="3391" spans="9:58" x14ac:dyDescent="0.25">
      <c r="I3391" s="57"/>
      <c r="AF3391" s="58"/>
      <c r="AW3391" s="51"/>
      <c r="AX3391" s="55"/>
      <c r="AY3391" s="53"/>
      <c r="BA3391" s="56"/>
      <c r="BB3391" s="53"/>
      <c r="BC3391" s="53"/>
      <c r="BD3391" s="53"/>
      <c r="BE3391" s="54"/>
      <c r="BF3391" s="54"/>
    </row>
    <row r="3392" spans="9:58" x14ac:dyDescent="0.25">
      <c r="I3392" s="57"/>
      <c r="AF3392" s="58"/>
      <c r="AW3392" s="51"/>
      <c r="AX3392" s="55"/>
      <c r="AY3392" s="53"/>
      <c r="BA3392" s="56"/>
      <c r="BB3392" s="53"/>
      <c r="BC3392" s="53"/>
      <c r="BD3392" s="53"/>
      <c r="BE3392" s="54"/>
      <c r="BF3392" s="54"/>
    </row>
    <row r="3393" spans="9:58" x14ac:dyDescent="0.25">
      <c r="I3393" s="57"/>
      <c r="AF3393" s="58"/>
      <c r="AW3393" s="51"/>
      <c r="AX3393" s="55"/>
      <c r="AY3393" s="53"/>
      <c r="BA3393" s="56"/>
      <c r="BB3393" s="53"/>
      <c r="BC3393" s="53"/>
      <c r="BD3393" s="53"/>
      <c r="BE3393" s="54"/>
      <c r="BF3393" s="54"/>
    </row>
    <row r="3394" spans="9:58" x14ac:dyDescent="0.25">
      <c r="I3394" s="57"/>
      <c r="AF3394" s="58"/>
      <c r="AW3394" s="51"/>
      <c r="AX3394" s="55"/>
      <c r="AY3394" s="53"/>
      <c r="BA3394" s="56"/>
      <c r="BB3394" s="53"/>
      <c r="BC3394" s="53"/>
      <c r="BD3394" s="53"/>
      <c r="BE3394" s="54"/>
      <c r="BF3394" s="54"/>
    </row>
    <row r="3395" spans="9:58" x14ac:dyDescent="0.25">
      <c r="I3395" s="57"/>
      <c r="AF3395" s="58"/>
      <c r="AW3395" s="51"/>
      <c r="AX3395" s="55"/>
      <c r="AY3395" s="53"/>
      <c r="BA3395" s="56"/>
      <c r="BB3395" s="53"/>
      <c r="BC3395" s="53"/>
      <c r="BD3395" s="53"/>
      <c r="BE3395" s="54"/>
      <c r="BF3395" s="54"/>
    </row>
    <row r="3396" spans="9:58" x14ac:dyDescent="0.25">
      <c r="I3396" s="57"/>
      <c r="AF3396" s="58"/>
      <c r="AW3396" s="51"/>
      <c r="AX3396" s="55"/>
      <c r="AY3396" s="53"/>
      <c r="BA3396" s="56"/>
      <c r="BB3396" s="53"/>
      <c r="BC3396" s="53"/>
      <c r="BD3396" s="53"/>
      <c r="BE3396" s="54"/>
      <c r="BF3396" s="54"/>
    </row>
    <row r="3397" spans="9:58" x14ac:dyDescent="0.25">
      <c r="I3397" s="57"/>
      <c r="AF3397" s="58"/>
      <c r="AW3397" s="51"/>
      <c r="AX3397" s="55"/>
      <c r="AY3397" s="53"/>
      <c r="BA3397" s="56"/>
      <c r="BB3397" s="53"/>
      <c r="BC3397" s="53"/>
      <c r="BD3397" s="53"/>
      <c r="BE3397" s="54"/>
      <c r="BF3397" s="54"/>
    </row>
    <row r="3398" spans="9:58" x14ac:dyDescent="0.25">
      <c r="I3398" s="57"/>
      <c r="AF3398" s="58"/>
      <c r="AW3398" s="51"/>
      <c r="AX3398" s="55"/>
      <c r="AY3398" s="53"/>
      <c r="BA3398" s="56"/>
      <c r="BB3398" s="53"/>
      <c r="BC3398" s="53"/>
      <c r="BD3398" s="53"/>
      <c r="BE3398" s="54"/>
      <c r="BF3398" s="54"/>
    </row>
    <row r="3399" spans="9:58" x14ac:dyDescent="0.25">
      <c r="I3399" s="57"/>
      <c r="AF3399" s="58"/>
      <c r="AW3399" s="51"/>
      <c r="AX3399" s="55"/>
      <c r="AY3399" s="53"/>
      <c r="BA3399" s="56"/>
      <c r="BB3399" s="53"/>
      <c r="BC3399" s="53"/>
      <c r="BD3399" s="53"/>
      <c r="BE3399" s="54"/>
      <c r="BF3399" s="54"/>
    </row>
    <row r="3400" spans="9:58" x14ac:dyDescent="0.25">
      <c r="I3400" s="57"/>
      <c r="AF3400" s="58"/>
      <c r="AW3400" s="51"/>
      <c r="AX3400" s="55"/>
      <c r="AY3400" s="53"/>
      <c r="BA3400" s="56"/>
      <c r="BB3400" s="53"/>
      <c r="BC3400" s="53"/>
      <c r="BD3400" s="53"/>
      <c r="BE3400" s="54"/>
      <c r="BF3400" s="54"/>
    </row>
    <row r="3401" spans="9:58" x14ac:dyDescent="0.25">
      <c r="I3401" s="57"/>
      <c r="AF3401" s="58"/>
      <c r="AW3401" s="51"/>
      <c r="AX3401" s="55"/>
      <c r="AY3401" s="53"/>
      <c r="BA3401" s="56"/>
      <c r="BB3401" s="53"/>
      <c r="BC3401" s="53"/>
      <c r="BD3401" s="53"/>
      <c r="BE3401" s="54"/>
      <c r="BF3401" s="54"/>
    </row>
    <row r="3402" spans="9:58" x14ac:dyDescent="0.25">
      <c r="I3402" s="57"/>
      <c r="AF3402" s="58"/>
      <c r="AW3402" s="51"/>
      <c r="AX3402" s="55"/>
      <c r="AY3402" s="53"/>
      <c r="BA3402" s="56"/>
      <c r="BB3402" s="53"/>
      <c r="BC3402" s="53"/>
      <c r="BD3402" s="53"/>
      <c r="BE3402" s="54"/>
      <c r="BF3402" s="54"/>
    </row>
    <row r="3403" spans="9:58" x14ac:dyDescent="0.25">
      <c r="I3403" s="57"/>
      <c r="AF3403" s="58"/>
      <c r="AW3403" s="51"/>
      <c r="AX3403" s="55"/>
      <c r="AY3403" s="53"/>
      <c r="BA3403" s="56"/>
      <c r="BB3403" s="53"/>
      <c r="BC3403" s="53"/>
      <c r="BD3403" s="53"/>
      <c r="BE3403" s="54"/>
      <c r="BF3403" s="54"/>
    </row>
    <row r="3404" spans="9:58" x14ac:dyDescent="0.25">
      <c r="I3404" s="57"/>
      <c r="AF3404" s="58"/>
      <c r="AW3404" s="51"/>
      <c r="AX3404" s="55"/>
      <c r="AY3404" s="53"/>
      <c r="BA3404" s="56"/>
      <c r="BB3404" s="53"/>
      <c r="BC3404" s="53"/>
      <c r="BD3404" s="53"/>
      <c r="BE3404" s="54"/>
      <c r="BF3404" s="54"/>
    </row>
    <row r="3405" spans="9:58" x14ac:dyDescent="0.25">
      <c r="I3405" s="57"/>
      <c r="AF3405" s="58"/>
      <c r="AW3405" s="51"/>
      <c r="AX3405" s="55"/>
      <c r="AY3405" s="53"/>
      <c r="BA3405" s="56"/>
      <c r="BB3405" s="53"/>
      <c r="BC3405" s="53"/>
      <c r="BD3405" s="53"/>
      <c r="BE3405" s="54"/>
      <c r="BF3405" s="54"/>
    </row>
    <row r="3406" spans="9:58" x14ac:dyDescent="0.25">
      <c r="I3406" s="57"/>
      <c r="AF3406" s="58"/>
      <c r="AW3406" s="51"/>
      <c r="AX3406" s="55"/>
      <c r="AY3406" s="53"/>
      <c r="BA3406" s="56"/>
      <c r="BB3406" s="53"/>
      <c r="BC3406" s="53"/>
      <c r="BD3406" s="53"/>
      <c r="BE3406" s="54"/>
      <c r="BF3406" s="54"/>
    </row>
    <row r="3407" spans="9:58" x14ac:dyDescent="0.25">
      <c r="I3407" s="57"/>
      <c r="AF3407" s="58"/>
      <c r="AW3407" s="51"/>
      <c r="AX3407" s="55"/>
      <c r="AY3407" s="53"/>
      <c r="BA3407" s="56"/>
      <c r="BB3407" s="53"/>
      <c r="BC3407" s="53"/>
      <c r="BD3407" s="53"/>
      <c r="BE3407" s="54"/>
      <c r="BF3407" s="54"/>
    </row>
    <row r="3408" spans="9:58" x14ac:dyDescent="0.25">
      <c r="I3408" s="57"/>
      <c r="AF3408" s="58"/>
      <c r="AW3408" s="51"/>
      <c r="AX3408" s="55"/>
      <c r="AY3408" s="53"/>
      <c r="BA3408" s="56"/>
      <c r="BB3408" s="53"/>
      <c r="BC3408" s="53"/>
      <c r="BD3408" s="53"/>
      <c r="BE3408" s="54"/>
      <c r="BF3408" s="54"/>
    </row>
    <row r="3409" spans="9:58" x14ac:dyDescent="0.25">
      <c r="I3409" s="57"/>
      <c r="AF3409" s="58"/>
      <c r="AW3409" s="51"/>
      <c r="AX3409" s="55"/>
      <c r="AY3409" s="53"/>
      <c r="BA3409" s="56"/>
      <c r="BB3409" s="53"/>
      <c r="BC3409" s="53"/>
      <c r="BD3409" s="53"/>
      <c r="BE3409" s="54"/>
      <c r="BF3409" s="54"/>
    </row>
    <row r="3410" spans="9:58" x14ac:dyDescent="0.25">
      <c r="I3410" s="57"/>
      <c r="AF3410" s="58"/>
      <c r="AW3410" s="51"/>
      <c r="AX3410" s="55"/>
      <c r="AY3410" s="53"/>
      <c r="BA3410" s="56"/>
      <c r="BB3410" s="53"/>
      <c r="BC3410" s="53"/>
      <c r="BD3410" s="53"/>
      <c r="BE3410" s="54"/>
      <c r="BF3410" s="54"/>
    </row>
    <row r="3411" spans="9:58" x14ac:dyDescent="0.25">
      <c r="I3411" s="57"/>
      <c r="AF3411" s="58"/>
      <c r="AW3411" s="51"/>
      <c r="AX3411" s="55"/>
      <c r="AY3411" s="53"/>
      <c r="BA3411" s="56"/>
      <c r="BB3411" s="53"/>
      <c r="BC3411" s="53"/>
      <c r="BD3411" s="53"/>
      <c r="BE3411" s="54"/>
      <c r="BF3411" s="54"/>
    </row>
    <row r="3412" spans="9:58" x14ac:dyDescent="0.25">
      <c r="I3412" s="57"/>
      <c r="AF3412" s="58"/>
      <c r="AW3412" s="51"/>
      <c r="AX3412" s="55"/>
      <c r="AY3412" s="53"/>
      <c r="BA3412" s="56"/>
      <c r="BB3412" s="53"/>
      <c r="BC3412" s="53"/>
      <c r="BD3412" s="53"/>
      <c r="BE3412" s="54"/>
      <c r="BF3412" s="54"/>
    </row>
    <row r="3413" spans="9:58" x14ac:dyDescent="0.25">
      <c r="I3413" s="57"/>
      <c r="AF3413" s="58"/>
      <c r="AW3413" s="51"/>
      <c r="AX3413" s="55"/>
      <c r="AY3413" s="53"/>
      <c r="BA3413" s="56"/>
      <c r="BB3413" s="53"/>
      <c r="BC3413" s="53"/>
      <c r="BD3413" s="53"/>
      <c r="BE3413" s="54"/>
      <c r="BF3413" s="54"/>
    </row>
    <row r="3414" spans="9:58" x14ac:dyDescent="0.25">
      <c r="I3414" s="57"/>
      <c r="AF3414" s="58"/>
      <c r="AW3414" s="51"/>
      <c r="AX3414" s="55"/>
      <c r="AY3414" s="53"/>
      <c r="BA3414" s="56"/>
      <c r="BB3414" s="53"/>
      <c r="BC3414" s="53"/>
      <c r="BD3414" s="53"/>
      <c r="BE3414" s="54"/>
      <c r="BF3414" s="54"/>
    </row>
    <row r="3415" spans="9:58" x14ac:dyDescent="0.25">
      <c r="I3415" s="57"/>
      <c r="AF3415" s="58"/>
      <c r="AW3415" s="51"/>
      <c r="AX3415" s="55"/>
      <c r="AY3415" s="53"/>
      <c r="BA3415" s="56"/>
      <c r="BB3415" s="53"/>
      <c r="BC3415" s="53"/>
      <c r="BD3415" s="53"/>
      <c r="BE3415" s="54"/>
      <c r="BF3415" s="54"/>
    </row>
    <row r="3416" spans="9:58" x14ac:dyDescent="0.25">
      <c r="I3416" s="57"/>
      <c r="AF3416" s="58"/>
      <c r="AW3416" s="51"/>
      <c r="AX3416" s="55"/>
      <c r="AY3416" s="53"/>
      <c r="BA3416" s="56"/>
      <c r="BB3416" s="53"/>
      <c r="BC3416" s="53"/>
      <c r="BD3416" s="53"/>
      <c r="BE3416" s="54"/>
      <c r="BF3416" s="54"/>
    </row>
    <row r="3417" spans="9:58" x14ac:dyDescent="0.25">
      <c r="I3417" s="57"/>
      <c r="AF3417" s="58"/>
      <c r="AW3417" s="51"/>
      <c r="AX3417" s="55"/>
      <c r="AY3417" s="53"/>
      <c r="BA3417" s="56"/>
      <c r="BB3417" s="53"/>
      <c r="BC3417" s="53"/>
      <c r="BD3417" s="53"/>
      <c r="BE3417" s="54"/>
      <c r="BF3417" s="54"/>
    </row>
    <row r="3418" spans="9:58" x14ac:dyDescent="0.25">
      <c r="I3418" s="57"/>
      <c r="AF3418" s="58"/>
      <c r="AW3418" s="51"/>
      <c r="AX3418" s="55"/>
      <c r="AY3418" s="53"/>
      <c r="BA3418" s="56"/>
      <c r="BB3418" s="53"/>
      <c r="BC3418" s="53"/>
      <c r="BD3418" s="53"/>
      <c r="BE3418" s="54"/>
      <c r="BF3418" s="54"/>
    </row>
    <row r="3419" spans="9:58" x14ac:dyDescent="0.25">
      <c r="I3419" s="57"/>
      <c r="AF3419" s="58"/>
      <c r="AW3419" s="51"/>
      <c r="AX3419" s="55"/>
      <c r="AY3419" s="53"/>
      <c r="BA3419" s="56"/>
      <c r="BB3419" s="53"/>
      <c r="BC3419" s="53"/>
      <c r="BD3419" s="53"/>
      <c r="BE3419" s="54"/>
      <c r="BF3419" s="54"/>
    </row>
    <row r="3420" spans="9:58" x14ac:dyDescent="0.25">
      <c r="I3420" s="57"/>
      <c r="AF3420" s="58"/>
      <c r="AW3420" s="51"/>
      <c r="AX3420" s="55"/>
      <c r="AY3420" s="53"/>
      <c r="BA3420" s="56"/>
      <c r="BB3420" s="53"/>
      <c r="BC3420" s="53"/>
      <c r="BD3420" s="53"/>
      <c r="BE3420" s="54"/>
      <c r="BF3420" s="54"/>
    </row>
    <row r="3421" spans="9:58" x14ac:dyDescent="0.25">
      <c r="I3421" s="57"/>
      <c r="AF3421" s="58"/>
      <c r="AW3421" s="51"/>
      <c r="AX3421" s="55"/>
      <c r="AY3421" s="53"/>
      <c r="BA3421" s="56"/>
      <c r="BB3421" s="53"/>
      <c r="BC3421" s="53"/>
      <c r="BD3421" s="53"/>
      <c r="BE3421" s="54"/>
      <c r="BF3421" s="54"/>
    </row>
    <row r="3422" spans="9:58" x14ac:dyDescent="0.25">
      <c r="I3422" s="57"/>
      <c r="AF3422" s="58"/>
      <c r="AW3422" s="51"/>
      <c r="AX3422" s="55"/>
      <c r="AY3422" s="53"/>
      <c r="BA3422" s="56"/>
      <c r="BB3422" s="53"/>
      <c r="BC3422" s="53"/>
      <c r="BD3422" s="53"/>
      <c r="BE3422" s="54"/>
      <c r="BF3422" s="54"/>
    </row>
    <row r="3423" spans="9:58" x14ac:dyDescent="0.25">
      <c r="I3423" s="57"/>
      <c r="AF3423" s="58"/>
      <c r="AW3423" s="51"/>
      <c r="AX3423" s="55"/>
      <c r="AY3423" s="53"/>
      <c r="BA3423" s="56"/>
      <c r="BB3423" s="53"/>
      <c r="BC3423" s="53"/>
      <c r="BD3423" s="53"/>
      <c r="BE3423" s="54"/>
      <c r="BF3423" s="54"/>
    </row>
    <row r="3424" spans="9:58" x14ac:dyDescent="0.25">
      <c r="I3424" s="57"/>
      <c r="AF3424" s="58"/>
      <c r="AW3424" s="51"/>
      <c r="AX3424" s="55"/>
      <c r="AY3424" s="53"/>
      <c r="BA3424" s="56"/>
      <c r="BB3424" s="53"/>
      <c r="BC3424" s="53"/>
      <c r="BD3424" s="53"/>
      <c r="BE3424" s="54"/>
      <c r="BF3424" s="54"/>
    </row>
    <row r="3425" spans="9:58" x14ac:dyDescent="0.25">
      <c r="I3425" s="57"/>
      <c r="AF3425" s="58"/>
      <c r="AW3425" s="51"/>
      <c r="AX3425" s="55"/>
      <c r="AY3425" s="53"/>
      <c r="BA3425" s="56"/>
      <c r="BB3425" s="53"/>
      <c r="BC3425" s="53"/>
      <c r="BD3425" s="53"/>
      <c r="BE3425" s="54"/>
      <c r="BF3425" s="54"/>
    </row>
    <row r="3426" spans="9:58" x14ac:dyDescent="0.25">
      <c r="I3426" s="57"/>
      <c r="AF3426" s="58"/>
      <c r="AW3426" s="51"/>
      <c r="AX3426" s="55"/>
      <c r="AY3426" s="53"/>
      <c r="BA3426" s="56"/>
      <c r="BB3426" s="53"/>
      <c r="BC3426" s="53"/>
      <c r="BD3426" s="53"/>
      <c r="BE3426" s="54"/>
      <c r="BF3426" s="54"/>
    </row>
    <row r="3427" spans="9:58" x14ac:dyDescent="0.25">
      <c r="I3427" s="57"/>
      <c r="AF3427" s="58"/>
      <c r="AW3427" s="51"/>
      <c r="AX3427" s="55"/>
      <c r="AY3427" s="53"/>
      <c r="BA3427" s="56"/>
      <c r="BB3427" s="53"/>
      <c r="BC3427" s="53"/>
      <c r="BD3427" s="53"/>
      <c r="BE3427" s="54"/>
      <c r="BF3427" s="54"/>
    </row>
    <row r="3428" spans="9:58" x14ac:dyDescent="0.25">
      <c r="I3428" s="57"/>
      <c r="AF3428" s="58"/>
      <c r="AW3428" s="51"/>
      <c r="AX3428" s="55"/>
      <c r="AY3428" s="53"/>
      <c r="BA3428" s="56"/>
      <c r="BB3428" s="53"/>
      <c r="BC3428" s="53"/>
      <c r="BD3428" s="53"/>
      <c r="BE3428" s="54"/>
      <c r="BF3428" s="54"/>
    </row>
    <row r="3429" spans="9:58" x14ac:dyDescent="0.25">
      <c r="I3429" s="57"/>
      <c r="AF3429" s="58"/>
      <c r="AW3429" s="51"/>
      <c r="AX3429" s="55"/>
      <c r="AY3429" s="53"/>
      <c r="BA3429" s="56"/>
      <c r="BB3429" s="53"/>
      <c r="BC3429" s="53"/>
      <c r="BD3429" s="53"/>
      <c r="BE3429" s="54"/>
      <c r="BF3429" s="54"/>
    </row>
    <row r="3430" spans="9:58" x14ac:dyDescent="0.25">
      <c r="I3430" s="57"/>
      <c r="AF3430" s="58"/>
      <c r="AW3430" s="51"/>
      <c r="AX3430" s="55"/>
      <c r="AY3430" s="53"/>
      <c r="BA3430" s="56"/>
      <c r="BB3430" s="53"/>
      <c r="BC3430" s="53"/>
      <c r="BD3430" s="53"/>
      <c r="BE3430" s="54"/>
      <c r="BF3430" s="54"/>
    </row>
    <row r="3431" spans="9:58" x14ac:dyDescent="0.25">
      <c r="I3431" s="57"/>
      <c r="AF3431" s="58"/>
      <c r="AW3431" s="51"/>
      <c r="AX3431" s="55"/>
      <c r="AY3431" s="53"/>
      <c r="BA3431" s="56"/>
      <c r="BB3431" s="53"/>
      <c r="BC3431" s="53"/>
      <c r="BD3431" s="53"/>
      <c r="BE3431" s="54"/>
      <c r="BF3431" s="54"/>
    </row>
    <row r="3432" spans="9:58" x14ac:dyDescent="0.25">
      <c r="I3432" s="57"/>
      <c r="AF3432" s="58"/>
      <c r="AW3432" s="51"/>
      <c r="AX3432" s="55"/>
      <c r="AY3432" s="53"/>
      <c r="BA3432" s="56"/>
      <c r="BB3432" s="53"/>
      <c r="BC3432" s="53"/>
      <c r="BD3432" s="53"/>
      <c r="BE3432" s="54"/>
      <c r="BF3432" s="54"/>
    </row>
    <row r="3433" spans="9:58" x14ac:dyDescent="0.25">
      <c r="I3433" s="57"/>
      <c r="AF3433" s="58"/>
      <c r="AW3433" s="51"/>
      <c r="AX3433" s="55"/>
      <c r="AY3433" s="53"/>
      <c r="BA3433" s="56"/>
      <c r="BB3433" s="53"/>
      <c r="BC3433" s="53"/>
      <c r="BD3433" s="53"/>
      <c r="BE3433" s="54"/>
      <c r="BF3433" s="54"/>
    </row>
    <row r="3434" spans="9:58" x14ac:dyDescent="0.25">
      <c r="I3434" s="57"/>
      <c r="AF3434" s="58"/>
      <c r="AW3434" s="51"/>
      <c r="AX3434" s="55"/>
      <c r="AY3434" s="53"/>
      <c r="BA3434" s="56"/>
      <c r="BB3434" s="53"/>
      <c r="BC3434" s="53"/>
      <c r="BD3434" s="53"/>
      <c r="BE3434" s="54"/>
      <c r="BF3434" s="54"/>
    </row>
    <row r="3435" spans="9:58" x14ac:dyDescent="0.25">
      <c r="I3435" s="57"/>
      <c r="AF3435" s="58"/>
      <c r="AW3435" s="51"/>
      <c r="AX3435" s="55"/>
      <c r="AY3435" s="53"/>
      <c r="BA3435" s="56"/>
      <c r="BB3435" s="53"/>
      <c r="BC3435" s="53"/>
      <c r="BD3435" s="53"/>
      <c r="BE3435" s="54"/>
      <c r="BF3435" s="54"/>
    </row>
    <row r="3436" spans="9:58" x14ac:dyDescent="0.25">
      <c r="I3436" s="57"/>
      <c r="AF3436" s="58"/>
      <c r="AW3436" s="51"/>
      <c r="AX3436" s="55"/>
      <c r="AY3436" s="53"/>
      <c r="BA3436" s="56"/>
      <c r="BB3436" s="53"/>
      <c r="BC3436" s="53"/>
      <c r="BD3436" s="53"/>
      <c r="BE3436" s="54"/>
      <c r="BF3436" s="54"/>
    </row>
    <row r="3437" spans="9:58" x14ac:dyDescent="0.25">
      <c r="I3437" s="57"/>
      <c r="AF3437" s="58"/>
      <c r="AW3437" s="51"/>
      <c r="AX3437" s="55"/>
      <c r="AY3437" s="53"/>
      <c r="BA3437" s="56"/>
      <c r="BB3437" s="53"/>
      <c r="BC3437" s="53"/>
      <c r="BD3437" s="53"/>
      <c r="BE3437" s="54"/>
      <c r="BF3437" s="54"/>
    </row>
    <row r="3438" spans="9:58" x14ac:dyDescent="0.25">
      <c r="I3438" s="57"/>
      <c r="AF3438" s="58"/>
      <c r="AW3438" s="51"/>
      <c r="AX3438" s="55"/>
      <c r="AY3438" s="53"/>
      <c r="BA3438" s="56"/>
      <c r="BB3438" s="53"/>
      <c r="BC3438" s="53"/>
      <c r="BD3438" s="53"/>
      <c r="BE3438" s="54"/>
      <c r="BF3438" s="54"/>
    </row>
    <row r="3439" spans="9:58" x14ac:dyDescent="0.25">
      <c r="I3439" s="57"/>
      <c r="AF3439" s="58"/>
      <c r="AW3439" s="51"/>
      <c r="AX3439" s="55"/>
      <c r="AY3439" s="53"/>
      <c r="BA3439" s="56"/>
      <c r="BB3439" s="53"/>
      <c r="BC3439" s="53"/>
      <c r="BD3439" s="53"/>
      <c r="BE3439" s="54"/>
      <c r="BF3439" s="54"/>
    </row>
    <row r="3440" spans="9:58" x14ac:dyDescent="0.25">
      <c r="I3440" s="57"/>
      <c r="AF3440" s="58"/>
      <c r="AW3440" s="51"/>
      <c r="AX3440" s="55"/>
      <c r="AY3440" s="53"/>
      <c r="BA3440" s="56"/>
      <c r="BB3440" s="53"/>
      <c r="BC3440" s="53"/>
      <c r="BD3440" s="53"/>
      <c r="BE3440" s="54"/>
      <c r="BF3440" s="54"/>
    </row>
    <row r="3441" spans="9:58" x14ac:dyDescent="0.25">
      <c r="I3441" s="57"/>
      <c r="AF3441" s="58"/>
      <c r="AW3441" s="51"/>
      <c r="AX3441" s="55"/>
      <c r="AY3441" s="53"/>
      <c r="BA3441" s="56"/>
      <c r="BB3441" s="53"/>
      <c r="BC3441" s="53"/>
      <c r="BD3441" s="53"/>
      <c r="BE3441" s="54"/>
      <c r="BF3441" s="54"/>
    </row>
    <row r="3442" spans="9:58" x14ac:dyDescent="0.25">
      <c r="I3442" s="57"/>
      <c r="AF3442" s="58"/>
      <c r="AW3442" s="51"/>
      <c r="AX3442" s="55"/>
      <c r="AY3442" s="53"/>
      <c r="BA3442" s="56"/>
      <c r="BB3442" s="53"/>
      <c r="BC3442" s="53"/>
      <c r="BD3442" s="53"/>
      <c r="BE3442" s="54"/>
      <c r="BF3442" s="54"/>
    </row>
    <row r="3443" spans="9:58" x14ac:dyDescent="0.25">
      <c r="I3443" s="57"/>
      <c r="AF3443" s="58"/>
      <c r="AW3443" s="51"/>
      <c r="AX3443" s="55"/>
      <c r="AY3443" s="53"/>
      <c r="BA3443" s="56"/>
      <c r="BB3443" s="53"/>
      <c r="BC3443" s="53"/>
      <c r="BD3443" s="53"/>
      <c r="BE3443" s="54"/>
      <c r="BF3443" s="54"/>
    </row>
    <row r="3444" spans="9:58" x14ac:dyDescent="0.25">
      <c r="I3444" s="57"/>
      <c r="AF3444" s="58"/>
      <c r="AW3444" s="51"/>
      <c r="AX3444" s="55"/>
      <c r="AY3444" s="53"/>
      <c r="BA3444" s="56"/>
      <c r="BB3444" s="53"/>
      <c r="BC3444" s="53"/>
      <c r="BD3444" s="53"/>
      <c r="BE3444" s="54"/>
      <c r="BF3444" s="54"/>
    </row>
    <row r="3445" spans="9:58" x14ac:dyDescent="0.25">
      <c r="I3445" s="57"/>
      <c r="AF3445" s="58"/>
      <c r="AW3445" s="51"/>
      <c r="AX3445" s="55"/>
      <c r="AY3445" s="53"/>
      <c r="BA3445" s="56"/>
      <c r="BB3445" s="53"/>
      <c r="BC3445" s="53"/>
      <c r="BD3445" s="53"/>
      <c r="BE3445" s="54"/>
      <c r="BF3445" s="54"/>
    </row>
    <row r="3446" spans="9:58" x14ac:dyDescent="0.25">
      <c r="I3446" s="57"/>
      <c r="AF3446" s="58"/>
      <c r="AW3446" s="51"/>
      <c r="AX3446" s="55"/>
      <c r="AY3446" s="53"/>
      <c r="BA3446" s="56"/>
      <c r="BB3446" s="53"/>
      <c r="BC3446" s="53"/>
      <c r="BD3446" s="53"/>
      <c r="BE3446" s="54"/>
      <c r="BF3446" s="54"/>
    </row>
    <row r="3447" spans="9:58" x14ac:dyDescent="0.25">
      <c r="I3447" s="57"/>
      <c r="AF3447" s="58"/>
      <c r="AW3447" s="51"/>
      <c r="AX3447" s="55"/>
      <c r="AY3447" s="53"/>
      <c r="BA3447" s="56"/>
      <c r="BB3447" s="53"/>
      <c r="BC3447" s="53"/>
      <c r="BD3447" s="53"/>
      <c r="BE3447" s="54"/>
      <c r="BF3447" s="54"/>
    </row>
    <row r="3448" spans="9:58" x14ac:dyDescent="0.25">
      <c r="I3448" s="57"/>
      <c r="AF3448" s="58"/>
      <c r="AW3448" s="51"/>
      <c r="AX3448" s="55"/>
      <c r="AY3448" s="53"/>
      <c r="BA3448" s="56"/>
      <c r="BB3448" s="53"/>
      <c r="BC3448" s="53"/>
      <c r="BD3448" s="53"/>
      <c r="BE3448" s="54"/>
      <c r="BF3448" s="54"/>
    </row>
    <row r="3449" spans="9:58" x14ac:dyDescent="0.25">
      <c r="I3449" s="57"/>
      <c r="AF3449" s="58"/>
      <c r="AW3449" s="51"/>
      <c r="AX3449" s="55"/>
      <c r="AY3449" s="53"/>
      <c r="BA3449" s="56"/>
      <c r="BB3449" s="53"/>
      <c r="BC3449" s="53"/>
      <c r="BD3449" s="53"/>
      <c r="BE3449" s="54"/>
      <c r="BF3449" s="54"/>
    </row>
    <row r="3450" spans="9:58" x14ac:dyDescent="0.25">
      <c r="I3450" s="57"/>
      <c r="AF3450" s="58"/>
      <c r="AW3450" s="51"/>
      <c r="AX3450" s="55"/>
      <c r="AY3450" s="53"/>
      <c r="BA3450" s="56"/>
      <c r="BB3450" s="53"/>
      <c r="BC3450" s="53"/>
      <c r="BD3450" s="53"/>
      <c r="BE3450" s="54"/>
      <c r="BF3450" s="54"/>
    </row>
    <row r="3451" spans="9:58" x14ac:dyDescent="0.25">
      <c r="I3451" s="57"/>
      <c r="AF3451" s="58"/>
      <c r="AW3451" s="51"/>
      <c r="AX3451" s="55"/>
      <c r="AY3451" s="53"/>
      <c r="BA3451" s="56"/>
      <c r="BB3451" s="53"/>
      <c r="BC3451" s="53"/>
      <c r="BD3451" s="53"/>
      <c r="BE3451" s="54"/>
      <c r="BF3451" s="54"/>
    </row>
    <row r="3452" spans="9:58" x14ac:dyDescent="0.25">
      <c r="I3452" s="57"/>
      <c r="AF3452" s="58"/>
      <c r="AW3452" s="51"/>
      <c r="AX3452" s="55"/>
      <c r="AY3452" s="53"/>
      <c r="BA3452" s="56"/>
      <c r="BB3452" s="53"/>
      <c r="BC3452" s="53"/>
      <c r="BD3452" s="53"/>
      <c r="BE3452" s="54"/>
      <c r="BF3452" s="54"/>
    </row>
    <row r="3453" spans="9:58" x14ac:dyDescent="0.25">
      <c r="I3453" s="57"/>
      <c r="AF3453" s="58"/>
      <c r="AW3453" s="51"/>
      <c r="AX3453" s="55"/>
      <c r="AY3453" s="53"/>
      <c r="BA3453" s="56"/>
      <c r="BB3453" s="53"/>
      <c r="BC3453" s="53"/>
      <c r="BD3453" s="53"/>
      <c r="BE3453" s="54"/>
      <c r="BF3453" s="54"/>
    </row>
    <row r="3454" spans="9:58" x14ac:dyDescent="0.25">
      <c r="I3454" s="57"/>
      <c r="AF3454" s="58"/>
      <c r="AW3454" s="51"/>
      <c r="AX3454" s="55"/>
      <c r="AY3454" s="53"/>
      <c r="BA3454" s="56"/>
      <c r="BB3454" s="53"/>
      <c r="BC3454" s="53"/>
      <c r="BD3454" s="53"/>
      <c r="BE3454" s="54"/>
      <c r="BF3454" s="54"/>
    </row>
    <row r="3455" spans="9:58" x14ac:dyDescent="0.25">
      <c r="I3455" s="57"/>
      <c r="AF3455" s="58"/>
      <c r="AW3455" s="51"/>
      <c r="AX3455" s="55"/>
      <c r="AY3455" s="53"/>
      <c r="BA3455" s="56"/>
      <c r="BB3455" s="53"/>
      <c r="BC3455" s="53"/>
      <c r="BD3455" s="53"/>
      <c r="BE3455" s="54"/>
      <c r="BF3455" s="54"/>
    </row>
    <row r="3456" spans="9:58" x14ac:dyDescent="0.25">
      <c r="I3456" s="57"/>
      <c r="AF3456" s="58"/>
      <c r="AW3456" s="51"/>
      <c r="AX3456" s="55"/>
      <c r="AY3456" s="53"/>
      <c r="BA3456" s="56"/>
      <c r="BB3456" s="53"/>
      <c r="BC3456" s="53"/>
      <c r="BD3456" s="53"/>
      <c r="BE3456" s="54"/>
      <c r="BF3456" s="54"/>
    </row>
    <row r="3457" spans="9:58" x14ac:dyDescent="0.25">
      <c r="I3457" s="57"/>
      <c r="AF3457" s="58"/>
      <c r="AW3457" s="51"/>
      <c r="AX3457" s="55"/>
      <c r="AY3457" s="53"/>
      <c r="BA3457" s="56"/>
      <c r="BB3457" s="53"/>
      <c r="BC3457" s="53"/>
      <c r="BD3457" s="53"/>
      <c r="BE3457" s="54"/>
      <c r="BF3457" s="54"/>
    </row>
    <row r="3458" spans="9:58" x14ac:dyDescent="0.25">
      <c r="I3458" s="57"/>
      <c r="AF3458" s="58"/>
      <c r="AW3458" s="51"/>
      <c r="AX3458" s="55"/>
      <c r="AY3458" s="53"/>
      <c r="BA3458" s="56"/>
      <c r="BB3458" s="53"/>
      <c r="BC3458" s="53"/>
      <c r="BD3458" s="53"/>
      <c r="BE3458" s="54"/>
      <c r="BF3458" s="54"/>
    </row>
    <row r="3459" spans="9:58" x14ac:dyDescent="0.25">
      <c r="I3459" s="57"/>
      <c r="AF3459" s="58"/>
      <c r="AW3459" s="51"/>
      <c r="AX3459" s="55"/>
      <c r="AY3459" s="53"/>
      <c r="BA3459" s="56"/>
      <c r="BB3459" s="53"/>
      <c r="BC3459" s="53"/>
      <c r="BD3459" s="53"/>
      <c r="BE3459" s="54"/>
      <c r="BF3459" s="54"/>
    </row>
    <row r="3460" spans="9:58" x14ac:dyDescent="0.25">
      <c r="I3460" s="57"/>
      <c r="AF3460" s="58"/>
      <c r="AW3460" s="51"/>
      <c r="AX3460" s="55"/>
      <c r="AY3460" s="53"/>
      <c r="BA3460" s="56"/>
      <c r="BB3460" s="53"/>
      <c r="BC3460" s="53"/>
      <c r="BD3460" s="53"/>
      <c r="BE3460" s="54"/>
      <c r="BF3460" s="54"/>
    </row>
    <row r="3461" spans="9:58" x14ac:dyDescent="0.25">
      <c r="I3461" s="57"/>
      <c r="AF3461" s="58"/>
      <c r="AW3461" s="51"/>
      <c r="AX3461" s="55"/>
      <c r="AY3461" s="53"/>
      <c r="BA3461" s="56"/>
      <c r="BB3461" s="53"/>
      <c r="BC3461" s="53"/>
      <c r="BD3461" s="53"/>
      <c r="BE3461" s="54"/>
      <c r="BF3461" s="54"/>
    </row>
    <row r="3462" spans="9:58" x14ac:dyDescent="0.25">
      <c r="I3462" s="57"/>
      <c r="AF3462" s="58"/>
      <c r="AW3462" s="51"/>
      <c r="AX3462" s="55"/>
      <c r="AY3462" s="53"/>
      <c r="BA3462" s="56"/>
      <c r="BB3462" s="53"/>
      <c r="BC3462" s="53"/>
      <c r="BD3462" s="53"/>
      <c r="BE3462" s="54"/>
      <c r="BF3462" s="54"/>
    </row>
    <row r="3463" spans="9:58" x14ac:dyDescent="0.25">
      <c r="I3463" s="57"/>
      <c r="AF3463" s="58"/>
      <c r="AW3463" s="51"/>
      <c r="AX3463" s="55"/>
      <c r="AY3463" s="53"/>
      <c r="BA3463" s="56"/>
      <c r="BB3463" s="53"/>
      <c r="BC3463" s="53"/>
      <c r="BD3463" s="53"/>
      <c r="BE3463" s="54"/>
      <c r="BF3463" s="54"/>
    </row>
    <row r="3464" spans="9:58" x14ac:dyDescent="0.25">
      <c r="I3464" s="57"/>
      <c r="AF3464" s="58"/>
      <c r="AW3464" s="51"/>
      <c r="AX3464" s="55"/>
      <c r="AY3464" s="53"/>
      <c r="BA3464" s="56"/>
      <c r="BB3464" s="53"/>
      <c r="BC3464" s="53"/>
      <c r="BD3464" s="53"/>
      <c r="BE3464" s="54"/>
      <c r="BF3464" s="54"/>
    </row>
    <row r="3465" spans="9:58" x14ac:dyDescent="0.25">
      <c r="I3465" s="57"/>
      <c r="AF3465" s="58"/>
      <c r="AW3465" s="51"/>
      <c r="AX3465" s="55"/>
      <c r="AY3465" s="53"/>
      <c r="BA3465" s="56"/>
      <c r="BB3465" s="53"/>
      <c r="BC3465" s="53"/>
      <c r="BD3465" s="53"/>
      <c r="BE3465" s="54"/>
      <c r="BF3465" s="54"/>
    </row>
    <row r="3466" spans="9:58" x14ac:dyDescent="0.25">
      <c r="I3466" s="57"/>
      <c r="AF3466" s="58"/>
      <c r="AW3466" s="51"/>
      <c r="AX3466" s="55"/>
      <c r="AY3466" s="53"/>
      <c r="BA3466" s="56"/>
      <c r="BB3466" s="53"/>
      <c r="BC3466" s="53"/>
      <c r="BD3466" s="53"/>
      <c r="BE3466" s="54"/>
      <c r="BF3466" s="54"/>
    </row>
    <row r="3467" spans="9:58" x14ac:dyDescent="0.25">
      <c r="I3467" s="57"/>
      <c r="AF3467" s="58"/>
      <c r="AW3467" s="51"/>
      <c r="AX3467" s="55"/>
      <c r="AY3467" s="53"/>
      <c r="BA3467" s="56"/>
      <c r="BB3467" s="53"/>
      <c r="BC3467" s="53"/>
      <c r="BD3467" s="53"/>
      <c r="BE3467" s="54"/>
      <c r="BF3467" s="54"/>
    </row>
    <row r="3468" spans="9:58" x14ac:dyDescent="0.25">
      <c r="I3468" s="57"/>
      <c r="AF3468" s="58"/>
      <c r="AW3468" s="51"/>
      <c r="AX3468" s="55"/>
      <c r="AY3468" s="53"/>
      <c r="BA3468" s="56"/>
      <c r="BB3468" s="53"/>
      <c r="BC3468" s="53"/>
      <c r="BD3468" s="53"/>
      <c r="BE3468" s="54"/>
      <c r="BF3468" s="54"/>
    </row>
    <row r="3469" spans="9:58" x14ac:dyDescent="0.25">
      <c r="I3469" s="57"/>
      <c r="AF3469" s="58"/>
      <c r="AW3469" s="51"/>
      <c r="AX3469" s="55"/>
      <c r="AY3469" s="53"/>
      <c r="BA3469" s="56"/>
      <c r="BB3469" s="53"/>
      <c r="BC3469" s="53"/>
      <c r="BD3469" s="53"/>
      <c r="BE3469" s="54"/>
      <c r="BF3469" s="54"/>
    </row>
    <row r="3470" spans="9:58" x14ac:dyDescent="0.25">
      <c r="I3470" s="57"/>
      <c r="AF3470" s="58"/>
      <c r="AW3470" s="51"/>
      <c r="AX3470" s="55"/>
      <c r="AY3470" s="53"/>
      <c r="BA3470" s="56"/>
      <c r="BB3470" s="53"/>
      <c r="BC3470" s="53"/>
      <c r="BD3470" s="53"/>
      <c r="BE3470" s="54"/>
      <c r="BF3470" s="54"/>
    </row>
    <row r="3471" spans="9:58" x14ac:dyDescent="0.25">
      <c r="I3471" s="57"/>
      <c r="AF3471" s="58"/>
      <c r="AW3471" s="51"/>
      <c r="AX3471" s="55"/>
      <c r="AY3471" s="53"/>
      <c r="BA3471" s="56"/>
      <c r="BB3471" s="53"/>
      <c r="BC3471" s="53"/>
      <c r="BD3471" s="53"/>
      <c r="BE3471" s="54"/>
      <c r="BF3471" s="54"/>
    </row>
    <row r="3472" spans="9:58" x14ac:dyDescent="0.25">
      <c r="I3472" s="57"/>
      <c r="AF3472" s="58"/>
      <c r="AW3472" s="51"/>
      <c r="AX3472" s="55"/>
      <c r="AY3472" s="53"/>
      <c r="BA3472" s="56"/>
      <c r="BB3472" s="53"/>
      <c r="BC3472" s="53"/>
      <c r="BD3472" s="53"/>
      <c r="BE3472" s="54"/>
      <c r="BF3472" s="54"/>
    </row>
    <row r="3473" spans="9:58" x14ac:dyDescent="0.25">
      <c r="I3473" s="57"/>
      <c r="AF3473" s="58"/>
      <c r="AW3473" s="51"/>
      <c r="AX3473" s="55"/>
      <c r="AY3473" s="53"/>
      <c r="BA3473" s="56"/>
      <c r="BB3473" s="53"/>
      <c r="BC3473" s="53"/>
      <c r="BD3473" s="53"/>
      <c r="BE3473" s="54"/>
      <c r="BF3473" s="54"/>
    </row>
    <row r="3474" spans="9:58" x14ac:dyDescent="0.25">
      <c r="I3474" s="57"/>
      <c r="AF3474" s="58"/>
      <c r="AW3474" s="51"/>
      <c r="AX3474" s="55"/>
      <c r="AY3474" s="53"/>
      <c r="BA3474" s="56"/>
      <c r="BB3474" s="53"/>
      <c r="BC3474" s="53"/>
      <c r="BD3474" s="53"/>
      <c r="BE3474" s="54"/>
      <c r="BF3474" s="54"/>
    </row>
    <row r="3475" spans="9:58" x14ac:dyDescent="0.25">
      <c r="I3475" s="57"/>
      <c r="AF3475" s="58"/>
      <c r="AW3475" s="51"/>
      <c r="AX3475" s="55"/>
      <c r="AY3475" s="53"/>
      <c r="BA3475" s="56"/>
      <c r="BB3475" s="53"/>
      <c r="BC3475" s="53"/>
      <c r="BD3475" s="53"/>
      <c r="BE3475" s="54"/>
      <c r="BF3475" s="54"/>
    </row>
    <row r="3476" spans="9:58" x14ac:dyDescent="0.25">
      <c r="I3476" s="57"/>
      <c r="AF3476" s="58"/>
      <c r="AW3476" s="51"/>
      <c r="AX3476" s="55"/>
      <c r="AY3476" s="53"/>
      <c r="BA3476" s="56"/>
      <c r="BB3476" s="53"/>
      <c r="BC3476" s="53"/>
      <c r="BD3476" s="53"/>
      <c r="BE3476" s="54"/>
      <c r="BF3476" s="54"/>
    </row>
    <row r="3477" spans="9:58" x14ac:dyDescent="0.25">
      <c r="I3477" s="57"/>
      <c r="AF3477" s="58"/>
      <c r="AW3477" s="51"/>
      <c r="AX3477" s="55"/>
      <c r="AY3477" s="53"/>
      <c r="BA3477" s="56"/>
      <c r="BB3477" s="53"/>
      <c r="BC3477" s="53"/>
      <c r="BD3477" s="53"/>
      <c r="BE3477" s="54"/>
      <c r="BF3477" s="54"/>
    </row>
    <row r="3478" spans="9:58" x14ac:dyDescent="0.25">
      <c r="I3478" s="57"/>
      <c r="AF3478" s="58"/>
      <c r="AW3478" s="51"/>
      <c r="AX3478" s="55"/>
      <c r="AY3478" s="53"/>
      <c r="BA3478" s="56"/>
      <c r="BB3478" s="53"/>
      <c r="BC3478" s="53"/>
      <c r="BD3478" s="53"/>
      <c r="BE3478" s="54"/>
      <c r="BF3478" s="54"/>
    </row>
    <row r="3479" spans="9:58" x14ac:dyDescent="0.25">
      <c r="I3479" s="57"/>
      <c r="AF3479" s="58"/>
      <c r="AW3479" s="51"/>
      <c r="AX3479" s="55"/>
      <c r="AY3479" s="53"/>
      <c r="BA3479" s="56"/>
      <c r="BB3479" s="53"/>
      <c r="BC3479" s="53"/>
      <c r="BD3479" s="53"/>
      <c r="BE3479" s="54"/>
      <c r="BF3479" s="54"/>
    </row>
    <row r="3480" spans="9:58" x14ac:dyDescent="0.25">
      <c r="I3480" s="57"/>
      <c r="AF3480" s="58"/>
      <c r="AW3480" s="51"/>
      <c r="AX3480" s="55"/>
      <c r="AY3480" s="53"/>
      <c r="BA3480" s="56"/>
      <c r="BB3480" s="53"/>
      <c r="BC3480" s="53"/>
      <c r="BD3480" s="53"/>
      <c r="BE3480" s="54"/>
      <c r="BF3480" s="54"/>
    </row>
    <row r="3481" spans="9:58" x14ac:dyDescent="0.25">
      <c r="I3481" s="57"/>
      <c r="AF3481" s="58"/>
      <c r="AW3481" s="51"/>
      <c r="AX3481" s="55"/>
      <c r="AY3481" s="53"/>
      <c r="BA3481" s="56"/>
      <c r="BB3481" s="53"/>
      <c r="BC3481" s="53"/>
      <c r="BD3481" s="53"/>
      <c r="BE3481" s="54"/>
      <c r="BF3481" s="54"/>
    </row>
    <row r="3482" spans="9:58" x14ac:dyDescent="0.25">
      <c r="I3482" s="57"/>
      <c r="AF3482" s="58"/>
      <c r="AW3482" s="51"/>
      <c r="AX3482" s="55"/>
      <c r="AY3482" s="53"/>
      <c r="BA3482" s="56"/>
      <c r="BB3482" s="53"/>
      <c r="BC3482" s="53"/>
      <c r="BD3482" s="53"/>
      <c r="BE3482" s="54"/>
      <c r="BF3482" s="54"/>
    </row>
    <row r="3483" spans="9:58" x14ac:dyDescent="0.25">
      <c r="I3483" s="57"/>
      <c r="AF3483" s="58"/>
      <c r="AW3483" s="51"/>
      <c r="AX3483" s="55"/>
      <c r="AY3483" s="53"/>
      <c r="BA3483" s="56"/>
      <c r="BB3483" s="53"/>
      <c r="BC3483" s="53"/>
      <c r="BD3483" s="53"/>
      <c r="BE3483" s="54"/>
      <c r="BF3483" s="54"/>
    </row>
    <row r="3484" spans="9:58" x14ac:dyDescent="0.25">
      <c r="I3484" s="57"/>
      <c r="AF3484" s="58"/>
      <c r="AW3484" s="51"/>
      <c r="AX3484" s="55"/>
      <c r="AY3484" s="53"/>
      <c r="BA3484" s="56"/>
      <c r="BB3484" s="53"/>
      <c r="BC3484" s="53"/>
      <c r="BD3484" s="53"/>
      <c r="BE3484" s="54"/>
      <c r="BF3484" s="54"/>
    </row>
    <row r="3485" spans="9:58" x14ac:dyDescent="0.25">
      <c r="I3485" s="57"/>
      <c r="AF3485" s="58"/>
      <c r="AW3485" s="51"/>
      <c r="AX3485" s="55"/>
      <c r="AY3485" s="53"/>
      <c r="BA3485" s="56"/>
      <c r="BB3485" s="53"/>
      <c r="BC3485" s="53"/>
      <c r="BD3485" s="53"/>
      <c r="BE3485" s="54"/>
      <c r="BF3485" s="54"/>
    </row>
    <row r="3486" spans="9:58" x14ac:dyDescent="0.25">
      <c r="I3486" s="57"/>
      <c r="AF3486" s="58"/>
      <c r="AW3486" s="51"/>
      <c r="AX3486" s="55"/>
      <c r="AY3486" s="53"/>
      <c r="BA3486" s="56"/>
      <c r="BB3486" s="53"/>
      <c r="BC3486" s="53"/>
      <c r="BD3486" s="53"/>
      <c r="BE3486" s="54"/>
      <c r="BF3486" s="54"/>
    </row>
    <row r="3487" spans="9:58" x14ac:dyDescent="0.25">
      <c r="I3487" s="57"/>
      <c r="AF3487" s="58"/>
      <c r="AW3487" s="51"/>
      <c r="AX3487" s="55"/>
      <c r="AY3487" s="53"/>
      <c r="BA3487" s="56"/>
      <c r="BB3487" s="53"/>
      <c r="BC3487" s="53"/>
      <c r="BD3487" s="53"/>
      <c r="BE3487" s="54"/>
      <c r="BF3487" s="54"/>
    </row>
    <row r="3488" spans="9:58" x14ac:dyDescent="0.25">
      <c r="I3488" s="57"/>
      <c r="AF3488" s="58"/>
      <c r="AW3488" s="51"/>
      <c r="AX3488" s="55"/>
      <c r="AY3488" s="53"/>
      <c r="BA3488" s="56"/>
      <c r="BB3488" s="53"/>
      <c r="BC3488" s="53"/>
      <c r="BD3488" s="53"/>
      <c r="BE3488" s="54"/>
      <c r="BF3488" s="54"/>
    </row>
    <row r="3489" spans="9:58" x14ac:dyDescent="0.25">
      <c r="I3489" s="57"/>
      <c r="AF3489" s="58"/>
      <c r="AW3489" s="51"/>
      <c r="AX3489" s="55"/>
      <c r="AY3489" s="53"/>
      <c r="BA3489" s="56"/>
      <c r="BB3489" s="53"/>
      <c r="BC3489" s="53"/>
      <c r="BD3489" s="53"/>
      <c r="BE3489" s="54"/>
      <c r="BF3489" s="54"/>
    </row>
    <row r="3490" spans="9:58" x14ac:dyDescent="0.25">
      <c r="I3490" s="57"/>
      <c r="AF3490" s="58"/>
      <c r="AW3490" s="51"/>
      <c r="AX3490" s="55"/>
      <c r="AY3490" s="53"/>
      <c r="BA3490" s="56"/>
      <c r="BB3490" s="53"/>
      <c r="BC3490" s="53"/>
      <c r="BD3490" s="53"/>
      <c r="BE3490" s="54"/>
      <c r="BF3490" s="54"/>
    </row>
    <row r="3491" spans="9:58" x14ac:dyDescent="0.25">
      <c r="I3491" s="57"/>
      <c r="AF3491" s="58"/>
      <c r="AW3491" s="51"/>
      <c r="AX3491" s="55"/>
      <c r="AY3491" s="53"/>
      <c r="BA3491" s="56"/>
      <c r="BB3491" s="53"/>
      <c r="BC3491" s="53"/>
      <c r="BD3491" s="53"/>
      <c r="BE3491" s="54"/>
      <c r="BF3491" s="54"/>
    </row>
    <row r="3492" spans="9:58" x14ac:dyDescent="0.25">
      <c r="I3492" s="57"/>
      <c r="AF3492" s="58"/>
      <c r="AW3492" s="51"/>
      <c r="AX3492" s="55"/>
      <c r="AY3492" s="53"/>
      <c r="BA3492" s="56"/>
      <c r="BB3492" s="53"/>
      <c r="BC3492" s="53"/>
      <c r="BD3492" s="53"/>
      <c r="BE3492" s="54"/>
      <c r="BF3492" s="54"/>
    </row>
    <row r="3493" spans="9:58" x14ac:dyDescent="0.25">
      <c r="I3493" s="57"/>
      <c r="AF3493" s="58"/>
      <c r="AW3493" s="51"/>
      <c r="AX3493" s="55"/>
      <c r="AY3493" s="53"/>
      <c r="BA3493" s="56"/>
      <c r="BB3493" s="53"/>
      <c r="BC3493" s="53"/>
      <c r="BD3493" s="53"/>
      <c r="BE3493" s="54"/>
      <c r="BF3493" s="54"/>
    </row>
    <row r="3494" spans="9:58" x14ac:dyDescent="0.25">
      <c r="I3494" s="57"/>
      <c r="AF3494" s="58"/>
      <c r="AW3494" s="51"/>
      <c r="AX3494" s="55"/>
      <c r="AY3494" s="53"/>
      <c r="BA3494" s="56"/>
      <c r="BB3494" s="53"/>
      <c r="BC3494" s="53"/>
      <c r="BD3494" s="53"/>
      <c r="BE3494" s="54"/>
      <c r="BF3494" s="54"/>
    </row>
    <row r="3495" spans="9:58" x14ac:dyDescent="0.25">
      <c r="I3495" s="57"/>
      <c r="AF3495" s="58"/>
      <c r="AW3495" s="51"/>
      <c r="AX3495" s="55"/>
      <c r="AY3495" s="53"/>
      <c r="BA3495" s="56"/>
      <c r="BB3495" s="53"/>
      <c r="BC3495" s="53"/>
      <c r="BD3495" s="53"/>
      <c r="BE3495" s="54"/>
      <c r="BF3495" s="54"/>
    </row>
    <row r="3496" spans="9:58" x14ac:dyDescent="0.25">
      <c r="I3496" s="57"/>
      <c r="AF3496" s="58"/>
      <c r="AW3496" s="51"/>
      <c r="AX3496" s="55"/>
      <c r="AY3496" s="53"/>
      <c r="BA3496" s="56"/>
      <c r="BB3496" s="53"/>
      <c r="BC3496" s="53"/>
      <c r="BD3496" s="53"/>
      <c r="BE3496" s="54"/>
      <c r="BF3496" s="54"/>
    </row>
    <row r="3497" spans="9:58" x14ac:dyDescent="0.25">
      <c r="I3497" s="57"/>
      <c r="AF3497" s="58"/>
      <c r="AW3497" s="51"/>
      <c r="AX3497" s="55"/>
      <c r="AY3497" s="53"/>
      <c r="BA3497" s="56"/>
      <c r="BB3497" s="53"/>
      <c r="BC3497" s="53"/>
      <c r="BD3497" s="53"/>
      <c r="BE3497" s="54"/>
      <c r="BF3497" s="54"/>
    </row>
    <row r="3498" spans="9:58" x14ac:dyDescent="0.25">
      <c r="I3498" s="57"/>
      <c r="AF3498" s="58"/>
      <c r="AW3498" s="51"/>
      <c r="AX3498" s="55"/>
      <c r="AY3498" s="53"/>
      <c r="BA3498" s="56"/>
      <c r="BB3498" s="53"/>
      <c r="BC3498" s="53"/>
      <c r="BD3498" s="53"/>
      <c r="BE3498" s="54"/>
      <c r="BF3498" s="54"/>
    </row>
    <row r="3499" spans="9:58" x14ac:dyDescent="0.25">
      <c r="I3499" s="57"/>
      <c r="AF3499" s="58"/>
      <c r="AW3499" s="51"/>
      <c r="AX3499" s="55"/>
      <c r="AY3499" s="53"/>
      <c r="BA3499" s="56"/>
      <c r="BB3499" s="53"/>
      <c r="BC3499" s="53"/>
      <c r="BD3499" s="53"/>
      <c r="BE3499" s="54"/>
      <c r="BF3499" s="54"/>
    </row>
    <row r="3500" spans="9:58" x14ac:dyDescent="0.25">
      <c r="I3500" s="57"/>
      <c r="AF3500" s="58"/>
      <c r="AW3500" s="51"/>
      <c r="AX3500" s="55"/>
      <c r="AY3500" s="53"/>
      <c r="BA3500" s="56"/>
      <c r="BB3500" s="53"/>
      <c r="BC3500" s="53"/>
      <c r="BD3500" s="53"/>
      <c r="BE3500" s="54"/>
      <c r="BF3500" s="54"/>
    </row>
    <row r="3501" spans="9:58" x14ac:dyDescent="0.25">
      <c r="I3501" s="57"/>
      <c r="AF3501" s="58"/>
      <c r="AW3501" s="51"/>
      <c r="AX3501" s="55"/>
      <c r="AY3501" s="53"/>
      <c r="BA3501" s="56"/>
      <c r="BB3501" s="53"/>
      <c r="BC3501" s="53"/>
      <c r="BD3501" s="53"/>
      <c r="BE3501" s="54"/>
      <c r="BF3501" s="54"/>
    </row>
    <row r="3502" spans="9:58" x14ac:dyDescent="0.25">
      <c r="I3502" s="57"/>
      <c r="AF3502" s="58"/>
      <c r="AW3502" s="51"/>
      <c r="AX3502" s="55"/>
      <c r="AY3502" s="53"/>
      <c r="BA3502" s="56"/>
      <c r="BB3502" s="53"/>
      <c r="BC3502" s="53"/>
      <c r="BD3502" s="53"/>
      <c r="BE3502" s="54"/>
      <c r="BF3502" s="54"/>
    </row>
    <row r="3503" spans="9:58" x14ac:dyDescent="0.25">
      <c r="I3503" s="57"/>
      <c r="AF3503" s="58"/>
      <c r="AW3503" s="51"/>
      <c r="AX3503" s="55"/>
      <c r="AY3503" s="53"/>
      <c r="BA3503" s="56"/>
      <c r="BB3503" s="53"/>
      <c r="BC3503" s="53"/>
      <c r="BD3503" s="53"/>
      <c r="BE3503" s="54"/>
      <c r="BF3503" s="54"/>
    </row>
    <row r="3504" spans="9:58" x14ac:dyDescent="0.25">
      <c r="I3504" s="57"/>
      <c r="AF3504" s="58"/>
      <c r="AW3504" s="51"/>
      <c r="AX3504" s="55"/>
      <c r="AY3504" s="53"/>
      <c r="BA3504" s="56"/>
      <c r="BB3504" s="53"/>
      <c r="BC3504" s="53"/>
      <c r="BD3504" s="53"/>
      <c r="BE3504" s="54"/>
      <c r="BF3504" s="54"/>
    </row>
    <row r="3505" spans="9:58" x14ac:dyDescent="0.25">
      <c r="I3505" s="57"/>
      <c r="AF3505" s="58"/>
      <c r="AW3505" s="51"/>
      <c r="AX3505" s="55"/>
      <c r="AY3505" s="53"/>
      <c r="BA3505" s="56"/>
      <c r="BB3505" s="53"/>
      <c r="BC3505" s="53"/>
      <c r="BD3505" s="53"/>
      <c r="BE3505" s="54"/>
      <c r="BF3505" s="54"/>
    </row>
    <row r="3506" spans="9:58" x14ac:dyDescent="0.25">
      <c r="I3506" s="57"/>
      <c r="AF3506" s="58"/>
      <c r="AW3506" s="51"/>
      <c r="AX3506" s="55"/>
      <c r="AY3506" s="53"/>
      <c r="BA3506" s="56"/>
      <c r="BB3506" s="53"/>
      <c r="BC3506" s="53"/>
      <c r="BD3506" s="53"/>
      <c r="BE3506" s="54"/>
      <c r="BF3506" s="54"/>
    </row>
    <row r="3507" spans="9:58" x14ac:dyDescent="0.25">
      <c r="I3507" s="57"/>
      <c r="AF3507" s="58"/>
      <c r="AW3507" s="51"/>
      <c r="AX3507" s="55"/>
      <c r="AY3507" s="53"/>
      <c r="BA3507" s="56"/>
      <c r="BB3507" s="53"/>
      <c r="BC3507" s="53"/>
      <c r="BD3507" s="53"/>
      <c r="BE3507" s="54"/>
      <c r="BF3507" s="54"/>
    </row>
    <row r="3508" spans="9:58" x14ac:dyDescent="0.25">
      <c r="I3508" s="57"/>
      <c r="AF3508" s="58"/>
      <c r="AW3508" s="51"/>
      <c r="AX3508" s="55"/>
      <c r="AY3508" s="53"/>
      <c r="BA3508" s="56"/>
      <c r="BB3508" s="53"/>
      <c r="BC3508" s="53"/>
      <c r="BD3508" s="53"/>
      <c r="BE3508" s="54"/>
      <c r="BF3508" s="54"/>
    </row>
    <row r="3509" spans="9:58" x14ac:dyDescent="0.25">
      <c r="I3509" s="57"/>
      <c r="AF3509" s="58"/>
      <c r="AW3509" s="51"/>
      <c r="AX3509" s="55"/>
      <c r="AY3509" s="53"/>
      <c r="BA3509" s="56"/>
      <c r="BB3509" s="53"/>
      <c r="BC3509" s="53"/>
      <c r="BD3509" s="53"/>
      <c r="BE3509" s="54"/>
      <c r="BF3509" s="54"/>
    </row>
    <row r="3510" spans="9:58" x14ac:dyDescent="0.25">
      <c r="I3510" s="57"/>
      <c r="AF3510" s="58"/>
      <c r="AW3510" s="51"/>
      <c r="AX3510" s="55"/>
      <c r="AY3510" s="53"/>
      <c r="BA3510" s="56"/>
      <c r="BB3510" s="53"/>
      <c r="BC3510" s="53"/>
      <c r="BD3510" s="53"/>
      <c r="BE3510" s="54"/>
      <c r="BF3510" s="54"/>
    </row>
    <row r="3511" spans="9:58" x14ac:dyDescent="0.25">
      <c r="I3511" s="57"/>
      <c r="AF3511" s="58"/>
      <c r="AW3511" s="51"/>
      <c r="AX3511" s="55"/>
      <c r="AY3511" s="53"/>
      <c r="BA3511" s="56"/>
      <c r="BB3511" s="53"/>
      <c r="BC3511" s="53"/>
      <c r="BD3511" s="53"/>
      <c r="BE3511" s="54"/>
      <c r="BF3511" s="54"/>
    </row>
    <row r="3512" spans="9:58" x14ac:dyDescent="0.25">
      <c r="I3512" s="57"/>
      <c r="AF3512" s="58"/>
      <c r="AW3512" s="51"/>
      <c r="AX3512" s="55"/>
      <c r="AY3512" s="53"/>
      <c r="BA3512" s="56"/>
      <c r="BB3512" s="53"/>
      <c r="BC3512" s="53"/>
      <c r="BD3512" s="53"/>
      <c r="BE3512" s="54"/>
      <c r="BF3512" s="54"/>
    </row>
    <row r="3513" spans="9:58" x14ac:dyDescent="0.25">
      <c r="I3513" s="57"/>
      <c r="AF3513" s="58"/>
      <c r="AW3513" s="51"/>
      <c r="AX3513" s="55"/>
      <c r="AY3513" s="53"/>
      <c r="BA3513" s="56"/>
      <c r="BB3513" s="53"/>
      <c r="BC3513" s="53"/>
      <c r="BD3513" s="53"/>
      <c r="BE3513" s="54"/>
      <c r="BF3513" s="54"/>
    </row>
    <row r="3514" spans="9:58" x14ac:dyDescent="0.25">
      <c r="I3514" s="57"/>
      <c r="AF3514" s="58"/>
      <c r="AW3514" s="51"/>
      <c r="AX3514" s="55"/>
      <c r="AY3514" s="53"/>
      <c r="BA3514" s="56"/>
      <c r="BB3514" s="53"/>
      <c r="BC3514" s="53"/>
      <c r="BD3514" s="53"/>
      <c r="BE3514" s="54"/>
      <c r="BF3514" s="54"/>
    </row>
    <row r="3515" spans="9:58" x14ac:dyDescent="0.25">
      <c r="I3515" s="57"/>
      <c r="AF3515" s="58"/>
      <c r="AW3515" s="51"/>
      <c r="AX3515" s="55"/>
      <c r="AY3515" s="53"/>
      <c r="BA3515" s="56"/>
      <c r="BB3515" s="53"/>
      <c r="BC3515" s="53"/>
      <c r="BD3515" s="53"/>
      <c r="BE3515" s="54"/>
      <c r="BF3515" s="54"/>
    </row>
    <row r="3516" spans="9:58" x14ac:dyDescent="0.25">
      <c r="I3516" s="57"/>
      <c r="AF3516" s="58"/>
      <c r="AW3516" s="51"/>
      <c r="AX3516" s="55"/>
      <c r="AY3516" s="53"/>
      <c r="BA3516" s="56"/>
      <c r="BB3516" s="53"/>
      <c r="BC3516" s="53"/>
      <c r="BD3516" s="53"/>
      <c r="BE3516" s="54"/>
      <c r="BF3516" s="54"/>
    </row>
    <row r="3517" spans="9:58" x14ac:dyDescent="0.25">
      <c r="I3517" s="57"/>
      <c r="AF3517" s="58"/>
      <c r="AW3517" s="51"/>
      <c r="AX3517" s="55"/>
      <c r="AY3517" s="53"/>
      <c r="BA3517" s="56"/>
      <c r="BB3517" s="53"/>
      <c r="BC3517" s="53"/>
      <c r="BD3517" s="53"/>
      <c r="BE3517" s="54"/>
      <c r="BF3517" s="54"/>
    </row>
    <row r="3518" spans="9:58" x14ac:dyDescent="0.25">
      <c r="I3518" s="57"/>
      <c r="AF3518" s="58"/>
      <c r="AW3518" s="51"/>
      <c r="AX3518" s="55"/>
      <c r="AY3518" s="53"/>
      <c r="BA3518" s="56"/>
      <c r="BB3518" s="53"/>
      <c r="BC3518" s="53"/>
      <c r="BD3518" s="53"/>
      <c r="BE3518" s="54"/>
      <c r="BF3518" s="54"/>
    </row>
    <row r="3519" spans="9:58" x14ac:dyDescent="0.25">
      <c r="I3519" s="57"/>
      <c r="AF3519" s="58"/>
      <c r="AW3519" s="51"/>
      <c r="AX3519" s="55"/>
      <c r="AY3519" s="53"/>
      <c r="BA3519" s="56"/>
      <c r="BB3519" s="53"/>
      <c r="BC3519" s="53"/>
      <c r="BD3519" s="53"/>
      <c r="BE3519" s="54"/>
      <c r="BF3519" s="54"/>
    </row>
    <row r="3520" spans="9:58" x14ac:dyDescent="0.25">
      <c r="I3520" s="57"/>
      <c r="AF3520" s="58"/>
      <c r="AW3520" s="51"/>
      <c r="AX3520" s="55"/>
      <c r="AY3520" s="53"/>
      <c r="BA3520" s="56"/>
      <c r="BB3520" s="53"/>
      <c r="BC3520" s="53"/>
      <c r="BD3520" s="53"/>
      <c r="BE3520" s="54"/>
      <c r="BF3520" s="54"/>
    </row>
    <row r="3521" spans="9:58" x14ac:dyDescent="0.25">
      <c r="I3521" s="57"/>
      <c r="AF3521" s="58"/>
      <c r="AW3521" s="51"/>
      <c r="AX3521" s="55"/>
      <c r="AY3521" s="53"/>
      <c r="BA3521" s="56"/>
      <c r="BB3521" s="53"/>
      <c r="BC3521" s="53"/>
      <c r="BD3521" s="53"/>
      <c r="BE3521" s="54"/>
      <c r="BF3521" s="54"/>
    </row>
    <row r="3522" spans="9:58" x14ac:dyDescent="0.25">
      <c r="I3522" s="57"/>
      <c r="AF3522" s="58"/>
      <c r="AW3522" s="51"/>
      <c r="AX3522" s="55"/>
      <c r="AY3522" s="53"/>
      <c r="BA3522" s="56"/>
      <c r="BB3522" s="53"/>
      <c r="BC3522" s="53"/>
      <c r="BD3522" s="53"/>
      <c r="BE3522" s="54"/>
      <c r="BF3522" s="54"/>
    </row>
    <row r="3523" spans="9:58" x14ac:dyDescent="0.25">
      <c r="I3523" s="57"/>
      <c r="AF3523" s="58"/>
      <c r="AW3523" s="51"/>
      <c r="AX3523" s="55"/>
      <c r="AY3523" s="53"/>
      <c r="BA3523" s="56"/>
      <c r="BB3523" s="53"/>
      <c r="BC3523" s="53"/>
      <c r="BD3523" s="53"/>
      <c r="BE3523" s="54"/>
      <c r="BF3523" s="54"/>
    </row>
    <row r="3524" spans="9:58" x14ac:dyDescent="0.25">
      <c r="I3524" s="57"/>
      <c r="AF3524" s="58"/>
      <c r="AW3524" s="51"/>
      <c r="AX3524" s="55"/>
      <c r="AY3524" s="53"/>
      <c r="BA3524" s="56"/>
      <c r="BB3524" s="53"/>
      <c r="BC3524" s="53"/>
      <c r="BD3524" s="53"/>
      <c r="BE3524" s="54"/>
      <c r="BF3524" s="54"/>
    </row>
    <row r="3525" spans="9:58" x14ac:dyDescent="0.25">
      <c r="I3525" s="57"/>
      <c r="AF3525" s="58"/>
      <c r="AW3525" s="51"/>
      <c r="AX3525" s="55"/>
      <c r="AY3525" s="53"/>
      <c r="BA3525" s="56"/>
      <c r="BB3525" s="53"/>
      <c r="BC3525" s="53"/>
      <c r="BD3525" s="53"/>
      <c r="BE3525" s="54"/>
      <c r="BF3525" s="54"/>
    </row>
    <row r="3526" spans="9:58" x14ac:dyDescent="0.25">
      <c r="I3526" s="57"/>
      <c r="AF3526" s="58"/>
      <c r="AW3526" s="51"/>
      <c r="AX3526" s="55"/>
      <c r="AY3526" s="53"/>
      <c r="BA3526" s="56"/>
      <c r="BB3526" s="53"/>
      <c r="BC3526" s="53"/>
      <c r="BD3526" s="53"/>
      <c r="BE3526" s="54"/>
      <c r="BF3526" s="54"/>
    </row>
    <row r="3527" spans="9:58" x14ac:dyDescent="0.25">
      <c r="I3527" s="57"/>
      <c r="AF3527" s="58"/>
      <c r="AW3527" s="51"/>
      <c r="AX3527" s="55"/>
      <c r="AY3527" s="53"/>
      <c r="BA3527" s="56"/>
      <c r="BB3527" s="53"/>
      <c r="BC3527" s="53"/>
      <c r="BD3527" s="53"/>
      <c r="BE3527" s="54"/>
      <c r="BF3527" s="54"/>
    </row>
    <row r="3528" spans="9:58" x14ac:dyDescent="0.25">
      <c r="I3528" s="57"/>
      <c r="AF3528" s="58"/>
      <c r="AW3528" s="51"/>
      <c r="AX3528" s="55"/>
      <c r="AY3528" s="53"/>
      <c r="BA3528" s="56"/>
      <c r="BB3528" s="53"/>
      <c r="BC3528" s="53"/>
      <c r="BD3528" s="53"/>
      <c r="BE3528" s="54"/>
      <c r="BF3528" s="54"/>
    </row>
    <row r="3529" spans="9:58" x14ac:dyDescent="0.25">
      <c r="I3529" s="57"/>
      <c r="AF3529" s="58"/>
      <c r="AW3529" s="51"/>
      <c r="AX3529" s="55"/>
      <c r="AY3529" s="53"/>
      <c r="BA3529" s="56"/>
      <c r="BB3529" s="53"/>
      <c r="BC3529" s="53"/>
      <c r="BD3529" s="53"/>
      <c r="BE3529" s="54"/>
      <c r="BF3529" s="54"/>
    </row>
    <row r="3530" spans="9:58" x14ac:dyDescent="0.25">
      <c r="I3530" s="57"/>
      <c r="AF3530" s="58"/>
      <c r="AW3530" s="51"/>
      <c r="AX3530" s="55"/>
      <c r="AY3530" s="53"/>
      <c r="BA3530" s="56"/>
      <c r="BB3530" s="53"/>
      <c r="BC3530" s="53"/>
      <c r="BD3530" s="53"/>
      <c r="BE3530" s="54"/>
      <c r="BF3530" s="54"/>
    </row>
    <row r="3531" spans="9:58" x14ac:dyDescent="0.25">
      <c r="I3531" s="57"/>
      <c r="AF3531" s="58"/>
      <c r="AW3531" s="51"/>
      <c r="AX3531" s="55"/>
      <c r="AY3531" s="53"/>
      <c r="BA3531" s="56"/>
      <c r="BB3531" s="53"/>
      <c r="BC3531" s="53"/>
      <c r="BD3531" s="53"/>
      <c r="BE3531" s="54"/>
      <c r="BF3531" s="54"/>
    </row>
    <row r="3532" spans="9:58" x14ac:dyDescent="0.25">
      <c r="I3532" s="57"/>
      <c r="AF3532" s="58"/>
      <c r="AW3532" s="51"/>
      <c r="AX3532" s="55"/>
      <c r="AY3532" s="53"/>
      <c r="BA3532" s="56"/>
      <c r="BB3532" s="53"/>
      <c r="BC3532" s="53"/>
      <c r="BD3532" s="53"/>
      <c r="BE3532" s="54"/>
      <c r="BF3532" s="54"/>
    </row>
    <row r="3533" spans="9:58" x14ac:dyDescent="0.25">
      <c r="I3533" s="57"/>
      <c r="AF3533" s="58"/>
      <c r="AW3533" s="51"/>
      <c r="AX3533" s="55"/>
      <c r="AY3533" s="53"/>
      <c r="BA3533" s="56"/>
      <c r="BB3533" s="53"/>
      <c r="BC3533" s="53"/>
      <c r="BD3533" s="53"/>
      <c r="BE3533" s="54"/>
      <c r="BF3533" s="54"/>
    </row>
    <row r="3534" spans="9:58" x14ac:dyDescent="0.25">
      <c r="I3534" s="57"/>
      <c r="AF3534" s="58"/>
      <c r="AW3534" s="51"/>
      <c r="AX3534" s="55"/>
      <c r="AY3534" s="53"/>
      <c r="BA3534" s="56"/>
      <c r="BB3534" s="53"/>
      <c r="BC3534" s="53"/>
      <c r="BD3534" s="53"/>
      <c r="BE3534" s="54"/>
      <c r="BF3534" s="54"/>
    </row>
    <row r="3535" spans="9:58" x14ac:dyDescent="0.25">
      <c r="I3535" s="57"/>
      <c r="AF3535" s="58"/>
      <c r="AW3535" s="51"/>
      <c r="AX3535" s="55"/>
      <c r="AY3535" s="53"/>
      <c r="BA3535" s="56"/>
      <c r="BB3535" s="53"/>
      <c r="BC3535" s="53"/>
      <c r="BD3535" s="53"/>
      <c r="BE3535" s="54"/>
      <c r="BF3535" s="54"/>
    </row>
    <row r="3536" spans="9:58" x14ac:dyDescent="0.25">
      <c r="I3536" s="57"/>
      <c r="AF3536" s="58"/>
      <c r="AW3536" s="51"/>
      <c r="AX3536" s="55"/>
      <c r="AY3536" s="53"/>
      <c r="BA3536" s="56"/>
      <c r="BB3536" s="53"/>
      <c r="BC3536" s="53"/>
      <c r="BD3536" s="53"/>
      <c r="BE3536" s="54"/>
      <c r="BF3536" s="54"/>
    </row>
    <row r="3537" spans="9:58" x14ac:dyDescent="0.25">
      <c r="I3537" s="57"/>
      <c r="AF3537" s="58"/>
      <c r="AW3537" s="51"/>
      <c r="AX3537" s="55"/>
      <c r="AY3537" s="53"/>
      <c r="BA3537" s="56"/>
      <c r="BB3537" s="53"/>
      <c r="BC3537" s="53"/>
      <c r="BD3537" s="53"/>
      <c r="BE3537" s="54"/>
      <c r="BF3537" s="54"/>
    </row>
    <row r="3538" spans="9:58" x14ac:dyDescent="0.25">
      <c r="I3538" s="57"/>
      <c r="AF3538" s="58"/>
      <c r="AW3538" s="51"/>
      <c r="AX3538" s="55"/>
      <c r="AY3538" s="53"/>
      <c r="BA3538" s="56"/>
      <c r="BB3538" s="53"/>
      <c r="BC3538" s="53"/>
      <c r="BD3538" s="53"/>
      <c r="BE3538" s="54"/>
      <c r="BF3538" s="54"/>
    </row>
    <row r="3539" spans="9:58" x14ac:dyDescent="0.25">
      <c r="I3539" s="57"/>
      <c r="AF3539" s="58"/>
      <c r="AW3539" s="51"/>
      <c r="AX3539" s="55"/>
      <c r="AY3539" s="53"/>
      <c r="BA3539" s="56"/>
      <c r="BB3539" s="53"/>
      <c r="BC3539" s="53"/>
      <c r="BD3539" s="53"/>
      <c r="BE3539" s="54"/>
      <c r="BF3539" s="54"/>
    </row>
    <row r="3540" spans="9:58" x14ac:dyDescent="0.25">
      <c r="I3540" s="57"/>
      <c r="AF3540" s="58"/>
      <c r="AW3540" s="51"/>
      <c r="AX3540" s="55"/>
      <c r="AY3540" s="53"/>
      <c r="BA3540" s="56"/>
      <c r="BB3540" s="53"/>
      <c r="BC3540" s="53"/>
      <c r="BD3540" s="53"/>
      <c r="BE3540" s="54"/>
      <c r="BF3540" s="54"/>
    </row>
    <row r="3541" spans="9:58" x14ac:dyDescent="0.25">
      <c r="I3541" s="57"/>
      <c r="AF3541" s="58"/>
      <c r="AW3541" s="51"/>
      <c r="AX3541" s="55"/>
      <c r="AY3541" s="53"/>
      <c r="BA3541" s="56"/>
      <c r="BB3541" s="53"/>
      <c r="BC3541" s="53"/>
      <c r="BD3541" s="53"/>
      <c r="BE3541" s="54"/>
      <c r="BF3541" s="54"/>
    </row>
    <row r="3542" spans="9:58" x14ac:dyDescent="0.25">
      <c r="I3542" s="57"/>
      <c r="AF3542" s="58"/>
      <c r="AW3542" s="51"/>
      <c r="AX3542" s="55"/>
      <c r="AY3542" s="53"/>
      <c r="BA3542" s="56"/>
      <c r="BB3542" s="53"/>
      <c r="BC3542" s="53"/>
      <c r="BD3542" s="53"/>
      <c r="BE3542" s="54"/>
      <c r="BF3542" s="54"/>
    </row>
    <row r="3543" spans="9:58" x14ac:dyDescent="0.25">
      <c r="I3543" s="57"/>
      <c r="AF3543" s="58"/>
      <c r="AW3543" s="51"/>
      <c r="AX3543" s="55"/>
      <c r="AY3543" s="53"/>
      <c r="BA3543" s="56"/>
      <c r="BB3543" s="53"/>
      <c r="BC3543" s="53"/>
      <c r="BD3543" s="53"/>
      <c r="BE3543" s="54"/>
      <c r="BF3543" s="54"/>
    </row>
    <row r="3544" spans="9:58" x14ac:dyDescent="0.25">
      <c r="I3544" s="57"/>
      <c r="AF3544" s="58"/>
      <c r="AW3544" s="51"/>
      <c r="AX3544" s="55"/>
      <c r="AY3544" s="53"/>
      <c r="BA3544" s="56"/>
      <c r="BB3544" s="53"/>
      <c r="BC3544" s="53"/>
      <c r="BD3544" s="53"/>
      <c r="BE3544" s="54"/>
      <c r="BF3544" s="54"/>
    </row>
    <row r="3545" spans="9:58" x14ac:dyDescent="0.25">
      <c r="I3545" s="57"/>
      <c r="AF3545" s="58"/>
      <c r="AW3545" s="51"/>
      <c r="AX3545" s="55"/>
      <c r="AY3545" s="53"/>
      <c r="BA3545" s="56"/>
      <c r="BB3545" s="53"/>
      <c r="BC3545" s="53"/>
      <c r="BD3545" s="53"/>
      <c r="BE3545" s="54"/>
      <c r="BF3545" s="54"/>
    </row>
    <row r="3546" spans="9:58" x14ac:dyDescent="0.25">
      <c r="I3546" s="57"/>
      <c r="AF3546" s="58"/>
      <c r="AW3546" s="51"/>
      <c r="AX3546" s="55"/>
      <c r="AY3546" s="53"/>
      <c r="BA3546" s="56"/>
      <c r="BB3546" s="53"/>
      <c r="BC3546" s="53"/>
      <c r="BD3546" s="53"/>
      <c r="BE3546" s="54"/>
      <c r="BF3546" s="54"/>
    </row>
    <row r="3547" spans="9:58" x14ac:dyDescent="0.25">
      <c r="I3547" s="57"/>
      <c r="AF3547" s="58"/>
      <c r="AW3547" s="51"/>
      <c r="AX3547" s="55"/>
      <c r="AY3547" s="53"/>
      <c r="BA3547" s="56"/>
      <c r="BB3547" s="53"/>
      <c r="BC3547" s="53"/>
      <c r="BD3547" s="53"/>
      <c r="BE3547" s="54"/>
      <c r="BF3547" s="54"/>
    </row>
    <row r="3548" spans="9:58" x14ac:dyDescent="0.25">
      <c r="I3548" s="57"/>
      <c r="AF3548" s="58"/>
      <c r="AW3548" s="51"/>
      <c r="AX3548" s="55"/>
      <c r="AY3548" s="53"/>
      <c r="BA3548" s="56"/>
      <c r="BB3548" s="53"/>
      <c r="BC3548" s="53"/>
      <c r="BD3548" s="53"/>
      <c r="BE3548" s="54"/>
      <c r="BF3548" s="54"/>
    </row>
    <row r="3549" spans="9:58" x14ac:dyDescent="0.25">
      <c r="I3549" s="57"/>
      <c r="AF3549" s="58"/>
      <c r="AW3549" s="51"/>
      <c r="AX3549" s="55"/>
      <c r="AY3549" s="53"/>
      <c r="BA3549" s="56"/>
      <c r="BB3549" s="53"/>
      <c r="BC3549" s="53"/>
      <c r="BD3549" s="53"/>
      <c r="BE3549" s="54"/>
      <c r="BF3549" s="54"/>
    </row>
    <row r="3550" spans="9:58" x14ac:dyDescent="0.25">
      <c r="I3550" s="57"/>
      <c r="AF3550" s="58"/>
      <c r="AW3550" s="51"/>
      <c r="AX3550" s="55"/>
      <c r="AY3550" s="53"/>
      <c r="BA3550" s="56"/>
      <c r="BB3550" s="53"/>
      <c r="BC3550" s="53"/>
      <c r="BD3550" s="53"/>
      <c r="BE3550" s="54"/>
      <c r="BF3550" s="54"/>
    </row>
    <row r="3551" spans="9:58" x14ac:dyDescent="0.25">
      <c r="I3551" s="57"/>
      <c r="AF3551" s="58"/>
      <c r="AW3551" s="51"/>
      <c r="AX3551" s="55"/>
      <c r="AY3551" s="53"/>
      <c r="BA3551" s="56"/>
      <c r="BB3551" s="53"/>
      <c r="BC3551" s="53"/>
      <c r="BD3551" s="53"/>
      <c r="BE3551" s="54"/>
      <c r="BF3551" s="54"/>
    </row>
    <row r="3552" spans="9:58" x14ac:dyDescent="0.25">
      <c r="I3552" s="57"/>
      <c r="AF3552" s="58"/>
      <c r="AW3552" s="51"/>
      <c r="AX3552" s="55"/>
      <c r="AY3552" s="53"/>
      <c r="BA3552" s="56"/>
      <c r="BB3552" s="53"/>
      <c r="BC3552" s="53"/>
      <c r="BD3552" s="53"/>
      <c r="BE3552" s="54"/>
      <c r="BF3552" s="54"/>
    </row>
    <row r="3553" spans="9:58" x14ac:dyDescent="0.25">
      <c r="I3553" s="57"/>
      <c r="AF3553" s="58"/>
      <c r="AW3553" s="51"/>
      <c r="AX3553" s="55"/>
      <c r="AY3553" s="53"/>
      <c r="BA3553" s="56"/>
      <c r="BB3553" s="53"/>
      <c r="BC3553" s="53"/>
      <c r="BD3553" s="53"/>
      <c r="BE3553" s="54"/>
      <c r="BF3553" s="54"/>
    </row>
    <row r="3554" spans="9:58" x14ac:dyDescent="0.25">
      <c r="I3554" s="57"/>
      <c r="AF3554" s="58"/>
      <c r="AW3554" s="51"/>
      <c r="AX3554" s="55"/>
      <c r="AY3554" s="53"/>
      <c r="BA3554" s="56"/>
      <c r="BB3554" s="53"/>
      <c r="BC3554" s="53"/>
      <c r="BD3554" s="53"/>
      <c r="BE3554" s="54"/>
      <c r="BF3554" s="54"/>
    </row>
    <row r="3555" spans="9:58" x14ac:dyDescent="0.25">
      <c r="I3555" s="57"/>
      <c r="AF3555" s="58"/>
      <c r="AW3555" s="51"/>
      <c r="AX3555" s="55"/>
      <c r="AY3555" s="53"/>
      <c r="BA3555" s="56"/>
      <c r="BB3555" s="53"/>
      <c r="BC3555" s="53"/>
      <c r="BD3555" s="53"/>
      <c r="BE3555" s="54"/>
      <c r="BF3555" s="54"/>
    </row>
    <row r="3556" spans="9:58" x14ac:dyDescent="0.25">
      <c r="I3556" s="57"/>
      <c r="AF3556" s="58"/>
      <c r="AW3556" s="51"/>
      <c r="AX3556" s="55"/>
      <c r="AY3556" s="53"/>
      <c r="BA3556" s="56"/>
      <c r="BB3556" s="53"/>
      <c r="BC3556" s="53"/>
      <c r="BD3556" s="53"/>
      <c r="BE3556" s="54"/>
      <c r="BF3556" s="54"/>
    </row>
    <row r="3557" spans="9:58" x14ac:dyDescent="0.25">
      <c r="I3557" s="57"/>
      <c r="AF3557" s="58"/>
      <c r="AW3557" s="51"/>
      <c r="AX3557" s="55"/>
      <c r="AY3557" s="53"/>
      <c r="BA3557" s="56"/>
      <c r="BB3557" s="53"/>
      <c r="BC3557" s="53"/>
      <c r="BD3557" s="53"/>
      <c r="BE3557" s="54"/>
      <c r="BF3557" s="54"/>
    </row>
    <row r="3558" spans="9:58" x14ac:dyDescent="0.25">
      <c r="I3558" s="57"/>
      <c r="AF3558" s="58"/>
      <c r="AW3558" s="51"/>
      <c r="AX3558" s="55"/>
      <c r="AY3558" s="53"/>
      <c r="BA3558" s="56"/>
      <c r="BB3558" s="53"/>
      <c r="BC3558" s="53"/>
      <c r="BD3558" s="53"/>
      <c r="BE3558" s="54"/>
      <c r="BF3558" s="54"/>
    </row>
    <row r="3559" spans="9:58" x14ac:dyDescent="0.25">
      <c r="I3559" s="57"/>
      <c r="AF3559" s="58"/>
      <c r="AW3559" s="51"/>
      <c r="AX3559" s="55"/>
      <c r="AY3559" s="53"/>
      <c r="BA3559" s="56"/>
      <c r="BB3559" s="53"/>
      <c r="BC3559" s="53"/>
      <c r="BD3559" s="53"/>
      <c r="BE3559" s="54"/>
      <c r="BF3559" s="54"/>
    </row>
    <row r="3560" spans="9:58" x14ac:dyDescent="0.25">
      <c r="I3560" s="57"/>
      <c r="AF3560" s="58"/>
      <c r="AW3560" s="51"/>
      <c r="AX3560" s="55"/>
      <c r="AY3560" s="53"/>
      <c r="BA3560" s="56"/>
      <c r="BB3560" s="53"/>
      <c r="BC3560" s="53"/>
      <c r="BD3560" s="53"/>
      <c r="BE3560" s="54"/>
      <c r="BF3560" s="54"/>
    </row>
    <row r="3561" spans="9:58" x14ac:dyDescent="0.25">
      <c r="I3561" s="57"/>
      <c r="AF3561" s="58"/>
      <c r="AW3561" s="51"/>
      <c r="AX3561" s="55"/>
      <c r="AY3561" s="53"/>
      <c r="BA3561" s="56"/>
      <c r="BB3561" s="53"/>
      <c r="BC3561" s="53"/>
      <c r="BD3561" s="53"/>
      <c r="BE3561" s="54"/>
      <c r="BF3561" s="54"/>
    </row>
    <row r="3562" spans="9:58" x14ac:dyDescent="0.25">
      <c r="I3562" s="57"/>
      <c r="AF3562" s="58"/>
      <c r="AW3562" s="51"/>
      <c r="AX3562" s="55"/>
      <c r="AY3562" s="53"/>
      <c r="BA3562" s="56"/>
      <c r="BB3562" s="53"/>
      <c r="BC3562" s="53"/>
      <c r="BD3562" s="53"/>
      <c r="BE3562" s="54"/>
      <c r="BF3562" s="54"/>
    </row>
    <row r="3563" spans="9:58" x14ac:dyDescent="0.25">
      <c r="I3563" s="57"/>
      <c r="AF3563" s="58"/>
      <c r="AW3563" s="51"/>
      <c r="AX3563" s="55"/>
      <c r="AY3563" s="53"/>
      <c r="BA3563" s="56"/>
      <c r="BB3563" s="53"/>
      <c r="BC3563" s="53"/>
      <c r="BD3563" s="53"/>
      <c r="BE3563" s="54"/>
      <c r="BF3563" s="54"/>
    </row>
    <row r="3564" spans="9:58" x14ac:dyDescent="0.25">
      <c r="I3564" s="57"/>
      <c r="AF3564" s="58"/>
      <c r="AW3564" s="51"/>
      <c r="AX3564" s="55"/>
      <c r="AY3564" s="53"/>
      <c r="BA3564" s="56"/>
      <c r="BB3564" s="53"/>
      <c r="BC3564" s="53"/>
      <c r="BD3564" s="53"/>
      <c r="BE3564" s="54"/>
      <c r="BF3564" s="54"/>
    </row>
    <row r="3565" spans="9:58" x14ac:dyDescent="0.25">
      <c r="I3565" s="57"/>
      <c r="AF3565" s="58"/>
      <c r="AW3565" s="51"/>
      <c r="AX3565" s="55"/>
      <c r="AY3565" s="53"/>
      <c r="BA3565" s="56"/>
      <c r="BB3565" s="53"/>
      <c r="BC3565" s="53"/>
      <c r="BD3565" s="53"/>
      <c r="BE3565" s="54"/>
      <c r="BF3565" s="54"/>
    </row>
    <row r="3566" spans="9:58" x14ac:dyDescent="0.25">
      <c r="I3566" s="57"/>
      <c r="AF3566" s="58"/>
      <c r="AW3566" s="51"/>
      <c r="AX3566" s="55"/>
      <c r="AY3566" s="53"/>
      <c r="BA3566" s="56"/>
      <c r="BB3566" s="53"/>
      <c r="BC3566" s="53"/>
      <c r="BD3566" s="53"/>
      <c r="BE3566" s="54"/>
      <c r="BF3566" s="54"/>
    </row>
    <row r="3567" spans="9:58" x14ac:dyDescent="0.25">
      <c r="I3567" s="57"/>
      <c r="AF3567" s="58"/>
      <c r="AW3567" s="51"/>
      <c r="AX3567" s="55"/>
      <c r="AY3567" s="53"/>
      <c r="BA3567" s="56"/>
      <c r="BB3567" s="53"/>
      <c r="BC3567" s="53"/>
      <c r="BD3567" s="53"/>
      <c r="BE3567" s="54"/>
      <c r="BF3567" s="54"/>
    </row>
    <row r="3568" spans="9:58" x14ac:dyDescent="0.25">
      <c r="I3568" s="57"/>
      <c r="AF3568" s="58"/>
      <c r="AW3568" s="51"/>
      <c r="AX3568" s="55"/>
      <c r="AY3568" s="53"/>
      <c r="BA3568" s="56"/>
      <c r="BB3568" s="53"/>
      <c r="BC3568" s="53"/>
      <c r="BD3568" s="53"/>
      <c r="BE3568" s="54"/>
      <c r="BF3568" s="54"/>
    </row>
    <row r="3569" spans="9:58" x14ac:dyDescent="0.25">
      <c r="I3569" s="57"/>
      <c r="AF3569" s="58"/>
      <c r="AW3569" s="51"/>
      <c r="AX3569" s="55"/>
      <c r="AY3569" s="53"/>
      <c r="BA3569" s="56"/>
      <c r="BB3569" s="53"/>
      <c r="BC3569" s="53"/>
      <c r="BD3569" s="53"/>
      <c r="BE3569" s="54"/>
      <c r="BF3569" s="54"/>
    </row>
    <row r="3570" spans="9:58" x14ac:dyDescent="0.25">
      <c r="I3570" s="57"/>
      <c r="AF3570" s="58"/>
      <c r="AW3570" s="51"/>
      <c r="AX3570" s="55"/>
      <c r="AY3570" s="53"/>
      <c r="BA3570" s="56"/>
      <c r="BB3570" s="53"/>
      <c r="BC3570" s="53"/>
      <c r="BD3570" s="53"/>
      <c r="BE3570" s="54"/>
      <c r="BF3570" s="54"/>
    </row>
    <row r="3571" spans="9:58" x14ac:dyDescent="0.25">
      <c r="I3571" s="57"/>
      <c r="AF3571" s="58"/>
      <c r="AW3571" s="51"/>
      <c r="AX3571" s="55"/>
      <c r="AY3571" s="53"/>
      <c r="BA3571" s="56"/>
      <c r="BB3571" s="53"/>
      <c r="BC3571" s="53"/>
      <c r="BD3571" s="53"/>
      <c r="BE3571" s="54"/>
      <c r="BF3571" s="54"/>
    </row>
    <row r="3572" spans="9:58" x14ac:dyDescent="0.25">
      <c r="I3572" s="57"/>
      <c r="AF3572" s="58"/>
      <c r="AW3572" s="51"/>
      <c r="AX3572" s="55"/>
      <c r="AY3572" s="53"/>
      <c r="BA3572" s="56"/>
      <c r="BB3572" s="53"/>
      <c r="BC3572" s="53"/>
      <c r="BD3572" s="53"/>
      <c r="BE3572" s="54"/>
      <c r="BF3572" s="54"/>
    </row>
    <row r="3573" spans="9:58" x14ac:dyDescent="0.25">
      <c r="I3573" s="57"/>
      <c r="AF3573" s="58"/>
      <c r="AW3573" s="51"/>
      <c r="AX3573" s="55"/>
      <c r="AY3573" s="53"/>
      <c r="BA3573" s="56"/>
      <c r="BB3573" s="53"/>
      <c r="BC3573" s="53"/>
      <c r="BD3573" s="53"/>
      <c r="BE3573" s="54"/>
      <c r="BF3573" s="54"/>
    </row>
    <row r="3574" spans="9:58" x14ac:dyDescent="0.25">
      <c r="I3574" s="57"/>
      <c r="AF3574" s="58"/>
      <c r="AW3574" s="51"/>
      <c r="AX3574" s="55"/>
      <c r="AY3574" s="53"/>
      <c r="BA3574" s="56"/>
      <c r="BB3574" s="53"/>
      <c r="BC3574" s="53"/>
      <c r="BD3574" s="53"/>
      <c r="BE3574" s="54"/>
      <c r="BF3574" s="54"/>
    </row>
    <row r="3575" spans="9:58" x14ac:dyDescent="0.25">
      <c r="I3575" s="57"/>
      <c r="AF3575" s="58"/>
      <c r="AW3575" s="51"/>
      <c r="AX3575" s="55"/>
      <c r="AY3575" s="53"/>
      <c r="BA3575" s="56"/>
      <c r="BB3575" s="53"/>
      <c r="BC3575" s="53"/>
      <c r="BD3575" s="53"/>
      <c r="BE3575" s="54"/>
      <c r="BF3575" s="54"/>
    </row>
    <row r="3576" spans="9:58" x14ac:dyDescent="0.25">
      <c r="I3576" s="57"/>
      <c r="AF3576" s="58"/>
      <c r="AW3576" s="51"/>
      <c r="AX3576" s="55"/>
      <c r="AY3576" s="53"/>
      <c r="BA3576" s="56"/>
      <c r="BB3576" s="53"/>
      <c r="BC3576" s="53"/>
      <c r="BD3576" s="53"/>
      <c r="BE3576" s="54"/>
      <c r="BF3576" s="54"/>
    </row>
    <row r="3577" spans="9:58" x14ac:dyDescent="0.25">
      <c r="I3577" s="57"/>
      <c r="AF3577" s="58"/>
      <c r="AW3577" s="51"/>
      <c r="AX3577" s="55"/>
      <c r="AY3577" s="53"/>
      <c r="BA3577" s="56"/>
      <c r="BB3577" s="53"/>
      <c r="BC3577" s="53"/>
      <c r="BD3577" s="53"/>
      <c r="BE3577" s="54"/>
      <c r="BF3577" s="54"/>
    </row>
    <row r="3578" spans="9:58" x14ac:dyDescent="0.25">
      <c r="I3578" s="57"/>
      <c r="AF3578" s="58"/>
      <c r="AW3578" s="51"/>
      <c r="AX3578" s="55"/>
      <c r="AY3578" s="53"/>
      <c r="BA3578" s="56"/>
      <c r="BB3578" s="53"/>
      <c r="BC3578" s="53"/>
      <c r="BD3578" s="53"/>
      <c r="BE3578" s="54"/>
      <c r="BF3578" s="54"/>
    </row>
    <row r="3579" spans="9:58" x14ac:dyDescent="0.25">
      <c r="I3579" s="57"/>
      <c r="AF3579" s="58"/>
      <c r="AW3579" s="51"/>
      <c r="AX3579" s="55"/>
      <c r="AY3579" s="53"/>
      <c r="BA3579" s="56"/>
      <c r="BB3579" s="53"/>
      <c r="BC3579" s="53"/>
      <c r="BD3579" s="53"/>
      <c r="BE3579" s="54"/>
      <c r="BF3579" s="54"/>
    </row>
    <row r="3580" spans="9:58" x14ac:dyDescent="0.25">
      <c r="I3580" s="57"/>
      <c r="AF3580" s="58"/>
      <c r="AW3580" s="51"/>
      <c r="AX3580" s="55"/>
      <c r="AY3580" s="53"/>
      <c r="BA3580" s="56"/>
      <c r="BB3580" s="53"/>
      <c r="BC3580" s="53"/>
      <c r="BD3580" s="53"/>
      <c r="BE3580" s="54"/>
      <c r="BF3580" s="54"/>
    </row>
    <row r="3581" spans="9:58" x14ac:dyDescent="0.25">
      <c r="I3581" s="57"/>
      <c r="AF3581" s="58"/>
      <c r="AW3581" s="51"/>
      <c r="AX3581" s="55"/>
      <c r="AY3581" s="53"/>
      <c r="BA3581" s="56"/>
      <c r="BB3581" s="53"/>
      <c r="BC3581" s="53"/>
      <c r="BD3581" s="53"/>
      <c r="BE3581" s="54"/>
      <c r="BF3581" s="54"/>
    </row>
    <row r="3582" spans="9:58" x14ac:dyDescent="0.25">
      <c r="I3582" s="57"/>
      <c r="AF3582" s="58"/>
      <c r="AW3582" s="51"/>
      <c r="AX3582" s="55"/>
      <c r="AY3582" s="53"/>
      <c r="BA3582" s="56"/>
      <c r="BB3582" s="53"/>
      <c r="BC3582" s="53"/>
      <c r="BD3582" s="53"/>
      <c r="BE3582" s="54"/>
      <c r="BF3582" s="54"/>
    </row>
    <row r="3583" spans="9:58" x14ac:dyDescent="0.25">
      <c r="I3583" s="57"/>
      <c r="AF3583" s="58"/>
      <c r="AW3583" s="51"/>
      <c r="AX3583" s="55"/>
      <c r="AY3583" s="53"/>
      <c r="BA3583" s="56"/>
      <c r="BB3583" s="53"/>
      <c r="BC3583" s="53"/>
      <c r="BD3583" s="53"/>
      <c r="BE3583" s="54"/>
      <c r="BF3583" s="54"/>
    </row>
    <row r="3584" spans="9:58" x14ac:dyDescent="0.25">
      <c r="I3584" s="57"/>
      <c r="AF3584" s="58"/>
      <c r="AW3584" s="51"/>
      <c r="AX3584" s="55"/>
      <c r="AY3584" s="53"/>
      <c r="BA3584" s="56"/>
      <c r="BB3584" s="53"/>
      <c r="BC3584" s="53"/>
      <c r="BD3584" s="53"/>
      <c r="BE3584" s="54"/>
      <c r="BF3584" s="54"/>
    </row>
    <row r="3585" spans="9:58" x14ac:dyDescent="0.25">
      <c r="I3585" s="57"/>
      <c r="AF3585" s="58"/>
      <c r="AW3585" s="51"/>
      <c r="AX3585" s="55"/>
      <c r="AY3585" s="53"/>
      <c r="BA3585" s="56"/>
      <c r="BB3585" s="53"/>
      <c r="BC3585" s="53"/>
      <c r="BD3585" s="53"/>
      <c r="BE3585" s="54"/>
      <c r="BF3585" s="54"/>
    </row>
    <row r="3586" spans="9:58" x14ac:dyDescent="0.25">
      <c r="I3586" s="57"/>
      <c r="AF3586" s="58"/>
      <c r="AW3586" s="51"/>
      <c r="AX3586" s="55"/>
      <c r="AY3586" s="53"/>
      <c r="BA3586" s="56"/>
      <c r="BB3586" s="53"/>
      <c r="BC3586" s="53"/>
      <c r="BD3586" s="53"/>
      <c r="BE3586" s="54"/>
      <c r="BF3586" s="54"/>
    </row>
    <row r="3587" spans="9:58" x14ac:dyDescent="0.25">
      <c r="I3587" s="57"/>
      <c r="AF3587" s="58"/>
      <c r="AW3587" s="51"/>
      <c r="AX3587" s="55"/>
      <c r="AY3587" s="53"/>
      <c r="BA3587" s="56"/>
      <c r="BB3587" s="53"/>
      <c r="BC3587" s="53"/>
      <c r="BD3587" s="53"/>
      <c r="BE3587" s="54"/>
      <c r="BF3587" s="54"/>
    </row>
    <row r="3588" spans="9:58" x14ac:dyDescent="0.25">
      <c r="I3588" s="57"/>
      <c r="AF3588" s="58"/>
      <c r="AW3588" s="51"/>
      <c r="AX3588" s="55"/>
      <c r="AY3588" s="53"/>
      <c r="BA3588" s="56"/>
      <c r="BB3588" s="53"/>
      <c r="BC3588" s="53"/>
      <c r="BD3588" s="53"/>
      <c r="BE3588" s="54"/>
      <c r="BF3588" s="54"/>
    </row>
    <row r="3589" spans="9:58" x14ac:dyDescent="0.25">
      <c r="I3589" s="57"/>
      <c r="AF3589" s="58"/>
      <c r="AW3589" s="51"/>
      <c r="AX3589" s="55"/>
      <c r="AY3589" s="53"/>
      <c r="BA3589" s="56"/>
      <c r="BB3589" s="53"/>
      <c r="BC3589" s="53"/>
      <c r="BD3589" s="53"/>
      <c r="BE3589" s="54"/>
      <c r="BF3589" s="54"/>
    </row>
    <row r="3590" spans="9:58" x14ac:dyDescent="0.25">
      <c r="I3590" s="57"/>
      <c r="AF3590" s="58"/>
      <c r="AW3590" s="51"/>
      <c r="AX3590" s="55"/>
      <c r="AY3590" s="53"/>
      <c r="BA3590" s="56"/>
      <c r="BB3590" s="53"/>
      <c r="BC3590" s="53"/>
      <c r="BD3590" s="53"/>
      <c r="BE3590" s="54"/>
      <c r="BF3590" s="54"/>
    </row>
    <row r="3591" spans="9:58" x14ac:dyDescent="0.25">
      <c r="I3591" s="57"/>
      <c r="AF3591" s="58"/>
      <c r="AW3591" s="51"/>
      <c r="AX3591" s="55"/>
      <c r="AY3591" s="53"/>
      <c r="BA3591" s="56"/>
      <c r="BB3591" s="53"/>
      <c r="BC3591" s="53"/>
      <c r="BD3591" s="53"/>
      <c r="BE3591" s="54"/>
      <c r="BF3591" s="54"/>
    </row>
    <row r="3592" spans="9:58" x14ac:dyDescent="0.25">
      <c r="I3592" s="57"/>
      <c r="AF3592" s="58"/>
      <c r="AW3592" s="51"/>
      <c r="AX3592" s="55"/>
      <c r="AY3592" s="53"/>
      <c r="BA3592" s="56"/>
      <c r="BB3592" s="53"/>
      <c r="BC3592" s="53"/>
      <c r="BD3592" s="53"/>
      <c r="BE3592" s="54"/>
      <c r="BF3592" s="54"/>
    </row>
    <row r="3593" spans="9:58" x14ac:dyDescent="0.25">
      <c r="I3593" s="57"/>
      <c r="AF3593" s="58"/>
      <c r="AW3593" s="51"/>
      <c r="AX3593" s="55"/>
      <c r="AY3593" s="53"/>
      <c r="BA3593" s="56"/>
      <c r="BB3593" s="53"/>
      <c r="BC3593" s="53"/>
      <c r="BD3593" s="53"/>
      <c r="BE3593" s="54"/>
      <c r="BF3593" s="54"/>
    </row>
    <row r="3594" spans="9:58" x14ac:dyDescent="0.25">
      <c r="I3594" s="57"/>
      <c r="AF3594" s="58"/>
      <c r="AW3594" s="51"/>
      <c r="AX3594" s="55"/>
      <c r="AY3594" s="53"/>
      <c r="BA3594" s="56"/>
      <c r="BB3594" s="53"/>
      <c r="BC3594" s="53"/>
      <c r="BD3594" s="53"/>
      <c r="BE3594" s="54"/>
      <c r="BF3594" s="54"/>
    </row>
    <row r="3595" spans="9:58" x14ac:dyDescent="0.25">
      <c r="I3595" s="57"/>
      <c r="AF3595" s="58"/>
      <c r="AW3595" s="51"/>
      <c r="AX3595" s="55"/>
      <c r="AY3595" s="53"/>
      <c r="BA3595" s="56"/>
      <c r="BB3595" s="53"/>
      <c r="BC3595" s="53"/>
      <c r="BD3595" s="53"/>
      <c r="BE3595" s="54"/>
      <c r="BF3595" s="54"/>
    </row>
    <row r="3596" spans="9:58" x14ac:dyDescent="0.25">
      <c r="I3596" s="57"/>
      <c r="AF3596" s="58"/>
      <c r="AW3596" s="51"/>
      <c r="AX3596" s="55"/>
      <c r="AY3596" s="53"/>
      <c r="BA3596" s="56"/>
      <c r="BB3596" s="53"/>
      <c r="BC3596" s="53"/>
      <c r="BD3596" s="53"/>
      <c r="BE3596" s="54"/>
      <c r="BF3596" s="54"/>
    </row>
    <row r="3597" spans="9:58" x14ac:dyDescent="0.25">
      <c r="I3597" s="57"/>
      <c r="AF3597" s="58"/>
      <c r="AW3597" s="51"/>
      <c r="AX3597" s="55"/>
      <c r="AY3597" s="53"/>
      <c r="BA3597" s="56"/>
      <c r="BB3597" s="53"/>
      <c r="BC3597" s="53"/>
      <c r="BD3597" s="53"/>
      <c r="BE3597" s="54"/>
      <c r="BF3597" s="54"/>
    </row>
    <row r="3598" spans="9:58" x14ac:dyDescent="0.25">
      <c r="I3598" s="57"/>
      <c r="AF3598" s="58"/>
      <c r="AW3598" s="51"/>
      <c r="AX3598" s="55"/>
      <c r="AY3598" s="53"/>
      <c r="BA3598" s="56"/>
      <c r="BB3598" s="53"/>
      <c r="BC3598" s="53"/>
      <c r="BD3598" s="53"/>
      <c r="BE3598" s="54"/>
      <c r="BF3598" s="54"/>
    </row>
    <row r="3599" spans="9:58" x14ac:dyDescent="0.25">
      <c r="I3599" s="57"/>
      <c r="AF3599" s="58"/>
      <c r="AW3599" s="51"/>
      <c r="AX3599" s="55"/>
      <c r="AY3599" s="53"/>
      <c r="BA3599" s="56"/>
      <c r="BB3599" s="53"/>
      <c r="BC3599" s="53"/>
      <c r="BD3599" s="53"/>
      <c r="BE3599" s="54"/>
      <c r="BF3599" s="54"/>
    </row>
    <row r="3600" spans="9:58" x14ac:dyDescent="0.25">
      <c r="I3600" s="57"/>
      <c r="AF3600" s="58"/>
      <c r="AW3600" s="51"/>
      <c r="AX3600" s="55"/>
      <c r="AY3600" s="53"/>
      <c r="BA3600" s="56"/>
      <c r="BB3600" s="53"/>
      <c r="BC3600" s="53"/>
      <c r="BD3600" s="53"/>
      <c r="BE3600" s="54"/>
      <c r="BF3600" s="54"/>
    </row>
    <row r="3601" spans="9:58" x14ac:dyDescent="0.25">
      <c r="I3601" s="57"/>
      <c r="AF3601" s="58"/>
      <c r="AW3601" s="51"/>
      <c r="AX3601" s="55"/>
      <c r="AY3601" s="53"/>
      <c r="BA3601" s="56"/>
      <c r="BB3601" s="53"/>
      <c r="BC3601" s="53"/>
      <c r="BD3601" s="53"/>
      <c r="BE3601" s="54"/>
      <c r="BF3601" s="54"/>
    </row>
    <row r="3602" spans="9:58" x14ac:dyDescent="0.25">
      <c r="I3602" s="57"/>
      <c r="AF3602" s="58"/>
      <c r="AW3602" s="51"/>
      <c r="AX3602" s="55"/>
      <c r="AY3602" s="53"/>
      <c r="BA3602" s="56"/>
      <c r="BB3602" s="53"/>
      <c r="BC3602" s="53"/>
      <c r="BD3602" s="53"/>
      <c r="BE3602" s="54"/>
      <c r="BF3602" s="54"/>
    </row>
    <row r="3603" spans="9:58" x14ac:dyDescent="0.25">
      <c r="I3603" s="57"/>
      <c r="AF3603" s="58"/>
      <c r="AW3603" s="51"/>
      <c r="AX3603" s="55"/>
      <c r="AY3603" s="53"/>
      <c r="BA3603" s="56"/>
      <c r="BB3603" s="53"/>
      <c r="BC3603" s="53"/>
      <c r="BD3603" s="53"/>
      <c r="BE3603" s="54"/>
      <c r="BF3603" s="54"/>
    </row>
    <row r="3604" spans="9:58" x14ac:dyDescent="0.25">
      <c r="I3604" s="57"/>
      <c r="AF3604" s="58"/>
      <c r="AW3604" s="51"/>
      <c r="AX3604" s="55"/>
      <c r="AY3604" s="53"/>
      <c r="BA3604" s="56"/>
      <c r="BB3604" s="53"/>
      <c r="BC3604" s="53"/>
      <c r="BD3604" s="53"/>
      <c r="BE3604" s="54"/>
      <c r="BF3604" s="54"/>
    </row>
    <row r="3605" spans="9:58" x14ac:dyDescent="0.25">
      <c r="I3605" s="57"/>
      <c r="AF3605" s="58"/>
      <c r="AW3605" s="51"/>
      <c r="AX3605" s="55"/>
      <c r="AY3605" s="53"/>
      <c r="BA3605" s="56"/>
      <c r="BB3605" s="53"/>
      <c r="BC3605" s="53"/>
      <c r="BD3605" s="53"/>
      <c r="BE3605" s="54"/>
      <c r="BF3605" s="54"/>
    </row>
    <row r="3606" spans="9:58" x14ac:dyDescent="0.25">
      <c r="I3606" s="57"/>
      <c r="AF3606" s="58"/>
      <c r="AW3606" s="51"/>
      <c r="AX3606" s="55"/>
      <c r="AY3606" s="53"/>
      <c r="BA3606" s="56"/>
      <c r="BB3606" s="53"/>
      <c r="BC3606" s="53"/>
      <c r="BD3606" s="53"/>
      <c r="BE3606" s="54"/>
      <c r="BF3606" s="54"/>
    </row>
    <row r="3607" spans="9:58" x14ac:dyDescent="0.25">
      <c r="I3607" s="57"/>
      <c r="AF3607" s="58"/>
      <c r="AW3607" s="51"/>
      <c r="AX3607" s="55"/>
      <c r="AY3607" s="53"/>
      <c r="BA3607" s="56"/>
      <c r="BB3607" s="53"/>
      <c r="BC3607" s="53"/>
      <c r="BD3607" s="53"/>
      <c r="BE3607" s="54"/>
      <c r="BF3607" s="54"/>
    </row>
    <row r="3608" spans="9:58" x14ac:dyDescent="0.25">
      <c r="I3608" s="57"/>
      <c r="AF3608" s="58"/>
      <c r="AW3608" s="51"/>
      <c r="AX3608" s="55"/>
      <c r="AY3608" s="53"/>
      <c r="BA3608" s="56"/>
      <c r="BB3608" s="53"/>
      <c r="BC3608" s="53"/>
      <c r="BD3608" s="53"/>
      <c r="BE3608" s="54"/>
      <c r="BF3608" s="54"/>
    </row>
    <row r="3609" spans="9:58" x14ac:dyDescent="0.25">
      <c r="I3609" s="57"/>
      <c r="AF3609" s="58"/>
      <c r="AW3609" s="51"/>
      <c r="AX3609" s="55"/>
      <c r="AY3609" s="53"/>
      <c r="BA3609" s="56"/>
      <c r="BB3609" s="53"/>
      <c r="BC3609" s="53"/>
      <c r="BD3609" s="53"/>
      <c r="BE3609" s="54"/>
      <c r="BF3609" s="54"/>
    </row>
    <row r="3610" spans="9:58" x14ac:dyDescent="0.25">
      <c r="I3610" s="57"/>
      <c r="AF3610" s="58"/>
      <c r="AW3610" s="51"/>
      <c r="AX3610" s="55"/>
      <c r="AY3610" s="53"/>
      <c r="BA3610" s="56"/>
      <c r="BB3610" s="53"/>
      <c r="BC3610" s="53"/>
      <c r="BD3610" s="53"/>
      <c r="BE3610" s="54"/>
      <c r="BF3610" s="54"/>
    </row>
    <row r="3611" spans="9:58" x14ac:dyDescent="0.25">
      <c r="I3611" s="57"/>
      <c r="AF3611" s="58"/>
      <c r="AW3611" s="51"/>
      <c r="AX3611" s="55"/>
      <c r="AY3611" s="53"/>
      <c r="BA3611" s="56"/>
      <c r="BB3611" s="53"/>
      <c r="BC3611" s="53"/>
      <c r="BD3611" s="53"/>
      <c r="BE3611" s="54"/>
      <c r="BF3611" s="54"/>
    </row>
    <row r="3612" spans="9:58" x14ac:dyDescent="0.25">
      <c r="I3612" s="57"/>
      <c r="AF3612" s="58"/>
      <c r="AW3612" s="51"/>
      <c r="AX3612" s="55"/>
      <c r="AY3612" s="53"/>
      <c r="BA3612" s="56"/>
      <c r="BB3612" s="53"/>
      <c r="BC3612" s="53"/>
      <c r="BD3612" s="53"/>
      <c r="BE3612" s="54"/>
      <c r="BF3612" s="54"/>
    </row>
    <row r="3613" spans="9:58" x14ac:dyDescent="0.25">
      <c r="I3613" s="57"/>
      <c r="AF3613" s="58"/>
      <c r="AW3613" s="51"/>
      <c r="AX3613" s="55"/>
      <c r="AY3613" s="53"/>
      <c r="BA3613" s="56"/>
      <c r="BB3613" s="53"/>
      <c r="BC3613" s="53"/>
      <c r="BD3613" s="53"/>
      <c r="BE3613" s="54"/>
      <c r="BF3613" s="54"/>
    </row>
    <row r="3614" spans="9:58" x14ac:dyDescent="0.25">
      <c r="I3614" s="57"/>
      <c r="AF3614" s="58"/>
      <c r="AW3614" s="51"/>
      <c r="AX3614" s="55"/>
      <c r="AY3614" s="53"/>
      <c r="BA3614" s="56"/>
      <c r="BB3614" s="53"/>
      <c r="BC3614" s="53"/>
      <c r="BD3614" s="53"/>
      <c r="BE3614" s="54"/>
      <c r="BF3614" s="54"/>
    </row>
    <row r="3615" spans="9:58" x14ac:dyDescent="0.25">
      <c r="I3615" s="57"/>
      <c r="AF3615" s="58"/>
      <c r="AW3615" s="51"/>
      <c r="AX3615" s="55"/>
      <c r="AY3615" s="53"/>
      <c r="BA3615" s="56"/>
      <c r="BB3615" s="53"/>
      <c r="BC3615" s="53"/>
      <c r="BD3615" s="53"/>
      <c r="BE3615" s="54"/>
      <c r="BF3615" s="54"/>
    </row>
    <row r="3616" spans="9:58" x14ac:dyDescent="0.25">
      <c r="I3616" s="57"/>
      <c r="AF3616" s="58"/>
      <c r="AW3616" s="51"/>
      <c r="AX3616" s="55"/>
      <c r="AY3616" s="53"/>
      <c r="BA3616" s="56"/>
      <c r="BB3616" s="53"/>
      <c r="BC3616" s="53"/>
      <c r="BD3616" s="53"/>
      <c r="BE3616" s="54"/>
      <c r="BF3616" s="54"/>
    </row>
    <row r="3617" spans="9:58" x14ac:dyDescent="0.25">
      <c r="I3617" s="57"/>
      <c r="AF3617" s="58"/>
      <c r="AW3617" s="51"/>
      <c r="AX3617" s="55"/>
      <c r="AY3617" s="53"/>
      <c r="BA3617" s="56"/>
      <c r="BB3617" s="53"/>
      <c r="BC3617" s="53"/>
      <c r="BD3617" s="53"/>
      <c r="BE3617" s="54"/>
      <c r="BF3617" s="54"/>
    </row>
    <row r="3618" spans="9:58" x14ac:dyDescent="0.25">
      <c r="I3618" s="57"/>
      <c r="AF3618" s="58"/>
      <c r="AW3618" s="51"/>
      <c r="AX3618" s="55"/>
      <c r="AY3618" s="53"/>
      <c r="BA3618" s="56"/>
      <c r="BB3618" s="53"/>
      <c r="BC3618" s="53"/>
      <c r="BD3618" s="53"/>
      <c r="BE3618" s="54"/>
      <c r="BF3618" s="54"/>
    </row>
    <row r="3619" spans="9:58" x14ac:dyDescent="0.25">
      <c r="I3619" s="57"/>
      <c r="AF3619" s="58"/>
      <c r="AW3619" s="51"/>
      <c r="AX3619" s="55"/>
      <c r="AY3619" s="53"/>
      <c r="BA3619" s="56"/>
      <c r="BB3619" s="53"/>
      <c r="BC3619" s="53"/>
      <c r="BD3619" s="53"/>
      <c r="BE3619" s="54"/>
      <c r="BF3619" s="54"/>
    </row>
    <row r="3620" spans="9:58" x14ac:dyDescent="0.25">
      <c r="I3620" s="57"/>
      <c r="AF3620" s="58"/>
      <c r="AW3620" s="51"/>
      <c r="AX3620" s="55"/>
      <c r="AY3620" s="53"/>
      <c r="BA3620" s="56"/>
      <c r="BB3620" s="53"/>
      <c r="BC3620" s="53"/>
      <c r="BD3620" s="53"/>
      <c r="BE3620" s="54"/>
      <c r="BF3620" s="54"/>
    </row>
    <row r="3621" spans="9:58" x14ac:dyDescent="0.25">
      <c r="I3621" s="57"/>
      <c r="AF3621" s="58"/>
      <c r="AW3621" s="51"/>
      <c r="AX3621" s="55"/>
      <c r="AY3621" s="53"/>
      <c r="BA3621" s="56"/>
      <c r="BB3621" s="53"/>
      <c r="BC3621" s="53"/>
      <c r="BD3621" s="53"/>
      <c r="BE3621" s="54"/>
      <c r="BF3621" s="54"/>
    </row>
    <row r="3622" spans="9:58" x14ac:dyDescent="0.25">
      <c r="I3622" s="57"/>
      <c r="AF3622" s="58"/>
      <c r="AW3622" s="51"/>
      <c r="AX3622" s="55"/>
      <c r="AY3622" s="53"/>
      <c r="BA3622" s="56"/>
      <c r="BB3622" s="53"/>
      <c r="BC3622" s="53"/>
      <c r="BD3622" s="53"/>
      <c r="BE3622" s="54"/>
      <c r="BF3622" s="54"/>
    </row>
    <row r="3623" spans="9:58" x14ac:dyDescent="0.25">
      <c r="I3623" s="57"/>
      <c r="AF3623" s="58"/>
      <c r="AW3623" s="51"/>
      <c r="AX3623" s="55"/>
      <c r="AY3623" s="53"/>
      <c r="BA3623" s="56"/>
      <c r="BB3623" s="53"/>
      <c r="BC3623" s="53"/>
      <c r="BD3623" s="53"/>
      <c r="BE3623" s="54"/>
      <c r="BF3623" s="54"/>
    </row>
    <row r="3624" spans="9:58" x14ac:dyDescent="0.25">
      <c r="I3624" s="57"/>
      <c r="AF3624" s="58"/>
      <c r="AW3624" s="51"/>
      <c r="AX3624" s="55"/>
      <c r="AY3624" s="53"/>
      <c r="BA3624" s="56"/>
      <c r="BB3624" s="53"/>
      <c r="BC3624" s="53"/>
      <c r="BD3624" s="53"/>
      <c r="BE3624" s="54"/>
      <c r="BF3624" s="54"/>
    </row>
    <row r="3625" spans="9:58" x14ac:dyDescent="0.25">
      <c r="I3625" s="57"/>
      <c r="AF3625" s="58"/>
      <c r="AW3625" s="51"/>
      <c r="AX3625" s="55"/>
      <c r="AY3625" s="53"/>
      <c r="BA3625" s="56"/>
      <c r="BB3625" s="53"/>
      <c r="BC3625" s="53"/>
      <c r="BD3625" s="53"/>
      <c r="BE3625" s="54"/>
      <c r="BF3625" s="54"/>
    </row>
    <row r="3626" spans="9:58" x14ac:dyDescent="0.25">
      <c r="I3626" s="57"/>
      <c r="AF3626" s="58"/>
      <c r="AW3626" s="51"/>
      <c r="AX3626" s="55"/>
      <c r="AY3626" s="53"/>
      <c r="BA3626" s="56"/>
      <c r="BB3626" s="53"/>
      <c r="BC3626" s="53"/>
      <c r="BD3626" s="53"/>
      <c r="BE3626" s="54"/>
      <c r="BF3626" s="54"/>
    </row>
    <row r="3627" spans="9:58" x14ac:dyDescent="0.25">
      <c r="I3627" s="57"/>
      <c r="AF3627" s="58"/>
      <c r="AW3627" s="51"/>
      <c r="AX3627" s="55"/>
      <c r="AY3627" s="53"/>
      <c r="BA3627" s="56"/>
      <c r="BB3627" s="53"/>
      <c r="BC3627" s="53"/>
      <c r="BD3627" s="53"/>
      <c r="BE3627" s="54"/>
      <c r="BF3627" s="54"/>
    </row>
    <row r="3628" spans="9:58" x14ac:dyDescent="0.25">
      <c r="I3628" s="57"/>
      <c r="AF3628" s="58"/>
      <c r="AW3628" s="51"/>
      <c r="AX3628" s="55"/>
      <c r="AY3628" s="53"/>
      <c r="BA3628" s="56"/>
      <c r="BB3628" s="53"/>
      <c r="BC3628" s="53"/>
      <c r="BD3628" s="53"/>
      <c r="BE3628" s="54"/>
      <c r="BF3628" s="54"/>
    </row>
    <row r="3629" spans="9:58" x14ac:dyDescent="0.25">
      <c r="I3629" s="57"/>
      <c r="AF3629" s="58"/>
      <c r="AW3629" s="51"/>
      <c r="AX3629" s="55"/>
      <c r="AY3629" s="53"/>
      <c r="BA3629" s="56"/>
      <c r="BB3629" s="53"/>
      <c r="BC3629" s="53"/>
      <c r="BD3629" s="53"/>
      <c r="BE3629" s="54"/>
      <c r="BF3629" s="54"/>
    </row>
    <row r="3630" spans="9:58" x14ac:dyDescent="0.25">
      <c r="I3630" s="57"/>
      <c r="AF3630" s="58"/>
      <c r="AW3630" s="51"/>
      <c r="AX3630" s="55"/>
      <c r="AY3630" s="53"/>
      <c r="BA3630" s="56"/>
      <c r="BB3630" s="53"/>
      <c r="BC3630" s="53"/>
      <c r="BD3630" s="53"/>
      <c r="BE3630" s="54"/>
      <c r="BF3630" s="54"/>
    </row>
    <row r="3631" spans="9:58" x14ac:dyDescent="0.25">
      <c r="I3631" s="57"/>
      <c r="AF3631" s="58"/>
      <c r="AW3631" s="51"/>
      <c r="AX3631" s="55"/>
      <c r="AY3631" s="53"/>
      <c r="BA3631" s="56"/>
      <c r="BB3631" s="53"/>
      <c r="BC3631" s="53"/>
      <c r="BD3631" s="53"/>
      <c r="BE3631" s="54"/>
      <c r="BF3631" s="54"/>
    </row>
    <row r="3632" spans="9:58" x14ac:dyDescent="0.25">
      <c r="I3632" s="57"/>
      <c r="AF3632" s="58"/>
      <c r="AW3632" s="51"/>
      <c r="AX3632" s="55"/>
      <c r="AY3632" s="53"/>
      <c r="BA3632" s="56"/>
      <c r="BB3632" s="53"/>
      <c r="BC3632" s="53"/>
      <c r="BD3632" s="53"/>
      <c r="BE3632" s="54"/>
      <c r="BF3632" s="54"/>
    </row>
    <row r="3633" spans="9:58" x14ac:dyDescent="0.25">
      <c r="I3633" s="57"/>
      <c r="AF3633" s="58"/>
      <c r="AW3633" s="51"/>
      <c r="AX3633" s="55"/>
      <c r="AY3633" s="53"/>
      <c r="BA3633" s="56"/>
      <c r="BB3633" s="53"/>
      <c r="BC3633" s="53"/>
      <c r="BD3633" s="53"/>
      <c r="BE3633" s="54"/>
      <c r="BF3633" s="54"/>
    </row>
    <row r="3634" spans="9:58" x14ac:dyDescent="0.25">
      <c r="I3634" s="57"/>
      <c r="AF3634" s="58"/>
      <c r="AW3634" s="51"/>
      <c r="AX3634" s="55"/>
      <c r="AY3634" s="53"/>
      <c r="BA3634" s="56"/>
      <c r="BB3634" s="53"/>
      <c r="BC3634" s="53"/>
      <c r="BD3634" s="53"/>
      <c r="BE3634" s="54"/>
      <c r="BF3634" s="54"/>
    </row>
    <row r="3635" spans="9:58" x14ac:dyDescent="0.25">
      <c r="I3635" s="57"/>
      <c r="AF3635" s="58"/>
      <c r="AW3635" s="51"/>
      <c r="AX3635" s="55"/>
      <c r="AY3635" s="53"/>
      <c r="BA3635" s="56"/>
      <c r="BB3635" s="53"/>
      <c r="BC3635" s="53"/>
      <c r="BD3635" s="53"/>
      <c r="BE3635" s="54"/>
      <c r="BF3635" s="54"/>
    </row>
    <row r="3636" spans="9:58" x14ac:dyDescent="0.25">
      <c r="I3636" s="57"/>
      <c r="AF3636" s="58"/>
      <c r="AW3636" s="51"/>
      <c r="AX3636" s="55"/>
      <c r="AY3636" s="53"/>
      <c r="BA3636" s="56"/>
      <c r="BB3636" s="53"/>
      <c r="BC3636" s="53"/>
      <c r="BD3636" s="53"/>
      <c r="BE3636" s="54"/>
      <c r="BF3636" s="54"/>
    </row>
    <row r="3637" spans="9:58" x14ac:dyDescent="0.25">
      <c r="I3637" s="57"/>
      <c r="AF3637" s="58"/>
      <c r="AW3637" s="51"/>
      <c r="AX3637" s="55"/>
      <c r="AY3637" s="53"/>
      <c r="BA3637" s="56"/>
      <c r="BB3637" s="53"/>
      <c r="BC3637" s="53"/>
      <c r="BD3637" s="53"/>
      <c r="BE3637" s="54"/>
      <c r="BF3637" s="54"/>
    </row>
    <row r="3638" spans="9:58" x14ac:dyDescent="0.25">
      <c r="I3638" s="57"/>
      <c r="AF3638" s="58"/>
      <c r="AW3638" s="51"/>
      <c r="AX3638" s="55"/>
      <c r="AY3638" s="53"/>
      <c r="BA3638" s="56"/>
      <c r="BB3638" s="53"/>
      <c r="BC3638" s="53"/>
      <c r="BD3638" s="53"/>
      <c r="BE3638" s="54"/>
      <c r="BF3638" s="54"/>
    </row>
    <row r="3639" spans="9:58" x14ac:dyDescent="0.25">
      <c r="I3639" s="57"/>
      <c r="AF3639" s="58"/>
      <c r="AW3639" s="51"/>
      <c r="AX3639" s="55"/>
      <c r="AY3639" s="53"/>
      <c r="BA3639" s="56"/>
      <c r="BB3639" s="53"/>
      <c r="BC3639" s="53"/>
      <c r="BD3639" s="53"/>
      <c r="BE3639" s="54"/>
      <c r="BF3639" s="54"/>
    </row>
    <row r="3640" spans="9:58" x14ac:dyDescent="0.25">
      <c r="I3640" s="57"/>
      <c r="AF3640" s="58"/>
      <c r="AW3640" s="51"/>
      <c r="AX3640" s="55"/>
      <c r="AY3640" s="53"/>
      <c r="BA3640" s="56"/>
      <c r="BB3640" s="53"/>
      <c r="BC3640" s="53"/>
      <c r="BD3640" s="53"/>
      <c r="BE3640" s="54"/>
      <c r="BF3640" s="54"/>
    </row>
    <row r="3641" spans="9:58" x14ac:dyDescent="0.25">
      <c r="I3641" s="57"/>
      <c r="AF3641" s="58"/>
      <c r="AW3641" s="51"/>
      <c r="AX3641" s="55"/>
      <c r="AY3641" s="53"/>
      <c r="BA3641" s="56"/>
      <c r="BB3641" s="53"/>
      <c r="BC3641" s="53"/>
      <c r="BD3641" s="53"/>
      <c r="BE3641" s="54"/>
      <c r="BF3641" s="54"/>
    </row>
    <row r="3642" spans="9:58" x14ac:dyDescent="0.25">
      <c r="I3642" s="57"/>
      <c r="AF3642" s="58"/>
      <c r="AW3642" s="51"/>
      <c r="AX3642" s="55"/>
      <c r="AY3642" s="53"/>
      <c r="BA3642" s="56"/>
      <c r="BB3642" s="53"/>
      <c r="BC3642" s="53"/>
      <c r="BD3642" s="53"/>
      <c r="BE3642" s="54"/>
      <c r="BF3642" s="54"/>
    </row>
    <row r="3643" spans="9:58" x14ac:dyDescent="0.25">
      <c r="I3643" s="57"/>
      <c r="AF3643" s="58"/>
      <c r="AW3643" s="51"/>
      <c r="AX3643" s="55"/>
      <c r="AY3643" s="53"/>
      <c r="BA3643" s="56"/>
      <c r="BB3643" s="53"/>
      <c r="BC3643" s="53"/>
      <c r="BD3643" s="53"/>
      <c r="BE3643" s="54"/>
      <c r="BF3643" s="54"/>
    </row>
    <row r="3644" spans="9:58" x14ac:dyDescent="0.25">
      <c r="I3644" s="57"/>
      <c r="AF3644" s="58"/>
      <c r="AW3644" s="51"/>
      <c r="AX3644" s="55"/>
      <c r="AY3644" s="53"/>
      <c r="BA3644" s="56"/>
      <c r="BB3644" s="53"/>
      <c r="BC3644" s="53"/>
      <c r="BD3644" s="53"/>
      <c r="BE3644" s="54"/>
      <c r="BF3644" s="54"/>
    </row>
    <row r="3645" spans="9:58" x14ac:dyDescent="0.25">
      <c r="I3645" s="57"/>
      <c r="AF3645" s="58"/>
      <c r="AW3645" s="51"/>
      <c r="AX3645" s="55"/>
      <c r="AY3645" s="53"/>
      <c r="BA3645" s="56"/>
      <c r="BB3645" s="53"/>
      <c r="BC3645" s="53"/>
      <c r="BD3645" s="53"/>
      <c r="BE3645" s="54"/>
      <c r="BF3645" s="54"/>
    </row>
    <row r="3646" spans="9:58" x14ac:dyDescent="0.25">
      <c r="I3646" s="57"/>
      <c r="AF3646" s="58"/>
      <c r="AW3646" s="51"/>
      <c r="AX3646" s="55"/>
      <c r="AY3646" s="53"/>
      <c r="BA3646" s="56"/>
      <c r="BB3646" s="53"/>
      <c r="BC3646" s="53"/>
      <c r="BD3646" s="53"/>
      <c r="BE3646" s="54"/>
      <c r="BF3646" s="54"/>
    </row>
    <row r="3647" spans="9:58" x14ac:dyDescent="0.25">
      <c r="I3647" s="57"/>
      <c r="AF3647" s="58"/>
      <c r="AW3647" s="51"/>
      <c r="AX3647" s="55"/>
      <c r="AY3647" s="53"/>
      <c r="BA3647" s="56"/>
      <c r="BB3647" s="53"/>
      <c r="BC3647" s="53"/>
      <c r="BD3647" s="53"/>
      <c r="BE3647" s="54"/>
      <c r="BF3647" s="54"/>
    </row>
    <row r="3648" spans="9:58" x14ac:dyDescent="0.25">
      <c r="I3648" s="57"/>
      <c r="AF3648" s="58"/>
      <c r="AW3648" s="51"/>
      <c r="AX3648" s="55"/>
      <c r="AY3648" s="53"/>
      <c r="BA3648" s="56"/>
      <c r="BB3648" s="53"/>
      <c r="BC3648" s="53"/>
      <c r="BD3648" s="53"/>
      <c r="BE3648" s="54"/>
      <c r="BF3648" s="54"/>
    </row>
    <row r="3649" spans="9:58" x14ac:dyDescent="0.25">
      <c r="I3649" s="57"/>
      <c r="AF3649" s="58"/>
      <c r="AW3649" s="51"/>
      <c r="AX3649" s="55"/>
      <c r="AY3649" s="53"/>
      <c r="BA3649" s="56"/>
      <c r="BB3649" s="53"/>
      <c r="BC3649" s="53"/>
      <c r="BD3649" s="53"/>
      <c r="BE3649" s="54"/>
      <c r="BF3649" s="54"/>
    </row>
    <row r="3650" spans="9:58" x14ac:dyDescent="0.25">
      <c r="I3650" s="57"/>
      <c r="AF3650" s="58"/>
      <c r="AW3650" s="51"/>
      <c r="AX3650" s="55"/>
      <c r="AY3650" s="53"/>
      <c r="BA3650" s="56"/>
      <c r="BB3650" s="53"/>
      <c r="BC3650" s="53"/>
      <c r="BD3650" s="53"/>
      <c r="BE3650" s="54"/>
      <c r="BF3650" s="54"/>
    </row>
    <row r="3651" spans="9:58" x14ac:dyDescent="0.25">
      <c r="I3651" s="57"/>
      <c r="AF3651" s="58"/>
      <c r="AW3651" s="51"/>
      <c r="AX3651" s="55"/>
      <c r="AY3651" s="53"/>
      <c r="BA3651" s="56"/>
      <c r="BB3651" s="53"/>
      <c r="BC3651" s="53"/>
      <c r="BD3651" s="53"/>
      <c r="BE3651" s="54"/>
      <c r="BF3651" s="54"/>
    </row>
    <row r="3652" spans="9:58" x14ac:dyDescent="0.25">
      <c r="I3652" s="57"/>
      <c r="AF3652" s="58"/>
      <c r="AW3652" s="51"/>
      <c r="AX3652" s="55"/>
      <c r="AY3652" s="53"/>
      <c r="BA3652" s="56"/>
      <c r="BB3652" s="53"/>
      <c r="BC3652" s="53"/>
      <c r="BD3652" s="53"/>
      <c r="BE3652" s="54"/>
      <c r="BF3652" s="54"/>
    </row>
    <row r="3653" spans="9:58" x14ac:dyDescent="0.25">
      <c r="I3653" s="57"/>
      <c r="AF3653" s="58"/>
      <c r="AW3653" s="51"/>
      <c r="AX3653" s="55"/>
      <c r="AY3653" s="53"/>
      <c r="BA3653" s="56"/>
      <c r="BB3653" s="53"/>
      <c r="BC3653" s="53"/>
      <c r="BD3653" s="53"/>
      <c r="BE3653" s="54"/>
      <c r="BF3653" s="54"/>
    </row>
    <row r="3654" spans="9:58" x14ac:dyDescent="0.25">
      <c r="I3654" s="57"/>
      <c r="AF3654" s="58"/>
      <c r="AW3654" s="51"/>
      <c r="AX3654" s="55"/>
      <c r="AY3654" s="53"/>
      <c r="BA3654" s="56"/>
      <c r="BB3654" s="53"/>
      <c r="BC3654" s="53"/>
      <c r="BD3654" s="53"/>
      <c r="BE3654" s="54"/>
      <c r="BF3654" s="54"/>
    </row>
    <row r="3655" spans="9:58" x14ac:dyDescent="0.25">
      <c r="I3655" s="57"/>
      <c r="AF3655" s="58"/>
      <c r="AW3655" s="51"/>
      <c r="AX3655" s="55"/>
      <c r="AY3655" s="53"/>
      <c r="BA3655" s="56"/>
      <c r="BB3655" s="53"/>
      <c r="BC3655" s="53"/>
      <c r="BD3655" s="53"/>
      <c r="BE3655" s="54"/>
      <c r="BF3655" s="54"/>
    </row>
    <row r="3656" spans="9:58" x14ac:dyDescent="0.25">
      <c r="I3656" s="57"/>
      <c r="AF3656" s="58"/>
      <c r="AW3656" s="51"/>
      <c r="AX3656" s="55"/>
      <c r="AY3656" s="53"/>
      <c r="BA3656" s="56"/>
      <c r="BB3656" s="53"/>
      <c r="BC3656" s="53"/>
      <c r="BD3656" s="53"/>
      <c r="BE3656" s="54"/>
      <c r="BF3656" s="54"/>
    </row>
    <row r="3657" spans="9:58" x14ac:dyDescent="0.25">
      <c r="I3657" s="57"/>
      <c r="AF3657" s="58"/>
      <c r="AW3657" s="51"/>
      <c r="AX3657" s="55"/>
      <c r="AY3657" s="53"/>
      <c r="BA3657" s="56"/>
      <c r="BB3657" s="53"/>
      <c r="BC3657" s="53"/>
      <c r="BD3657" s="53"/>
      <c r="BE3657" s="54"/>
      <c r="BF3657" s="54"/>
    </row>
    <row r="3658" spans="9:58" x14ac:dyDescent="0.25">
      <c r="I3658" s="57"/>
      <c r="AF3658" s="58"/>
      <c r="AW3658" s="51"/>
      <c r="AX3658" s="55"/>
      <c r="AY3658" s="53"/>
      <c r="BA3658" s="56"/>
      <c r="BB3658" s="53"/>
      <c r="BC3658" s="53"/>
      <c r="BD3658" s="53"/>
      <c r="BE3658" s="54"/>
      <c r="BF3658" s="54"/>
    </row>
    <row r="3659" spans="9:58" x14ac:dyDescent="0.25">
      <c r="I3659" s="57"/>
      <c r="AF3659" s="58"/>
      <c r="AW3659" s="51"/>
      <c r="AX3659" s="55"/>
      <c r="AY3659" s="53"/>
      <c r="BA3659" s="56"/>
      <c r="BB3659" s="53"/>
      <c r="BC3659" s="53"/>
      <c r="BD3659" s="53"/>
      <c r="BE3659" s="54"/>
      <c r="BF3659" s="54"/>
    </row>
    <row r="3660" spans="9:58" x14ac:dyDescent="0.25">
      <c r="I3660" s="57"/>
      <c r="AF3660" s="58"/>
      <c r="AW3660" s="51"/>
      <c r="AX3660" s="55"/>
      <c r="AY3660" s="53"/>
      <c r="BA3660" s="56"/>
      <c r="BB3660" s="53"/>
      <c r="BC3660" s="53"/>
      <c r="BD3660" s="53"/>
      <c r="BE3660" s="54"/>
      <c r="BF3660" s="54"/>
    </row>
    <row r="3661" spans="9:58" x14ac:dyDescent="0.25">
      <c r="I3661" s="57"/>
      <c r="AF3661" s="58"/>
      <c r="AW3661" s="51"/>
      <c r="AX3661" s="55"/>
      <c r="AY3661" s="53"/>
      <c r="BA3661" s="56"/>
      <c r="BB3661" s="53"/>
      <c r="BC3661" s="53"/>
      <c r="BD3661" s="53"/>
      <c r="BE3661" s="54"/>
      <c r="BF3661" s="54"/>
    </row>
    <row r="3662" spans="9:58" x14ac:dyDescent="0.25">
      <c r="I3662" s="57"/>
      <c r="AF3662" s="58"/>
      <c r="AW3662" s="51"/>
      <c r="AX3662" s="55"/>
      <c r="AY3662" s="53"/>
      <c r="BA3662" s="56"/>
      <c r="BB3662" s="53"/>
      <c r="BC3662" s="53"/>
      <c r="BD3662" s="53"/>
      <c r="BE3662" s="54"/>
      <c r="BF3662" s="54"/>
    </row>
    <row r="3663" spans="9:58" x14ac:dyDescent="0.25">
      <c r="I3663" s="57"/>
      <c r="AF3663" s="58"/>
      <c r="AW3663" s="51"/>
      <c r="AX3663" s="55"/>
      <c r="AY3663" s="53"/>
      <c r="BA3663" s="56"/>
      <c r="BB3663" s="53"/>
      <c r="BC3663" s="53"/>
      <c r="BD3663" s="53"/>
      <c r="BE3663" s="54"/>
      <c r="BF3663" s="54"/>
    </row>
    <row r="3664" spans="9:58" x14ac:dyDescent="0.25">
      <c r="I3664" s="57"/>
      <c r="AF3664" s="58"/>
      <c r="AW3664" s="51"/>
      <c r="AX3664" s="55"/>
      <c r="AY3664" s="53"/>
      <c r="BA3664" s="56"/>
      <c r="BB3664" s="53"/>
      <c r="BC3664" s="53"/>
      <c r="BD3664" s="53"/>
      <c r="BE3664" s="54"/>
      <c r="BF3664" s="54"/>
    </row>
    <row r="3665" spans="9:58" x14ac:dyDescent="0.25">
      <c r="I3665" s="57"/>
      <c r="AF3665" s="58"/>
      <c r="AW3665" s="51"/>
      <c r="AX3665" s="55"/>
      <c r="AY3665" s="53"/>
      <c r="BA3665" s="56"/>
      <c r="BB3665" s="53"/>
      <c r="BC3665" s="53"/>
      <c r="BD3665" s="53"/>
      <c r="BE3665" s="54"/>
      <c r="BF3665" s="54"/>
    </row>
    <row r="3666" spans="9:58" x14ac:dyDescent="0.25">
      <c r="I3666" s="57"/>
      <c r="AF3666" s="58"/>
      <c r="AW3666" s="51"/>
      <c r="AX3666" s="55"/>
      <c r="AY3666" s="53"/>
      <c r="BA3666" s="56"/>
      <c r="BB3666" s="53"/>
      <c r="BC3666" s="53"/>
      <c r="BD3666" s="53"/>
      <c r="BE3666" s="54"/>
      <c r="BF3666" s="54"/>
    </row>
    <row r="3667" spans="9:58" x14ac:dyDescent="0.25">
      <c r="I3667" s="57"/>
      <c r="AF3667" s="58"/>
      <c r="AW3667" s="51"/>
      <c r="AX3667" s="55"/>
      <c r="AY3667" s="53"/>
      <c r="BA3667" s="56"/>
      <c r="BB3667" s="53"/>
      <c r="BC3667" s="53"/>
      <c r="BD3667" s="53"/>
      <c r="BE3667" s="54"/>
      <c r="BF3667" s="54"/>
    </row>
    <row r="3668" spans="9:58" x14ac:dyDescent="0.25">
      <c r="I3668" s="57"/>
      <c r="AF3668" s="58"/>
      <c r="AW3668" s="51"/>
      <c r="AX3668" s="55"/>
      <c r="AY3668" s="53"/>
      <c r="BA3668" s="56"/>
      <c r="BB3668" s="53"/>
      <c r="BC3668" s="53"/>
      <c r="BD3668" s="53"/>
      <c r="BE3668" s="54"/>
      <c r="BF3668" s="54"/>
    </row>
    <row r="3669" spans="9:58" x14ac:dyDescent="0.25">
      <c r="I3669" s="57"/>
      <c r="AF3669" s="58"/>
      <c r="AW3669" s="51"/>
      <c r="AX3669" s="55"/>
      <c r="AY3669" s="53"/>
      <c r="BA3669" s="56"/>
      <c r="BB3669" s="53"/>
      <c r="BC3669" s="53"/>
      <c r="BD3669" s="53"/>
      <c r="BE3669" s="54"/>
      <c r="BF3669" s="54"/>
    </row>
    <row r="3670" spans="9:58" x14ac:dyDescent="0.25">
      <c r="I3670" s="57"/>
      <c r="AF3670" s="58"/>
      <c r="AW3670" s="51"/>
      <c r="AX3670" s="55"/>
      <c r="AY3670" s="53"/>
      <c r="BA3670" s="56"/>
      <c r="BB3670" s="53"/>
      <c r="BC3670" s="53"/>
      <c r="BD3670" s="53"/>
      <c r="BE3670" s="54"/>
      <c r="BF3670" s="54"/>
    </row>
    <row r="3671" spans="9:58" x14ac:dyDescent="0.25">
      <c r="I3671" s="57"/>
      <c r="AF3671" s="58"/>
      <c r="AW3671" s="51"/>
      <c r="AX3671" s="55"/>
      <c r="AY3671" s="53"/>
      <c r="BA3671" s="56"/>
      <c r="BB3671" s="53"/>
      <c r="BC3671" s="53"/>
      <c r="BD3671" s="53"/>
      <c r="BE3671" s="54"/>
      <c r="BF3671" s="54"/>
    </row>
    <row r="3672" spans="9:58" x14ac:dyDescent="0.25">
      <c r="I3672" s="57"/>
      <c r="AF3672" s="58"/>
      <c r="AW3672" s="51"/>
      <c r="AX3672" s="55"/>
      <c r="AY3672" s="53"/>
      <c r="BA3672" s="56"/>
      <c r="BB3672" s="53"/>
      <c r="BC3672" s="53"/>
      <c r="BD3672" s="53"/>
      <c r="BE3672" s="54"/>
      <c r="BF3672" s="54"/>
    </row>
    <row r="3673" spans="9:58" x14ac:dyDescent="0.25">
      <c r="I3673" s="57"/>
      <c r="AF3673" s="58"/>
      <c r="AW3673" s="51"/>
      <c r="AX3673" s="55"/>
      <c r="AY3673" s="53"/>
      <c r="BA3673" s="56"/>
      <c r="BB3673" s="53"/>
      <c r="BC3673" s="53"/>
      <c r="BD3673" s="53"/>
      <c r="BE3673" s="54"/>
      <c r="BF3673" s="54"/>
    </row>
    <row r="3674" spans="9:58" x14ac:dyDescent="0.25">
      <c r="I3674" s="57"/>
      <c r="AF3674" s="58"/>
      <c r="AW3674" s="51"/>
      <c r="AX3674" s="55"/>
      <c r="AY3674" s="53"/>
      <c r="BA3674" s="56"/>
      <c r="BB3674" s="53"/>
      <c r="BC3674" s="53"/>
      <c r="BD3674" s="53"/>
      <c r="BE3674" s="54"/>
      <c r="BF3674" s="54"/>
    </row>
    <row r="3675" spans="9:58" x14ac:dyDescent="0.25">
      <c r="I3675" s="57"/>
      <c r="AF3675" s="58"/>
      <c r="AW3675" s="51"/>
      <c r="AX3675" s="55"/>
      <c r="AY3675" s="53"/>
      <c r="BA3675" s="56"/>
      <c r="BB3675" s="53"/>
      <c r="BC3675" s="53"/>
      <c r="BD3675" s="53"/>
      <c r="BE3675" s="54"/>
      <c r="BF3675" s="54"/>
    </row>
    <row r="3676" spans="9:58" x14ac:dyDescent="0.25">
      <c r="I3676" s="57"/>
      <c r="AF3676" s="58"/>
      <c r="AW3676" s="51"/>
      <c r="AX3676" s="55"/>
      <c r="AY3676" s="53"/>
      <c r="BA3676" s="56"/>
      <c r="BB3676" s="53"/>
      <c r="BC3676" s="53"/>
      <c r="BD3676" s="53"/>
      <c r="BE3676" s="54"/>
      <c r="BF3676" s="54"/>
    </row>
    <row r="3677" spans="9:58" x14ac:dyDescent="0.25">
      <c r="I3677" s="57"/>
      <c r="AF3677" s="58"/>
      <c r="AW3677" s="51"/>
      <c r="AX3677" s="55"/>
      <c r="AY3677" s="53"/>
      <c r="BA3677" s="56"/>
      <c r="BB3677" s="53"/>
      <c r="BC3677" s="53"/>
      <c r="BD3677" s="53"/>
      <c r="BE3677" s="54"/>
      <c r="BF3677" s="54"/>
    </row>
    <row r="3678" spans="9:58" x14ac:dyDescent="0.25">
      <c r="I3678" s="57"/>
      <c r="AF3678" s="58"/>
      <c r="AW3678" s="51"/>
      <c r="AX3678" s="55"/>
      <c r="AY3678" s="53"/>
      <c r="BA3678" s="56"/>
      <c r="BB3678" s="53"/>
      <c r="BC3678" s="53"/>
      <c r="BD3678" s="53"/>
      <c r="BE3678" s="54"/>
      <c r="BF3678" s="54"/>
    </row>
    <row r="3679" spans="9:58" x14ac:dyDescent="0.25">
      <c r="I3679" s="57"/>
      <c r="AF3679" s="58"/>
      <c r="AW3679" s="51"/>
      <c r="AX3679" s="55"/>
      <c r="AY3679" s="53"/>
      <c r="BA3679" s="56"/>
      <c r="BB3679" s="53"/>
      <c r="BC3679" s="53"/>
      <c r="BD3679" s="53"/>
      <c r="BE3679" s="54"/>
      <c r="BF3679" s="54"/>
    </row>
    <row r="3680" spans="9:58" x14ac:dyDescent="0.25">
      <c r="I3680" s="57"/>
      <c r="AF3680" s="58"/>
      <c r="AW3680" s="51"/>
      <c r="AX3680" s="55"/>
      <c r="AY3680" s="53"/>
      <c r="BA3680" s="56"/>
      <c r="BB3680" s="53"/>
      <c r="BC3680" s="53"/>
      <c r="BD3680" s="53"/>
      <c r="BE3680" s="54"/>
      <c r="BF3680" s="54"/>
    </row>
    <row r="3681" spans="9:58" x14ac:dyDescent="0.25">
      <c r="I3681" s="57"/>
      <c r="AF3681" s="58"/>
      <c r="AW3681" s="51"/>
      <c r="AX3681" s="55"/>
      <c r="AY3681" s="53"/>
      <c r="BA3681" s="56"/>
      <c r="BB3681" s="53"/>
      <c r="BC3681" s="53"/>
      <c r="BD3681" s="53"/>
      <c r="BE3681" s="54"/>
      <c r="BF3681" s="54"/>
    </row>
    <row r="3682" spans="9:58" x14ac:dyDescent="0.25">
      <c r="I3682" s="57"/>
      <c r="AF3682" s="58"/>
      <c r="AW3682" s="51"/>
      <c r="AX3682" s="55"/>
      <c r="AY3682" s="53"/>
      <c r="BA3682" s="56"/>
      <c r="BB3682" s="53"/>
      <c r="BC3682" s="53"/>
      <c r="BD3682" s="53"/>
      <c r="BE3682" s="54"/>
      <c r="BF3682" s="54"/>
    </row>
    <row r="3683" spans="9:58" x14ac:dyDescent="0.25">
      <c r="I3683" s="57"/>
      <c r="AF3683" s="58"/>
      <c r="AW3683" s="51"/>
      <c r="AX3683" s="55"/>
      <c r="AY3683" s="53"/>
      <c r="BA3683" s="56"/>
      <c r="BB3683" s="53"/>
      <c r="BC3683" s="53"/>
      <c r="BD3683" s="53"/>
      <c r="BE3683" s="54"/>
      <c r="BF3683" s="54"/>
    </row>
    <row r="3684" spans="9:58" x14ac:dyDescent="0.25">
      <c r="I3684" s="57"/>
      <c r="AF3684" s="58"/>
      <c r="AW3684" s="51"/>
      <c r="AX3684" s="55"/>
      <c r="AY3684" s="53"/>
      <c r="BA3684" s="56"/>
      <c r="BB3684" s="53"/>
      <c r="BC3684" s="53"/>
      <c r="BD3684" s="53"/>
      <c r="BE3684" s="54"/>
      <c r="BF3684" s="54"/>
    </row>
    <row r="3685" spans="9:58" x14ac:dyDescent="0.25">
      <c r="I3685" s="57"/>
      <c r="AF3685" s="58"/>
      <c r="AW3685" s="51"/>
      <c r="AX3685" s="55"/>
      <c r="AY3685" s="53"/>
      <c r="BA3685" s="56"/>
      <c r="BB3685" s="53"/>
      <c r="BC3685" s="53"/>
      <c r="BD3685" s="53"/>
      <c r="BE3685" s="54"/>
      <c r="BF3685" s="54"/>
    </row>
    <row r="3686" spans="9:58" x14ac:dyDescent="0.25">
      <c r="I3686" s="57"/>
      <c r="AF3686" s="58"/>
      <c r="AW3686" s="51"/>
      <c r="AX3686" s="55"/>
      <c r="AY3686" s="53"/>
      <c r="BA3686" s="56"/>
      <c r="BB3686" s="53"/>
      <c r="BC3686" s="53"/>
      <c r="BD3686" s="53"/>
      <c r="BE3686" s="54"/>
      <c r="BF3686" s="54"/>
    </row>
    <row r="3687" spans="9:58" x14ac:dyDescent="0.25">
      <c r="I3687" s="57"/>
      <c r="AF3687" s="58"/>
      <c r="AW3687" s="51"/>
      <c r="AX3687" s="55"/>
      <c r="AY3687" s="53"/>
      <c r="BA3687" s="56"/>
      <c r="BB3687" s="53"/>
      <c r="BC3687" s="53"/>
      <c r="BD3687" s="53"/>
      <c r="BE3687" s="54"/>
      <c r="BF3687" s="54"/>
    </row>
    <row r="3688" spans="9:58" x14ac:dyDescent="0.25">
      <c r="I3688" s="57"/>
      <c r="AF3688" s="58"/>
      <c r="AW3688" s="51"/>
      <c r="AX3688" s="55"/>
      <c r="AY3688" s="53"/>
      <c r="BA3688" s="56"/>
      <c r="BB3688" s="53"/>
      <c r="BC3688" s="53"/>
      <c r="BD3688" s="53"/>
      <c r="BE3688" s="54"/>
      <c r="BF3688" s="54"/>
    </row>
    <row r="3689" spans="9:58" x14ac:dyDescent="0.25">
      <c r="I3689" s="57"/>
      <c r="AF3689" s="58"/>
      <c r="AW3689" s="51"/>
      <c r="AX3689" s="55"/>
      <c r="AY3689" s="53"/>
      <c r="BA3689" s="56"/>
      <c r="BB3689" s="53"/>
      <c r="BC3689" s="53"/>
      <c r="BD3689" s="53"/>
      <c r="BE3689" s="54"/>
      <c r="BF3689" s="54"/>
    </row>
    <row r="3690" spans="9:58" x14ac:dyDescent="0.25">
      <c r="I3690" s="57"/>
      <c r="AF3690" s="58"/>
      <c r="AW3690" s="51"/>
      <c r="AX3690" s="55"/>
      <c r="AY3690" s="53"/>
      <c r="BA3690" s="56"/>
      <c r="BB3690" s="53"/>
      <c r="BC3690" s="53"/>
      <c r="BD3690" s="53"/>
      <c r="BE3690" s="54"/>
      <c r="BF3690" s="54"/>
    </row>
    <row r="3691" spans="9:58" x14ac:dyDescent="0.25">
      <c r="I3691" s="57"/>
      <c r="AF3691" s="58"/>
      <c r="AW3691" s="51"/>
      <c r="AX3691" s="55"/>
      <c r="AY3691" s="53"/>
      <c r="BA3691" s="56"/>
      <c r="BB3691" s="53"/>
      <c r="BC3691" s="53"/>
      <c r="BD3691" s="53"/>
      <c r="BE3691" s="54"/>
      <c r="BF3691" s="54"/>
    </row>
    <row r="3692" spans="9:58" x14ac:dyDescent="0.25">
      <c r="I3692" s="57"/>
      <c r="AF3692" s="58"/>
      <c r="AW3692" s="51"/>
      <c r="AX3692" s="55"/>
      <c r="AY3692" s="53"/>
      <c r="BA3692" s="56"/>
      <c r="BB3692" s="53"/>
      <c r="BC3692" s="53"/>
      <c r="BD3692" s="53"/>
      <c r="BE3692" s="54"/>
      <c r="BF3692" s="54"/>
    </row>
    <row r="3693" spans="9:58" x14ac:dyDescent="0.25">
      <c r="I3693" s="57"/>
      <c r="AF3693" s="58"/>
      <c r="AW3693" s="51"/>
      <c r="AX3693" s="55"/>
      <c r="AY3693" s="53"/>
      <c r="BA3693" s="56"/>
      <c r="BB3693" s="53"/>
      <c r="BC3693" s="53"/>
      <c r="BD3693" s="53"/>
      <c r="BE3693" s="54"/>
      <c r="BF3693" s="54"/>
    </row>
    <row r="3694" spans="9:58" x14ac:dyDescent="0.25">
      <c r="I3694" s="57"/>
      <c r="AF3694" s="58"/>
      <c r="AW3694" s="51"/>
      <c r="AX3694" s="55"/>
      <c r="AY3694" s="53"/>
      <c r="BA3694" s="56"/>
      <c r="BB3694" s="53"/>
      <c r="BC3694" s="53"/>
      <c r="BD3694" s="53"/>
      <c r="BE3694" s="54"/>
      <c r="BF3694" s="54"/>
    </row>
    <row r="3695" spans="9:58" x14ac:dyDescent="0.25">
      <c r="I3695" s="57"/>
      <c r="AF3695" s="58"/>
      <c r="AW3695" s="51"/>
      <c r="AX3695" s="55"/>
      <c r="AY3695" s="53"/>
      <c r="BA3695" s="56"/>
      <c r="BB3695" s="53"/>
      <c r="BC3695" s="53"/>
      <c r="BD3695" s="53"/>
      <c r="BE3695" s="54"/>
      <c r="BF3695" s="54"/>
    </row>
    <row r="3696" spans="9:58" x14ac:dyDescent="0.25">
      <c r="I3696" s="57"/>
      <c r="AF3696" s="58"/>
      <c r="AW3696" s="51"/>
      <c r="AX3696" s="55"/>
      <c r="AY3696" s="53"/>
      <c r="BA3696" s="56"/>
      <c r="BB3696" s="53"/>
      <c r="BC3696" s="53"/>
      <c r="BD3696" s="53"/>
      <c r="BE3696" s="54"/>
      <c r="BF3696" s="54"/>
    </row>
    <row r="3697" spans="9:58" x14ac:dyDescent="0.25">
      <c r="I3697" s="57"/>
      <c r="AF3697" s="58"/>
      <c r="AW3697" s="51"/>
      <c r="AX3697" s="55"/>
      <c r="AY3697" s="53"/>
      <c r="BA3697" s="56"/>
      <c r="BB3697" s="53"/>
      <c r="BC3697" s="53"/>
      <c r="BD3697" s="53"/>
      <c r="BE3697" s="54"/>
      <c r="BF3697" s="54"/>
    </row>
    <row r="3698" spans="9:58" x14ac:dyDescent="0.25">
      <c r="I3698" s="57"/>
      <c r="AF3698" s="58"/>
      <c r="AW3698" s="51"/>
      <c r="AX3698" s="55"/>
      <c r="AY3698" s="53"/>
      <c r="BA3698" s="56"/>
      <c r="BB3698" s="53"/>
      <c r="BC3698" s="53"/>
      <c r="BD3698" s="53"/>
      <c r="BE3698" s="54"/>
      <c r="BF3698" s="54"/>
    </row>
    <row r="3699" spans="9:58" x14ac:dyDescent="0.25">
      <c r="I3699" s="57"/>
      <c r="AF3699" s="58"/>
      <c r="AW3699" s="51"/>
      <c r="AX3699" s="55"/>
      <c r="AY3699" s="53"/>
      <c r="BA3699" s="56"/>
      <c r="BB3699" s="53"/>
      <c r="BC3699" s="53"/>
      <c r="BD3699" s="53"/>
      <c r="BE3699" s="54"/>
      <c r="BF3699" s="54"/>
    </row>
    <row r="3700" spans="9:58" x14ac:dyDescent="0.25">
      <c r="I3700" s="57"/>
      <c r="AF3700" s="58"/>
      <c r="AW3700" s="51"/>
      <c r="AX3700" s="55"/>
      <c r="AY3700" s="53"/>
      <c r="BA3700" s="56"/>
      <c r="BB3700" s="53"/>
      <c r="BC3700" s="53"/>
      <c r="BD3700" s="53"/>
      <c r="BE3700" s="54"/>
      <c r="BF3700" s="54"/>
    </row>
    <row r="3701" spans="9:58" x14ac:dyDescent="0.25">
      <c r="I3701" s="57"/>
      <c r="AF3701" s="58"/>
      <c r="AW3701" s="51"/>
      <c r="AX3701" s="55"/>
      <c r="AY3701" s="53"/>
      <c r="BA3701" s="56"/>
      <c r="BB3701" s="53"/>
      <c r="BC3701" s="53"/>
      <c r="BD3701" s="53"/>
      <c r="BE3701" s="54"/>
      <c r="BF3701" s="54"/>
    </row>
    <row r="3702" spans="9:58" x14ac:dyDescent="0.25">
      <c r="I3702" s="57"/>
      <c r="AF3702" s="58"/>
      <c r="AW3702" s="51"/>
      <c r="AX3702" s="55"/>
      <c r="AY3702" s="53"/>
      <c r="BA3702" s="56"/>
      <c r="BB3702" s="53"/>
      <c r="BC3702" s="53"/>
      <c r="BD3702" s="53"/>
      <c r="BE3702" s="54"/>
      <c r="BF3702" s="54"/>
    </row>
    <row r="3703" spans="9:58" x14ac:dyDescent="0.25">
      <c r="I3703" s="57"/>
      <c r="AF3703" s="58"/>
      <c r="AW3703" s="51"/>
      <c r="AX3703" s="55"/>
      <c r="AY3703" s="53"/>
      <c r="BA3703" s="56"/>
      <c r="BB3703" s="53"/>
      <c r="BC3703" s="53"/>
      <c r="BD3703" s="53"/>
      <c r="BE3703" s="54"/>
      <c r="BF3703" s="54"/>
    </row>
    <row r="3704" spans="9:58" x14ac:dyDescent="0.25">
      <c r="I3704" s="57"/>
      <c r="AF3704" s="58"/>
      <c r="AW3704" s="51"/>
      <c r="AX3704" s="55"/>
      <c r="AY3704" s="53"/>
      <c r="BA3704" s="56"/>
      <c r="BB3704" s="53"/>
      <c r="BC3704" s="53"/>
      <c r="BD3704" s="53"/>
      <c r="BE3704" s="54"/>
      <c r="BF3704" s="54"/>
    </row>
    <row r="3705" spans="9:58" x14ac:dyDescent="0.25">
      <c r="I3705" s="57"/>
      <c r="AF3705" s="58"/>
      <c r="AW3705" s="51"/>
      <c r="AX3705" s="55"/>
      <c r="AY3705" s="53"/>
      <c r="BA3705" s="56"/>
      <c r="BB3705" s="53"/>
      <c r="BC3705" s="53"/>
      <c r="BD3705" s="53"/>
      <c r="BE3705" s="54"/>
      <c r="BF3705" s="54"/>
    </row>
    <row r="3706" spans="9:58" x14ac:dyDescent="0.25">
      <c r="I3706" s="57"/>
      <c r="AF3706" s="58"/>
      <c r="AW3706" s="51"/>
      <c r="AX3706" s="55"/>
      <c r="AY3706" s="53"/>
      <c r="BA3706" s="56"/>
      <c r="BB3706" s="53"/>
      <c r="BC3706" s="53"/>
      <c r="BD3706" s="53"/>
      <c r="BE3706" s="54"/>
      <c r="BF3706" s="54"/>
    </row>
    <row r="3707" spans="9:58" x14ac:dyDescent="0.25">
      <c r="I3707" s="57"/>
      <c r="AF3707" s="58"/>
      <c r="AW3707" s="51"/>
      <c r="AX3707" s="55"/>
      <c r="AY3707" s="53"/>
      <c r="BA3707" s="56"/>
      <c r="BB3707" s="53"/>
      <c r="BC3707" s="53"/>
      <c r="BD3707" s="53"/>
      <c r="BE3707" s="54"/>
      <c r="BF3707" s="54"/>
    </row>
    <row r="3708" spans="9:58" x14ac:dyDescent="0.25">
      <c r="I3708" s="57"/>
      <c r="AF3708" s="58"/>
      <c r="AW3708" s="51"/>
      <c r="AX3708" s="55"/>
      <c r="AY3708" s="53"/>
      <c r="BA3708" s="56"/>
      <c r="BB3708" s="53"/>
      <c r="BC3708" s="53"/>
      <c r="BD3708" s="53"/>
      <c r="BE3708" s="54"/>
      <c r="BF3708" s="54"/>
    </row>
    <row r="3709" spans="9:58" x14ac:dyDescent="0.25">
      <c r="I3709" s="57"/>
      <c r="AF3709" s="58"/>
      <c r="AW3709" s="51"/>
      <c r="AX3709" s="55"/>
      <c r="AY3709" s="53"/>
      <c r="BA3709" s="56"/>
      <c r="BB3709" s="53"/>
      <c r="BC3709" s="53"/>
      <c r="BD3709" s="53"/>
      <c r="BE3709" s="54"/>
      <c r="BF3709" s="54"/>
    </row>
    <row r="3710" spans="9:58" x14ac:dyDescent="0.25">
      <c r="I3710" s="57"/>
      <c r="AF3710" s="58"/>
      <c r="AW3710" s="51"/>
      <c r="AX3710" s="55"/>
      <c r="AY3710" s="53"/>
      <c r="BA3710" s="56"/>
      <c r="BB3710" s="53"/>
      <c r="BC3710" s="53"/>
      <c r="BD3710" s="53"/>
      <c r="BE3710" s="54"/>
      <c r="BF3710" s="54"/>
    </row>
    <row r="3711" spans="9:58" x14ac:dyDescent="0.25">
      <c r="I3711" s="57"/>
      <c r="AF3711" s="58"/>
      <c r="AW3711" s="51"/>
      <c r="AX3711" s="55"/>
      <c r="AY3711" s="53"/>
      <c r="BA3711" s="56"/>
      <c r="BB3711" s="53"/>
      <c r="BC3711" s="53"/>
      <c r="BD3711" s="53"/>
      <c r="BE3711" s="54"/>
      <c r="BF3711" s="54"/>
    </row>
    <row r="3712" spans="9:58" x14ac:dyDescent="0.25">
      <c r="I3712" s="57"/>
      <c r="AF3712" s="58"/>
      <c r="AW3712" s="51"/>
      <c r="AX3712" s="55"/>
      <c r="AY3712" s="53"/>
      <c r="BA3712" s="56"/>
      <c r="BB3712" s="53"/>
      <c r="BC3712" s="53"/>
      <c r="BD3712" s="53"/>
      <c r="BE3712" s="54"/>
      <c r="BF3712" s="54"/>
    </row>
    <row r="3713" spans="9:58" x14ac:dyDescent="0.25">
      <c r="I3713" s="57"/>
      <c r="AF3713" s="58"/>
      <c r="AW3713" s="51"/>
      <c r="AX3713" s="55"/>
      <c r="AY3713" s="53"/>
      <c r="BA3713" s="56"/>
      <c r="BB3713" s="53"/>
      <c r="BC3713" s="53"/>
      <c r="BD3713" s="53"/>
      <c r="BE3713" s="54"/>
      <c r="BF3713" s="54"/>
    </row>
    <row r="3714" spans="9:58" x14ac:dyDescent="0.25">
      <c r="I3714" s="57"/>
      <c r="AF3714" s="58"/>
      <c r="AW3714" s="51"/>
      <c r="AX3714" s="55"/>
      <c r="AY3714" s="53"/>
      <c r="BA3714" s="56"/>
      <c r="BB3714" s="53"/>
      <c r="BC3714" s="53"/>
      <c r="BD3714" s="53"/>
      <c r="BE3714" s="54"/>
      <c r="BF3714" s="54"/>
    </row>
    <row r="3715" spans="9:58" x14ac:dyDescent="0.25">
      <c r="I3715" s="57"/>
      <c r="AF3715" s="58"/>
      <c r="AW3715" s="51"/>
      <c r="AX3715" s="55"/>
      <c r="AY3715" s="53"/>
      <c r="BA3715" s="56"/>
      <c r="BB3715" s="53"/>
      <c r="BC3715" s="53"/>
      <c r="BD3715" s="53"/>
      <c r="BE3715" s="54"/>
      <c r="BF3715" s="54"/>
    </row>
    <row r="3716" spans="9:58" x14ac:dyDescent="0.25">
      <c r="I3716" s="57"/>
      <c r="AF3716" s="58"/>
      <c r="AW3716" s="51"/>
      <c r="AX3716" s="55"/>
      <c r="AY3716" s="53"/>
      <c r="BA3716" s="56"/>
      <c r="BB3716" s="53"/>
      <c r="BC3716" s="53"/>
      <c r="BD3716" s="53"/>
      <c r="BE3716" s="54"/>
      <c r="BF3716" s="54"/>
    </row>
    <row r="3717" spans="9:58" x14ac:dyDescent="0.25">
      <c r="I3717" s="57"/>
      <c r="AF3717" s="58"/>
      <c r="AW3717" s="51"/>
      <c r="AX3717" s="55"/>
      <c r="AY3717" s="53"/>
      <c r="BA3717" s="56"/>
      <c r="BB3717" s="53"/>
      <c r="BC3717" s="53"/>
      <c r="BD3717" s="53"/>
      <c r="BE3717" s="54"/>
      <c r="BF3717" s="54"/>
    </row>
    <row r="3718" spans="9:58" x14ac:dyDescent="0.25">
      <c r="I3718" s="57"/>
      <c r="AF3718" s="58"/>
      <c r="AW3718" s="51"/>
      <c r="AX3718" s="55"/>
      <c r="AY3718" s="53"/>
      <c r="BA3718" s="56"/>
      <c r="BB3718" s="53"/>
      <c r="BC3718" s="53"/>
      <c r="BD3718" s="53"/>
      <c r="BE3718" s="54"/>
      <c r="BF3718" s="54"/>
    </row>
    <row r="3719" spans="9:58" x14ac:dyDescent="0.25">
      <c r="I3719" s="57"/>
      <c r="AF3719" s="58"/>
      <c r="AW3719" s="51"/>
      <c r="AX3719" s="55"/>
      <c r="AY3719" s="53"/>
      <c r="BA3719" s="56"/>
      <c r="BB3719" s="53"/>
      <c r="BC3719" s="53"/>
      <c r="BD3719" s="53"/>
      <c r="BE3719" s="54"/>
      <c r="BF3719" s="54"/>
    </row>
    <row r="3720" spans="9:58" x14ac:dyDescent="0.25">
      <c r="I3720" s="57"/>
      <c r="AF3720" s="58"/>
      <c r="AW3720" s="51"/>
      <c r="AX3720" s="55"/>
      <c r="AY3720" s="53"/>
      <c r="BA3720" s="56"/>
      <c r="BB3720" s="53"/>
      <c r="BC3720" s="53"/>
      <c r="BD3720" s="53"/>
      <c r="BE3720" s="54"/>
      <c r="BF3720" s="54"/>
    </row>
    <row r="3721" spans="9:58" x14ac:dyDescent="0.25">
      <c r="I3721" s="57"/>
      <c r="AF3721" s="58"/>
      <c r="AW3721" s="51"/>
      <c r="AX3721" s="55"/>
      <c r="AY3721" s="53"/>
      <c r="BA3721" s="56"/>
      <c r="BB3721" s="53"/>
      <c r="BC3721" s="53"/>
      <c r="BD3721" s="53"/>
      <c r="BE3721" s="54"/>
      <c r="BF3721" s="54"/>
    </row>
    <row r="3722" spans="9:58" x14ac:dyDescent="0.25">
      <c r="I3722" s="57"/>
      <c r="AF3722" s="58"/>
      <c r="AW3722" s="51"/>
      <c r="AX3722" s="55"/>
      <c r="AY3722" s="53"/>
      <c r="BA3722" s="56"/>
      <c r="BB3722" s="53"/>
      <c r="BC3722" s="53"/>
      <c r="BD3722" s="53"/>
      <c r="BE3722" s="54"/>
      <c r="BF3722" s="54"/>
    </row>
    <row r="3723" spans="9:58" x14ac:dyDescent="0.25">
      <c r="I3723" s="57"/>
      <c r="AF3723" s="58"/>
      <c r="AW3723" s="51"/>
      <c r="AX3723" s="55"/>
      <c r="AY3723" s="53"/>
      <c r="BA3723" s="56"/>
      <c r="BB3723" s="53"/>
      <c r="BC3723" s="53"/>
      <c r="BD3723" s="53"/>
      <c r="BE3723" s="54"/>
      <c r="BF3723" s="54"/>
    </row>
    <row r="3724" spans="9:58" x14ac:dyDescent="0.25">
      <c r="I3724" s="57"/>
      <c r="AF3724" s="58"/>
      <c r="AW3724" s="51"/>
      <c r="AX3724" s="55"/>
      <c r="AY3724" s="53"/>
      <c r="BA3724" s="56"/>
      <c r="BB3724" s="53"/>
      <c r="BC3724" s="53"/>
      <c r="BD3724" s="53"/>
      <c r="BE3724" s="54"/>
      <c r="BF3724" s="54"/>
    </row>
    <row r="3725" spans="9:58" x14ac:dyDescent="0.25">
      <c r="I3725" s="57"/>
      <c r="AF3725" s="58"/>
      <c r="AW3725" s="51"/>
      <c r="AX3725" s="55"/>
      <c r="AY3725" s="53"/>
      <c r="BA3725" s="56"/>
      <c r="BB3725" s="53"/>
      <c r="BC3725" s="53"/>
      <c r="BD3725" s="53"/>
      <c r="BE3725" s="54"/>
      <c r="BF3725" s="54"/>
    </row>
    <row r="3726" spans="9:58" x14ac:dyDescent="0.25">
      <c r="I3726" s="57"/>
      <c r="AF3726" s="58"/>
      <c r="AW3726" s="51"/>
      <c r="AX3726" s="55"/>
      <c r="AY3726" s="53"/>
      <c r="BA3726" s="56"/>
      <c r="BB3726" s="53"/>
      <c r="BC3726" s="53"/>
      <c r="BD3726" s="53"/>
      <c r="BE3726" s="54"/>
      <c r="BF3726" s="54"/>
    </row>
    <row r="3727" spans="9:58" x14ac:dyDescent="0.25">
      <c r="I3727" s="57"/>
      <c r="AF3727" s="58"/>
      <c r="AW3727" s="51"/>
      <c r="AX3727" s="55"/>
      <c r="AY3727" s="53"/>
      <c r="BA3727" s="56"/>
      <c r="BB3727" s="53"/>
      <c r="BC3727" s="53"/>
      <c r="BD3727" s="53"/>
      <c r="BE3727" s="54"/>
      <c r="BF3727" s="54"/>
    </row>
    <row r="3728" spans="9:58" x14ac:dyDescent="0.25">
      <c r="I3728" s="57"/>
      <c r="AF3728" s="58"/>
      <c r="AW3728" s="51"/>
      <c r="AX3728" s="55"/>
      <c r="AY3728" s="53"/>
      <c r="BA3728" s="56"/>
      <c r="BB3728" s="53"/>
      <c r="BC3728" s="53"/>
      <c r="BD3728" s="53"/>
      <c r="BE3728" s="54"/>
      <c r="BF3728" s="54"/>
    </row>
    <row r="3729" spans="9:58" x14ac:dyDescent="0.25">
      <c r="I3729" s="57"/>
      <c r="AF3729" s="58"/>
      <c r="AW3729" s="51"/>
      <c r="AX3729" s="55"/>
      <c r="AY3729" s="53"/>
      <c r="BA3729" s="56"/>
      <c r="BB3729" s="53"/>
      <c r="BC3729" s="53"/>
      <c r="BD3729" s="53"/>
      <c r="BE3729" s="54"/>
      <c r="BF3729" s="54"/>
    </row>
    <row r="3730" spans="9:58" x14ac:dyDescent="0.25">
      <c r="I3730" s="57"/>
      <c r="AF3730" s="58"/>
      <c r="AW3730" s="51"/>
      <c r="AX3730" s="55"/>
      <c r="AY3730" s="53"/>
      <c r="BA3730" s="56"/>
      <c r="BB3730" s="53"/>
      <c r="BC3730" s="53"/>
      <c r="BD3730" s="53"/>
      <c r="BE3730" s="54"/>
      <c r="BF3730" s="54"/>
    </row>
    <row r="3731" spans="9:58" x14ac:dyDescent="0.25">
      <c r="I3731" s="57"/>
      <c r="AF3731" s="58"/>
      <c r="AW3731" s="51"/>
      <c r="AX3731" s="55"/>
      <c r="AY3731" s="53"/>
      <c r="BA3731" s="56"/>
      <c r="BB3731" s="53"/>
      <c r="BC3731" s="53"/>
      <c r="BD3731" s="53"/>
      <c r="BE3731" s="54"/>
      <c r="BF3731" s="54"/>
    </row>
    <row r="3732" spans="9:58" x14ac:dyDescent="0.25">
      <c r="I3732" s="57"/>
      <c r="AF3732" s="58"/>
      <c r="AW3732" s="51"/>
      <c r="AX3732" s="55"/>
      <c r="AY3732" s="53"/>
      <c r="BA3732" s="56"/>
      <c r="BB3732" s="53"/>
      <c r="BC3732" s="53"/>
      <c r="BD3732" s="53"/>
      <c r="BE3732" s="54"/>
      <c r="BF3732" s="54"/>
    </row>
    <row r="3733" spans="9:58" x14ac:dyDescent="0.25">
      <c r="I3733" s="57"/>
      <c r="AF3733" s="58"/>
      <c r="AW3733" s="51"/>
      <c r="AX3733" s="55"/>
      <c r="AY3733" s="53"/>
      <c r="BA3733" s="56"/>
      <c r="BB3733" s="53"/>
      <c r="BC3733" s="53"/>
      <c r="BD3733" s="53"/>
      <c r="BE3733" s="54"/>
      <c r="BF3733" s="54"/>
    </row>
    <row r="3734" spans="9:58" x14ac:dyDescent="0.25">
      <c r="I3734" s="57"/>
      <c r="AF3734" s="58"/>
      <c r="AW3734" s="51"/>
      <c r="AX3734" s="55"/>
      <c r="AY3734" s="53"/>
      <c r="BA3734" s="56"/>
      <c r="BB3734" s="53"/>
      <c r="BC3734" s="53"/>
      <c r="BD3734" s="53"/>
      <c r="BE3734" s="54"/>
      <c r="BF3734" s="54"/>
    </row>
    <row r="3735" spans="9:58" x14ac:dyDescent="0.25">
      <c r="I3735" s="57"/>
      <c r="AF3735" s="58"/>
      <c r="AW3735" s="51"/>
      <c r="AX3735" s="55"/>
      <c r="AY3735" s="53"/>
      <c r="BA3735" s="56"/>
      <c r="BB3735" s="53"/>
      <c r="BC3735" s="53"/>
      <c r="BD3735" s="53"/>
      <c r="BE3735" s="54"/>
      <c r="BF3735" s="54"/>
    </row>
    <row r="3736" spans="9:58" x14ac:dyDescent="0.25">
      <c r="I3736" s="57"/>
      <c r="AF3736" s="58"/>
      <c r="AW3736" s="51"/>
      <c r="AX3736" s="55"/>
      <c r="AY3736" s="53"/>
      <c r="BA3736" s="56"/>
      <c r="BB3736" s="53"/>
      <c r="BC3736" s="53"/>
      <c r="BD3736" s="53"/>
      <c r="BE3736" s="54"/>
      <c r="BF3736" s="54"/>
    </row>
    <row r="3737" spans="9:58" x14ac:dyDescent="0.25">
      <c r="I3737" s="57"/>
      <c r="AF3737" s="58"/>
      <c r="AW3737" s="51"/>
      <c r="AX3737" s="55"/>
      <c r="AY3737" s="53"/>
      <c r="BA3737" s="56"/>
      <c r="BB3737" s="53"/>
      <c r="BC3737" s="53"/>
      <c r="BD3737" s="53"/>
      <c r="BE3737" s="54"/>
      <c r="BF3737" s="54"/>
    </row>
    <row r="3738" spans="9:58" x14ac:dyDescent="0.25">
      <c r="I3738" s="57"/>
      <c r="AF3738" s="58"/>
      <c r="AW3738" s="51"/>
      <c r="AX3738" s="55"/>
      <c r="AY3738" s="53"/>
      <c r="BA3738" s="56"/>
      <c r="BB3738" s="53"/>
      <c r="BC3738" s="53"/>
      <c r="BD3738" s="53"/>
      <c r="BE3738" s="54"/>
      <c r="BF3738" s="54"/>
    </row>
    <row r="3739" spans="9:58" x14ac:dyDescent="0.25">
      <c r="I3739" s="57"/>
      <c r="AF3739" s="58"/>
      <c r="AW3739" s="51"/>
      <c r="AX3739" s="55"/>
      <c r="AY3739" s="53"/>
      <c r="BA3739" s="56"/>
      <c r="BB3739" s="53"/>
      <c r="BC3739" s="53"/>
      <c r="BD3739" s="53"/>
      <c r="BE3739" s="54"/>
      <c r="BF3739" s="54"/>
    </row>
    <row r="3740" spans="9:58" x14ac:dyDescent="0.25">
      <c r="I3740" s="57"/>
      <c r="AF3740" s="58"/>
      <c r="AW3740" s="51"/>
      <c r="AX3740" s="55"/>
      <c r="AY3740" s="53"/>
      <c r="BA3740" s="56"/>
      <c r="BB3740" s="53"/>
      <c r="BC3740" s="53"/>
      <c r="BD3740" s="53"/>
      <c r="BE3740" s="54"/>
      <c r="BF3740" s="54"/>
    </row>
    <row r="3741" spans="9:58" x14ac:dyDescent="0.25">
      <c r="I3741" s="57"/>
      <c r="AF3741" s="58"/>
      <c r="AW3741" s="51"/>
      <c r="AX3741" s="55"/>
      <c r="AY3741" s="53"/>
      <c r="BA3741" s="56"/>
      <c r="BB3741" s="53"/>
      <c r="BC3741" s="53"/>
      <c r="BD3741" s="53"/>
      <c r="BE3741" s="54"/>
      <c r="BF3741" s="54"/>
    </row>
    <row r="3742" spans="9:58" x14ac:dyDescent="0.25">
      <c r="I3742" s="57"/>
      <c r="AF3742" s="58"/>
      <c r="AW3742" s="51"/>
      <c r="AX3742" s="55"/>
      <c r="AY3742" s="53"/>
      <c r="BA3742" s="56"/>
      <c r="BB3742" s="53"/>
      <c r="BC3742" s="53"/>
      <c r="BD3742" s="53"/>
      <c r="BE3742" s="54"/>
      <c r="BF3742" s="54"/>
    </row>
    <row r="3743" spans="9:58" x14ac:dyDescent="0.25">
      <c r="I3743" s="57"/>
      <c r="AF3743" s="58"/>
      <c r="AW3743" s="51"/>
      <c r="AX3743" s="55"/>
      <c r="AY3743" s="53"/>
      <c r="BA3743" s="56"/>
      <c r="BB3743" s="53"/>
      <c r="BC3743" s="53"/>
      <c r="BD3743" s="53"/>
      <c r="BE3743" s="54"/>
      <c r="BF3743" s="54"/>
    </row>
    <row r="3744" spans="9:58" x14ac:dyDescent="0.25">
      <c r="I3744" s="57"/>
      <c r="AF3744" s="58"/>
      <c r="AW3744" s="51"/>
      <c r="AX3744" s="55"/>
      <c r="AY3744" s="53"/>
      <c r="BA3744" s="56"/>
      <c r="BB3744" s="53"/>
      <c r="BC3744" s="53"/>
      <c r="BD3744" s="53"/>
      <c r="BE3744" s="54"/>
      <c r="BF3744" s="54"/>
    </row>
    <row r="3745" spans="9:58" x14ac:dyDescent="0.25">
      <c r="I3745" s="57"/>
      <c r="AF3745" s="58"/>
      <c r="AW3745" s="51"/>
      <c r="AX3745" s="55"/>
      <c r="AY3745" s="53"/>
      <c r="BA3745" s="56"/>
      <c r="BB3745" s="53"/>
      <c r="BC3745" s="53"/>
      <c r="BD3745" s="53"/>
      <c r="BE3745" s="54"/>
      <c r="BF3745" s="54"/>
    </row>
    <row r="3746" spans="9:58" x14ac:dyDescent="0.25">
      <c r="I3746" s="57"/>
      <c r="AF3746" s="58"/>
      <c r="AW3746" s="51"/>
      <c r="AX3746" s="55"/>
      <c r="AY3746" s="53"/>
      <c r="BA3746" s="56"/>
      <c r="BB3746" s="53"/>
      <c r="BC3746" s="53"/>
      <c r="BD3746" s="53"/>
      <c r="BE3746" s="54"/>
      <c r="BF3746" s="54"/>
    </row>
    <row r="3747" spans="9:58" x14ac:dyDescent="0.25">
      <c r="I3747" s="57"/>
      <c r="AF3747" s="58"/>
      <c r="AW3747" s="51"/>
      <c r="AX3747" s="55"/>
      <c r="AY3747" s="53"/>
      <c r="BA3747" s="56"/>
      <c r="BB3747" s="53"/>
      <c r="BC3747" s="53"/>
      <c r="BD3747" s="53"/>
      <c r="BE3747" s="54"/>
      <c r="BF3747" s="54"/>
    </row>
    <row r="3748" spans="9:58" x14ac:dyDescent="0.25">
      <c r="I3748" s="57"/>
      <c r="AF3748" s="58"/>
      <c r="AW3748" s="51"/>
      <c r="AX3748" s="55"/>
      <c r="AY3748" s="53"/>
      <c r="BA3748" s="56"/>
      <c r="BB3748" s="53"/>
      <c r="BC3748" s="53"/>
      <c r="BD3748" s="53"/>
      <c r="BE3748" s="54"/>
      <c r="BF3748" s="54"/>
    </row>
    <row r="3749" spans="9:58" x14ac:dyDescent="0.25">
      <c r="I3749" s="57"/>
      <c r="AF3749" s="58"/>
      <c r="AW3749" s="51"/>
      <c r="AX3749" s="55"/>
      <c r="AY3749" s="53"/>
      <c r="BA3749" s="56"/>
      <c r="BB3749" s="53"/>
      <c r="BC3749" s="53"/>
      <c r="BD3749" s="53"/>
      <c r="BE3749" s="54"/>
      <c r="BF3749" s="54"/>
    </row>
    <row r="3750" spans="9:58" x14ac:dyDescent="0.25">
      <c r="I3750" s="57"/>
      <c r="AF3750" s="58"/>
      <c r="AW3750" s="51"/>
      <c r="AX3750" s="55"/>
      <c r="AY3750" s="53"/>
      <c r="BA3750" s="56"/>
      <c r="BB3750" s="53"/>
      <c r="BC3750" s="53"/>
      <c r="BD3750" s="53"/>
      <c r="BE3750" s="54"/>
      <c r="BF3750" s="54"/>
    </row>
    <row r="3751" spans="9:58" x14ac:dyDescent="0.25">
      <c r="I3751" s="57"/>
      <c r="AF3751" s="58"/>
      <c r="AW3751" s="51"/>
      <c r="AX3751" s="55"/>
      <c r="AY3751" s="53"/>
      <c r="BA3751" s="56"/>
      <c r="BB3751" s="53"/>
      <c r="BC3751" s="53"/>
      <c r="BD3751" s="53"/>
      <c r="BE3751" s="54"/>
      <c r="BF3751" s="54"/>
    </row>
    <row r="3752" spans="9:58" x14ac:dyDescent="0.25">
      <c r="I3752" s="57"/>
      <c r="AF3752" s="58"/>
      <c r="AW3752" s="51"/>
      <c r="AX3752" s="55"/>
      <c r="AY3752" s="53"/>
      <c r="BA3752" s="56"/>
      <c r="BB3752" s="53"/>
      <c r="BC3752" s="53"/>
      <c r="BD3752" s="53"/>
      <c r="BE3752" s="54"/>
      <c r="BF3752" s="54"/>
    </row>
    <row r="3753" spans="9:58" x14ac:dyDescent="0.25">
      <c r="I3753" s="57"/>
      <c r="AF3753" s="58"/>
      <c r="AW3753" s="51"/>
      <c r="AX3753" s="55"/>
      <c r="AY3753" s="53"/>
      <c r="BA3753" s="56"/>
      <c r="BB3753" s="53"/>
      <c r="BC3753" s="53"/>
      <c r="BD3753" s="53"/>
      <c r="BE3753" s="54"/>
      <c r="BF3753" s="54"/>
    </row>
    <row r="3754" spans="9:58" x14ac:dyDescent="0.25">
      <c r="I3754" s="57"/>
      <c r="AF3754" s="58"/>
      <c r="AW3754" s="51"/>
      <c r="AX3754" s="55"/>
      <c r="AY3754" s="53"/>
      <c r="BA3754" s="56"/>
      <c r="BB3754" s="53"/>
      <c r="BC3754" s="53"/>
      <c r="BD3754" s="53"/>
      <c r="BE3754" s="54"/>
      <c r="BF3754" s="54"/>
    </row>
    <row r="3755" spans="9:58" x14ac:dyDescent="0.25">
      <c r="I3755" s="57"/>
      <c r="AF3755" s="58"/>
      <c r="AW3755" s="51"/>
      <c r="AX3755" s="55"/>
      <c r="AY3755" s="53"/>
      <c r="BA3755" s="56"/>
      <c r="BB3755" s="53"/>
      <c r="BC3755" s="53"/>
      <c r="BD3755" s="53"/>
      <c r="BE3755" s="54"/>
      <c r="BF3755" s="54"/>
    </row>
    <row r="3756" spans="9:58" x14ac:dyDescent="0.25">
      <c r="I3756" s="57"/>
      <c r="AF3756" s="58"/>
      <c r="AW3756" s="51"/>
      <c r="AX3756" s="55"/>
      <c r="AY3756" s="53"/>
      <c r="BA3756" s="56"/>
      <c r="BB3756" s="53"/>
      <c r="BC3756" s="53"/>
      <c r="BD3756" s="53"/>
      <c r="BE3756" s="54"/>
      <c r="BF3756" s="54"/>
    </row>
    <row r="3757" spans="9:58" x14ac:dyDescent="0.25">
      <c r="I3757" s="57"/>
      <c r="AF3757" s="58"/>
      <c r="AW3757" s="51"/>
      <c r="AX3757" s="55"/>
      <c r="AY3757" s="53"/>
      <c r="BA3757" s="56"/>
      <c r="BB3757" s="53"/>
      <c r="BC3757" s="53"/>
      <c r="BD3757" s="53"/>
      <c r="BE3757" s="54"/>
      <c r="BF3757" s="54"/>
    </row>
    <row r="3758" spans="9:58" x14ac:dyDescent="0.25">
      <c r="I3758" s="57"/>
      <c r="AF3758" s="58"/>
      <c r="AW3758" s="51"/>
      <c r="AX3758" s="55"/>
      <c r="AY3758" s="53"/>
      <c r="BA3758" s="56"/>
      <c r="BB3758" s="53"/>
      <c r="BC3758" s="53"/>
      <c r="BD3758" s="53"/>
      <c r="BE3758" s="54"/>
      <c r="BF3758" s="54"/>
    </row>
    <row r="3759" spans="9:58" x14ac:dyDescent="0.25">
      <c r="I3759" s="57"/>
      <c r="AF3759" s="58"/>
      <c r="AW3759" s="51"/>
      <c r="AX3759" s="55"/>
      <c r="AY3759" s="53"/>
      <c r="BA3759" s="56"/>
      <c r="BB3759" s="53"/>
      <c r="BC3759" s="53"/>
      <c r="BD3759" s="53"/>
      <c r="BE3759" s="54"/>
      <c r="BF3759" s="54"/>
    </row>
    <row r="3760" spans="9:58" x14ac:dyDescent="0.25">
      <c r="I3760" s="57"/>
      <c r="AF3760" s="58"/>
      <c r="AW3760" s="51"/>
      <c r="AX3760" s="55"/>
      <c r="AY3760" s="53"/>
      <c r="BA3760" s="56"/>
      <c r="BB3760" s="53"/>
      <c r="BC3760" s="53"/>
      <c r="BD3760" s="53"/>
      <c r="BE3760" s="54"/>
      <c r="BF3760" s="54"/>
    </row>
    <row r="3761" spans="9:58" x14ac:dyDescent="0.25">
      <c r="I3761" s="57"/>
      <c r="AF3761" s="58"/>
      <c r="AW3761" s="51"/>
      <c r="AX3761" s="55"/>
      <c r="AY3761" s="53"/>
      <c r="BA3761" s="56"/>
      <c r="BB3761" s="53"/>
      <c r="BC3761" s="53"/>
      <c r="BD3761" s="53"/>
      <c r="BE3761" s="54"/>
      <c r="BF3761" s="54"/>
    </row>
    <row r="3762" spans="9:58" x14ac:dyDescent="0.25">
      <c r="I3762" s="57"/>
      <c r="AF3762" s="58"/>
      <c r="AW3762" s="51"/>
      <c r="AX3762" s="55"/>
      <c r="AY3762" s="53"/>
      <c r="BA3762" s="56"/>
      <c r="BB3762" s="53"/>
      <c r="BC3762" s="53"/>
      <c r="BD3762" s="53"/>
      <c r="BE3762" s="54"/>
      <c r="BF3762" s="54"/>
    </row>
    <row r="3763" spans="9:58" x14ac:dyDescent="0.25">
      <c r="I3763" s="57"/>
      <c r="AF3763" s="58"/>
      <c r="AW3763" s="51"/>
      <c r="AX3763" s="55"/>
      <c r="AY3763" s="53"/>
      <c r="BA3763" s="56"/>
      <c r="BB3763" s="53"/>
      <c r="BC3763" s="53"/>
      <c r="BD3763" s="53"/>
      <c r="BE3763" s="54"/>
      <c r="BF3763" s="54"/>
    </row>
    <row r="3764" spans="9:58" x14ac:dyDescent="0.25">
      <c r="I3764" s="57"/>
      <c r="AF3764" s="58"/>
      <c r="AW3764" s="51"/>
      <c r="AX3764" s="55"/>
      <c r="AY3764" s="53"/>
      <c r="BA3764" s="56"/>
      <c r="BB3764" s="53"/>
      <c r="BC3764" s="53"/>
      <c r="BD3764" s="53"/>
      <c r="BE3764" s="54"/>
      <c r="BF3764" s="54"/>
    </row>
    <row r="3765" spans="9:58" x14ac:dyDescent="0.25">
      <c r="I3765" s="57"/>
      <c r="AF3765" s="58"/>
      <c r="AW3765" s="51"/>
      <c r="AX3765" s="55"/>
      <c r="AY3765" s="53"/>
      <c r="BA3765" s="56"/>
      <c r="BB3765" s="53"/>
      <c r="BC3765" s="53"/>
      <c r="BD3765" s="53"/>
      <c r="BE3765" s="54"/>
      <c r="BF3765" s="54"/>
    </row>
    <row r="3766" spans="9:58" x14ac:dyDescent="0.25">
      <c r="I3766" s="57"/>
      <c r="AF3766" s="58"/>
      <c r="AW3766" s="51"/>
      <c r="AX3766" s="55"/>
      <c r="AY3766" s="53"/>
      <c r="BA3766" s="56"/>
      <c r="BB3766" s="53"/>
      <c r="BC3766" s="53"/>
      <c r="BD3766" s="53"/>
      <c r="BE3766" s="54"/>
      <c r="BF3766" s="54"/>
    </row>
    <row r="3767" spans="9:58" x14ac:dyDescent="0.25">
      <c r="I3767" s="57"/>
      <c r="AF3767" s="58"/>
      <c r="AW3767" s="51"/>
      <c r="AX3767" s="55"/>
      <c r="AY3767" s="53"/>
      <c r="BA3767" s="56"/>
      <c r="BB3767" s="53"/>
      <c r="BC3767" s="53"/>
      <c r="BD3767" s="53"/>
      <c r="BE3767" s="54"/>
      <c r="BF3767" s="54"/>
    </row>
    <row r="3768" spans="9:58" x14ac:dyDescent="0.25">
      <c r="I3768" s="57"/>
      <c r="AF3768" s="58"/>
      <c r="AW3768" s="51"/>
      <c r="AX3768" s="55"/>
      <c r="AY3768" s="53"/>
      <c r="BA3768" s="56"/>
      <c r="BB3768" s="53"/>
      <c r="BC3768" s="53"/>
      <c r="BD3768" s="53"/>
      <c r="BE3768" s="54"/>
      <c r="BF3768" s="54"/>
    </row>
    <row r="3769" spans="9:58" x14ac:dyDescent="0.25">
      <c r="I3769" s="57"/>
      <c r="AF3769" s="58"/>
      <c r="AW3769" s="51"/>
      <c r="AX3769" s="55"/>
      <c r="AY3769" s="53"/>
      <c r="BA3769" s="56"/>
      <c r="BB3769" s="53"/>
      <c r="BC3769" s="53"/>
      <c r="BD3769" s="53"/>
      <c r="BE3769" s="54"/>
      <c r="BF3769" s="54"/>
    </row>
    <row r="3770" spans="9:58" x14ac:dyDescent="0.25">
      <c r="I3770" s="57"/>
      <c r="AF3770" s="58"/>
      <c r="AW3770" s="51"/>
      <c r="AX3770" s="55"/>
      <c r="AY3770" s="53"/>
      <c r="BA3770" s="56"/>
      <c r="BB3770" s="53"/>
      <c r="BC3770" s="53"/>
      <c r="BD3770" s="53"/>
      <c r="BE3770" s="54"/>
      <c r="BF3770" s="54"/>
    </row>
    <row r="3771" spans="9:58" x14ac:dyDescent="0.25">
      <c r="I3771" s="57"/>
      <c r="AF3771" s="58"/>
      <c r="AW3771" s="51"/>
      <c r="AX3771" s="55"/>
      <c r="AY3771" s="53"/>
      <c r="BA3771" s="56"/>
      <c r="BB3771" s="53"/>
      <c r="BC3771" s="53"/>
      <c r="BD3771" s="53"/>
      <c r="BE3771" s="54"/>
      <c r="BF3771" s="54"/>
    </row>
    <row r="3772" spans="9:58" x14ac:dyDescent="0.25">
      <c r="I3772" s="57"/>
      <c r="AF3772" s="58"/>
      <c r="AW3772" s="51"/>
      <c r="AX3772" s="55"/>
      <c r="AY3772" s="53"/>
      <c r="BA3772" s="56"/>
      <c r="BB3772" s="53"/>
      <c r="BC3772" s="53"/>
      <c r="BD3772" s="53"/>
      <c r="BE3772" s="54"/>
      <c r="BF3772" s="54"/>
    </row>
    <row r="3773" spans="9:58" x14ac:dyDescent="0.25">
      <c r="I3773" s="57"/>
      <c r="AF3773" s="58"/>
      <c r="AW3773" s="51"/>
      <c r="AX3773" s="55"/>
      <c r="AY3773" s="53"/>
      <c r="BA3773" s="56"/>
      <c r="BB3773" s="53"/>
      <c r="BC3773" s="53"/>
      <c r="BD3773" s="53"/>
      <c r="BE3773" s="54"/>
      <c r="BF3773" s="54"/>
    </row>
    <row r="3774" spans="9:58" x14ac:dyDescent="0.25">
      <c r="I3774" s="57"/>
      <c r="AF3774" s="58"/>
      <c r="AW3774" s="51"/>
      <c r="AX3774" s="55"/>
      <c r="AY3774" s="53"/>
      <c r="BA3774" s="56"/>
      <c r="BB3774" s="53"/>
      <c r="BC3774" s="53"/>
      <c r="BD3774" s="53"/>
      <c r="BE3774" s="54"/>
      <c r="BF3774" s="54"/>
    </row>
    <row r="3775" spans="9:58" x14ac:dyDescent="0.25">
      <c r="I3775" s="57"/>
      <c r="AF3775" s="58"/>
      <c r="AW3775" s="51"/>
      <c r="AX3775" s="55"/>
      <c r="AY3775" s="53"/>
      <c r="BA3775" s="56"/>
      <c r="BB3775" s="53"/>
      <c r="BC3775" s="53"/>
      <c r="BD3775" s="53"/>
      <c r="BE3775" s="54"/>
      <c r="BF3775" s="54"/>
    </row>
    <row r="3776" spans="9:58" x14ac:dyDescent="0.25">
      <c r="I3776" s="57"/>
      <c r="AF3776" s="58"/>
      <c r="AW3776" s="51"/>
      <c r="AX3776" s="55"/>
      <c r="AY3776" s="53"/>
      <c r="BA3776" s="56"/>
      <c r="BB3776" s="53"/>
      <c r="BC3776" s="53"/>
      <c r="BD3776" s="53"/>
      <c r="BE3776" s="54"/>
      <c r="BF3776" s="54"/>
    </row>
    <row r="3777" spans="9:58" x14ac:dyDescent="0.25">
      <c r="I3777" s="57"/>
      <c r="AF3777" s="58"/>
      <c r="AW3777" s="51"/>
      <c r="AX3777" s="55"/>
      <c r="AY3777" s="53"/>
      <c r="BA3777" s="56"/>
      <c r="BB3777" s="53"/>
      <c r="BC3777" s="53"/>
      <c r="BD3777" s="53"/>
      <c r="BE3777" s="54"/>
      <c r="BF3777" s="54"/>
    </row>
    <row r="3778" spans="9:58" x14ac:dyDescent="0.25">
      <c r="I3778" s="57"/>
      <c r="AF3778" s="58"/>
      <c r="AW3778" s="51"/>
      <c r="AX3778" s="55"/>
      <c r="AY3778" s="53"/>
      <c r="BA3778" s="56"/>
      <c r="BB3778" s="53"/>
      <c r="BC3778" s="53"/>
      <c r="BD3778" s="53"/>
      <c r="BE3778" s="54"/>
      <c r="BF3778" s="54"/>
    </row>
    <row r="3779" spans="9:58" x14ac:dyDescent="0.25">
      <c r="I3779" s="57"/>
      <c r="AF3779" s="58"/>
      <c r="AW3779" s="51"/>
      <c r="AX3779" s="55"/>
      <c r="AY3779" s="53"/>
      <c r="BA3779" s="56"/>
      <c r="BB3779" s="53"/>
      <c r="BC3779" s="53"/>
      <c r="BD3779" s="53"/>
      <c r="BE3779" s="54"/>
      <c r="BF3779" s="54"/>
    </row>
    <row r="3780" spans="9:58" x14ac:dyDescent="0.25">
      <c r="I3780" s="57"/>
      <c r="AF3780" s="58"/>
      <c r="AW3780" s="51"/>
      <c r="AX3780" s="55"/>
      <c r="AY3780" s="53"/>
      <c r="BA3780" s="56"/>
      <c r="BB3780" s="53"/>
      <c r="BC3780" s="53"/>
      <c r="BD3780" s="53"/>
      <c r="BE3780" s="54"/>
      <c r="BF3780" s="54"/>
    </row>
    <row r="3781" spans="9:58" x14ac:dyDescent="0.25">
      <c r="I3781" s="57"/>
      <c r="AF3781" s="58"/>
      <c r="AW3781" s="51"/>
      <c r="AX3781" s="55"/>
      <c r="AY3781" s="53"/>
      <c r="BA3781" s="56"/>
      <c r="BB3781" s="53"/>
      <c r="BC3781" s="53"/>
      <c r="BD3781" s="53"/>
      <c r="BE3781" s="54"/>
      <c r="BF3781" s="54"/>
    </row>
    <row r="3782" spans="9:58" x14ac:dyDescent="0.25">
      <c r="I3782" s="57"/>
      <c r="AF3782" s="58"/>
      <c r="AW3782" s="51"/>
      <c r="AX3782" s="55"/>
      <c r="AY3782" s="53"/>
      <c r="BA3782" s="56"/>
      <c r="BB3782" s="53"/>
      <c r="BC3782" s="53"/>
      <c r="BD3782" s="53"/>
      <c r="BE3782" s="54"/>
      <c r="BF3782" s="54"/>
    </row>
    <row r="3783" spans="9:58" x14ac:dyDescent="0.25">
      <c r="I3783" s="57"/>
      <c r="AF3783" s="58"/>
      <c r="AW3783" s="51"/>
      <c r="AX3783" s="55"/>
      <c r="AY3783" s="53"/>
      <c r="BA3783" s="56"/>
      <c r="BB3783" s="53"/>
      <c r="BC3783" s="53"/>
      <c r="BD3783" s="53"/>
      <c r="BE3783" s="54"/>
      <c r="BF3783" s="54"/>
    </row>
    <row r="3784" spans="9:58" x14ac:dyDescent="0.25">
      <c r="I3784" s="57"/>
      <c r="AF3784" s="58"/>
      <c r="AW3784" s="51"/>
      <c r="AX3784" s="55"/>
      <c r="AY3784" s="53"/>
      <c r="BA3784" s="56"/>
      <c r="BB3784" s="53"/>
      <c r="BC3784" s="53"/>
      <c r="BD3784" s="53"/>
      <c r="BE3784" s="54"/>
      <c r="BF3784" s="54"/>
    </row>
    <row r="3785" spans="9:58" x14ac:dyDescent="0.25">
      <c r="I3785" s="57"/>
      <c r="AF3785" s="58"/>
      <c r="AW3785" s="51"/>
      <c r="AX3785" s="55"/>
      <c r="AY3785" s="53"/>
      <c r="BA3785" s="56"/>
      <c r="BB3785" s="53"/>
      <c r="BC3785" s="53"/>
      <c r="BD3785" s="53"/>
      <c r="BE3785" s="54"/>
      <c r="BF3785" s="54"/>
    </row>
    <row r="3786" spans="9:58" x14ac:dyDescent="0.25">
      <c r="I3786" s="57"/>
      <c r="AF3786" s="58"/>
      <c r="AW3786" s="51"/>
      <c r="AX3786" s="55"/>
      <c r="AY3786" s="53"/>
      <c r="BA3786" s="56"/>
      <c r="BB3786" s="53"/>
      <c r="BC3786" s="53"/>
      <c r="BD3786" s="53"/>
      <c r="BE3786" s="54"/>
      <c r="BF3786" s="54"/>
    </row>
    <row r="3787" spans="9:58" x14ac:dyDescent="0.25">
      <c r="I3787" s="57"/>
      <c r="AF3787" s="58"/>
      <c r="AW3787" s="51"/>
      <c r="AX3787" s="55"/>
      <c r="AY3787" s="53"/>
      <c r="BA3787" s="56"/>
      <c r="BB3787" s="53"/>
      <c r="BC3787" s="53"/>
      <c r="BD3787" s="53"/>
      <c r="BE3787" s="54"/>
      <c r="BF3787" s="54"/>
    </row>
    <row r="3788" spans="9:58" x14ac:dyDescent="0.25">
      <c r="I3788" s="57"/>
      <c r="AF3788" s="58"/>
      <c r="AW3788" s="51"/>
      <c r="AX3788" s="55"/>
      <c r="AY3788" s="53"/>
      <c r="BA3788" s="56"/>
      <c r="BB3788" s="53"/>
      <c r="BC3788" s="53"/>
      <c r="BD3788" s="53"/>
      <c r="BE3788" s="54"/>
      <c r="BF3788" s="54"/>
    </row>
    <row r="3789" spans="9:58" x14ac:dyDescent="0.25">
      <c r="I3789" s="57"/>
      <c r="AF3789" s="58"/>
      <c r="AW3789" s="51"/>
      <c r="AX3789" s="55"/>
      <c r="AY3789" s="53"/>
      <c r="BA3789" s="56"/>
      <c r="BB3789" s="53"/>
      <c r="BC3789" s="53"/>
      <c r="BD3789" s="53"/>
      <c r="BE3789" s="54"/>
      <c r="BF3789" s="54"/>
    </row>
    <row r="3790" spans="9:58" x14ac:dyDescent="0.25">
      <c r="I3790" s="57"/>
      <c r="AF3790" s="58"/>
      <c r="AW3790" s="51"/>
      <c r="AX3790" s="55"/>
      <c r="AY3790" s="53"/>
      <c r="BA3790" s="56"/>
      <c r="BB3790" s="53"/>
      <c r="BC3790" s="53"/>
      <c r="BD3790" s="53"/>
      <c r="BE3790" s="54"/>
      <c r="BF3790" s="54"/>
    </row>
    <row r="3791" spans="9:58" x14ac:dyDescent="0.25">
      <c r="I3791" s="57"/>
      <c r="AF3791" s="58"/>
      <c r="AW3791" s="51"/>
      <c r="AX3791" s="55"/>
      <c r="AY3791" s="53"/>
      <c r="BA3791" s="56"/>
      <c r="BB3791" s="53"/>
      <c r="BC3791" s="53"/>
      <c r="BD3791" s="53"/>
      <c r="BE3791" s="54"/>
      <c r="BF3791" s="54"/>
    </row>
    <row r="3792" spans="9:58" x14ac:dyDescent="0.25">
      <c r="I3792" s="57"/>
      <c r="AF3792" s="58"/>
      <c r="AW3792" s="51"/>
      <c r="AX3792" s="55"/>
      <c r="AY3792" s="53"/>
      <c r="BA3792" s="56"/>
      <c r="BB3792" s="53"/>
      <c r="BC3792" s="53"/>
      <c r="BD3792" s="53"/>
      <c r="BE3792" s="54"/>
      <c r="BF3792" s="54"/>
    </row>
    <row r="3793" spans="9:58" x14ac:dyDescent="0.25">
      <c r="I3793" s="57"/>
      <c r="AF3793" s="58"/>
      <c r="AW3793" s="51"/>
      <c r="AX3793" s="55"/>
      <c r="AY3793" s="53"/>
      <c r="BA3793" s="56"/>
      <c r="BB3793" s="53"/>
      <c r="BC3793" s="53"/>
      <c r="BD3793" s="53"/>
      <c r="BE3793" s="54"/>
      <c r="BF3793" s="54"/>
    </row>
    <row r="3794" spans="9:58" x14ac:dyDescent="0.25">
      <c r="I3794" s="57"/>
      <c r="AF3794" s="58"/>
      <c r="AW3794" s="51"/>
      <c r="AX3794" s="55"/>
      <c r="AY3794" s="53"/>
      <c r="BA3794" s="56"/>
      <c r="BB3794" s="53"/>
      <c r="BC3794" s="53"/>
      <c r="BD3794" s="53"/>
      <c r="BE3794" s="54"/>
      <c r="BF3794" s="54"/>
    </row>
    <row r="3795" spans="9:58" x14ac:dyDescent="0.25">
      <c r="I3795" s="57"/>
      <c r="AF3795" s="58"/>
      <c r="AW3795" s="51"/>
      <c r="AX3795" s="55"/>
      <c r="AY3795" s="53"/>
      <c r="BA3795" s="56"/>
      <c r="BB3795" s="53"/>
      <c r="BC3795" s="53"/>
      <c r="BD3795" s="53"/>
      <c r="BE3795" s="54"/>
      <c r="BF3795" s="54"/>
    </row>
    <row r="3796" spans="9:58" x14ac:dyDescent="0.25">
      <c r="I3796" s="57"/>
      <c r="AF3796" s="58"/>
      <c r="AW3796" s="51"/>
      <c r="AX3796" s="55"/>
      <c r="AY3796" s="53"/>
      <c r="BA3796" s="56"/>
      <c r="BB3796" s="53"/>
      <c r="BC3796" s="53"/>
      <c r="BD3796" s="53"/>
      <c r="BE3796" s="54"/>
      <c r="BF3796" s="54"/>
    </row>
    <row r="3797" spans="9:58" x14ac:dyDescent="0.25">
      <c r="I3797" s="57"/>
      <c r="AF3797" s="58"/>
      <c r="AW3797" s="51"/>
      <c r="AX3797" s="55"/>
      <c r="AY3797" s="53"/>
      <c r="BA3797" s="56"/>
      <c r="BB3797" s="53"/>
      <c r="BC3797" s="53"/>
      <c r="BD3797" s="53"/>
      <c r="BE3797" s="54"/>
      <c r="BF3797" s="54"/>
    </row>
    <row r="3798" spans="9:58" x14ac:dyDescent="0.25">
      <c r="I3798" s="57"/>
      <c r="AF3798" s="58"/>
      <c r="AW3798" s="51"/>
      <c r="AX3798" s="55"/>
      <c r="AY3798" s="53"/>
      <c r="BA3798" s="56"/>
      <c r="BB3798" s="53"/>
      <c r="BC3798" s="53"/>
      <c r="BD3798" s="53"/>
      <c r="BE3798" s="54"/>
      <c r="BF3798" s="54"/>
    </row>
    <row r="3799" spans="9:58" x14ac:dyDescent="0.25">
      <c r="I3799" s="57"/>
      <c r="AF3799" s="58"/>
      <c r="AW3799" s="51"/>
      <c r="AX3799" s="55"/>
      <c r="AY3799" s="53"/>
      <c r="BA3799" s="56"/>
      <c r="BB3799" s="53"/>
      <c r="BC3799" s="53"/>
      <c r="BD3799" s="53"/>
      <c r="BE3799" s="54"/>
      <c r="BF3799" s="54"/>
    </row>
    <row r="3800" spans="9:58" x14ac:dyDescent="0.25">
      <c r="I3800" s="57"/>
      <c r="AF3800" s="58"/>
      <c r="AW3800" s="51"/>
      <c r="AX3800" s="55"/>
      <c r="AY3800" s="53"/>
      <c r="BA3800" s="56"/>
      <c r="BB3800" s="53"/>
      <c r="BC3800" s="53"/>
      <c r="BD3800" s="53"/>
      <c r="BE3800" s="54"/>
      <c r="BF3800" s="54"/>
    </row>
    <row r="3801" spans="9:58" x14ac:dyDescent="0.25">
      <c r="I3801" s="57"/>
      <c r="AF3801" s="58"/>
      <c r="AW3801" s="51"/>
      <c r="AX3801" s="55"/>
      <c r="AY3801" s="53"/>
      <c r="BA3801" s="56"/>
      <c r="BB3801" s="53"/>
      <c r="BC3801" s="53"/>
      <c r="BD3801" s="53"/>
      <c r="BE3801" s="54"/>
      <c r="BF3801" s="54"/>
    </row>
    <row r="3802" spans="9:58" x14ac:dyDescent="0.25">
      <c r="I3802" s="57"/>
      <c r="AF3802" s="58"/>
      <c r="AW3802" s="51"/>
      <c r="AX3802" s="55"/>
      <c r="AY3802" s="53"/>
      <c r="BA3802" s="56"/>
      <c r="BB3802" s="53"/>
      <c r="BC3802" s="53"/>
      <c r="BD3802" s="53"/>
      <c r="BE3802" s="54"/>
      <c r="BF3802" s="54"/>
    </row>
    <row r="3803" spans="9:58" x14ac:dyDescent="0.25">
      <c r="I3803" s="57"/>
      <c r="AF3803" s="58"/>
      <c r="AW3803" s="51"/>
      <c r="AX3803" s="55"/>
      <c r="AY3803" s="53"/>
      <c r="BA3803" s="56"/>
      <c r="BB3803" s="53"/>
      <c r="BC3803" s="53"/>
      <c r="BD3803" s="53"/>
      <c r="BE3803" s="54"/>
      <c r="BF3803" s="54"/>
    </row>
    <row r="3804" spans="9:58" x14ac:dyDescent="0.25">
      <c r="I3804" s="57"/>
      <c r="AF3804" s="58"/>
      <c r="AW3804" s="51"/>
      <c r="AX3804" s="55"/>
      <c r="AY3804" s="53"/>
      <c r="BA3804" s="56"/>
      <c r="BB3804" s="53"/>
      <c r="BC3804" s="53"/>
      <c r="BD3804" s="53"/>
      <c r="BE3804" s="54"/>
      <c r="BF3804" s="54"/>
    </row>
    <row r="3805" spans="9:58" x14ac:dyDescent="0.25">
      <c r="I3805" s="57"/>
      <c r="AF3805" s="58"/>
      <c r="AW3805" s="51"/>
      <c r="AX3805" s="55"/>
      <c r="AY3805" s="53"/>
      <c r="BA3805" s="56"/>
      <c r="BB3805" s="53"/>
      <c r="BC3805" s="53"/>
      <c r="BD3805" s="53"/>
      <c r="BE3805" s="54"/>
      <c r="BF3805" s="54"/>
    </row>
    <row r="3806" spans="9:58" x14ac:dyDescent="0.25">
      <c r="I3806" s="57"/>
      <c r="AF3806" s="58"/>
      <c r="AW3806" s="51"/>
      <c r="AX3806" s="55"/>
      <c r="AY3806" s="53"/>
      <c r="BA3806" s="56"/>
      <c r="BB3806" s="53"/>
      <c r="BC3806" s="53"/>
      <c r="BD3806" s="53"/>
      <c r="BE3806" s="54"/>
      <c r="BF3806" s="54"/>
    </row>
    <row r="3807" spans="9:58" x14ac:dyDescent="0.25">
      <c r="I3807" s="57"/>
      <c r="AF3807" s="58"/>
      <c r="AW3807" s="51"/>
      <c r="AX3807" s="55"/>
      <c r="AY3807" s="53"/>
      <c r="BA3807" s="56"/>
      <c r="BB3807" s="53"/>
      <c r="BC3807" s="53"/>
      <c r="BD3807" s="53"/>
      <c r="BE3807" s="54"/>
      <c r="BF3807" s="54"/>
    </row>
    <row r="3808" spans="9:58" x14ac:dyDescent="0.25">
      <c r="I3808" s="57"/>
      <c r="AF3808" s="58"/>
      <c r="AW3808" s="51"/>
      <c r="AX3808" s="55"/>
      <c r="AY3808" s="53"/>
      <c r="BA3808" s="56"/>
      <c r="BB3808" s="53"/>
      <c r="BC3808" s="53"/>
      <c r="BD3808" s="53"/>
      <c r="BE3808" s="54"/>
      <c r="BF3808" s="54"/>
    </row>
    <row r="3809" spans="9:58" x14ac:dyDescent="0.25">
      <c r="I3809" s="57"/>
      <c r="AF3809" s="58"/>
      <c r="AW3809" s="51"/>
      <c r="AX3809" s="55"/>
      <c r="AY3809" s="53"/>
      <c r="BA3809" s="56"/>
      <c r="BB3809" s="53"/>
      <c r="BC3809" s="53"/>
      <c r="BD3809" s="53"/>
      <c r="BE3809" s="54"/>
      <c r="BF3809" s="54"/>
    </row>
    <row r="3810" spans="9:58" x14ac:dyDescent="0.25">
      <c r="I3810" s="57"/>
      <c r="AF3810" s="58"/>
      <c r="AW3810" s="51"/>
      <c r="AX3810" s="55"/>
      <c r="AY3810" s="53"/>
      <c r="BA3810" s="56"/>
      <c r="BB3810" s="53"/>
      <c r="BC3810" s="53"/>
      <c r="BD3810" s="53"/>
      <c r="BE3810" s="54"/>
      <c r="BF3810" s="54"/>
    </row>
    <row r="3811" spans="9:58" x14ac:dyDescent="0.25">
      <c r="I3811" s="57"/>
      <c r="AF3811" s="58"/>
      <c r="AW3811" s="51"/>
      <c r="AX3811" s="55"/>
      <c r="AY3811" s="53"/>
      <c r="BA3811" s="56"/>
      <c r="BB3811" s="53"/>
      <c r="BC3811" s="53"/>
      <c r="BD3811" s="53"/>
      <c r="BE3811" s="54"/>
      <c r="BF3811" s="54"/>
    </row>
    <row r="3812" spans="9:58" x14ac:dyDescent="0.25">
      <c r="I3812" s="57"/>
      <c r="AF3812" s="58"/>
      <c r="AW3812" s="51"/>
      <c r="AX3812" s="55"/>
      <c r="AY3812" s="53"/>
      <c r="BA3812" s="56"/>
      <c r="BB3812" s="53"/>
      <c r="BC3812" s="53"/>
      <c r="BD3812" s="53"/>
      <c r="BE3812" s="54"/>
      <c r="BF3812" s="54"/>
    </row>
    <row r="3813" spans="9:58" x14ac:dyDescent="0.25">
      <c r="I3813" s="57"/>
      <c r="AF3813" s="58"/>
      <c r="AW3813" s="51"/>
      <c r="AX3813" s="55"/>
      <c r="AY3813" s="53"/>
      <c r="BA3813" s="56"/>
      <c r="BB3813" s="53"/>
      <c r="BC3813" s="53"/>
      <c r="BD3813" s="53"/>
      <c r="BE3813" s="54"/>
      <c r="BF3813" s="54"/>
    </row>
    <row r="3814" spans="9:58" x14ac:dyDescent="0.25">
      <c r="I3814" s="57"/>
      <c r="AF3814" s="58"/>
      <c r="AW3814" s="51"/>
      <c r="AX3814" s="55"/>
      <c r="AY3814" s="53"/>
      <c r="BA3814" s="56"/>
      <c r="BB3814" s="53"/>
      <c r="BC3814" s="53"/>
      <c r="BD3814" s="53"/>
      <c r="BE3814" s="54"/>
      <c r="BF3814" s="54"/>
    </row>
    <row r="3815" spans="9:58" x14ac:dyDescent="0.25">
      <c r="I3815" s="57"/>
      <c r="AF3815" s="58"/>
      <c r="AW3815" s="51"/>
      <c r="AX3815" s="55"/>
      <c r="AY3815" s="53"/>
      <c r="BA3815" s="56"/>
      <c r="BB3815" s="53"/>
      <c r="BC3815" s="53"/>
      <c r="BD3815" s="53"/>
      <c r="BE3815" s="54"/>
      <c r="BF3815" s="54"/>
    </row>
    <row r="3816" spans="9:58" x14ac:dyDescent="0.25">
      <c r="I3816" s="57"/>
      <c r="AF3816" s="58"/>
      <c r="AW3816" s="51"/>
      <c r="AX3816" s="55"/>
      <c r="AY3816" s="53"/>
      <c r="BA3816" s="56"/>
      <c r="BB3816" s="53"/>
      <c r="BC3816" s="53"/>
      <c r="BD3816" s="53"/>
      <c r="BE3816" s="54"/>
      <c r="BF3816" s="54"/>
    </row>
    <row r="3817" spans="9:58" x14ac:dyDescent="0.25">
      <c r="I3817" s="57"/>
      <c r="AF3817" s="58"/>
      <c r="AW3817" s="51"/>
      <c r="AX3817" s="55"/>
      <c r="AY3817" s="53"/>
      <c r="BA3817" s="56"/>
      <c r="BB3817" s="53"/>
      <c r="BC3817" s="53"/>
      <c r="BD3817" s="53"/>
      <c r="BE3817" s="54"/>
      <c r="BF3817" s="54"/>
    </row>
    <row r="3818" spans="9:58" x14ac:dyDescent="0.25">
      <c r="I3818" s="57"/>
      <c r="AF3818" s="58"/>
      <c r="AW3818" s="51"/>
      <c r="AX3818" s="55"/>
      <c r="AY3818" s="53"/>
      <c r="BA3818" s="56"/>
      <c r="BB3818" s="53"/>
      <c r="BC3818" s="53"/>
      <c r="BD3818" s="53"/>
      <c r="BE3818" s="54"/>
      <c r="BF3818" s="54"/>
    </row>
    <row r="3819" spans="9:58" x14ac:dyDescent="0.25">
      <c r="I3819" s="57"/>
      <c r="AF3819" s="58"/>
      <c r="AW3819" s="51"/>
      <c r="AX3819" s="55"/>
      <c r="AY3819" s="53"/>
      <c r="BA3819" s="56"/>
      <c r="BB3819" s="53"/>
      <c r="BC3819" s="53"/>
      <c r="BD3819" s="53"/>
      <c r="BE3819" s="54"/>
      <c r="BF3819" s="54"/>
    </row>
    <row r="3820" spans="9:58" x14ac:dyDescent="0.25">
      <c r="I3820" s="57"/>
      <c r="AF3820" s="58"/>
      <c r="AW3820" s="51"/>
      <c r="AX3820" s="55"/>
      <c r="AY3820" s="53"/>
      <c r="BA3820" s="56"/>
      <c r="BB3820" s="53"/>
      <c r="BC3820" s="53"/>
      <c r="BD3820" s="53"/>
      <c r="BE3820" s="54"/>
      <c r="BF3820" s="54"/>
    </row>
    <row r="3821" spans="9:58" x14ac:dyDescent="0.25">
      <c r="I3821" s="57"/>
      <c r="AF3821" s="58"/>
      <c r="AW3821" s="51"/>
      <c r="AX3821" s="55"/>
      <c r="AY3821" s="53"/>
      <c r="BA3821" s="56"/>
      <c r="BB3821" s="53"/>
      <c r="BC3821" s="53"/>
      <c r="BD3821" s="53"/>
      <c r="BE3821" s="54"/>
      <c r="BF3821" s="54"/>
    </row>
    <row r="3822" spans="9:58" x14ac:dyDescent="0.25">
      <c r="I3822" s="57"/>
      <c r="AF3822" s="58"/>
      <c r="AW3822" s="51"/>
      <c r="AX3822" s="55"/>
      <c r="AY3822" s="53"/>
      <c r="BA3822" s="56"/>
      <c r="BB3822" s="53"/>
      <c r="BC3822" s="53"/>
      <c r="BD3822" s="53"/>
      <c r="BE3822" s="54"/>
      <c r="BF3822" s="54"/>
    </row>
    <row r="3823" spans="9:58" x14ac:dyDescent="0.25">
      <c r="I3823" s="57"/>
      <c r="AF3823" s="58"/>
      <c r="AW3823" s="51"/>
      <c r="AX3823" s="55"/>
      <c r="AY3823" s="53"/>
      <c r="BA3823" s="56"/>
      <c r="BB3823" s="53"/>
      <c r="BC3823" s="53"/>
      <c r="BD3823" s="53"/>
      <c r="BE3823" s="54"/>
      <c r="BF3823" s="54"/>
    </row>
    <row r="3824" spans="9:58" x14ac:dyDescent="0.25">
      <c r="I3824" s="57"/>
      <c r="AF3824" s="58"/>
      <c r="AW3824" s="51"/>
      <c r="AX3824" s="55"/>
      <c r="AY3824" s="53"/>
      <c r="BA3824" s="56"/>
      <c r="BB3824" s="53"/>
      <c r="BC3824" s="53"/>
      <c r="BD3824" s="53"/>
      <c r="BE3824" s="54"/>
      <c r="BF3824" s="54"/>
    </row>
    <row r="3825" spans="9:58" x14ac:dyDescent="0.25">
      <c r="I3825" s="57"/>
      <c r="AF3825" s="58"/>
      <c r="AW3825" s="51"/>
      <c r="AX3825" s="55"/>
      <c r="AY3825" s="53"/>
      <c r="BA3825" s="56"/>
      <c r="BB3825" s="53"/>
      <c r="BC3825" s="53"/>
      <c r="BD3825" s="53"/>
      <c r="BE3825" s="54"/>
      <c r="BF3825" s="54"/>
    </row>
    <row r="3826" spans="9:58" x14ac:dyDescent="0.25">
      <c r="I3826" s="57"/>
      <c r="AF3826" s="58"/>
      <c r="AW3826" s="51"/>
      <c r="AX3826" s="55"/>
      <c r="AY3826" s="53"/>
      <c r="BA3826" s="56"/>
      <c r="BB3826" s="53"/>
      <c r="BC3826" s="53"/>
      <c r="BD3826" s="53"/>
      <c r="BE3826" s="54"/>
      <c r="BF3826" s="54"/>
    </row>
    <row r="3827" spans="9:58" x14ac:dyDescent="0.25">
      <c r="I3827" s="57"/>
      <c r="AF3827" s="58"/>
      <c r="AW3827" s="51"/>
      <c r="AX3827" s="55"/>
      <c r="AY3827" s="53"/>
      <c r="BA3827" s="56"/>
      <c r="BB3827" s="53"/>
      <c r="BC3827" s="53"/>
      <c r="BD3827" s="53"/>
      <c r="BE3827" s="54"/>
      <c r="BF3827" s="54"/>
    </row>
    <row r="3828" spans="9:58" x14ac:dyDescent="0.25">
      <c r="I3828" s="57"/>
      <c r="AF3828" s="58"/>
      <c r="AW3828" s="51"/>
      <c r="AX3828" s="55"/>
      <c r="AY3828" s="53"/>
      <c r="BA3828" s="56"/>
      <c r="BB3828" s="53"/>
      <c r="BC3828" s="53"/>
      <c r="BD3828" s="53"/>
      <c r="BE3828" s="54"/>
      <c r="BF3828" s="54"/>
    </row>
    <row r="3829" spans="9:58" x14ac:dyDescent="0.25">
      <c r="I3829" s="57"/>
      <c r="AF3829" s="58"/>
      <c r="AW3829" s="51"/>
      <c r="AX3829" s="55"/>
      <c r="AY3829" s="53"/>
      <c r="BA3829" s="56"/>
      <c r="BB3829" s="53"/>
      <c r="BC3829" s="53"/>
      <c r="BD3829" s="53"/>
      <c r="BE3829" s="54"/>
      <c r="BF3829" s="54"/>
    </row>
    <row r="3830" spans="9:58" x14ac:dyDescent="0.25">
      <c r="I3830" s="57"/>
      <c r="AF3830" s="58"/>
      <c r="AW3830" s="51"/>
      <c r="AX3830" s="55"/>
      <c r="AY3830" s="53"/>
      <c r="BA3830" s="56"/>
      <c r="BB3830" s="53"/>
      <c r="BC3830" s="53"/>
      <c r="BD3830" s="53"/>
      <c r="BE3830" s="54"/>
      <c r="BF3830" s="54"/>
    </row>
    <row r="3831" spans="9:58" x14ac:dyDescent="0.25">
      <c r="I3831" s="57"/>
      <c r="AF3831" s="58"/>
      <c r="AW3831" s="51"/>
      <c r="AX3831" s="55"/>
      <c r="AY3831" s="53"/>
      <c r="BA3831" s="56"/>
      <c r="BB3831" s="53"/>
      <c r="BC3831" s="53"/>
      <c r="BD3831" s="53"/>
      <c r="BE3831" s="54"/>
      <c r="BF3831" s="54"/>
    </row>
    <row r="3832" spans="9:58" x14ac:dyDescent="0.25">
      <c r="I3832" s="57"/>
      <c r="AF3832" s="58"/>
      <c r="AW3832" s="51"/>
      <c r="AX3832" s="55"/>
      <c r="AY3832" s="53"/>
      <c r="BA3832" s="56"/>
      <c r="BB3832" s="53"/>
      <c r="BC3832" s="53"/>
      <c r="BD3832" s="53"/>
      <c r="BE3832" s="54"/>
      <c r="BF3832" s="54"/>
    </row>
    <row r="3833" spans="9:58" x14ac:dyDescent="0.25">
      <c r="I3833" s="57"/>
      <c r="AF3833" s="58"/>
      <c r="AW3833" s="51"/>
      <c r="AX3833" s="55"/>
      <c r="AY3833" s="53"/>
      <c r="BA3833" s="56"/>
      <c r="BB3833" s="53"/>
      <c r="BC3833" s="53"/>
      <c r="BD3833" s="53"/>
      <c r="BE3833" s="54"/>
      <c r="BF3833" s="54"/>
    </row>
    <row r="3834" spans="9:58" x14ac:dyDescent="0.25">
      <c r="I3834" s="57"/>
      <c r="AF3834" s="58"/>
      <c r="AW3834" s="51"/>
      <c r="AX3834" s="55"/>
      <c r="AY3834" s="53"/>
      <c r="BA3834" s="56"/>
      <c r="BB3834" s="53"/>
      <c r="BC3834" s="53"/>
      <c r="BD3834" s="53"/>
      <c r="BE3834" s="54"/>
      <c r="BF3834" s="54"/>
    </row>
    <row r="3835" spans="9:58" x14ac:dyDescent="0.25">
      <c r="I3835" s="57"/>
      <c r="AF3835" s="58"/>
      <c r="AW3835" s="51"/>
      <c r="AX3835" s="55"/>
      <c r="AY3835" s="53"/>
      <c r="BA3835" s="56"/>
      <c r="BB3835" s="53"/>
      <c r="BC3835" s="53"/>
      <c r="BD3835" s="53"/>
      <c r="BE3835" s="54"/>
      <c r="BF3835" s="54"/>
    </row>
    <row r="3836" spans="9:58" x14ac:dyDescent="0.25">
      <c r="I3836" s="57"/>
      <c r="AF3836" s="58"/>
      <c r="AW3836" s="51"/>
      <c r="AX3836" s="55"/>
      <c r="AY3836" s="53"/>
      <c r="BA3836" s="56"/>
      <c r="BB3836" s="53"/>
      <c r="BC3836" s="53"/>
      <c r="BD3836" s="53"/>
      <c r="BE3836" s="54"/>
      <c r="BF3836" s="54"/>
    </row>
    <row r="3837" spans="9:58" x14ac:dyDescent="0.25">
      <c r="I3837" s="57"/>
      <c r="AF3837" s="58"/>
      <c r="AW3837" s="51"/>
      <c r="AX3837" s="55"/>
      <c r="AY3837" s="53"/>
      <c r="BA3837" s="56"/>
      <c r="BB3837" s="53"/>
      <c r="BC3837" s="53"/>
      <c r="BD3837" s="53"/>
      <c r="BE3837" s="54"/>
      <c r="BF3837" s="54"/>
    </row>
    <row r="3838" spans="9:58" x14ac:dyDescent="0.25">
      <c r="I3838" s="57"/>
      <c r="AF3838" s="58"/>
      <c r="AW3838" s="51"/>
      <c r="AX3838" s="55"/>
      <c r="AY3838" s="53"/>
      <c r="BA3838" s="56"/>
      <c r="BB3838" s="53"/>
      <c r="BC3838" s="53"/>
      <c r="BD3838" s="53"/>
      <c r="BE3838" s="54"/>
      <c r="BF3838" s="54"/>
    </row>
    <row r="3839" spans="9:58" x14ac:dyDescent="0.25">
      <c r="I3839" s="57"/>
      <c r="AF3839" s="58"/>
      <c r="AW3839" s="51"/>
      <c r="AX3839" s="55"/>
      <c r="AY3839" s="53"/>
      <c r="BA3839" s="56"/>
      <c r="BB3839" s="53"/>
      <c r="BC3839" s="53"/>
      <c r="BD3839" s="53"/>
      <c r="BE3839" s="54"/>
      <c r="BF3839" s="54"/>
    </row>
    <row r="3840" spans="9:58" x14ac:dyDescent="0.25">
      <c r="I3840" s="57"/>
      <c r="AF3840" s="58"/>
      <c r="AW3840" s="51"/>
      <c r="AX3840" s="55"/>
      <c r="AY3840" s="53"/>
      <c r="BA3840" s="56"/>
      <c r="BB3840" s="53"/>
      <c r="BC3840" s="53"/>
      <c r="BD3840" s="53"/>
      <c r="BE3840" s="54"/>
      <c r="BF3840" s="54"/>
    </row>
    <row r="3841" spans="9:58" x14ac:dyDescent="0.25">
      <c r="I3841" s="57"/>
      <c r="AF3841" s="58"/>
      <c r="AW3841" s="51"/>
      <c r="AX3841" s="55"/>
      <c r="AY3841" s="53"/>
      <c r="BA3841" s="56"/>
      <c r="BB3841" s="53"/>
      <c r="BC3841" s="53"/>
      <c r="BD3841" s="53"/>
      <c r="BE3841" s="54"/>
      <c r="BF3841" s="54"/>
    </row>
    <row r="3842" spans="9:58" x14ac:dyDescent="0.25">
      <c r="I3842" s="57"/>
      <c r="AF3842" s="58"/>
      <c r="AW3842" s="51"/>
      <c r="AX3842" s="55"/>
      <c r="AY3842" s="53"/>
      <c r="BA3842" s="56"/>
      <c r="BB3842" s="53"/>
      <c r="BC3842" s="53"/>
      <c r="BD3842" s="53"/>
      <c r="BE3842" s="54"/>
      <c r="BF3842" s="54"/>
    </row>
    <row r="3843" spans="9:58" x14ac:dyDescent="0.25">
      <c r="I3843" s="57"/>
      <c r="AF3843" s="58"/>
      <c r="AW3843" s="51"/>
      <c r="AX3843" s="55"/>
      <c r="AY3843" s="53"/>
      <c r="BA3843" s="56"/>
      <c r="BB3843" s="53"/>
      <c r="BC3843" s="53"/>
      <c r="BD3843" s="53"/>
      <c r="BE3843" s="54"/>
      <c r="BF3843" s="54"/>
    </row>
    <row r="3844" spans="9:58" x14ac:dyDescent="0.25">
      <c r="I3844" s="57"/>
      <c r="AF3844" s="58"/>
      <c r="AW3844" s="51"/>
      <c r="AX3844" s="55"/>
      <c r="AY3844" s="53"/>
      <c r="BA3844" s="56"/>
      <c r="BB3844" s="53"/>
      <c r="BC3844" s="53"/>
      <c r="BD3844" s="53"/>
      <c r="BE3844" s="54"/>
      <c r="BF3844" s="54"/>
    </row>
    <row r="3845" spans="9:58" x14ac:dyDescent="0.25">
      <c r="I3845" s="57"/>
      <c r="AF3845" s="58"/>
      <c r="AW3845" s="51"/>
      <c r="AX3845" s="55"/>
      <c r="AY3845" s="53"/>
      <c r="BA3845" s="56"/>
      <c r="BB3845" s="53"/>
      <c r="BC3845" s="53"/>
      <c r="BD3845" s="53"/>
      <c r="BE3845" s="54"/>
      <c r="BF3845" s="54"/>
    </row>
    <row r="3846" spans="9:58" x14ac:dyDescent="0.25">
      <c r="I3846" s="57"/>
      <c r="AF3846" s="58"/>
      <c r="AW3846" s="51"/>
      <c r="AX3846" s="55"/>
      <c r="AY3846" s="53"/>
      <c r="BA3846" s="56"/>
      <c r="BB3846" s="53"/>
      <c r="BC3846" s="53"/>
      <c r="BD3846" s="53"/>
      <c r="BE3846" s="54"/>
      <c r="BF3846" s="54"/>
    </row>
    <row r="3847" spans="9:58" x14ac:dyDescent="0.25">
      <c r="I3847" s="57"/>
      <c r="AF3847" s="58"/>
      <c r="AW3847" s="51"/>
      <c r="AX3847" s="55"/>
      <c r="AY3847" s="53"/>
      <c r="BA3847" s="56"/>
      <c r="BB3847" s="53"/>
      <c r="BC3847" s="53"/>
      <c r="BD3847" s="53"/>
      <c r="BE3847" s="54"/>
      <c r="BF3847" s="54"/>
    </row>
    <row r="3848" spans="9:58" x14ac:dyDescent="0.25">
      <c r="I3848" s="57"/>
      <c r="AF3848" s="58"/>
      <c r="AW3848" s="51"/>
      <c r="AX3848" s="55"/>
      <c r="AY3848" s="53"/>
      <c r="BA3848" s="56"/>
      <c r="BB3848" s="53"/>
      <c r="BC3848" s="53"/>
      <c r="BD3848" s="53"/>
      <c r="BE3848" s="54"/>
      <c r="BF3848" s="54"/>
    </row>
    <row r="3849" spans="9:58" x14ac:dyDescent="0.25">
      <c r="I3849" s="57"/>
      <c r="AF3849" s="58"/>
      <c r="AW3849" s="51"/>
      <c r="AX3849" s="55"/>
      <c r="AY3849" s="53"/>
      <c r="BA3849" s="56"/>
      <c r="BB3849" s="53"/>
      <c r="BC3849" s="53"/>
      <c r="BD3849" s="53"/>
      <c r="BE3849" s="54"/>
      <c r="BF3849" s="54"/>
    </row>
    <row r="3850" spans="9:58" x14ac:dyDescent="0.25">
      <c r="I3850" s="57"/>
      <c r="AF3850" s="58"/>
      <c r="AW3850" s="51"/>
      <c r="AX3850" s="55"/>
      <c r="AY3850" s="53"/>
      <c r="BA3850" s="56"/>
      <c r="BB3850" s="53"/>
      <c r="BC3850" s="53"/>
      <c r="BD3850" s="53"/>
      <c r="BE3850" s="54"/>
      <c r="BF3850" s="54"/>
    </row>
    <row r="3851" spans="9:58" x14ac:dyDescent="0.25">
      <c r="I3851" s="57"/>
      <c r="AF3851" s="58"/>
      <c r="AW3851" s="51"/>
      <c r="AX3851" s="55"/>
      <c r="AY3851" s="53"/>
      <c r="BA3851" s="56"/>
      <c r="BB3851" s="53"/>
      <c r="BC3851" s="53"/>
      <c r="BD3851" s="53"/>
      <c r="BE3851" s="54"/>
      <c r="BF3851" s="54"/>
    </row>
    <row r="3852" spans="9:58" x14ac:dyDescent="0.25">
      <c r="I3852" s="57"/>
      <c r="AF3852" s="58"/>
      <c r="AW3852" s="51"/>
      <c r="AX3852" s="55"/>
      <c r="AY3852" s="53"/>
      <c r="BA3852" s="56"/>
      <c r="BB3852" s="53"/>
      <c r="BC3852" s="53"/>
      <c r="BD3852" s="53"/>
      <c r="BE3852" s="54"/>
      <c r="BF3852" s="54"/>
    </row>
    <row r="3853" spans="9:58" x14ac:dyDescent="0.25">
      <c r="I3853" s="57"/>
      <c r="AF3853" s="58"/>
      <c r="AW3853" s="51"/>
      <c r="AX3853" s="55"/>
      <c r="AY3853" s="53"/>
      <c r="BA3853" s="56"/>
      <c r="BB3853" s="53"/>
      <c r="BC3853" s="53"/>
      <c r="BD3853" s="53"/>
      <c r="BE3853" s="54"/>
      <c r="BF3853" s="54"/>
    </row>
    <row r="3854" spans="9:58" x14ac:dyDescent="0.25">
      <c r="I3854" s="57"/>
      <c r="AF3854" s="58"/>
      <c r="AW3854" s="51"/>
      <c r="AX3854" s="55"/>
      <c r="AY3854" s="53"/>
      <c r="BA3854" s="56"/>
      <c r="BB3854" s="53"/>
      <c r="BC3854" s="53"/>
      <c r="BD3854" s="53"/>
      <c r="BE3854" s="54"/>
      <c r="BF3854" s="54"/>
    </row>
    <row r="3855" spans="9:58" x14ac:dyDescent="0.25">
      <c r="I3855" s="57"/>
      <c r="AF3855" s="58"/>
      <c r="AW3855" s="51"/>
      <c r="AX3855" s="55"/>
      <c r="AY3855" s="53"/>
      <c r="BA3855" s="56"/>
      <c r="BB3855" s="53"/>
      <c r="BC3855" s="53"/>
      <c r="BD3855" s="53"/>
      <c r="BE3855" s="54"/>
      <c r="BF3855" s="54"/>
    </row>
    <row r="3856" spans="9:58" x14ac:dyDescent="0.25">
      <c r="I3856" s="57"/>
      <c r="AF3856" s="58"/>
      <c r="AW3856" s="51"/>
      <c r="AX3856" s="55"/>
      <c r="AY3856" s="53"/>
      <c r="BA3856" s="56"/>
      <c r="BB3856" s="53"/>
      <c r="BC3856" s="53"/>
      <c r="BD3856" s="53"/>
      <c r="BE3856" s="54"/>
      <c r="BF3856" s="54"/>
    </row>
    <row r="3857" spans="9:58" x14ac:dyDescent="0.25">
      <c r="I3857" s="57"/>
      <c r="AF3857" s="58"/>
      <c r="AW3857" s="51"/>
      <c r="AX3857" s="55"/>
      <c r="AY3857" s="53"/>
      <c r="BA3857" s="56"/>
      <c r="BB3857" s="53"/>
      <c r="BC3857" s="53"/>
      <c r="BD3857" s="53"/>
      <c r="BE3857" s="54"/>
      <c r="BF3857" s="54"/>
    </row>
    <row r="3858" spans="9:58" x14ac:dyDescent="0.25">
      <c r="I3858" s="57"/>
      <c r="AF3858" s="58"/>
      <c r="AW3858" s="51"/>
      <c r="AX3858" s="55"/>
      <c r="AY3858" s="53"/>
      <c r="BA3858" s="56"/>
      <c r="BB3858" s="53"/>
      <c r="BC3858" s="53"/>
      <c r="BD3858" s="53"/>
      <c r="BE3858" s="54"/>
      <c r="BF3858" s="54"/>
    </row>
    <row r="3859" spans="9:58" x14ac:dyDescent="0.25">
      <c r="I3859" s="57"/>
      <c r="AF3859" s="58"/>
      <c r="AW3859" s="51"/>
      <c r="AX3859" s="55"/>
      <c r="AY3859" s="53"/>
      <c r="BA3859" s="56"/>
      <c r="BB3859" s="53"/>
      <c r="BC3859" s="53"/>
      <c r="BD3859" s="53"/>
      <c r="BE3859" s="54"/>
      <c r="BF3859" s="54"/>
    </row>
    <row r="3860" spans="9:58" x14ac:dyDescent="0.25">
      <c r="I3860" s="57"/>
      <c r="AF3860" s="58"/>
      <c r="AW3860" s="51"/>
      <c r="AX3860" s="55"/>
      <c r="AY3860" s="53"/>
      <c r="BA3860" s="56"/>
      <c r="BB3860" s="53"/>
      <c r="BC3860" s="53"/>
      <c r="BD3860" s="53"/>
      <c r="BE3860" s="54"/>
      <c r="BF3860" s="54"/>
    </row>
    <row r="3861" spans="9:58" x14ac:dyDescent="0.25">
      <c r="I3861" s="57"/>
      <c r="AF3861" s="58"/>
      <c r="AW3861" s="51"/>
      <c r="AX3861" s="55"/>
      <c r="AY3861" s="53"/>
      <c r="BA3861" s="56"/>
      <c r="BB3861" s="53"/>
      <c r="BC3861" s="53"/>
      <c r="BD3861" s="53"/>
      <c r="BE3861" s="54"/>
      <c r="BF3861" s="54"/>
    </row>
    <row r="3862" spans="9:58" x14ac:dyDescent="0.25">
      <c r="I3862" s="57"/>
      <c r="AF3862" s="58"/>
      <c r="AW3862" s="51"/>
      <c r="AX3862" s="55"/>
      <c r="AY3862" s="53"/>
      <c r="BA3862" s="56"/>
      <c r="BB3862" s="53"/>
      <c r="BC3862" s="53"/>
      <c r="BD3862" s="53"/>
      <c r="BE3862" s="54"/>
      <c r="BF3862" s="54"/>
    </row>
    <row r="3863" spans="9:58" x14ac:dyDescent="0.25">
      <c r="I3863" s="57"/>
      <c r="AF3863" s="58"/>
      <c r="AW3863" s="51"/>
      <c r="AX3863" s="55"/>
      <c r="AY3863" s="53"/>
      <c r="BA3863" s="56"/>
      <c r="BB3863" s="53"/>
      <c r="BC3863" s="53"/>
      <c r="BD3863" s="53"/>
      <c r="BE3863" s="54"/>
      <c r="BF3863" s="54"/>
    </row>
    <row r="3864" spans="9:58" x14ac:dyDescent="0.25">
      <c r="I3864" s="57"/>
      <c r="AF3864" s="58"/>
      <c r="AW3864" s="51"/>
      <c r="AX3864" s="55"/>
      <c r="AY3864" s="53"/>
      <c r="BA3864" s="56"/>
      <c r="BB3864" s="53"/>
      <c r="BC3864" s="53"/>
      <c r="BD3864" s="53"/>
      <c r="BE3864" s="54"/>
      <c r="BF3864" s="54"/>
    </row>
    <row r="3865" spans="9:58" x14ac:dyDescent="0.25">
      <c r="I3865" s="57"/>
      <c r="AF3865" s="58"/>
      <c r="AW3865" s="51"/>
      <c r="AX3865" s="55"/>
      <c r="AY3865" s="53"/>
      <c r="BA3865" s="56"/>
      <c r="BB3865" s="53"/>
      <c r="BC3865" s="53"/>
      <c r="BD3865" s="53"/>
      <c r="BE3865" s="54"/>
      <c r="BF3865" s="54"/>
    </row>
    <row r="3866" spans="9:58" x14ac:dyDescent="0.25">
      <c r="I3866" s="57"/>
      <c r="AF3866" s="58"/>
      <c r="AW3866" s="51"/>
      <c r="AX3866" s="55"/>
      <c r="AY3866" s="53"/>
      <c r="BA3866" s="56"/>
      <c r="BB3866" s="53"/>
      <c r="BC3866" s="53"/>
      <c r="BD3866" s="53"/>
      <c r="BE3866" s="54"/>
      <c r="BF3866" s="54"/>
    </row>
    <row r="3867" spans="9:58" x14ac:dyDescent="0.25">
      <c r="I3867" s="57"/>
      <c r="AF3867" s="58"/>
      <c r="AW3867" s="51"/>
      <c r="AX3867" s="55"/>
      <c r="AY3867" s="53"/>
      <c r="BA3867" s="56"/>
      <c r="BB3867" s="53"/>
      <c r="BC3867" s="53"/>
      <c r="BD3867" s="53"/>
      <c r="BE3867" s="54"/>
      <c r="BF3867" s="54"/>
    </row>
    <row r="3868" spans="9:58" x14ac:dyDescent="0.25">
      <c r="I3868" s="57"/>
      <c r="AF3868" s="58"/>
      <c r="AW3868" s="51"/>
      <c r="AX3868" s="55"/>
      <c r="AY3868" s="53"/>
      <c r="BA3868" s="56"/>
      <c r="BB3868" s="53"/>
      <c r="BC3868" s="53"/>
      <c r="BD3868" s="53"/>
      <c r="BE3868" s="54"/>
      <c r="BF3868" s="54"/>
    </row>
    <row r="3869" spans="9:58" x14ac:dyDescent="0.25">
      <c r="I3869" s="57"/>
      <c r="AF3869" s="58"/>
      <c r="AW3869" s="51"/>
      <c r="AX3869" s="55"/>
      <c r="AY3869" s="53"/>
      <c r="BA3869" s="56"/>
      <c r="BB3869" s="53"/>
      <c r="BC3869" s="53"/>
      <c r="BD3869" s="53"/>
      <c r="BE3869" s="54"/>
      <c r="BF3869" s="54"/>
    </row>
    <row r="3870" spans="9:58" x14ac:dyDescent="0.25">
      <c r="I3870" s="57"/>
      <c r="AF3870" s="58"/>
      <c r="AW3870" s="51"/>
      <c r="AX3870" s="55"/>
      <c r="AY3870" s="53"/>
      <c r="BA3870" s="56"/>
      <c r="BB3870" s="53"/>
      <c r="BC3870" s="53"/>
      <c r="BD3870" s="53"/>
      <c r="BE3870" s="54"/>
      <c r="BF3870" s="54"/>
    </row>
    <row r="3871" spans="9:58" x14ac:dyDescent="0.25">
      <c r="I3871" s="57"/>
      <c r="AF3871" s="58"/>
      <c r="AW3871" s="51"/>
      <c r="AX3871" s="55"/>
      <c r="AY3871" s="53"/>
      <c r="BA3871" s="56"/>
      <c r="BB3871" s="53"/>
      <c r="BC3871" s="53"/>
      <c r="BD3871" s="53"/>
      <c r="BE3871" s="54"/>
      <c r="BF3871" s="54"/>
    </row>
    <row r="3872" spans="9:58" x14ac:dyDescent="0.25">
      <c r="I3872" s="57"/>
      <c r="AF3872" s="58"/>
      <c r="AW3872" s="51"/>
      <c r="AX3872" s="55"/>
      <c r="AY3872" s="53"/>
      <c r="BA3872" s="56"/>
      <c r="BB3872" s="53"/>
      <c r="BC3872" s="53"/>
      <c r="BD3872" s="53"/>
      <c r="BE3872" s="54"/>
      <c r="BF3872" s="54"/>
    </row>
    <row r="3873" spans="9:58" x14ac:dyDescent="0.25">
      <c r="I3873" s="57"/>
      <c r="AF3873" s="58"/>
      <c r="AW3873" s="51"/>
      <c r="AX3873" s="55"/>
      <c r="AY3873" s="53"/>
      <c r="BA3873" s="56"/>
      <c r="BB3873" s="53"/>
      <c r="BC3873" s="53"/>
      <c r="BD3873" s="53"/>
      <c r="BE3873" s="54"/>
      <c r="BF3873" s="54"/>
    </row>
    <row r="3874" spans="9:58" x14ac:dyDescent="0.25">
      <c r="I3874" s="57"/>
      <c r="AF3874" s="58"/>
      <c r="AW3874" s="51"/>
      <c r="AX3874" s="55"/>
      <c r="AY3874" s="53"/>
      <c r="BA3874" s="56"/>
      <c r="BB3874" s="53"/>
      <c r="BC3874" s="53"/>
      <c r="BD3874" s="53"/>
      <c r="BE3874" s="54"/>
      <c r="BF3874" s="54"/>
    </row>
    <row r="3875" spans="9:58" x14ac:dyDescent="0.25">
      <c r="I3875" s="57"/>
      <c r="AF3875" s="58"/>
      <c r="AW3875" s="51"/>
      <c r="AX3875" s="55"/>
      <c r="AY3875" s="53"/>
      <c r="BA3875" s="56"/>
      <c r="BB3875" s="53"/>
      <c r="BC3875" s="53"/>
      <c r="BD3875" s="53"/>
      <c r="BE3875" s="54"/>
      <c r="BF3875" s="54"/>
    </row>
    <row r="3876" spans="9:58" x14ac:dyDescent="0.25">
      <c r="I3876" s="57"/>
      <c r="AF3876" s="58"/>
      <c r="AW3876" s="51"/>
      <c r="AX3876" s="55"/>
      <c r="AY3876" s="53"/>
      <c r="BA3876" s="56"/>
      <c r="BB3876" s="53"/>
      <c r="BC3876" s="53"/>
      <c r="BD3876" s="53"/>
      <c r="BE3876" s="54"/>
      <c r="BF3876" s="54"/>
    </row>
    <row r="3877" spans="9:58" x14ac:dyDescent="0.25">
      <c r="I3877" s="57"/>
      <c r="AF3877" s="58"/>
      <c r="AW3877" s="51"/>
      <c r="AX3877" s="55"/>
      <c r="AY3877" s="53"/>
      <c r="BA3877" s="56"/>
      <c r="BB3877" s="53"/>
      <c r="BC3877" s="53"/>
      <c r="BD3877" s="53"/>
      <c r="BE3877" s="54"/>
      <c r="BF3877" s="54"/>
    </row>
    <row r="3878" spans="9:58" x14ac:dyDescent="0.25">
      <c r="I3878" s="57"/>
      <c r="AF3878" s="58"/>
      <c r="AW3878" s="51"/>
      <c r="AX3878" s="55"/>
      <c r="AY3878" s="53"/>
      <c r="BA3878" s="56"/>
      <c r="BB3878" s="53"/>
      <c r="BC3878" s="53"/>
      <c r="BD3878" s="53"/>
      <c r="BE3878" s="54"/>
      <c r="BF3878" s="54"/>
    </row>
    <row r="3879" spans="9:58" x14ac:dyDescent="0.25">
      <c r="I3879" s="57"/>
      <c r="AF3879" s="58"/>
      <c r="AW3879" s="51"/>
      <c r="AX3879" s="55"/>
      <c r="AY3879" s="53"/>
      <c r="BA3879" s="56"/>
      <c r="BB3879" s="53"/>
      <c r="BC3879" s="53"/>
      <c r="BD3879" s="53"/>
      <c r="BE3879" s="54"/>
      <c r="BF3879" s="54"/>
    </row>
    <row r="3880" spans="9:58" x14ac:dyDescent="0.25">
      <c r="I3880" s="57"/>
      <c r="AF3880" s="58"/>
      <c r="AW3880" s="51"/>
      <c r="AX3880" s="55"/>
      <c r="AY3880" s="53"/>
      <c r="BA3880" s="56"/>
      <c r="BB3880" s="53"/>
      <c r="BC3880" s="53"/>
      <c r="BD3880" s="53"/>
      <c r="BE3880" s="54"/>
      <c r="BF3880" s="54"/>
    </row>
    <row r="3881" spans="9:58" x14ac:dyDescent="0.25">
      <c r="I3881" s="57"/>
      <c r="AF3881" s="58"/>
      <c r="AW3881" s="51"/>
      <c r="AX3881" s="55"/>
      <c r="AY3881" s="53"/>
      <c r="BA3881" s="56"/>
      <c r="BB3881" s="53"/>
      <c r="BC3881" s="53"/>
      <c r="BD3881" s="53"/>
      <c r="BE3881" s="54"/>
      <c r="BF3881" s="54"/>
    </row>
    <row r="3882" spans="9:58" x14ac:dyDescent="0.25">
      <c r="I3882" s="57"/>
      <c r="AF3882" s="58"/>
      <c r="AW3882" s="51"/>
      <c r="AX3882" s="55"/>
      <c r="AY3882" s="53"/>
      <c r="BA3882" s="56"/>
      <c r="BB3882" s="53"/>
      <c r="BC3882" s="53"/>
      <c r="BD3882" s="53"/>
      <c r="BE3882" s="54"/>
      <c r="BF3882" s="54"/>
    </row>
    <row r="3883" spans="9:58" x14ac:dyDescent="0.25">
      <c r="I3883" s="57"/>
      <c r="AF3883" s="58"/>
      <c r="AW3883" s="51"/>
      <c r="AX3883" s="55"/>
      <c r="AY3883" s="53"/>
      <c r="BA3883" s="56"/>
      <c r="BB3883" s="53"/>
      <c r="BC3883" s="53"/>
      <c r="BD3883" s="53"/>
      <c r="BE3883" s="54"/>
      <c r="BF3883" s="54"/>
    </row>
    <row r="3884" spans="9:58" x14ac:dyDescent="0.25">
      <c r="I3884" s="57"/>
      <c r="AF3884" s="58"/>
      <c r="AW3884" s="51"/>
      <c r="AX3884" s="55"/>
      <c r="AY3884" s="53"/>
      <c r="BA3884" s="56"/>
      <c r="BB3884" s="53"/>
      <c r="BC3884" s="53"/>
      <c r="BD3884" s="53"/>
      <c r="BE3884" s="54"/>
      <c r="BF3884" s="54"/>
    </row>
    <row r="3885" spans="9:58" x14ac:dyDescent="0.25">
      <c r="I3885" s="57"/>
      <c r="AF3885" s="58"/>
      <c r="AW3885" s="51"/>
      <c r="AX3885" s="55"/>
      <c r="AY3885" s="53"/>
      <c r="BA3885" s="56"/>
      <c r="BB3885" s="53"/>
      <c r="BC3885" s="53"/>
      <c r="BD3885" s="53"/>
      <c r="BE3885" s="54"/>
      <c r="BF3885" s="54"/>
    </row>
    <row r="3886" spans="9:58" x14ac:dyDescent="0.25">
      <c r="I3886" s="57"/>
      <c r="AF3886" s="58"/>
      <c r="AW3886" s="51"/>
      <c r="AX3886" s="55"/>
      <c r="AY3886" s="53"/>
      <c r="BA3886" s="56"/>
      <c r="BB3886" s="53"/>
      <c r="BC3886" s="53"/>
      <c r="BD3886" s="53"/>
      <c r="BE3886" s="54"/>
      <c r="BF3886" s="54"/>
    </row>
    <row r="3887" spans="9:58" x14ac:dyDescent="0.25">
      <c r="I3887" s="57"/>
      <c r="AF3887" s="58"/>
      <c r="AW3887" s="51"/>
      <c r="AX3887" s="55"/>
      <c r="AY3887" s="53"/>
      <c r="BA3887" s="56"/>
      <c r="BB3887" s="53"/>
      <c r="BC3887" s="53"/>
      <c r="BD3887" s="53"/>
      <c r="BE3887" s="54"/>
      <c r="BF3887" s="54"/>
    </row>
    <row r="3888" spans="9:58" x14ac:dyDescent="0.25">
      <c r="I3888" s="57"/>
      <c r="AF3888" s="58"/>
      <c r="AW3888" s="51"/>
      <c r="AX3888" s="55"/>
      <c r="AY3888" s="53"/>
      <c r="BA3888" s="56"/>
      <c r="BB3888" s="53"/>
      <c r="BC3888" s="53"/>
      <c r="BD3888" s="53"/>
      <c r="BE3888" s="54"/>
      <c r="BF3888" s="54"/>
    </row>
    <row r="3889" spans="9:58" x14ac:dyDescent="0.25">
      <c r="I3889" s="57"/>
      <c r="AF3889" s="58"/>
      <c r="AW3889" s="51"/>
      <c r="AX3889" s="55"/>
      <c r="AY3889" s="53"/>
      <c r="BA3889" s="56"/>
      <c r="BB3889" s="53"/>
      <c r="BC3889" s="53"/>
      <c r="BD3889" s="53"/>
      <c r="BE3889" s="54"/>
      <c r="BF3889" s="54"/>
    </row>
    <row r="3890" spans="9:58" x14ac:dyDescent="0.25">
      <c r="I3890" s="57"/>
      <c r="AF3890" s="58"/>
      <c r="AW3890" s="51"/>
      <c r="AX3890" s="55"/>
      <c r="AY3890" s="53"/>
      <c r="BA3890" s="56"/>
      <c r="BB3890" s="53"/>
      <c r="BC3890" s="53"/>
      <c r="BD3890" s="53"/>
      <c r="BE3890" s="54"/>
      <c r="BF3890" s="54"/>
    </row>
    <row r="3891" spans="9:58" x14ac:dyDescent="0.25">
      <c r="I3891" s="57"/>
      <c r="AF3891" s="58"/>
      <c r="AW3891" s="51"/>
      <c r="AX3891" s="55"/>
      <c r="AY3891" s="53"/>
      <c r="BA3891" s="56"/>
      <c r="BB3891" s="53"/>
      <c r="BC3891" s="53"/>
      <c r="BD3891" s="53"/>
      <c r="BE3891" s="54"/>
      <c r="BF3891" s="54"/>
    </row>
    <row r="3892" spans="9:58" x14ac:dyDescent="0.25">
      <c r="I3892" s="57"/>
      <c r="AF3892" s="58"/>
      <c r="AW3892" s="51"/>
      <c r="AX3892" s="55"/>
      <c r="AY3892" s="53"/>
      <c r="BA3892" s="56"/>
      <c r="BB3892" s="53"/>
      <c r="BC3892" s="53"/>
      <c r="BD3892" s="53"/>
      <c r="BE3892" s="54"/>
      <c r="BF3892" s="54"/>
    </row>
    <row r="3893" spans="9:58" x14ac:dyDescent="0.25">
      <c r="I3893" s="57"/>
      <c r="AF3893" s="58"/>
      <c r="AW3893" s="51"/>
      <c r="AX3893" s="55"/>
      <c r="AY3893" s="53"/>
      <c r="BA3893" s="56"/>
      <c r="BB3893" s="53"/>
      <c r="BC3893" s="53"/>
      <c r="BD3893" s="53"/>
      <c r="BE3893" s="54"/>
      <c r="BF3893" s="54"/>
    </row>
    <row r="3894" spans="9:58" x14ac:dyDescent="0.25">
      <c r="I3894" s="57"/>
      <c r="AF3894" s="58"/>
      <c r="AW3894" s="51"/>
      <c r="AX3894" s="55"/>
      <c r="AY3894" s="53"/>
      <c r="BA3894" s="56"/>
      <c r="BB3894" s="53"/>
      <c r="BC3894" s="53"/>
      <c r="BD3894" s="53"/>
      <c r="BE3894" s="54"/>
      <c r="BF3894" s="54"/>
    </row>
    <row r="3895" spans="9:58" x14ac:dyDescent="0.25">
      <c r="I3895" s="57"/>
      <c r="AF3895" s="58"/>
      <c r="AW3895" s="51"/>
      <c r="AX3895" s="55"/>
      <c r="AY3895" s="53"/>
      <c r="BA3895" s="56"/>
      <c r="BB3895" s="53"/>
      <c r="BC3895" s="53"/>
      <c r="BD3895" s="53"/>
      <c r="BE3895" s="54"/>
      <c r="BF3895" s="54"/>
    </row>
    <row r="3896" spans="9:58" x14ac:dyDescent="0.25">
      <c r="I3896" s="57"/>
      <c r="AF3896" s="58"/>
      <c r="AW3896" s="51"/>
      <c r="AX3896" s="55"/>
      <c r="AY3896" s="53"/>
      <c r="BA3896" s="56"/>
      <c r="BB3896" s="53"/>
      <c r="BC3896" s="53"/>
      <c r="BD3896" s="53"/>
      <c r="BE3896" s="54"/>
      <c r="BF3896" s="54"/>
    </row>
    <row r="3897" spans="9:58" x14ac:dyDescent="0.25">
      <c r="I3897" s="57"/>
      <c r="AF3897" s="58"/>
      <c r="AW3897" s="51"/>
      <c r="AX3897" s="55"/>
      <c r="AY3897" s="53"/>
      <c r="BA3897" s="56"/>
      <c r="BB3897" s="53"/>
      <c r="BC3897" s="53"/>
      <c r="BD3897" s="53"/>
      <c r="BE3897" s="54"/>
      <c r="BF3897" s="54"/>
    </row>
    <row r="3898" spans="9:58" x14ac:dyDescent="0.25">
      <c r="I3898" s="57"/>
      <c r="AF3898" s="58"/>
      <c r="AW3898" s="51"/>
      <c r="AX3898" s="55"/>
      <c r="AY3898" s="53"/>
      <c r="BA3898" s="56"/>
      <c r="BB3898" s="53"/>
      <c r="BC3898" s="53"/>
      <c r="BD3898" s="53"/>
      <c r="BE3898" s="54"/>
      <c r="BF3898" s="54"/>
    </row>
    <row r="3899" spans="9:58" x14ac:dyDescent="0.25">
      <c r="I3899" s="57"/>
      <c r="AF3899" s="58"/>
      <c r="AW3899" s="51"/>
      <c r="AX3899" s="55"/>
      <c r="AY3899" s="53"/>
      <c r="BA3899" s="56"/>
      <c r="BB3899" s="53"/>
      <c r="BC3899" s="53"/>
      <c r="BD3899" s="53"/>
      <c r="BE3899" s="54"/>
      <c r="BF3899" s="54"/>
    </row>
    <row r="3900" spans="9:58" x14ac:dyDescent="0.25">
      <c r="I3900" s="57"/>
      <c r="AF3900" s="58"/>
      <c r="AW3900" s="51"/>
      <c r="AX3900" s="55"/>
      <c r="AY3900" s="53"/>
      <c r="BA3900" s="56"/>
      <c r="BB3900" s="53"/>
      <c r="BC3900" s="53"/>
      <c r="BD3900" s="53"/>
      <c r="BE3900" s="54"/>
      <c r="BF3900" s="54"/>
    </row>
    <row r="3901" spans="9:58" x14ac:dyDescent="0.25">
      <c r="I3901" s="57"/>
      <c r="AF3901" s="58"/>
      <c r="AW3901" s="51"/>
      <c r="AX3901" s="55"/>
      <c r="AY3901" s="53"/>
      <c r="BA3901" s="56"/>
      <c r="BB3901" s="53"/>
      <c r="BC3901" s="53"/>
      <c r="BD3901" s="53"/>
      <c r="BE3901" s="54"/>
      <c r="BF3901" s="54"/>
    </row>
    <row r="3902" spans="9:58" x14ac:dyDescent="0.25">
      <c r="I3902" s="57"/>
      <c r="AF3902" s="58"/>
      <c r="AW3902" s="51"/>
      <c r="AX3902" s="55"/>
      <c r="AY3902" s="53"/>
      <c r="BA3902" s="56"/>
      <c r="BB3902" s="53"/>
      <c r="BC3902" s="53"/>
      <c r="BD3902" s="53"/>
      <c r="BE3902" s="54"/>
      <c r="BF3902" s="54"/>
    </row>
    <row r="3903" spans="9:58" x14ac:dyDescent="0.25">
      <c r="I3903" s="57"/>
      <c r="AF3903" s="58"/>
      <c r="AW3903" s="51"/>
      <c r="AX3903" s="55"/>
      <c r="AY3903" s="53"/>
      <c r="BA3903" s="56"/>
      <c r="BB3903" s="53"/>
      <c r="BC3903" s="53"/>
      <c r="BD3903" s="53"/>
      <c r="BE3903" s="54"/>
      <c r="BF3903" s="54"/>
    </row>
    <row r="3904" spans="9:58" x14ac:dyDescent="0.25">
      <c r="I3904" s="57"/>
      <c r="AF3904" s="58"/>
      <c r="AW3904" s="51"/>
      <c r="AX3904" s="55"/>
      <c r="AY3904" s="53"/>
      <c r="BA3904" s="56"/>
      <c r="BB3904" s="53"/>
      <c r="BC3904" s="53"/>
      <c r="BD3904" s="53"/>
      <c r="BE3904" s="54"/>
      <c r="BF3904" s="54"/>
    </row>
    <row r="3905" spans="9:58" x14ac:dyDescent="0.25">
      <c r="I3905" s="57"/>
      <c r="AF3905" s="58"/>
      <c r="AW3905" s="51"/>
      <c r="AX3905" s="55"/>
      <c r="AY3905" s="53"/>
      <c r="BA3905" s="56"/>
      <c r="BB3905" s="53"/>
      <c r="BC3905" s="53"/>
      <c r="BD3905" s="53"/>
      <c r="BE3905" s="54"/>
      <c r="BF3905" s="54"/>
    </row>
    <row r="3906" spans="9:58" x14ac:dyDescent="0.25">
      <c r="I3906" s="57"/>
      <c r="AF3906" s="58"/>
      <c r="AW3906" s="51"/>
      <c r="AX3906" s="55"/>
      <c r="AY3906" s="53"/>
      <c r="BA3906" s="56"/>
      <c r="BB3906" s="53"/>
      <c r="BC3906" s="53"/>
      <c r="BD3906" s="53"/>
      <c r="BE3906" s="54"/>
      <c r="BF3906" s="54"/>
    </row>
    <row r="3907" spans="9:58" x14ac:dyDescent="0.25">
      <c r="I3907" s="57"/>
      <c r="AF3907" s="58"/>
      <c r="AW3907" s="51"/>
      <c r="AX3907" s="55"/>
      <c r="AY3907" s="53"/>
      <c r="BA3907" s="56"/>
      <c r="BB3907" s="53"/>
      <c r="BC3907" s="53"/>
      <c r="BD3907" s="53"/>
      <c r="BE3907" s="54"/>
      <c r="BF3907" s="54"/>
    </row>
    <row r="3908" spans="9:58" x14ac:dyDescent="0.25">
      <c r="I3908" s="57"/>
      <c r="AF3908" s="58"/>
      <c r="AW3908" s="51"/>
      <c r="AX3908" s="55"/>
      <c r="AY3908" s="53"/>
      <c r="BA3908" s="56"/>
      <c r="BB3908" s="53"/>
      <c r="BC3908" s="53"/>
      <c r="BD3908" s="53"/>
      <c r="BE3908" s="54"/>
      <c r="BF3908" s="54"/>
    </row>
    <row r="3909" spans="9:58" x14ac:dyDescent="0.25">
      <c r="I3909" s="57"/>
      <c r="AF3909" s="58"/>
      <c r="AW3909" s="51"/>
      <c r="AX3909" s="55"/>
      <c r="AY3909" s="53"/>
      <c r="BA3909" s="56"/>
      <c r="BB3909" s="53"/>
      <c r="BC3909" s="53"/>
      <c r="BD3909" s="53"/>
      <c r="BE3909" s="54"/>
      <c r="BF3909" s="54"/>
    </row>
    <row r="3910" spans="9:58" x14ac:dyDescent="0.25">
      <c r="I3910" s="57"/>
      <c r="AF3910" s="58"/>
      <c r="AW3910" s="51"/>
      <c r="AX3910" s="55"/>
      <c r="AY3910" s="53"/>
      <c r="BA3910" s="56"/>
      <c r="BB3910" s="53"/>
      <c r="BC3910" s="53"/>
      <c r="BD3910" s="53"/>
      <c r="BE3910" s="54"/>
      <c r="BF3910" s="54"/>
    </row>
    <row r="3911" spans="9:58" x14ac:dyDescent="0.25">
      <c r="I3911" s="57"/>
      <c r="AF3911" s="58"/>
      <c r="AW3911" s="51"/>
      <c r="AX3911" s="55"/>
      <c r="AY3911" s="53"/>
      <c r="BA3911" s="56"/>
      <c r="BB3911" s="53"/>
      <c r="BC3911" s="53"/>
      <c r="BD3911" s="53"/>
      <c r="BE3911" s="54"/>
      <c r="BF3911" s="54"/>
    </row>
    <row r="3912" spans="9:58" x14ac:dyDescent="0.25">
      <c r="I3912" s="57"/>
      <c r="AF3912" s="58"/>
      <c r="AW3912" s="51"/>
      <c r="AX3912" s="55"/>
      <c r="AY3912" s="53"/>
      <c r="BA3912" s="56"/>
      <c r="BB3912" s="53"/>
      <c r="BC3912" s="53"/>
      <c r="BD3912" s="53"/>
      <c r="BE3912" s="54"/>
      <c r="BF3912" s="54"/>
    </row>
    <row r="3913" spans="9:58" x14ac:dyDescent="0.25">
      <c r="I3913" s="57"/>
      <c r="AF3913" s="58"/>
      <c r="AW3913" s="51"/>
      <c r="AX3913" s="55"/>
      <c r="AY3913" s="53"/>
      <c r="BA3913" s="56"/>
      <c r="BB3913" s="53"/>
      <c r="BC3913" s="53"/>
      <c r="BD3913" s="53"/>
      <c r="BE3913" s="54"/>
      <c r="BF3913" s="54"/>
    </row>
    <row r="3914" spans="9:58" x14ac:dyDescent="0.25">
      <c r="I3914" s="57"/>
      <c r="AF3914" s="58"/>
      <c r="AW3914" s="51"/>
      <c r="AX3914" s="55"/>
      <c r="AY3914" s="53"/>
      <c r="BA3914" s="56"/>
      <c r="BB3914" s="53"/>
      <c r="BC3914" s="53"/>
      <c r="BD3914" s="53"/>
      <c r="BE3914" s="54"/>
      <c r="BF3914" s="54"/>
    </row>
    <row r="3915" spans="9:58" x14ac:dyDescent="0.25">
      <c r="I3915" s="57"/>
      <c r="AF3915" s="58"/>
      <c r="AW3915" s="51"/>
      <c r="AX3915" s="55"/>
      <c r="AY3915" s="53"/>
      <c r="BA3915" s="56"/>
      <c r="BB3915" s="53"/>
      <c r="BC3915" s="53"/>
      <c r="BD3915" s="53"/>
      <c r="BE3915" s="54"/>
      <c r="BF3915" s="54"/>
    </row>
    <row r="3916" spans="9:58" x14ac:dyDescent="0.25">
      <c r="I3916" s="57"/>
      <c r="AF3916" s="58"/>
      <c r="AW3916" s="51"/>
      <c r="AX3916" s="55"/>
      <c r="AY3916" s="53"/>
      <c r="BA3916" s="56"/>
      <c r="BB3916" s="53"/>
      <c r="BC3916" s="53"/>
      <c r="BD3916" s="53"/>
      <c r="BE3916" s="54"/>
      <c r="BF3916" s="54"/>
    </row>
    <row r="3917" spans="9:58" x14ac:dyDescent="0.25">
      <c r="I3917" s="57"/>
      <c r="AF3917" s="58"/>
      <c r="AW3917" s="51"/>
      <c r="AX3917" s="55"/>
      <c r="AY3917" s="53"/>
      <c r="BA3917" s="56"/>
      <c r="BB3917" s="53"/>
      <c r="BC3917" s="53"/>
      <c r="BD3917" s="53"/>
      <c r="BE3917" s="54"/>
      <c r="BF3917" s="54"/>
    </row>
    <row r="3918" spans="9:58" x14ac:dyDescent="0.25">
      <c r="I3918" s="57"/>
      <c r="AF3918" s="58"/>
      <c r="AW3918" s="51"/>
      <c r="AX3918" s="55"/>
      <c r="AY3918" s="53"/>
      <c r="BA3918" s="56"/>
      <c r="BB3918" s="53"/>
      <c r="BC3918" s="53"/>
      <c r="BD3918" s="53"/>
      <c r="BE3918" s="54"/>
      <c r="BF3918" s="54"/>
    </row>
    <row r="3919" spans="9:58" x14ac:dyDescent="0.25">
      <c r="I3919" s="57"/>
      <c r="AF3919" s="58"/>
      <c r="AW3919" s="51"/>
      <c r="AX3919" s="55"/>
      <c r="AY3919" s="53"/>
      <c r="BA3919" s="56"/>
      <c r="BB3919" s="53"/>
      <c r="BC3919" s="53"/>
      <c r="BD3919" s="53"/>
      <c r="BE3919" s="54"/>
      <c r="BF3919" s="54"/>
    </row>
    <row r="3920" spans="9:58" x14ac:dyDescent="0.25">
      <c r="I3920" s="57"/>
      <c r="AF3920" s="58"/>
      <c r="AW3920" s="51"/>
      <c r="AX3920" s="55"/>
      <c r="AY3920" s="53"/>
      <c r="BA3920" s="56"/>
      <c r="BB3920" s="53"/>
      <c r="BC3920" s="53"/>
      <c r="BD3920" s="53"/>
      <c r="BE3920" s="54"/>
      <c r="BF3920" s="54"/>
    </row>
    <row r="3921" spans="9:58" x14ac:dyDescent="0.25">
      <c r="I3921" s="57"/>
      <c r="AF3921" s="58"/>
      <c r="AW3921" s="51"/>
      <c r="AX3921" s="55"/>
      <c r="AY3921" s="53"/>
      <c r="BA3921" s="56"/>
      <c r="BB3921" s="53"/>
      <c r="BC3921" s="53"/>
      <c r="BD3921" s="53"/>
      <c r="BE3921" s="54"/>
      <c r="BF3921" s="54"/>
    </row>
    <row r="3922" spans="9:58" x14ac:dyDescent="0.25">
      <c r="I3922" s="57"/>
      <c r="AF3922" s="58"/>
      <c r="AW3922" s="51"/>
      <c r="AX3922" s="55"/>
      <c r="AY3922" s="53"/>
      <c r="BA3922" s="56"/>
      <c r="BB3922" s="53"/>
      <c r="BC3922" s="53"/>
      <c r="BD3922" s="53"/>
      <c r="BE3922" s="54"/>
      <c r="BF3922" s="54"/>
    </row>
    <row r="3923" spans="9:58" x14ac:dyDescent="0.25">
      <c r="I3923" s="57"/>
      <c r="AF3923" s="58"/>
      <c r="AW3923" s="51"/>
      <c r="AX3923" s="55"/>
      <c r="AY3923" s="53"/>
      <c r="BA3923" s="56"/>
      <c r="BB3923" s="53"/>
      <c r="BC3923" s="53"/>
      <c r="BD3923" s="53"/>
      <c r="BE3923" s="54"/>
      <c r="BF3923" s="54"/>
    </row>
    <row r="3924" spans="9:58" x14ac:dyDescent="0.25">
      <c r="I3924" s="57"/>
      <c r="AF3924" s="58"/>
      <c r="AW3924" s="51"/>
      <c r="AX3924" s="55"/>
      <c r="AY3924" s="53"/>
      <c r="BA3924" s="56"/>
      <c r="BB3924" s="53"/>
      <c r="BC3924" s="53"/>
      <c r="BD3924" s="53"/>
      <c r="BE3924" s="54"/>
      <c r="BF3924" s="54"/>
    </row>
    <row r="3925" spans="9:58" x14ac:dyDescent="0.25">
      <c r="I3925" s="57"/>
      <c r="AF3925" s="58"/>
      <c r="AW3925" s="51"/>
      <c r="AX3925" s="55"/>
      <c r="AY3925" s="53"/>
      <c r="BA3925" s="56"/>
      <c r="BB3925" s="53"/>
      <c r="BC3925" s="53"/>
      <c r="BD3925" s="53"/>
      <c r="BE3925" s="54"/>
      <c r="BF3925" s="54"/>
    </row>
    <row r="3926" spans="9:58" x14ac:dyDescent="0.25">
      <c r="I3926" s="57"/>
      <c r="AF3926" s="58"/>
      <c r="AW3926" s="51"/>
      <c r="AX3926" s="55"/>
      <c r="AY3926" s="53"/>
      <c r="BA3926" s="56"/>
      <c r="BB3926" s="53"/>
      <c r="BC3926" s="53"/>
      <c r="BD3926" s="53"/>
      <c r="BE3926" s="54"/>
      <c r="BF3926" s="54"/>
    </row>
    <row r="3927" spans="9:58" x14ac:dyDescent="0.25">
      <c r="I3927" s="57"/>
      <c r="AF3927" s="58"/>
      <c r="AW3927" s="51"/>
      <c r="AX3927" s="55"/>
      <c r="AY3927" s="53"/>
      <c r="BA3927" s="56"/>
      <c r="BB3927" s="53"/>
      <c r="BC3927" s="53"/>
      <c r="BD3927" s="53"/>
      <c r="BE3927" s="54"/>
      <c r="BF3927" s="54"/>
    </row>
    <row r="3928" spans="9:58" x14ac:dyDescent="0.25">
      <c r="I3928" s="57"/>
      <c r="AF3928" s="58"/>
      <c r="AW3928" s="51"/>
      <c r="AX3928" s="55"/>
      <c r="AY3928" s="53"/>
      <c r="BA3928" s="56"/>
      <c r="BB3928" s="53"/>
      <c r="BC3928" s="53"/>
      <c r="BD3928" s="53"/>
      <c r="BE3928" s="54"/>
      <c r="BF3928" s="54"/>
    </row>
    <row r="3929" spans="9:58" x14ac:dyDescent="0.25">
      <c r="I3929" s="57"/>
      <c r="AF3929" s="58"/>
      <c r="AW3929" s="51"/>
      <c r="AX3929" s="55"/>
      <c r="AY3929" s="53"/>
      <c r="BA3929" s="56"/>
      <c r="BB3929" s="53"/>
      <c r="BC3929" s="53"/>
      <c r="BD3929" s="53"/>
      <c r="BE3929" s="54"/>
      <c r="BF3929" s="54"/>
    </row>
    <row r="3930" spans="9:58" x14ac:dyDescent="0.25">
      <c r="I3930" s="57"/>
      <c r="AF3930" s="58"/>
      <c r="AW3930" s="51"/>
      <c r="AX3930" s="55"/>
      <c r="AY3930" s="53"/>
      <c r="BA3930" s="56"/>
      <c r="BB3930" s="53"/>
      <c r="BC3930" s="53"/>
      <c r="BD3930" s="53"/>
      <c r="BE3930" s="54"/>
      <c r="BF3930" s="54"/>
    </row>
    <row r="3931" spans="9:58" x14ac:dyDescent="0.25">
      <c r="I3931" s="57"/>
      <c r="AF3931" s="58"/>
      <c r="AW3931" s="51"/>
      <c r="AX3931" s="55"/>
      <c r="AY3931" s="53"/>
      <c r="BA3931" s="56"/>
      <c r="BB3931" s="53"/>
      <c r="BC3931" s="53"/>
      <c r="BD3931" s="53"/>
      <c r="BE3931" s="54"/>
      <c r="BF3931" s="54"/>
    </row>
    <row r="3932" spans="9:58" x14ac:dyDescent="0.25">
      <c r="I3932" s="57"/>
      <c r="AF3932" s="58"/>
      <c r="AW3932" s="51"/>
      <c r="AX3932" s="55"/>
      <c r="AY3932" s="53"/>
      <c r="BA3932" s="56"/>
      <c r="BB3932" s="53"/>
      <c r="BC3932" s="53"/>
      <c r="BD3932" s="53"/>
      <c r="BE3932" s="54"/>
      <c r="BF3932" s="54"/>
    </row>
    <row r="3933" spans="9:58" x14ac:dyDescent="0.25">
      <c r="I3933" s="57"/>
      <c r="AF3933" s="58"/>
      <c r="AW3933" s="51"/>
      <c r="AX3933" s="55"/>
      <c r="AY3933" s="53"/>
      <c r="BA3933" s="56"/>
      <c r="BB3933" s="53"/>
      <c r="BC3933" s="53"/>
      <c r="BD3933" s="53"/>
      <c r="BE3933" s="54"/>
      <c r="BF3933" s="54"/>
    </row>
    <row r="3934" spans="9:58" x14ac:dyDescent="0.25">
      <c r="I3934" s="57"/>
      <c r="AF3934" s="58"/>
      <c r="AW3934" s="51"/>
      <c r="AX3934" s="55"/>
      <c r="AY3934" s="53"/>
      <c r="BA3934" s="56"/>
      <c r="BB3934" s="53"/>
      <c r="BC3934" s="53"/>
      <c r="BD3934" s="53"/>
      <c r="BE3934" s="54"/>
      <c r="BF3934" s="54"/>
    </row>
    <row r="3935" spans="9:58" x14ac:dyDescent="0.25">
      <c r="I3935" s="57"/>
      <c r="AF3935" s="58"/>
      <c r="AW3935" s="51"/>
      <c r="AX3935" s="55"/>
      <c r="AY3935" s="53"/>
      <c r="BA3935" s="56"/>
      <c r="BB3935" s="53"/>
      <c r="BC3935" s="53"/>
      <c r="BD3935" s="53"/>
      <c r="BE3935" s="54"/>
      <c r="BF3935" s="54"/>
    </row>
    <row r="3936" spans="9:58" x14ac:dyDescent="0.25">
      <c r="I3936" s="57"/>
      <c r="AF3936" s="58"/>
      <c r="AW3936" s="51"/>
      <c r="AX3936" s="55"/>
      <c r="AY3936" s="53"/>
      <c r="BA3936" s="56"/>
      <c r="BB3936" s="53"/>
      <c r="BC3936" s="53"/>
      <c r="BD3936" s="53"/>
      <c r="BE3936" s="54"/>
      <c r="BF3936" s="54"/>
    </row>
    <row r="3937" spans="9:58" x14ac:dyDescent="0.25">
      <c r="I3937" s="57"/>
      <c r="AF3937" s="58"/>
      <c r="AW3937" s="51"/>
      <c r="AX3937" s="55"/>
      <c r="AY3937" s="53"/>
      <c r="BA3937" s="56"/>
      <c r="BB3937" s="53"/>
      <c r="BC3937" s="53"/>
      <c r="BD3937" s="53"/>
      <c r="BE3937" s="54"/>
      <c r="BF3937" s="54"/>
    </row>
    <row r="3938" spans="9:58" x14ac:dyDescent="0.25">
      <c r="I3938" s="57"/>
      <c r="AF3938" s="58"/>
      <c r="AW3938" s="51"/>
      <c r="AX3938" s="55"/>
      <c r="AY3938" s="53"/>
      <c r="BA3938" s="56"/>
      <c r="BB3938" s="53"/>
      <c r="BC3938" s="53"/>
      <c r="BD3938" s="53"/>
      <c r="BE3938" s="54"/>
      <c r="BF3938" s="54"/>
    </row>
    <row r="3939" spans="9:58" x14ac:dyDescent="0.25">
      <c r="I3939" s="57"/>
      <c r="AF3939" s="58"/>
      <c r="AW3939" s="51"/>
      <c r="AX3939" s="55"/>
      <c r="AY3939" s="53"/>
      <c r="BA3939" s="56"/>
      <c r="BB3939" s="53"/>
      <c r="BC3939" s="53"/>
      <c r="BD3939" s="53"/>
      <c r="BE3939" s="54"/>
      <c r="BF3939" s="54"/>
    </row>
    <row r="3940" spans="9:58" x14ac:dyDescent="0.25">
      <c r="I3940" s="57"/>
      <c r="AF3940" s="58"/>
      <c r="AW3940" s="51"/>
      <c r="AX3940" s="55"/>
      <c r="AY3940" s="53"/>
      <c r="BA3940" s="56"/>
      <c r="BB3940" s="53"/>
      <c r="BC3940" s="53"/>
      <c r="BD3940" s="53"/>
      <c r="BE3940" s="54"/>
      <c r="BF3940" s="54"/>
    </row>
    <row r="3941" spans="9:58" x14ac:dyDescent="0.25">
      <c r="I3941" s="57"/>
      <c r="AF3941" s="58"/>
      <c r="AW3941" s="51"/>
      <c r="AX3941" s="55"/>
      <c r="AY3941" s="53"/>
      <c r="BA3941" s="56"/>
      <c r="BB3941" s="53"/>
      <c r="BC3941" s="53"/>
      <c r="BD3941" s="53"/>
      <c r="BE3941" s="54"/>
      <c r="BF3941" s="54"/>
    </row>
    <row r="3942" spans="9:58" x14ac:dyDescent="0.25">
      <c r="I3942" s="57"/>
      <c r="AF3942" s="58"/>
      <c r="AW3942" s="51"/>
      <c r="AX3942" s="55"/>
      <c r="AY3942" s="53"/>
      <c r="BA3942" s="56"/>
      <c r="BB3942" s="53"/>
      <c r="BC3942" s="53"/>
      <c r="BD3942" s="53"/>
      <c r="BE3942" s="54"/>
      <c r="BF3942" s="54"/>
    </row>
    <row r="3943" spans="9:58" x14ac:dyDescent="0.25">
      <c r="I3943" s="57"/>
      <c r="AF3943" s="58"/>
      <c r="AW3943" s="51"/>
      <c r="AX3943" s="55"/>
      <c r="AY3943" s="53"/>
      <c r="BA3943" s="56"/>
      <c r="BB3943" s="53"/>
      <c r="BC3943" s="53"/>
      <c r="BD3943" s="53"/>
      <c r="BE3943" s="54"/>
      <c r="BF3943" s="54"/>
    </row>
    <row r="3944" spans="9:58" x14ac:dyDescent="0.25">
      <c r="I3944" s="57"/>
      <c r="AF3944" s="58"/>
      <c r="AW3944" s="51"/>
      <c r="AX3944" s="55"/>
      <c r="AY3944" s="53"/>
      <c r="BA3944" s="56"/>
      <c r="BB3944" s="53"/>
      <c r="BC3944" s="53"/>
      <c r="BD3944" s="53"/>
      <c r="BE3944" s="54"/>
      <c r="BF3944" s="54"/>
    </row>
    <row r="3945" spans="9:58" x14ac:dyDescent="0.25">
      <c r="I3945" s="57"/>
      <c r="AF3945" s="58"/>
      <c r="AW3945" s="51"/>
      <c r="AX3945" s="55"/>
      <c r="AY3945" s="53"/>
      <c r="BA3945" s="56"/>
      <c r="BB3945" s="53"/>
      <c r="BC3945" s="53"/>
      <c r="BD3945" s="53"/>
      <c r="BE3945" s="54"/>
      <c r="BF3945" s="54"/>
    </row>
    <row r="3946" spans="9:58" x14ac:dyDescent="0.25">
      <c r="I3946" s="57"/>
      <c r="AF3946" s="58"/>
      <c r="AW3946" s="51"/>
      <c r="AX3946" s="55"/>
      <c r="AY3946" s="53"/>
      <c r="BA3946" s="56"/>
      <c r="BB3946" s="53"/>
      <c r="BC3946" s="53"/>
      <c r="BD3946" s="53"/>
      <c r="BE3946" s="54"/>
      <c r="BF3946" s="54"/>
    </row>
    <row r="3947" spans="9:58" x14ac:dyDescent="0.25">
      <c r="I3947" s="57"/>
      <c r="AF3947" s="58"/>
      <c r="AW3947" s="51"/>
      <c r="AX3947" s="55"/>
      <c r="AY3947" s="53"/>
      <c r="BA3947" s="56"/>
      <c r="BB3947" s="53"/>
      <c r="BC3947" s="53"/>
      <c r="BD3947" s="53"/>
      <c r="BE3947" s="54"/>
      <c r="BF3947" s="54"/>
    </row>
    <row r="3948" spans="9:58" x14ac:dyDescent="0.25">
      <c r="I3948" s="57"/>
      <c r="AF3948" s="58"/>
      <c r="AW3948" s="51"/>
      <c r="AX3948" s="55"/>
      <c r="AY3948" s="53"/>
      <c r="BA3948" s="56"/>
      <c r="BB3948" s="53"/>
      <c r="BC3948" s="53"/>
      <c r="BD3948" s="53"/>
      <c r="BE3948" s="54"/>
      <c r="BF3948" s="54"/>
    </row>
    <row r="3949" spans="9:58" x14ac:dyDescent="0.25">
      <c r="I3949" s="57"/>
      <c r="AF3949" s="58"/>
      <c r="AW3949" s="51"/>
      <c r="AX3949" s="55"/>
      <c r="AY3949" s="53"/>
      <c r="BA3949" s="56"/>
      <c r="BB3949" s="53"/>
      <c r="BC3949" s="53"/>
      <c r="BD3949" s="53"/>
      <c r="BE3949" s="54"/>
      <c r="BF3949" s="54"/>
    </row>
    <row r="3950" spans="9:58" x14ac:dyDescent="0.25">
      <c r="I3950" s="57"/>
      <c r="AF3950" s="58"/>
      <c r="AW3950" s="51"/>
      <c r="AX3950" s="55"/>
      <c r="AY3950" s="53"/>
      <c r="BA3950" s="56"/>
      <c r="BB3950" s="53"/>
      <c r="BC3950" s="53"/>
      <c r="BD3950" s="53"/>
      <c r="BE3950" s="54"/>
      <c r="BF3950" s="54"/>
    </row>
    <row r="3951" spans="9:58" x14ac:dyDescent="0.25">
      <c r="I3951" s="57"/>
      <c r="AF3951" s="58"/>
      <c r="AW3951" s="51"/>
      <c r="AX3951" s="55"/>
      <c r="AY3951" s="53"/>
      <c r="BA3951" s="56"/>
      <c r="BB3951" s="53"/>
      <c r="BC3951" s="53"/>
      <c r="BD3951" s="53"/>
      <c r="BE3951" s="54"/>
      <c r="BF3951" s="54"/>
    </row>
    <row r="3952" spans="9:58" x14ac:dyDescent="0.25">
      <c r="I3952" s="57"/>
      <c r="AF3952" s="58"/>
      <c r="AW3952" s="51"/>
      <c r="AX3952" s="55"/>
      <c r="AY3952" s="53"/>
      <c r="BA3952" s="56"/>
      <c r="BB3952" s="53"/>
      <c r="BC3952" s="53"/>
      <c r="BD3952" s="53"/>
      <c r="BE3952" s="54"/>
      <c r="BF3952" s="54"/>
    </row>
    <row r="3953" spans="9:58" x14ac:dyDescent="0.25">
      <c r="I3953" s="57"/>
      <c r="AF3953" s="58"/>
      <c r="AW3953" s="51"/>
      <c r="AX3953" s="55"/>
      <c r="AY3953" s="53"/>
      <c r="BA3953" s="56"/>
      <c r="BB3953" s="53"/>
      <c r="BC3953" s="53"/>
      <c r="BD3953" s="53"/>
      <c r="BE3953" s="54"/>
      <c r="BF3953" s="54"/>
    </row>
    <row r="3954" spans="9:58" x14ac:dyDescent="0.25">
      <c r="I3954" s="57"/>
      <c r="AF3954" s="58"/>
      <c r="AW3954" s="51"/>
      <c r="AX3954" s="55"/>
      <c r="AY3954" s="53"/>
      <c r="BA3954" s="56"/>
      <c r="BB3954" s="53"/>
      <c r="BC3954" s="53"/>
      <c r="BD3954" s="53"/>
      <c r="BE3954" s="54"/>
      <c r="BF3954" s="54"/>
    </row>
    <row r="3955" spans="9:58" x14ac:dyDescent="0.25">
      <c r="I3955" s="57"/>
      <c r="AF3955" s="58"/>
      <c r="AW3955" s="51"/>
      <c r="AX3955" s="55"/>
      <c r="AY3955" s="53"/>
      <c r="BA3955" s="56"/>
      <c r="BB3955" s="53"/>
      <c r="BC3955" s="53"/>
      <c r="BD3955" s="53"/>
      <c r="BE3955" s="54"/>
      <c r="BF3955" s="54"/>
    </row>
    <row r="3956" spans="9:58" x14ac:dyDescent="0.25">
      <c r="I3956" s="57"/>
      <c r="AF3956" s="58"/>
      <c r="AW3956" s="51"/>
      <c r="AX3956" s="55"/>
      <c r="AY3956" s="53"/>
      <c r="BA3956" s="56"/>
      <c r="BB3956" s="53"/>
      <c r="BC3956" s="53"/>
      <c r="BD3956" s="53"/>
      <c r="BE3956" s="54"/>
      <c r="BF3956" s="54"/>
    </row>
    <row r="3957" spans="9:58" x14ac:dyDescent="0.25">
      <c r="I3957" s="57"/>
      <c r="AF3957" s="58"/>
      <c r="AW3957" s="51"/>
      <c r="AX3957" s="55"/>
      <c r="AY3957" s="53"/>
      <c r="BA3957" s="56"/>
      <c r="BB3957" s="53"/>
      <c r="BC3957" s="53"/>
      <c r="BD3957" s="53"/>
      <c r="BE3957" s="54"/>
      <c r="BF3957" s="54"/>
    </row>
    <row r="3958" spans="9:58" x14ac:dyDescent="0.25">
      <c r="I3958" s="57"/>
      <c r="AF3958" s="58"/>
      <c r="AW3958" s="51"/>
      <c r="AX3958" s="55"/>
      <c r="AY3958" s="53"/>
      <c r="BA3958" s="56"/>
      <c r="BB3958" s="53"/>
      <c r="BC3958" s="53"/>
      <c r="BD3958" s="53"/>
      <c r="BE3958" s="54"/>
      <c r="BF3958" s="54"/>
    </row>
    <row r="3959" spans="9:58" x14ac:dyDescent="0.25">
      <c r="I3959" s="57"/>
      <c r="AF3959" s="58"/>
      <c r="AW3959" s="51"/>
      <c r="AX3959" s="55"/>
      <c r="AY3959" s="53"/>
      <c r="BA3959" s="56"/>
      <c r="BB3959" s="53"/>
      <c r="BC3959" s="53"/>
      <c r="BD3959" s="53"/>
      <c r="BE3959" s="54"/>
      <c r="BF3959" s="54"/>
    </row>
    <row r="3960" spans="9:58" x14ac:dyDescent="0.25">
      <c r="I3960" s="57"/>
      <c r="AF3960" s="58"/>
      <c r="AW3960" s="51"/>
      <c r="AX3960" s="55"/>
      <c r="AY3960" s="53"/>
      <c r="BA3960" s="56"/>
      <c r="BB3960" s="53"/>
      <c r="BC3960" s="53"/>
      <c r="BD3960" s="53"/>
      <c r="BE3960" s="54"/>
      <c r="BF3960" s="54"/>
    </row>
    <row r="3961" spans="9:58" x14ac:dyDescent="0.25">
      <c r="I3961" s="57"/>
      <c r="AF3961" s="58"/>
      <c r="AW3961" s="51"/>
      <c r="AX3961" s="55"/>
      <c r="AY3961" s="53"/>
      <c r="BA3961" s="56"/>
      <c r="BB3961" s="53"/>
      <c r="BC3961" s="53"/>
      <c r="BD3961" s="53"/>
      <c r="BE3961" s="54"/>
      <c r="BF3961" s="54"/>
    </row>
    <row r="3962" spans="9:58" x14ac:dyDescent="0.25">
      <c r="I3962" s="57"/>
      <c r="AF3962" s="58"/>
      <c r="AW3962" s="51"/>
      <c r="AX3962" s="55"/>
      <c r="AY3962" s="53"/>
      <c r="BA3962" s="56"/>
      <c r="BB3962" s="53"/>
      <c r="BC3962" s="53"/>
      <c r="BD3962" s="53"/>
      <c r="BE3962" s="54"/>
      <c r="BF3962" s="54"/>
    </row>
    <row r="3963" spans="9:58" x14ac:dyDescent="0.25">
      <c r="I3963" s="57"/>
      <c r="AF3963" s="58"/>
      <c r="AW3963" s="51"/>
      <c r="AX3963" s="55"/>
      <c r="AY3963" s="53"/>
      <c r="BA3963" s="56"/>
      <c r="BB3963" s="53"/>
      <c r="BC3963" s="53"/>
      <c r="BD3963" s="53"/>
      <c r="BE3963" s="54"/>
      <c r="BF3963" s="54"/>
    </row>
    <row r="3964" spans="9:58" x14ac:dyDescent="0.25">
      <c r="I3964" s="57"/>
      <c r="AF3964" s="58"/>
      <c r="AW3964" s="51"/>
      <c r="AX3964" s="55"/>
      <c r="AY3964" s="53"/>
      <c r="BA3964" s="56"/>
      <c r="BB3964" s="53"/>
      <c r="BC3964" s="53"/>
      <c r="BD3964" s="53"/>
      <c r="BE3964" s="54"/>
      <c r="BF3964" s="54"/>
    </row>
    <row r="3965" spans="9:58" x14ac:dyDescent="0.25">
      <c r="I3965" s="57"/>
      <c r="AF3965" s="58"/>
      <c r="AW3965" s="51"/>
      <c r="AX3965" s="55"/>
      <c r="AY3965" s="53"/>
      <c r="BA3965" s="56"/>
      <c r="BB3965" s="53"/>
      <c r="BC3965" s="53"/>
      <c r="BD3965" s="53"/>
      <c r="BE3965" s="54"/>
      <c r="BF3965" s="54"/>
    </row>
    <row r="3966" spans="9:58" x14ac:dyDescent="0.25">
      <c r="I3966" s="57"/>
      <c r="AF3966" s="58"/>
      <c r="AW3966" s="51"/>
      <c r="AX3966" s="55"/>
      <c r="AY3966" s="53"/>
      <c r="BA3966" s="56"/>
      <c r="BB3966" s="53"/>
      <c r="BC3966" s="53"/>
      <c r="BD3966" s="53"/>
      <c r="BE3966" s="54"/>
      <c r="BF3966" s="54"/>
    </row>
    <row r="3967" spans="9:58" x14ac:dyDescent="0.25">
      <c r="I3967" s="57"/>
      <c r="AF3967" s="58"/>
      <c r="AW3967" s="51"/>
      <c r="AX3967" s="55"/>
      <c r="AY3967" s="53"/>
      <c r="BA3967" s="56"/>
      <c r="BB3967" s="53"/>
      <c r="BC3967" s="53"/>
      <c r="BD3967" s="53"/>
      <c r="BE3967" s="54"/>
      <c r="BF3967" s="54"/>
    </row>
    <row r="3968" spans="9:58" x14ac:dyDescent="0.25">
      <c r="I3968" s="57"/>
      <c r="AF3968" s="58"/>
      <c r="AW3968" s="51"/>
      <c r="AX3968" s="55"/>
      <c r="AY3968" s="53"/>
      <c r="BA3968" s="56"/>
      <c r="BB3968" s="53"/>
      <c r="BC3968" s="53"/>
      <c r="BD3968" s="53"/>
      <c r="BE3968" s="54"/>
      <c r="BF3968" s="54"/>
    </row>
    <row r="3969" spans="9:58" x14ac:dyDescent="0.25">
      <c r="I3969" s="57"/>
      <c r="AF3969" s="58"/>
      <c r="AW3969" s="51"/>
      <c r="AX3969" s="55"/>
      <c r="AY3969" s="53"/>
      <c r="BA3969" s="56"/>
      <c r="BB3969" s="53"/>
      <c r="BC3969" s="53"/>
      <c r="BD3969" s="53"/>
      <c r="BE3969" s="54"/>
      <c r="BF3969" s="54"/>
    </row>
    <row r="3970" spans="9:58" x14ac:dyDescent="0.25">
      <c r="I3970" s="57"/>
      <c r="AF3970" s="58"/>
      <c r="AW3970" s="51"/>
      <c r="AX3970" s="55"/>
      <c r="AY3970" s="53"/>
      <c r="BA3970" s="56"/>
      <c r="BB3970" s="53"/>
      <c r="BC3970" s="53"/>
      <c r="BD3970" s="53"/>
      <c r="BE3970" s="54"/>
      <c r="BF3970" s="54"/>
    </row>
    <row r="3971" spans="9:58" x14ac:dyDescent="0.25">
      <c r="I3971" s="57"/>
      <c r="AF3971" s="58"/>
      <c r="AW3971" s="51"/>
      <c r="AX3971" s="55"/>
      <c r="AY3971" s="53"/>
      <c r="BA3971" s="56"/>
      <c r="BB3971" s="53"/>
      <c r="BC3971" s="53"/>
      <c r="BD3971" s="53"/>
      <c r="BE3971" s="54"/>
      <c r="BF3971" s="54"/>
    </row>
    <row r="3972" spans="9:58" x14ac:dyDescent="0.25">
      <c r="I3972" s="57"/>
      <c r="AF3972" s="58"/>
      <c r="AW3972" s="51"/>
      <c r="AX3972" s="55"/>
      <c r="AY3972" s="53"/>
      <c r="BA3972" s="56"/>
      <c r="BB3972" s="53"/>
      <c r="BC3972" s="53"/>
      <c r="BD3972" s="53"/>
      <c r="BE3972" s="54"/>
      <c r="BF3972" s="54"/>
    </row>
    <row r="3973" spans="9:58" x14ac:dyDescent="0.25">
      <c r="I3973" s="57"/>
      <c r="AF3973" s="58"/>
      <c r="AW3973" s="51"/>
      <c r="AX3973" s="55"/>
      <c r="AY3973" s="53"/>
      <c r="BA3973" s="56"/>
      <c r="BB3973" s="53"/>
      <c r="BC3973" s="53"/>
      <c r="BD3973" s="53"/>
      <c r="BE3973" s="54"/>
      <c r="BF3973" s="54"/>
    </row>
    <row r="3974" spans="9:58" x14ac:dyDescent="0.25">
      <c r="I3974" s="57"/>
      <c r="AF3974" s="58"/>
      <c r="AW3974" s="51"/>
      <c r="AX3974" s="55"/>
      <c r="AY3974" s="53"/>
      <c r="BA3974" s="56"/>
      <c r="BB3974" s="53"/>
      <c r="BC3974" s="53"/>
      <c r="BD3974" s="53"/>
      <c r="BE3974" s="54"/>
      <c r="BF3974" s="54"/>
    </row>
    <row r="3975" spans="9:58" x14ac:dyDescent="0.25">
      <c r="I3975" s="57"/>
      <c r="AF3975" s="58"/>
      <c r="AW3975" s="51"/>
      <c r="AX3975" s="55"/>
      <c r="AY3975" s="53"/>
      <c r="BA3975" s="56"/>
      <c r="BB3975" s="53"/>
      <c r="BC3975" s="53"/>
      <c r="BD3975" s="53"/>
      <c r="BE3975" s="54"/>
      <c r="BF3975" s="54"/>
    </row>
    <row r="3976" spans="9:58" x14ac:dyDescent="0.25">
      <c r="I3976" s="57"/>
      <c r="AF3976" s="58"/>
      <c r="AW3976" s="51"/>
      <c r="AX3976" s="55"/>
      <c r="AY3976" s="53"/>
      <c r="BA3976" s="56"/>
      <c r="BB3976" s="53"/>
      <c r="BC3976" s="53"/>
      <c r="BD3976" s="53"/>
      <c r="BE3976" s="54"/>
      <c r="BF3976" s="54"/>
    </row>
    <row r="3977" spans="9:58" x14ac:dyDescent="0.25">
      <c r="I3977" s="57"/>
      <c r="AF3977" s="58"/>
      <c r="AW3977" s="51"/>
      <c r="AX3977" s="55"/>
      <c r="AY3977" s="53"/>
      <c r="BA3977" s="56"/>
      <c r="BB3977" s="53"/>
      <c r="BC3977" s="53"/>
      <c r="BD3977" s="53"/>
      <c r="BE3977" s="54"/>
      <c r="BF3977" s="54"/>
    </row>
    <row r="3978" spans="9:58" x14ac:dyDescent="0.25">
      <c r="I3978" s="57"/>
      <c r="AF3978" s="58"/>
      <c r="AW3978" s="51"/>
      <c r="AX3978" s="55"/>
      <c r="AY3978" s="53"/>
      <c r="BA3978" s="56"/>
      <c r="BB3978" s="53"/>
      <c r="BC3978" s="53"/>
      <c r="BD3978" s="53"/>
      <c r="BE3978" s="54"/>
      <c r="BF3978" s="54"/>
    </row>
    <row r="3979" spans="9:58" x14ac:dyDescent="0.25">
      <c r="I3979" s="57"/>
      <c r="AF3979" s="58"/>
      <c r="AW3979" s="51"/>
      <c r="AX3979" s="55"/>
      <c r="AY3979" s="53"/>
      <c r="BA3979" s="56"/>
      <c r="BB3979" s="53"/>
      <c r="BC3979" s="53"/>
      <c r="BD3979" s="53"/>
      <c r="BE3979" s="54"/>
      <c r="BF3979" s="54"/>
    </row>
    <row r="3980" spans="9:58" x14ac:dyDescent="0.25">
      <c r="I3980" s="57"/>
      <c r="AF3980" s="58"/>
      <c r="AW3980" s="51"/>
      <c r="AX3980" s="55"/>
      <c r="AY3980" s="53"/>
      <c r="BA3980" s="56"/>
      <c r="BB3980" s="53"/>
      <c r="BC3980" s="53"/>
      <c r="BD3980" s="53"/>
      <c r="BE3980" s="54"/>
      <c r="BF3980" s="54"/>
    </row>
    <row r="3981" spans="9:58" x14ac:dyDescent="0.25">
      <c r="I3981" s="57"/>
      <c r="AF3981" s="58"/>
      <c r="AW3981" s="51"/>
      <c r="AX3981" s="55"/>
      <c r="AY3981" s="53"/>
      <c r="BA3981" s="56"/>
      <c r="BB3981" s="53"/>
      <c r="BC3981" s="53"/>
      <c r="BD3981" s="53"/>
      <c r="BE3981" s="54"/>
      <c r="BF3981" s="54"/>
    </row>
    <row r="3982" spans="9:58" x14ac:dyDescent="0.25">
      <c r="I3982" s="57"/>
      <c r="AF3982" s="58"/>
      <c r="AW3982" s="51"/>
      <c r="AX3982" s="55"/>
      <c r="AY3982" s="53"/>
      <c r="BA3982" s="56"/>
      <c r="BB3982" s="53"/>
      <c r="BC3982" s="53"/>
      <c r="BD3982" s="53"/>
      <c r="BE3982" s="54"/>
      <c r="BF3982" s="54"/>
    </row>
    <row r="3983" spans="9:58" x14ac:dyDescent="0.25">
      <c r="I3983" s="57"/>
      <c r="AF3983" s="58"/>
      <c r="AW3983" s="51"/>
      <c r="AX3983" s="55"/>
      <c r="AY3983" s="53"/>
      <c r="BA3983" s="56"/>
      <c r="BB3983" s="53"/>
      <c r="BC3983" s="53"/>
      <c r="BD3983" s="53"/>
      <c r="BE3983" s="54"/>
      <c r="BF3983" s="54"/>
    </row>
    <row r="3984" spans="9:58" x14ac:dyDescent="0.25">
      <c r="I3984" s="57"/>
      <c r="AF3984" s="58"/>
      <c r="AW3984" s="51"/>
      <c r="AX3984" s="55"/>
      <c r="AY3984" s="53"/>
      <c r="BA3984" s="56"/>
      <c r="BB3984" s="53"/>
      <c r="BC3984" s="53"/>
      <c r="BD3984" s="53"/>
      <c r="BE3984" s="54"/>
      <c r="BF3984" s="54"/>
    </row>
    <row r="3985" spans="9:58" x14ac:dyDescent="0.25">
      <c r="I3985" s="57"/>
      <c r="AF3985" s="58"/>
      <c r="AW3985" s="51"/>
      <c r="AX3985" s="55"/>
      <c r="AY3985" s="53"/>
      <c r="BA3985" s="56"/>
      <c r="BB3985" s="53"/>
      <c r="BC3985" s="53"/>
      <c r="BD3985" s="53"/>
      <c r="BE3985" s="54"/>
      <c r="BF3985" s="54"/>
    </row>
    <row r="3986" spans="9:58" x14ac:dyDescent="0.25">
      <c r="I3986" s="57"/>
      <c r="AF3986" s="58"/>
      <c r="AW3986" s="51"/>
      <c r="AX3986" s="55"/>
      <c r="AY3986" s="53"/>
      <c r="BA3986" s="56"/>
      <c r="BB3986" s="53"/>
      <c r="BC3986" s="53"/>
      <c r="BD3986" s="53"/>
      <c r="BE3986" s="54"/>
      <c r="BF3986" s="54"/>
    </row>
    <row r="3987" spans="9:58" x14ac:dyDescent="0.25">
      <c r="I3987" s="57"/>
      <c r="AF3987" s="58"/>
      <c r="AW3987" s="51"/>
      <c r="AX3987" s="55"/>
      <c r="AY3987" s="53"/>
      <c r="BA3987" s="56"/>
      <c r="BB3987" s="53"/>
      <c r="BC3987" s="53"/>
      <c r="BD3987" s="53"/>
      <c r="BE3987" s="54"/>
      <c r="BF3987" s="54"/>
    </row>
    <row r="3988" spans="9:58" x14ac:dyDescent="0.25">
      <c r="I3988" s="57"/>
      <c r="AF3988" s="58"/>
      <c r="AW3988" s="51"/>
      <c r="AX3988" s="55"/>
      <c r="AY3988" s="53"/>
      <c r="BA3988" s="56"/>
      <c r="BB3988" s="53"/>
      <c r="BC3988" s="53"/>
      <c r="BD3988" s="53"/>
      <c r="BE3988" s="54"/>
      <c r="BF3988" s="54"/>
    </row>
    <row r="3989" spans="9:58" x14ac:dyDescent="0.25">
      <c r="I3989" s="57"/>
      <c r="AF3989" s="58"/>
      <c r="AW3989" s="51"/>
      <c r="AX3989" s="55"/>
      <c r="AY3989" s="53"/>
      <c r="BA3989" s="56"/>
      <c r="BB3989" s="53"/>
      <c r="BC3989" s="53"/>
      <c r="BD3989" s="53"/>
      <c r="BE3989" s="54"/>
      <c r="BF3989" s="54"/>
    </row>
    <row r="3990" spans="9:58" x14ac:dyDescent="0.25">
      <c r="I3990" s="57"/>
      <c r="AF3990" s="58"/>
      <c r="AW3990" s="51"/>
      <c r="AX3990" s="55"/>
      <c r="AY3990" s="53"/>
      <c r="BA3990" s="56"/>
      <c r="BB3990" s="53"/>
      <c r="BC3990" s="53"/>
      <c r="BD3990" s="53"/>
      <c r="BE3990" s="54"/>
      <c r="BF3990" s="54"/>
    </row>
    <row r="3991" spans="9:58" x14ac:dyDescent="0.25">
      <c r="I3991" s="57"/>
      <c r="AF3991" s="58"/>
      <c r="AW3991" s="51"/>
      <c r="AX3991" s="55"/>
      <c r="AY3991" s="53"/>
      <c r="BA3991" s="56"/>
      <c r="BB3991" s="53"/>
      <c r="BC3991" s="53"/>
      <c r="BD3991" s="53"/>
      <c r="BE3991" s="54"/>
      <c r="BF3991" s="54"/>
    </row>
    <row r="3992" spans="9:58" x14ac:dyDescent="0.25">
      <c r="I3992" s="57"/>
      <c r="AF3992" s="58"/>
      <c r="AW3992" s="51"/>
      <c r="AX3992" s="55"/>
      <c r="AY3992" s="53"/>
      <c r="BA3992" s="56"/>
      <c r="BB3992" s="53"/>
      <c r="BC3992" s="53"/>
      <c r="BD3992" s="53"/>
      <c r="BE3992" s="54"/>
      <c r="BF3992" s="54"/>
    </row>
    <row r="3993" spans="9:58" x14ac:dyDescent="0.25">
      <c r="I3993" s="57"/>
      <c r="AF3993" s="58"/>
      <c r="AW3993" s="51"/>
      <c r="AX3993" s="55"/>
      <c r="AY3993" s="53"/>
      <c r="BA3993" s="56"/>
      <c r="BB3993" s="53"/>
      <c r="BC3993" s="53"/>
      <c r="BD3993" s="53"/>
      <c r="BE3993" s="54"/>
      <c r="BF3993" s="54"/>
    </row>
    <row r="3994" spans="9:58" x14ac:dyDescent="0.25">
      <c r="I3994" s="57"/>
      <c r="AF3994" s="58"/>
      <c r="AW3994" s="51"/>
      <c r="AX3994" s="55"/>
      <c r="AY3994" s="53"/>
      <c r="BA3994" s="56"/>
      <c r="BB3994" s="53"/>
      <c r="BC3994" s="53"/>
      <c r="BD3994" s="53"/>
      <c r="BE3994" s="54"/>
      <c r="BF3994" s="54"/>
    </row>
    <row r="3995" spans="9:58" x14ac:dyDescent="0.25">
      <c r="I3995" s="57"/>
      <c r="AF3995" s="58"/>
      <c r="AW3995" s="51"/>
      <c r="AX3995" s="55"/>
      <c r="AY3995" s="53"/>
      <c r="BA3995" s="56"/>
      <c r="BB3995" s="53"/>
      <c r="BC3995" s="53"/>
      <c r="BD3995" s="53"/>
      <c r="BE3995" s="54"/>
      <c r="BF3995" s="54"/>
    </row>
    <row r="3996" spans="9:58" x14ac:dyDescent="0.25">
      <c r="I3996" s="57"/>
      <c r="AF3996" s="58"/>
      <c r="AW3996" s="51"/>
      <c r="AX3996" s="55"/>
      <c r="AY3996" s="53"/>
      <c r="BA3996" s="56"/>
      <c r="BB3996" s="53"/>
      <c r="BC3996" s="53"/>
      <c r="BD3996" s="53"/>
      <c r="BE3996" s="54"/>
      <c r="BF3996" s="54"/>
    </row>
    <row r="3997" spans="9:58" x14ac:dyDescent="0.25">
      <c r="I3997" s="57"/>
      <c r="AF3997" s="58"/>
      <c r="AW3997" s="51"/>
      <c r="AX3997" s="55"/>
      <c r="AY3997" s="53"/>
      <c r="BA3997" s="56"/>
      <c r="BB3997" s="53"/>
      <c r="BC3997" s="53"/>
      <c r="BD3997" s="53"/>
      <c r="BE3997" s="54"/>
      <c r="BF3997" s="54"/>
    </row>
    <row r="3998" spans="9:58" x14ac:dyDescent="0.25">
      <c r="I3998" s="57"/>
      <c r="AF3998" s="58"/>
      <c r="AW3998" s="51"/>
      <c r="AX3998" s="55"/>
      <c r="AY3998" s="53"/>
      <c r="BA3998" s="56"/>
      <c r="BB3998" s="53"/>
      <c r="BC3998" s="53"/>
      <c r="BD3998" s="53"/>
      <c r="BE3998" s="54"/>
      <c r="BF3998" s="54"/>
    </row>
    <row r="3999" spans="9:58" x14ac:dyDescent="0.25">
      <c r="I3999" s="57"/>
      <c r="AF3999" s="58"/>
      <c r="AW3999" s="51"/>
      <c r="AX3999" s="55"/>
      <c r="AY3999" s="53"/>
      <c r="BA3999" s="56"/>
      <c r="BB3999" s="53"/>
      <c r="BC3999" s="53"/>
      <c r="BD3999" s="53"/>
      <c r="BE3999" s="54"/>
      <c r="BF3999" s="54"/>
    </row>
    <row r="4000" spans="9:58" x14ac:dyDescent="0.25">
      <c r="I4000" s="57"/>
      <c r="AF4000" s="58"/>
      <c r="AW4000" s="51"/>
      <c r="AX4000" s="55"/>
      <c r="AY4000" s="53"/>
      <c r="BA4000" s="56"/>
      <c r="BB4000" s="53"/>
      <c r="BC4000" s="53"/>
      <c r="BD4000" s="53"/>
      <c r="BE4000" s="54"/>
      <c r="BF4000" s="54"/>
    </row>
    <row r="4001" spans="9:58" x14ac:dyDescent="0.25">
      <c r="I4001" s="57"/>
      <c r="AF4001" s="58"/>
      <c r="AW4001" s="51"/>
      <c r="AX4001" s="55"/>
      <c r="AY4001" s="53"/>
      <c r="BA4001" s="56"/>
      <c r="BB4001" s="53"/>
      <c r="BC4001" s="53"/>
      <c r="BD4001" s="53"/>
      <c r="BE4001" s="54"/>
      <c r="BF4001" s="54"/>
    </row>
    <row r="4002" spans="9:58" x14ac:dyDescent="0.25">
      <c r="I4002" s="57"/>
      <c r="AF4002" s="58"/>
      <c r="AW4002" s="51"/>
      <c r="AX4002" s="55"/>
      <c r="AY4002" s="53"/>
      <c r="BA4002" s="56"/>
      <c r="BB4002" s="53"/>
      <c r="BC4002" s="53"/>
      <c r="BD4002" s="53"/>
      <c r="BE4002" s="54"/>
      <c r="BF4002" s="54"/>
    </row>
    <row r="4003" spans="9:58" x14ac:dyDescent="0.25">
      <c r="I4003" s="57"/>
      <c r="AF4003" s="58"/>
      <c r="AW4003" s="51"/>
      <c r="AX4003" s="55"/>
      <c r="AY4003" s="53"/>
      <c r="BA4003" s="56"/>
      <c r="BB4003" s="53"/>
      <c r="BC4003" s="53"/>
      <c r="BD4003" s="53"/>
      <c r="BE4003" s="54"/>
      <c r="BF4003" s="54"/>
    </row>
    <row r="4004" spans="9:58" x14ac:dyDescent="0.25">
      <c r="I4004" s="57"/>
      <c r="AF4004" s="58"/>
      <c r="AW4004" s="51"/>
      <c r="AX4004" s="55"/>
      <c r="AY4004" s="53"/>
      <c r="BA4004" s="56"/>
      <c r="BB4004" s="53"/>
      <c r="BC4004" s="53"/>
      <c r="BD4004" s="53"/>
      <c r="BE4004" s="54"/>
      <c r="BF4004" s="54"/>
    </row>
    <row r="4005" spans="9:58" x14ac:dyDescent="0.25">
      <c r="I4005" s="57"/>
      <c r="AF4005" s="58"/>
      <c r="AW4005" s="51"/>
      <c r="AX4005" s="55"/>
      <c r="AY4005" s="53"/>
      <c r="BA4005" s="56"/>
      <c r="BB4005" s="53"/>
      <c r="BC4005" s="53"/>
      <c r="BD4005" s="53"/>
      <c r="BE4005" s="54"/>
      <c r="BF4005" s="54"/>
    </row>
    <row r="4006" spans="9:58" x14ac:dyDescent="0.25">
      <c r="I4006" s="57"/>
      <c r="AF4006" s="58"/>
      <c r="AW4006" s="51"/>
      <c r="AX4006" s="55"/>
      <c r="AY4006" s="53"/>
      <c r="BA4006" s="56"/>
      <c r="BB4006" s="53"/>
      <c r="BC4006" s="53"/>
      <c r="BD4006" s="53"/>
      <c r="BE4006" s="54"/>
      <c r="BF4006" s="54"/>
    </row>
    <row r="4007" spans="9:58" x14ac:dyDescent="0.25">
      <c r="I4007" s="57"/>
      <c r="AF4007" s="58"/>
      <c r="AW4007" s="51"/>
      <c r="AX4007" s="55"/>
      <c r="AY4007" s="53"/>
      <c r="BA4007" s="56"/>
      <c r="BB4007" s="53"/>
      <c r="BC4007" s="53"/>
      <c r="BD4007" s="53"/>
      <c r="BE4007" s="54"/>
      <c r="BF4007" s="54"/>
    </row>
    <row r="4008" spans="9:58" x14ac:dyDescent="0.25">
      <c r="I4008" s="57"/>
      <c r="AF4008" s="58"/>
      <c r="AW4008" s="51"/>
      <c r="AX4008" s="55"/>
      <c r="AY4008" s="53"/>
      <c r="BA4008" s="56"/>
      <c r="BB4008" s="53"/>
      <c r="BC4008" s="53"/>
      <c r="BD4008" s="53"/>
      <c r="BE4008" s="54"/>
      <c r="BF4008" s="54"/>
    </row>
    <row r="4009" spans="9:58" x14ac:dyDescent="0.25">
      <c r="I4009" s="57"/>
      <c r="AF4009" s="58"/>
      <c r="AW4009" s="51"/>
      <c r="AX4009" s="55"/>
      <c r="AY4009" s="53"/>
      <c r="BA4009" s="56"/>
      <c r="BB4009" s="53"/>
      <c r="BC4009" s="53"/>
      <c r="BD4009" s="53"/>
      <c r="BE4009" s="54"/>
      <c r="BF4009" s="54"/>
    </row>
    <row r="4010" spans="9:58" x14ac:dyDescent="0.25">
      <c r="I4010" s="57"/>
      <c r="AF4010" s="58"/>
      <c r="AW4010" s="51"/>
      <c r="AX4010" s="55"/>
      <c r="AY4010" s="53"/>
      <c r="BA4010" s="56"/>
      <c r="BB4010" s="53"/>
      <c r="BC4010" s="53"/>
      <c r="BD4010" s="53"/>
      <c r="BE4010" s="54"/>
      <c r="BF4010" s="54"/>
    </row>
    <row r="4011" spans="9:58" x14ac:dyDescent="0.25">
      <c r="I4011" s="57"/>
      <c r="AF4011" s="58"/>
      <c r="AW4011" s="51"/>
      <c r="AX4011" s="55"/>
      <c r="AY4011" s="53"/>
      <c r="BA4011" s="56"/>
      <c r="BB4011" s="53"/>
      <c r="BC4011" s="53"/>
      <c r="BD4011" s="53"/>
      <c r="BE4011" s="54"/>
      <c r="BF4011" s="54"/>
    </row>
    <row r="4012" spans="9:58" x14ac:dyDescent="0.25">
      <c r="I4012" s="57"/>
      <c r="AF4012" s="58"/>
      <c r="AW4012" s="51"/>
      <c r="AX4012" s="55"/>
      <c r="AY4012" s="53"/>
      <c r="BA4012" s="56"/>
      <c r="BB4012" s="53"/>
      <c r="BC4012" s="53"/>
      <c r="BD4012" s="53"/>
      <c r="BE4012" s="54"/>
      <c r="BF4012" s="54"/>
    </row>
    <row r="4013" spans="9:58" x14ac:dyDescent="0.25">
      <c r="I4013" s="57"/>
      <c r="AF4013" s="58"/>
      <c r="AW4013" s="51"/>
      <c r="AX4013" s="55"/>
      <c r="AY4013" s="53"/>
      <c r="BA4013" s="56"/>
      <c r="BB4013" s="53"/>
      <c r="BC4013" s="53"/>
      <c r="BD4013" s="53"/>
      <c r="BE4013" s="54"/>
      <c r="BF4013" s="54"/>
    </row>
    <row r="4014" spans="9:58" x14ac:dyDescent="0.25">
      <c r="I4014" s="57"/>
      <c r="AF4014" s="58"/>
      <c r="AW4014" s="51"/>
      <c r="AX4014" s="55"/>
      <c r="AY4014" s="53"/>
      <c r="BA4014" s="56"/>
      <c r="BB4014" s="53"/>
      <c r="BC4014" s="53"/>
      <c r="BD4014" s="53"/>
      <c r="BE4014" s="54"/>
      <c r="BF4014" s="54"/>
    </row>
    <row r="4015" spans="9:58" x14ac:dyDescent="0.25">
      <c r="I4015" s="57"/>
      <c r="AF4015" s="58"/>
      <c r="AW4015" s="51"/>
      <c r="AX4015" s="55"/>
      <c r="AY4015" s="53"/>
      <c r="BA4015" s="56"/>
      <c r="BB4015" s="53"/>
      <c r="BC4015" s="53"/>
      <c r="BD4015" s="53"/>
      <c r="BE4015" s="54"/>
      <c r="BF4015" s="54"/>
    </row>
    <row r="4016" spans="9:58" x14ac:dyDescent="0.25">
      <c r="I4016" s="57"/>
      <c r="AF4016" s="58"/>
      <c r="AW4016" s="51"/>
      <c r="AX4016" s="55"/>
      <c r="AY4016" s="53"/>
      <c r="BA4016" s="56"/>
      <c r="BB4016" s="53"/>
      <c r="BC4016" s="53"/>
      <c r="BD4016" s="53"/>
      <c r="BE4016" s="54"/>
      <c r="BF4016" s="54"/>
    </row>
    <row r="4017" spans="9:58" x14ac:dyDescent="0.25">
      <c r="I4017" s="57"/>
      <c r="AF4017" s="58"/>
      <c r="AW4017" s="51"/>
      <c r="AX4017" s="55"/>
      <c r="AY4017" s="53"/>
      <c r="BA4017" s="56"/>
      <c r="BB4017" s="53"/>
      <c r="BC4017" s="53"/>
      <c r="BD4017" s="53"/>
      <c r="BE4017" s="54"/>
      <c r="BF4017" s="54"/>
    </row>
    <row r="4018" spans="9:58" x14ac:dyDescent="0.25">
      <c r="I4018" s="57"/>
      <c r="AF4018" s="58"/>
      <c r="AW4018" s="51"/>
      <c r="AX4018" s="55"/>
      <c r="AY4018" s="53"/>
      <c r="BA4018" s="56"/>
      <c r="BB4018" s="53"/>
      <c r="BC4018" s="53"/>
      <c r="BD4018" s="53"/>
      <c r="BE4018" s="54"/>
      <c r="BF4018" s="54"/>
    </row>
    <row r="4019" spans="9:58" x14ac:dyDescent="0.25">
      <c r="I4019" s="57"/>
      <c r="AF4019" s="58"/>
      <c r="AW4019" s="51"/>
      <c r="AX4019" s="55"/>
      <c r="AY4019" s="53"/>
      <c r="BA4019" s="56"/>
      <c r="BB4019" s="53"/>
      <c r="BC4019" s="53"/>
      <c r="BD4019" s="53"/>
      <c r="BE4019" s="54"/>
      <c r="BF4019" s="54"/>
    </row>
    <row r="4020" spans="9:58" x14ac:dyDescent="0.25">
      <c r="I4020" s="57"/>
      <c r="AF4020" s="58"/>
      <c r="AW4020" s="51"/>
      <c r="AX4020" s="55"/>
      <c r="AY4020" s="53"/>
      <c r="BA4020" s="56"/>
      <c r="BB4020" s="53"/>
      <c r="BC4020" s="53"/>
      <c r="BD4020" s="53"/>
      <c r="BE4020" s="54"/>
      <c r="BF4020" s="54"/>
    </row>
    <row r="4021" spans="9:58" x14ac:dyDescent="0.25">
      <c r="I4021" s="57"/>
      <c r="AF4021" s="58"/>
      <c r="AW4021" s="51"/>
      <c r="AX4021" s="55"/>
      <c r="AY4021" s="53"/>
      <c r="BA4021" s="56"/>
      <c r="BB4021" s="53"/>
      <c r="BC4021" s="53"/>
      <c r="BD4021" s="53"/>
      <c r="BE4021" s="54"/>
      <c r="BF4021" s="54"/>
    </row>
    <row r="4022" spans="9:58" x14ac:dyDescent="0.25">
      <c r="I4022" s="57"/>
      <c r="AF4022" s="58"/>
      <c r="AW4022" s="51"/>
      <c r="AX4022" s="55"/>
      <c r="AY4022" s="53"/>
      <c r="BA4022" s="56"/>
      <c r="BB4022" s="53"/>
      <c r="BC4022" s="53"/>
      <c r="BD4022" s="53"/>
      <c r="BE4022" s="54"/>
      <c r="BF4022" s="54"/>
    </row>
    <row r="4023" spans="9:58" x14ac:dyDescent="0.25">
      <c r="I4023" s="57"/>
      <c r="AF4023" s="58"/>
      <c r="AW4023" s="51"/>
      <c r="AX4023" s="55"/>
      <c r="AY4023" s="53"/>
      <c r="BA4023" s="56"/>
      <c r="BB4023" s="53"/>
      <c r="BC4023" s="53"/>
      <c r="BD4023" s="53"/>
      <c r="BE4023" s="54"/>
      <c r="BF4023" s="54"/>
    </row>
    <row r="4024" spans="9:58" x14ac:dyDescent="0.25">
      <c r="I4024" s="57"/>
      <c r="AF4024" s="58"/>
      <c r="AW4024" s="51"/>
      <c r="AX4024" s="55"/>
      <c r="AY4024" s="53"/>
      <c r="BA4024" s="56"/>
      <c r="BB4024" s="53"/>
      <c r="BC4024" s="53"/>
      <c r="BD4024" s="53"/>
      <c r="BE4024" s="54"/>
      <c r="BF4024" s="54"/>
    </row>
    <row r="4025" spans="9:58" x14ac:dyDescent="0.25">
      <c r="I4025" s="57"/>
      <c r="AF4025" s="58"/>
      <c r="AW4025" s="51"/>
      <c r="AX4025" s="55"/>
      <c r="AY4025" s="53"/>
      <c r="BA4025" s="56"/>
      <c r="BB4025" s="53"/>
      <c r="BC4025" s="53"/>
      <c r="BD4025" s="53"/>
      <c r="BE4025" s="54"/>
      <c r="BF4025" s="54"/>
    </row>
    <row r="4026" spans="9:58" x14ac:dyDescent="0.25">
      <c r="I4026" s="57"/>
      <c r="AF4026" s="58"/>
      <c r="AW4026" s="51"/>
      <c r="AX4026" s="55"/>
      <c r="AY4026" s="53"/>
      <c r="BA4026" s="56"/>
      <c r="BB4026" s="53"/>
      <c r="BC4026" s="53"/>
      <c r="BD4026" s="53"/>
      <c r="BE4026" s="54"/>
      <c r="BF4026" s="54"/>
    </row>
    <row r="4027" spans="9:58" x14ac:dyDescent="0.25">
      <c r="I4027" s="57"/>
      <c r="AF4027" s="58"/>
      <c r="AW4027" s="51"/>
      <c r="AX4027" s="55"/>
      <c r="AY4027" s="53"/>
      <c r="BA4027" s="56"/>
      <c r="BB4027" s="53"/>
      <c r="BC4027" s="53"/>
      <c r="BD4027" s="53"/>
      <c r="BE4027" s="54"/>
      <c r="BF4027" s="54"/>
    </row>
    <row r="4028" spans="9:58" x14ac:dyDescent="0.25">
      <c r="I4028" s="57"/>
      <c r="AF4028" s="58"/>
      <c r="AW4028" s="51"/>
      <c r="AX4028" s="55"/>
      <c r="AY4028" s="53"/>
      <c r="BA4028" s="56"/>
      <c r="BB4028" s="53"/>
      <c r="BC4028" s="53"/>
      <c r="BD4028" s="53"/>
      <c r="BE4028" s="54"/>
      <c r="BF4028" s="54"/>
    </row>
    <row r="4029" spans="9:58" x14ac:dyDescent="0.25">
      <c r="I4029" s="57"/>
      <c r="AF4029" s="58"/>
      <c r="AW4029" s="51"/>
      <c r="AX4029" s="55"/>
      <c r="AY4029" s="53"/>
      <c r="BA4029" s="56"/>
      <c r="BB4029" s="53"/>
      <c r="BC4029" s="53"/>
      <c r="BD4029" s="53"/>
      <c r="BE4029" s="54"/>
      <c r="BF4029" s="54"/>
    </row>
    <row r="4030" spans="9:58" x14ac:dyDescent="0.25">
      <c r="I4030" s="57"/>
      <c r="AF4030" s="58"/>
      <c r="AW4030" s="51"/>
      <c r="AX4030" s="55"/>
      <c r="AY4030" s="53"/>
      <c r="BA4030" s="56"/>
      <c r="BB4030" s="53"/>
      <c r="BC4030" s="53"/>
      <c r="BD4030" s="53"/>
      <c r="BE4030" s="54"/>
      <c r="BF4030" s="54"/>
    </row>
    <row r="4031" spans="9:58" x14ac:dyDescent="0.25">
      <c r="I4031" s="57"/>
      <c r="AF4031" s="58"/>
      <c r="AW4031" s="51"/>
      <c r="AX4031" s="55"/>
      <c r="AY4031" s="53"/>
      <c r="BA4031" s="56"/>
      <c r="BB4031" s="53"/>
      <c r="BC4031" s="53"/>
      <c r="BD4031" s="53"/>
      <c r="BE4031" s="54"/>
      <c r="BF4031" s="54"/>
    </row>
    <row r="4032" spans="9:58" x14ac:dyDescent="0.25">
      <c r="I4032" s="57"/>
      <c r="AF4032" s="58"/>
      <c r="AW4032" s="51"/>
      <c r="AX4032" s="55"/>
      <c r="AY4032" s="53"/>
      <c r="BA4032" s="56"/>
      <c r="BB4032" s="53"/>
      <c r="BC4032" s="53"/>
      <c r="BD4032" s="53"/>
      <c r="BE4032" s="54"/>
      <c r="BF4032" s="54"/>
    </row>
    <row r="4033" spans="9:58" x14ac:dyDescent="0.25">
      <c r="I4033" s="57"/>
      <c r="AF4033" s="58"/>
      <c r="AW4033" s="51"/>
      <c r="AX4033" s="55"/>
      <c r="AY4033" s="53"/>
      <c r="BA4033" s="56"/>
      <c r="BB4033" s="53"/>
      <c r="BC4033" s="53"/>
      <c r="BD4033" s="53"/>
      <c r="BE4033" s="54"/>
      <c r="BF4033" s="54"/>
    </row>
    <row r="4034" spans="9:58" x14ac:dyDescent="0.25">
      <c r="I4034" s="57"/>
      <c r="AF4034" s="58"/>
      <c r="AW4034" s="51"/>
      <c r="AX4034" s="55"/>
      <c r="AY4034" s="53"/>
      <c r="BA4034" s="56"/>
      <c r="BB4034" s="53"/>
      <c r="BC4034" s="53"/>
      <c r="BD4034" s="53"/>
      <c r="BE4034" s="54"/>
      <c r="BF4034" s="54"/>
    </row>
    <row r="4035" spans="9:58" x14ac:dyDescent="0.25">
      <c r="I4035" s="57"/>
      <c r="AF4035" s="58"/>
      <c r="AW4035" s="51"/>
      <c r="AX4035" s="55"/>
      <c r="AY4035" s="53"/>
      <c r="BA4035" s="56"/>
      <c r="BB4035" s="53"/>
      <c r="BC4035" s="53"/>
      <c r="BD4035" s="53"/>
      <c r="BE4035" s="54"/>
      <c r="BF4035" s="54"/>
    </row>
    <row r="4036" spans="9:58" x14ac:dyDescent="0.25">
      <c r="I4036" s="57"/>
      <c r="AF4036" s="58"/>
      <c r="AW4036" s="51"/>
      <c r="AX4036" s="55"/>
      <c r="AY4036" s="53"/>
      <c r="BA4036" s="56"/>
      <c r="BB4036" s="53"/>
      <c r="BC4036" s="53"/>
      <c r="BD4036" s="53"/>
      <c r="BE4036" s="54"/>
      <c r="BF4036" s="54"/>
    </row>
    <row r="4037" spans="9:58" x14ac:dyDescent="0.25">
      <c r="I4037" s="57"/>
      <c r="AF4037" s="58"/>
      <c r="AW4037" s="51"/>
      <c r="AX4037" s="55"/>
      <c r="AY4037" s="53"/>
      <c r="BA4037" s="56"/>
      <c r="BB4037" s="53"/>
      <c r="BC4037" s="53"/>
      <c r="BD4037" s="53"/>
      <c r="BE4037" s="54"/>
      <c r="BF4037" s="54"/>
    </row>
    <row r="4038" spans="9:58" x14ac:dyDescent="0.25">
      <c r="I4038" s="57"/>
      <c r="AF4038" s="58"/>
      <c r="AW4038" s="51"/>
      <c r="AX4038" s="55"/>
      <c r="AY4038" s="53"/>
      <c r="BA4038" s="56"/>
      <c r="BB4038" s="53"/>
      <c r="BC4038" s="53"/>
      <c r="BD4038" s="53"/>
      <c r="BE4038" s="54"/>
      <c r="BF4038" s="54"/>
    </row>
    <row r="4039" spans="9:58" x14ac:dyDescent="0.25">
      <c r="I4039" s="57"/>
      <c r="AF4039" s="58"/>
      <c r="AW4039" s="51"/>
      <c r="AX4039" s="55"/>
      <c r="AY4039" s="53"/>
      <c r="BA4039" s="56"/>
      <c r="BB4039" s="53"/>
      <c r="BC4039" s="53"/>
      <c r="BD4039" s="53"/>
      <c r="BE4039" s="54"/>
      <c r="BF4039" s="54"/>
    </row>
    <row r="4040" spans="9:58" x14ac:dyDescent="0.25">
      <c r="I4040" s="57"/>
      <c r="AF4040" s="58"/>
      <c r="AW4040" s="51"/>
      <c r="AX4040" s="55"/>
      <c r="AY4040" s="53"/>
      <c r="BA4040" s="56"/>
      <c r="BB4040" s="53"/>
      <c r="BC4040" s="53"/>
      <c r="BD4040" s="53"/>
      <c r="BE4040" s="54"/>
      <c r="BF4040" s="54"/>
    </row>
    <row r="4041" spans="9:58" x14ac:dyDescent="0.25">
      <c r="I4041" s="57"/>
      <c r="AF4041" s="58"/>
      <c r="AW4041" s="51"/>
      <c r="AX4041" s="55"/>
      <c r="AY4041" s="53"/>
      <c r="BA4041" s="56"/>
      <c r="BB4041" s="53"/>
      <c r="BC4041" s="53"/>
      <c r="BD4041" s="53"/>
      <c r="BE4041" s="54"/>
      <c r="BF4041" s="54"/>
    </row>
    <row r="4042" spans="9:58" x14ac:dyDescent="0.25">
      <c r="I4042" s="57"/>
      <c r="AF4042" s="58"/>
      <c r="AW4042" s="51"/>
      <c r="AX4042" s="55"/>
      <c r="AY4042" s="53"/>
      <c r="BA4042" s="56"/>
      <c r="BB4042" s="53"/>
      <c r="BC4042" s="53"/>
      <c r="BD4042" s="53"/>
      <c r="BE4042" s="54"/>
      <c r="BF4042" s="54"/>
    </row>
    <row r="4043" spans="9:58" x14ac:dyDescent="0.25">
      <c r="I4043" s="57"/>
      <c r="AF4043" s="58"/>
      <c r="AW4043" s="51"/>
      <c r="AX4043" s="55"/>
      <c r="AY4043" s="53"/>
      <c r="BA4043" s="56"/>
      <c r="BB4043" s="53"/>
      <c r="BC4043" s="53"/>
      <c r="BD4043" s="53"/>
      <c r="BE4043" s="54"/>
      <c r="BF4043" s="54"/>
    </row>
    <row r="4044" spans="9:58" x14ac:dyDescent="0.25">
      <c r="I4044" s="57"/>
      <c r="AF4044" s="58"/>
      <c r="AW4044" s="51"/>
      <c r="AX4044" s="55"/>
      <c r="AY4044" s="53"/>
      <c r="BA4044" s="56"/>
      <c r="BB4044" s="53"/>
      <c r="BC4044" s="53"/>
      <c r="BD4044" s="53"/>
      <c r="BE4044" s="54"/>
      <c r="BF4044" s="54"/>
    </row>
    <row r="4045" spans="9:58" x14ac:dyDescent="0.25">
      <c r="I4045" s="57"/>
      <c r="AF4045" s="58"/>
      <c r="AW4045" s="51"/>
      <c r="AX4045" s="55"/>
      <c r="AY4045" s="53"/>
      <c r="BA4045" s="56"/>
      <c r="BB4045" s="53"/>
      <c r="BC4045" s="53"/>
      <c r="BD4045" s="53"/>
      <c r="BE4045" s="54"/>
      <c r="BF4045" s="54"/>
    </row>
    <row r="4046" spans="9:58" x14ac:dyDescent="0.25">
      <c r="I4046" s="57"/>
      <c r="AF4046" s="58"/>
      <c r="AW4046" s="51"/>
      <c r="AX4046" s="55"/>
      <c r="AY4046" s="53"/>
      <c r="BA4046" s="56"/>
      <c r="BB4046" s="53"/>
      <c r="BC4046" s="53"/>
      <c r="BD4046" s="53"/>
      <c r="BE4046" s="54"/>
      <c r="BF4046" s="54"/>
    </row>
    <row r="4047" spans="9:58" x14ac:dyDescent="0.25">
      <c r="I4047" s="57"/>
      <c r="AF4047" s="58"/>
      <c r="AW4047" s="51"/>
      <c r="AX4047" s="55"/>
      <c r="AY4047" s="53"/>
      <c r="BA4047" s="56"/>
      <c r="BB4047" s="53"/>
      <c r="BC4047" s="53"/>
      <c r="BD4047" s="53"/>
      <c r="BE4047" s="54"/>
      <c r="BF4047" s="54"/>
    </row>
    <row r="4048" spans="9:58" x14ac:dyDescent="0.25">
      <c r="I4048" s="57"/>
      <c r="AF4048" s="58"/>
      <c r="AW4048" s="51"/>
      <c r="AX4048" s="55"/>
      <c r="AY4048" s="53"/>
      <c r="BA4048" s="56"/>
      <c r="BB4048" s="53"/>
      <c r="BC4048" s="53"/>
      <c r="BD4048" s="53"/>
      <c r="BE4048" s="54"/>
      <c r="BF4048" s="54"/>
    </row>
    <row r="4049" spans="9:58" x14ac:dyDescent="0.25">
      <c r="I4049" s="57"/>
      <c r="AF4049" s="58"/>
      <c r="AW4049" s="51"/>
      <c r="AX4049" s="55"/>
      <c r="AY4049" s="53"/>
      <c r="BA4049" s="56"/>
      <c r="BB4049" s="53"/>
      <c r="BC4049" s="53"/>
      <c r="BD4049" s="53"/>
      <c r="BE4049" s="54"/>
      <c r="BF4049" s="54"/>
    </row>
    <row r="4050" spans="9:58" x14ac:dyDescent="0.25">
      <c r="I4050" s="57"/>
      <c r="AF4050" s="58"/>
      <c r="AW4050" s="51"/>
      <c r="AX4050" s="55"/>
      <c r="AY4050" s="53"/>
      <c r="BA4050" s="56"/>
      <c r="BB4050" s="53"/>
      <c r="BC4050" s="53"/>
      <c r="BD4050" s="53"/>
      <c r="BE4050" s="54"/>
      <c r="BF4050" s="54"/>
    </row>
    <row r="4051" spans="9:58" x14ac:dyDescent="0.25">
      <c r="I4051" s="57"/>
      <c r="AF4051" s="58"/>
      <c r="AW4051" s="51"/>
      <c r="AX4051" s="55"/>
      <c r="AY4051" s="53"/>
      <c r="BA4051" s="56"/>
      <c r="BB4051" s="53"/>
      <c r="BC4051" s="53"/>
      <c r="BD4051" s="53"/>
      <c r="BE4051" s="54"/>
      <c r="BF4051" s="54"/>
    </row>
    <row r="4052" spans="9:58" x14ac:dyDescent="0.25">
      <c r="I4052" s="57"/>
      <c r="AF4052" s="58"/>
      <c r="AW4052" s="51"/>
      <c r="AX4052" s="55"/>
      <c r="AY4052" s="53"/>
      <c r="BA4052" s="56"/>
      <c r="BB4052" s="53"/>
      <c r="BC4052" s="53"/>
      <c r="BD4052" s="53"/>
      <c r="BE4052" s="54"/>
      <c r="BF4052" s="54"/>
    </row>
    <row r="4053" spans="9:58" x14ac:dyDescent="0.25">
      <c r="I4053" s="57"/>
      <c r="AF4053" s="58"/>
      <c r="AW4053" s="51"/>
      <c r="AX4053" s="55"/>
      <c r="AY4053" s="53"/>
      <c r="BA4053" s="56"/>
      <c r="BB4053" s="53"/>
      <c r="BC4053" s="53"/>
      <c r="BD4053" s="53"/>
      <c r="BE4053" s="54"/>
      <c r="BF4053" s="54"/>
    </row>
    <row r="4054" spans="9:58" x14ac:dyDescent="0.25">
      <c r="I4054" s="57"/>
      <c r="AF4054" s="58"/>
      <c r="AW4054" s="51"/>
      <c r="AX4054" s="55"/>
      <c r="AY4054" s="53"/>
      <c r="BA4054" s="56"/>
      <c r="BB4054" s="53"/>
      <c r="BC4054" s="53"/>
      <c r="BD4054" s="53"/>
      <c r="BE4054" s="54"/>
      <c r="BF4054" s="54"/>
    </row>
    <row r="4055" spans="9:58" x14ac:dyDescent="0.25">
      <c r="I4055" s="57"/>
      <c r="AF4055" s="58"/>
      <c r="AW4055" s="51"/>
      <c r="AX4055" s="55"/>
      <c r="AY4055" s="53"/>
      <c r="BA4055" s="56"/>
      <c r="BB4055" s="53"/>
      <c r="BC4055" s="53"/>
      <c r="BD4055" s="53"/>
      <c r="BE4055" s="54"/>
      <c r="BF4055" s="54"/>
    </row>
    <row r="4056" spans="9:58" x14ac:dyDescent="0.25">
      <c r="I4056" s="57"/>
      <c r="AF4056" s="58"/>
      <c r="AW4056" s="51"/>
      <c r="AX4056" s="55"/>
      <c r="AY4056" s="53"/>
      <c r="BA4056" s="56"/>
      <c r="BB4056" s="53"/>
      <c r="BC4056" s="53"/>
      <c r="BD4056" s="53"/>
      <c r="BE4056" s="54"/>
      <c r="BF4056" s="54"/>
    </row>
    <row r="4057" spans="9:58" x14ac:dyDescent="0.25">
      <c r="I4057" s="57"/>
      <c r="AF4057" s="58"/>
      <c r="AW4057" s="51"/>
      <c r="AX4057" s="55"/>
      <c r="AY4057" s="53"/>
      <c r="BA4057" s="56"/>
      <c r="BB4057" s="53"/>
      <c r="BC4057" s="53"/>
      <c r="BD4057" s="53"/>
      <c r="BE4057" s="54"/>
      <c r="BF4057" s="54"/>
    </row>
    <row r="4058" spans="9:58" x14ac:dyDescent="0.25">
      <c r="I4058" s="57"/>
      <c r="AF4058" s="58"/>
      <c r="AW4058" s="51"/>
      <c r="AX4058" s="55"/>
      <c r="AY4058" s="53"/>
      <c r="BA4058" s="56"/>
      <c r="BB4058" s="53"/>
      <c r="BC4058" s="53"/>
      <c r="BD4058" s="53"/>
      <c r="BE4058" s="54"/>
      <c r="BF4058" s="54"/>
    </row>
    <row r="4059" spans="9:58" x14ac:dyDescent="0.25">
      <c r="I4059" s="57"/>
      <c r="AF4059" s="58"/>
      <c r="AW4059" s="51"/>
      <c r="AX4059" s="55"/>
      <c r="AY4059" s="53"/>
      <c r="BA4059" s="56"/>
      <c r="BB4059" s="53"/>
      <c r="BC4059" s="53"/>
      <c r="BD4059" s="53"/>
      <c r="BE4059" s="54"/>
      <c r="BF4059" s="54"/>
    </row>
    <row r="4060" spans="9:58" x14ac:dyDescent="0.25">
      <c r="I4060" s="57"/>
      <c r="AF4060" s="58"/>
      <c r="AW4060" s="51"/>
      <c r="AX4060" s="55"/>
      <c r="AY4060" s="53"/>
      <c r="BA4060" s="56"/>
      <c r="BB4060" s="53"/>
      <c r="BC4060" s="53"/>
      <c r="BD4060" s="53"/>
      <c r="BE4060" s="54"/>
      <c r="BF4060" s="54"/>
    </row>
    <row r="4061" spans="9:58" x14ac:dyDescent="0.25">
      <c r="I4061" s="57"/>
      <c r="AF4061" s="58"/>
      <c r="AW4061" s="51"/>
      <c r="AX4061" s="55"/>
      <c r="AY4061" s="53"/>
      <c r="BA4061" s="56"/>
      <c r="BB4061" s="53"/>
      <c r="BC4061" s="53"/>
      <c r="BD4061" s="53"/>
      <c r="BE4061" s="54"/>
      <c r="BF4061" s="54"/>
    </row>
    <row r="4062" spans="9:58" x14ac:dyDescent="0.25">
      <c r="I4062" s="57"/>
      <c r="AF4062" s="58"/>
      <c r="AW4062" s="51"/>
      <c r="AX4062" s="55"/>
      <c r="AY4062" s="53"/>
      <c r="BA4062" s="56"/>
      <c r="BB4062" s="53"/>
      <c r="BC4062" s="53"/>
      <c r="BD4062" s="53"/>
      <c r="BE4062" s="54"/>
      <c r="BF4062" s="54"/>
    </row>
    <row r="4063" spans="9:58" x14ac:dyDescent="0.25">
      <c r="I4063" s="57"/>
      <c r="AF4063" s="58"/>
      <c r="AW4063" s="51"/>
      <c r="AX4063" s="55"/>
      <c r="AY4063" s="53"/>
      <c r="BA4063" s="56"/>
      <c r="BB4063" s="53"/>
      <c r="BC4063" s="53"/>
      <c r="BD4063" s="53"/>
      <c r="BE4063" s="54"/>
      <c r="BF4063" s="54"/>
    </row>
    <row r="4064" spans="9:58" x14ac:dyDescent="0.25">
      <c r="I4064" s="57"/>
      <c r="AF4064" s="58"/>
      <c r="AW4064" s="51"/>
      <c r="AX4064" s="55"/>
      <c r="AY4064" s="53"/>
      <c r="BA4064" s="56"/>
      <c r="BB4064" s="53"/>
      <c r="BC4064" s="53"/>
      <c r="BD4064" s="53"/>
      <c r="BE4064" s="54"/>
      <c r="BF4064" s="54"/>
    </row>
    <row r="4065" spans="9:58" x14ac:dyDescent="0.25">
      <c r="I4065" s="57"/>
      <c r="AF4065" s="58"/>
      <c r="AW4065" s="51"/>
      <c r="AX4065" s="55"/>
      <c r="AY4065" s="53"/>
      <c r="BA4065" s="56"/>
      <c r="BB4065" s="53"/>
      <c r="BC4065" s="53"/>
      <c r="BD4065" s="53"/>
      <c r="BE4065" s="54"/>
      <c r="BF4065" s="54"/>
    </row>
    <row r="4066" spans="9:58" x14ac:dyDescent="0.25">
      <c r="I4066" s="57"/>
      <c r="AF4066" s="58"/>
      <c r="AW4066" s="51"/>
      <c r="AX4066" s="55"/>
      <c r="AY4066" s="53"/>
      <c r="BA4066" s="56"/>
      <c r="BB4066" s="53"/>
      <c r="BC4066" s="53"/>
      <c r="BD4066" s="53"/>
      <c r="BE4066" s="54"/>
      <c r="BF4066" s="54"/>
    </row>
    <row r="4067" spans="9:58" x14ac:dyDescent="0.25">
      <c r="I4067" s="57"/>
      <c r="AF4067" s="58"/>
      <c r="AW4067" s="51"/>
      <c r="AX4067" s="55"/>
      <c r="AY4067" s="53"/>
      <c r="BA4067" s="56"/>
      <c r="BB4067" s="53"/>
      <c r="BC4067" s="53"/>
      <c r="BD4067" s="53"/>
      <c r="BE4067" s="54"/>
      <c r="BF4067" s="54"/>
    </row>
    <row r="4068" spans="9:58" x14ac:dyDescent="0.25">
      <c r="I4068" s="57"/>
      <c r="AF4068" s="58"/>
      <c r="AW4068" s="51"/>
      <c r="AX4068" s="55"/>
      <c r="AY4068" s="53"/>
      <c r="BA4068" s="56"/>
      <c r="BB4068" s="53"/>
      <c r="BC4068" s="53"/>
      <c r="BD4068" s="53"/>
      <c r="BE4068" s="54"/>
      <c r="BF4068" s="54"/>
    </row>
    <row r="4069" spans="9:58" x14ac:dyDescent="0.25">
      <c r="I4069" s="57"/>
      <c r="AF4069" s="58"/>
      <c r="AW4069" s="51"/>
      <c r="AX4069" s="55"/>
      <c r="AY4069" s="53"/>
      <c r="BA4069" s="56"/>
      <c r="BB4069" s="53"/>
      <c r="BC4069" s="53"/>
      <c r="BD4069" s="53"/>
      <c r="BE4069" s="54"/>
      <c r="BF4069" s="54"/>
    </row>
    <row r="4070" spans="9:58" x14ac:dyDescent="0.25">
      <c r="I4070" s="57"/>
      <c r="AF4070" s="58"/>
      <c r="AW4070" s="51"/>
      <c r="AX4070" s="55"/>
      <c r="AY4070" s="53"/>
      <c r="BA4070" s="56"/>
      <c r="BB4070" s="53"/>
      <c r="BC4070" s="53"/>
      <c r="BD4070" s="53"/>
      <c r="BE4070" s="54"/>
      <c r="BF4070" s="54"/>
    </row>
    <row r="4071" spans="9:58" x14ac:dyDescent="0.25">
      <c r="I4071" s="57"/>
      <c r="AF4071" s="58"/>
      <c r="AW4071" s="51"/>
      <c r="AX4071" s="55"/>
      <c r="AY4071" s="53"/>
      <c r="BA4071" s="56"/>
      <c r="BB4071" s="53"/>
      <c r="BC4071" s="53"/>
      <c r="BD4071" s="53"/>
      <c r="BE4071" s="54"/>
      <c r="BF4071" s="54"/>
    </row>
    <row r="4072" spans="9:58" x14ac:dyDescent="0.25">
      <c r="I4072" s="57"/>
      <c r="AF4072" s="58"/>
      <c r="AW4072" s="51"/>
      <c r="AX4072" s="55"/>
      <c r="AY4072" s="53"/>
      <c r="BA4072" s="56"/>
      <c r="BB4072" s="53"/>
      <c r="BC4072" s="53"/>
      <c r="BD4072" s="53"/>
      <c r="BE4072" s="54"/>
      <c r="BF4072" s="54"/>
    </row>
    <row r="4073" spans="9:58" x14ac:dyDescent="0.25">
      <c r="I4073" s="57"/>
      <c r="AF4073" s="58"/>
      <c r="AW4073" s="51"/>
      <c r="AX4073" s="55"/>
      <c r="AY4073" s="53"/>
      <c r="BA4073" s="56"/>
      <c r="BB4073" s="53"/>
      <c r="BC4073" s="53"/>
      <c r="BD4073" s="53"/>
      <c r="BE4073" s="54"/>
      <c r="BF4073" s="54"/>
    </row>
    <row r="4074" spans="9:58" x14ac:dyDescent="0.25">
      <c r="I4074" s="57"/>
      <c r="AF4074" s="58"/>
      <c r="AW4074" s="51"/>
      <c r="AX4074" s="55"/>
      <c r="AY4074" s="53"/>
      <c r="BA4074" s="56"/>
      <c r="BB4074" s="53"/>
      <c r="BC4074" s="53"/>
      <c r="BD4074" s="53"/>
      <c r="BE4074" s="54"/>
      <c r="BF4074" s="54"/>
    </row>
    <row r="4075" spans="9:58" x14ac:dyDescent="0.25">
      <c r="I4075" s="57"/>
      <c r="AF4075" s="58"/>
      <c r="AW4075" s="51"/>
      <c r="AX4075" s="55"/>
      <c r="AY4075" s="53"/>
      <c r="BA4075" s="56"/>
      <c r="BB4075" s="53"/>
      <c r="BC4075" s="53"/>
      <c r="BD4075" s="53"/>
      <c r="BE4075" s="54"/>
      <c r="BF4075" s="54"/>
    </row>
    <row r="4076" spans="9:58" x14ac:dyDescent="0.25">
      <c r="I4076" s="57"/>
      <c r="AF4076" s="58"/>
      <c r="AW4076" s="51"/>
      <c r="AX4076" s="55"/>
      <c r="AY4076" s="53"/>
      <c r="BA4076" s="56"/>
      <c r="BB4076" s="53"/>
      <c r="BC4076" s="53"/>
      <c r="BD4076" s="53"/>
      <c r="BE4076" s="54"/>
      <c r="BF4076" s="54"/>
    </row>
    <row r="4077" spans="9:58" x14ac:dyDescent="0.25">
      <c r="I4077" s="57"/>
      <c r="AF4077" s="58"/>
      <c r="AW4077" s="51"/>
      <c r="AX4077" s="55"/>
      <c r="AY4077" s="53"/>
      <c r="BA4077" s="56"/>
      <c r="BB4077" s="53"/>
      <c r="BC4077" s="53"/>
      <c r="BD4077" s="53"/>
      <c r="BE4077" s="54"/>
      <c r="BF4077" s="54"/>
    </row>
    <row r="4078" spans="9:58" x14ac:dyDescent="0.25">
      <c r="I4078" s="57"/>
      <c r="AF4078" s="58"/>
      <c r="AW4078" s="51"/>
      <c r="AX4078" s="55"/>
      <c r="AY4078" s="53"/>
      <c r="BA4078" s="56"/>
      <c r="BB4078" s="53"/>
      <c r="BC4078" s="53"/>
      <c r="BD4078" s="53"/>
      <c r="BE4078" s="54"/>
      <c r="BF4078" s="54"/>
    </row>
    <row r="4079" spans="9:58" x14ac:dyDescent="0.25">
      <c r="I4079" s="57"/>
      <c r="AF4079" s="58"/>
      <c r="AW4079" s="51"/>
      <c r="AX4079" s="55"/>
      <c r="AY4079" s="53"/>
      <c r="BA4079" s="56"/>
      <c r="BB4079" s="53"/>
      <c r="BC4079" s="53"/>
      <c r="BD4079" s="53"/>
      <c r="BE4079" s="54"/>
      <c r="BF4079" s="54"/>
    </row>
    <row r="4080" spans="9:58" x14ac:dyDescent="0.25">
      <c r="I4080" s="57"/>
      <c r="AF4080" s="58"/>
      <c r="AW4080" s="51"/>
      <c r="AX4080" s="55"/>
      <c r="AY4080" s="53"/>
      <c r="BA4080" s="56"/>
      <c r="BB4080" s="53"/>
      <c r="BC4080" s="53"/>
      <c r="BD4080" s="53"/>
      <c r="BE4080" s="54"/>
      <c r="BF4080" s="54"/>
    </row>
    <row r="4081" spans="9:58" x14ac:dyDescent="0.25">
      <c r="I4081" s="57"/>
      <c r="AF4081" s="58"/>
      <c r="AW4081" s="51"/>
      <c r="AX4081" s="55"/>
      <c r="AY4081" s="53"/>
      <c r="BA4081" s="56"/>
      <c r="BB4081" s="53"/>
      <c r="BC4081" s="53"/>
      <c r="BD4081" s="53"/>
      <c r="BE4081" s="54"/>
      <c r="BF4081" s="54"/>
    </row>
    <row r="4082" spans="9:58" x14ac:dyDescent="0.25">
      <c r="I4082" s="57"/>
      <c r="AF4082" s="58"/>
      <c r="AW4082" s="51"/>
      <c r="AX4082" s="55"/>
      <c r="AY4082" s="53"/>
      <c r="BA4082" s="56"/>
      <c r="BB4082" s="53"/>
      <c r="BC4082" s="53"/>
      <c r="BD4082" s="53"/>
      <c r="BE4082" s="54"/>
      <c r="BF4082" s="54"/>
    </row>
    <row r="4083" spans="9:58" x14ac:dyDescent="0.25">
      <c r="I4083" s="57"/>
      <c r="AF4083" s="58"/>
      <c r="AW4083" s="51"/>
      <c r="AX4083" s="55"/>
      <c r="AY4083" s="53"/>
      <c r="BA4083" s="56"/>
      <c r="BB4083" s="53"/>
      <c r="BC4083" s="53"/>
      <c r="BD4083" s="53"/>
      <c r="BE4083" s="54"/>
      <c r="BF4083" s="54"/>
    </row>
    <row r="4084" spans="9:58" x14ac:dyDescent="0.25">
      <c r="I4084" s="57"/>
      <c r="AF4084" s="58"/>
      <c r="AW4084" s="51"/>
      <c r="AX4084" s="55"/>
      <c r="AY4084" s="53"/>
      <c r="BA4084" s="56"/>
      <c r="BB4084" s="53"/>
      <c r="BC4084" s="53"/>
      <c r="BD4084" s="53"/>
      <c r="BE4084" s="54"/>
      <c r="BF4084" s="54"/>
    </row>
    <row r="4085" spans="9:58" x14ac:dyDescent="0.25">
      <c r="I4085" s="57"/>
      <c r="AF4085" s="58"/>
      <c r="AW4085" s="51"/>
      <c r="AX4085" s="55"/>
      <c r="AY4085" s="53"/>
      <c r="BA4085" s="56"/>
      <c r="BB4085" s="53"/>
      <c r="BC4085" s="53"/>
      <c r="BD4085" s="53"/>
      <c r="BE4085" s="54"/>
      <c r="BF4085" s="54"/>
    </row>
    <row r="4086" spans="9:58" x14ac:dyDescent="0.25">
      <c r="I4086" s="57"/>
      <c r="AF4086" s="58"/>
      <c r="AW4086" s="51"/>
      <c r="AX4086" s="55"/>
      <c r="AY4086" s="53"/>
      <c r="BA4086" s="56"/>
      <c r="BB4086" s="53"/>
      <c r="BC4086" s="53"/>
      <c r="BD4086" s="53"/>
      <c r="BE4086" s="54"/>
      <c r="BF4086" s="54"/>
    </row>
    <row r="4087" spans="9:58" x14ac:dyDescent="0.25">
      <c r="I4087" s="57"/>
      <c r="AF4087" s="58"/>
      <c r="AW4087" s="51"/>
      <c r="AX4087" s="55"/>
      <c r="AY4087" s="53"/>
      <c r="BA4087" s="56"/>
      <c r="BB4087" s="53"/>
      <c r="BC4087" s="53"/>
      <c r="BD4087" s="53"/>
      <c r="BE4087" s="54"/>
      <c r="BF4087" s="54"/>
    </row>
    <row r="4088" spans="9:58" x14ac:dyDescent="0.25">
      <c r="I4088" s="57"/>
      <c r="AF4088" s="58"/>
      <c r="AW4088" s="51"/>
      <c r="AX4088" s="55"/>
      <c r="AY4088" s="53"/>
      <c r="BA4088" s="56"/>
      <c r="BB4088" s="53"/>
      <c r="BC4088" s="53"/>
      <c r="BD4088" s="53"/>
      <c r="BE4088" s="54"/>
      <c r="BF4088" s="54"/>
    </row>
    <row r="4089" spans="9:58" x14ac:dyDescent="0.25">
      <c r="I4089" s="57"/>
      <c r="AF4089" s="58"/>
      <c r="AW4089" s="51"/>
      <c r="AX4089" s="55"/>
      <c r="AY4089" s="53"/>
      <c r="BA4089" s="56"/>
      <c r="BB4089" s="53"/>
      <c r="BC4089" s="53"/>
      <c r="BD4089" s="53"/>
      <c r="BE4089" s="54"/>
      <c r="BF4089" s="54"/>
    </row>
    <row r="4090" spans="9:58" x14ac:dyDescent="0.25">
      <c r="I4090" s="57"/>
      <c r="AF4090" s="58"/>
      <c r="AW4090" s="51"/>
      <c r="AX4090" s="55"/>
      <c r="AY4090" s="53"/>
      <c r="BA4090" s="56"/>
      <c r="BB4090" s="53"/>
      <c r="BC4090" s="53"/>
      <c r="BD4090" s="53"/>
      <c r="BE4090" s="54"/>
      <c r="BF4090" s="54"/>
    </row>
    <row r="4091" spans="9:58" x14ac:dyDescent="0.25">
      <c r="I4091" s="57"/>
      <c r="AF4091" s="58"/>
      <c r="AW4091" s="51"/>
      <c r="AX4091" s="55"/>
      <c r="AY4091" s="53"/>
      <c r="BA4091" s="56"/>
      <c r="BB4091" s="53"/>
      <c r="BC4091" s="53"/>
      <c r="BD4091" s="53"/>
      <c r="BE4091" s="54"/>
      <c r="BF4091" s="54"/>
    </row>
    <row r="4092" spans="9:58" x14ac:dyDescent="0.25">
      <c r="I4092" s="57"/>
      <c r="AF4092" s="58"/>
      <c r="AW4092" s="51"/>
      <c r="AX4092" s="55"/>
      <c r="AY4092" s="53"/>
      <c r="BA4092" s="56"/>
      <c r="BB4092" s="53"/>
      <c r="BC4092" s="53"/>
      <c r="BD4092" s="53"/>
      <c r="BE4092" s="54"/>
      <c r="BF4092" s="54"/>
    </row>
    <row r="4093" spans="9:58" x14ac:dyDescent="0.25">
      <c r="I4093" s="57"/>
      <c r="AF4093" s="58"/>
      <c r="AW4093" s="51"/>
      <c r="AX4093" s="55"/>
      <c r="AY4093" s="53"/>
      <c r="BA4093" s="56"/>
      <c r="BB4093" s="53"/>
      <c r="BC4093" s="53"/>
      <c r="BD4093" s="53"/>
      <c r="BE4093" s="54"/>
      <c r="BF4093" s="54"/>
    </row>
    <row r="4094" spans="9:58" x14ac:dyDescent="0.25">
      <c r="I4094" s="57"/>
      <c r="AF4094" s="58"/>
      <c r="AW4094" s="51"/>
      <c r="AX4094" s="55"/>
      <c r="AY4094" s="53"/>
      <c r="BA4094" s="56"/>
      <c r="BB4094" s="53"/>
      <c r="BC4094" s="53"/>
      <c r="BD4094" s="53"/>
      <c r="BE4094" s="54"/>
      <c r="BF4094" s="54"/>
    </row>
    <row r="4095" spans="9:58" x14ac:dyDescent="0.25">
      <c r="I4095" s="57"/>
      <c r="AF4095" s="58"/>
      <c r="AW4095" s="51"/>
      <c r="AX4095" s="55"/>
      <c r="AY4095" s="53"/>
      <c r="BA4095" s="56"/>
      <c r="BB4095" s="53"/>
      <c r="BC4095" s="53"/>
      <c r="BD4095" s="53"/>
      <c r="BE4095" s="54"/>
      <c r="BF4095" s="54"/>
    </row>
    <row r="4096" spans="9:58" x14ac:dyDescent="0.25">
      <c r="I4096" s="57"/>
      <c r="AF4096" s="58"/>
      <c r="AW4096" s="51"/>
      <c r="AX4096" s="55"/>
      <c r="AY4096" s="53"/>
      <c r="BA4096" s="56"/>
      <c r="BB4096" s="53"/>
      <c r="BC4096" s="53"/>
      <c r="BD4096" s="53"/>
      <c r="BE4096" s="54"/>
      <c r="BF4096" s="54"/>
    </row>
    <row r="4097" spans="9:58" x14ac:dyDescent="0.25">
      <c r="I4097" s="57"/>
      <c r="AF4097" s="58"/>
      <c r="AW4097" s="51"/>
      <c r="AX4097" s="55"/>
      <c r="AY4097" s="53"/>
      <c r="BA4097" s="56"/>
      <c r="BB4097" s="53"/>
      <c r="BC4097" s="53"/>
      <c r="BD4097" s="53"/>
      <c r="BE4097" s="54"/>
      <c r="BF4097" s="54"/>
    </row>
    <row r="4098" spans="9:58" x14ac:dyDescent="0.25">
      <c r="I4098" s="57"/>
      <c r="AF4098" s="58"/>
      <c r="AW4098" s="51"/>
      <c r="AX4098" s="55"/>
      <c r="AY4098" s="53"/>
      <c r="BA4098" s="56"/>
      <c r="BB4098" s="53"/>
      <c r="BC4098" s="53"/>
      <c r="BD4098" s="53"/>
      <c r="BE4098" s="54"/>
      <c r="BF4098" s="54"/>
    </row>
    <row r="4099" spans="9:58" x14ac:dyDescent="0.25">
      <c r="I4099" s="57"/>
      <c r="AF4099" s="58"/>
      <c r="AW4099" s="51"/>
      <c r="AX4099" s="55"/>
      <c r="AY4099" s="53"/>
      <c r="BA4099" s="56"/>
      <c r="BB4099" s="53"/>
      <c r="BC4099" s="53"/>
      <c r="BD4099" s="53"/>
      <c r="BE4099" s="54"/>
      <c r="BF4099" s="54"/>
    </row>
    <row r="4100" spans="9:58" x14ac:dyDescent="0.25">
      <c r="I4100" s="57"/>
      <c r="AF4100" s="58"/>
      <c r="AW4100" s="51"/>
      <c r="AX4100" s="55"/>
      <c r="AY4100" s="53"/>
      <c r="BA4100" s="56"/>
      <c r="BB4100" s="53"/>
      <c r="BC4100" s="53"/>
      <c r="BD4100" s="53"/>
      <c r="BE4100" s="54"/>
      <c r="BF4100" s="54"/>
    </row>
    <row r="4101" spans="9:58" x14ac:dyDescent="0.25">
      <c r="I4101" s="57"/>
      <c r="AF4101" s="58"/>
      <c r="AW4101" s="51"/>
      <c r="AX4101" s="55"/>
      <c r="AY4101" s="53"/>
      <c r="BA4101" s="56"/>
      <c r="BB4101" s="53"/>
      <c r="BC4101" s="53"/>
      <c r="BD4101" s="53"/>
      <c r="BE4101" s="54"/>
      <c r="BF4101" s="54"/>
    </row>
    <row r="4102" spans="9:58" x14ac:dyDescent="0.25">
      <c r="I4102" s="57"/>
      <c r="AF4102" s="58"/>
      <c r="AW4102" s="51"/>
      <c r="AX4102" s="55"/>
      <c r="AY4102" s="53"/>
      <c r="BA4102" s="56"/>
      <c r="BB4102" s="53"/>
      <c r="BC4102" s="53"/>
      <c r="BD4102" s="53"/>
      <c r="BE4102" s="54"/>
      <c r="BF4102" s="54"/>
    </row>
    <row r="4103" spans="9:58" x14ac:dyDescent="0.25">
      <c r="I4103" s="57"/>
      <c r="AF4103" s="58"/>
      <c r="AW4103" s="51"/>
      <c r="AX4103" s="55"/>
      <c r="AY4103" s="53"/>
      <c r="BA4103" s="56"/>
      <c r="BB4103" s="53"/>
      <c r="BC4103" s="53"/>
      <c r="BD4103" s="53"/>
      <c r="BE4103" s="54"/>
      <c r="BF4103" s="54"/>
    </row>
    <row r="4104" spans="9:58" x14ac:dyDescent="0.25">
      <c r="I4104" s="57"/>
      <c r="AF4104" s="58"/>
      <c r="AW4104" s="51"/>
      <c r="AX4104" s="55"/>
      <c r="AY4104" s="53"/>
      <c r="BA4104" s="56"/>
      <c r="BB4104" s="53"/>
      <c r="BC4104" s="53"/>
      <c r="BD4104" s="53"/>
      <c r="BE4104" s="54"/>
      <c r="BF4104" s="54"/>
    </row>
    <row r="4105" spans="9:58" x14ac:dyDescent="0.25">
      <c r="I4105" s="57"/>
      <c r="AF4105" s="58"/>
      <c r="AW4105" s="51"/>
      <c r="AX4105" s="55"/>
      <c r="AY4105" s="53"/>
      <c r="BA4105" s="56"/>
      <c r="BB4105" s="53"/>
      <c r="BC4105" s="53"/>
      <c r="BD4105" s="53"/>
      <c r="BE4105" s="54"/>
      <c r="BF4105" s="54"/>
    </row>
    <row r="4106" spans="9:58" x14ac:dyDescent="0.25">
      <c r="I4106" s="57"/>
      <c r="AF4106" s="58"/>
      <c r="AW4106" s="51"/>
      <c r="AX4106" s="55"/>
      <c r="AY4106" s="53"/>
      <c r="BA4106" s="56"/>
      <c r="BB4106" s="53"/>
      <c r="BC4106" s="53"/>
      <c r="BD4106" s="53"/>
      <c r="BE4106" s="54"/>
      <c r="BF4106" s="54"/>
    </row>
    <row r="4107" spans="9:58" x14ac:dyDescent="0.25">
      <c r="I4107" s="57"/>
      <c r="AF4107" s="58"/>
      <c r="AW4107" s="51"/>
      <c r="AX4107" s="55"/>
      <c r="AY4107" s="53"/>
      <c r="BA4107" s="56"/>
      <c r="BB4107" s="53"/>
      <c r="BC4107" s="53"/>
      <c r="BD4107" s="53"/>
      <c r="BE4107" s="54"/>
      <c r="BF4107" s="54"/>
    </row>
    <row r="4108" spans="9:58" x14ac:dyDescent="0.25">
      <c r="I4108" s="57"/>
      <c r="AF4108" s="58"/>
      <c r="AW4108" s="51"/>
      <c r="AX4108" s="55"/>
      <c r="AY4108" s="53"/>
      <c r="BA4108" s="56"/>
      <c r="BB4108" s="53"/>
      <c r="BC4108" s="53"/>
      <c r="BD4108" s="53"/>
      <c r="BE4108" s="54"/>
      <c r="BF4108" s="54"/>
    </row>
    <row r="4109" spans="9:58" x14ac:dyDescent="0.25">
      <c r="I4109" s="57"/>
      <c r="AF4109" s="58"/>
      <c r="AW4109" s="51"/>
      <c r="AX4109" s="55"/>
      <c r="AY4109" s="53"/>
      <c r="BA4109" s="56"/>
      <c r="BB4109" s="53"/>
      <c r="BC4109" s="53"/>
      <c r="BD4109" s="53"/>
      <c r="BE4109" s="54"/>
      <c r="BF4109" s="54"/>
    </row>
    <row r="4110" spans="9:58" x14ac:dyDescent="0.25">
      <c r="I4110" s="57"/>
      <c r="AF4110" s="58"/>
      <c r="AW4110" s="51"/>
      <c r="AX4110" s="55"/>
      <c r="AY4110" s="53"/>
      <c r="BA4110" s="56"/>
      <c r="BB4110" s="53"/>
      <c r="BC4110" s="53"/>
      <c r="BD4110" s="53"/>
      <c r="BE4110" s="54"/>
      <c r="BF4110" s="54"/>
    </row>
    <row r="4111" spans="9:58" x14ac:dyDescent="0.25">
      <c r="I4111" s="57"/>
      <c r="AF4111" s="58"/>
      <c r="AW4111" s="51"/>
      <c r="AX4111" s="55"/>
      <c r="AY4111" s="53"/>
      <c r="BA4111" s="56"/>
      <c r="BB4111" s="53"/>
      <c r="BC4111" s="53"/>
      <c r="BD4111" s="53"/>
      <c r="BE4111" s="54"/>
      <c r="BF4111" s="54"/>
    </row>
    <row r="4112" spans="9:58" x14ac:dyDescent="0.25">
      <c r="I4112" s="57"/>
      <c r="AF4112" s="58"/>
      <c r="AW4112" s="51"/>
      <c r="AX4112" s="55"/>
      <c r="AY4112" s="53"/>
      <c r="BA4112" s="56"/>
      <c r="BB4112" s="53"/>
      <c r="BC4112" s="53"/>
      <c r="BD4112" s="53"/>
      <c r="BE4112" s="54"/>
      <c r="BF4112" s="54"/>
    </row>
    <row r="4113" spans="9:58" x14ac:dyDescent="0.25">
      <c r="I4113" s="57"/>
      <c r="AF4113" s="58"/>
      <c r="AW4113" s="51"/>
      <c r="AX4113" s="55"/>
      <c r="AY4113" s="53"/>
      <c r="BA4113" s="56"/>
      <c r="BB4113" s="53"/>
      <c r="BC4113" s="53"/>
      <c r="BD4113" s="53"/>
      <c r="BE4113" s="54"/>
      <c r="BF4113" s="54"/>
    </row>
    <row r="4114" spans="9:58" x14ac:dyDescent="0.25">
      <c r="I4114" s="57"/>
      <c r="AF4114" s="58"/>
      <c r="AW4114" s="51"/>
      <c r="AX4114" s="55"/>
      <c r="AY4114" s="53"/>
      <c r="BA4114" s="56"/>
      <c r="BB4114" s="53"/>
      <c r="BC4114" s="53"/>
      <c r="BD4114" s="53"/>
      <c r="BE4114" s="54"/>
      <c r="BF4114" s="54"/>
    </row>
    <row r="4115" spans="9:58" x14ac:dyDescent="0.25">
      <c r="I4115" s="57"/>
      <c r="AF4115" s="58"/>
      <c r="AW4115" s="51"/>
      <c r="AX4115" s="55"/>
      <c r="AY4115" s="53"/>
      <c r="BA4115" s="56"/>
      <c r="BB4115" s="53"/>
      <c r="BC4115" s="53"/>
      <c r="BD4115" s="53"/>
      <c r="BE4115" s="54"/>
      <c r="BF4115" s="54"/>
    </row>
    <row r="4116" spans="9:58" x14ac:dyDescent="0.25">
      <c r="I4116" s="57"/>
      <c r="AF4116" s="58"/>
      <c r="AW4116" s="51"/>
      <c r="AX4116" s="55"/>
      <c r="AY4116" s="53"/>
      <c r="BA4116" s="56"/>
      <c r="BB4116" s="53"/>
      <c r="BC4116" s="53"/>
      <c r="BD4116" s="53"/>
      <c r="BE4116" s="54"/>
      <c r="BF4116" s="54"/>
    </row>
    <row r="4117" spans="9:58" x14ac:dyDescent="0.25">
      <c r="I4117" s="57"/>
      <c r="AF4117" s="58"/>
      <c r="AW4117" s="51"/>
      <c r="AX4117" s="55"/>
      <c r="AY4117" s="53"/>
      <c r="BA4117" s="56"/>
      <c r="BB4117" s="53"/>
      <c r="BC4117" s="53"/>
      <c r="BD4117" s="53"/>
      <c r="BE4117" s="54"/>
      <c r="BF4117" s="54"/>
    </row>
    <row r="4118" spans="9:58" x14ac:dyDescent="0.25">
      <c r="I4118" s="57"/>
      <c r="AF4118" s="58"/>
      <c r="AW4118" s="51"/>
      <c r="AX4118" s="55"/>
      <c r="AY4118" s="53"/>
      <c r="BA4118" s="56"/>
      <c r="BB4118" s="53"/>
      <c r="BC4118" s="53"/>
      <c r="BD4118" s="53"/>
      <c r="BE4118" s="54"/>
      <c r="BF4118" s="54"/>
    </row>
    <row r="4119" spans="9:58" x14ac:dyDescent="0.25">
      <c r="I4119" s="57"/>
      <c r="AF4119" s="58"/>
      <c r="AW4119" s="51"/>
      <c r="AX4119" s="55"/>
      <c r="AY4119" s="53"/>
      <c r="BA4119" s="56"/>
      <c r="BB4119" s="53"/>
      <c r="BC4119" s="53"/>
      <c r="BD4119" s="53"/>
      <c r="BE4119" s="54"/>
      <c r="BF4119" s="54"/>
    </row>
    <row r="4120" spans="9:58" x14ac:dyDescent="0.25">
      <c r="I4120" s="57"/>
      <c r="AF4120" s="58"/>
      <c r="AW4120" s="51"/>
      <c r="AX4120" s="55"/>
      <c r="AY4120" s="53"/>
      <c r="BA4120" s="56"/>
      <c r="BB4120" s="53"/>
      <c r="BC4120" s="53"/>
      <c r="BD4120" s="53"/>
      <c r="BE4120" s="54"/>
      <c r="BF4120" s="54"/>
    </row>
    <row r="4121" spans="9:58" x14ac:dyDescent="0.25">
      <c r="I4121" s="57"/>
      <c r="AF4121" s="58"/>
      <c r="AW4121" s="51"/>
      <c r="AX4121" s="55"/>
      <c r="AY4121" s="53"/>
      <c r="BA4121" s="56"/>
      <c r="BB4121" s="53"/>
      <c r="BC4121" s="53"/>
      <c r="BD4121" s="53"/>
      <c r="BE4121" s="54"/>
      <c r="BF4121" s="54"/>
    </row>
    <row r="4122" spans="9:58" x14ac:dyDescent="0.25">
      <c r="I4122" s="57"/>
      <c r="AF4122" s="58"/>
      <c r="AW4122" s="51"/>
      <c r="AX4122" s="55"/>
      <c r="AY4122" s="53"/>
      <c r="BA4122" s="56"/>
      <c r="BB4122" s="53"/>
      <c r="BC4122" s="53"/>
      <c r="BD4122" s="53"/>
      <c r="BE4122" s="54"/>
      <c r="BF4122" s="54"/>
    </row>
    <row r="4123" spans="9:58" x14ac:dyDescent="0.25">
      <c r="I4123" s="57"/>
      <c r="AF4123" s="58"/>
      <c r="AW4123" s="51"/>
      <c r="AX4123" s="55"/>
      <c r="AY4123" s="53"/>
      <c r="BA4123" s="56"/>
      <c r="BB4123" s="53"/>
      <c r="BC4123" s="53"/>
      <c r="BD4123" s="53"/>
      <c r="BE4123" s="54"/>
      <c r="BF4123" s="54"/>
    </row>
    <row r="4124" spans="9:58" x14ac:dyDescent="0.25">
      <c r="I4124" s="57"/>
      <c r="AF4124" s="58"/>
      <c r="AW4124" s="51"/>
      <c r="AX4124" s="55"/>
      <c r="AY4124" s="53"/>
      <c r="BA4124" s="56"/>
      <c r="BB4124" s="53"/>
      <c r="BC4124" s="53"/>
      <c r="BD4124" s="53"/>
      <c r="BE4124" s="54"/>
      <c r="BF4124" s="54"/>
    </row>
    <row r="4125" spans="9:58" x14ac:dyDescent="0.25">
      <c r="I4125" s="57"/>
      <c r="AF4125" s="58"/>
      <c r="AW4125" s="51"/>
      <c r="AX4125" s="55"/>
      <c r="AY4125" s="53"/>
      <c r="BA4125" s="56"/>
      <c r="BB4125" s="53"/>
      <c r="BC4125" s="53"/>
      <c r="BD4125" s="53"/>
      <c r="BE4125" s="54"/>
      <c r="BF4125" s="54"/>
    </row>
    <row r="4126" spans="9:58" x14ac:dyDescent="0.25">
      <c r="I4126" s="57"/>
      <c r="AF4126" s="58"/>
      <c r="AW4126" s="51"/>
      <c r="AX4126" s="55"/>
      <c r="AY4126" s="53"/>
      <c r="BA4126" s="56"/>
      <c r="BB4126" s="53"/>
      <c r="BC4126" s="53"/>
      <c r="BD4126" s="53"/>
      <c r="BE4126" s="54"/>
      <c r="BF4126" s="54"/>
    </row>
    <row r="4127" spans="9:58" x14ac:dyDescent="0.25">
      <c r="I4127" s="57"/>
      <c r="AF4127" s="58"/>
      <c r="AW4127" s="51"/>
      <c r="AX4127" s="55"/>
      <c r="AY4127" s="53"/>
      <c r="BA4127" s="56"/>
      <c r="BB4127" s="53"/>
      <c r="BC4127" s="53"/>
      <c r="BD4127" s="53"/>
      <c r="BE4127" s="54"/>
      <c r="BF4127" s="54"/>
    </row>
    <row r="4128" spans="9:58" x14ac:dyDescent="0.25">
      <c r="I4128" s="57"/>
      <c r="AF4128" s="58"/>
      <c r="AW4128" s="51"/>
      <c r="AX4128" s="55"/>
      <c r="AY4128" s="53"/>
      <c r="BA4128" s="56"/>
      <c r="BB4128" s="53"/>
      <c r="BC4128" s="53"/>
      <c r="BD4128" s="53"/>
      <c r="BE4128" s="54"/>
      <c r="BF4128" s="54"/>
    </row>
    <row r="4129" spans="9:58" x14ac:dyDescent="0.25">
      <c r="I4129" s="57"/>
      <c r="AF4129" s="58"/>
      <c r="AW4129" s="51"/>
      <c r="AX4129" s="55"/>
      <c r="AY4129" s="53"/>
      <c r="BA4129" s="56"/>
      <c r="BB4129" s="53"/>
      <c r="BC4129" s="53"/>
      <c r="BD4129" s="53"/>
      <c r="BE4129" s="54"/>
      <c r="BF4129" s="54"/>
    </row>
    <row r="4130" spans="9:58" x14ac:dyDescent="0.25">
      <c r="I4130" s="57"/>
      <c r="AF4130" s="58"/>
      <c r="AW4130" s="51"/>
      <c r="AX4130" s="55"/>
      <c r="AY4130" s="53"/>
      <c r="BA4130" s="56"/>
      <c r="BB4130" s="53"/>
      <c r="BC4130" s="53"/>
      <c r="BD4130" s="53"/>
      <c r="BE4130" s="54"/>
      <c r="BF4130" s="54"/>
    </row>
    <row r="4131" spans="9:58" x14ac:dyDescent="0.25">
      <c r="I4131" s="57"/>
      <c r="AF4131" s="58"/>
      <c r="AW4131" s="51"/>
      <c r="AX4131" s="55"/>
      <c r="AY4131" s="53"/>
      <c r="BA4131" s="56"/>
      <c r="BB4131" s="53"/>
      <c r="BC4131" s="53"/>
      <c r="BD4131" s="53"/>
      <c r="BE4131" s="54"/>
      <c r="BF4131" s="54"/>
    </row>
    <row r="4132" spans="9:58" x14ac:dyDescent="0.25">
      <c r="I4132" s="57"/>
      <c r="AF4132" s="58"/>
      <c r="AW4132" s="51"/>
      <c r="AX4132" s="55"/>
      <c r="AY4132" s="53"/>
      <c r="BA4132" s="56"/>
      <c r="BB4132" s="53"/>
      <c r="BC4132" s="53"/>
      <c r="BD4132" s="53"/>
      <c r="BE4132" s="54"/>
      <c r="BF4132" s="54"/>
    </row>
    <row r="4133" spans="9:58" x14ac:dyDescent="0.25">
      <c r="I4133" s="57"/>
      <c r="AF4133" s="58"/>
      <c r="AW4133" s="51"/>
      <c r="AX4133" s="55"/>
      <c r="AY4133" s="53"/>
      <c r="BA4133" s="56"/>
      <c r="BB4133" s="53"/>
      <c r="BC4133" s="53"/>
      <c r="BD4133" s="53"/>
      <c r="BE4133" s="54"/>
      <c r="BF4133" s="54"/>
    </row>
    <row r="4134" spans="9:58" x14ac:dyDescent="0.25">
      <c r="I4134" s="57"/>
      <c r="AF4134" s="58"/>
      <c r="AW4134" s="51"/>
      <c r="AX4134" s="55"/>
      <c r="AY4134" s="53"/>
      <c r="BA4134" s="56"/>
      <c r="BB4134" s="53"/>
      <c r="BC4134" s="53"/>
      <c r="BD4134" s="53"/>
      <c r="BE4134" s="54"/>
      <c r="BF4134" s="54"/>
    </row>
    <row r="4135" spans="9:58" x14ac:dyDescent="0.25">
      <c r="I4135" s="57"/>
      <c r="AF4135" s="58"/>
      <c r="AW4135" s="51"/>
      <c r="AX4135" s="55"/>
      <c r="AY4135" s="53"/>
      <c r="BA4135" s="56"/>
      <c r="BB4135" s="53"/>
      <c r="BC4135" s="53"/>
      <c r="BD4135" s="53"/>
      <c r="BE4135" s="54"/>
      <c r="BF4135" s="54"/>
    </row>
    <row r="4136" spans="9:58" x14ac:dyDescent="0.25">
      <c r="I4136" s="57"/>
      <c r="AF4136" s="58"/>
      <c r="AW4136" s="51"/>
      <c r="AX4136" s="55"/>
      <c r="AY4136" s="53"/>
      <c r="BA4136" s="56"/>
      <c r="BB4136" s="53"/>
      <c r="BC4136" s="53"/>
      <c r="BD4136" s="53"/>
      <c r="BE4136" s="54"/>
      <c r="BF4136" s="54"/>
    </row>
    <row r="4137" spans="9:58" x14ac:dyDescent="0.25">
      <c r="I4137" s="57"/>
      <c r="AF4137" s="58"/>
      <c r="AW4137" s="51"/>
      <c r="AX4137" s="55"/>
      <c r="AY4137" s="53"/>
      <c r="BA4137" s="56"/>
      <c r="BB4137" s="53"/>
      <c r="BC4137" s="53"/>
      <c r="BD4137" s="53"/>
      <c r="BE4137" s="54"/>
      <c r="BF4137" s="54"/>
    </row>
    <row r="4138" spans="9:58" x14ac:dyDescent="0.25">
      <c r="I4138" s="57"/>
      <c r="AF4138" s="58"/>
      <c r="AW4138" s="51"/>
      <c r="AX4138" s="55"/>
      <c r="AY4138" s="53"/>
      <c r="BA4138" s="56"/>
      <c r="BB4138" s="53"/>
      <c r="BC4138" s="53"/>
      <c r="BD4138" s="53"/>
      <c r="BE4138" s="54"/>
      <c r="BF4138" s="54"/>
    </row>
    <row r="4139" spans="9:58" x14ac:dyDescent="0.25">
      <c r="I4139" s="57"/>
      <c r="AF4139" s="58"/>
      <c r="AW4139" s="51"/>
      <c r="AX4139" s="55"/>
      <c r="AY4139" s="53"/>
      <c r="BA4139" s="56"/>
      <c r="BB4139" s="53"/>
      <c r="BC4139" s="53"/>
      <c r="BD4139" s="53"/>
      <c r="BE4139" s="54"/>
      <c r="BF4139" s="54"/>
    </row>
    <row r="4140" spans="9:58" x14ac:dyDescent="0.25">
      <c r="I4140" s="57"/>
      <c r="AF4140" s="58"/>
      <c r="AW4140" s="51"/>
      <c r="AX4140" s="55"/>
      <c r="AY4140" s="53"/>
      <c r="BA4140" s="56"/>
      <c r="BB4140" s="53"/>
      <c r="BC4140" s="53"/>
      <c r="BD4140" s="53"/>
      <c r="BE4140" s="54"/>
      <c r="BF4140" s="54"/>
    </row>
    <row r="4141" spans="9:58" x14ac:dyDescent="0.25">
      <c r="I4141" s="57"/>
      <c r="AF4141" s="58"/>
      <c r="AW4141" s="51"/>
      <c r="AX4141" s="55"/>
      <c r="AY4141" s="53"/>
      <c r="BA4141" s="56"/>
      <c r="BB4141" s="53"/>
      <c r="BC4141" s="53"/>
      <c r="BD4141" s="53"/>
      <c r="BE4141" s="54"/>
      <c r="BF4141" s="54"/>
    </row>
    <row r="4142" spans="9:58" x14ac:dyDescent="0.25">
      <c r="I4142" s="57"/>
      <c r="AF4142" s="58"/>
      <c r="AW4142" s="51"/>
      <c r="AX4142" s="55"/>
      <c r="AY4142" s="53"/>
      <c r="BA4142" s="56"/>
      <c r="BB4142" s="53"/>
      <c r="BC4142" s="53"/>
      <c r="BD4142" s="53"/>
      <c r="BE4142" s="54"/>
      <c r="BF4142" s="54"/>
    </row>
    <row r="4143" spans="9:58" x14ac:dyDescent="0.25">
      <c r="I4143" s="57"/>
      <c r="AF4143" s="58"/>
      <c r="AW4143" s="51"/>
      <c r="AX4143" s="55"/>
      <c r="AY4143" s="53"/>
      <c r="BA4143" s="56"/>
      <c r="BB4143" s="53"/>
      <c r="BC4143" s="53"/>
      <c r="BD4143" s="53"/>
      <c r="BE4143" s="54"/>
      <c r="BF4143" s="54"/>
    </row>
    <row r="4144" spans="9:58" x14ac:dyDescent="0.25">
      <c r="I4144" s="57"/>
      <c r="AF4144" s="58"/>
      <c r="AW4144" s="51"/>
      <c r="AX4144" s="55"/>
      <c r="AY4144" s="53"/>
      <c r="BA4144" s="56"/>
      <c r="BB4144" s="53"/>
      <c r="BC4144" s="53"/>
      <c r="BD4144" s="53"/>
      <c r="BE4144" s="54"/>
      <c r="BF4144" s="54"/>
    </row>
    <row r="4145" spans="9:58" x14ac:dyDescent="0.25">
      <c r="I4145" s="57"/>
      <c r="AF4145" s="58"/>
      <c r="AW4145" s="51"/>
      <c r="AX4145" s="55"/>
      <c r="AY4145" s="53"/>
      <c r="BA4145" s="56"/>
      <c r="BB4145" s="53"/>
      <c r="BC4145" s="53"/>
      <c r="BD4145" s="53"/>
      <c r="BE4145" s="54"/>
      <c r="BF4145" s="54"/>
    </row>
    <row r="4146" spans="9:58" x14ac:dyDescent="0.25">
      <c r="I4146" s="57"/>
      <c r="AF4146" s="58"/>
      <c r="AW4146" s="51"/>
      <c r="AX4146" s="55"/>
      <c r="AY4146" s="53"/>
      <c r="BA4146" s="56"/>
      <c r="BB4146" s="53"/>
      <c r="BC4146" s="53"/>
      <c r="BD4146" s="53"/>
      <c r="BE4146" s="54"/>
      <c r="BF4146" s="54"/>
    </row>
    <row r="4147" spans="9:58" x14ac:dyDescent="0.25">
      <c r="I4147" s="57"/>
      <c r="AF4147" s="58"/>
      <c r="AW4147" s="51"/>
      <c r="AX4147" s="55"/>
      <c r="AY4147" s="53"/>
      <c r="BA4147" s="56"/>
      <c r="BB4147" s="53"/>
      <c r="BC4147" s="53"/>
      <c r="BD4147" s="53"/>
      <c r="BE4147" s="54"/>
      <c r="BF4147" s="54"/>
    </row>
    <row r="4148" spans="9:58" x14ac:dyDescent="0.25">
      <c r="I4148" s="57"/>
      <c r="AF4148" s="58"/>
      <c r="AW4148" s="51"/>
      <c r="AX4148" s="55"/>
      <c r="AY4148" s="53"/>
      <c r="BA4148" s="56"/>
      <c r="BB4148" s="53"/>
      <c r="BC4148" s="53"/>
      <c r="BD4148" s="53"/>
      <c r="BE4148" s="54"/>
      <c r="BF4148" s="54"/>
    </row>
    <row r="4149" spans="9:58" x14ac:dyDescent="0.25">
      <c r="I4149" s="57"/>
      <c r="AF4149" s="58"/>
      <c r="AW4149" s="51"/>
      <c r="AX4149" s="55"/>
      <c r="AY4149" s="53"/>
      <c r="BA4149" s="56"/>
      <c r="BB4149" s="53"/>
      <c r="BC4149" s="53"/>
      <c r="BD4149" s="53"/>
      <c r="BE4149" s="54"/>
      <c r="BF4149" s="54"/>
    </row>
    <row r="4150" spans="9:58" x14ac:dyDescent="0.25">
      <c r="I4150" s="57"/>
      <c r="AF4150" s="58"/>
      <c r="AW4150" s="51"/>
      <c r="AX4150" s="55"/>
      <c r="AY4150" s="53"/>
      <c r="BA4150" s="56"/>
      <c r="BB4150" s="53"/>
      <c r="BC4150" s="53"/>
      <c r="BD4150" s="53"/>
      <c r="BE4150" s="54"/>
      <c r="BF4150" s="54"/>
    </row>
    <row r="4151" spans="9:58" x14ac:dyDescent="0.25">
      <c r="I4151" s="57"/>
      <c r="AF4151" s="58"/>
      <c r="AW4151" s="51"/>
      <c r="AX4151" s="55"/>
      <c r="AY4151" s="53"/>
      <c r="BA4151" s="56"/>
      <c r="BB4151" s="53"/>
      <c r="BC4151" s="53"/>
      <c r="BD4151" s="53"/>
      <c r="BE4151" s="54"/>
      <c r="BF4151" s="54"/>
    </row>
    <row r="4152" spans="9:58" x14ac:dyDescent="0.25">
      <c r="I4152" s="57"/>
      <c r="AF4152" s="58"/>
      <c r="AW4152" s="51"/>
      <c r="AX4152" s="55"/>
      <c r="AY4152" s="53"/>
      <c r="BA4152" s="56"/>
      <c r="BB4152" s="53"/>
      <c r="BC4152" s="53"/>
      <c r="BD4152" s="53"/>
      <c r="BE4152" s="54"/>
      <c r="BF4152" s="54"/>
    </row>
    <row r="4153" spans="9:58" x14ac:dyDescent="0.25">
      <c r="I4153" s="57"/>
      <c r="AF4153" s="58"/>
      <c r="AW4153" s="51"/>
      <c r="AX4153" s="55"/>
      <c r="AY4153" s="53"/>
      <c r="BA4153" s="56"/>
      <c r="BB4153" s="53"/>
      <c r="BC4153" s="53"/>
      <c r="BD4153" s="53"/>
      <c r="BE4153" s="54"/>
      <c r="BF4153" s="54"/>
    </row>
    <row r="4154" spans="9:58" x14ac:dyDescent="0.25">
      <c r="I4154" s="57"/>
      <c r="AF4154" s="58"/>
      <c r="AW4154" s="51"/>
      <c r="AX4154" s="55"/>
      <c r="AY4154" s="53"/>
      <c r="BA4154" s="56"/>
      <c r="BB4154" s="53"/>
      <c r="BC4154" s="53"/>
      <c r="BD4154" s="53"/>
      <c r="BE4154" s="54"/>
      <c r="BF4154" s="54"/>
    </row>
    <row r="4155" spans="9:58" x14ac:dyDescent="0.25">
      <c r="I4155" s="57"/>
      <c r="AF4155" s="58"/>
      <c r="AW4155" s="51"/>
      <c r="AX4155" s="55"/>
      <c r="AY4155" s="53"/>
      <c r="BA4155" s="56"/>
      <c r="BB4155" s="53"/>
      <c r="BC4155" s="53"/>
      <c r="BD4155" s="53"/>
      <c r="BE4155" s="54"/>
      <c r="BF4155" s="54"/>
    </row>
    <row r="4156" spans="9:58" x14ac:dyDescent="0.25">
      <c r="I4156" s="57"/>
      <c r="AF4156" s="58"/>
      <c r="AW4156" s="51"/>
      <c r="AX4156" s="55"/>
      <c r="AY4156" s="53"/>
      <c r="BA4156" s="56"/>
      <c r="BB4156" s="53"/>
      <c r="BC4156" s="53"/>
      <c r="BD4156" s="53"/>
      <c r="BE4156" s="54"/>
      <c r="BF4156" s="54"/>
    </row>
    <row r="4157" spans="9:58" x14ac:dyDescent="0.25">
      <c r="I4157" s="57"/>
      <c r="AF4157" s="58"/>
      <c r="AW4157" s="51"/>
      <c r="AX4157" s="55"/>
      <c r="AY4157" s="53"/>
      <c r="BA4157" s="56"/>
      <c r="BB4157" s="53"/>
      <c r="BC4157" s="53"/>
      <c r="BD4157" s="53"/>
      <c r="BE4157" s="54"/>
      <c r="BF4157" s="54"/>
    </row>
    <row r="4158" spans="9:58" x14ac:dyDescent="0.25">
      <c r="I4158" s="57"/>
      <c r="AF4158" s="58"/>
      <c r="AW4158" s="51"/>
      <c r="AX4158" s="55"/>
      <c r="AY4158" s="53"/>
      <c r="BA4158" s="56"/>
      <c r="BB4158" s="53"/>
      <c r="BC4158" s="53"/>
      <c r="BD4158" s="53"/>
      <c r="BE4158" s="54"/>
      <c r="BF4158" s="54"/>
    </row>
    <row r="4159" spans="9:58" x14ac:dyDescent="0.25">
      <c r="I4159" s="57"/>
      <c r="AF4159" s="58"/>
      <c r="AW4159" s="51"/>
      <c r="AX4159" s="55"/>
      <c r="AY4159" s="53"/>
      <c r="BA4159" s="56"/>
      <c r="BB4159" s="53"/>
      <c r="BC4159" s="53"/>
      <c r="BD4159" s="53"/>
      <c r="BE4159" s="54"/>
      <c r="BF4159" s="54"/>
    </row>
    <row r="4160" spans="9:58" x14ac:dyDescent="0.25">
      <c r="I4160" s="57"/>
      <c r="AF4160" s="58"/>
      <c r="AW4160" s="51"/>
      <c r="AX4160" s="55"/>
      <c r="AY4160" s="53"/>
      <c r="BA4160" s="56"/>
      <c r="BB4160" s="53"/>
      <c r="BC4160" s="53"/>
      <c r="BD4160" s="53"/>
      <c r="BE4160" s="54"/>
      <c r="BF4160" s="54"/>
    </row>
    <row r="4161" spans="9:58" x14ac:dyDescent="0.25">
      <c r="I4161" s="57"/>
      <c r="AF4161" s="58"/>
      <c r="AW4161" s="51"/>
      <c r="AX4161" s="55"/>
      <c r="AY4161" s="53"/>
      <c r="BA4161" s="56"/>
      <c r="BB4161" s="53"/>
      <c r="BC4161" s="53"/>
      <c r="BD4161" s="53"/>
      <c r="BE4161" s="54"/>
      <c r="BF4161" s="54"/>
    </row>
    <row r="4162" spans="9:58" x14ac:dyDescent="0.25">
      <c r="I4162" s="57"/>
      <c r="AF4162" s="58"/>
      <c r="AW4162" s="51"/>
      <c r="AX4162" s="55"/>
      <c r="AY4162" s="53"/>
      <c r="BA4162" s="56"/>
      <c r="BB4162" s="53"/>
      <c r="BC4162" s="53"/>
      <c r="BD4162" s="53"/>
      <c r="BE4162" s="54"/>
      <c r="BF4162" s="54"/>
    </row>
    <row r="4163" spans="9:58" x14ac:dyDescent="0.25">
      <c r="I4163" s="57"/>
      <c r="AF4163" s="58"/>
      <c r="AW4163" s="51"/>
      <c r="AX4163" s="55"/>
      <c r="AY4163" s="53"/>
      <c r="BA4163" s="56"/>
      <c r="BB4163" s="53"/>
      <c r="BC4163" s="53"/>
      <c r="BD4163" s="53"/>
      <c r="BE4163" s="54"/>
      <c r="BF4163" s="54"/>
    </row>
    <row r="4164" spans="9:58" x14ac:dyDescent="0.25">
      <c r="I4164" s="57"/>
      <c r="AF4164" s="58"/>
      <c r="AW4164" s="51"/>
      <c r="AX4164" s="55"/>
      <c r="AY4164" s="53"/>
      <c r="BA4164" s="56"/>
      <c r="BB4164" s="53"/>
      <c r="BC4164" s="53"/>
      <c r="BD4164" s="53"/>
      <c r="BE4164" s="54"/>
      <c r="BF4164" s="54"/>
    </row>
    <row r="4165" spans="9:58" x14ac:dyDescent="0.25">
      <c r="I4165" s="57"/>
      <c r="AF4165" s="58"/>
      <c r="AW4165" s="51"/>
      <c r="AX4165" s="55"/>
      <c r="AY4165" s="53"/>
      <c r="BA4165" s="56"/>
      <c r="BB4165" s="53"/>
      <c r="BC4165" s="53"/>
      <c r="BD4165" s="53"/>
      <c r="BE4165" s="54"/>
      <c r="BF4165" s="54"/>
    </row>
    <row r="4166" spans="9:58" x14ac:dyDescent="0.25">
      <c r="I4166" s="57"/>
      <c r="AF4166" s="58"/>
      <c r="AW4166" s="51"/>
      <c r="AX4166" s="55"/>
      <c r="AY4166" s="53"/>
      <c r="BA4166" s="56"/>
      <c r="BB4166" s="53"/>
      <c r="BC4166" s="53"/>
      <c r="BD4166" s="53"/>
      <c r="BE4166" s="54"/>
      <c r="BF4166" s="54"/>
    </row>
    <row r="4167" spans="9:58" x14ac:dyDescent="0.25">
      <c r="I4167" s="57"/>
      <c r="AF4167" s="58"/>
      <c r="AW4167" s="51"/>
      <c r="AX4167" s="55"/>
      <c r="AY4167" s="53"/>
      <c r="BA4167" s="56"/>
      <c r="BB4167" s="53"/>
      <c r="BC4167" s="53"/>
      <c r="BD4167" s="53"/>
      <c r="BE4167" s="54"/>
      <c r="BF4167" s="54"/>
    </row>
    <row r="4168" spans="9:58" x14ac:dyDescent="0.25">
      <c r="I4168" s="57"/>
      <c r="AF4168" s="58"/>
      <c r="AW4168" s="51"/>
      <c r="AX4168" s="55"/>
      <c r="AY4168" s="53"/>
      <c r="BA4168" s="56"/>
      <c r="BB4168" s="53"/>
      <c r="BC4168" s="53"/>
      <c r="BD4168" s="53"/>
      <c r="BE4168" s="54"/>
      <c r="BF4168" s="54"/>
    </row>
    <row r="4169" spans="9:58" x14ac:dyDescent="0.25">
      <c r="I4169" s="57"/>
      <c r="AF4169" s="58"/>
      <c r="AW4169" s="51"/>
      <c r="AX4169" s="55"/>
      <c r="AY4169" s="53"/>
      <c r="BA4169" s="56"/>
      <c r="BB4169" s="53"/>
      <c r="BC4169" s="53"/>
      <c r="BD4169" s="53"/>
      <c r="BE4169" s="54"/>
      <c r="BF4169" s="54"/>
    </row>
    <row r="4170" spans="9:58" x14ac:dyDescent="0.25">
      <c r="I4170" s="57"/>
      <c r="AF4170" s="58"/>
      <c r="AW4170" s="51"/>
      <c r="AX4170" s="55"/>
      <c r="AY4170" s="53"/>
      <c r="BA4170" s="56"/>
      <c r="BB4170" s="53"/>
      <c r="BC4170" s="53"/>
      <c r="BD4170" s="53"/>
      <c r="BE4170" s="54"/>
      <c r="BF4170" s="54"/>
    </row>
    <row r="4171" spans="9:58" x14ac:dyDescent="0.25">
      <c r="I4171" s="57"/>
      <c r="AF4171" s="58"/>
      <c r="AW4171" s="51"/>
      <c r="AX4171" s="55"/>
      <c r="AY4171" s="53"/>
      <c r="BA4171" s="56"/>
      <c r="BB4171" s="53"/>
      <c r="BC4171" s="53"/>
      <c r="BD4171" s="53"/>
      <c r="BE4171" s="54"/>
      <c r="BF4171" s="54"/>
    </row>
    <row r="4172" spans="9:58" x14ac:dyDescent="0.25">
      <c r="I4172" s="57"/>
      <c r="AF4172" s="58"/>
      <c r="AW4172" s="51"/>
      <c r="AX4172" s="55"/>
      <c r="AY4172" s="53"/>
      <c r="BA4172" s="56"/>
      <c r="BB4172" s="53"/>
      <c r="BC4172" s="53"/>
      <c r="BD4172" s="53"/>
      <c r="BE4172" s="54"/>
      <c r="BF4172" s="54"/>
    </row>
    <row r="4173" spans="9:58" x14ac:dyDescent="0.25">
      <c r="I4173" s="57"/>
      <c r="AF4173" s="58"/>
      <c r="AW4173" s="51"/>
      <c r="AX4173" s="55"/>
      <c r="AY4173" s="53"/>
      <c r="BA4173" s="56"/>
      <c r="BB4173" s="53"/>
      <c r="BC4173" s="53"/>
      <c r="BD4173" s="53"/>
      <c r="BE4173" s="54"/>
      <c r="BF4173" s="54"/>
    </row>
    <row r="4174" spans="9:58" x14ac:dyDescent="0.25">
      <c r="I4174" s="57"/>
      <c r="AF4174" s="58"/>
      <c r="AW4174" s="51"/>
      <c r="AX4174" s="55"/>
      <c r="AY4174" s="53"/>
      <c r="BA4174" s="56"/>
      <c r="BB4174" s="53"/>
      <c r="BC4174" s="53"/>
      <c r="BD4174" s="53"/>
      <c r="BE4174" s="54"/>
      <c r="BF4174" s="54"/>
    </row>
    <row r="4175" spans="9:58" x14ac:dyDescent="0.25">
      <c r="I4175" s="57"/>
      <c r="AF4175" s="58"/>
      <c r="AW4175" s="51"/>
      <c r="AX4175" s="55"/>
      <c r="AY4175" s="53"/>
      <c r="BA4175" s="56"/>
      <c r="BB4175" s="53"/>
      <c r="BC4175" s="53"/>
      <c r="BD4175" s="53"/>
      <c r="BE4175" s="54"/>
      <c r="BF4175" s="54"/>
    </row>
    <row r="4176" spans="9:58" x14ac:dyDescent="0.25">
      <c r="I4176" s="57"/>
      <c r="AF4176" s="58"/>
      <c r="AW4176" s="51"/>
      <c r="AX4176" s="55"/>
      <c r="AY4176" s="53"/>
      <c r="BA4176" s="56"/>
      <c r="BB4176" s="53"/>
      <c r="BC4176" s="53"/>
      <c r="BD4176" s="53"/>
      <c r="BE4176" s="54"/>
      <c r="BF4176" s="54"/>
    </row>
    <row r="4177" spans="9:58" x14ac:dyDescent="0.25">
      <c r="I4177" s="57"/>
      <c r="AF4177" s="58"/>
      <c r="AW4177" s="51"/>
      <c r="AX4177" s="55"/>
      <c r="AY4177" s="53"/>
      <c r="BA4177" s="56"/>
      <c r="BB4177" s="53"/>
      <c r="BC4177" s="53"/>
      <c r="BD4177" s="53"/>
      <c r="BE4177" s="54"/>
      <c r="BF4177" s="54"/>
    </row>
    <row r="4178" spans="9:58" x14ac:dyDescent="0.25">
      <c r="I4178" s="57"/>
      <c r="AF4178" s="58"/>
      <c r="AW4178" s="51"/>
      <c r="AX4178" s="55"/>
      <c r="AY4178" s="53"/>
      <c r="BA4178" s="56"/>
      <c r="BB4178" s="53"/>
      <c r="BC4178" s="53"/>
      <c r="BD4178" s="53"/>
      <c r="BE4178" s="54"/>
      <c r="BF4178" s="54"/>
    </row>
    <row r="4179" spans="9:58" x14ac:dyDescent="0.25">
      <c r="I4179" s="57"/>
      <c r="AF4179" s="58"/>
      <c r="AW4179" s="51"/>
      <c r="AX4179" s="55"/>
      <c r="AY4179" s="53"/>
      <c r="BA4179" s="56"/>
      <c r="BB4179" s="53"/>
      <c r="BC4179" s="53"/>
      <c r="BD4179" s="53"/>
      <c r="BE4179" s="54"/>
      <c r="BF4179" s="54"/>
    </row>
    <row r="4180" spans="9:58" x14ac:dyDescent="0.25">
      <c r="I4180" s="57"/>
      <c r="AF4180" s="58"/>
      <c r="AW4180" s="51"/>
      <c r="AX4180" s="55"/>
      <c r="AY4180" s="53"/>
      <c r="BA4180" s="56"/>
      <c r="BB4180" s="53"/>
      <c r="BC4180" s="53"/>
      <c r="BD4180" s="53"/>
      <c r="BE4180" s="54"/>
      <c r="BF4180" s="54"/>
    </row>
    <row r="4181" spans="9:58" x14ac:dyDescent="0.25">
      <c r="I4181" s="57"/>
      <c r="AF4181" s="58"/>
      <c r="AW4181" s="51"/>
      <c r="AX4181" s="55"/>
      <c r="AY4181" s="53"/>
      <c r="BA4181" s="56"/>
      <c r="BB4181" s="53"/>
      <c r="BC4181" s="53"/>
      <c r="BD4181" s="53"/>
      <c r="BE4181" s="54"/>
      <c r="BF4181" s="54"/>
    </row>
    <row r="4182" spans="9:58" x14ac:dyDescent="0.25">
      <c r="I4182" s="57"/>
      <c r="AF4182" s="58"/>
      <c r="AW4182" s="51"/>
      <c r="AX4182" s="55"/>
      <c r="AY4182" s="53"/>
      <c r="BA4182" s="56"/>
      <c r="BB4182" s="53"/>
      <c r="BC4182" s="53"/>
      <c r="BD4182" s="53"/>
      <c r="BE4182" s="54"/>
      <c r="BF4182" s="54"/>
    </row>
    <row r="4183" spans="9:58" x14ac:dyDescent="0.25">
      <c r="I4183" s="57"/>
      <c r="AF4183" s="58"/>
      <c r="AW4183" s="51"/>
      <c r="AX4183" s="55"/>
      <c r="AY4183" s="53"/>
      <c r="BA4183" s="56"/>
      <c r="BB4183" s="53"/>
      <c r="BC4183" s="53"/>
      <c r="BD4183" s="53"/>
      <c r="BE4183" s="54"/>
      <c r="BF4183" s="54"/>
    </row>
    <row r="4184" spans="9:58" x14ac:dyDescent="0.25">
      <c r="I4184" s="57"/>
      <c r="AF4184" s="58"/>
      <c r="AW4184" s="51"/>
      <c r="AX4184" s="55"/>
      <c r="AY4184" s="53"/>
      <c r="BA4184" s="56"/>
      <c r="BB4184" s="53"/>
      <c r="BC4184" s="53"/>
      <c r="BD4184" s="53"/>
      <c r="BE4184" s="54"/>
      <c r="BF4184" s="54"/>
    </row>
    <row r="4185" spans="9:58" x14ac:dyDescent="0.25">
      <c r="I4185" s="57"/>
      <c r="AF4185" s="58"/>
      <c r="AW4185" s="51"/>
      <c r="AX4185" s="55"/>
      <c r="AY4185" s="53"/>
      <c r="BA4185" s="56"/>
      <c r="BB4185" s="53"/>
      <c r="BC4185" s="53"/>
      <c r="BD4185" s="53"/>
      <c r="BE4185" s="54"/>
      <c r="BF4185" s="54"/>
    </row>
    <row r="4186" spans="9:58" x14ac:dyDescent="0.25">
      <c r="I4186" s="57"/>
      <c r="AF4186" s="58"/>
      <c r="AW4186" s="51"/>
      <c r="AX4186" s="55"/>
      <c r="AY4186" s="53"/>
      <c r="BA4186" s="56"/>
      <c r="BB4186" s="53"/>
      <c r="BC4186" s="53"/>
      <c r="BD4186" s="53"/>
      <c r="BE4186" s="54"/>
      <c r="BF4186" s="54"/>
    </row>
    <row r="4187" spans="9:58" x14ac:dyDescent="0.25">
      <c r="I4187" s="57"/>
      <c r="AF4187" s="58"/>
      <c r="AW4187" s="51"/>
      <c r="AX4187" s="55"/>
      <c r="AY4187" s="53"/>
      <c r="BA4187" s="56"/>
      <c r="BB4187" s="53"/>
      <c r="BC4187" s="53"/>
      <c r="BD4187" s="53"/>
      <c r="BE4187" s="54"/>
      <c r="BF4187" s="54"/>
    </row>
    <row r="4188" spans="9:58" x14ac:dyDescent="0.25">
      <c r="I4188" s="57"/>
      <c r="AF4188" s="58"/>
      <c r="AW4188" s="51"/>
      <c r="AX4188" s="55"/>
      <c r="AY4188" s="53"/>
      <c r="BA4188" s="56"/>
      <c r="BB4188" s="53"/>
      <c r="BC4188" s="53"/>
      <c r="BD4188" s="53"/>
      <c r="BE4188" s="54"/>
      <c r="BF4188" s="54"/>
    </row>
    <row r="4189" spans="9:58" x14ac:dyDescent="0.25">
      <c r="I4189" s="57"/>
      <c r="AF4189" s="58"/>
      <c r="AW4189" s="51"/>
      <c r="AX4189" s="55"/>
      <c r="AY4189" s="53"/>
      <c r="BA4189" s="56"/>
      <c r="BB4189" s="53"/>
      <c r="BC4189" s="53"/>
      <c r="BD4189" s="53"/>
      <c r="BE4189" s="54"/>
      <c r="BF4189" s="54"/>
    </row>
    <row r="4190" spans="9:58" x14ac:dyDescent="0.25">
      <c r="I4190" s="57"/>
      <c r="AF4190" s="58"/>
      <c r="AW4190" s="51"/>
      <c r="AX4190" s="55"/>
      <c r="AY4190" s="53"/>
      <c r="BA4190" s="56"/>
      <c r="BB4190" s="53"/>
      <c r="BC4190" s="53"/>
      <c r="BD4190" s="53"/>
      <c r="BE4190" s="54"/>
      <c r="BF4190" s="54"/>
    </row>
    <row r="4191" spans="9:58" x14ac:dyDescent="0.25">
      <c r="I4191" s="57"/>
      <c r="AF4191" s="58"/>
      <c r="AW4191" s="51"/>
      <c r="AX4191" s="55"/>
      <c r="AY4191" s="53"/>
      <c r="BA4191" s="56"/>
      <c r="BB4191" s="53"/>
      <c r="BC4191" s="53"/>
      <c r="BD4191" s="53"/>
      <c r="BE4191" s="54"/>
      <c r="BF4191" s="54"/>
    </row>
    <row r="4192" spans="9:58" x14ac:dyDescent="0.25">
      <c r="I4192" s="57"/>
      <c r="AF4192" s="58"/>
      <c r="AW4192" s="51"/>
      <c r="AX4192" s="55"/>
      <c r="AY4192" s="53"/>
      <c r="BA4192" s="56"/>
      <c r="BB4192" s="53"/>
      <c r="BC4192" s="53"/>
      <c r="BD4192" s="53"/>
      <c r="BE4192" s="54"/>
      <c r="BF4192" s="54"/>
    </row>
    <row r="4193" spans="9:58" x14ac:dyDescent="0.25">
      <c r="I4193" s="57"/>
      <c r="AF4193" s="58"/>
      <c r="AW4193" s="51"/>
      <c r="AX4193" s="55"/>
      <c r="AY4193" s="53"/>
      <c r="BA4193" s="56"/>
      <c r="BB4193" s="53"/>
      <c r="BC4193" s="53"/>
      <c r="BD4193" s="53"/>
      <c r="BE4193" s="54"/>
      <c r="BF4193" s="54"/>
    </row>
    <row r="4194" spans="9:58" x14ac:dyDescent="0.25">
      <c r="I4194" s="57"/>
      <c r="AF4194" s="58"/>
      <c r="AW4194" s="51"/>
      <c r="AX4194" s="55"/>
      <c r="AY4194" s="53"/>
      <c r="BA4194" s="56"/>
      <c r="BB4194" s="53"/>
      <c r="BC4194" s="53"/>
      <c r="BD4194" s="53"/>
      <c r="BE4194" s="54"/>
      <c r="BF4194" s="54"/>
    </row>
    <row r="4195" spans="9:58" x14ac:dyDescent="0.25">
      <c r="I4195" s="57"/>
      <c r="AF4195" s="58"/>
      <c r="AW4195" s="51"/>
      <c r="AX4195" s="55"/>
      <c r="AY4195" s="53"/>
      <c r="BA4195" s="56"/>
      <c r="BB4195" s="53"/>
      <c r="BC4195" s="53"/>
      <c r="BD4195" s="53"/>
      <c r="BE4195" s="54"/>
      <c r="BF4195" s="54"/>
    </row>
    <row r="4196" spans="9:58" x14ac:dyDescent="0.25">
      <c r="I4196" s="57"/>
      <c r="AF4196" s="58"/>
      <c r="AW4196" s="51"/>
      <c r="AX4196" s="55"/>
      <c r="AY4196" s="53"/>
      <c r="BA4196" s="56"/>
      <c r="BB4196" s="53"/>
      <c r="BC4196" s="53"/>
      <c r="BD4196" s="53"/>
      <c r="BE4196" s="54"/>
      <c r="BF4196" s="54"/>
    </row>
    <row r="4197" spans="9:58" x14ac:dyDescent="0.25">
      <c r="I4197" s="57"/>
      <c r="AF4197" s="58"/>
      <c r="AW4197" s="51"/>
      <c r="AX4197" s="55"/>
      <c r="AY4197" s="53"/>
      <c r="BA4197" s="56"/>
      <c r="BB4197" s="53"/>
      <c r="BC4197" s="53"/>
      <c r="BD4197" s="53"/>
      <c r="BE4197" s="54"/>
      <c r="BF4197" s="54"/>
    </row>
    <row r="4198" spans="9:58" x14ac:dyDescent="0.25">
      <c r="I4198" s="57"/>
      <c r="AF4198" s="58"/>
      <c r="AW4198" s="51"/>
      <c r="AX4198" s="55"/>
      <c r="AY4198" s="53"/>
      <c r="BA4198" s="56"/>
      <c r="BB4198" s="53"/>
      <c r="BC4198" s="53"/>
      <c r="BD4198" s="53"/>
      <c r="BE4198" s="54"/>
      <c r="BF4198" s="54"/>
    </row>
    <row r="4199" spans="9:58" x14ac:dyDescent="0.25">
      <c r="I4199" s="57"/>
      <c r="AF4199" s="58"/>
      <c r="AW4199" s="51"/>
      <c r="AX4199" s="55"/>
      <c r="AY4199" s="53"/>
      <c r="BA4199" s="56"/>
      <c r="BB4199" s="53"/>
      <c r="BC4199" s="53"/>
      <c r="BD4199" s="53"/>
      <c r="BE4199" s="54"/>
      <c r="BF4199" s="54"/>
    </row>
    <row r="4200" spans="9:58" x14ac:dyDescent="0.25">
      <c r="I4200" s="57"/>
      <c r="AF4200" s="58"/>
      <c r="AW4200" s="51"/>
      <c r="AX4200" s="55"/>
      <c r="AY4200" s="53"/>
      <c r="BA4200" s="56"/>
      <c r="BB4200" s="53"/>
      <c r="BC4200" s="53"/>
      <c r="BD4200" s="53"/>
      <c r="BE4200" s="54"/>
      <c r="BF4200" s="54"/>
    </row>
    <row r="4201" spans="9:58" x14ac:dyDescent="0.25">
      <c r="I4201" s="57"/>
      <c r="AF4201" s="58"/>
      <c r="AW4201" s="51"/>
      <c r="AX4201" s="55"/>
      <c r="AY4201" s="53"/>
      <c r="BA4201" s="56"/>
      <c r="BB4201" s="53"/>
      <c r="BC4201" s="53"/>
      <c r="BD4201" s="53"/>
      <c r="BE4201" s="54"/>
      <c r="BF4201" s="54"/>
    </row>
    <row r="4202" spans="9:58" x14ac:dyDescent="0.25">
      <c r="I4202" s="57"/>
      <c r="AF4202" s="58"/>
      <c r="AW4202" s="51"/>
      <c r="AX4202" s="55"/>
      <c r="AY4202" s="53"/>
      <c r="BA4202" s="56"/>
      <c r="BB4202" s="53"/>
      <c r="BC4202" s="53"/>
      <c r="BD4202" s="53"/>
      <c r="BE4202" s="54"/>
      <c r="BF4202" s="54"/>
    </row>
    <row r="4203" spans="9:58" x14ac:dyDescent="0.25">
      <c r="I4203" s="57"/>
      <c r="AF4203" s="58"/>
      <c r="AW4203" s="51"/>
      <c r="AX4203" s="55"/>
      <c r="AY4203" s="53"/>
      <c r="BA4203" s="56"/>
      <c r="BB4203" s="53"/>
      <c r="BC4203" s="53"/>
      <c r="BD4203" s="53"/>
      <c r="BE4203" s="54"/>
      <c r="BF4203" s="54"/>
    </row>
    <row r="4204" spans="9:58" x14ac:dyDescent="0.25">
      <c r="I4204" s="57"/>
      <c r="AF4204" s="58"/>
      <c r="AW4204" s="51"/>
      <c r="AX4204" s="55"/>
      <c r="AY4204" s="53"/>
      <c r="BA4204" s="56"/>
      <c r="BB4204" s="53"/>
      <c r="BC4204" s="53"/>
      <c r="BD4204" s="53"/>
      <c r="BE4204" s="54"/>
      <c r="BF4204" s="54"/>
    </row>
    <row r="4205" spans="9:58" x14ac:dyDescent="0.25">
      <c r="I4205" s="57"/>
      <c r="AF4205" s="58"/>
      <c r="AW4205" s="51"/>
      <c r="AX4205" s="55"/>
      <c r="AY4205" s="53"/>
      <c r="BA4205" s="56"/>
      <c r="BB4205" s="53"/>
      <c r="BC4205" s="53"/>
      <c r="BD4205" s="53"/>
      <c r="BE4205" s="54"/>
      <c r="BF4205" s="54"/>
    </row>
    <row r="4206" spans="9:58" x14ac:dyDescent="0.25">
      <c r="I4206" s="57"/>
      <c r="AF4206" s="58"/>
      <c r="AW4206" s="51"/>
      <c r="AX4206" s="55"/>
      <c r="AY4206" s="53"/>
      <c r="BA4206" s="56"/>
      <c r="BB4206" s="53"/>
      <c r="BC4206" s="53"/>
      <c r="BD4206" s="53"/>
      <c r="BE4206" s="54"/>
      <c r="BF4206" s="54"/>
    </row>
    <row r="4207" spans="9:58" x14ac:dyDescent="0.25">
      <c r="I4207" s="57"/>
      <c r="AF4207" s="58"/>
      <c r="AW4207" s="51"/>
      <c r="AX4207" s="55"/>
      <c r="AY4207" s="53"/>
      <c r="BA4207" s="56"/>
      <c r="BB4207" s="53"/>
      <c r="BC4207" s="53"/>
      <c r="BD4207" s="53"/>
      <c r="BE4207" s="54"/>
      <c r="BF4207" s="54"/>
    </row>
    <row r="4208" spans="9:58" x14ac:dyDescent="0.25">
      <c r="I4208" s="57"/>
      <c r="AF4208" s="58"/>
      <c r="AW4208" s="51"/>
      <c r="AX4208" s="55"/>
      <c r="AY4208" s="53"/>
      <c r="BA4208" s="56"/>
      <c r="BB4208" s="53"/>
      <c r="BC4208" s="53"/>
      <c r="BD4208" s="53"/>
      <c r="BE4208" s="54"/>
      <c r="BF4208" s="54"/>
    </row>
    <row r="4209" spans="9:58" x14ac:dyDescent="0.25">
      <c r="I4209" s="57"/>
      <c r="AF4209" s="58"/>
      <c r="AW4209" s="51"/>
      <c r="AX4209" s="55"/>
      <c r="AY4209" s="53"/>
      <c r="BA4209" s="56"/>
      <c r="BB4209" s="53"/>
      <c r="BC4209" s="53"/>
      <c r="BD4209" s="53"/>
      <c r="BE4209" s="54"/>
      <c r="BF4209" s="54"/>
    </row>
    <row r="4210" spans="9:58" x14ac:dyDescent="0.25">
      <c r="I4210" s="57"/>
      <c r="AF4210" s="58"/>
      <c r="AW4210" s="51"/>
      <c r="AX4210" s="55"/>
      <c r="AY4210" s="53"/>
      <c r="BA4210" s="56"/>
      <c r="BB4210" s="53"/>
      <c r="BC4210" s="53"/>
      <c r="BD4210" s="53"/>
      <c r="BE4210" s="54"/>
      <c r="BF4210" s="54"/>
    </row>
    <row r="4211" spans="9:58" x14ac:dyDescent="0.25">
      <c r="I4211" s="57"/>
      <c r="AF4211" s="58"/>
      <c r="AW4211" s="51"/>
      <c r="AX4211" s="55"/>
      <c r="AY4211" s="53"/>
      <c r="BA4211" s="56"/>
      <c r="BB4211" s="53"/>
      <c r="BC4211" s="53"/>
      <c r="BD4211" s="53"/>
      <c r="BE4211" s="54"/>
      <c r="BF4211" s="54"/>
    </row>
    <row r="4212" spans="9:58" x14ac:dyDescent="0.25">
      <c r="I4212" s="57"/>
      <c r="AF4212" s="58"/>
      <c r="AW4212" s="51"/>
      <c r="AX4212" s="55"/>
      <c r="AY4212" s="53"/>
      <c r="BA4212" s="56"/>
      <c r="BB4212" s="53"/>
      <c r="BC4212" s="53"/>
      <c r="BD4212" s="53"/>
      <c r="BE4212" s="54"/>
      <c r="BF4212" s="54"/>
    </row>
    <row r="4213" spans="9:58" x14ac:dyDescent="0.25">
      <c r="I4213" s="57"/>
      <c r="AF4213" s="58"/>
      <c r="AW4213" s="51"/>
      <c r="AX4213" s="55"/>
      <c r="AY4213" s="53"/>
      <c r="BA4213" s="56"/>
      <c r="BB4213" s="53"/>
      <c r="BC4213" s="53"/>
      <c r="BD4213" s="53"/>
      <c r="BE4213" s="54"/>
      <c r="BF4213" s="54"/>
    </row>
    <row r="4214" spans="9:58" x14ac:dyDescent="0.25">
      <c r="I4214" s="57"/>
      <c r="AF4214" s="58"/>
      <c r="AW4214" s="51"/>
      <c r="AX4214" s="55"/>
      <c r="AY4214" s="53"/>
      <c r="BA4214" s="56"/>
      <c r="BB4214" s="53"/>
      <c r="BC4214" s="53"/>
      <c r="BD4214" s="53"/>
      <c r="BE4214" s="54"/>
      <c r="BF4214" s="54"/>
    </row>
    <row r="4215" spans="9:58" x14ac:dyDescent="0.25">
      <c r="I4215" s="57"/>
      <c r="AF4215" s="58"/>
      <c r="AW4215" s="51"/>
      <c r="AX4215" s="55"/>
      <c r="AY4215" s="53"/>
      <c r="BA4215" s="56"/>
      <c r="BB4215" s="53"/>
      <c r="BC4215" s="53"/>
      <c r="BD4215" s="53"/>
      <c r="BE4215" s="54"/>
      <c r="BF4215" s="54"/>
    </row>
    <row r="4216" spans="9:58" x14ac:dyDescent="0.25">
      <c r="I4216" s="57"/>
      <c r="AF4216" s="58"/>
      <c r="AW4216" s="51"/>
      <c r="AX4216" s="55"/>
      <c r="AY4216" s="53"/>
      <c r="BA4216" s="56"/>
      <c r="BB4216" s="53"/>
      <c r="BC4216" s="53"/>
      <c r="BD4216" s="53"/>
      <c r="BE4216" s="54"/>
      <c r="BF4216" s="54"/>
    </row>
    <row r="4217" spans="9:58" x14ac:dyDescent="0.25">
      <c r="I4217" s="57"/>
      <c r="AF4217" s="58"/>
      <c r="AW4217" s="51"/>
      <c r="AX4217" s="55"/>
      <c r="AY4217" s="53"/>
      <c r="BA4217" s="56"/>
      <c r="BB4217" s="53"/>
      <c r="BC4217" s="53"/>
      <c r="BD4217" s="53"/>
      <c r="BE4217" s="54"/>
      <c r="BF4217" s="54"/>
    </row>
    <row r="4218" spans="9:58" x14ac:dyDescent="0.25">
      <c r="I4218" s="57"/>
      <c r="AF4218" s="58"/>
      <c r="AW4218" s="51"/>
      <c r="AX4218" s="55"/>
      <c r="AY4218" s="53"/>
      <c r="BA4218" s="56"/>
      <c r="BB4218" s="53"/>
      <c r="BC4218" s="53"/>
      <c r="BD4218" s="53"/>
      <c r="BE4218" s="54"/>
      <c r="BF4218" s="54"/>
    </row>
    <row r="4219" spans="9:58" x14ac:dyDescent="0.25">
      <c r="I4219" s="57"/>
      <c r="AF4219" s="58"/>
      <c r="AW4219" s="51"/>
      <c r="AX4219" s="55"/>
      <c r="AY4219" s="53"/>
      <c r="BA4219" s="56"/>
      <c r="BB4219" s="53"/>
      <c r="BC4219" s="53"/>
      <c r="BD4219" s="53"/>
      <c r="BE4219" s="54"/>
      <c r="BF4219" s="54"/>
    </row>
    <row r="4220" spans="9:58" x14ac:dyDescent="0.25">
      <c r="I4220" s="57"/>
      <c r="AF4220" s="58"/>
      <c r="AW4220" s="51"/>
      <c r="AX4220" s="55"/>
      <c r="AY4220" s="53"/>
      <c r="BA4220" s="56"/>
      <c r="BB4220" s="53"/>
      <c r="BC4220" s="53"/>
      <c r="BD4220" s="53"/>
      <c r="BE4220" s="54"/>
      <c r="BF4220" s="54"/>
    </row>
    <row r="4221" spans="9:58" x14ac:dyDescent="0.25">
      <c r="I4221" s="57"/>
      <c r="AF4221" s="58"/>
      <c r="AW4221" s="51"/>
      <c r="AX4221" s="55"/>
      <c r="AY4221" s="53"/>
      <c r="BA4221" s="56"/>
      <c r="BB4221" s="53"/>
      <c r="BC4221" s="53"/>
      <c r="BD4221" s="53"/>
      <c r="BE4221" s="54"/>
      <c r="BF4221" s="54"/>
    </row>
    <row r="4222" spans="9:58" x14ac:dyDescent="0.25">
      <c r="I4222" s="57"/>
      <c r="AF4222" s="58"/>
      <c r="AW4222" s="51"/>
      <c r="AX4222" s="55"/>
      <c r="AY4222" s="53"/>
      <c r="BA4222" s="56"/>
      <c r="BB4222" s="53"/>
      <c r="BC4222" s="53"/>
      <c r="BD4222" s="53"/>
      <c r="BE4222" s="54"/>
      <c r="BF4222" s="54"/>
    </row>
    <row r="4223" spans="9:58" x14ac:dyDescent="0.25">
      <c r="I4223" s="57"/>
      <c r="AF4223" s="58"/>
      <c r="AW4223" s="51"/>
      <c r="AX4223" s="55"/>
      <c r="AY4223" s="53"/>
      <c r="BA4223" s="56"/>
      <c r="BB4223" s="53"/>
      <c r="BC4223" s="53"/>
      <c r="BD4223" s="53"/>
      <c r="BE4223" s="54"/>
      <c r="BF4223" s="54"/>
    </row>
    <row r="4224" spans="9:58" x14ac:dyDescent="0.25">
      <c r="I4224" s="57"/>
      <c r="AF4224" s="58"/>
      <c r="AW4224" s="51"/>
      <c r="AX4224" s="55"/>
      <c r="AY4224" s="53"/>
      <c r="BA4224" s="56"/>
      <c r="BB4224" s="53"/>
      <c r="BC4224" s="53"/>
      <c r="BD4224" s="53"/>
      <c r="BE4224" s="54"/>
      <c r="BF4224" s="54"/>
    </row>
    <row r="4225" spans="9:58" x14ac:dyDescent="0.25">
      <c r="I4225" s="57"/>
      <c r="AF4225" s="58"/>
      <c r="AW4225" s="51"/>
      <c r="AX4225" s="55"/>
      <c r="AY4225" s="53"/>
      <c r="BA4225" s="56"/>
      <c r="BB4225" s="53"/>
      <c r="BC4225" s="53"/>
      <c r="BD4225" s="53"/>
      <c r="BE4225" s="54"/>
      <c r="BF4225" s="54"/>
    </row>
    <row r="4226" spans="9:58" x14ac:dyDescent="0.25">
      <c r="I4226" s="57"/>
      <c r="AF4226" s="58"/>
      <c r="AW4226" s="51"/>
      <c r="AX4226" s="55"/>
      <c r="AY4226" s="53"/>
      <c r="BA4226" s="56"/>
      <c r="BB4226" s="53"/>
      <c r="BC4226" s="53"/>
      <c r="BD4226" s="53"/>
      <c r="BE4226" s="54"/>
      <c r="BF4226" s="54"/>
    </row>
    <row r="4227" spans="9:58" x14ac:dyDescent="0.25">
      <c r="I4227" s="57"/>
      <c r="AF4227" s="58"/>
      <c r="AW4227" s="51"/>
      <c r="AX4227" s="55"/>
      <c r="AY4227" s="53"/>
      <c r="BA4227" s="56"/>
      <c r="BB4227" s="53"/>
      <c r="BC4227" s="53"/>
      <c r="BD4227" s="53"/>
      <c r="BE4227" s="54"/>
      <c r="BF4227" s="54"/>
    </row>
    <row r="4228" spans="9:58" x14ac:dyDescent="0.25">
      <c r="I4228" s="57"/>
      <c r="AF4228" s="58"/>
      <c r="AW4228" s="51"/>
      <c r="AX4228" s="55"/>
      <c r="AY4228" s="53"/>
      <c r="BA4228" s="56"/>
      <c r="BB4228" s="53"/>
      <c r="BC4228" s="53"/>
      <c r="BD4228" s="53"/>
      <c r="BE4228" s="54"/>
      <c r="BF4228" s="54"/>
    </row>
    <row r="4229" spans="9:58" x14ac:dyDescent="0.25">
      <c r="I4229" s="57"/>
      <c r="AF4229" s="58"/>
      <c r="AW4229" s="51"/>
      <c r="AX4229" s="55"/>
      <c r="AY4229" s="53"/>
      <c r="BA4229" s="56"/>
      <c r="BB4229" s="53"/>
      <c r="BC4229" s="53"/>
      <c r="BD4229" s="53"/>
      <c r="BE4229" s="54"/>
      <c r="BF4229" s="54"/>
    </row>
    <row r="4230" spans="9:58" x14ac:dyDescent="0.25">
      <c r="I4230" s="57"/>
      <c r="AF4230" s="58"/>
      <c r="AW4230" s="51"/>
      <c r="AX4230" s="55"/>
      <c r="AY4230" s="53"/>
      <c r="BA4230" s="56"/>
      <c r="BB4230" s="53"/>
      <c r="BC4230" s="53"/>
      <c r="BD4230" s="53"/>
      <c r="BE4230" s="54"/>
      <c r="BF4230" s="54"/>
    </row>
    <row r="4231" spans="9:58" x14ac:dyDescent="0.25">
      <c r="I4231" s="57"/>
      <c r="AF4231" s="58"/>
      <c r="AW4231" s="51"/>
      <c r="AX4231" s="55"/>
      <c r="AY4231" s="53"/>
      <c r="BA4231" s="56"/>
      <c r="BB4231" s="53"/>
      <c r="BC4231" s="53"/>
      <c r="BD4231" s="53"/>
      <c r="BE4231" s="54"/>
      <c r="BF4231" s="54"/>
    </row>
    <row r="4232" spans="9:58" x14ac:dyDescent="0.25">
      <c r="I4232" s="57"/>
      <c r="AF4232" s="58"/>
      <c r="AW4232" s="51"/>
      <c r="AX4232" s="55"/>
      <c r="AY4232" s="53"/>
      <c r="BA4232" s="56"/>
      <c r="BB4232" s="53"/>
      <c r="BC4232" s="53"/>
      <c r="BD4232" s="53"/>
      <c r="BE4232" s="54"/>
      <c r="BF4232" s="54"/>
    </row>
    <row r="4233" spans="9:58" x14ac:dyDescent="0.25">
      <c r="I4233" s="57"/>
      <c r="AF4233" s="58"/>
      <c r="AW4233" s="51"/>
      <c r="AX4233" s="55"/>
      <c r="AY4233" s="53"/>
      <c r="BA4233" s="56"/>
      <c r="BB4233" s="53"/>
      <c r="BC4233" s="53"/>
      <c r="BD4233" s="53"/>
      <c r="BE4233" s="54"/>
      <c r="BF4233" s="54"/>
    </row>
    <row r="4234" spans="9:58" x14ac:dyDescent="0.25">
      <c r="I4234" s="57"/>
      <c r="AF4234" s="58"/>
      <c r="AW4234" s="51"/>
      <c r="AX4234" s="55"/>
      <c r="AY4234" s="53"/>
      <c r="BA4234" s="56"/>
      <c r="BB4234" s="53"/>
      <c r="BC4234" s="53"/>
      <c r="BD4234" s="53"/>
      <c r="BE4234" s="54"/>
      <c r="BF4234" s="54"/>
    </row>
    <row r="4235" spans="9:58" x14ac:dyDescent="0.25">
      <c r="I4235" s="57"/>
      <c r="AF4235" s="58"/>
      <c r="AW4235" s="51"/>
      <c r="AX4235" s="55"/>
      <c r="AY4235" s="53"/>
      <c r="BA4235" s="56"/>
      <c r="BB4235" s="53"/>
      <c r="BC4235" s="53"/>
      <c r="BD4235" s="53"/>
      <c r="BE4235" s="54"/>
      <c r="BF4235" s="54"/>
    </row>
    <row r="4236" spans="9:58" x14ac:dyDescent="0.25">
      <c r="I4236" s="57"/>
      <c r="AF4236" s="58"/>
      <c r="AW4236" s="51"/>
      <c r="AX4236" s="55"/>
      <c r="AY4236" s="53"/>
      <c r="BA4236" s="56"/>
      <c r="BB4236" s="53"/>
      <c r="BC4236" s="53"/>
      <c r="BD4236" s="53"/>
      <c r="BE4236" s="54"/>
      <c r="BF4236" s="54"/>
    </row>
    <row r="4237" spans="9:58" x14ac:dyDescent="0.25">
      <c r="I4237" s="57"/>
      <c r="AF4237" s="58"/>
      <c r="AW4237" s="51"/>
      <c r="AX4237" s="55"/>
      <c r="AY4237" s="53"/>
      <c r="BA4237" s="56"/>
      <c r="BB4237" s="53"/>
      <c r="BC4237" s="53"/>
      <c r="BD4237" s="53"/>
      <c r="BE4237" s="54"/>
      <c r="BF4237" s="54"/>
    </row>
    <row r="4238" spans="9:58" x14ac:dyDescent="0.25">
      <c r="I4238" s="57"/>
      <c r="AF4238" s="58"/>
      <c r="AW4238" s="51"/>
      <c r="AX4238" s="55"/>
      <c r="AY4238" s="53"/>
      <c r="BA4238" s="56"/>
      <c r="BB4238" s="53"/>
      <c r="BC4238" s="53"/>
      <c r="BD4238" s="53"/>
      <c r="BE4238" s="54"/>
      <c r="BF4238" s="54"/>
    </row>
    <row r="4239" spans="9:58" x14ac:dyDescent="0.25">
      <c r="I4239" s="57"/>
      <c r="AF4239" s="58"/>
      <c r="AW4239" s="51"/>
      <c r="AX4239" s="55"/>
      <c r="AY4239" s="53"/>
      <c r="BA4239" s="56"/>
      <c r="BB4239" s="53"/>
      <c r="BC4239" s="53"/>
      <c r="BD4239" s="53"/>
      <c r="BE4239" s="54"/>
      <c r="BF4239" s="54"/>
    </row>
    <row r="4240" spans="9:58" x14ac:dyDescent="0.25">
      <c r="I4240" s="57"/>
      <c r="AF4240" s="58"/>
      <c r="AW4240" s="51"/>
      <c r="AX4240" s="55"/>
      <c r="AY4240" s="53"/>
      <c r="BA4240" s="56"/>
      <c r="BB4240" s="53"/>
      <c r="BC4240" s="53"/>
      <c r="BD4240" s="53"/>
      <c r="BE4240" s="54"/>
      <c r="BF4240" s="54"/>
    </row>
    <row r="4241" spans="9:58" x14ac:dyDescent="0.25">
      <c r="I4241" s="57"/>
      <c r="AF4241" s="58"/>
      <c r="AW4241" s="51"/>
      <c r="AX4241" s="55"/>
      <c r="AY4241" s="53"/>
      <c r="BA4241" s="56"/>
      <c r="BB4241" s="53"/>
      <c r="BC4241" s="53"/>
      <c r="BD4241" s="53"/>
      <c r="BE4241" s="54"/>
      <c r="BF4241" s="54"/>
    </row>
    <row r="4242" spans="9:58" x14ac:dyDescent="0.25">
      <c r="I4242" s="57"/>
      <c r="AF4242" s="58"/>
      <c r="AW4242" s="51"/>
      <c r="AX4242" s="55"/>
      <c r="AY4242" s="53"/>
      <c r="BA4242" s="56"/>
      <c r="BB4242" s="53"/>
      <c r="BC4242" s="53"/>
      <c r="BD4242" s="53"/>
      <c r="BE4242" s="54"/>
      <c r="BF4242" s="54"/>
    </row>
    <row r="4243" spans="9:58" x14ac:dyDescent="0.25">
      <c r="I4243" s="57"/>
      <c r="AF4243" s="58"/>
      <c r="AW4243" s="51"/>
      <c r="AX4243" s="55"/>
      <c r="AY4243" s="53"/>
      <c r="BA4243" s="56"/>
      <c r="BB4243" s="53"/>
      <c r="BC4243" s="53"/>
      <c r="BD4243" s="53"/>
      <c r="BE4243" s="54"/>
      <c r="BF4243" s="54"/>
    </row>
    <row r="4244" spans="9:58" x14ac:dyDescent="0.25">
      <c r="I4244" s="57"/>
      <c r="AF4244" s="58"/>
      <c r="AW4244" s="51"/>
      <c r="AX4244" s="55"/>
      <c r="AY4244" s="53"/>
      <c r="BA4244" s="56"/>
      <c r="BB4244" s="53"/>
      <c r="BC4244" s="53"/>
      <c r="BD4244" s="53"/>
      <c r="BE4244" s="54"/>
      <c r="BF4244" s="54"/>
    </row>
    <row r="4245" spans="9:58" x14ac:dyDescent="0.25">
      <c r="I4245" s="57"/>
      <c r="AF4245" s="58"/>
      <c r="AW4245" s="51"/>
      <c r="AX4245" s="55"/>
      <c r="AY4245" s="53"/>
      <c r="BA4245" s="56"/>
      <c r="BB4245" s="53"/>
      <c r="BC4245" s="53"/>
      <c r="BD4245" s="53"/>
      <c r="BE4245" s="54"/>
      <c r="BF4245" s="54"/>
    </row>
    <row r="4246" spans="9:58" x14ac:dyDescent="0.25">
      <c r="I4246" s="57"/>
      <c r="AF4246" s="58"/>
      <c r="AW4246" s="51"/>
      <c r="AX4246" s="55"/>
      <c r="AY4246" s="53"/>
      <c r="BA4246" s="56"/>
      <c r="BB4246" s="53"/>
      <c r="BC4246" s="53"/>
      <c r="BD4246" s="53"/>
      <c r="BE4246" s="54"/>
      <c r="BF4246" s="54"/>
    </row>
    <row r="4247" spans="9:58" x14ac:dyDescent="0.25">
      <c r="I4247" s="57"/>
      <c r="AF4247" s="58"/>
      <c r="AW4247" s="51"/>
      <c r="AX4247" s="55"/>
      <c r="AY4247" s="53"/>
      <c r="BA4247" s="56"/>
      <c r="BB4247" s="53"/>
      <c r="BC4247" s="53"/>
      <c r="BD4247" s="53"/>
      <c r="BE4247" s="54"/>
      <c r="BF4247" s="54"/>
    </row>
    <row r="4248" spans="9:58" x14ac:dyDescent="0.25">
      <c r="I4248" s="57"/>
      <c r="AF4248" s="58"/>
      <c r="AW4248" s="51"/>
      <c r="AX4248" s="55"/>
      <c r="AY4248" s="53"/>
      <c r="BA4248" s="56"/>
      <c r="BB4248" s="53"/>
      <c r="BC4248" s="53"/>
      <c r="BD4248" s="53"/>
      <c r="BE4248" s="54"/>
      <c r="BF4248" s="54"/>
    </row>
    <row r="4249" spans="9:58" x14ac:dyDescent="0.25">
      <c r="I4249" s="57"/>
      <c r="AF4249" s="58"/>
      <c r="AW4249" s="51"/>
      <c r="AX4249" s="55"/>
      <c r="AY4249" s="53"/>
      <c r="BA4249" s="56"/>
      <c r="BB4249" s="53"/>
      <c r="BC4249" s="53"/>
      <c r="BD4249" s="53"/>
      <c r="BE4249" s="54"/>
      <c r="BF4249" s="54"/>
    </row>
    <row r="4250" spans="9:58" x14ac:dyDescent="0.25">
      <c r="I4250" s="57"/>
      <c r="AF4250" s="58"/>
      <c r="AW4250" s="51"/>
      <c r="AX4250" s="55"/>
      <c r="AY4250" s="53"/>
      <c r="BA4250" s="56"/>
      <c r="BB4250" s="53"/>
      <c r="BC4250" s="53"/>
      <c r="BD4250" s="53"/>
      <c r="BE4250" s="54"/>
      <c r="BF4250" s="54"/>
    </row>
    <row r="4251" spans="9:58" x14ac:dyDescent="0.25">
      <c r="I4251" s="57"/>
      <c r="AF4251" s="58"/>
      <c r="AW4251" s="51"/>
      <c r="AX4251" s="55"/>
      <c r="AY4251" s="53"/>
      <c r="BA4251" s="56"/>
      <c r="BB4251" s="53"/>
      <c r="BC4251" s="53"/>
      <c r="BD4251" s="53"/>
      <c r="BE4251" s="54"/>
      <c r="BF4251" s="54"/>
    </row>
    <row r="4252" spans="9:58" x14ac:dyDescent="0.25">
      <c r="I4252" s="57"/>
      <c r="AF4252" s="58"/>
      <c r="AW4252" s="51"/>
      <c r="AX4252" s="55"/>
      <c r="AY4252" s="53"/>
      <c r="BA4252" s="56"/>
      <c r="BB4252" s="53"/>
      <c r="BC4252" s="53"/>
      <c r="BD4252" s="53"/>
      <c r="BE4252" s="54"/>
      <c r="BF4252" s="54"/>
    </row>
    <row r="4253" spans="9:58" x14ac:dyDescent="0.25">
      <c r="I4253" s="57"/>
      <c r="AF4253" s="58"/>
      <c r="AW4253" s="51"/>
      <c r="AX4253" s="55"/>
      <c r="AY4253" s="53"/>
      <c r="BA4253" s="56"/>
      <c r="BB4253" s="53"/>
      <c r="BC4253" s="53"/>
      <c r="BD4253" s="53"/>
      <c r="BE4253" s="54"/>
      <c r="BF4253" s="54"/>
    </row>
    <row r="4254" spans="9:58" x14ac:dyDescent="0.25">
      <c r="I4254" s="57"/>
      <c r="AF4254" s="58"/>
      <c r="AW4254" s="51"/>
      <c r="AX4254" s="55"/>
      <c r="AY4254" s="53"/>
      <c r="BA4254" s="56"/>
      <c r="BB4254" s="53"/>
      <c r="BC4254" s="53"/>
      <c r="BD4254" s="53"/>
      <c r="BE4254" s="54"/>
      <c r="BF4254" s="54"/>
    </row>
    <row r="4255" spans="9:58" x14ac:dyDescent="0.25">
      <c r="I4255" s="57"/>
      <c r="AF4255" s="58"/>
      <c r="AW4255" s="51"/>
      <c r="AX4255" s="55"/>
      <c r="AY4255" s="53"/>
      <c r="BA4255" s="56"/>
      <c r="BB4255" s="53"/>
      <c r="BC4255" s="53"/>
      <c r="BD4255" s="53"/>
      <c r="BE4255" s="54"/>
      <c r="BF4255" s="54"/>
    </row>
    <row r="4256" spans="9:58" x14ac:dyDescent="0.25">
      <c r="I4256" s="57"/>
      <c r="AF4256" s="58"/>
      <c r="AW4256" s="51"/>
      <c r="AX4256" s="55"/>
      <c r="AY4256" s="53"/>
      <c r="BA4256" s="56"/>
      <c r="BB4256" s="53"/>
      <c r="BC4256" s="53"/>
      <c r="BD4256" s="53"/>
      <c r="BE4256" s="54"/>
      <c r="BF4256" s="54"/>
    </row>
    <row r="4257" spans="9:58" x14ac:dyDescent="0.25">
      <c r="I4257" s="57"/>
      <c r="AF4257" s="58"/>
      <c r="AW4257" s="51"/>
      <c r="AX4257" s="55"/>
      <c r="AY4257" s="53"/>
      <c r="BA4257" s="56"/>
      <c r="BB4257" s="53"/>
      <c r="BC4257" s="53"/>
      <c r="BD4257" s="53"/>
      <c r="BE4257" s="54"/>
      <c r="BF4257" s="54"/>
    </row>
    <row r="4258" spans="9:58" x14ac:dyDescent="0.25">
      <c r="I4258" s="57"/>
      <c r="AF4258" s="58"/>
      <c r="AW4258" s="51"/>
      <c r="AX4258" s="55"/>
      <c r="AY4258" s="53"/>
      <c r="BA4258" s="56"/>
      <c r="BB4258" s="53"/>
      <c r="BC4258" s="53"/>
      <c r="BD4258" s="53"/>
      <c r="BE4258" s="54"/>
      <c r="BF4258" s="54"/>
    </row>
    <row r="4259" spans="9:58" x14ac:dyDescent="0.25">
      <c r="I4259" s="57"/>
      <c r="AF4259" s="58"/>
      <c r="AW4259" s="51"/>
      <c r="AX4259" s="55"/>
      <c r="AY4259" s="53"/>
      <c r="BA4259" s="56"/>
      <c r="BB4259" s="53"/>
      <c r="BC4259" s="53"/>
      <c r="BD4259" s="53"/>
      <c r="BE4259" s="54"/>
      <c r="BF4259" s="54"/>
    </row>
    <row r="4260" spans="9:58" x14ac:dyDescent="0.25">
      <c r="I4260" s="57"/>
      <c r="AF4260" s="58"/>
      <c r="AW4260" s="51"/>
      <c r="AX4260" s="55"/>
      <c r="AY4260" s="53"/>
      <c r="BA4260" s="56"/>
      <c r="BB4260" s="53"/>
      <c r="BC4260" s="53"/>
      <c r="BD4260" s="53"/>
      <c r="BE4260" s="54"/>
      <c r="BF4260" s="54"/>
    </row>
    <row r="4261" spans="9:58" x14ac:dyDescent="0.25">
      <c r="I4261" s="57"/>
      <c r="AF4261" s="58"/>
      <c r="AW4261" s="51"/>
      <c r="AX4261" s="55"/>
      <c r="AY4261" s="53"/>
      <c r="BA4261" s="56"/>
      <c r="BB4261" s="53"/>
      <c r="BC4261" s="53"/>
      <c r="BD4261" s="53"/>
      <c r="BE4261" s="54"/>
      <c r="BF4261" s="54"/>
    </row>
    <row r="4262" spans="9:58" x14ac:dyDescent="0.25">
      <c r="I4262" s="57"/>
      <c r="AF4262" s="58"/>
      <c r="AW4262" s="51"/>
      <c r="AX4262" s="55"/>
      <c r="AY4262" s="53"/>
      <c r="BA4262" s="56"/>
      <c r="BB4262" s="53"/>
      <c r="BC4262" s="53"/>
      <c r="BD4262" s="53"/>
      <c r="BE4262" s="54"/>
      <c r="BF4262" s="54"/>
    </row>
    <row r="4263" spans="9:58" x14ac:dyDescent="0.25">
      <c r="I4263" s="57"/>
      <c r="AF4263" s="58"/>
      <c r="AW4263" s="51"/>
      <c r="AX4263" s="55"/>
      <c r="AY4263" s="53"/>
      <c r="BA4263" s="56"/>
      <c r="BB4263" s="53"/>
      <c r="BC4263" s="53"/>
      <c r="BD4263" s="53"/>
      <c r="BE4263" s="54"/>
      <c r="BF4263" s="54"/>
    </row>
    <row r="4264" spans="9:58" x14ac:dyDescent="0.25">
      <c r="I4264" s="57"/>
      <c r="AF4264" s="58"/>
      <c r="AW4264" s="51"/>
      <c r="AX4264" s="55"/>
      <c r="AY4264" s="53"/>
      <c r="BA4264" s="56"/>
      <c r="BB4264" s="53"/>
      <c r="BC4264" s="53"/>
      <c r="BD4264" s="53"/>
      <c r="BE4264" s="54"/>
      <c r="BF4264" s="54"/>
    </row>
    <row r="4265" spans="9:58" x14ac:dyDescent="0.25">
      <c r="I4265" s="57"/>
      <c r="AF4265" s="58"/>
      <c r="AW4265" s="51"/>
      <c r="AX4265" s="55"/>
      <c r="AY4265" s="53"/>
      <c r="BA4265" s="56"/>
      <c r="BB4265" s="53"/>
      <c r="BC4265" s="53"/>
      <c r="BD4265" s="53"/>
      <c r="BE4265" s="54"/>
      <c r="BF4265" s="54"/>
    </row>
    <row r="4266" spans="9:58" x14ac:dyDescent="0.25">
      <c r="I4266" s="57"/>
      <c r="AF4266" s="58"/>
      <c r="AW4266" s="51"/>
      <c r="AX4266" s="55"/>
      <c r="AY4266" s="53"/>
      <c r="BA4266" s="56"/>
      <c r="BB4266" s="53"/>
      <c r="BC4266" s="53"/>
      <c r="BD4266" s="53"/>
      <c r="BE4266" s="54"/>
      <c r="BF4266" s="54"/>
    </row>
    <row r="4267" spans="9:58" x14ac:dyDescent="0.25">
      <c r="I4267" s="57"/>
      <c r="AF4267" s="58"/>
      <c r="AW4267" s="51"/>
      <c r="AX4267" s="55"/>
      <c r="AY4267" s="53"/>
      <c r="BA4267" s="56"/>
      <c r="BB4267" s="53"/>
      <c r="BC4267" s="53"/>
      <c r="BD4267" s="53"/>
      <c r="BE4267" s="54"/>
      <c r="BF4267" s="54"/>
    </row>
    <row r="4268" spans="9:58" x14ac:dyDescent="0.25">
      <c r="I4268" s="57"/>
      <c r="AF4268" s="58"/>
      <c r="AW4268" s="51"/>
      <c r="AX4268" s="55"/>
      <c r="AY4268" s="53"/>
      <c r="BA4268" s="56"/>
      <c r="BB4268" s="53"/>
      <c r="BC4268" s="53"/>
      <c r="BD4268" s="53"/>
      <c r="BE4268" s="54"/>
      <c r="BF4268" s="54"/>
    </row>
    <row r="4269" spans="9:58" x14ac:dyDescent="0.25">
      <c r="I4269" s="57"/>
      <c r="AF4269" s="58"/>
      <c r="AW4269" s="51"/>
      <c r="AX4269" s="55"/>
      <c r="AY4269" s="53"/>
      <c r="BA4269" s="56"/>
      <c r="BB4269" s="53"/>
      <c r="BC4269" s="53"/>
      <c r="BD4269" s="53"/>
      <c r="BE4269" s="54"/>
      <c r="BF4269" s="54"/>
    </row>
    <row r="4270" spans="9:58" x14ac:dyDescent="0.25">
      <c r="I4270" s="57"/>
      <c r="AF4270" s="58"/>
      <c r="AW4270" s="51"/>
      <c r="AX4270" s="55"/>
      <c r="AY4270" s="53"/>
      <c r="BA4270" s="56"/>
      <c r="BB4270" s="53"/>
      <c r="BC4270" s="53"/>
      <c r="BD4270" s="53"/>
      <c r="BE4270" s="54"/>
      <c r="BF4270" s="54"/>
    </row>
    <row r="4271" spans="9:58" x14ac:dyDescent="0.25">
      <c r="I4271" s="57"/>
      <c r="AF4271" s="58"/>
      <c r="AW4271" s="51"/>
      <c r="AX4271" s="55"/>
      <c r="AY4271" s="53"/>
      <c r="BA4271" s="56"/>
      <c r="BB4271" s="53"/>
      <c r="BC4271" s="53"/>
      <c r="BD4271" s="53"/>
      <c r="BE4271" s="54"/>
      <c r="BF4271" s="54"/>
    </row>
    <row r="4272" spans="9:58" x14ac:dyDescent="0.25">
      <c r="I4272" s="57"/>
      <c r="AF4272" s="58"/>
      <c r="AW4272" s="51"/>
      <c r="AX4272" s="55"/>
      <c r="AY4272" s="53"/>
      <c r="BA4272" s="56"/>
      <c r="BB4272" s="53"/>
      <c r="BC4272" s="53"/>
      <c r="BD4272" s="53"/>
      <c r="BE4272" s="54"/>
      <c r="BF4272" s="54"/>
    </row>
    <row r="4273" spans="9:58" x14ac:dyDescent="0.25">
      <c r="I4273" s="57"/>
      <c r="AF4273" s="58"/>
      <c r="AW4273" s="51"/>
      <c r="AX4273" s="55"/>
      <c r="AY4273" s="53"/>
      <c r="BA4273" s="56"/>
      <c r="BB4273" s="53"/>
      <c r="BC4273" s="53"/>
      <c r="BD4273" s="53"/>
      <c r="BE4273" s="54"/>
      <c r="BF4273" s="54"/>
    </row>
    <row r="4274" spans="9:58" x14ac:dyDescent="0.25">
      <c r="I4274" s="57"/>
      <c r="AF4274" s="58"/>
      <c r="AW4274" s="51"/>
      <c r="AX4274" s="55"/>
      <c r="AY4274" s="53"/>
      <c r="BA4274" s="56"/>
      <c r="BB4274" s="53"/>
      <c r="BC4274" s="53"/>
      <c r="BD4274" s="53"/>
      <c r="BE4274" s="54"/>
      <c r="BF4274" s="54"/>
    </row>
    <row r="4275" spans="9:58" x14ac:dyDescent="0.25">
      <c r="I4275" s="57"/>
      <c r="AF4275" s="58"/>
      <c r="AW4275" s="51"/>
      <c r="AX4275" s="55"/>
      <c r="AY4275" s="53"/>
      <c r="BA4275" s="56"/>
      <c r="BB4275" s="53"/>
      <c r="BC4275" s="53"/>
      <c r="BD4275" s="53"/>
      <c r="BE4275" s="54"/>
      <c r="BF4275" s="54"/>
    </row>
    <row r="4276" spans="9:58" x14ac:dyDescent="0.25">
      <c r="I4276" s="57"/>
      <c r="AF4276" s="58"/>
      <c r="AW4276" s="51"/>
      <c r="AX4276" s="55"/>
      <c r="AY4276" s="53"/>
      <c r="BA4276" s="56"/>
      <c r="BB4276" s="53"/>
      <c r="BC4276" s="53"/>
      <c r="BD4276" s="53"/>
      <c r="BE4276" s="54"/>
      <c r="BF4276" s="54"/>
    </row>
    <row r="4277" spans="9:58" x14ac:dyDescent="0.25">
      <c r="I4277" s="57"/>
      <c r="AF4277" s="58"/>
      <c r="AW4277" s="51"/>
      <c r="AX4277" s="55"/>
      <c r="AY4277" s="53"/>
      <c r="BA4277" s="56"/>
      <c r="BB4277" s="53"/>
      <c r="BC4277" s="53"/>
      <c r="BD4277" s="53"/>
      <c r="BE4277" s="54"/>
      <c r="BF4277" s="54"/>
    </row>
    <row r="4278" spans="9:58" x14ac:dyDescent="0.25">
      <c r="I4278" s="57"/>
      <c r="AF4278" s="58"/>
      <c r="AW4278" s="51"/>
      <c r="AX4278" s="55"/>
      <c r="AY4278" s="53"/>
      <c r="BA4278" s="56"/>
      <c r="BB4278" s="53"/>
      <c r="BC4278" s="53"/>
      <c r="BD4278" s="53"/>
      <c r="BE4278" s="54"/>
      <c r="BF4278" s="54"/>
    </row>
    <row r="4279" spans="9:58" x14ac:dyDescent="0.25">
      <c r="I4279" s="57"/>
      <c r="AF4279" s="58"/>
      <c r="AW4279" s="51"/>
      <c r="AX4279" s="55"/>
      <c r="AY4279" s="53"/>
      <c r="BA4279" s="56"/>
      <c r="BB4279" s="53"/>
      <c r="BC4279" s="53"/>
      <c r="BD4279" s="53"/>
      <c r="BE4279" s="54"/>
      <c r="BF4279" s="54"/>
    </row>
    <row r="4280" spans="9:58" x14ac:dyDescent="0.25">
      <c r="I4280" s="57"/>
      <c r="AF4280" s="58"/>
      <c r="AW4280" s="51"/>
      <c r="AX4280" s="55"/>
      <c r="AY4280" s="53"/>
      <c r="BA4280" s="56"/>
      <c r="BB4280" s="53"/>
      <c r="BC4280" s="53"/>
      <c r="BD4280" s="53"/>
      <c r="BE4280" s="54"/>
      <c r="BF4280" s="54"/>
    </row>
    <row r="4281" spans="9:58" x14ac:dyDescent="0.25">
      <c r="I4281" s="57"/>
      <c r="AF4281" s="58"/>
      <c r="AW4281" s="51"/>
      <c r="AX4281" s="55"/>
      <c r="AY4281" s="53"/>
      <c r="BA4281" s="56"/>
      <c r="BB4281" s="53"/>
      <c r="BC4281" s="53"/>
      <c r="BD4281" s="53"/>
      <c r="BE4281" s="54"/>
      <c r="BF4281" s="54"/>
    </row>
    <row r="4282" spans="9:58" x14ac:dyDescent="0.25">
      <c r="I4282" s="57"/>
      <c r="AF4282" s="58"/>
      <c r="AW4282" s="51"/>
      <c r="AX4282" s="55"/>
      <c r="AY4282" s="53"/>
      <c r="BA4282" s="56"/>
      <c r="BB4282" s="53"/>
      <c r="BC4282" s="53"/>
      <c r="BD4282" s="53"/>
      <c r="BE4282" s="54"/>
      <c r="BF4282" s="54"/>
    </row>
    <row r="4283" spans="9:58" x14ac:dyDescent="0.25">
      <c r="I4283" s="57"/>
      <c r="AF4283" s="58"/>
      <c r="AW4283" s="51"/>
      <c r="AX4283" s="55"/>
      <c r="AY4283" s="53"/>
      <c r="BA4283" s="56"/>
      <c r="BB4283" s="53"/>
      <c r="BC4283" s="53"/>
      <c r="BD4283" s="53"/>
      <c r="BE4283" s="54"/>
      <c r="BF4283" s="54"/>
    </row>
    <row r="4284" spans="9:58" x14ac:dyDescent="0.25">
      <c r="I4284" s="57"/>
      <c r="AF4284" s="58"/>
      <c r="AW4284" s="51"/>
      <c r="AX4284" s="55"/>
      <c r="AY4284" s="53"/>
      <c r="BA4284" s="56"/>
      <c r="BB4284" s="53"/>
      <c r="BC4284" s="53"/>
      <c r="BD4284" s="53"/>
      <c r="BE4284" s="54"/>
      <c r="BF4284" s="54"/>
    </row>
    <row r="4285" spans="9:58" x14ac:dyDescent="0.25">
      <c r="I4285" s="57"/>
      <c r="AF4285" s="58"/>
      <c r="AW4285" s="51"/>
      <c r="AX4285" s="55"/>
      <c r="AY4285" s="53"/>
      <c r="BA4285" s="56"/>
      <c r="BB4285" s="53"/>
      <c r="BC4285" s="53"/>
      <c r="BD4285" s="53"/>
      <c r="BE4285" s="54"/>
      <c r="BF4285" s="54"/>
    </row>
    <row r="4286" spans="9:58" x14ac:dyDescent="0.25">
      <c r="I4286" s="57"/>
      <c r="AF4286" s="58"/>
      <c r="AW4286" s="51"/>
      <c r="AX4286" s="55"/>
      <c r="AY4286" s="53"/>
      <c r="BA4286" s="56"/>
      <c r="BB4286" s="53"/>
      <c r="BC4286" s="53"/>
      <c r="BD4286" s="53"/>
      <c r="BE4286" s="54"/>
      <c r="BF4286" s="54"/>
    </row>
    <row r="4287" spans="9:58" x14ac:dyDescent="0.25">
      <c r="I4287" s="57"/>
      <c r="AF4287" s="58"/>
      <c r="AW4287" s="51"/>
      <c r="AX4287" s="55"/>
      <c r="AY4287" s="53"/>
      <c r="BA4287" s="56"/>
      <c r="BB4287" s="53"/>
      <c r="BC4287" s="53"/>
      <c r="BD4287" s="53"/>
      <c r="BE4287" s="54"/>
      <c r="BF4287" s="54"/>
    </row>
    <row r="4288" spans="9:58" x14ac:dyDescent="0.25">
      <c r="I4288" s="57"/>
      <c r="AF4288" s="58"/>
      <c r="AW4288" s="51"/>
      <c r="AX4288" s="55"/>
      <c r="AY4288" s="53"/>
      <c r="BA4288" s="56"/>
      <c r="BB4288" s="53"/>
      <c r="BC4288" s="53"/>
      <c r="BD4288" s="53"/>
      <c r="BE4288" s="54"/>
      <c r="BF4288" s="54"/>
    </row>
    <row r="4289" spans="9:58" x14ac:dyDescent="0.25">
      <c r="I4289" s="57"/>
      <c r="AF4289" s="58"/>
      <c r="AW4289" s="51"/>
      <c r="AX4289" s="55"/>
      <c r="AY4289" s="53"/>
      <c r="BA4289" s="56"/>
      <c r="BB4289" s="53"/>
      <c r="BC4289" s="53"/>
      <c r="BD4289" s="53"/>
      <c r="BE4289" s="54"/>
      <c r="BF4289" s="54"/>
    </row>
    <row r="4290" spans="9:58" x14ac:dyDescent="0.25">
      <c r="I4290" s="57"/>
      <c r="AF4290" s="58"/>
      <c r="AW4290" s="51"/>
      <c r="AX4290" s="55"/>
      <c r="AY4290" s="53"/>
      <c r="BA4290" s="56"/>
      <c r="BB4290" s="53"/>
      <c r="BC4290" s="53"/>
      <c r="BD4290" s="53"/>
      <c r="BE4290" s="54"/>
      <c r="BF4290" s="54"/>
    </row>
    <row r="4291" spans="9:58" x14ac:dyDescent="0.25">
      <c r="I4291" s="57"/>
      <c r="AF4291" s="58"/>
      <c r="AW4291" s="51"/>
      <c r="AX4291" s="55"/>
      <c r="AY4291" s="53"/>
      <c r="BA4291" s="56"/>
      <c r="BB4291" s="53"/>
      <c r="BC4291" s="53"/>
      <c r="BD4291" s="53"/>
      <c r="BE4291" s="54"/>
      <c r="BF4291" s="54"/>
    </row>
    <row r="4292" spans="9:58" x14ac:dyDescent="0.25">
      <c r="I4292" s="57"/>
      <c r="AF4292" s="58"/>
      <c r="AW4292" s="51"/>
      <c r="AX4292" s="55"/>
      <c r="AY4292" s="53"/>
      <c r="BA4292" s="56"/>
      <c r="BB4292" s="53"/>
      <c r="BC4292" s="53"/>
      <c r="BD4292" s="53"/>
      <c r="BE4292" s="54"/>
      <c r="BF4292" s="54"/>
    </row>
    <row r="4293" spans="9:58" x14ac:dyDescent="0.25">
      <c r="I4293" s="57"/>
      <c r="AF4293" s="58"/>
      <c r="AW4293" s="51"/>
      <c r="AX4293" s="55"/>
      <c r="AY4293" s="53"/>
      <c r="BA4293" s="56"/>
      <c r="BB4293" s="53"/>
      <c r="BC4293" s="53"/>
      <c r="BD4293" s="53"/>
      <c r="BE4293" s="54"/>
      <c r="BF4293" s="54"/>
    </row>
    <row r="4294" spans="9:58" x14ac:dyDescent="0.25">
      <c r="I4294" s="57"/>
      <c r="AF4294" s="58"/>
      <c r="AW4294" s="51"/>
      <c r="AX4294" s="55"/>
      <c r="AY4294" s="53"/>
      <c r="BA4294" s="56"/>
      <c r="BB4294" s="53"/>
      <c r="BC4294" s="53"/>
      <c r="BD4294" s="53"/>
      <c r="BE4294" s="54"/>
      <c r="BF4294" s="54"/>
    </row>
    <row r="4295" spans="9:58" x14ac:dyDescent="0.25">
      <c r="I4295" s="57"/>
      <c r="AF4295" s="58"/>
      <c r="AW4295" s="51"/>
      <c r="AX4295" s="55"/>
      <c r="AY4295" s="53"/>
      <c r="BA4295" s="56"/>
      <c r="BB4295" s="53"/>
      <c r="BC4295" s="53"/>
      <c r="BD4295" s="53"/>
      <c r="BE4295" s="54"/>
      <c r="BF4295" s="54"/>
    </row>
    <row r="4296" spans="9:58" x14ac:dyDescent="0.25">
      <c r="I4296" s="57"/>
      <c r="AF4296" s="58"/>
      <c r="AW4296" s="51"/>
      <c r="AX4296" s="55"/>
      <c r="AY4296" s="53"/>
      <c r="BA4296" s="56"/>
      <c r="BB4296" s="53"/>
      <c r="BC4296" s="53"/>
      <c r="BD4296" s="53"/>
      <c r="BE4296" s="54"/>
      <c r="BF4296" s="54"/>
    </row>
    <row r="4297" spans="9:58" x14ac:dyDescent="0.25">
      <c r="I4297" s="57"/>
      <c r="AF4297" s="58"/>
      <c r="AW4297" s="51"/>
      <c r="AX4297" s="55"/>
      <c r="AY4297" s="53"/>
      <c r="BA4297" s="56"/>
      <c r="BB4297" s="53"/>
      <c r="BC4297" s="53"/>
      <c r="BD4297" s="53"/>
      <c r="BE4297" s="54"/>
      <c r="BF4297" s="54"/>
    </row>
    <row r="4298" spans="9:58" x14ac:dyDescent="0.25">
      <c r="I4298" s="57"/>
      <c r="AF4298" s="58"/>
      <c r="AW4298" s="51"/>
      <c r="AX4298" s="55"/>
      <c r="AY4298" s="53"/>
      <c r="BA4298" s="56"/>
      <c r="BB4298" s="53"/>
      <c r="BC4298" s="53"/>
      <c r="BD4298" s="53"/>
      <c r="BE4298" s="54"/>
      <c r="BF4298" s="54"/>
    </row>
    <row r="4299" spans="9:58" x14ac:dyDescent="0.25">
      <c r="I4299" s="57"/>
      <c r="AF4299" s="58"/>
      <c r="AW4299" s="51"/>
      <c r="AX4299" s="55"/>
      <c r="AY4299" s="53"/>
      <c r="BA4299" s="56"/>
      <c r="BB4299" s="53"/>
      <c r="BC4299" s="53"/>
      <c r="BD4299" s="53"/>
      <c r="BE4299" s="54"/>
      <c r="BF4299" s="54"/>
    </row>
    <row r="4300" spans="9:58" x14ac:dyDescent="0.25">
      <c r="I4300" s="57"/>
      <c r="AF4300" s="58"/>
      <c r="AW4300" s="51"/>
      <c r="AX4300" s="55"/>
      <c r="AY4300" s="53"/>
      <c r="BA4300" s="56"/>
      <c r="BB4300" s="53"/>
      <c r="BC4300" s="53"/>
      <c r="BD4300" s="53"/>
      <c r="BE4300" s="54"/>
      <c r="BF4300" s="54"/>
    </row>
    <row r="4301" spans="9:58" x14ac:dyDescent="0.25">
      <c r="I4301" s="57"/>
      <c r="AF4301" s="58"/>
      <c r="AW4301" s="51"/>
      <c r="AX4301" s="55"/>
      <c r="AY4301" s="53"/>
      <c r="BA4301" s="56"/>
      <c r="BB4301" s="53"/>
      <c r="BC4301" s="53"/>
      <c r="BD4301" s="53"/>
      <c r="BE4301" s="54"/>
      <c r="BF4301" s="54"/>
    </row>
    <row r="4302" spans="9:58" x14ac:dyDescent="0.25">
      <c r="I4302" s="57"/>
      <c r="AF4302" s="58"/>
      <c r="AW4302" s="51"/>
      <c r="AX4302" s="55"/>
      <c r="AY4302" s="53"/>
      <c r="BA4302" s="56"/>
      <c r="BB4302" s="53"/>
      <c r="BC4302" s="53"/>
      <c r="BD4302" s="53"/>
      <c r="BE4302" s="54"/>
      <c r="BF4302" s="54"/>
    </row>
    <row r="4303" spans="9:58" x14ac:dyDescent="0.25">
      <c r="I4303" s="57"/>
      <c r="AF4303" s="58"/>
      <c r="AW4303" s="51"/>
      <c r="AX4303" s="55"/>
      <c r="AY4303" s="53"/>
      <c r="BA4303" s="56"/>
      <c r="BB4303" s="53"/>
      <c r="BC4303" s="53"/>
      <c r="BD4303" s="53"/>
      <c r="BE4303" s="54"/>
      <c r="BF4303" s="54"/>
    </row>
    <row r="4304" spans="9:58" x14ac:dyDescent="0.25">
      <c r="I4304" s="57"/>
      <c r="AF4304" s="58"/>
      <c r="AW4304" s="51"/>
      <c r="AX4304" s="55"/>
      <c r="AY4304" s="53"/>
      <c r="BA4304" s="56"/>
      <c r="BB4304" s="53"/>
      <c r="BC4304" s="53"/>
      <c r="BD4304" s="53"/>
      <c r="BE4304" s="54"/>
      <c r="BF4304" s="54"/>
    </row>
    <row r="4305" spans="9:58" x14ac:dyDescent="0.25">
      <c r="I4305" s="57"/>
      <c r="AF4305" s="58"/>
      <c r="AW4305" s="51"/>
      <c r="AX4305" s="55"/>
      <c r="AY4305" s="53"/>
      <c r="BA4305" s="56"/>
      <c r="BB4305" s="53"/>
      <c r="BC4305" s="53"/>
      <c r="BD4305" s="53"/>
      <c r="BE4305" s="54"/>
      <c r="BF4305" s="54"/>
    </row>
    <row r="4306" spans="9:58" x14ac:dyDescent="0.25">
      <c r="I4306" s="57"/>
      <c r="AF4306" s="58"/>
      <c r="AW4306" s="51"/>
      <c r="AX4306" s="55"/>
      <c r="AY4306" s="53"/>
      <c r="BA4306" s="56"/>
      <c r="BB4306" s="53"/>
      <c r="BC4306" s="53"/>
      <c r="BD4306" s="53"/>
      <c r="BE4306" s="54"/>
      <c r="BF4306" s="54"/>
    </row>
    <row r="4307" spans="9:58" x14ac:dyDescent="0.25">
      <c r="I4307" s="57"/>
      <c r="AF4307" s="58"/>
      <c r="AW4307" s="51"/>
      <c r="AX4307" s="55"/>
      <c r="AY4307" s="53"/>
      <c r="BA4307" s="56"/>
      <c r="BB4307" s="53"/>
      <c r="BC4307" s="53"/>
      <c r="BD4307" s="53"/>
      <c r="BE4307" s="54"/>
      <c r="BF4307" s="54"/>
    </row>
    <row r="4308" spans="9:58" x14ac:dyDescent="0.25">
      <c r="I4308" s="57"/>
      <c r="AF4308" s="58"/>
      <c r="AW4308" s="51"/>
      <c r="AX4308" s="55"/>
      <c r="AY4308" s="53"/>
      <c r="BA4308" s="56"/>
      <c r="BB4308" s="53"/>
      <c r="BC4308" s="53"/>
      <c r="BD4308" s="53"/>
      <c r="BE4308" s="54"/>
      <c r="BF4308" s="54"/>
    </row>
    <row r="4309" spans="9:58" x14ac:dyDescent="0.25">
      <c r="I4309" s="57"/>
      <c r="AF4309" s="58"/>
      <c r="AW4309" s="51"/>
      <c r="AX4309" s="55"/>
      <c r="AY4309" s="53"/>
      <c r="BA4309" s="56"/>
      <c r="BB4309" s="53"/>
      <c r="BC4309" s="53"/>
      <c r="BD4309" s="53"/>
      <c r="BE4309" s="54"/>
      <c r="BF4309" s="54"/>
    </row>
    <row r="4310" spans="9:58" x14ac:dyDescent="0.25">
      <c r="I4310" s="57"/>
      <c r="AF4310" s="58"/>
      <c r="AW4310" s="51"/>
      <c r="AX4310" s="55"/>
      <c r="AY4310" s="53"/>
      <c r="BA4310" s="56"/>
      <c r="BB4310" s="53"/>
      <c r="BC4310" s="53"/>
      <c r="BD4310" s="53"/>
      <c r="BE4310" s="54"/>
      <c r="BF4310" s="54"/>
    </row>
    <row r="4311" spans="9:58" x14ac:dyDescent="0.25">
      <c r="I4311" s="57"/>
      <c r="AF4311" s="58"/>
      <c r="AW4311" s="51"/>
      <c r="AX4311" s="55"/>
      <c r="AY4311" s="53"/>
      <c r="BA4311" s="56"/>
      <c r="BB4311" s="53"/>
      <c r="BC4311" s="53"/>
      <c r="BD4311" s="53"/>
      <c r="BE4311" s="54"/>
      <c r="BF4311" s="54"/>
    </row>
    <row r="4312" spans="9:58" x14ac:dyDescent="0.25">
      <c r="I4312" s="57"/>
      <c r="AF4312" s="58"/>
      <c r="AW4312" s="51"/>
      <c r="AX4312" s="55"/>
      <c r="AY4312" s="53"/>
      <c r="BA4312" s="56"/>
      <c r="BB4312" s="53"/>
      <c r="BC4312" s="53"/>
      <c r="BD4312" s="53"/>
      <c r="BE4312" s="54"/>
      <c r="BF4312" s="54"/>
    </row>
    <row r="4313" spans="9:58" x14ac:dyDescent="0.25">
      <c r="I4313" s="57"/>
      <c r="AF4313" s="58"/>
      <c r="AW4313" s="51"/>
      <c r="AX4313" s="55"/>
      <c r="AY4313" s="53"/>
      <c r="BA4313" s="56"/>
      <c r="BB4313" s="53"/>
      <c r="BC4313" s="53"/>
      <c r="BD4313" s="53"/>
      <c r="BE4313" s="54"/>
      <c r="BF4313" s="54"/>
    </row>
    <row r="4314" spans="9:58" x14ac:dyDescent="0.25">
      <c r="I4314" s="57"/>
      <c r="AF4314" s="58"/>
      <c r="AW4314" s="51"/>
      <c r="AX4314" s="55"/>
      <c r="AY4314" s="53"/>
      <c r="BA4314" s="56"/>
      <c r="BB4314" s="53"/>
      <c r="BC4314" s="53"/>
      <c r="BD4314" s="53"/>
      <c r="BE4314" s="54"/>
      <c r="BF4314" s="54"/>
    </row>
    <row r="4315" spans="9:58" x14ac:dyDescent="0.25">
      <c r="I4315" s="57"/>
      <c r="AF4315" s="58"/>
      <c r="AW4315" s="51"/>
      <c r="AX4315" s="55"/>
      <c r="AY4315" s="53"/>
      <c r="BA4315" s="56"/>
      <c r="BB4315" s="53"/>
      <c r="BC4315" s="53"/>
      <c r="BD4315" s="53"/>
      <c r="BE4315" s="54"/>
      <c r="BF4315" s="54"/>
    </row>
    <row r="4316" spans="9:58" x14ac:dyDescent="0.25">
      <c r="I4316" s="57"/>
      <c r="AF4316" s="58"/>
      <c r="AW4316" s="51"/>
      <c r="AX4316" s="55"/>
      <c r="AY4316" s="53"/>
      <c r="BA4316" s="56"/>
      <c r="BB4316" s="53"/>
      <c r="BC4316" s="53"/>
      <c r="BD4316" s="53"/>
      <c r="BE4316" s="54"/>
      <c r="BF4316" s="54"/>
    </row>
    <row r="4317" spans="9:58" x14ac:dyDescent="0.25">
      <c r="I4317" s="57"/>
      <c r="AF4317" s="58"/>
      <c r="AW4317" s="51"/>
      <c r="AX4317" s="55"/>
      <c r="AY4317" s="53"/>
      <c r="BA4317" s="56"/>
      <c r="BB4317" s="53"/>
      <c r="BC4317" s="53"/>
      <c r="BD4317" s="53"/>
      <c r="BE4317" s="54"/>
      <c r="BF4317" s="54"/>
    </row>
    <row r="4318" spans="9:58" x14ac:dyDescent="0.25">
      <c r="I4318" s="57"/>
      <c r="AF4318" s="58"/>
      <c r="AW4318" s="51"/>
      <c r="AX4318" s="55"/>
      <c r="AY4318" s="53"/>
      <c r="BA4318" s="56"/>
      <c r="BB4318" s="53"/>
      <c r="BC4318" s="53"/>
      <c r="BD4318" s="53"/>
      <c r="BE4318" s="54"/>
      <c r="BF4318" s="54"/>
    </row>
    <row r="4319" spans="9:58" x14ac:dyDescent="0.25">
      <c r="I4319" s="57"/>
      <c r="AF4319" s="58"/>
      <c r="AW4319" s="51"/>
      <c r="AX4319" s="55"/>
      <c r="AY4319" s="53"/>
      <c r="BA4319" s="56"/>
      <c r="BB4319" s="53"/>
      <c r="BC4319" s="53"/>
      <c r="BD4319" s="53"/>
      <c r="BE4319" s="54"/>
      <c r="BF4319" s="54"/>
    </row>
    <row r="4320" spans="9:58" x14ac:dyDescent="0.25">
      <c r="I4320" s="57"/>
      <c r="AF4320" s="58"/>
      <c r="AW4320" s="51"/>
      <c r="AX4320" s="55"/>
      <c r="AY4320" s="53"/>
      <c r="BA4320" s="56"/>
      <c r="BB4320" s="53"/>
      <c r="BC4320" s="53"/>
      <c r="BD4320" s="53"/>
      <c r="BE4320" s="54"/>
      <c r="BF4320" s="54"/>
    </row>
    <row r="4321" spans="9:58" x14ac:dyDescent="0.25">
      <c r="I4321" s="57"/>
      <c r="AF4321" s="58"/>
      <c r="AW4321" s="51"/>
      <c r="AX4321" s="55"/>
      <c r="AY4321" s="53"/>
      <c r="BA4321" s="56"/>
      <c r="BB4321" s="53"/>
      <c r="BC4321" s="53"/>
      <c r="BD4321" s="53"/>
      <c r="BE4321" s="54"/>
      <c r="BF4321" s="54"/>
    </row>
    <row r="4322" spans="9:58" x14ac:dyDescent="0.25">
      <c r="I4322" s="57"/>
      <c r="AF4322" s="58"/>
      <c r="AW4322" s="51"/>
      <c r="AX4322" s="55"/>
      <c r="AY4322" s="53"/>
      <c r="BA4322" s="56"/>
      <c r="BB4322" s="53"/>
      <c r="BC4322" s="53"/>
      <c r="BD4322" s="53"/>
      <c r="BE4322" s="54"/>
      <c r="BF4322" s="54"/>
    </row>
    <row r="4323" spans="9:58" x14ac:dyDescent="0.25">
      <c r="I4323" s="57"/>
      <c r="AF4323" s="58"/>
      <c r="AW4323" s="51"/>
      <c r="AX4323" s="55"/>
      <c r="AY4323" s="53"/>
      <c r="BA4323" s="56"/>
      <c r="BB4323" s="53"/>
      <c r="BC4323" s="53"/>
      <c r="BD4323" s="53"/>
      <c r="BE4323" s="54"/>
      <c r="BF4323" s="54"/>
    </row>
    <row r="4324" spans="9:58" x14ac:dyDescent="0.25">
      <c r="I4324" s="57"/>
      <c r="AF4324" s="58"/>
      <c r="AW4324" s="51"/>
      <c r="AX4324" s="55"/>
      <c r="AY4324" s="53"/>
      <c r="BA4324" s="56"/>
      <c r="BB4324" s="53"/>
      <c r="BC4324" s="53"/>
      <c r="BD4324" s="53"/>
      <c r="BE4324" s="54"/>
      <c r="BF4324" s="54"/>
    </row>
    <row r="4325" spans="9:58" x14ac:dyDescent="0.25">
      <c r="I4325" s="57"/>
      <c r="AF4325" s="58"/>
      <c r="AW4325" s="51"/>
      <c r="AX4325" s="55"/>
      <c r="AY4325" s="53"/>
      <c r="BA4325" s="56"/>
      <c r="BB4325" s="53"/>
      <c r="BC4325" s="53"/>
      <c r="BD4325" s="53"/>
      <c r="BE4325" s="54"/>
      <c r="BF4325" s="54"/>
    </row>
    <row r="4326" spans="9:58" x14ac:dyDescent="0.25">
      <c r="I4326" s="57"/>
      <c r="AF4326" s="58"/>
      <c r="AW4326" s="51"/>
      <c r="AX4326" s="55"/>
      <c r="AY4326" s="53"/>
      <c r="BA4326" s="56"/>
      <c r="BB4326" s="53"/>
      <c r="BC4326" s="53"/>
      <c r="BD4326" s="53"/>
      <c r="BE4326" s="54"/>
      <c r="BF4326" s="54"/>
    </row>
    <row r="4327" spans="9:58" x14ac:dyDescent="0.25">
      <c r="I4327" s="57"/>
      <c r="AF4327" s="58"/>
      <c r="AW4327" s="51"/>
      <c r="AX4327" s="55"/>
      <c r="AY4327" s="53"/>
      <c r="BA4327" s="56"/>
      <c r="BB4327" s="53"/>
      <c r="BC4327" s="53"/>
      <c r="BD4327" s="53"/>
      <c r="BE4327" s="54"/>
      <c r="BF4327" s="54"/>
    </row>
    <row r="4328" spans="9:58" x14ac:dyDescent="0.25">
      <c r="I4328" s="57"/>
      <c r="AF4328" s="58"/>
      <c r="AW4328" s="51"/>
      <c r="AX4328" s="55"/>
      <c r="AY4328" s="53"/>
      <c r="BA4328" s="56"/>
      <c r="BB4328" s="53"/>
      <c r="BC4328" s="53"/>
      <c r="BD4328" s="53"/>
      <c r="BE4328" s="54"/>
      <c r="BF4328" s="54"/>
    </row>
    <row r="4329" spans="9:58" x14ac:dyDescent="0.25">
      <c r="I4329" s="57"/>
      <c r="AF4329" s="58"/>
      <c r="AW4329" s="51"/>
      <c r="AX4329" s="55"/>
      <c r="AY4329" s="53"/>
      <c r="BA4329" s="56"/>
      <c r="BB4329" s="53"/>
      <c r="BC4329" s="53"/>
      <c r="BD4329" s="53"/>
      <c r="BE4329" s="54"/>
      <c r="BF4329" s="54"/>
    </row>
    <row r="4330" spans="9:58" x14ac:dyDescent="0.25">
      <c r="I4330" s="57"/>
      <c r="AF4330" s="58"/>
      <c r="AW4330" s="51"/>
      <c r="AX4330" s="55"/>
      <c r="AY4330" s="53"/>
      <c r="BA4330" s="56"/>
      <c r="BB4330" s="53"/>
      <c r="BC4330" s="53"/>
      <c r="BD4330" s="53"/>
      <c r="BE4330" s="54"/>
      <c r="BF4330" s="54"/>
    </row>
    <row r="4331" spans="9:58" x14ac:dyDescent="0.25">
      <c r="I4331" s="57"/>
      <c r="AF4331" s="58"/>
      <c r="AW4331" s="51"/>
      <c r="AX4331" s="55"/>
      <c r="AY4331" s="53"/>
      <c r="BA4331" s="56"/>
      <c r="BB4331" s="53"/>
      <c r="BC4331" s="53"/>
      <c r="BD4331" s="53"/>
      <c r="BE4331" s="54"/>
      <c r="BF4331" s="54"/>
    </row>
    <row r="4332" spans="9:58" x14ac:dyDescent="0.25">
      <c r="I4332" s="57"/>
      <c r="AF4332" s="58"/>
      <c r="AW4332" s="51"/>
      <c r="AX4332" s="55"/>
      <c r="AY4332" s="53"/>
      <c r="BA4332" s="56"/>
      <c r="BB4332" s="53"/>
      <c r="BC4332" s="53"/>
      <c r="BD4332" s="53"/>
      <c r="BE4332" s="54"/>
      <c r="BF4332" s="54"/>
    </row>
    <row r="4333" spans="9:58" x14ac:dyDescent="0.25">
      <c r="I4333" s="57"/>
      <c r="AF4333" s="58"/>
      <c r="AW4333" s="51"/>
      <c r="AX4333" s="55"/>
      <c r="AY4333" s="53"/>
      <c r="BA4333" s="56"/>
      <c r="BB4333" s="53"/>
      <c r="BC4333" s="53"/>
      <c r="BD4333" s="53"/>
      <c r="BE4333" s="54"/>
      <c r="BF4333" s="54"/>
    </row>
    <row r="4334" spans="9:58" x14ac:dyDescent="0.25">
      <c r="I4334" s="57"/>
      <c r="AF4334" s="58"/>
      <c r="AW4334" s="51"/>
      <c r="AX4334" s="55"/>
      <c r="AY4334" s="53"/>
      <c r="BA4334" s="56"/>
      <c r="BB4334" s="53"/>
      <c r="BC4334" s="53"/>
      <c r="BD4334" s="53"/>
      <c r="BE4334" s="54"/>
      <c r="BF4334" s="54"/>
    </row>
    <row r="4335" spans="9:58" x14ac:dyDescent="0.25">
      <c r="I4335" s="57"/>
      <c r="AF4335" s="58"/>
      <c r="AW4335" s="51"/>
      <c r="AX4335" s="55"/>
      <c r="AY4335" s="53"/>
      <c r="BA4335" s="56"/>
      <c r="BB4335" s="53"/>
      <c r="BC4335" s="53"/>
      <c r="BD4335" s="53"/>
      <c r="BE4335" s="54"/>
      <c r="BF4335" s="54"/>
    </row>
    <row r="4336" spans="9:58" x14ac:dyDescent="0.25">
      <c r="I4336" s="57"/>
      <c r="AF4336" s="58"/>
      <c r="AW4336" s="51"/>
      <c r="AX4336" s="55"/>
      <c r="AY4336" s="53"/>
      <c r="BA4336" s="56"/>
      <c r="BB4336" s="53"/>
      <c r="BC4336" s="53"/>
      <c r="BD4336" s="53"/>
      <c r="BE4336" s="54"/>
      <c r="BF4336" s="54"/>
    </row>
    <row r="4337" spans="9:58" x14ac:dyDescent="0.25">
      <c r="I4337" s="57"/>
      <c r="AF4337" s="58"/>
      <c r="AW4337" s="51"/>
      <c r="AX4337" s="55"/>
      <c r="AY4337" s="53"/>
      <c r="BA4337" s="56"/>
      <c r="BB4337" s="53"/>
      <c r="BC4337" s="53"/>
      <c r="BD4337" s="53"/>
      <c r="BE4337" s="54"/>
      <c r="BF4337" s="54"/>
    </row>
    <row r="4338" spans="9:58" x14ac:dyDescent="0.25">
      <c r="I4338" s="57"/>
      <c r="AF4338" s="58"/>
      <c r="AW4338" s="51"/>
      <c r="AX4338" s="55"/>
      <c r="AY4338" s="53"/>
      <c r="BA4338" s="56"/>
      <c r="BB4338" s="53"/>
      <c r="BC4338" s="53"/>
      <c r="BD4338" s="53"/>
      <c r="BE4338" s="54"/>
      <c r="BF4338" s="54"/>
    </row>
    <row r="4339" spans="9:58" x14ac:dyDescent="0.25">
      <c r="I4339" s="57"/>
      <c r="AF4339" s="58"/>
      <c r="AW4339" s="51"/>
      <c r="AX4339" s="55"/>
      <c r="AY4339" s="53"/>
      <c r="BA4339" s="56"/>
      <c r="BB4339" s="53"/>
      <c r="BC4339" s="53"/>
      <c r="BD4339" s="53"/>
      <c r="BE4339" s="54"/>
      <c r="BF4339" s="54"/>
    </row>
    <row r="4340" spans="9:58" x14ac:dyDescent="0.25">
      <c r="I4340" s="57"/>
      <c r="AF4340" s="58"/>
      <c r="AW4340" s="51"/>
      <c r="AX4340" s="55"/>
      <c r="AY4340" s="53"/>
      <c r="BA4340" s="56"/>
      <c r="BB4340" s="53"/>
      <c r="BC4340" s="53"/>
      <c r="BD4340" s="53"/>
      <c r="BE4340" s="54"/>
      <c r="BF4340" s="54"/>
    </row>
    <row r="4341" spans="9:58" x14ac:dyDescent="0.25">
      <c r="I4341" s="57"/>
      <c r="AF4341" s="58"/>
      <c r="AW4341" s="51"/>
      <c r="AX4341" s="55"/>
      <c r="AY4341" s="53"/>
      <c r="BA4341" s="56"/>
      <c r="BB4341" s="53"/>
      <c r="BC4341" s="53"/>
      <c r="BD4341" s="53"/>
      <c r="BE4341" s="54"/>
      <c r="BF4341" s="54"/>
    </row>
    <row r="4342" spans="9:58" x14ac:dyDescent="0.25">
      <c r="I4342" s="57"/>
      <c r="AF4342" s="58"/>
      <c r="AW4342" s="51"/>
      <c r="AX4342" s="55"/>
      <c r="AY4342" s="53"/>
      <c r="BA4342" s="56"/>
      <c r="BB4342" s="53"/>
      <c r="BC4342" s="53"/>
      <c r="BD4342" s="53"/>
      <c r="BE4342" s="54"/>
      <c r="BF4342" s="54"/>
    </row>
    <row r="4343" spans="9:58" x14ac:dyDescent="0.25">
      <c r="I4343" s="57"/>
      <c r="AF4343" s="58"/>
      <c r="AW4343" s="51"/>
      <c r="AX4343" s="55"/>
      <c r="AY4343" s="53"/>
      <c r="BA4343" s="56"/>
      <c r="BB4343" s="53"/>
      <c r="BC4343" s="53"/>
      <c r="BD4343" s="53"/>
      <c r="BE4343" s="54"/>
      <c r="BF4343" s="54"/>
    </row>
    <row r="4344" spans="9:58" x14ac:dyDescent="0.25">
      <c r="I4344" s="57"/>
      <c r="AF4344" s="58"/>
      <c r="AW4344" s="51"/>
      <c r="AX4344" s="55"/>
      <c r="AY4344" s="53"/>
      <c r="BA4344" s="56"/>
      <c r="BB4344" s="53"/>
      <c r="BC4344" s="53"/>
      <c r="BD4344" s="53"/>
      <c r="BE4344" s="54"/>
      <c r="BF4344" s="54"/>
    </row>
    <row r="4345" spans="9:58" x14ac:dyDescent="0.25">
      <c r="I4345" s="57"/>
      <c r="AF4345" s="58"/>
      <c r="AW4345" s="51"/>
      <c r="AX4345" s="55"/>
      <c r="AY4345" s="53"/>
      <c r="BA4345" s="56"/>
      <c r="BB4345" s="53"/>
      <c r="BC4345" s="53"/>
      <c r="BD4345" s="53"/>
      <c r="BE4345" s="54"/>
      <c r="BF4345" s="54"/>
    </row>
    <row r="4346" spans="9:58" x14ac:dyDescent="0.25">
      <c r="I4346" s="57"/>
      <c r="AF4346" s="58"/>
      <c r="AW4346" s="51"/>
      <c r="AX4346" s="55"/>
      <c r="AY4346" s="53"/>
      <c r="BA4346" s="56"/>
      <c r="BB4346" s="53"/>
      <c r="BC4346" s="53"/>
      <c r="BD4346" s="53"/>
      <c r="BE4346" s="54"/>
      <c r="BF4346" s="54"/>
    </row>
    <row r="4347" spans="9:58" x14ac:dyDescent="0.25">
      <c r="I4347" s="57"/>
      <c r="AF4347" s="58"/>
      <c r="AW4347" s="51"/>
      <c r="AX4347" s="55"/>
      <c r="AY4347" s="53"/>
      <c r="BA4347" s="56"/>
      <c r="BB4347" s="53"/>
      <c r="BC4347" s="53"/>
      <c r="BD4347" s="53"/>
      <c r="BE4347" s="54"/>
      <c r="BF4347" s="54"/>
    </row>
    <row r="4348" spans="9:58" x14ac:dyDescent="0.25">
      <c r="I4348" s="57"/>
      <c r="AF4348" s="58"/>
      <c r="AW4348" s="51"/>
      <c r="AX4348" s="55"/>
      <c r="AY4348" s="53"/>
      <c r="BA4348" s="56"/>
      <c r="BB4348" s="53"/>
      <c r="BC4348" s="53"/>
      <c r="BD4348" s="53"/>
      <c r="BE4348" s="54"/>
      <c r="BF4348" s="54"/>
    </row>
    <row r="4349" spans="9:58" x14ac:dyDescent="0.25">
      <c r="I4349" s="57"/>
      <c r="AF4349" s="58"/>
      <c r="AW4349" s="51"/>
      <c r="AX4349" s="55"/>
      <c r="AY4349" s="53"/>
      <c r="BA4349" s="56"/>
      <c r="BB4349" s="53"/>
      <c r="BC4349" s="53"/>
      <c r="BD4349" s="53"/>
      <c r="BE4349" s="54"/>
      <c r="BF4349" s="54"/>
    </row>
    <row r="4350" spans="9:58" x14ac:dyDescent="0.25">
      <c r="I4350" s="57"/>
      <c r="AF4350" s="58"/>
      <c r="AW4350" s="51"/>
      <c r="AX4350" s="55"/>
      <c r="AY4350" s="53"/>
      <c r="BA4350" s="56"/>
      <c r="BB4350" s="53"/>
      <c r="BC4350" s="53"/>
      <c r="BD4350" s="53"/>
      <c r="BE4350" s="54"/>
      <c r="BF4350" s="54"/>
    </row>
    <row r="4351" spans="9:58" x14ac:dyDescent="0.25">
      <c r="I4351" s="57"/>
      <c r="AF4351" s="58"/>
      <c r="AW4351" s="51"/>
      <c r="AX4351" s="55"/>
      <c r="AY4351" s="53"/>
      <c r="BA4351" s="56"/>
      <c r="BB4351" s="53"/>
      <c r="BC4351" s="53"/>
      <c r="BD4351" s="53"/>
      <c r="BE4351" s="54"/>
      <c r="BF4351" s="54"/>
    </row>
    <row r="4352" spans="9:58" x14ac:dyDescent="0.25">
      <c r="I4352" s="57"/>
      <c r="AF4352" s="58"/>
      <c r="AW4352" s="51"/>
      <c r="AX4352" s="55"/>
      <c r="AY4352" s="53"/>
      <c r="BA4352" s="56"/>
      <c r="BB4352" s="53"/>
      <c r="BC4352" s="53"/>
      <c r="BD4352" s="53"/>
      <c r="BE4352" s="54"/>
      <c r="BF4352" s="54"/>
    </row>
    <row r="4353" spans="9:58" x14ac:dyDescent="0.25">
      <c r="I4353" s="57"/>
      <c r="AF4353" s="58"/>
      <c r="AW4353" s="51"/>
      <c r="AX4353" s="55"/>
      <c r="AY4353" s="53"/>
      <c r="BA4353" s="56"/>
      <c r="BB4353" s="53"/>
      <c r="BC4353" s="53"/>
      <c r="BD4353" s="53"/>
      <c r="BE4353" s="54"/>
      <c r="BF4353" s="54"/>
    </row>
    <row r="4354" spans="9:58" x14ac:dyDescent="0.25">
      <c r="I4354" s="57"/>
      <c r="AF4354" s="58"/>
      <c r="AW4354" s="51"/>
      <c r="AX4354" s="55"/>
      <c r="AY4354" s="53"/>
      <c r="BA4354" s="56"/>
      <c r="BB4354" s="53"/>
      <c r="BC4354" s="53"/>
      <c r="BD4354" s="53"/>
      <c r="BE4354" s="54"/>
      <c r="BF4354" s="54"/>
    </row>
    <row r="4355" spans="9:58" x14ac:dyDescent="0.25">
      <c r="I4355" s="57"/>
      <c r="AF4355" s="58"/>
      <c r="AW4355" s="51"/>
      <c r="AX4355" s="55"/>
      <c r="AY4355" s="53"/>
      <c r="BA4355" s="56"/>
      <c r="BB4355" s="53"/>
      <c r="BC4355" s="53"/>
      <c r="BD4355" s="53"/>
      <c r="BE4355" s="54"/>
      <c r="BF4355" s="54"/>
    </row>
    <row r="4356" spans="9:58" x14ac:dyDescent="0.25">
      <c r="I4356" s="57"/>
      <c r="AF4356" s="58"/>
      <c r="AW4356" s="51"/>
      <c r="AX4356" s="55"/>
      <c r="AY4356" s="53"/>
      <c r="BA4356" s="56"/>
      <c r="BB4356" s="53"/>
      <c r="BC4356" s="53"/>
      <c r="BD4356" s="53"/>
      <c r="BE4356" s="54"/>
      <c r="BF4356" s="54"/>
    </row>
    <row r="4357" spans="9:58" x14ac:dyDescent="0.25">
      <c r="I4357" s="57"/>
      <c r="AF4357" s="58"/>
      <c r="AW4357" s="51"/>
      <c r="AX4357" s="55"/>
      <c r="AY4357" s="53"/>
      <c r="BA4357" s="56"/>
      <c r="BB4357" s="53"/>
      <c r="BC4357" s="53"/>
      <c r="BD4357" s="53"/>
      <c r="BE4357" s="54"/>
      <c r="BF4357" s="54"/>
    </row>
    <row r="4358" spans="9:58" x14ac:dyDescent="0.25">
      <c r="I4358" s="57"/>
      <c r="AF4358" s="58"/>
      <c r="AW4358" s="51"/>
      <c r="AX4358" s="55"/>
      <c r="AY4358" s="53"/>
      <c r="BA4358" s="56"/>
      <c r="BB4358" s="53"/>
      <c r="BC4358" s="53"/>
      <c r="BD4358" s="53"/>
      <c r="BE4358" s="54"/>
      <c r="BF4358" s="54"/>
    </row>
    <row r="4359" spans="9:58" x14ac:dyDescent="0.25">
      <c r="I4359" s="57"/>
      <c r="AF4359" s="58"/>
      <c r="AW4359" s="51"/>
      <c r="AX4359" s="55"/>
      <c r="AY4359" s="53"/>
      <c r="BA4359" s="56"/>
      <c r="BB4359" s="53"/>
      <c r="BC4359" s="53"/>
      <c r="BD4359" s="53"/>
      <c r="BE4359" s="54"/>
      <c r="BF4359" s="54"/>
    </row>
    <row r="4360" spans="9:58" x14ac:dyDescent="0.25">
      <c r="I4360" s="57"/>
      <c r="AF4360" s="58"/>
      <c r="AW4360" s="51"/>
      <c r="AX4360" s="55"/>
      <c r="AY4360" s="53"/>
      <c r="BA4360" s="56"/>
      <c r="BB4360" s="53"/>
      <c r="BC4360" s="53"/>
      <c r="BD4360" s="53"/>
      <c r="BE4360" s="54"/>
      <c r="BF4360" s="54"/>
    </row>
    <row r="4361" spans="9:58" x14ac:dyDescent="0.25">
      <c r="I4361" s="57"/>
      <c r="AF4361" s="58"/>
      <c r="AW4361" s="51"/>
      <c r="AX4361" s="55"/>
      <c r="AY4361" s="53"/>
      <c r="BA4361" s="56"/>
      <c r="BB4361" s="53"/>
      <c r="BC4361" s="53"/>
      <c r="BD4361" s="53"/>
      <c r="BE4361" s="54"/>
      <c r="BF4361" s="54"/>
    </row>
    <row r="4362" spans="9:58" x14ac:dyDescent="0.25">
      <c r="I4362" s="57"/>
      <c r="AF4362" s="58"/>
      <c r="AW4362" s="51"/>
      <c r="AX4362" s="55"/>
      <c r="AY4362" s="53"/>
      <c r="BA4362" s="56"/>
      <c r="BB4362" s="53"/>
      <c r="BC4362" s="53"/>
      <c r="BD4362" s="53"/>
      <c r="BE4362" s="54"/>
      <c r="BF4362" s="54"/>
    </row>
    <row r="4363" spans="9:58" x14ac:dyDescent="0.25">
      <c r="I4363" s="57"/>
      <c r="AF4363" s="58"/>
      <c r="AW4363" s="51"/>
      <c r="AX4363" s="55"/>
      <c r="AY4363" s="53"/>
      <c r="BA4363" s="56"/>
      <c r="BB4363" s="53"/>
      <c r="BC4363" s="53"/>
      <c r="BD4363" s="53"/>
      <c r="BE4363" s="54"/>
      <c r="BF4363" s="54"/>
    </row>
    <row r="4364" spans="9:58" x14ac:dyDescent="0.25">
      <c r="I4364" s="57"/>
      <c r="AF4364" s="58"/>
      <c r="AW4364" s="51"/>
      <c r="AX4364" s="55"/>
      <c r="AY4364" s="53"/>
      <c r="BA4364" s="56"/>
      <c r="BB4364" s="53"/>
      <c r="BC4364" s="53"/>
      <c r="BD4364" s="53"/>
      <c r="BE4364" s="54"/>
      <c r="BF4364" s="54"/>
    </row>
    <row r="4365" spans="9:58" x14ac:dyDescent="0.25">
      <c r="I4365" s="57"/>
      <c r="AF4365" s="58"/>
      <c r="AW4365" s="51"/>
      <c r="AX4365" s="55"/>
      <c r="AY4365" s="53"/>
      <c r="BA4365" s="56"/>
      <c r="BB4365" s="53"/>
      <c r="BC4365" s="53"/>
      <c r="BD4365" s="53"/>
      <c r="BE4365" s="54"/>
      <c r="BF4365" s="54"/>
    </row>
    <row r="4366" spans="9:58" x14ac:dyDescent="0.25">
      <c r="I4366" s="57"/>
      <c r="AF4366" s="58"/>
      <c r="AW4366" s="51"/>
      <c r="AX4366" s="55"/>
      <c r="AY4366" s="53"/>
      <c r="BA4366" s="56"/>
      <c r="BB4366" s="53"/>
      <c r="BC4366" s="53"/>
      <c r="BD4366" s="53"/>
      <c r="BE4366" s="54"/>
      <c r="BF4366" s="54"/>
    </row>
    <row r="4367" spans="9:58" x14ac:dyDescent="0.25">
      <c r="I4367" s="57"/>
      <c r="AF4367" s="58"/>
      <c r="AW4367" s="51"/>
      <c r="AX4367" s="55"/>
      <c r="AY4367" s="53"/>
      <c r="BA4367" s="56"/>
      <c r="BB4367" s="53"/>
      <c r="BC4367" s="53"/>
      <c r="BD4367" s="53"/>
      <c r="BE4367" s="54"/>
      <c r="BF4367" s="54"/>
    </row>
    <row r="4368" spans="9:58" x14ac:dyDescent="0.25">
      <c r="I4368" s="57"/>
      <c r="AF4368" s="58"/>
      <c r="AW4368" s="51"/>
      <c r="AX4368" s="55"/>
      <c r="AY4368" s="53"/>
      <c r="BA4368" s="56"/>
      <c r="BB4368" s="53"/>
      <c r="BC4368" s="53"/>
      <c r="BD4368" s="53"/>
      <c r="BE4368" s="54"/>
      <c r="BF4368" s="54"/>
    </row>
    <row r="4369" spans="9:58" x14ac:dyDescent="0.25">
      <c r="I4369" s="57"/>
      <c r="AF4369" s="58"/>
      <c r="AW4369" s="51"/>
      <c r="AX4369" s="55"/>
      <c r="AY4369" s="53"/>
      <c r="BA4369" s="56"/>
      <c r="BB4369" s="53"/>
      <c r="BC4369" s="53"/>
      <c r="BD4369" s="53"/>
      <c r="BE4369" s="54"/>
      <c r="BF4369" s="54"/>
    </row>
    <row r="4370" spans="9:58" x14ac:dyDescent="0.25">
      <c r="I4370" s="57"/>
      <c r="AF4370" s="58"/>
      <c r="AW4370" s="51"/>
      <c r="AX4370" s="55"/>
      <c r="AY4370" s="53"/>
      <c r="BA4370" s="56"/>
      <c r="BB4370" s="53"/>
      <c r="BC4370" s="53"/>
      <c r="BD4370" s="53"/>
      <c r="BE4370" s="54"/>
      <c r="BF4370" s="54"/>
    </row>
    <row r="4371" spans="9:58" x14ac:dyDescent="0.25">
      <c r="I4371" s="57"/>
      <c r="AF4371" s="58"/>
      <c r="AW4371" s="51"/>
      <c r="AX4371" s="55"/>
      <c r="AY4371" s="53"/>
      <c r="BA4371" s="56"/>
      <c r="BB4371" s="53"/>
      <c r="BC4371" s="53"/>
      <c r="BD4371" s="53"/>
      <c r="BE4371" s="54"/>
      <c r="BF4371" s="54"/>
    </row>
    <row r="4372" spans="9:58" x14ac:dyDescent="0.25">
      <c r="I4372" s="57"/>
      <c r="AF4372" s="58"/>
      <c r="AW4372" s="51"/>
      <c r="AX4372" s="55"/>
      <c r="AY4372" s="53"/>
      <c r="BA4372" s="56"/>
      <c r="BB4372" s="53"/>
      <c r="BC4372" s="53"/>
      <c r="BD4372" s="53"/>
      <c r="BE4372" s="54"/>
      <c r="BF4372" s="54"/>
    </row>
    <row r="4373" spans="9:58" x14ac:dyDescent="0.25">
      <c r="I4373" s="57"/>
      <c r="AF4373" s="58"/>
      <c r="AW4373" s="51"/>
      <c r="AX4373" s="55"/>
      <c r="AY4373" s="53"/>
      <c r="BA4373" s="56"/>
      <c r="BB4373" s="53"/>
      <c r="BC4373" s="53"/>
      <c r="BD4373" s="53"/>
      <c r="BE4373" s="54"/>
      <c r="BF4373" s="54"/>
    </row>
    <row r="4374" spans="9:58" x14ac:dyDescent="0.25">
      <c r="I4374" s="57"/>
      <c r="AF4374" s="58"/>
      <c r="AW4374" s="51"/>
      <c r="AX4374" s="55"/>
      <c r="AY4374" s="53"/>
      <c r="BA4374" s="56"/>
      <c r="BB4374" s="53"/>
      <c r="BC4374" s="53"/>
      <c r="BD4374" s="53"/>
      <c r="BE4374" s="54"/>
      <c r="BF4374" s="54"/>
    </row>
    <row r="4375" spans="9:58" x14ac:dyDescent="0.25">
      <c r="I4375" s="57"/>
      <c r="AF4375" s="58"/>
      <c r="AW4375" s="51"/>
      <c r="AX4375" s="55"/>
      <c r="AY4375" s="53"/>
      <c r="BA4375" s="56"/>
      <c r="BB4375" s="53"/>
      <c r="BC4375" s="53"/>
      <c r="BD4375" s="53"/>
      <c r="BE4375" s="54"/>
      <c r="BF4375" s="54"/>
    </row>
    <row r="4376" spans="9:58" x14ac:dyDescent="0.25">
      <c r="I4376" s="57"/>
      <c r="AF4376" s="58"/>
      <c r="AW4376" s="51"/>
      <c r="AX4376" s="55"/>
      <c r="AY4376" s="53"/>
      <c r="BA4376" s="56"/>
      <c r="BB4376" s="53"/>
      <c r="BC4376" s="53"/>
      <c r="BD4376" s="53"/>
      <c r="BE4376" s="54"/>
      <c r="BF4376" s="54"/>
    </row>
    <row r="4377" spans="9:58" x14ac:dyDescent="0.25">
      <c r="I4377" s="57"/>
      <c r="AF4377" s="58"/>
      <c r="AW4377" s="51"/>
      <c r="AX4377" s="55"/>
      <c r="AY4377" s="53"/>
      <c r="BA4377" s="56"/>
      <c r="BB4377" s="53"/>
      <c r="BC4377" s="53"/>
      <c r="BD4377" s="53"/>
      <c r="BE4377" s="54"/>
      <c r="BF4377" s="54"/>
    </row>
    <row r="4378" spans="9:58" x14ac:dyDescent="0.25">
      <c r="I4378" s="57"/>
      <c r="AF4378" s="58"/>
      <c r="AW4378" s="51"/>
      <c r="AX4378" s="55"/>
      <c r="AY4378" s="53"/>
      <c r="BA4378" s="56"/>
      <c r="BB4378" s="53"/>
      <c r="BC4378" s="53"/>
      <c r="BD4378" s="53"/>
      <c r="BE4378" s="54"/>
      <c r="BF4378" s="54"/>
    </row>
    <row r="4379" spans="9:58" x14ac:dyDescent="0.25">
      <c r="I4379" s="57"/>
      <c r="AF4379" s="58"/>
      <c r="AW4379" s="51"/>
      <c r="AX4379" s="55"/>
      <c r="AY4379" s="53"/>
      <c r="BA4379" s="56"/>
      <c r="BB4379" s="53"/>
      <c r="BC4379" s="53"/>
      <c r="BD4379" s="53"/>
      <c r="BE4379" s="54"/>
      <c r="BF4379" s="54"/>
    </row>
    <row r="4380" spans="9:58" x14ac:dyDescent="0.25">
      <c r="I4380" s="57"/>
      <c r="AF4380" s="58"/>
      <c r="AW4380" s="51"/>
      <c r="AX4380" s="55"/>
      <c r="AY4380" s="53"/>
      <c r="BA4380" s="56"/>
      <c r="BB4380" s="53"/>
      <c r="BC4380" s="53"/>
      <c r="BD4380" s="53"/>
      <c r="BE4380" s="54"/>
      <c r="BF4380" s="54"/>
    </row>
    <row r="4381" spans="9:58" x14ac:dyDescent="0.25">
      <c r="I4381" s="57"/>
      <c r="AF4381" s="58"/>
      <c r="AW4381" s="51"/>
      <c r="AX4381" s="55"/>
      <c r="AY4381" s="53"/>
      <c r="BA4381" s="56"/>
      <c r="BB4381" s="53"/>
      <c r="BC4381" s="53"/>
      <c r="BD4381" s="53"/>
      <c r="BE4381" s="54"/>
      <c r="BF4381" s="54"/>
    </row>
    <row r="4382" spans="9:58" x14ac:dyDescent="0.25">
      <c r="I4382" s="57"/>
      <c r="AF4382" s="58"/>
      <c r="AW4382" s="51"/>
      <c r="AX4382" s="55"/>
      <c r="AY4382" s="53"/>
      <c r="BA4382" s="56"/>
      <c r="BB4382" s="53"/>
      <c r="BC4382" s="53"/>
      <c r="BD4382" s="53"/>
      <c r="BE4382" s="54"/>
      <c r="BF4382" s="54"/>
    </row>
    <row r="4383" spans="9:58" x14ac:dyDescent="0.25">
      <c r="I4383" s="57"/>
      <c r="AF4383" s="58"/>
      <c r="AW4383" s="51"/>
      <c r="AX4383" s="55"/>
      <c r="AY4383" s="53"/>
      <c r="BA4383" s="56"/>
      <c r="BB4383" s="53"/>
      <c r="BC4383" s="53"/>
      <c r="BD4383" s="53"/>
      <c r="BE4383" s="54"/>
      <c r="BF4383" s="54"/>
    </row>
    <row r="4384" spans="9:58" x14ac:dyDescent="0.25">
      <c r="I4384" s="57"/>
      <c r="AF4384" s="58"/>
      <c r="AW4384" s="51"/>
      <c r="AX4384" s="55"/>
      <c r="AY4384" s="53"/>
      <c r="BA4384" s="56"/>
      <c r="BB4384" s="53"/>
      <c r="BC4384" s="53"/>
      <c r="BD4384" s="53"/>
      <c r="BE4384" s="54"/>
      <c r="BF4384" s="54"/>
    </row>
    <row r="4385" spans="9:58" x14ac:dyDescent="0.25">
      <c r="I4385" s="57"/>
      <c r="AF4385" s="58"/>
      <c r="AW4385" s="51"/>
      <c r="AX4385" s="55"/>
      <c r="AY4385" s="53"/>
      <c r="BA4385" s="56"/>
      <c r="BB4385" s="53"/>
      <c r="BC4385" s="53"/>
      <c r="BD4385" s="53"/>
      <c r="BE4385" s="54"/>
      <c r="BF4385" s="54"/>
    </row>
    <row r="4386" spans="9:58" x14ac:dyDescent="0.25">
      <c r="I4386" s="57"/>
      <c r="AF4386" s="58"/>
      <c r="AW4386" s="51"/>
      <c r="AX4386" s="55"/>
      <c r="AY4386" s="53"/>
      <c r="BA4386" s="56"/>
      <c r="BB4386" s="53"/>
      <c r="BC4386" s="53"/>
      <c r="BD4386" s="53"/>
      <c r="BE4386" s="54"/>
      <c r="BF4386" s="54"/>
    </row>
    <row r="4387" spans="9:58" x14ac:dyDescent="0.25">
      <c r="I4387" s="57"/>
      <c r="AF4387" s="58"/>
      <c r="AW4387" s="51"/>
      <c r="AX4387" s="55"/>
      <c r="AY4387" s="53"/>
      <c r="BA4387" s="56"/>
      <c r="BB4387" s="53"/>
      <c r="BC4387" s="53"/>
      <c r="BD4387" s="53"/>
      <c r="BE4387" s="54"/>
      <c r="BF4387" s="54"/>
    </row>
    <row r="4388" spans="9:58" x14ac:dyDescent="0.25">
      <c r="I4388" s="57"/>
      <c r="AF4388" s="58"/>
      <c r="AW4388" s="51"/>
      <c r="AX4388" s="55"/>
      <c r="AY4388" s="53"/>
      <c r="BA4388" s="56"/>
      <c r="BB4388" s="53"/>
      <c r="BC4388" s="53"/>
      <c r="BD4388" s="53"/>
      <c r="BE4388" s="54"/>
      <c r="BF4388" s="54"/>
    </row>
    <row r="4389" spans="9:58" x14ac:dyDescent="0.25">
      <c r="I4389" s="57"/>
      <c r="AF4389" s="58"/>
      <c r="AW4389" s="51"/>
      <c r="AX4389" s="55"/>
      <c r="AY4389" s="53"/>
      <c r="BA4389" s="56"/>
      <c r="BB4389" s="53"/>
      <c r="BC4389" s="53"/>
      <c r="BD4389" s="53"/>
      <c r="BE4389" s="54"/>
      <c r="BF4389" s="54"/>
    </row>
    <row r="4390" spans="9:58" x14ac:dyDescent="0.25">
      <c r="I4390" s="57"/>
      <c r="AF4390" s="58"/>
      <c r="AW4390" s="51"/>
      <c r="AX4390" s="55"/>
      <c r="AY4390" s="53"/>
      <c r="BA4390" s="56"/>
      <c r="BB4390" s="53"/>
      <c r="BC4390" s="53"/>
      <c r="BD4390" s="53"/>
      <c r="BE4390" s="54"/>
      <c r="BF4390" s="54"/>
    </row>
    <row r="4391" spans="9:58" x14ac:dyDescent="0.25">
      <c r="I4391" s="57"/>
      <c r="AF4391" s="58"/>
      <c r="AW4391" s="51"/>
      <c r="AX4391" s="55"/>
      <c r="AY4391" s="53"/>
      <c r="BA4391" s="56"/>
      <c r="BB4391" s="53"/>
      <c r="BC4391" s="53"/>
      <c r="BD4391" s="53"/>
      <c r="BE4391" s="54"/>
      <c r="BF4391" s="54"/>
    </row>
    <row r="4392" spans="9:58" x14ac:dyDescent="0.25">
      <c r="I4392" s="57"/>
      <c r="AF4392" s="58"/>
      <c r="AW4392" s="51"/>
      <c r="AX4392" s="55"/>
      <c r="AY4392" s="53"/>
      <c r="BA4392" s="56"/>
      <c r="BB4392" s="53"/>
      <c r="BC4392" s="53"/>
      <c r="BD4392" s="53"/>
      <c r="BE4392" s="54"/>
      <c r="BF4392" s="54"/>
    </row>
    <row r="4393" spans="9:58" x14ac:dyDescent="0.25">
      <c r="I4393" s="57"/>
      <c r="AF4393" s="58"/>
      <c r="AW4393" s="51"/>
      <c r="AX4393" s="55"/>
      <c r="AY4393" s="53"/>
      <c r="BA4393" s="56"/>
      <c r="BB4393" s="53"/>
      <c r="BC4393" s="53"/>
      <c r="BD4393" s="53"/>
      <c r="BE4393" s="54"/>
      <c r="BF4393" s="54"/>
    </row>
    <row r="4394" spans="9:58" x14ac:dyDescent="0.25">
      <c r="I4394" s="57"/>
      <c r="AF4394" s="58"/>
      <c r="AW4394" s="51"/>
      <c r="AX4394" s="55"/>
      <c r="AY4394" s="53"/>
      <c r="BA4394" s="56"/>
      <c r="BB4394" s="53"/>
      <c r="BC4394" s="53"/>
      <c r="BD4394" s="53"/>
      <c r="BE4394" s="54"/>
      <c r="BF4394" s="54"/>
    </row>
    <row r="4395" spans="9:58" x14ac:dyDescent="0.25">
      <c r="I4395" s="57"/>
      <c r="AF4395" s="58"/>
      <c r="AW4395" s="51"/>
      <c r="AX4395" s="55"/>
      <c r="AY4395" s="53"/>
      <c r="BA4395" s="56"/>
      <c r="BB4395" s="53"/>
      <c r="BC4395" s="53"/>
      <c r="BD4395" s="53"/>
      <c r="BE4395" s="54"/>
      <c r="BF4395" s="54"/>
    </row>
    <row r="4396" spans="9:58" x14ac:dyDescent="0.25">
      <c r="I4396" s="57"/>
      <c r="AF4396" s="58"/>
      <c r="AW4396" s="51"/>
      <c r="AX4396" s="55"/>
      <c r="AY4396" s="53"/>
      <c r="BA4396" s="56"/>
      <c r="BB4396" s="53"/>
      <c r="BC4396" s="53"/>
      <c r="BD4396" s="53"/>
      <c r="BE4396" s="54"/>
      <c r="BF4396" s="54"/>
    </row>
    <row r="4397" spans="9:58" x14ac:dyDescent="0.25">
      <c r="I4397" s="57"/>
      <c r="AF4397" s="58"/>
      <c r="AW4397" s="51"/>
      <c r="AX4397" s="55"/>
      <c r="AY4397" s="53"/>
      <c r="BA4397" s="56"/>
      <c r="BB4397" s="53"/>
      <c r="BC4397" s="53"/>
      <c r="BD4397" s="53"/>
      <c r="BE4397" s="54"/>
      <c r="BF4397" s="54"/>
    </row>
    <row r="4398" spans="9:58" x14ac:dyDescent="0.25">
      <c r="I4398" s="57"/>
      <c r="AF4398" s="58"/>
      <c r="AW4398" s="51"/>
      <c r="AX4398" s="55"/>
      <c r="AY4398" s="53"/>
      <c r="BA4398" s="56"/>
      <c r="BB4398" s="53"/>
      <c r="BC4398" s="53"/>
      <c r="BD4398" s="53"/>
      <c r="BE4398" s="54"/>
      <c r="BF4398" s="54"/>
    </row>
    <row r="4399" spans="9:58" x14ac:dyDescent="0.25">
      <c r="I4399" s="57"/>
      <c r="AF4399" s="58"/>
      <c r="AW4399" s="51"/>
      <c r="AX4399" s="55"/>
      <c r="AY4399" s="53"/>
      <c r="BA4399" s="56"/>
      <c r="BB4399" s="53"/>
      <c r="BC4399" s="53"/>
      <c r="BD4399" s="53"/>
      <c r="BE4399" s="54"/>
      <c r="BF4399" s="54"/>
    </row>
    <row r="4400" spans="9:58" x14ac:dyDescent="0.25">
      <c r="I4400" s="57"/>
      <c r="AF4400" s="58"/>
      <c r="AW4400" s="51"/>
      <c r="AX4400" s="55"/>
      <c r="AY4400" s="53"/>
      <c r="BA4400" s="56"/>
      <c r="BB4400" s="53"/>
      <c r="BC4400" s="53"/>
      <c r="BD4400" s="53"/>
      <c r="BE4400" s="54"/>
      <c r="BF4400" s="54"/>
    </row>
    <row r="4401" spans="9:58" x14ac:dyDescent="0.25">
      <c r="I4401" s="57"/>
      <c r="AF4401" s="58"/>
      <c r="AW4401" s="51"/>
      <c r="AX4401" s="55"/>
      <c r="AY4401" s="53"/>
      <c r="BA4401" s="56"/>
      <c r="BB4401" s="53"/>
      <c r="BC4401" s="53"/>
      <c r="BD4401" s="53"/>
      <c r="BE4401" s="54"/>
      <c r="BF4401" s="54"/>
    </row>
    <row r="4402" spans="9:58" x14ac:dyDescent="0.25">
      <c r="I4402" s="57"/>
      <c r="AF4402" s="58"/>
      <c r="AW4402" s="51"/>
      <c r="AX4402" s="55"/>
      <c r="AY4402" s="53"/>
      <c r="BA4402" s="56"/>
      <c r="BB4402" s="53"/>
      <c r="BC4402" s="53"/>
      <c r="BD4402" s="53"/>
      <c r="BE4402" s="54"/>
      <c r="BF4402" s="54"/>
    </row>
    <row r="4403" spans="9:58" x14ac:dyDescent="0.25">
      <c r="I4403" s="57"/>
      <c r="AF4403" s="58"/>
      <c r="AW4403" s="51"/>
      <c r="AX4403" s="55"/>
      <c r="AY4403" s="53"/>
      <c r="BA4403" s="56"/>
      <c r="BB4403" s="53"/>
      <c r="BC4403" s="53"/>
      <c r="BD4403" s="53"/>
      <c r="BE4403" s="54"/>
      <c r="BF4403" s="54"/>
    </row>
    <row r="4404" spans="9:58" x14ac:dyDescent="0.25">
      <c r="I4404" s="57"/>
      <c r="AF4404" s="58"/>
      <c r="AW4404" s="51"/>
      <c r="AX4404" s="55"/>
      <c r="AY4404" s="53"/>
      <c r="BA4404" s="56"/>
      <c r="BB4404" s="53"/>
      <c r="BC4404" s="53"/>
      <c r="BD4404" s="53"/>
      <c r="BE4404" s="54"/>
      <c r="BF4404" s="54"/>
    </row>
    <row r="4405" spans="9:58" x14ac:dyDescent="0.25">
      <c r="I4405" s="57"/>
      <c r="AF4405" s="58"/>
      <c r="AW4405" s="51"/>
      <c r="AX4405" s="55"/>
      <c r="AY4405" s="53"/>
      <c r="BA4405" s="56"/>
      <c r="BB4405" s="53"/>
      <c r="BC4405" s="53"/>
      <c r="BD4405" s="53"/>
      <c r="BE4405" s="54"/>
      <c r="BF4405" s="54"/>
    </row>
    <row r="4406" spans="9:58" x14ac:dyDescent="0.25">
      <c r="I4406" s="57"/>
      <c r="AF4406" s="58"/>
      <c r="AW4406" s="51"/>
      <c r="AX4406" s="55"/>
      <c r="AY4406" s="53"/>
      <c r="BA4406" s="56"/>
      <c r="BB4406" s="53"/>
      <c r="BC4406" s="53"/>
      <c r="BD4406" s="53"/>
      <c r="BE4406" s="54"/>
      <c r="BF4406" s="54"/>
    </row>
    <row r="4407" spans="9:58" x14ac:dyDescent="0.25">
      <c r="I4407" s="57"/>
      <c r="AF4407" s="58"/>
      <c r="AW4407" s="51"/>
      <c r="AX4407" s="55"/>
      <c r="AY4407" s="53"/>
      <c r="BA4407" s="56"/>
      <c r="BB4407" s="53"/>
      <c r="BC4407" s="53"/>
      <c r="BD4407" s="53"/>
      <c r="BE4407" s="54"/>
      <c r="BF4407" s="54"/>
    </row>
    <row r="4408" spans="9:58" x14ac:dyDescent="0.25">
      <c r="I4408" s="57"/>
      <c r="AF4408" s="58"/>
      <c r="AW4408" s="51"/>
      <c r="AX4408" s="55"/>
      <c r="AY4408" s="53"/>
      <c r="BA4408" s="56"/>
      <c r="BB4408" s="53"/>
      <c r="BC4408" s="53"/>
      <c r="BD4408" s="53"/>
      <c r="BE4408" s="54"/>
      <c r="BF4408" s="54"/>
    </row>
    <row r="4409" spans="9:58" x14ac:dyDescent="0.25">
      <c r="I4409" s="57"/>
      <c r="AF4409" s="58"/>
      <c r="AW4409" s="51"/>
      <c r="AX4409" s="55"/>
      <c r="AY4409" s="53"/>
      <c r="BA4409" s="56"/>
      <c r="BB4409" s="53"/>
      <c r="BC4409" s="53"/>
      <c r="BD4409" s="53"/>
      <c r="BE4409" s="54"/>
      <c r="BF4409" s="54"/>
    </row>
    <row r="4410" spans="9:58" x14ac:dyDescent="0.25">
      <c r="I4410" s="57"/>
      <c r="AF4410" s="58"/>
      <c r="AW4410" s="51"/>
      <c r="AX4410" s="55"/>
      <c r="AY4410" s="53"/>
      <c r="BA4410" s="56"/>
      <c r="BB4410" s="53"/>
      <c r="BC4410" s="53"/>
      <c r="BD4410" s="53"/>
      <c r="BE4410" s="54"/>
      <c r="BF4410" s="54"/>
    </row>
    <row r="4411" spans="9:58" x14ac:dyDescent="0.25">
      <c r="I4411" s="57"/>
      <c r="AF4411" s="58"/>
      <c r="AW4411" s="51"/>
      <c r="AX4411" s="55"/>
      <c r="AY4411" s="53"/>
      <c r="BA4411" s="56"/>
      <c r="BB4411" s="53"/>
      <c r="BC4411" s="53"/>
      <c r="BD4411" s="53"/>
      <c r="BE4411" s="54"/>
      <c r="BF4411" s="54"/>
    </row>
    <row r="4412" spans="9:58" x14ac:dyDescent="0.25">
      <c r="I4412" s="57"/>
      <c r="AF4412" s="58"/>
      <c r="AW4412" s="51"/>
      <c r="AX4412" s="55"/>
      <c r="AY4412" s="53"/>
      <c r="BA4412" s="56"/>
      <c r="BB4412" s="53"/>
      <c r="BC4412" s="53"/>
      <c r="BD4412" s="53"/>
      <c r="BE4412" s="54"/>
      <c r="BF4412" s="54"/>
    </row>
    <row r="4413" spans="9:58" x14ac:dyDescent="0.25">
      <c r="I4413" s="57"/>
      <c r="AF4413" s="58"/>
      <c r="AW4413" s="51"/>
      <c r="AX4413" s="55"/>
      <c r="AY4413" s="53"/>
      <c r="BA4413" s="56"/>
      <c r="BB4413" s="53"/>
      <c r="BC4413" s="53"/>
      <c r="BD4413" s="53"/>
      <c r="BE4413" s="54"/>
      <c r="BF4413" s="54"/>
    </row>
    <row r="4414" spans="9:58" x14ac:dyDescent="0.25">
      <c r="I4414" s="57"/>
      <c r="AF4414" s="58"/>
      <c r="AW4414" s="51"/>
      <c r="AX4414" s="55"/>
      <c r="AY4414" s="53"/>
      <c r="BA4414" s="56"/>
      <c r="BB4414" s="53"/>
      <c r="BC4414" s="53"/>
      <c r="BD4414" s="53"/>
      <c r="BE4414" s="54"/>
      <c r="BF4414" s="54"/>
    </row>
    <row r="4415" spans="9:58" x14ac:dyDescent="0.25">
      <c r="I4415" s="57"/>
      <c r="AF4415" s="58"/>
      <c r="AW4415" s="51"/>
      <c r="AX4415" s="55"/>
      <c r="AY4415" s="53"/>
      <c r="BA4415" s="56"/>
      <c r="BB4415" s="53"/>
      <c r="BC4415" s="53"/>
      <c r="BD4415" s="53"/>
      <c r="BE4415" s="54"/>
      <c r="BF4415" s="54"/>
    </row>
    <row r="4416" spans="9:58" x14ac:dyDescent="0.25">
      <c r="I4416" s="57"/>
      <c r="AF4416" s="58"/>
      <c r="AW4416" s="51"/>
      <c r="AX4416" s="55"/>
      <c r="AY4416" s="53"/>
      <c r="BA4416" s="56"/>
      <c r="BB4416" s="53"/>
      <c r="BC4416" s="53"/>
      <c r="BD4416" s="53"/>
      <c r="BE4416" s="54"/>
      <c r="BF4416" s="54"/>
    </row>
    <row r="4417" spans="9:58" x14ac:dyDescent="0.25">
      <c r="I4417" s="57"/>
      <c r="AF4417" s="58"/>
      <c r="AW4417" s="51"/>
      <c r="AX4417" s="55"/>
      <c r="AY4417" s="53"/>
      <c r="BA4417" s="56"/>
      <c r="BB4417" s="53"/>
      <c r="BC4417" s="53"/>
      <c r="BD4417" s="53"/>
      <c r="BE4417" s="54"/>
      <c r="BF4417" s="54"/>
    </row>
    <row r="4418" spans="9:58" x14ac:dyDescent="0.25">
      <c r="I4418" s="57"/>
      <c r="AF4418" s="58"/>
      <c r="AW4418" s="51"/>
      <c r="AX4418" s="55"/>
      <c r="AY4418" s="53"/>
      <c r="BA4418" s="56"/>
      <c r="BB4418" s="53"/>
      <c r="BC4418" s="53"/>
      <c r="BD4418" s="53"/>
      <c r="BE4418" s="54"/>
      <c r="BF4418" s="54"/>
    </row>
    <row r="4419" spans="9:58" x14ac:dyDescent="0.25">
      <c r="I4419" s="57"/>
      <c r="AF4419" s="58"/>
      <c r="AW4419" s="51"/>
      <c r="AX4419" s="55"/>
      <c r="AY4419" s="53"/>
      <c r="BA4419" s="56"/>
      <c r="BB4419" s="53"/>
      <c r="BC4419" s="53"/>
      <c r="BD4419" s="53"/>
      <c r="BE4419" s="54"/>
      <c r="BF4419" s="54"/>
    </row>
    <row r="4420" spans="9:58" x14ac:dyDescent="0.25">
      <c r="I4420" s="57"/>
      <c r="AF4420" s="58"/>
      <c r="AW4420" s="51"/>
      <c r="AX4420" s="55"/>
      <c r="AY4420" s="53"/>
      <c r="BA4420" s="56"/>
      <c r="BB4420" s="53"/>
      <c r="BC4420" s="53"/>
      <c r="BD4420" s="53"/>
      <c r="BE4420" s="54"/>
      <c r="BF4420" s="54"/>
    </row>
    <row r="4421" spans="9:58" x14ac:dyDescent="0.25">
      <c r="I4421" s="57"/>
      <c r="AF4421" s="58"/>
      <c r="AW4421" s="51"/>
      <c r="AX4421" s="55"/>
      <c r="AY4421" s="53"/>
      <c r="BA4421" s="56"/>
      <c r="BB4421" s="53"/>
      <c r="BC4421" s="53"/>
      <c r="BD4421" s="53"/>
      <c r="BE4421" s="54"/>
      <c r="BF4421" s="54"/>
    </row>
    <row r="4422" spans="9:58" x14ac:dyDescent="0.25">
      <c r="I4422" s="57"/>
      <c r="AF4422" s="58"/>
      <c r="AW4422" s="51"/>
      <c r="AX4422" s="55"/>
      <c r="AY4422" s="53"/>
      <c r="BA4422" s="56"/>
      <c r="BB4422" s="53"/>
      <c r="BC4422" s="53"/>
      <c r="BD4422" s="53"/>
      <c r="BE4422" s="54"/>
      <c r="BF4422" s="54"/>
    </row>
    <row r="4423" spans="9:58" x14ac:dyDescent="0.25">
      <c r="I4423" s="57"/>
      <c r="AF4423" s="58"/>
      <c r="AW4423" s="51"/>
      <c r="AX4423" s="55"/>
      <c r="AY4423" s="53"/>
      <c r="BA4423" s="56"/>
      <c r="BB4423" s="53"/>
      <c r="BC4423" s="53"/>
      <c r="BD4423" s="53"/>
      <c r="BE4423" s="54"/>
      <c r="BF4423" s="54"/>
    </row>
    <row r="4424" spans="9:58" x14ac:dyDescent="0.25">
      <c r="I4424" s="57"/>
      <c r="AF4424" s="58"/>
      <c r="AW4424" s="51"/>
      <c r="AX4424" s="55"/>
      <c r="AY4424" s="53"/>
      <c r="BA4424" s="56"/>
      <c r="BB4424" s="53"/>
      <c r="BC4424" s="53"/>
      <c r="BD4424" s="53"/>
      <c r="BE4424" s="54"/>
      <c r="BF4424" s="54"/>
    </row>
    <row r="4425" spans="9:58" x14ac:dyDescent="0.25">
      <c r="I4425" s="57"/>
      <c r="AF4425" s="58"/>
      <c r="AW4425" s="51"/>
      <c r="AX4425" s="55"/>
      <c r="AY4425" s="53"/>
      <c r="BA4425" s="56"/>
      <c r="BB4425" s="53"/>
      <c r="BC4425" s="53"/>
      <c r="BD4425" s="53"/>
      <c r="BE4425" s="54"/>
      <c r="BF4425" s="54"/>
    </row>
    <row r="4426" spans="9:58" x14ac:dyDescent="0.25">
      <c r="I4426" s="57"/>
      <c r="AF4426" s="58"/>
      <c r="AW4426" s="51"/>
      <c r="AX4426" s="55"/>
      <c r="AY4426" s="53"/>
      <c r="BA4426" s="56"/>
      <c r="BB4426" s="53"/>
      <c r="BC4426" s="53"/>
      <c r="BD4426" s="53"/>
      <c r="BE4426" s="54"/>
      <c r="BF4426" s="54"/>
    </row>
    <row r="4427" spans="9:58" x14ac:dyDescent="0.25">
      <c r="I4427" s="57"/>
      <c r="AF4427" s="58"/>
      <c r="AW4427" s="51"/>
      <c r="AX4427" s="55"/>
      <c r="AY4427" s="53"/>
      <c r="BA4427" s="56"/>
      <c r="BB4427" s="53"/>
      <c r="BC4427" s="53"/>
      <c r="BD4427" s="53"/>
      <c r="BE4427" s="54"/>
      <c r="BF4427" s="54"/>
    </row>
    <row r="4428" spans="9:58" x14ac:dyDescent="0.25">
      <c r="I4428" s="57"/>
      <c r="AF4428" s="58"/>
      <c r="AW4428" s="51"/>
      <c r="AX4428" s="55"/>
      <c r="AY4428" s="53"/>
      <c r="BA4428" s="56"/>
      <c r="BB4428" s="53"/>
      <c r="BC4428" s="53"/>
      <c r="BD4428" s="53"/>
      <c r="BE4428" s="54"/>
      <c r="BF4428" s="54"/>
    </row>
    <row r="4429" spans="9:58" x14ac:dyDescent="0.25">
      <c r="I4429" s="57"/>
      <c r="AF4429" s="58"/>
      <c r="AW4429" s="51"/>
      <c r="AX4429" s="55"/>
      <c r="AY4429" s="53"/>
      <c r="BA4429" s="56"/>
      <c r="BB4429" s="53"/>
      <c r="BC4429" s="53"/>
      <c r="BD4429" s="53"/>
      <c r="BE4429" s="54"/>
      <c r="BF4429" s="54"/>
    </row>
    <row r="4430" spans="9:58" x14ac:dyDescent="0.25">
      <c r="I4430" s="57"/>
      <c r="AF4430" s="58"/>
      <c r="AW4430" s="51"/>
      <c r="AX4430" s="55"/>
      <c r="AY4430" s="53"/>
      <c r="BA4430" s="56"/>
      <c r="BB4430" s="53"/>
      <c r="BC4430" s="53"/>
      <c r="BD4430" s="53"/>
      <c r="BE4430" s="54"/>
      <c r="BF4430" s="54"/>
    </row>
    <row r="4431" spans="9:58" x14ac:dyDescent="0.25">
      <c r="I4431" s="57"/>
      <c r="AF4431" s="58"/>
      <c r="AW4431" s="51"/>
      <c r="AX4431" s="55"/>
      <c r="AY4431" s="53"/>
      <c r="BA4431" s="56"/>
      <c r="BB4431" s="53"/>
      <c r="BC4431" s="53"/>
      <c r="BD4431" s="53"/>
      <c r="BE4431" s="54"/>
      <c r="BF4431" s="54"/>
    </row>
    <row r="4432" spans="9:58" x14ac:dyDescent="0.25">
      <c r="I4432" s="57"/>
      <c r="AF4432" s="58"/>
      <c r="AW4432" s="51"/>
      <c r="AX4432" s="55"/>
      <c r="AY4432" s="53"/>
      <c r="BA4432" s="56"/>
      <c r="BB4432" s="53"/>
      <c r="BC4432" s="53"/>
      <c r="BD4432" s="53"/>
      <c r="BE4432" s="54"/>
      <c r="BF4432" s="54"/>
    </row>
    <row r="4433" spans="9:58" x14ac:dyDescent="0.25">
      <c r="I4433" s="57"/>
      <c r="AF4433" s="58"/>
      <c r="AW4433" s="51"/>
      <c r="AX4433" s="55"/>
      <c r="AY4433" s="53"/>
      <c r="BA4433" s="56"/>
      <c r="BB4433" s="53"/>
      <c r="BC4433" s="53"/>
      <c r="BD4433" s="53"/>
      <c r="BE4433" s="54"/>
      <c r="BF4433" s="54"/>
    </row>
    <row r="4434" spans="9:58" x14ac:dyDescent="0.25">
      <c r="I4434" s="57"/>
      <c r="AF4434" s="58"/>
      <c r="AW4434" s="51"/>
      <c r="AX4434" s="55"/>
      <c r="AY4434" s="53"/>
      <c r="BA4434" s="56"/>
      <c r="BB4434" s="53"/>
      <c r="BC4434" s="53"/>
      <c r="BD4434" s="53"/>
      <c r="BE4434" s="54"/>
      <c r="BF4434" s="54"/>
    </row>
    <row r="4435" spans="9:58" x14ac:dyDescent="0.25">
      <c r="I4435" s="57"/>
      <c r="AF4435" s="58"/>
      <c r="AW4435" s="51"/>
      <c r="AX4435" s="55"/>
      <c r="AY4435" s="53"/>
      <c r="BA4435" s="56"/>
      <c r="BB4435" s="53"/>
      <c r="BC4435" s="53"/>
      <c r="BD4435" s="53"/>
      <c r="BE4435" s="54"/>
      <c r="BF4435" s="54"/>
    </row>
    <row r="4436" spans="9:58" x14ac:dyDescent="0.25">
      <c r="I4436" s="57"/>
      <c r="AF4436" s="58"/>
      <c r="AW4436" s="51"/>
      <c r="AX4436" s="55"/>
      <c r="AY4436" s="53"/>
      <c r="BA4436" s="56"/>
      <c r="BB4436" s="53"/>
      <c r="BC4436" s="53"/>
      <c r="BD4436" s="53"/>
      <c r="BE4436" s="54"/>
      <c r="BF4436" s="54"/>
    </row>
    <row r="4437" spans="9:58" x14ac:dyDescent="0.25">
      <c r="I4437" s="57"/>
      <c r="AF4437" s="58"/>
      <c r="AW4437" s="51"/>
      <c r="AX4437" s="55"/>
      <c r="AY4437" s="53"/>
      <c r="BA4437" s="56"/>
      <c r="BB4437" s="53"/>
      <c r="BC4437" s="53"/>
      <c r="BD4437" s="53"/>
      <c r="BE4437" s="54"/>
      <c r="BF4437" s="54"/>
    </row>
    <row r="4438" spans="9:58" x14ac:dyDescent="0.25">
      <c r="I4438" s="57"/>
      <c r="AF4438" s="58"/>
      <c r="AW4438" s="51"/>
      <c r="AX4438" s="55"/>
      <c r="AY4438" s="53"/>
      <c r="BA4438" s="56"/>
      <c r="BB4438" s="53"/>
      <c r="BC4438" s="53"/>
      <c r="BD4438" s="53"/>
      <c r="BE4438" s="54"/>
      <c r="BF4438" s="54"/>
    </row>
    <row r="4439" spans="9:58" x14ac:dyDescent="0.25">
      <c r="I4439" s="57"/>
      <c r="AF4439" s="58"/>
      <c r="AW4439" s="51"/>
      <c r="AX4439" s="55"/>
      <c r="AY4439" s="53"/>
      <c r="BA4439" s="56"/>
      <c r="BB4439" s="53"/>
      <c r="BC4439" s="53"/>
      <c r="BD4439" s="53"/>
      <c r="BE4439" s="54"/>
      <c r="BF4439" s="54"/>
    </row>
    <row r="4440" spans="9:58" x14ac:dyDescent="0.25">
      <c r="I4440" s="57"/>
      <c r="AF4440" s="58"/>
      <c r="AW4440" s="51"/>
      <c r="AX4440" s="55"/>
      <c r="AY4440" s="53"/>
      <c r="BA4440" s="56"/>
      <c r="BB4440" s="53"/>
      <c r="BC4440" s="53"/>
      <c r="BD4440" s="53"/>
      <c r="BE4440" s="54"/>
      <c r="BF4440" s="54"/>
    </row>
    <row r="4441" spans="9:58" x14ac:dyDescent="0.25">
      <c r="I4441" s="57"/>
      <c r="AF4441" s="58"/>
      <c r="AW4441" s="51"/>
      <c r="AX4441" s="55"/>
      <c r="AY4441" s="53"/>
      <c r="BA4441" s="56"/>
      <c r="BB4441" s="53"/>
      <c r="BC4441" s="53"/>
      <c r="BD4441" s="53"/>
      <c r="BE4441" s="54"/>
      <c r="BF4441" s="54"/>
    </row>
    <row r="4442" spans="9:58" x14ac:dyDescent="0.25">
      <c r="I4442" s="57"/>
      <c r="AF4442" s="58"/>
      <c r="AW4442" s="51"/>
      <c r="AX4442" s="55"/>
      <c r="AY4442" s="53"/>
      <c r="BA4442" s="56"/>
      <c r="BB4442" s="53"/>
      <c r="BC4442" s="53"/>
      <c r="BD4442" s="53"/>
      <c r="BE4442" s="54"/>
      <c r="BF4442" s="54"/>
    </row>
    <row r="4443" spans="9:58" x14ac:dyDescent="0.25">
      <c r="I4443" s="57"/>
      <c r="AF4443" s="58"/>
      <c r="AW4443" s="51"/>
      <c r="AX4443" s="55"/>
      <c r="AY4443" s="53"/>
      <c r="BA4443" s="56"/>
      <c r="BB4443" s="53"/>
      <c r="BC4443" s="53"/>
      <c r="BD4443" s="53"/>
      <c r="BE4443" s="54"/>
      <c r="BF4443" s="54"/>
    </row>
    <row r="4444" spans="9:58" x14ac:dyDescent="0.25">
      <c r="I4444" s="57"/>
      <c r="AF4444" s="58"/>
      <c r="AW4444" s="51"/>
      <c r="AX4444" s="55"/>
      <c r="AY4444" s="53"/>
      <c r="BA4444" s="56"/>
      <c r="BB4444" s="53"/>
      <c r="BC4444" s="53"/>
      <c r="BD4444" s="53"/>
      <c r="BE4444" s="54"/>
      <c r="BF4444" s="54"/>
    </row>
    <row r="4445" spans="9:58" x14ac:dyDescent="0.25">
      <c r="I4445" s="57"/>
      <c r="AF4445" s="58"/>
      <c r="AW4445" s="51"/>
      <c r="AX4445" s="55"/>
      <c r="AY4445" s="53"/>
      <c r="BA4445" s="56"/>
      <c r="BB4445" s="53"/>
      <c r="BC4445" s="53"/>
      <c r="BD4445" s="53"/>
      <c r="BE4445" s="54"/>
      <c r="BF4445" s="54"/>
    </row>
    <row r="4446" spans="9:58" x14ac:dyDescent="0.25">
      <c r="I4446" s="57"/>
      <c r="AF4446" s="58"/>
      <c r="AW4446" s="51"/>
      <c r="AX4446" s="55"/>
      <c r="AY4446" s="53"/>
      <c r="BA4446" s="56"/>
      <c r="BB4446" s="53"/>
      <c r="BC4446" s="53"/>
      <c r="BD4446" s="53"/>
      <c r="BE4446" s="54"/>
      <c r="BF4446" s="54"/>
    </row>
    <row r="4447" spans="9:58" x14ac:dyDescent="0.25">
      <c r="I4447" s="57"/>
      <c r="AF4447" s="58"/>
      <c r="AW4447" s="51"/>
      <c r="AX4447" s="55"/>
      <c r="AY4447" s="53"/>
      <c r="BA4447" s="56"/>
      <c r="BB4447" s="53"/>
      <c r="BC4447" s="53"/>
      <c r="BD4447" s="53"/>
      <c r="BE4447" s="54"/>
      <c r="BF4447" s="54"/>
    </row>
    <row r="4448" spans="9:58" x14ac:dyDescent="0.25">
      <c r="I4448" s="57"/>
      <c r="AF4448" s="58"/>
      <c r="AW4448" s="51"/>
      <c r="AX4448" s="55"/>
      <c r="AY4448" s="53"/>
      <c r="BA4448" s="56"/>
      <c r="BB4448" s="53"/>
      <c r="BC4448" s="53"/>
      <c r="BD4448" s="53"/>
      <c r="BE4448" s="54"/>
      <c r="BF4448" s="54"/>
    </row>
    <row r="4449" spans="9:58" x14ac:dyDescent="0.25">
      <c r="I4449" s="57"/>
      <c r="AF4449" s="58"/>
      <c r="AW4449" s="51"/>
      <c r="AX4449" s="55"/>
      <c r="AY4449" s="53"/>
      <c r="BA4449" s="56"/>
      <c r="BB4449" s="53"/>
      <c r="BC4449" s="53"/>
      <c r="BD4449" s="53"/>
      <c r="BE4449" s="54"/>
      <c r="BF4449" s="54"/>
    </row>
    <row r="4450" spans="9:58" x14ac:dyDescent="0.25">
      <c r="I4450" s="57"/>
      <c r="AF4450" s="58"/>
      <c r="AW4450" s="51"/>
      <c r="AX4450" s="55"/>
      <c r="AY4450" s="53"/>
      <c r="BA4450" s="56"/>
      <c r="BB4450" s="53"/>
      <c r="BC4450" s="53"/>
      <c r="BD4450" s="53"/>
      <c r="BE4450" s="54"/>
      <c r="BF4450" s="54"/>
    </row>
    <row r="4451" spans="9:58" x14ac:dyDescent="0.25">
      <c r="I4451" s="57"/>
      <c r="AF4451" s="58"/>
      <c r="AW4451" s="51"/>
      <c r="AX4451" s="55"/>
      <c r="AY4451" s="53"/>
      <c r="BA4451" s="56"/>
      <c r="BB4451" s="53"/>
      <c r="BC4451" s="53"/>
      <c r="BD4451" s="53"/>
      <c r="BE4451" s="54"/>
      <c r="BF4451" s="54"/>
    </row>
    <row r="4452" spans="9:58" x14ac:dyDescent="0.25">
      <c r="I4452" s="57"/>
      <c r="AF4452" s="58"/>
      <c r="AW4452" s="51"/>
      <c r="AX4452" s="55"/>
      <c r="AY4452" s="53"/>
      <c r="BA4452" s="56"/>
      <c r="BB4452" s="53"/>
      <c r="BC4452" s="53"/>
      <c r="BD4452" s="53"/>
      <c r="BE4452" s="54"/>
      <c r="BF4452" s="54"/>
    </row>
    <row r="4453" spans="9:58" x14ac:dyDescent="0.25">
      <c r="I4453" s="57"/>
      <c r="AF4453" s="58"/>
      <c r="AW4453" s="51"/>
      <c r="AX4453" s="55"/>
      <c r="AY4453" s="53"/>
      <c r="BA4453" s="56"/>
      <c r="BB4453" s="53"/>
      <c r="BC4453" s="53"/>
      <c r="BD4453" s="53"/>
      <c r="BE4453" s="54"/>
      <c r="BF4453" s="54"/>
    </row>
    <row r="4454" spans="9:58" x14ac:dyDescent="0.25">
      <c r="I4454" s="57"/>
      <c r="AF4454" s="58"/>
      <c r="AW4454" s="51"/>
      <c r="AX4454" s="55"/>
      <c r="AY4454" s="53"/>
      <c r="BA4454" s="56"/>
      <c r="BB4454" s="53"/>
      <c r="BC4454" s="53"/>
      <c r="BD4454" s="53"/>
      <c r="BE4454" s="54"/>
      <c r="BF4454" s="54"/>
    </row>
    <row r="4455" spans="9:58" x14ac:dyDescent="0.25">
      <c r="I4455" s="57"/>
      <c r="AF4455" s="58"/>
      <c r="AW4455" s="51"/>
      <c r="AX4455" s="55"/>
      <c r="AY4455" s="53"/>
      <c r="BA4455" s="56"/>
      <c r="BB4455" s="53"/>
      <c r="BC4455" s="53"/>
      <c r="BD4455" s="53"/>
      <c r="BE4455" s="54"/>
      <c r="BF4455" s="54"/>
    </row>
    <row r="4456" spans="9:58" x14ac:dyDescent="0.25">
      <c r="I4456" s="57"/>
      <c r="AF4456" s="58"/>
      <c r="AW4456" s="51"/>
      <c r="AX4456" s="55"/>
      <c r="AY4456" s="53"/>
      <c r="BA4456" s="56"/>
      <c r="BB4456" s="53"/>
      <c r="BC4456" s="53"/>
      <c r="BD4456" s="53"/>
      <c r="BE4456" s="54"/>
      <c r="BF4456" s="54"/>
    </row>
    <row r="4457" spans="9:58" x14ac:dyDescent="0.25">
      <c r="I4457" s="57"/>
      <c r="AF4457" s="58"/>
      <c r="AW4457" s="51"/>
      <c r="AX4457" s="55"/>
      <c r="AY4457" s="53"/>
      <c r="BA4457" s="56"/>
      <c r="BB4457" s="53"/>
      <c r="BC4457" s="53"/>
      <c r="BD4457" s="53"/>
      <c r="BE4457" s="54"/>
      <c r="BF4457" s="54"/>
    </row>
    <row r="4458" spans="9:58" x14ac:dyDescent="0.25">
      <c r="I4458" s="57"/>
      <c r="AF4458" s="58"/>
      <c r="AW4458" s="51"/>
      <c r="AX4458" s="55"/>
      <c r="AY4458" s="53"/>
      <c r="BA4458" s="56"/>
      <c r="BB4458" s="53"/>
      <c r="BC4458" s="53"/>
      <c r="BD4458" s="53"/>
      <c r="BE4458" s="54"/>
      <c r="BF4458" s="54"/>
    </row>
    <row r="4459" spans="9:58" x14ac:dyDescent="0.25">
      <c r="I4459" s="57"/>
      <c r="AF4459" s="58"/>
      <c r="AW4459" s="51"/>
      <c r="AX4459" s="55"/>
      <c r="AY4459" s="53"/>
      <c r="BA4459" s="56"/>
      <c r="BB4459" s="53"/>
      <c r="BC4459" s="53"/>
      <c r="BD4459" s="53"/>
      <c r="BE4459" s="54"/>
      <c r="BF4459" s="54"/>
    </row>
    <row r="4460" spans="9:58" x14ac:dyDescent="0.25">
      <c r="I4460" s="57"/>
      <c r="AF4460" s="58"/>
      <c r="AW4460" s="51"/>
      <c r="AX4460" s="55"/>
      <c r="AY4460" s="53"/>
      <c r="BA4460" s="56"/>
      <c r="BB4460" s="53"/>
      <c r="BC4460" s="53"/>
      <c r="BD4460" s="53"/>
      <c r="BE4460" s="54"/>
      <c r="BF4460" s="54"/>
    </row>
    <row r="4461" spans="9:58" x14ac:dyDescent="0.25">
      <c r="I4461" s="57"/>
      <c r="AF4461" s="58"/>
      <c r="AW4461" s="51"/>
      <c r="AX4461" s="55"/>
      <c r="AY4461" s="53"/>
      <c r="BA4461" s="56"/>
      <c r="BB4461" s="53"/>
      <c r="BC4461" s="53"/>
      <c r="BD4461" s="53"/>
      <c r="BE4461" s="54"/>
      <c r="BF4461" s="54"/>
    </row>
    <row r="4462" spans="9:58" x14ac:dyDescent="0.25">
      <c r="I4462" s="57"/>
      <c r="AF4462" s="58"/>
      <c r="AW4462" s="51"/>
      <c r="AX4462" s="55"/>
      <c r="AY4462" s="53"/>
      <c r="BA4462" s="56"/>
      <c r="BB4462" s="53"/>
      <c r="BC4462" s="53"/>
      <c r="BD4462" s="53"/>
      <c r="BE4462" s="54"/>
      <c r="BF4462" s="54"/>
    </row>
    <row r="4463" spans="9:58" x14ac:dyDescent="0.25">
      <c r="I4463" s="57"/>
      <c r="AF4463" s="58"/>
      <c r="AW4463" s="51"/>
      <c r="AX4463" s="55"/>
      <c r="AY4463" s="53"/>
      <c r="BA4463" s="56"/>
      <c r="BB4463" s="53"/>
      <c r="BC4463" s="53"/>
      <c r="BD4463" s="53"/>
      <c r="BE4463" s="54"/>
      <c r="BF4463" s="54"/>
    </row>
    <row r="4464" spans="9:58" x14ac:dyDescent="0.25">
      <c r="I4464" s="57"/>
      <c r="AF4464" s="58"/>
      <c r="AW4464" s="51"/>
      <c r="AX4464" s="55"/>
      <c r="AY4464" s="53"/>
      <c r="BA4464" s="56"/>
      <c r="BB4464" s="53"/>
      <c r="BC4464" s="53"/>
      <c r="BD4464" s="53"/>
      <c r="BE4464" s="54"/>
      <c r="BF4464" s="54"/>
    </row>
    <row r="4465" spans="9:58" x14ac:dyDescent="0.25">
      <c r="I4465" s="57"/>
      <c r="AF4465" s="58"/>
      <c r="AW4465" s="51"/>
      <c r="AX4465" s="55"/>
      <c r="AY4465" s="53"/>
      <c r="BA4465" s="56"/>
      <c r="BB4465" s="53"/>
      <c r="BC4465" s="53"/>
      <c r="BD4465" s="53"/>
      <c r="BE4465" s="54"/>
      <c r="BF4465" s="54"/>
    </row>
    <row r="4466" spans="9:58" x14ac:dyDescent="0.25">
      <c r="I4466" s="57"/>
      <c r="AF4466" s="58"/>
      <c r="AW4466" s="51"/>
      <c r="AX4466" s="55"/>
      <c r="AY4466" s="53"/>
      <c r="BA4466" s="56"/>
      <c r="BB4466" s="53"/>
      <c r="BC4466" s="53"/>
      <c r="BD4466" s="53"/>
      <c r="BE4466" s="54"/>
      <c r="BF4466" s="54"/>
    </row>
    <row r="4467" spans="9:58" x14ac:dyDescent="0.25">
      <c r="I4467" s="57"/>
      <c r="AF4467" s="58"/>
      <c r="AW4467" s="51"/>
      <c r="AX4467" s="55"/>
      <c r="AY4467" s="53"/>
      <c r="BA4467" s="56"/>
      <c r="BB4467" s="53"/>
      <c r="BC4467" s="53"/>
      <c r="BD4467" s="53"/>
      <c r="BE4467" s="54"/>
      <c r="BF4467" s="54"/>
    </row>
    <row r="4468" spans="9:58" x14ac:dyDescent="0.25">
      <c r="I4468" s="57"/>
      <c r="AF4468" s="58"/>
      <c r="AW4468" s="51"/>
      <c r="AX4468" s="55"/>
      <c r="AY4468" s="53"/>
      <c r="BA4468" s="56"/>
      <c r="BB4468" s="53"/>
      <c r="BC4468" s="53"/>
      <c r="BD4468" s="53"/>
      <c r="BE4468" s="54"/>
      <c r="BF4468" s="54"/>
    </row>
    <row r="4469" spans="9:58" x14ac:dyDescent="0.25">
      <c r="I4469" s="57"/>
      <c r="AF4469" s="58"/>
      <c r="AW4469" s="51"/>
      <c r="AX4469" s="55"/>
      <c r="AY4469" s="53"/>
      <c r="BA4469" s="56"/>
      <c r="BB4469" s="53"/>
      <c r="BC4469" s="53"/>
      <c r="BD4469" s="53"/>
      <c r="BE4469" s="54"/>
      <c r="BF4469" s="54"/>
    </row>
    <row r="4470" spans="9:58" x14ac:dyDescent="0.25">
      <c r="I4470" s="57"/>
      <c r="AF4470" s="58"/>
      <c r="AW4470" s="51"/>
      <c r="AX4470" s="55"/>
      <c r="AY4470" s="53"/>
      <c r="BA4470" s="56"/>
      <c r="BB4470" s="53"/>
      <c r="BC4470" s="53"/>
      <c r="BD4470" s="53"/>
      <c r="BE4470" s="54"/>
      <c r="BF4470" s="54"/>
    </row>
    <row r="4471" spans="9:58" x14ac:dyDescent="0.25">
      <c r="I4471" s="57"/>
      <c r="AF4471" s="58"/>
      <c r="AW4471" s="51"/>
      <c r="AX4471" s="55"/>
      <c r="AY4471" s="53"/>
      <c r="BA4471" s="56"/>
      <c r="BB4471" s="53"/>
      <c r="BC4471" s="53"/>
      <c r="BD4471" s="53"/>
      <c r="BE4471" s="54"/>
      <c r="BF4471" s="54"/>
    </row>
    <row r="4472" spans="9:58" x14ac:dyDescent="0.25">
      <c r="I4472" s="57"/>
      <c r="AF4472" s="58"/>
      <c r="AW4472" s="51"/>
      <c r="AX4472" s="55"/>
      <c r="AY4472" s="53"/>
      <c r="BA4472" s="56"/>
      <c r="BB4472" s="53"/>
      <c r="BC4472" s="53"/>
      <c r="BD4472" s="53"/>
      <c r="BE4472" s="54"/>
      <c r="BF4472" s="54"/>
    </row>
    <row r="4473" spans="9:58" x14ac:dyDescent="0.25">
      <c r="I4473" s="57"/>
      <c r="AF4473" s="58"/>
      <c r="AW4473" s="51"/>
      <c r="AX4473" s="55"/>
      <c r="AY4473" s="53"/>
      <c r="BA4473" s="56"/>
      <c r="BB4473" s="53"/>
      <c r="BC4473" s="53"/>
      <c r="BD4473" s="53"/>
      <c r="BE4473" s="54"/>
      <c r="BF4473" s="54"/>
    </row>
    <row r="4474" spans="9:58" x14ac:dyDescent="0.25">
      <c r="I4474" s="57"/>
      <c r="AF4474" s="58"/>
      <c r="AW4474" s="51"/>
      <c r="AX4474" s="55"/>
      <c r="AY4474" s="53"/>
      <c r="BA4474" s="56"/>
      <c r="BB4474" s="53"/>
      <c r="BC4474" s="53"/>
      <c r="BD4474" s="53"/>
      <c r="BE4474" s="54"/>
      <c r="BF4474" s="54"/>
    </row>
    <row r="4475" spans="9:58" x14ac:dyDescent="0.25">
      <c r="I4475" s="57"/>
      <c r="AF4475" s="58"/>
      <c r="AW4475" s="51"/>
      <c r="AX4475" s="55"/>
      <c r="AY4475" s="53"/>
      <c r="BA4475" s="56"/>
      <c r="BB4475" s="53"/>
      <c r="BC4475" s="53"/>
      <c r="BD4475" s="53"/>
      <c r="BE4475" s="54"/>
      <c r="BF4475" s="54"/>
    </row>
    <row r="4476" spans="9:58" x14ac:dyDescent="0.25">
      <c r="I4476" s="57"/>
      <c r="AF4476" s="58"/>
      <c r="AW4476" s="51"/>
      <c r="AX4476" s="55"/>
      <c r="AY4476" s="53"/>
      <c r="BA4476" s="56"/>
      <c r="BB4476" s="53"/>
      <c r="BC4476" s="53"/>
      <c r="BD4476" s="53"/>
      <c r="BE4476" s="54"/>
      <c r="BF4476" s="54"/>
    </row>
    <row r="4477" spans="9:58" x14ac:dyDescent="0.25">
      <c r="I4477" s="57"/>
      <c r="AF4477" s="58"/>
      <c r="AW4477" s="51"/>
      <c r="AX4477" s="55"/>
      <c r="AY4477" s="53"/>
      <c r="BA4477" s="56"/>
      <c r="BB4477" s="53"/>
      <c r="BC4477" s="53"/>
      <c r="BD4477" s="53"/>
      <c r="BE4477" s="54"/>
      <c r="BF4477" s="54"/>
    </row>
    <row r="4478" spans="9:58" x14ac:dyDescent="0.25">
      <c r="I4478" s="57"/>
      <c r="AF4478" s="58"/>
      <c r="AW4478" s="51"/>
      <c r="AX4478" s="55"/>
      <c r="AY4478" s="53"/>
      <c r="BA4478" s="56"/>
      <c r="BB4478" s="53"/>
      <c r="BC4478" s="53"/>
      <c r="BD4478" s="53"/>
      <c r="BE4478" s="54"/>
      <c r="BF4478" s="54"/>
    </row>
    <row r="4479" spans="9:58" x14ac:dyDescent="0.25">
      <c r="I4479" s="57"/>
      <c r="AF4479" s="58"/>
      <c r="AW4479" s="51"/>
      <c r="AX4479" s="55"/>
      <c r="AY4479" s="53"/>
      <c r="BA4479" s="56"/>
      <c r="BB4479" s="53"/>
      <c r="BC4479" s="53"/>
      <c r="BD4479" s="53"/>
      <c r="BE4479" s="54"/>
      <c r="BF4479" s="54"/>
    </row>
    <row r="4480" spans="9:58" x14ac:dyDescent="0.25">
      <c r="I4480" s="57"/>
      <c r="AF4480" s="58"/>
      <c r="AW4480" s="51"/>
      <c r="AX4480" s="55"/>
      <c r="AY4480" s="53"/>
      <c r="BA4480" s="56"/>
      <c r="BB4480" s="53"/>
      <c r="BC4480" s="53"/>
      <c r="BD4480" s="53"/>
      <c r="BE4480" s="54"/>
      <c r="BF4480" s="54"/>
    </row>
    <row r="4481" spans="9:58" x14ac:dyDescent="0.25">
      <c r="I4481" s="57"/>
      <c r="AF4481" s="58"/>
      <c r="AW4481" s="51"/>
      <c r="AX4481" s="55"/>
      <c r="AY4481" s="53"/>
      <c r="BA4481" s="56"/>
      <c r="BB4481" s="53"/>
      <c r="BC4481" s="53"/>
      <c r="BD4481" s="53"/>
      <c r="BE4481" s="54"/>
      <c r="BF4481" s="54"/>
    </row>
    <row r="4482" spans="9:58" x14ac:dyDescent="0.25">
      <c r="I4482" s="57"/>
      <c r="AF4482" s="58"/>
      <c r="AW4482" s="51"/>
      <c r="AX4482" s="55"/>
      <c r="AY4482" s="53"/>
      <c r="BA4482" s="56"/>
      <c r="BB4482" s="53"/>
      <c r="BC4482" s="53"/>
      <c r="BD4482" s="53"/>
      <c r="BE4482" s="54"/>
      <c r="BF4482" s="54"/>
    </row>
    <row r="4483" spans="9:58" x14ac:dyDescent="0.25">
      <c r="I4483" s="57"/>
      <c r="AF4483" s="58"/>
      <c r="AW4483" s="51"/>
      <c r="AX4483" s="55"/>
      <c r="AY4483" s="53"/>
      <c r="BA4483" s="56"/>
      <c r="BB4483" s="53"/>
      <c r="BC4483" s="53"/>
      <c r="BD4483" s="53"/>
      <c r="BE4483" s="54"/>
      <c r="BF4483" s="54"/>
    </row>
    <row r="4484" spans="9:58" x14ac:dyDescent="0.25">
      <c r="I4484" s="57"/>
      <c r="AF4484" s="58"/>
      <c r="AW4484" s="51"/>
      <c r="AX4484" s="55"/>
      <c r="AY4484" s="53"/>
      <c r="BA4484" s="56"/>
      <c r="BB4484" s="53"/>
      <c r="BC4484" s="53"/>
      <c r="BD4484" s="53"/>
      <c r="BE4484" s="54"/>
      <c r="BF4484" s="54"/>
    </row>
    <row r="4485" spans="9:58" x14ac:dyDescent="0.25">
      <c r="I4485" s="57"/>
      <c r="AF4485" s="58"/>
      <c r="AW4485" s="51"/>
      <c r="AX4485" s="55"/>
      <c r="AY4485" s="53"/>
      <c r="BA4485" s="56"/>
      <c r="BB4485" s="53"/>
      <c r="BC4485" s="53"/>
      <c r="BD4485" s="53"/>
      <c r="BE4485" s="54"/>
      <c r="BF4485" s="54"/>
    </row>
    <row r="4486" spans="9:58" x14ac:dyDescent="0.25">
      <c r="I4486" s="57"/>
      <c r="AF4486" s="58"/>
      <c r="AW4486" s="51"/>
      <c r="AX4486" s="55"/>
      <c r="AY4486" s="53"/>
      <c r="BA4486" s="56"/>
      <c r="BB4486" s="53"/>
      <c r="BC4486" s="53"/>
      <c r="BD4486" s="53"/>
      <c r="BE4486" s="54"/>
      <c r="BF4486" s="54"/>
    </row>
    <row r="4487" spans="9:58" x14ac:dyDescent="0.25">
      <c r="I4487" s="57"/>
      <c r="AF4487" s="58"/>
      <c r="AW4487" s="51"/>
      <c r="AX4487" s="55"/>
      <c r="AY4487" s="53"/>
      <c r="BA4487" s="56"/>
      <c r="BB4487" s="53"/>
      <c r="BC4487" s="53"/>
      <c r="BD4487" s="53"/>
      <c r="BE4487" s="54"/>
      <c r="BF4487" s="54"/>
    </row>
    <row r="4488" spans="9:58" x14ac:dyDescent="0.25">
      <c r="I4488" s="57"/>
      <c r="AF4488" s="58"/>
      <c r="AW4488" s="51"/>
      <c r="AX4488" s="55"/>
      <c r="AY4488" s="53"/>
      <c r="BA4488" s="56"/>
      <c r="BB4488" s="53"/>
      <c r="BC4488" s="53"/>
      <c r="BD4488" s="53"/>
      <c r="BE4488" s="54"/>
      <c r="BF4488" s="54"/>
    </row>
    <row r="4489" spans="9:58" x14ac:dyDescent="0.25">
      <c r="I4489" s="57"/>
      <c r="AF4489" s="58"/>
      <c r="AW4489" s="51"/>
      <c r="AX4489" s="55"/>
      <c r="AY4489" s="53"/>
      <c r="BA4489" s="56"/>
      <c r="BB4489" s="53"/>
      <c r="BC4489" s="53"/>
      <c r="BD4489" s="53"/>
      <c r="BE4489" s="54"/>
      <c r="BF4489" s="54"/>
    </row>
    <row r="4490" spans="9:58" x14ac:dyDescent="0.25">
      <c r="I4490" s="57"/>
      <c r="AF4490" s="58"/>
      <c r="AW4490" s="51"/>
      <c r="AX4490" s="55"/>
      <c r="AY4490" s="53"/>
      <c r="BA4490" s="56"/>
      <c r="BB4490" s="53"/>
      <c r="BC4490" s="53"/>
      <c r="BD4490" s="53"/>
      <c r="BE4490" s="54"/>
      <c r="BF4490" s="54"/>
    </row>
    <row r="4491" spans="9:58" x14ac:dyDescent="0.25">
      <c r="I4491" s="57"/>
      <c r="AF4491" s="58"/>
      <c r="AW4491" s="51"/>
      <c r="AX4491" s="55"/>
      <c r="AY4491" s="53"/>
      <c r="BA4491" s="56"/>
      <c r="BB4491" s="53"/>
      <c r="BC4491" s="53"/>
      <c r="BD4491" s="53"/>
      <c r="BE4491" s="54"/>
      <c r="BF4491" s="54"/>
    </row>
    <row r="4492" spans="9:58" x14ac:dyDescent="0.25">
      <c r="I4492" s="57"/>
      <c r="AF4492" s="58"/>
      <c r="AW4492" s="51"/>
      <c r="AX4492" s="55"/>
      <c r="AY4492" s="53"/>
      <c r="BA4492" s="56"/>
      <c r="BB4492" s="53"/>
      <c r="BC4492" s="53"/>
      <c r="BD4492" s="53"/>
      <c r="BE4492" s="54"/>
      <c r="BF4492" s="54"/>
    </row>
    <row r="4493" spans="9:58" x14ac:dyDescent="0.25">
      <c r="I4493" s="57"/>
      <c r="AF4493" s="58"/>
      <c r="AW4493" s="51"/>
      <c r="AX4493" s="55"/>
      <c r="AY4493" s="53"/>
      <c r="BA4493" s="56"/>
      <c r="BB4493" s="53"/>
      <c r="BC4493" s="53"/>
      <c r="BD4493" s="53"/>
      <c r="BE4493" s="54"/>
      <c r="BF4493" s="54"/>
    </row>
    <row r="4494" spans="9:58" x14ac:dyDescent="0.25">
      <c r="I4494" s="57"/>
      <c r="AF4494" s="58"/>
      <c r="AW4494" s="51"/>
      <c r="AX4494" s="55"/>
      <c r="AY4494" s="53"/>
      <c r="BA4494" s="56"/>
      <c r="BB4494" s="53"/>
      <c r="BC4494" s="53"/>
      <c r="BD4494" s="53"/>
      <c r="BE4494" s="54"/>
      <c r="BF4494" s="54"/>
    </row>
    <row r="4495" spans="9:58" x14ac:dyDescent="0.25">
      <c r="I4495" s="57"/>
      <c r="AF4495" s="58"/>
      <c r="AW4495" s="51"/>
      <c r="AX4495" s="55"/>
      <c r="AY4495" s="53"/>
      <c r="BA4495" s="56"/>
      <c r="BB4495" s="53"/>
      <c r="BC4495" s="53"/>
      <c r="BD4495" s="53"/>
      <c r="BE4495" s="54"/>
      <c r="BF4495" s="54"/>
    </row>
    <row r="4496" spans="9:58" x14ac:dyDescent="0.25">
      <c r="I4496" s="57"/>
      <c r="AF4496" s="58"/>
      <c r="AW4496" s="51"/>
      <c r="AX4496" s="55"/>
      <c r="AY4496" s="53"/>
      <c r="BA4496" s="56"/>
      <c r="BB4496" s="53"/>
      <c r="BC4496" s="53"/>
      <c r="BD4496" s="53"/>
      <c r="BE4496" s="54"/>
      <c r="BF4496" s="54"/>
    </row>
    <row r="4497" spans="9:58" x14ac:dyDescent="0.25">
      <c r="I4497" s="57"/>
      <c r="AF4497" s="58"/>
      <c r="AW4497" s="51"/>
      <c r="AX4497" s="55"/>
      <c r="AY4497" s="53"/>
      <c r="BA4497" s="56"/>
      <c r="BB4497" s="53"/>
      <c r="BC4497" s="53"/>
      <c r="BD4497" s="53"/>
      <c r="BE4497" s="54"/>
      <c r="BF4497" s="54"/>
    </row>
    <row r="4498" spans="9:58" x14ac:dyDescent="0.25">
      <c r="I4498" s="57"/>
      <c r="AF4498" s="58"/>
      <c r="AW4498" s="51"/>
      <c r="AX4498" s="55"/>
      <c r="AY4498" s="53"/>
      <c r="BA4498" s="56"/>
      <c r="BB4498" s="53"/>
      <c r="BC4498" s="53"/>
      <c r="BD4498" s="53"/>
      <c r="BE4498" s="54"/>
      <c r="BF4498" s="54"/>
    </row>
    <row r="4499" spans="9:58" x14ac:dyDescent="0.25">
      <c r="I4499" s="57"/>
      <c r="AF4499" s="58"/>
      <c r="AW4499" s="51"/>
      <c r="AX4499" s="55"/>
      <c r="AY4499" s="53"/>
      <c r="BA4499" s="56"/>
      <c r="BB4499" s="53"/>
      <c r="BC4499" s="53"/>
      <c r="BD4499" s="53"/>
      <c r="BE4499" s="54"/>
      <c r="BF4499" s="54"/>
    </row>
    <row r="4500" spans="9:58" x14ac:dyDescent="0.25">
      <c r="I4500" s="57"/>
      <c r="AF4500" s="58"/>
      <c r="AW4500" s="51"/>
      <c r="AX4500" s="55"/>
      <c r="AY4500" s="53"/>
      <c r="BA4500" s="56"/>
      <c r="BB4500" s="53"/>
      <c r="BC4500" s="53"/>
      <c r="BD4500" s="53"/>
      <c r="BE4500" s="54"/>
      <c r="BF4500" s="54"/>
    </row>
    <row r="4501" spans="9:58" x14ac:dyDescent="0.25">
      <c r="I4501" s="57"/>
      <c r="AF4501" s="58"/>
      <c r="AW4501" s="51"/>
      <c r="AX4501" s="55"/>
      <c r="AY4501" s="53"/>
      <c r="BA4501" s="56"/>
      <c r="BB4501" s="53"/>
      <c r="BC4501" s="53"/>
      <c r="BD4501" s="53"/>
      <c r="BE4501" s="54"/>
      <c r="BF4501" s="54"/>
    </row>
    <row r="4502" spans="9:58" x14ac:dyDescent="0.25">
      <c r="I4502" s="57"/>
      <c r="AF4502" s="58"/>
      <c r="AW4502" s="51"/>
      <c r="AX4502" s="55"/>
      <c r="AY4502" s="53"/>
      <c r="BA4502" s="56"/>
      <c r="BB4502" s="53"/>
      <c r="BC4502" s="53"/>
      <c r="BD4502" s="53"/>
      <c r="BE4502" s="54"/>
      <c r="BF4502" s="54"/>
    </row>
    <row r="4503" spans="9:58" x14ac:dyDescent="0.25">
      <c r="I4503" s="57"/>
      <c r="AF4503" s="58"/>
      <c r="AW4503" s="51"/>
      <c r="AX4503" s="55"/>
      <c r="AY4503" s="53"/>
      <c r="BA4503" s="56"/>
      <c r="BB4503" s="53"/>
      <c r="BC4503" s="53"/>
      <c r="BD4503" s="53"/>
      <c r="BE4503" s="54"/>
      <c r="BF4503" s="54"/>
    </row>
    <row r="4504" spans="9:58" x14ac:dyDescent="0.25">
      <c r="I4504" s="57"/>
      <c r="AF4504" s="58"/>
      <c r="AW4504" s="51"/>
      <c r="AX4504" s="55"/>
      <c r="AY4504" s="53"/>
      <c r="BA4504" s="56"/>
      <c r="BB4504" s="53"/>
      <c r="BC4504" s="53"/>
      <c r="BD4504" s="53"/>
      <c r="BE4504" s="54"/>
      <c r="BF4504" s="54"/>
    </row>
    <row r="4505" spans="9:58" x14ac:dyDescent="0.25">
      <c r="I4505" s="57"/>
      <c r="AF4505" s="58"/>
      <c r="AW4505" s="51"/>
      <c r="AX4505" s="55"/>
      <c r="AY4505" s="53"/>
      <c r="BA4505" s="56"/>
      <c r="BB4505" s="53"/>
      <c r="BC4505" s="53"/>
      <c r="BD4505" s="53"/>
      <c r="BE4505" s="54"/>
      <c r="BF4505" s="54"/>
    </row>
    <row r="4506" spans="9:58" x14ac:dyDescent="0.25">
      <c r="I4506" s="57"/>
      <c r="AF4506" s="58"/>
      <c r="AW4506" s="51"/>
      <c r="AX4506" s="55"/>
      <c r="AY4506" s="53"/>
      <c r="BA4506" s="56"/>
      <c r="BB4506" s="53"/>
      <c r="BC4506" s="53"/>
      <c r="BD4506" s="53"/>
      <c r="BE4506" s="54"/>
      <c r="BF4506" s="54"/>
    </row>
    <row r="4507" spans="9:58" x14ac:dyDescent="0.25">
      <c r="I4507" s="57"/>
      <c r="AF4507" s="58"/>
      <c r="AW4507" s="51"/>
      <c r="AX4507" s="55"/>
      <c r="AY4507" s="53"/>
      <c r="BA4507" s="56"/>
      <c r="BB4507" s="53"/>
      <c r="BC4507" s="53"/>
      <c r="BD4507" s="53"/>
      <c r="BE4507" s="54"/>
      <c r="BF4507" s="54"/>
    </row>
    <row r="4508" spans="9:58" x14ac:dyDescent="0.25">
      <c r="I4508" s="57"/>
      <c r="AF4508" s="58"/>
      <c r="AW4508" s="51"/>
      <c r="AX4508" s="55"/>
      <c r="AY4508" s="53"/>
      <c r="BA4508" s="56"/>
      <c r="BB4508" s="53"/>
      <c r="BC4508" s="53"/>
      <c r="BD4508" s="53"/>
      <c r="BE4508" s="54"/>
      <c r="BF4508" s="54"/>
    </row>
    <row r="4509" spans="9:58" x14ac:dyDescent="0.25">
      <c r="I4509" s="57"/>
      <c r="AF4509" s="58"/>
      <c r="AW4509" s="51"/>
      <c r="AX4509" s="55"/>
      <c r="AY4509" s="53"/>
      <c r="BA4509" s="56"/>
      <c r="BB4509" s="53"/>
      <c r="BC4509" s="53"/>
      <c r="BD4509" s="53"/>
      <c r="BE4509" s="54"/>
      <c r="BF4509" s="54"/>
    </row>
    <row r="4510" spans="9:58" x14ac:dyDescent="0.25">
      <c r="I4510" s="57"/>
      <c r="AF4510" s="58"/>
      <c r="AW4510" s="51"/>
      <c r="AX4510" s="55"/>
      <c r="AY4510" s="53"/>
      <c r="BA4510" s="56"/>
      <c r="BB4510" s="53"/>
      <c r="BC4510" s="53"/>
      <c r="BD4510" s="53"/>
      <c r="BE4510" s="54"/>
      <c r="BF4510" s="54"/>
    </row>
    <row r="4511" spans="9:58" x14ac:dyDescent="0.25">
      <c r="I4511" s="57"/>
      <c r="AF4511" s="58"/>
      <c r="AW4511" s="51"/>
      <c r="AX4511" s="55"/>
      <c r="AY4511" s="53"/>
      <c r="BA4511" s="56"/>
      <c r="BB4511" s="53"/>
      <c r="BC4511" s="53"/>
      <c r="BD4511" s="53"/>
      <c r="BE4511" s="54"/>
      <c r="BF4511" s="54"/>
    </row>
    <row r="4512" spans="9:58" x14ac:dyDescent="0.25">
      <c r="I4512" s="57"/>
      <c r="AF4512" s="58"/>
      <c r="AW4512" s="51"/>
      <c r="AX4512" s="55"/>
      <c r="AY4512" s="53"/>
      <c r="BA4512" s="56"/>
      <c r="BB4512" s="53"/>
      <c r="BC4512" s="53"/>
      <c r="BD4512" s="53"/>
      <c r="BE4512" s="54"/>
      <c r="BF4512" s="54"/>
    </row>
    <row r="4513" spans="9:58" x14ac:dyDescent="0.25">
      <c r="I4513" s="57"/>
      <c r="AF4513" s="58"/>
      <c r="AW4513" s="51"/>
      <c r="AX4513" s="55"/>
      <c r="AY4513" s="53"/>
      <c r="BA4513" s="56"/>
      <c r="BB4513" s="53"/>
      <c r="BC4513" s="53"/>
      <c r="BD4513" s="53"/>
      <c r="BE4513" s="54"/>
      <c r="BF4513" s="54"/>
    </row>
    <row r="4514" spans="9:58" x14ac:dyDescent="0.25">
      <c r="I4514" s="57"/>
      <c r="AF4514" s="58"/>
      <c r="AW4514" s="51"/>
      <c r="AX4514" s="55"/>
      <c r="AY4514" s="53"/>
      <c r="BA4514" s="56"/>
      <c r="BB4514" s="53"/>
      <c r="BC4514" s="53"/>
      <c r="BD4514" s="53"/>
      <c r="BE4514" s="54"/>
      <c r="BF4514" s="54"/>
    </row>
    <row r="4515" spans="9:58" x14ac:dyDescent="0.25">
      <c r="I4515" s="57"/>
      <c r="AF4515" s="58"/>
      <c r="AW4515" s="51"/>
      <c r="AX4515" s="55"/>
      <c r="AY4515" s="53"/>
      <c r="BA4515" s="56"/>
      <c r="BB4515" s="53"/>
      <c r="BC4515" s="53"/>
      <c r="BD4515" s="53"/>
      <c r="BE4515" s="54"/>
      <c r="BF4515" s="54"/>
    </row>
    <row r="4516" spans="9:58" x14ac:dyDescent="0.25">
      <c r="I4516" s="57"/>
      <c r="AF4516" s="58"/>
      <c r="AW4516" s="51"/>
      <c r="AX4516" s="55"/>
      <c r="AY4516" s="53"/>
      <c r="BA4516" s="56"/>
      <c r="BB4516" s="53"/>
      <c r="BC4516" s="53"/>
      <c r="BD4516" s="53"/>
      <c r="BE4516" s="54"/>
      <c r="BF4516" s="54"/>
    </row>
    <row r="4517" spans="9:58" x14ac:dyDescent="0.25">
      <c r="I4517" s="57"/>
      <c r="AF4517" s="58"/>
      <c r="AW4517" s="51"/>
      <c r="AX4517" s="55"/>
      <c r="AY4517" s="53"/>
      <c r="BA4517" s="56"/>
      <c r="BB4517" s="53"/>
      <c r="BC4517" s="53"/>
      <c r="BD4517" s="53"/>
      <c r="BE4517" s="54"/>
      <c r="BF4517" s="54"/>
    </row>
    <row r="4518" spans="9:58" x14ac:dyDescent="0.25">
      <c r="I4518" s="57"/>
      <c r="AF4518" s="58"/>
      <c r="AW4518" s="51"/>
      <c r="AX4518" s="55"/>
      <c r="AY4518" s="53"/>
      <c r="BA4518" s="56"/>
      <c r="BB4518" s="53"/>
      <c r="BC4518" s="53"/>
      <c r="BD4518" s="53"/>
      <c r="BE4518" s="54"/>
      <c r="BF4518" s="54"/>
    </row>
    <row r="4519" spans="9:58" x14ac:dyDescent="0.25">
      <c r="I4519" s="57"/>
      <c r="AF4519" s="58"/>
      <c r="AW4519" s="51"/>
      <c r="AX4519" s="55"/>
      <c r="AY4519" s="53"/>
      <c r="BA4519" s="56"/>
      <c r="BB4519" s="53"/>
      <c r="BC4519" s="53"/>
      <c r="BD4519" s="53"/>
      <c r="BE4519" s="54"/>
      <c r="BF4519" s="54"/>
    </row>
    <row r="4520" spans="9:58" x14ac:dyDescent="0.25">
      <c r="I4520" s="57"/>
      <c r="AF4520" s="58"/>
      <c r="AW4520" s="51"/>
      <c r="AX4520" s="55"/>
      <c r="AY4520" s="53"/>
      <c r="BA4520" s="56"/>
      <c r="BB4520" s="53"/>
      <c r="BC4520" s="53"/>
      <c r="BD4520" s="53"/>
      <c r="BE4520" s="54"/>
      <c r="BF4520" s="54"/>
    </row>
    <row r="4521" spans="9:58" x14ac:dyDescent="0.25">
      <c r="I4521" s="57"/>
      <c r="AF4521" s="58"/>
      <c r="AW4521" s="51"/>
      <c r="AX4521" s="55"/>
      <c r="AY4521" s="53"/>
      <c r="BA4521" s="56"/>
      <c r="BB4521" s="53"/>
      <c r="BC4521" s="53"/>
      <c r="BD4521" s="53"/>
      <c r="BE4521" s="54"/>
      <c r="BF4521" s="54"/>
    </row>
    <row r="4522" spans="9:58" x14ac:dyDescent="0.25">
      <c r="I4522" s="57"/>
      <c r="AF4522" s="58"/>
      <c r="AW4522" s="51"/>
      <c r="AX4522" s="55"/>
      <c r="AY4522" s="53"/>
      <c r="BA4522" s="56"/>
      <c r="BB4522" s="53"/>
      <c r="BC4522" s="53"/>
      <c r="BD4522" s="53"/>
      <c r="BE4522" s="54"/>
      <c r="BF4522" s="54"/>
    </row>
    <row r="4523" spans="9:58" x14ac:dyDescent="0.25">
      <c r="I4523" s="57"/>
      <c r="AF4523" s="58"/>
      <c r="AW4523" s="51"/>
      <c r="AX4523" s="55"/>
      <c r="AY4523" s="53"/>
      <c r="BA4523" s="56"/>
      <c r="BB4523" s="53"/>
      <c r="BC4523" s="53"/>
      <c r="BD4523" s="53"/>
      <c r="BE4523" s="54"/>
      <c r="BF4523" s="54"/>
    </row>
    <row r="4524" spans="9:58" x14ac:dyDescent="0.25">
      <c r="I4524" s="57"/>
      <c r="AF4524" s="58"/>
      <c r="AW4524" s="51"/>
      <c r="AX4524" s="55"/>
      <c r="AY4524" s="53"/>
      <c r="BA4524" s="56"/>
      <c r="BB4524" s="53"/>
      <c r="BC4524" s="53"/>
      <c r="BD4524" s="53"/>
      <c r="BE4524" s="54"/>
      <c r="BF4524" s="54"/>
    </row>
    <row r="4525" spans="9:58" x14ac:dyDescent="0.25">
      <c r="I4525" s="57"/>
      <c r="AF4525" s="58"/>
      <c r="AW4525" s="51"/>
      <c r="AX4525" s="55"/>
      <c r="AY4525" s="53"/>
      <c r="BA4525" s="56"/>
      <c r="BB4525" s="53"/>
      <c r="BC4525" s="53"/>
      <c r="BD4525" s="53"/>
      <c r="BE4525" s="54"/>
      <c r="BF4525" s="54"/>
    </row>
    <row r="4526" spans="9:58" x14ac:dyDescent="0.25">
      <c r="I4526" s="57"/>
      <c r="AF4526" s="58"/>
      <c r="AW4526" s="51"/>
      <c r="AX4526" s="55"/>
      <c r="AY4526" s="53"/>
      <c r="BA4526" s="56"/>
      <c r="BB4526" s="53"/>
      <c r="BC4526" s="53"/>
      <c r="BD4526" s="53"/>
      <c r="BE4526" s="54"/>
      <c r="BF4526" s="54"/>
    </row>
    <row r="4527" spans="9:58" x14ac:dyDescent="0.25">
      <c r="I4527" s="57"/>
      <c r="AF4527" s="58"/>
      <c r="AW4527" s="51"/>
      <c r="AX4527" s="55"/>
      <c r="AY4527" s="53"/>
      <c r="BA4527" s="56"/>
      <c r="BB4527" s="53"/>
      <c r="BC4527" s="53"/>
      <c r="BD4527" s="53"/>
      <c r="BE4527" s="54"/>
      <c r="BF4527" s="54"/>
    </row>
    <row r="4528" spans="9:58" x14ac:dyDescent="0.25">
      <c r="I4528" s="57"/>
      <c r="AF4528" s="58"/>
      <c r="AW4528" s="51"/>
      <c r="AX4528" s="55"/>
      <c r="AY4528" s="53"/>
      <c r="BA4528" s="56"/>
      <c r="BB4528" s="53"/>
      <c r="BC4528" s="53"/>
      <c r="BD4528" s="53"/>
      <c r="BE4528" s="54"/>
      <c r="BF4528" s="54"/>
    </row>
    <row r="4529" spans="9:58" x14ac:dyDescent="0.25">
      <c r="I4529" s="57"/>
      <c r="AF4529" s="58"/>
      <c r="AW4529" s="51"/>
      <c r="AX4529" s="55"/>
      <c r="AY4529" s="53"/>
      <c r="BA4529" s="56"/>
      <c r="BB4529" s="53"/>
      <c r="BC4529" s="53"/>
      <c r="BD4529" s="53"/>
      <c r="BE4529" s="54"/>
      <c r="BF4529" s="54"/>
    </row>
    <row r="4530" spans="9:58" x14ac:dyDescent="0.25">
      <c r="I4530" s="57"/>
      <c r="AF4530" s="58"/>
      <c r="AW4530" s="51"/>
      <c r="AX4530" s="55"/>
      <c r="AY4530" s="53"/>
      <c r="BA4530" s="56"/>
      <c r="BB4530" s="53"/>
      <c r="BC4530" s="53"/>
      <c r="BD4530" s="53"/>
      <c r="BE4530" s="54"/>
      <c r="BF4530" s="54"/>
    </row>
    <row r="4531" spans="9:58" x14ac:dyDescent="0.25">
      <c r="I4531" s="57"/>
      <c r="AF4531" s="58"/>
      <c r="AW4531" s="51"/>
      <c r="AX4531" s="55"/>
      <c r="AY4531" s="53"/>
      <c r="BA4531" s="56"/>
      <c r="BB4531" s="53"/>
      <c r="BC4531" s="53"/>
      <c r="BD4531" s="53"/>
      <c r="BE4531" s="54"/>
      <c r="BF4531" s="54"/>
    </row>
    <row r="4532" spans="9:58" x14ac:dyDescent="0.25">
      <c r="I4532" s="57"/>
      <c r="AF4532" s="58"/>
      <c r="AW4532" s="51"/>
      <c r="AX4532" s="55"/>
      <c r="AY4532" s="53"/>
      <c r="BA4532" s="56"/>
      <c r="BB4532" s="53"/>
      <c r="BC4532" s="53"/>
      <c r="BD4532" s="53"/>
      <c r="BE4532" s="54"/>
      <c r="BF4532" s="54"/>
    </row>
    <row r="4533" spans="9:58" x14ac:dyDescent="0.25">
      <c r="I4533" s="57"/>
      <c r="AF4533" s="58"/>
      <c r="AW4533" s="51"/>
      <c r="AX4533" s="55"/>
      <c r="AY4533" s="53"/>
      <c r="BA4533" s="56"/>
      <c r="BB4533" s="53"/>
      <c r="BC4533" s="53"/>
      <c r="BD4533" s="53"/>
      <c r="BE4533" s="54"/>
      <c r="BF4533" s="54"/>
    </row>
    <row r="4534" spans="9:58" x14ac:dyDescent="0.25">
      <c r="I4534" s="57"/>
      <c r="AF4534" s="58"/>
      <c r="AW4534" s="51"/>
      <c r="AX4534" s="55"/>
      <c r="AY4534" s="53"/>
      <c r="BA4534" s="56"/>
      <c r="BB4534" s="53"/>
      <c r="BC4534" s="53"/>
      <c r="BD4534" s="53"/>
      <c r="BE4534" s="54"/>
      <c r="BF4534" s="54"/>
    </row>
    <row r="4535" spans="9:58" x14ac:dyDescent="0.25">
      <c r="I4535" s="57"/>
      <c r="AF4535" s="58"/>
      <c r="AW4535" s="51"/>
      <c r="AX4535" s="55"/>
      <c r="AY4535" s="53"/>
      <c r="BA4535" s="56"/>
      <c r="BB4535" s="53"/>
      <c r="BC4535" s="53"/>
      <c r="BD4535" s="53"/>
      <c r="BE4535" s="54"/>
      <c r="BF4535" s="54"/>
    </row>
    <row r="4536" spans="9:58" x14ac:dyDescent="0.25">
      <c r="I4536" s="57"/>
      <c r="AF4536" s="58"/>
      <c r="AW4536" s="51"/>
      <c r="AX4536" s="55"/>
      <c r="AY4536" s="53"/>
      <c r="BA4536" s="56"/>
      <c r="BB4536" s="53"/>
      <c r="BC4536" s="53"/>
      <c r="BD4536" s="53"/>
      <c r="BE4536" s="54"/>
      <c r="BF4536" s="54"/>
    </row>
    <row r="4537" spans="9:58" x14ac:dyDescent="0.25">
      <c r="I4537" s="57"/>
      <c r="AF4537" s="58"/>
      <c r="AW4537" s="51"/>
      <c r="AX4537" s="55"/>
      <c r="AY4537" s="53"/>
      <c r="BA4537" s="56"/>
      <c r="BB4537" s="53"/>
      <c r="BC4537" s="53"/>
      <c r="BD4537" s="53"/>
      <c r="BE4537" s="54"/>
      <c r="BF4537" s="54"/>
    </row>
    <row r="4538" spans="9:58" x14ac:dyDescent="0.25">
      <c r="I4538" s="57"/>
      <c r="AF4538" s="58"/>
      <c r="AW4538" s="51"/>
      <c r="AX4538" s="55"/>
      <c r="AY4538" s="53"/>
      <c r="BA4538" s="56"/>
      <c r="BB4538" s="53"/>
      <c r="BC4538" s="53"/>
      <c r="BD4538" s="53"/>
      <c r="BE4538" s="54"/>
      <c r="BF4538" s="54"/>
    </row>
    <row r="4539" spans="9:58" x14ac:dyDescent="0.25">
      <c r="I4539" s="57"/>
      <c r="AF4539" s="58"/>
      <c r="AW4539" s="51"/>
      <c r="AX4539" s="55"/>
      <c r="AY4539" s="53"/>
      <c r="BA4539" s="56"/>
      <c r="BB4539" s="53"/>
      <c r="BC4539" s="53"/>
      <c r="BD4539" s="53"/>
      <c r="BE4539" s="54"/>
      <c r="BF4539" s="54"/>
    </row>
    <row r="4540" spans="9:58" x14ac:dyDescent="0.25">
      <c r="I4540" s="57"/>
      <c r="AF4540" s="58"/>
      <c r="AW4540" s="51"/>
      <c r="AX4540" s="55"/>
      <c r="AY4540" s="53"/>
      <c r="BA4540" s="56"/>
      <c r="BB4540" s="53"/>
      <c r="BC4540" s="53"/>
      <c r="BD4540" s="53"/>
      <c r="BE4540" s="54"/>
      <c r="BF4540" s="54"/>
    </row>
    <row r="4541" spans="9:58" x14ac:dyDescent="0.25">
      <c r="I4541" s="57"/>
      <c r="AF4541" s="58"/>
      <c r="AW4541" s="51"/>
      <c r="AX4541" s="55"/>
      <c r="AY4541" s="53"/>
      <c r="BA4541" s="56"/>
      <c r="BB4541" s="53"/>
      <c r="BC4541" s="53"/>
      <c r="BD4541" s="53"/>
      <c r="BE4541" s="54"/>
      <c r="BF4541" s="54"/>
    </row>
    <row r="4542" spans="9:58" x14ac:dyDescent="0.25">
      <c r="I4542" s="57"/>
      <c r="AF4542" s="58"/>
      <c r="AW4542" s="51"/>
      <c r="AX4542" s="55"/>
      <c r="AY4542" s="53"/>
      <c r="BA4542" s="56"/>
      <c r="BB4542" s="53"/>
      <c r="BC4542" s="53"/>
      <c r="BD4542" s="53"/>
      <c r="BE4542" s="54"/>
      <c r="BF4542" s="54"/>
    </row>
    <row r="4543" spans="9:58" x14ac:dyDescent="0.25">
      <c r="I4543" s="57"/>
      <c r="AF4543" s="58"/>
      <c r="AW4543" s="51"/>
      <c r="AX4543" s="55"/>
      <c r="AY4543" s="53"/>
      <c r="BA4543" s="56"/>
      <c r="BB4543" s="53"/>
      <c r="BC4543" s="53"/>
      <c r="BD4543" s="53"/>
      <c r="BE4543" s="54"/>
      <c r="BF4543" s="54"/>
    </row>
    <row r="4544" spans="9:58" x14ac:dyDescent="0.25">
      <c r="I4544" s="57"/>
      <c r="AF4544" s="58"/>
      <c r="AW4544" s="51"/>
      <c r="AX4544" s="55"/>
      <c r="AY4544" s="53"/>
      <c r="BA4544" s="56"/>
      <c r="BB4544" s="53"/>
      <c r="BC4544" s="53"/>
      <c r="BD4544" s="53"/>
      <c r="BE4544" s="54"/>
      <c r="BF4544" s="54"/>
    </row>
    <row r="4545" spans="9:58" x14ac:dyDescent="0.25">
      <c r="I4545" s="57"/>
      <c r="AF4545" s="58"/>
      <c r="AW4545" s="51"/>
      <c r="AX4545" s="55"/>
      <c r="AY4545" s="53"/>
      <c r="BA4545" s="56"/>
      <c r="BB4545" s="53"/>
      <c r="BC4545" s="53"/>
      <c r="BD4545" s="53"/>
      <c r="BE4545" s="54"/>
      <c r="BF4545" s="54"/>
    </row>
    <row r="4546" spans="9:58" x14ac:dyDescent="0.25">
      <c r="I4546" s="57"/>
      <c r="AF4546" s="58"/>
      <c r="AW4546" s="51"/>
      <c r="AX4546" s="55"/>
      <c r="AY4546" s="53"/>
      <c r="BA4546" s="56"/>
      <c r="BB4546" s="53"/>
      <c r="BC4546" s="53"/>
      <c r="BD4546" s="53"/>
      <c r="BE4546" s="54"/>
      <c r="BF4546" s="54"/>
    </row>
    <row r="4547" spans="9:58" x14ac:dyDescent="0.25">
      <c r="I4547" s="57"/>
      <c r="AF4547" s="58"/>
      <c r="AW4547" s="51"/>
      <c r="AX4547" s="55"/>
      <c r="AY4547" s="53"/>
      <c r="BA4547" s="56"/>
      <c r="BB4547" s="53"/>
      <c r="BC4547" s="53"/>
      <c r="BD4547" s="53"/>
      <c r="BE4547" s="54"/>
      <c r="BF4547" s="54"/>
    </row>
    <row r="4548" spans="9:58" x14ac:dyDescent="0.25">
      <c r="I4548" s="57"/>
      <c r="AF4548" s="58"/>
      <c r="AW4548" s="51"/>
      <c r="AX4548" s="55"/>
      <c r="AY4548" s="53"/>
      <c r="BA4548" s="56"/>
      <c r="BB4548" s="53"/>
      <c r="BC4548" s="53"/>
      <c r="BD4548" s="53"/>
      <c r="BE4548" s="54"/>
      <c r="BF4548" s="54"/>
    </row>
    <row r="4549" spans="9:58" x14ac:dyDescent="0.25">
      <c r="I4549" s="57"/>
      <c r="AF4549" s="58"/>
      <c r="AW4549" s="51"/>
      <c r="AX4549" s="55"/>
      <c r="AY4549" s="53"/>
      <c r="BA4549" s="56"/>
      <c r="BB4549" s="53"/>
      <c r="BC4549" s="53"/>
      <c r="BD4549" s="53"/>
      <c r="BE4549" s="54"/>
      <c r="BF4549" s="54"/>
    </row>
    <row r="4550" spans="9:58" x14ac:dyDescent="0.25">
      <c r="I4550" s="57"/>
      <c r="AF4550" s="58"/>
      <c r="AW4550" s="51"/>
      <c r="AX4550" s="55"/>
      <c r="AY4550" s="53"/>
      <c r="BA4550" s="56"/>
      <c r="BB4550" s="53"/>
      <c r="BC4550" s="53"/>
      <c r="BD4550" s="53"/>
      <c r="BE4550" s="54"/>
      <c r="BF4550" s="54"/>
    </row>
    <row r="4551" spans="9:58" x14ac:dyDescent="0.25">
      <c r="I4551" s="57"/>
      <c r="AF4551" s="58"/>
      <c r="AW4551" s="51"/>
      <c r="AX4551" s="55"/>
      <c r="AY4551" s="53"/>
      <c r="BA4551" s="56"/>
      <c r="BB4551" s="53"/>
      <c r="BC4551" s="53"/>
      <c r="BD4551" s="53"/>
      <c r="BE4551" s="54"/>
      <c r="BF4551" s="54"/>
    </row>
    <row r="4552" spans="9:58" x14ac:dyDescent="0.25">
      <c r="I4552" s="57"/>
      <c r="AF4552" s="58"/>
      <c r="AW4552" s="51"/>
      <c r="AX4552" s="55"/>
      <c r="AY4552" s="53"/>
      <c r="BA4552" s="56"/>
      <c r="BB4552" s="53"/>
      <c r="BC4552" s="53"/>
      <c r="BD4552" s="53"/>
      <c r="BE4552" s="54"/>
      <c r="BF4552" s="54"/>
    </row>
    <row r="4553" spans="9:58" x14ac:dyDescent="0.25">
      <c r="I4553" s="57"/>
      <c r="AF4553" s="58"/>
      <c r="AW4553" s="51"/>
      <c r="AX4553" s="55"/>
      <c r="AY4553" s="53"/>
      <c r="BA4553" s="56"/>
      <c r="BB4553" s="53"/>
      <c r="BC4553" s="53"/>
      <c r="BD4553" s="53"/>
      <c r="BE4553" s="54"/>
      <c r="BF4553" s="54"/>
    </row>
    <row r="4554" spans="9:58" x14ac:dyDescent="0.25">
      <c r="I4554" s="57"/>
      <c r="AF4554" s="58"/>
      <c r="AW4554" s="51"/>
      <c r="AX4554" s="55"/>
      <c r="AY4554" s="53"/>
      <c r="BA4554" s="56"/>
      <c r="BB4554" s="53"/>
      <c r="BC4554" s="53"/>
      <c r="BD4554" s="53"/>
      <c r="BE4554" s="54"/>
      <c r="BF4554" s="54"/>
    </row>
    <row r="4555" spans="9:58" x14ac:dyDescent="0.25">
      <c r="I4555" s="57"/>
      <c r="AF4555" s="58"/>
      <c r="AW4555" s="51"/>
      <c r="AX4555" s="55"/>
      <c r="AY4555" s="53"/>
      <c r="BA4555" s="56"/>
      <c r="BB4555" s="53"/>
      <c r="BC4555" s="53"/>
      <c r="BD4555" s="53"/>
      <c r="BE4555" s="54"/>
      <c r="BF4555" s="54"/>
    </row>
    <row r="4556" spans="9:58" x14ac:dyDescent="0.25">
      <c r="I4556" s="57"/>
      <c r="AF4556" s="58"/>
      <c r="AW4556" s="51"/>
      <c r="AX4556" s="55"/>
      <c r="AY4556" s="53"/>
      <c r="BA4556" s="56"/>
      <c r="BB4556" s="53"/>
      <c r="BC4556" s="53"/>
      <c r="BD4556" s="53"/>
      <c r="BE4556" s="54"/>
      <c r="BF4556" s="54"/>
    </row>
    <row r="4557" spans="9:58" x14ac:dyDescent="0.25">
      <c r="I4557" s="57"/>
      <c r="AF4557" s="58"/>
      <c r="AW4557" s="51"/>
      <c r="AX4557" s="55"/>
      <c r="AY4557" s="53"/>
      <c r="BA4557" s="56"/>
      <c r="BB4557" s="53"/>
      <c r="BC4557" s="53"/>
      <c r="BD4557" s="53"/>
      <c r="BE4557" s="54"/>
      <c r="BF4557" s="54"/>
    </row>
    <row r="4558" spans="9:58" x14ac:dyDescent="0.25">
      <c r="I4558" s="57"/>
      <c r="AF4558" s="58"/>
      <c r="AW4558" s="51"/>
      <c r="AX4558" s="55"/>
      <c r="AY4558" s="53"/>
      <c r="BA4558" s="56"/>
      <c r="BB4558" s="53"/>
      <c r="BC4558" s="53"/>
      <c r="BD4558" s="53"/>
      <c r="BE4558" s="54"/>
      <c r="BF4558" s="54"/>
    </row>
    <row r="4559" spans="9:58" x14ac:dyDescent="0.25">
      <c r="I4559" s="57"/>
      <c r="AF4559" s="58"/>
      <c r="AW4559" s="51"/>
      <c r="AX4559" s="55"/>
      <c r="AY4559" s="53"/>
      <c r="BA4559" s="56"/>
      <c r="BB4559" s="53"/>
      <c r="BC4559" s="53"/>
      <c r="BD4559" s="53"/>
      <c r="BE4559" s="54"/>
      <c r="BF4559" s="54"/>
    </row>
    <row r="4560" spans="9:58" x14ac:dyDescent="0.25">
      <c r="I4560" s="57"/>
      <c r="AF4560" s="58"/>
      <c r="AW4560" s="51"/>
      <c r="AX4560" s="55"/>
      <c r="AY4560" s="53"/>
      <c r="BA4560" s="56"/>
      <c r="BB4560" s="53"/>
      <c r="BC4560" s="53"/>
      <c r="BD4560" s="53"/>
      <c r="BE4560" s="54"/>
      <c r="BF4560" s="54"/>
    </row>
    <row r="4561" spans="9:58" x14ac:dyDescent="0.25">
      <c r="I4561" s="57"/>
      <c r="AF4561" s="58"/>
      <c r="AW4561" s="51"/>
      <c r="AX4561" s="55"/>
      <c r="AY4561" s="53"/>
      <c r="BA4561" s="56"/>
      <c r="BB4561" s="53"/>
      <c r="BC4561" s="53"/>
      <c r="BD4561" s="53"/>
      <c r="BE4561" s="54"/>
      <c r="BF4561" s="54"/>
    </row>
    <row r="4562" spans="9:58" x14ac:dyDescent="0.25">
      <c r="I4562" s="57"/>
      <c r="AF4562" s="58"/>
      <c r="AW4562" s="51"/>
      <c r="AX4562" s="55"/>
      <c r="AY4562" s="53"/>
      <c r="BA4562" s="56"/>
      <c r="BB4562" s="53"/>
      <c r="BC4562" s="53"/>
      <c r="BD4562" s="53"/>
      <c r="BE4562" s="54"/>
      <c r="BF4562" s="54"/>
    </row>
    <row r="4563" spans="9:58" x14ac:dyDescent="0.25">
      <c r="I4563" s="57"/>
      <c r="AF4563" s="58"/>
      <c r="AW4563" s="51"/>
      <c r="AX4563" s="55"/>
      <c r="AY4563" s="53"/>
      <c r="BA4563" s="56"/>
      <c r="BB4563" s="53"/>
      <c r="BC4563" s="53"/>
      <c r="BD4563" s="53"/>
      <c r="BE4563" s="54"/>
      <c r="BF4563" s="54"/>
    </row>
    <row r="4564" spans="9:58" x14ac:dyDescent="0.25">
      <c r="I4564" s="57"/>
      <c r="AF4564" s="58"/>
      <c r="AW4564" s="51"/>
      <c r="AX4564" s="55"/>
      <c r="AY4564" s="53"/>
      <c r="BA4564" s="56"/>
      <c r="BB4564" s="53"/>
      <c r="BC4564" s="53"/>
      <c r="BD4564" s="53"/>
      <c r="BE4564" s="54"/>
      <c r="BF4564" s="54"/>
    </row>
    <row r="4565" spans="9:58" x14ac:dyDescent="0.25">
      <c r="I4565" s="57"/>
      <c r="AF4565" s="58"/>
      <c r="AW4565" s="51"/>
      <c r="AX4565" s="55"/>
      <c r="AY4565" s="53"/>
      <c r="BA4565" s="56"/>
      <c r="BB4565" s="53"/>
      <c r="BC4565" s="53"/>
      <c r="BD4565" s="53"/>
      <c r="BE4565" s="54"/>
      <c r="BF4565" s="54"/>
    </row>
    <row r="4566" spans="9:58" x14ac:dyDescent="0.25">
      <c r="I4566" s="57"/>
      <c r="AF4566" s="58"/>
      <c r="AW4566" s="51"/>
      <c r="AX4566" s="55"/>
      <c r="AY4566" s="53"/>
      <c r="BA4566" s="56"/>
      <c r="BB4566" s="53"/>
      <c r="BC4566" s="53"/>
      <c r="BD4566" s="53"/>
      <c r="BE4566" s="54"/>
      <c r="BF4566" s="54"/>
    </row>
    <row r="4567" spans="9:58" x14ac:dyDescent="0.25">
      <c r="I4567" s="57"/>
      <c r="AF4567" s="58"/>
      <c r="AW4567" s="51"/>
      <c r="AX4567" s="55"/>
      <c r="AY4567" s="53"/>
      <c r="BA4567" s="56"/>
      <c r="BB4567" s="53"/>
      <c r="BC4567" s="53"/>
      <c r="BD4567" s="53"/>
      <c r="BE4567" s="54"/>
      <c r="BF4567" s="54"/>
    </row>
    <row r="4568" spans="9:58" x14ac:dyDescent="0.25">
      <c r="I4568" s="57"/>
      <c r="AF4568" s="58"/>
      <c r="AW4568" s="51"/>
      <c r="AX4568" s="55"/>
      <c r="AY4568" s="53"/>
      <c r="BA4568" s="56"/>
      <c r="BB4568" s="53"/>
      <c r="BC4568" s="53"/>
      <c r="BD4568" s="53"/>
      <c r="BE4568" s="54"/>
      <c r="BF4568" s="54"/>
    </row>
    <row r="4569" spans="9:58" x14ac:dyDescent="0.25">
      <c r="I4569" s="57"/>
      <c r="AF4569" s="58"/>
      <c r="AW4569" s="51"/>
      <c r="AX4569" s="55"/>
      <c r="AY4569" s="53"/>
      <c r="BA4569" s="56"/>
      <c r="BB4569" s="53"/>
      <c r="BC4569" s="53"/>
      <c r="BD4569" s="53"/>
      <c r="BE4569" s="54"/>
      <c r="BF4569" s="54"/>
    </row>
    <row r="4570" spans="9:58" x14ac:dyDescent="0.25">
      <c r="I4570" s="57"/>
      <c r="AF4570" s="58"/>
      <c r="AW4570" s="51"/>
      <c r="AX4570" s="55"/>
      <c r="AY4570" s="53"/>
      <c r="BA4570" s="56"/>
      <c r="BB4570" s="53"/>
      <c r="BC4570" s="53"/>
      <c r="BD4570" s="53"/>
      <c r="BE4570" s="54"/>
      <c r="BF4570" s="54"/>
    </row>
    <row r="4571" spans="9:58" x14ac:dyDescent="0.25">
      <c r="I4571" s="57"/>
      <c r="AF4571" s="58"/>
      <c r="AW4571" s="51"/>
      <c r="AX4571" s="55"/>
      <c r="AY4571" s="53"/>
      <c r="BA4571" s="56"/>
      <c r="BB4571" s="53"/>
      <c r="BC4571" s="53"/>
      <c r="BD4571" s="53"/>
      <c r="BE4571" s="54"/>
      <c r="BF4571" s="54"/>
    </row>
    <row r="4572" spans="9:58" x14ac:dyDescent="0.25">
      <c r="I4572" s="57"/>
      <c r="AF4572" s="58"/>
      <c r="AW4572" s="51"/>
      <c r="AX4572" s="55"/>
      <c r="AY4572" s="53"/>
      <c r="BA4572" s="56"/>
      <c r="BB4572" s="53"/>
      <c r="BC4572" s="53"/>
      <c r="BD4572" s="53"/>
      <c r="BE4572" s="54"/>
      <c r="BF4572" s="54"/>
    </row>
    <row r="4573" spans="9:58" x14ac:dyDescent="0.25">
      <c r="I4573" s="57"/>
      <c r="AF4573" s="58"/>
      <c r="AW4573" s="51"/>
      <c r="AX4573" s="55"/>
      <c r="AY4573" s="53"/>
      <c r="BA4573" s="56"/>
      <c r="BB4573" s="53"/>
      <c r="BC4573" s="53"/>
      <c r="BD4573" s="53"/>
      <c r="BE4573" s="54"/>
      <c r="BF4573" s="54"/>
    </row>
    <row r="4574" spans="9:58" x14ac:dyDescent="0.25">
      <c r="I4574" s="57"/>
      <c r="AF4574" s="58"/>
      <c r="AW4574" s="51"/>
      <c r="AX4574" s="55"/>
      <c r="AY4574" s="53"/>
      <c r="BA4574" s="56"/>
      <c r="BB4574" s="53"/>
      <c r="BC4574" s="53"/>
      <c r="BD4574" s="53"/>
      <c r="BE4574" s="54"/>
      <c r="BF4574" s="54"/>
    </row>
    <row r="4575" spans="9:58" x14ac:dyDescent="0.25">
      <c r="I4575" s="57"/>
      <c r="AF4575" s="58"/>
      <c r="AW4575" s="51"/>
      <c r="AX4575" s="55"/>
      <c r="AY4575" s="53"/>
      <c r="BA4575" s="56"/>
      <c r="BB4575" s="53"/>
      <c r="BC4575" s="53"/>
      <c r="BD4575" s="53"/>
      <c r="BE4575" s="54"/>
      <c r="BF4575" s="54"/>
    </row>
    <row r="4576" spans="9:58" x14ac:dyDescent="0.25">
      <c r="I4576" s="57"/>
      <c r="AF4576" s="58"/>
      <c r="AW4576" s="51"/>
      <c r="AX4576" s="55"/>
      <c r="AY4576" s="53"/>
      <c r="BA4576" s="56"/>
      <c r="BB4576" s="53"/>
      <c r="BC4576" s="53"/>
      <c r="BD4576" s="53"/>
      <c r="BE4576" s="54"/>
      <c r="BF4576" s="54"/>
    </row>
    <row r="4577" spans="9:58" x14ac:dyDescent="0.25">
      <c r="I4577" s="57"/>
      <c r="AF4577" s="58"/>
      <c r="AW4577" s="51"/>
      <c r="AX4577" s="55"/>
      <c r="AY4577" s="53"/>
      <c r="BA4577" s="56"/>
      <c r="BB4577" s="53"/>
      <c r="BC4577" s="53"/>
      <c r="BD4577" s="53"/>
      <c r="BE4577" s="54"/>
      <c r="BF4577" s="54"/>
    </row>
    <row r="4578" spans="9:58" x14ac:dyDescent="0.25">
      <c r="I4578" s="57"/>
      <c r="AF4578" s="58"/>
      <c r="AW4578" s="51"/>
      <c r="AX4578" s="55"/>
      <c r="AY4578" s="53"/>
      <c r="BA4578" s="56"/>
      <c r="BB4578" s="53"/>
      <c r="BC4578" s="53"/>
      <c r="BD4578" s="53"/>
      <c r="BE4578" s="54"/>
      <c r="BF4578" s="54"/>
    </row>
    <row r="4579" spans="9:58" x14ac:dyDescent="0.25">
      <c r="I4579" s="57"/>
      <c r="AF4579" s="58"/>
      <c r="AW4579" s="51"/>
      <c r="AX4579" s="55"/>
      <c r="AY4579" s="53"/>
      <c r="BA4579" s="56"/>
      <c r="BB4579" s="53"/>
      <c r="BC4579" s="53"/>
      <c r="BD4579" s="53"/>
      <c r="BE4579" s="54"/>
      <c r="BF4579" s="54"/>
    </row>
    <row r="4580" spans="9:58" x14ac:dyDescent="0.25">
      <c r="I4580" s="57"/>
      <c r="AF4580" s="58"/>
      <c r="AW4580" s="51"/>
      <c r="AX4580" s="55"/>
      <c r="AY4580" s="53"/>
      <c r="BA4580" s="56"/>
      <c r="BB4580" s="53"/>
      <c r="BC4580" s="53"/>
      <c r="BD4580" s="53"/>
      <c r="BE4580" s="54"/>
      <c r="BF4580" s="54"/>
    </row>
    <row r="4581" spans="9:58" x14ac:dyDescent="0.25">
      <c r="I4581" s="57"/>
      <c r="AF4581" s="58"/>
      <c r="AW4581" s="51"/>
      <c r="AX4581" s="55"/>
      <c r="AY4581" s="53"/>
      <c r="BA4581" s="56"/>
      <c r="BB4581" s="53"/>
      <c r="BC4581" s="53"/>
      <c r="BD4581" s="53"/>
      <c r="BE4581" s="54"/>
      <c r="BF4581" s="54"/>
    </row>
    <row r="4582" spans="9:58" x14ac:dyDescent="0.25">
      <c r="I4582" s="57"/>
      <c r="AF4582" s="58"/>
      <c r="AW4582" s="51"/>
      <c r="AX4582" s="55"/>
      <c r="AY4582" s="53"/>
      <c r="BA4582" s="56"/>
      <c r="BB4582" s="53"/>
      <c r="BC4582" s="53"/>
      <c r="BD4582" s="53"/>
      <c r="BE4582" s="54"/>
      <c r="BF4582" s="54"/>
    </row>
    <row r="4583" spans="9:58" x14ac:dyDescent="0.25">
      <c r="I4583" s="57"/>
      <c r="AF4583" s="58"/>
      <c r="AW4583" s="51"/>
      <c r="AX4583" s="55"/>
      <c r="AY4583" s="53"/>
      <c r="BA4583" s="56"/>
      <c r="BB4583" s="53"/>
      <c r="BC4583" s="53"/>
      <c r="BD4583" s="53"/>
      <c r="BE4583" s="54"/>
      <c r="BF4583" s="54"/>
    </row>
    <row r="4584" spans="9:58" x14ac:dyDescent="0.25">
      <c r="I4584" s="57"/>
      <c r="AF4584" s="58"/>
      <c r="AW4584" s="51"/>
      <c r="AX4584" s="55"/>
      <c r="AY4584" s="53"/>
      <c r="BA4584" s="56"/>
      <c r="BB4584" s="53"/>
      <c r="BC4584" s="53"/>
      <c r="BD4584" s="53"/>
      <c r="BE4584" s="54"/>
      <c r="BF4584" s="54"/>
    </row>
    <row r="4585" spans="9:58" x14ac:dyDescent="0.25">
      <c r="I4585" s="57"/>
      <c r="AF4585" s="58"/>
      <c r="AW4585" s="51"/>
      <c r="AX4585" s="55"/>
      <c r="AY4585" s="53"/>
      <c r="BA4585" s="56"/>
      <c r="BB4585" s="53"/>
      <c r="BC4585" s="53"/>
      <c r="BD4585" s="53"/>
      <c r="BE4585" s="54"/>
      <c r="BF4585" s="54"/>
    </row>
    <row r="4586" spans="9:58" x14ac:dyDescent="0.25">
      <c r="I4586" s="57"/>
      <c r="AF4586" s="58"/>
      <c r="AW4586" s="51"/>
      <c r="AX4586" s="55"/>
      <c r="AY4586" s="53"/>
      <c r="BA4586" s="56"/>
      <c r="BB4586" s="53"/>
      <c r="BC4586" s="53"/>
      <c r="BD4586" s="53"/>
      <c r="BE4586" s="54"/>
      <c r="BF4586" s="54"/>
    </row>
    <row r="4587" spans="9:58" x14ac:dyDescent="0.25">
      <c r="I4587" s="57"/>
      <c r="AF4587" s="58"/>
      <c r="AW4587" s="51"/>
      <c r="AX4587" s="55"/>
      <c r="AY4587" s="53"/>
      <c r="BA4587" s="56"/>
      <c r="BB4587" s="53"/>
      <c r="BC4587" s="53"/>
      <c r="BD4587" s="53"/>
      <c r="BE4587" s="54"/>
      <c r="BF4587" s="54"/>
    </row>
    <row r="4588" spans="9:58" x14ac:dyDescent="0.25">
      <c r="I4588" s="57"/>
      <c r="AF4588" s="58"/>
      <c r="AW4588" s="51"/>
      <c r="AX4588" s="55"/>
      <c r="AY4588" s="53"/>
      <c r="BA4588" s="56"/>
      <c r="BB4588" s="53"/>
      <c r="BC4588" s="53"/>
      <c r="BD4588" s="53"/>
      <c r="BE4588" s="54"/>
      <c r="BF4588" s="54"/>
    </row>
    <row r="4589" spans="9:58" x14ac:dyDescent="0.25">
      <c r="I4589" s="57"/>
      <c r="AF4589" s="58"/>
      <c r="AW4589" s="51"/>
      <c r="AX4589" s="55"/>
      <c r="AY4589" s="53"/>
      <c r="BA4589" s="56"/>
      <c r="BB4589" s="53"/>
      <c r="BC4589" s="53"/>
      <c r="BD4589" s="53"/>
      <c r="BE4589" s="54"/>
      <c r="BF4589" s="54"/>
    </row>
    <row r="4590" spans="9:58" x14ac:dyDescent="0.25">
      <c r="I4590" s="57"/>
      <c r="AF4590" s="58"/>
      <c r="AW4590" s="51"/>
      <c r="AX4590" s="55"/>
      <c r="AY4590" s="53"/>
      <c r="BA4590" s="56"/>
      <c r="BB4590" s="53"/>
      <c r="BC4590" s="53"/>
      <c r="BD4590" s="53"/>
      <c r="BE4590" s="54"/>
      <c r="BF4590" s="54"/>
    </row>
    <row r="4591" spans="9:58" x14ac:dyDescent="0.25">
      <c r="I4591" s="57"/>
      <c r="AF4591" s="58"/>
      <c r="AW4591" s="51"/>
      <c r="AX4591" s="55"/>
      <c r="AY4591" s="53"/>
      <c r="BA4591" s="56"/>
      <c r="BB4591" s="53"/>
      <c r="BC4591" s="53"/>
      <c r="BD4591" s="53"/>
      <c r="BE4591" s="54"/>
      <c r="BF4591" s="54"/>
    </row>
    <row r="4592" spans="9:58" x14ac:dyDescent="0.25">
      <c r="I4592" s="57"/>
      <c r="AF4592" s="58"/>
      <c r="AW4592" s="51"/>
      <c r="AX4592" s="55"/>
      <c r="AY4592" s="53"/>
      <c r="BA4592" s="56"/>
      <c r="BB4592" s="53"/>
      <c r="BC4592" s="53"/>
      <c r="BD4592" s="53"/>
      <c r="BE4592" s="54"/>
      <c r="BF4592" s="54"/>
    </row>
    <row r="4593" spans="9:58" x14ac:dyDescent="0.25">
      <c r="I4593" s="57"/>
      <c r="AF4593" s="58"/>
      <c r="AW4593" s="51"/>
      <c r="AX4593" s="55"/>
      <c r="AY4593" s="53"/>
      <c r="BA4593" s="56"/>
      <c r="BB4593" s="53"/>
      <c r="BC4593" s="53"/>
      <c r="BD4593" s="53"/>
      <c r="BE4593" s="54"/>
      <c r="BF4593" s="54"/>
    </row>
    <row r="4594" spans="9:58" x14ac:dyDescent="0.25">
      <c r="I4594" s="57"/>
      <c r="AF4594" s="58"/>
      <c r="AW4594" s="51"/>
      <c r="AX4594" s="55"/>
      <c r="AY4594" s="53"/>
      <c r="BA4594" s="56"/>
      <c r="BB4594" s="53"/>
      <c r="BC4594" s="53"/>
      <c r="BD4594" s="53"/>
      <c r="BE4594" s="54"/>
      <c r="BF4594" s="54"/>
    </row>
    <row r="4595" spans="9:58" x14ac:dyDescent="0.25">
      <c r="I4595" s="57"/>
      <c r="AF4595" s="58"/>
      <c r="AW4595" s="51"/>
      <c r="AX4595" s="55"/>
      <c r="AY4595" s="53"/>
      <c r="BA4595" s="56"/>
      <c r="BB4595" s="53"/>
      <c r="BC4595" s="53"/>
      <c r="BD4595" s="53"/>
      <c r="BE4595" s="54"/>
      <c r="BF4595" s="54"/>
    </row>
    <row r="4596" spans="9:58" x14ac:dyDescent="0.25">
      <c r="I4596" s="57"/>
      <c r="AF4596" s="58"/>
      <c r="AW4596" s="51"/>
      <c r="AX4596" s="55"/>
      <c r="AY4596" s="53"/>
      <c r="BA4596" s="56"/>
      <c r="BB4596" s="53"/>
      <c r="BC4596" s="53"/>
      <c r="BD4596" s="53"/>
      <c r="BE4596" s="54"/>
      <c r="BF4596" s="54"/>
    </row>
    <row r="4597" spans="9:58" x14ac:dyDescent="0.25">
      <c r="I4597" s="57"/>
      <c r="AF4597" s="58"/>
      <c r="AW4597" s="51"/>
      <c r="AX4597" s="55"/>
      <c r="AY4597" s="53"/>
      <c r="BA4597" s="56"/>
      <c r="BB4597" s="53"/>
      <c r="BC4597" s="53"/>
      <c r="BD4597" s="53"/>
      <c r="BE4597" s="54"/>
      <c r="BF4597" s="54"/>
    </row>
    <row r="4598" spans="9:58" x14ac:dyDescent="0.25">
      <c r="I4598" s="57"/>
      <c r="AF4598" s="58"/>
      <c r="AW4598" s="51"/>
      <c r="AX4598" s="55"/>
      <c r="AY4598" s="53"/>
      <c r="BA4598" s="56"/>
      <c r="BB4598" s="53"/>
      <c r="BC4598" s="53"/>
      <c r="BD4598" s="53"/>
      <c r="BE4598" s="54"/>
      <c r="BF4598" s="54"/>
    </row>
    <row r="4599" spans="9:58" x14ac:dyDescent="0.25">
      <c r="I4599" s="57"/>
      <c r="AF4599" s="58"/>
      <c r="AW4599" s="51"/>
      <c r="AX4599" s="55"/>
      <c r="AY4599" s="53"/>
      <c r="BA4599" s="56"/>
      <c r="BB4599" s="53"/>
      <c r="BC4599" s="53"/>
      <c r="BD4599" s="53"/>
      <c r="BE4599" s="54"/>
      <c r="BF4599" s="54"/>
    </row>
    <row r="4600" spans="9:58" x14ac:dyDescent="0.25">
      <c r="I4600" s="57"/>
      <c r="AF4600" s="58"/>
      <c r="AW4600" s="51"/>
      <c r="AX4600" s="55"/>
      <c r="AY4600" s="53"/>
      <c r="BA4600" s="56"/>
      <c r="BB4600" s="53"/>
      <c r="BC4600" s="53"/>
      <c r="BD4600" s="53"/>
      <c r="BE4600" s="54"/>
      <c r="BF4600" s="54"/>
    </row>
    <row r="4601" spans="9:58" x14ac:dyDescent="0.25">
      <c r="I4601" s="57"/>
      <c r="AF4601" s="58"/>
      <c r="AW4601" s="51"/>
      <c r="AX4601" s="55"/>
      <c r="AY4601" s="53"/>
      <c r="BA4601" s="56"/>
      <c r="BB4601" s="53"/>
      <c r="BC4601" s="53"/>
      <c r="BD4601" s="53"/>
      <c r="BE4601" s="54"/>
      <c r="BF4601" s="54"/>
    </row>
    <row r="4602" spans="9:58" x14ac:dyDescent="0.25">
      <c r="I4602" s="57"/>
      <c r="AF4602" s="58"/>
      <c r="AW4602" s="51"/>
      <c r="AX4602" s="55"/>
      <c r="AY4602" s="53"/>
      <c r="BA4602" s="56"/>
      <c r="BB4602" s="53"/>
      <c r="BC4602" s="53"/>
      <c r="BD4602" s="53"/>
      <c r="BE4602" s="54"/>
      <c r="BF4602" s="54"/>
    </row>
    <row r="4603" spans="9:58" x14ac:dyDescent="0.25">
      <c r="I4603" s="57"/>
      <c r="AF4603" s="58"/>
      <c r="AW4603" s="51"/>
      <c r="AX4603" s="55"/>
      <c r="AY4603" s="53"/>
      <c r="BA4603" s="56"/>
      <c r="BB4603" s="53"/>
      <c r="BC4603" s="53"/>
      <c r="BD4603" s="53"/>
      <c r="BE4603" s="54"/>
      <c r="BF4603" s="54"/>
    </row>
    <row r="4604" spans="9:58" x14ac:dyDescent="0.25">
      <c r="I4604" s="57"/>
      <c r="AF4604" s="58"/>
      <c r="AW4604" s="51"/>
      <c r="AX4604" s="55"/>
      <c r="AY4604" s="53"/>
      <c r="BA4604" s="56"/>
      <c r="BB4604" s="53"/>
      <c r="BC4604" s="53"/>
      <c r="BD4604" s="53"/>
      <c r="BE4604" s="54"/>
      <c r="BF4604" s="54"/>
    </row>
    <row r="4605" spans="9:58" x14ac:dyDescent="0.25">
      <c r="I4605" s="57"/>
      <c r="AF4605" s="58"/>
      <c r="AW4605" s="51"/>
      <c r="AX4605" s="55"/>
      <c r="AY4605" s="53"/>
      <c r="BA4605" s="56"/>
      <c r="BB4605" s="53"/>
      <c r="BC4605" s="53"/>
      <c r="BD4605" s="53"/>
      <c r="BE4605" s="54"/>
      <c r="BF4605" s="54"/>
    </row>
    <row r="4606" spans="9:58" x14ac:dyDescent="0.25">
      <c r="I4606" s="57"/>
      <c r="AF4606" s="58"/>
      <c r="AW4606" s="51"/>
      <c r="AX4606" s="55"/>
      <c r="AY4606" s="53"/>
      <c r="BA4606" s="56"/>
      <c r="BB4606" s="53"/>
      <c r="BC4606" s="53"/>
      <c r="BD4606" s="53"/>
      <c r="BE4606" s="54"/>
      <c r="BF4606" s="54"/>
    </row>
    <row r="4607" spans="9:58" x14ac:dyDescent="0.25">
      <c r="I4607" s="57"/>
      <c r="AF4607" s="58"/>
      <c r="AW4607" s="51"/>
      <c r="AX4607" s="55"/>
      <c r="AY4607" s="53"/>
      <c r="BA4607" s="56"/>
      <c r="BB4607" s="53"/>
      <c r="BC4607" s="53"/>
      <c r="BD4607" s="53"/>
      <c r="BE4607" s="54"/>
      <c r="BF4607" s="54"/>
    </row>
    <row r="4608" spans="9:58" x14ac:dyDescent="0.25">
      <c r="I4608" s="57"/>
      <c r="AF4608" s="58"/>
      <c r="AW4608" s="51"/>
      <c r="AX4608" s="55"/>
      <c r="AY4608" s="53"/>
      <c r="BA4608" s="56"/>
      <c r="BB4608" s="53"/>
      <c r="BC4608" s="53"/>
      <c r="BD4608" s="53"/>
      <c r="BE4608" s="54"/>
      <c r="BF4608" s="54"/>
    </row>
    <row r="4609" spans="9:58" x14ac:dyDescent="0.25">
      <c r="I4609" s="57"/>
      <c r="AF4609" s="58"/>
      <c r="AW4609" s="51"/>
      <c r="AX4609" s="55"/>
      <c r="AY4609" s="53"/>
      <c r="BA4609" s="56"/>
      <c r="BB4609" s="53"/>
      <c r="BC4609" s="53"/>
      <c r="BD4609" s="53"/>
      <c r="BE4609" s="54"/>
      <c r="BF4609" s="54"/>
    </row>
    <row r="4610" spans="9:58" x14ac:dyDescent="0.25">
      <c r="I4610" s="57"/>
      <c r="AF4610" s="58"/>
      <c r="AW4610" s="51"/>
      <c r="AX4610" s="55"/>
      <c r="AY4610" s="53"/>
      <c r="BA4610" s="56"/>
      <c r="BB4610" s="53"/>
      <c r="BC4610" s="53"/>
      <c r="BD4610" s="53"/>
      <c r="BE4610" s="54"/>
      <c r="BF4610" s="54"/>
    </row>
    <row r="4611" spans="9:58" x14ac:dyDescent="0.25">
      <c r="I4611" s="57"/>
      <c r="AF4611" s="58"/>
      <c r="AW4611" s="51"/>
      <c r="AX4611" s="55"/>
      <c r="AY4611" s="53"/>
      <c r="BA4611" s="56"/>
      <c r="BB4611" s="53"/>
      <c r="BC4611" s="53"/>
      <c r="BD4611" s="53"/>
      <c r="BE4611" s="54"/>
      <c r="BF4611" s="54"/>
    </row>
    <row r="4612" spans="9:58" x14ac:dyDescent="0.25">
      <c r="I4612" s="57"/>
      <c r="AF4612" s="58"/>
      <c r="AW4612" s="51"/>
      <c r="AX4612" s="55"/>
      <c r="AY4612" s="53"/>
      <c r="BA4612" s="56"/>
      <c r="BB4612" s="53"/>
      <c r="BC4612" s="53"/>
      <c r="BD4612" s="53"/>
      <c r="BE4612" s="54"/>
      <c r="BF4612" s="54"/>
    </row>
    <row r="4613" spans="9:58" x14ac:dyDescent="0.25">
      <c r="I4613" s="57"/>
      <c r="AF4613" s="58"/>
      <c r="AW4613" s="51"/>
      <c r="AX4613" s="55"/>
      <c r="AY4613" s="53"/>
      <c r="BA4613" s="56"/>
      <c r="BB4613" s="53"/>
      <c r="BC4613" s="53"/>
      <c r="BD4613" s="53"/>
      <c r="BE4613" s="54"/>
      <c r="BF4613" s="54"/>
    </row>
    <row r="4614" spans="9:58" x14ac:dyDescent="0.25">
      <c r="I4614" s="57"/>
      <c r="AF4614" s="58"/>
      <c r="AW4614" s="51"/>
      <c r="AX4614" s="55"/>
      <c r="AY4614" s="53"/>
      <c r="BA4614" s="56"/>
      <c r="BB4614" s="53"/>
      <c r="BC4614" s="53"/>
      <c r="BD4614" s="53"/>
      <c r="BE4614" s="54"/>
      <c r="BF4614" s="54"/>
    </row>
    <row r="4615" spans="9:58" x14ac:dyDescent="0.25">
      <c r="I4615" s="57"/>
      <c r="AF4615" s="58"/>
      <c r="AW4615" s="51"/>
      <c r="AX4615" s="55"/>
      <c r="AY4615" s="53"/>
      <c r="BA4615" s="56"/>
      <c r="BB4615" s="53"/>
      <c r="BC4615" s="53"/>
      <c r="BD4615" s="53"/>
      <c r="BE4615" s="54"/>
      <c r="BF4615" s="54"/>
    </row>
    <row r="4616" spans="9:58" x14ac:dyDescent="0.25">
      <c r="I4616" s="57"/>
      <c r="AF4616" s="58"/>
      <c r="AW4616" s="51"/>
      <c r="AX4616" s="55"/>
      <c r="AY4616" s="53"/>
      <c r="BA4616" s="56"/>
      <c r="BB4616" s="53"/>
      <c r="BC4616" s="53"/>
      <c r="BD4616" s="53"/>
      <c r="BE4616" s="54"/>
      <c r="BF4616" s="54"/>
    </row>
    <row r="4617" spans="9:58" x14ac:dyDescent="0.25">
      <c r="I4617" s="57"/>
      <c r="AF4617" s="58"/>
      <c r="AW4617" s="51"/>
      <c r="AX4617" s="55"/>
      <c r="AY4617" s="53"/>
      <c r="BA4617" s="56"/>
      <c r="BB4617" s="53"/>
      <c r="BC4617" s="53"/>
      <c r="BD4617" s="53"/>
      <c r="BE4617" s="54"/>
      <c r="BF4617" s="54"/>
    </row>
    <row r="4618" spans="9:58" x14ac:dyDescent="0.25">
      <c r="I4618" s="57"/>
      <c r="AF4618" s="58"/>
      <c r="AW4618" s="51"/>
      <c r="AX4618" s="55"/>
      <c r="AY4618" s="53"/>
      <c r="BA4618" s="56"/>
      <c r="BB4618" s="53"/>
      <c r="BC4618" s="53"/>
      <c r="BD4618" s="53"/>
      <c r="BE4618" s="54"/>
      <c r="BF4618" s="54"/>
    </row>
    <row r="4619" spans="9:58" x14ac:dyDescent="0.25">
      <c r="I4619" s="57"/>
      <c r="AF4619" s="58"/>
      <c r="AW4619" s="51"/>
      <c r="AX4619" s="55"/>
      <c r="AY4619" s="53"/>
      <c r="BA4619" s="56"/>
      <c r="BB4619" s="53"/>
      <c r="BC4619" s="53"/>
      <c r="BD4619" s="53"/>
      <c r="BE4619" s="54"/>
      <c r="BF4619" s="54"/>
    </row>
    <row r="4620" spans="9:58" x14ac:dyDescent="0.25">
      <c r="I4620" s="57"/>
      <c r="AF4620" s="58"/>
      <c r="AW4620" s="51"/>
      <c r="AX4620" s="55"/>
      <c r="AY4620" s="53"/>
      <c r="BA4620" s="56"/>
      <c r="BB4620" s="53"/>
      <c r="BC4620" s="53"/>
      <c r="BD4620" s="53"/>
      <c r="BE4620" s="54"/>
      <c r="BF4620" s="54"/>
    </row>
    <row r="4621" spans="9:58" x14ac:dyDescent="0.25">
      <c r="I4621" s="57"/>
      <c r="AF4621" s="58"/>
      <c r="AW4621" s="51"/>
      <c r="AX4621" s="55"/>
      <c r="AY4621" s="53"/>
      <c r="BA4621" s="56"/>
      <c r="BB4621" s="53"/>
      <c r="BC4621" s="53"/>
      <c r="BD4621" s="53"/>
      <c r="BE4621" s="54"/>
      <c r="BF4621" s="54"/>
    </row>
    <row r="4622" spans="9:58" x14ac:dyDescent="0.25">
      <c r="I4622" s="57"/>
      <c r="AF4622" s="58"/>
      <c r="AW4622" s="51"/>
      <c r="AX4622" s="55"/>
      <c r="AY4622" s="53"/>
      <c r="BA4622" s="56"/>
      <c r="BB4622" s="53"/>
      <c r="BC4622" s="53"/>
      <c r="BD4622" s="53"/>
      <c r="BE4622" s="54"/>
      <c r="BF4622" s="54"/>
    </row>
    <row r="4623" spans="9:58" x14ac:dyDescent="0.25">
      <c r="I4623" s="57"/>
      <c r="AF4623" s="58"/>
      <c r="AW4623" s="51"/>
      <c r="AX4623" s="55"/>
      <c r="AY4623" s="53"/>
      <c r="BA4623" s="56"/>
      <c r="BB4623" s="53"/>
      <c r="BC4623" s="53"/>
      <c r="BD4623" s="53"/>
      <c r="BE4623" s="54"/>
      <c r="BF4623" s="54"/>
    </row>
    <row r="4624" spans="9:58" x14ac:dyDescent="0.25">
      <c r="I4624" s="57"/>
      <c r="AF4624" s="58"/>
      <c r="AW4624" s="51"/>
      <c r="AX4624" s="55"/>
      <c r="AY4624" s="53"/>
      <c r="BA4624" s="56"/>
      <c r="BB4624" s="53"/>
      <c r="BC4624" s="53"/>
      <c r="BD4624" s="53"/>
      <c r="BE4624" s="54"/>
      <c r="BF4624" s="54"/>
    </row>
    <row r="4625" spans="9:58" x14ac:dyDescent="0.25">
      <c r="I4625" s="57"/>
      <c r="AF4625" s="58"/>
      <c r="AW4625" s="51"/>
      <c r="AX4625" s="55"/>
      <c r="AY4625" s="53"/>
      <c r="BA4625" s="56"/>
      <c r="BB4625" s="53"/>
      <c r="BC4625" s="53"/>
      <c r="BD4625" s="53"/>
      <c r="BE4625" s="54"/>
      <c r="BF4625" s="54"/>
    </row>
    <row r="4626" spans="9:58" x14ac:dyDescent="0.25">
      <c r="I4626" s="57"/>
      <c r="AF4626" s="58"/>
      <c r="AW4626" s="51"/>
      <c r="AX4626" s="55"/>
      <c r="AY4626" s="53"/>
      <c r="BA4626" s="56"/>
      <c r="BB4626" s="53"/>
      <c r="BC4626" s="53"/>
      <c r="BD4626" s="53"/>
      <c r="BE4626" s="54"/>
      <c r="BF4626" s="54"/>
    </row>
    <row r="4627" spans="9:58" x14ac:dyDescent="0.25">
      <c r="I4627" s="57"/>
      <c r="AF4627" s="58"/>
      <c r="AW4627" s="51"/>
      <c r="AX4627" s="55"/>
      <c r="AY4627" s="53"/>
      <c r="BA4627" s="56"/>
      <c r="BB4627" s="53"/>
      <c r="BC4627" s="53"/>
      <c r="BD4627" s="53"/>
      <c r="BE4627" s="54"/>
      <c r="BF4627" s="54"/>
    </row>
    <row r="4628" spans="9:58" x14ac:dyDescent="0.25">
      <c r="I4628" s="57"/>
      <c r="AF4628" s="58"/>
      <c r="AW4628" s="51"/>
      <c r="AX4628" s="55"/>
      <c r="AY4628" s="53"/>
      <c r="BA4628" s="56"/>
      <c r="BB4628" s="53"/>
      <c r="BC4628" s="53"/>
      <c r="BD4628" s="53"/>
      <c r="BE4628" s="54"/>
      <c r="BF4628" s="54"/>
    </row>
    <row r="4629" spans="9:58" x14ac:dyDescent="0.25">
      <c r="I4629" s="57"/>
      <c r="AF4629" s="58"/>
      <c r="AW4629" s="51"/>
      <c r="AX4629" s="55"/>
      <c r="AY4629" s="53"/>
      <c r="BA4629" s="56"/>
      <c r="BB4629" s="53"/>
      <c r="BC4629" s="53"/>
      <c r="BD4629" s="53"/>
      <c r="BE4629" s="54"/>
      <c r="BF4629" s="54"/>
    </row>
    <row r="4630" spans="9:58" x14ac:dyDescent="0.25">
      <c r="I4630" s="57"/>
      <c r="AF4630" s="58"/>
      <c r="AW4630" s="51"/>
      <c r="AX4630" s="55"/>
      <c r="AY4630" s="53"/>
      <c r="BA4630" s="56"/>
      <c r="BB4630" s="53"/>
      <c r="BC4630" s="53"/>
      <c r="BD4630" s="53"/>
      <c r="BE4630" s="54"/>
      <c r="BF4630" s="54"/>
    </row>
    <row r="4631" spans="9:58" x14ac:dyDescent="0.25">
      <c r="I4631" s="57"/>
      <c r="AF4631" s="58"/>
      <c r="AW4631" s="51"/>
      <c r="AX4631" s="55"/>
      <c r="AY4631" s="53"/>
      <c r="BA4631" s="56"/>
      <c r="BB4631" s="53"/>
      <c r="BC4631" s="53"/>
      <c r="BD4631" s="53"/>
      <c r="BE4631" s="54"/>
      <c r="BF4631" s="54"/>
    </row>
    <row r="4632" spans="9:58" x14ac:dyDescent="0.25">
      <c r="I4632" s="57"/>
      <c r="AF4632" s="58"/>
      <c r="AW4632" s="51"/>
      <c r="AX4632" s="55"/>
      <c r="AY4632" s="53"/>
      <c r="BA4632" s="56"/>
      <c r="BB4632" s="53"/>
      <c r="BC4632" s="53"/>
      <c r="BD4632" s="53"/>
      <c r="BE4632" s="54"/>
      <c r="BF4632" s="54"/>
    </row>
    <row r="4633" spans="9:58" x14ac:dyDescent="0.25">
      <c r="I4633" s="57"/>
      <c r="AF4633" s="58"/>
      <c r="AW4633" s="51"/>
      <c r="AX4633" s="55"/>
      <c r="AY4633" s="53"/>
      <c r="BA4633" s="56"/>
      <c r="BB4633" s="53"/>
      <c r="BC4633" s="53"/>
      <c r="BD4633" s="53"/>
      <c r="BE4633" s="54"/>
      <c r="BF4633" s="54"/>
    </row>
    <row r="4634" spans="9:58" x14ac:dyDescent="0.25">
      <c r="I4634" s="57"/>
      <c r="AF4634" s="58"/>
      <c r="AW4634" s="51"/>
      <c r="AX4634" s="55"/>
      <c r="AY4634" s="53"/>
      <c r="BA4634" s="56"/>
      <c r="BB4634" s="53"/>
      <c r="BC4634" s="53"/>
      <c r="BD4634" s="53"/>
      <c r="BE4634" s="54"/>
      <c r="BF4634" s="54"/>
    </row>
    <row r="4635" spans="9:58" x14ac:dyDescent="0.25">
      <c r="I4635" s="57"/>
      <c r="AF4635" s="58"/>
      <c r="AW4635" s="51"/>
      <c r="AX4635" s="55"/>
      <c r="AY4635" s="53"/>
      <c r="BA4635" s="56"/>
      <c r="BB4635" s="53"/>
      <c r="BC4635" s="53"/>
      <c r="BD4635" s="53"/>
      <c r="BE4635" s="54"/>
      <c r="BF4635" s="54"/>
    </row>
    <row r="4636" spans="9:58" x14ac:dyDescent="0.25">
      <c r="I4636" s="57"/>
      <c r="AF4636" s="58"/>
      <c r="AW4636" s="51"/>
      <c r="AX4636" s="55"/>
      <c r="AY4636" s="53"/>
      <c r="BA4636" s="56"/>
      <c r="BB4636" s="53"/>
      <c r="BC4636" s="53"/>
      <c r="BD4636" s="53"/>
      <c r="BE4636" s="54"/>
      <c r="BF4636" s="54"/>
    </row>
    <row r="4637" spans="9:58" x14ac:dyDescent="0.25">
      <c r="I4637" s="57"/>
      <c r="AF4637" s="58"/>
      <c r="AW4637" s="51"/>
      <c r="AX4637" s="55"/>
      <c r="AY4637" s="53"/>
      <c r="BA4637" s="56"/>
      <c r="BB4637" s="53"/>
      <c r="BC4637" s="53"/>
      <c r="BD4637" s="53"/>
      <c r="BE4637" s="54"/>
      <c r="BF4637" s="54"/>
    </row>
    <row r="4638" spans="9:58" x14ac:dyDescent="0.25">
      <c r="I4638" s="57"/>
      <c r="AF4638" s="58"/>
      <c r="AW4638" s="51"/>
      <c r="AX4638" s="55"/>
      <c r="AY4638" s="53"/>
      <c r="BA4638" s="56"/>
      <c r="BB4638" s="53"/>
      <c r="BC4638" s="53"/>
      <c r="BD4638" s="53"/>
      <c r="BE4638" s="54"/>
      <c r="BF4638" s="54"/>
    </row>
    <row r="4639" spans="9:58" x14ac:dyDescent="0.25">
      <c r="I4639" s="57"/>
      <c r="AF4639" s="58"/>
      <c r="AW4639" s="51"/>
      <c r="AX4639" s="55"/>
      <c r="AY4639" s="53"/>
      <c r="BA4639" s="56"/>
      <c r="BB4639" s="53"/>
      <c r="BC4639" s="53"/>
      <c r="BD4639" s="53"/>
      <c r="BE4639" s="54"/>
      <c r="BF4639" s="54"/>
    </row>
    <row r="4640" spans="9:58" x14ac:dyDescent="0.25">
      <c r="I4640" s="57"/>
      <c r="AF4640" s="58"/>
      <c r="AW4640" s="51"/>
      <c r="AX4640" s="55"/>
      <c r="AY4640" s="53"/>
      <c r="BA4640" s="56"/>
      <c r="BB4640" s="53"/>
      <c r="BC4640" s="53"/>
      <c r="BD4640" s="53"/>
      <c r="BE4640" s="54"/>
      <c r="BF4640" s="54"/>
    </row>
    <row r="4641" spans="9:58" x14ac:dyDescent="0.25">
      <c r="I4641" s="57"/>
      <c r="AF4641" s="58"/>
      <c r="AW4641" s="51"/>
      <c r="AX4641" s="55"/>
      <c r="AY4641" s="53"/>
      <c r="BA4641" s="56"/>
      <c r="BB4641" s="53"/>
      <c r="BC4641" s="53"/>
      <c r="BD4641" s="53"/>
      <c r="BE4641" s="54"/>
      <c r="BF4641" s="54"/>
    </row>
    <row r="4642" spans="9:58" x14ac:dyDescent="0.25">
      <c r="I4642" s="57"/>
      <c r="AF4642" s="58"/>
      <c r="AW4642" s="51"/>
      <c r="AX4642" s="55"/>
      <c r="AY4642" s="53"/>
      <c r="BA4642" s="56"/>
      <c r="BB4642" s="53"/>
      <c r="BC4642" s="53"/>
      <c r="BD4642" s="53"/>
      <c r="BE4642" s="54"/>
      <c r="BF4642" s="54"/>
    </row>
    <row r="4643" spans="9:58" x14ac:dyDescent="0.25">
      <c r="I4643" s="57"/>
      <c r="AF4643" s="58"/>
      <c r="AW4643" s="51"/>
      <c r="AX4643" s="55"/>
      <c r="AY4643" s="53"/>
      <c r="BA4643" s="56"/>
      <c r="BB4643" s="53"/>
      <c r="BC4643" s="53"/>
      <c r="BD4643" s="53"/>
      <c r="BE4643" s="54"/>
      <c r="BF4643" s="54"/>
    </row>
    <row r="4644" spans="9:58" x14ac:dyDescent="0.25">
      <c r="I4644" s="57"/>
      <c r="AF4644" s="58"/>
      <c r="AW4644" s="51"/>
      <c r="AX4644" s="55"/>
      <c r="AY4644" s="53"/>
      <c r="BA4644" s="56"/>
      <c r="BB4644" s="53"/>
      <c r="BC4644" s="53"/>
      <c r="BD4644" s="53"/>
      <c r="BE4644" s="54"/>
      <c r="BF4644" s="54"/>
    </row>
    <row r="4645" spans="9:58" x14ac:dyDescent="0.25">
      <c r="I4645" s="57"/>
      <c r="AF4645" s="58"/>
      <c r="AW4645" s="51"/>
      <c r="AX4645" s="55"/>
      <c r="AY4645" s="53"/>
      <c r="BA4645" s="56"/>
      <c r="BB4645" s="53"/>
      <c r="BC4645" s="53"/>
      <c r="BD4645" s="53"/>
      <c r="BE4645" s="54"/>
      <c r="BF4645" s="54"/>
    </row>
    <row r="4646" spans="9:58" x14ac:dyDescent="0.25">
      <c r="I4646" s="57"/>
      <c r="AF4646" s="58"/>
      <c r="AW4646" s="51"/>
      <c r="AX4646" s="55"/>
      <c r="AY4646" s="53"/>
      <c r="BA4646" s="56"/>
      <c r="BB4646" s="53"/>
      <c r="BC4646" s="53"/>
      <c r="BD4646" s="53"/>
      <c r="BE4646" s="54"/>
      <c r="BF4646" s="54"/>
    </row>
    <row r="4647" spans="9:58" x14ac:dyDescent="0.25">
      <c r="I4647" s="57"/>
      <c r="AF4647" s="58"/>
      <c r="AW4647" s="51"/>
      <c r="AX4647" s="55"/>
      <c r="AY4647" s="53"/>
      <c r="BA4647" s="56"/>
      <c r="BB4647" s="53"/>
      <c r="BC4647" s="53"/>
      <c r="BD4647" s="53"/>
      <c r="BE4647" s="54"/>
      <c r="BF4647" s="54"/>
    </row>
    <row r="4648" spans="9:58" x14ac:dyDescent="0.25">
      <c r="I4648" s="57"/>
      <c r="AF4648" s="58"/>
      <c r="AW4648" s="51"/>
      <c r="AX4648" s="55"/>
      <c r="AY4648" s="53"/>
      <c r="BA4648" s="56"/>
      <c r="BB4648" s="53"/>
      <c r="BC4648" s="53"/>
      <c r="BD4648" s="53"/>
      <c r="BE4648" s="54"/>
      <c r="BF4648" s="54"/>
    </row>
    <row r="4649" spans="9:58" x14ac:dyDescent="0.25">
      <c r="I4649" s="57"/>
      <c r="AF4649" s="58"/>
      <c r="AW4649" s="51"/>
      <c r="AX4649" s="55"/>
      <c r="AY4649" s="53"/>
      <c r="BA4649" s="56"/>
      <c r="BB4649" s="53"/>
      <c r="BC4649" s="53"/>
      <c r="BD4649" s="53"/>
      <c r="BE4649" s="54"/>
      <c r="BF4649" s="54"/>
    </row>
    <row r="4650" spans="9:58" x14ac:dyDescent="0.25">
      <c r="I4650" s="57"/>
      <c r="AF4650" s="58"/>
      <c r="AW4650" s="51"/>
      <c r="AX4650" s="55"/>
      <c r="AY4650" s="53"/>
      <c r="BA4650" s="56"/>
      <c r="BB4650" s="53"/>
      <c r="BC4650" s="53"/>
      <c r="BD4650" s="53"/>
      <c r="BE4650" s="54"/>
      <c r="BF4650" s="54"/>
    </row>
    <row r="4651" spans="9:58" x14ac:dyDescent="0.25">
      <c r="I4651" s="57"/>
      <c r="AF4651" s="58"/>
      <c r="AW4651" s="51"/>
      <c r="AX4651" s="55"/>
      <c r="AY4651" s="53"/>
      <c r="BA4651" s="56"/>
      <c r="BB4651" s="53"/>
      <c r="BC4651" s="53"/>
      <c r="BD4651" s="53"/>
      <c r="BE4651" s="54"/>
      <c r="BF4651" s="54"/>
    </row>
    <row r="4652" spans="9:58" x14ac:dyDescent="0.25">
      <c r="I4652" s="57"/>
      <c r="AF4652" s="58"/>
      <c r="AW4652" s="51"/>
      <c r="AX4652" s="55"/>
      <c r="AY4652" s="53"/>
      <c r="BA4652" s="56"/>
      <c r="BB4652" s="53"/>
      <c r="BC4652" s="53"/>
      <c r="BD4652" s="53"/>
      <c r="BE4652" s="54"/>
      <c r="BF4652" s="54"/>
    </row>
    <row r="4653" spans="9:58" x14ac:dyDescent="0.25">
      <c r="I4653" s="57"/>
      <c r="AF4653" s="58"/>
      <c r="AW4653" s="51"/>
      <c r="AX4653" s="55"/>
      <c r="AY4653" s="53"/>
      <c r="BA4653" s="56"/>
      <c r="BB4653" s="53"/>
      <c r="BC4653" s="53"/>
      <c r="BD4653" s="53"/>
      <c r="BE4653" s="54"/>
      <c r="BF4653" s="54"/>
    </row>
    <row r="4654" spans="9:58" x14ac:dyDescent="0.25">
      <c r="I4654" s="57"/>
      <c r="AF4654" s="58"/>
      <c r="AW4654" s="51"/>
      <c r="AX4654" s="55"/>
      <c r="AY4654" s="53"/>
      <c r="BA4654" s="56"/>
      <c r="BB4654" s="53"/>
      <c r="BC4654" s="53"/>
      <c r="BD4654" s="53"/>
      <c r="BE4654" s="54"/>
      <c r="BF4654" s="54"/>
    </row>
    <row r="4655" spans="9:58" x14ac:dyDescent="0.25">
      <c r="I4655" s="57"/>
      <c r="AF4655" s="58"/>
      <c r="AW4655" s="51"/>
      <c r="AX4655" s="55"/>
      <c r="AY4655" s="53"/>
      <c r="BA4655" s="56"/>
      <c r="BB4655" s="53"/>
      <c r="BC4655" s="53"/>
      <c r="BD4655" s="53"/>
      <c r="BE4655" s="54"/>
      <c r="BF4655" s="54"/>
    </row>
    <row r="4656" spans="9:58" x14ac:dyDescent="0.25">
      <c r="I4656" s="57"/>
      <c r="AF4656" s="58"/>
      <c r="AW4656" s="51"/>
      <c r="AX4656" s="55"/>
      <c r="AY4656" s="53"/>
      <c r="BA4656" s="56"/>
      <c r="BB4656" s="53"/>
      <c r="BC4656" s="53"/>
      <c r="BD4656" s="53"/>
      <c r="BE4656" s="54"/>
      <c r="BF4656" s="54"/>
    </row>
    <row r="4657" spans="9:58" x14ac:dyDescent="0.25">
      <c r="I4657" s="57"/>
      <c r="AF4657" s="58"/>
      <c r="AW4657" s="51"/>
      <c r="AX4657" s="55"/>
      <c r="AY4657" s="53"/>
      <c r="BA4657" s="56"/>
      <c r="BB4657" s="53"/>
      <c r="BC4657" s="53"/>
      <c r="BD4657" s="53"/>
      <c r="BE4657" s="54"/>
      <c r="BF4657" s="54"/>
    </row>
    <row r="4658" spans="9:58" x14ac:dyDescent="0.25">
      <c r="I4658" s="57"/>
      <c r="AF4658" s="58"/>
      <c r="AW4658" s="51"/>
      <c r="AX4658" s="55"/>
      <c r="AY4658" s="53"/>
      <c r="BA4658" s="56"/>
      <c r="BB4658" s="53"/>
      <c r="BC4658" s="53"/>
      <c r="BD4658" s="53"/>
      <c r="BE4658" s="54"/>
      <c r="BF4658" s="54"/>
    </row>
    <row r="4659" spans="9:58" x14ac:dyDescent="0.25">
      <c r="I4659" s="57"/>
      <c r="AF4659" s="58"/>
      <c r="AW4659" s="51"/>
      <c r="AX4659" s="55"/>
      <c r="AY4659" s="53"/>
      <c r="BA4659" s="56"/>
      <c r="BB4659" s="53"/>
      <c r="BC4659" s="53"/>
      <c r="BD4659" s="53"/>
      <c r="BE4659" s="54"/>
      <c r="BF4659" s="54"/>
    </row>
    <row r="4660" spans="9:58" x14ac:dyDescent="0.25">
      <c r="I4660" s="57"/>
      <c r="AF4660" s="58"/>
      <c r="AW4660" s="51"/>
      <c r="AX4660" s="55"/>
      <c r="AY4660" s="53"/>
      <c r="BA4660" s="56"/>
      <c r="BB4660" s="53"/>
      <c r="BC4660" s="53"/>
      <c r="BD4660" s="53"/>
      <c r="BE4660" s="54"/>
      <c r="BF4660" s="54"/>
    </row>
    <row r="4661" spans="9:58" x14ac:dyDescent="0.25">
      <c r="I4661" s="57"/>
      <c r="AF4661" s="58"/>
      <c r="AW4661" s="51"/>
      <c r="AX4661" s="55"/>
      <c r="AY4661" s="53"/>
      <c r="BA4661" s="56"/>
      <c r="BB4661" s="53"/>
      <c r="BC4661" s="53"/>
      <c r="BD4661" s="53"/>
      <c r="BE4661" s="54"/>
      <c r="BF4661" s="54"/>
    </row>
    <row r="4662" spans="9:58" x14ac:dyDescent="0.25">
      <c r="I4662" s="57"/>
      <c r="AF4662" s="58"/>
      <c r="AW4662" s="51"/>
      <c r="AX4662" s="55"/>
      <c r="AY4662" s="53"/>
      <c r="BA4662" s="56"/>
      <c r="BB4662" s="53"/>
      <c r="BC4662" s="53"/>
      <c r="BD4662" s="53"/>
      <c r="BE4662" s="54"/>
      <c r="BF4662" s="54"/>
    </row>
    <row r="4663" spans="9:58" x14ac:dyDescent="0.25">
      <c r="I4663" s="57"/>
      <c r="AF4663" s="58"/>
      <c r="AW4663" s="51"/>
      <c r="AX4663" s="55"/>
      <c r="AY4663" s="53"/>
      <c r="BA4663" s="56"/>
      <c r="BB4663" s="53"/>
      <c r="BC4663" s="53"/>
      <c r="BD4663" s="53"/>
      <c r="BE4663" s="54"/>
      <c r="BF4663" s="54"/>
    </row>
    <row r="4664" spans="9:58" x14ac:dyDescent="0.25">
      <c r="I4664" s="57"/>
      <c r="AF4664" s="58"/>
      <c r="AW4664" s="51"/>
      <c r="AX4664" s="55"/>
      <c r="AY4664" s="53"/>
      <c r="BA4664" s="56"/>
      <c r="BB4664" s="53"/>
      <c r="BC4664" s="53"/>
      <c r="BD4664" s="53"/>
      <c r="BE4664" s="54"/>
      <c r="BF4664" s="54"/>
    </row>
    <row r="4665" spans="9:58" x14ac:dyDescent="0.25">
      <c r="I4665" s="57"/>
      <c r="AF4665" s="58"/>
      <c r="AW4665" s="51"/>
      <c r="AX4665" s="55"/>
      <c r="AY4665" s="53"/>
      <c r="BA4665" s="56"/>
      <c r="BB4665" s="53"/>
      <c r="BC4665" s="53"/>
      <c r="BD4665" s="53"/>
      <c r="BE4665" s="54"/>
      <c r="BF4665" s="54"/>
    </row>
    <row r="4666" spans="9:58" x14ac:dyDescent="0.25">
      <c r="I4666" s="57"/>
      <c r="AF4666" s="58"/>
      <c r="AW4666" s="51"/>
      <c r="AX4666" s="55"/>
      <c r="AY4666" s="53"/>
      <c r="BA4666" s="56"/>
      <c r="BB4666" s="53"/>
      <c r="BC4666" s="53"/>
      <c r="BD4666" s="53"/>
      <c r="BE4666" s="54"/>
      <c r="BF4666" s="54"/>
    </row>
    <row r="4667" spans="9:58" x14ac:dyDescent="0.25">
      <c r="I4667" s="57"/>
      <c r="AF4667" s="58"/>
      <c r="AW4667" s="51"/>
      <c r="AX4667" s="55"/>
      <c r="AY4667" s="53"/>
      <c r="BA4667" s="56"/>
      <c r="BB4667" s="53"/>
      <c r="BC4667" s="53"/>
      <c r="BD4667" s="53"/>
      <c r="BE4667" s="54"/>
      <c r="BF4667" s="54"/>
    </row>
    <row r="4668" spans="9:58" x14ac:dyDescent="0.25">
      <c r="I4668" s="57"/>
      <c r="AF4668" s="58"/>
      <c r="AW4668" s="51"/>
      <c r="AX4668" s="55"/>
      <c r="AY4668" s="53"/>
      <c r="BA4668" s="56"/>
      <c r="BB4668" s="53"/>
      <c r="BC4668" s="53"/>
      <c r="BD4668" s="53"/>
      <c r="BE4668" s="54"/>
      <c r="BF4668" s="54"/>
    </row>
    <row r="4669" spans="9:58" x14ac:dyDescent="0.25">
      <c r="I4669" s="57"/>
      <c r="AF4669" s="58"/>
      <c r="AW4669" s="51"/>
      <c r="AX4669" s="55"/>
      <c r="AY4669" s="53"/>
      <c r="BA4669" s="56"/>
      <c r="BB4669" s="53"/>
      <c r="BC4669" s="53"/>
      <c r="BD4669" s="53"/>
      <c r="BE4669" s="54"/>
      <c r="BF4669" s="54"/>
    </row>
    <row r="4670" spans="9:58" x14ac:dyDescent="0.25">
      <c r="I4670" s="57"/>
      <c r="AF4670" s="58"/>
      <c r="AW4670" s="51"/>
      <c r="AX4670" s="55"/>
      <c r="AY4670" s="53"/>
      <c r="BA4670" s="56"/>
      <c r="BB4670" s="53"/>
      <c r="BC4670" s="53"/>
      <c r="BD4670" s="53"/>
      <c r="BE4670" s="54"/>
      <c r="BF4670" s="54"/>
    </row>
    <row r="4671" spans="9:58" x14ac:dyDescent="0.25">
      <c r="I4671" s="57"/>
      <c r="AF4671" s="58"/>
      <c r="AW4671" s="51"/>
      <c r="AX4671" s="55"/>
      <c r="AY4671" s="53"/>
      <c r="BA4671" s="56"/>
      <c r="BB4671" s="53"/>
      <c r="BC4671" s="53"/>
      <c r="BD4671" s="53"/>
      <c r="BE4671" s="54"/>
      <c r="BF4671" s="54"/>
    </row>
    <row r="4672" spans="9:58" x14ac:dyDescent="0.25">
      <c r="I4672" s="57"/>
      <c r="AF4672" s="58"/>
      <c r="AW4672" s="51"/>
      <c r="AX4672" s="55"/>
      <c r="AY4672" s="53"/>
      <c r="BA4672" s="56"/>
      <c r="BB4672" s="53"/>
      <c r="BC4672" s="53"/>
      <c r="BD4672" s="53"/>
      <c r="BE4672" s="54"/>
      <c r="BF4672" s="54"/>
    </row>
    <row r="4673" spans="9:58" x14ac:dyDescent="0.25">
      <c r="I4673" s="57"/>
      <c r="AF4673" s="58"/>
      <c r="AW4673" s="51"/>
      <c r="AX4673" s="55"/>
      <c r="AY4673" s="53"/>
      <c r="BA4673" s="56"/>
      <c r="BB4673" s="53"/>
      <c r="BC4673" s="53"/>
      <c r="BD4673" s="53"/>
      <c r="BE4673" s="54"/>
      <c r="BF4673" s="54"/>
    </row>
    <row r="4674" spans="9:58" x14ac:dyDescent="0.25">
      <c r="I4674" s="57"/>
      <c r="AF4674" s="58"/>
      <c r="AW4674" s="51"/>
      <c r="AX4674" s="55"/>
      <c r="AY4674" s="53"/>
      <c r="BA4674" s="56"/>
      <c r="BB4674" s="53"/>
      <c r="BC4674" s="53"/>
      <c r="BD4674" s="53"/>
      <c r="BE4674" s="54"/>
      <c r="BF4674" s="54"/>
    </row>
    <row r="4675" spans="9:58" x14ac:dyDescent="0.25">
      <c r="I4675" s="57"/>
      <c r="AF4675" s="58"/>
      <c r="AW4675" s="51"/>
      <c r="AX4675" s="55"/>
      <c r="AY4675" s="53"/>
      <c r="BA4675" s="56"/>
      <c r="BB4675" s="53"/>
      <c r="BC4675" s="53"/>
      <c r="BD4675" s="53"/>
      <c r="BE4675" s="54"/>
      <c r="BF4675" s="54"/>
    </row>
    <row r="4676" spans="9:58" x14ac:dyDescent="0.25">
      <c r="I4676" s="57"/>
      <c r="AF4676" s="58"/>
      <c r="AW4676" s="51"/>
      <c r="AX4676" s="55"/>
      <c r="AY4676" s="53"/>
      <c r="BA4676" s="56"/>
      <c r="BB4676" s="53"/>
      <c r="BC4676" s="53"/>
      <c r="BD4676" s="53"/>
      <c r="BE4676" s="54"/>
      <c r="BF4676" s="54"/>
    </row>
    <row r="4677" spans="9:58" x14ac:dyDescent="0.25">
      <c r="I4677" s="57"/>
      <c r="AF4677" s="58"/>
      <c r="AW4677" s="51"/>
      <c r="AX4677" s="55"/>
      <c r="AY4677" s="53"/>
      <c r="BA4677" s="56"/>
      <c r="BB4677" s="53"/>
      <c r="BC4677" s="53"/>
      <c r="BD4677" s="53"/>
      <c r="BE4677" s="54"/>
      <c r="BF4677" s="54"/>
    </row>
    <row r="4678" spans="9:58" x14ac:dyDescent="0.25">
      <c r="I4678" s="57"/>
      <c r="AF4678" s="58"/>
      <c r="AW4678" s="51"/>
      <c r="AX4678" s="55"/>
      <c r="AY4678" s="53"/>
      <c r="BA4678" s="56"/>
      <c r="BB4678" s="53"/>
      <c r="BC4678" s="53"/>
      <c r="BD4678" s="53"/>
      <c r="BE4678" s="54"/>
      <c r="BF4678" s="54"/>
    </row>
    <row r="4679" spans="9:58" x14ac:dyDescent="0.25">
      <c r="I4679" s="57"/>
      <c r="AF4679" s="58"/>
      <c r="AW4679" s="51"/>
      <c r="AX4679" s="55"/>
      <c r="AY4679" s="53"/>
      <c r="BA4679" s="56"/>
      <c r="BB4679" s="53"/>
      <c r="BC4679" s="53"/>
      <c r="BD4679" s="53"/>
      <c r="BE4679" s="54"/>
      <c r="BF4679" s="54"/>
    </row>
    <row r="4680" spans="9:58" x14ac:dyDescent="0.25">
      <c r="I4680" s="57"/>
      <c r="AF4680" s="58"/>
      <c r="AW4680" s="51"/>
      <c r="AX4680" s="55"/>
      <c r="AY4680" s="53"/>
      <c r="BA4680" s="56"/>
      <c r="BB4680" s="53"/>
      <c r="BC4680" s="53"/>
      <c r="BD4680" s="53"/>
      <c r="BE4680" s="54"/>
      <c r="BF4680" s="54"/>
    </row>
    <row r="4681" spans="9:58" x14ac:dyDescent="0.25">
      <c r="I4681" s="57"/>
      <c r="AF4681" s="58"/>
      <c r="AW4681" s="51"/>
      <c r="AX4681" s="55"/>
      <c r="AY4681" s="53"/>
      <c r="BA4681" s="56"/>
      <c r="BB4681" s="53"/>
      <c r="BC4681" s="53"/>
      <c r="BD4681" s="53"/>
      <c r="BE4681" s="54"/>
      <c r="BF4681" s="54"/>
    </row>
    <row r="4682" spans="9:58" x14ac:dyDescent="0.25">
      <c r="I4682" s="57"/>
      <c r="AF4682" s="58"/>
      <c r="AW4682" s="51"/>
      <c r="AX4682" s="55"/>
      <c r="AY4682" s="53"/>
      <c r="BA4682" s="56"/>
      <c r="BB4682" s="53"/>
      <c r="BC4682" s="53"/>
      <c r="BD4682" s="53"/>
      <c r="BE4682" s="54"/>
      <c r="BF4682" s="54"/>
    </row>
    <row r="4683" spans="9:58" x14ac:dyDescent="0.25">
      <c r="I4683" s="57"/>
      <c r="AF4683" s="58"/>
      <c r="AW4683" s="51"/>
      <c r="AX4683" s="55"/>
      <c r="AY4683" s="53"/>
      <c r="BA4683" s="56"/>
      <c r="BB4683" s="53"/>
      <c r="BC4683" s="53"/>
      <c r="BD4683" s="53"/>
      <c r="BE4683" s="54"/>
      <c r="BF4683" s="54"/>
    </row>
    <row r="4684" spans="9:58" x14ac:dyDescent="0.25">
      <c r="I4684" s="57"/>
      <c r="AF4684" s="58"/>
      <c r="AW4684" s="51"/>
      <c r="AX4684" s="55"/>
      <c r="AY4684" s="53"/>
      <c r="BA4684" s="56"/>
      <c r="BB4684" s="53"/>
      <c r="BC4684" s="53"/>
      <c r="BD4684" s="53"/>
      <c r="BE4684" s="54"/>
      <c r="BF4684" s="54"/>
    </row>
    <row r="4685" spans="9:58" x14ac:dyDescent="0.25">
      <c r="I4685" s="57"/>
      <c r="AF4685" s="58"/>
      <c r="AW4685" s="51"/>
      <c r="AX4685" s="55"/>
      <c r="AY4685" s="53"/>
      <c r="BA4685" s="56"/>
      <c r="BB4685" s="53"/>
      <c r="BC4685" s="53"/>
      <c r="BD4685" s="53"/>
      <c r="BE4685" s="54"/>
      <c r="BF4685" s="54"/>
    </row>
    <row r="4686" spans="9:58" x14ac:dyDescent="0.25">
      <c r="I4686" s="57"/>
      <c r="AF4686" s="58"/>
      <c r="AW4686" s="51"/>
      <c r="AX4686" s="55"/>
      <c r="AY4686" s="53"/>
      <c r="BA4686" s="56"/>
      <c r="BB4686" s="53"/>
      <c r="BC4686" s="53"/>
      <c r="BD4686" s="53"/>
      <c r="BE4686" s="54"/>
      <c r="BF4686" s="54"/>
    </row>
    <row r="4687" spans="9:58" x14ac:dyDescent="0.25">
      <c r="I4687" s="57"/>
      <c r="AF4687" s="58"/>
      <c r="AW4687" s="51"/>
      <c r="AX4687" s="55"/>
      <c r="AY4687" s="53"/>
      <c r="BA4687" s="56"/>
      <c r="BB4687" s="53"/>
      <c r="BC4687" s="53"/>
      <c r="BD4687" s="53"/>
      <c r="BE4687" s="54"/>
      <c r="BF4687" s="54"/>
    </row>
    <row r="4688" spans="9:58" x14ac:dyDescent="0.25">
      <c r="I4688" s="57"/>
      <c r="AF4688" s="58"/>
      <c r="AW4688" s="51"/>
      <c r="AX4688" s="55"/>
      <c r="AY4688" s="53"/>
      <c r="BA4688" s="56"/>
      <c r="BB4688" s="53"/>
      <c r="BC4688" s="53"/>
      <c r="BD4688" s="53"/>
      <c r="BE4688" s="54"/>
      <c r="BF4688" s="54"/>
    </row>
    <row r="4689" spans="9:58" x14ac:dyDescent="0.25">
      <c r="I4689" s="57"/>
      <c r="AF4689" s="58"/>
      <c r="AW4689" s="51"/>
      <c r="AX4689" s="55"/>
      <c r="AY4689" s="53"/>
      <c r="BA4689" s="56"/>
      <c r="BB4689" s="53"/>
      <c r="BC4689" s="53"/>
      <c r="BD4689" s="53"/>
      <c r="BE4689" s="54"/>
      <c r="BF4689" s="54"/>
    </row>
  </sheetData>
  <pageMargins left="0.75" right="0.75" top="1" bottom="1" header="0.5" footer="0.5"/>
  <pageSetup paperSize="9" orientation="portrait" verticalDpi="1200" r:id="rId1"/>
  <headerFooter alignWithMargins="0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8080"/>
  </sheetPr>
  <dimension ref="A1:C106"/>
  <sheetViews>
    <sheetView showGridLines="0" zoomScale="85" zoomScaleNormal="85" workbookViewId="0"/>
  </sheetViews>
  <sheetFormatPr defaultColWidth="11.44140625" defaultRowHeight="14.4" x14ac:dyDescent="0.3"/>
  <cols>
    <col min="1" max="1" width="10.44140625" bestFit="1" customWidth="1"/>
    <col min="2" max="2" width="38.44140625" bestFit="1" customWidth="1"/>
    <col min="3" max="3" width="12.44140625" bestFit="1" customWidth="1"/>
  </cols>
  <sheetData>
    <row r="1" spans="1:3" x14ac:dyDescent="0.3">
      <c r="A1" t="s">
        <v>141</v>
      </c>
      <c r="B1" t="s">
        <v>139</v>
      </c>
      <c r="C1" s="13" t="s">
        <v>140</v>
      </c>
    </row>
    <row r="2" spans="1:3" x14ac:dyDescent="0.3">
      <c r="C2" s="13"/>
    </row>
    <row r="3" spans="1:3" x14ac:dyDescent="0.3">
      <c r="C3" s="13"/>
    </row>
    <row r="4" spans="1:3" x14ac:dyDescent="0.3">
      <c r="C4" s="13"/>
    </row>
    <row r="5" spans="1:3" x14ac:dyDescent="0.3">
      <c r="C5" s="13"/>
    </row>
    <row r="6" spans="1:3" x14ac:dyDescent="0.3">
      <c r="C6" s="13"/>
    </row>
    <row r="7" spans="1:3" x14ac:dyDescent="0.3">
      <c r="C7" s="13"/>
    </row>
    <row r="8" spans="1:3" x14ac:dyDescent="0.3">
      <c r="C8" s="13"/>
    </row>
    <row r="9" spans="1:3" x14ac:dyDescent="0.3">
      <c r="C9" s="13"/>
    </row>
    <row r="10" spans="1:3" x14ac:dyDescent="0.3">
      <c r="C10" s="13"/>
    </row>
    <row r="11" spans="1:3" x14ac:dyDescent="0.3">
      <c r="C11" s="13"/>
    </row>
    <row r="12" spans="1:3" x14ac:dyDescent="0.3">
      <c r="C12" s="13"/>
    </row>
    <row r="13" spans="1:3" x14ac:dyDescent="0.3">
      <c r="C13" s="13"/>
    </row>
    <row r="14" spans="1:3" x14ac:dyDescent="0.3">
      <c r="C14" s="13"/>
    </row>
    <row r="15" spans="1:3" x14ac:dyDescent="0.3">
      <c r="C15" s="13"/>
    </row>
    <row r="16" spans="1:3" x14ac:dyDescent="0.3">
      <c r="C16" s="13"/>
    </row>
    <row r="17" spans="3:3" x14ac:dyDescent="0.3">
      <c r="C17" s="13"/>
    </row>
    <row r="18" spans="3:3" x14ac:dyDescent="0.3">
      <c r="C18" s="13"/>
    </row>
    <row r="19" spans="3:3" x14ac:dyDescent="0.3">
      <c r="C19" s="13"/>
    </row>
    <row r="20" spans="3:3" x14ac:dyDescent="0.3">
      <c r="C20" s="13"/>
    </row>
    <row r="21" spans="3:3" x14ac:dyDescent="0.3">
      <c r="C21" s="13"/>
    </row>
    <row r="22" spans="3:3" x14ac:dyDescent="0.3">
      <c r="C22" s="13"/>
    </row>
    <row r="23" spans="3:3" x14ac:dyDescent="0.3">
      <c r="C23" s="13"/>
    </row>
    <row r="24" spans="3:3" x14ac:dyDescent="0.3">
      <c r="C24" s="13"/>
    </row>
    <row r="25" spans="3:3" x14ac:dyDescent="0.3">
      <c r="C25" s="13"/>
    </row>
    <row r="26" spans="3:3" x14ac:dyDescent="0.3">
      <c r="C26" s="13"/>
    </row>
    <row r="27" spans="3:3" x14ac:dyDescent="0.3">
      <c r="C27" s="13"/>
    </row>
    <row r="28" spans="3:3" x14ac:dyDescent="0.3">
      <c r="C28" s="13"/>
    </row>
    <row r="29" spans="3:3" x14ac:dyDescent="0.3">
      <c r="C29" s="13"/>
    </row>
    <row r="30" spans="3:3" x14ac:dyDescent="0.3">
      <c r="C30" s="13"/>
    </row>
    <row r="31" spans="3:3" x14ac:dyDescent="0.3">
      <c r="C31" s="13"/>
    </row>
    <row r="32" spans="3:3" x14ac:dyDescent="0.3">
      <c r="C32" s="13"/>
    </row>
    <row r="33" spans="3:3" x14ac:dyDescent="0.3">
      <c r="C33" s="13"/>
    </row>
    <row r="34" spans="3:3" x14ac:dyDescent="0.3">
      <c r="C34" s="13"/>
    </row>
    <row r="35" spans="3:3" x14ac:dyDescent="0.3">
      <c r="C35" s="13"/>
    </row>
    <row r="36" spans="3:3" x14ac:dyDescent="0.3">
      <c r="C36" s="13"/>
    </row>
    <row r="37" spans="3:3" x14ac:dyDescent="0.3">
      <c r="C37" s="13"/>
    </row>
    <row r="38" spans="3:3" x14ac:dyDescent="0.3">
      <c r="C38" s="13"/>
    </row>
    <row r="39" spans="3:3" x14ac:dyDescent="0.3">
      <c r="C39" s="13"/>
    </row>
    <row r="40" spans="3:3" x14ac:dyDescent="0.3">
      <c r="C40" s="13"/>
    </row>
    <row r="41" spans="3:3" x14ac:dyDescent="0.3">
      <c r="C41" s="13"/>
    </row>
    <row r="42" spans="3:3" x14ac:dyDescent="0.3">
      <c r="C42" s="13"/>
    </row>
    <row r="43" spans="3:3" x14ac:dyDescent="0.3">
      <c r="C43" s="13"/>
    </row>
    <row r="44" spans="3:3" x14ac:dyDescent="0.3">
      <c r="C44" s="13"/>
    </row>
    <row r="45" spans="3:3" x14ac:dyDescent="0.3">
      <c r="C45" s="13"/>
    </row>
    <row r="46" spans="3:3" x14ac:dyDescent="0.3">
      <c r="C46" s="13"/>
    </row>
    <row r="47" spans="3:3" x14ac:dyDescent="0.3">
      <c r="C47" s="13"/>
    </row>
    <row r="48" spans="3:3" x14ac:dyDescent="0.3">
      <c r="C48" s="13"/>
    </row>
    <row r="49" spans="3:3" x14ac:dyDescent="0.3">
      <c r="C49" s="13"/>
    </row>
    <row r="50" spans="3:3" x14ac:dyDescent="0.3">
      <c r="C50" s="13"/>
    </row>
    <row r="51" spans="3:3" x14ac:dyDescent="0.3">
      <c r="C51" s="13"/>
    </row>
    <row r="52" spans="3:3" x14ac:dyDescent="0.3">
      <c r="C52" s="13"/>
    </row>
    <row r="53" spans="3:3" x14ac:dyDescent="0.3">
      <c r="C53" s="13"/>
    </row>
    <row r="54" spans="3:3" x14ac:dyDescent="0.3">
      <c r="C54" s="13"/>
    </row>
    <row r="55" spans="3:3" x14ac:dyDescent="0.3">
      <c r="C55" s="13"/>
    </row>
    <row r="56" spans="3:3" x14ac:dyDescent="0.3">
      <c r="C56" s="13"/>
    </row>
    <row r="57" spans="3:3" x14ac:dyDescent="0.3">
      <c r="C57" s="13"/>
    </row>
    <row r="58" spans="3:3" x14ac:dyDescent="0.3">
      <c r="C58" s="13"/>
    </row>
    <row r="59" spans="3:3" x14ac:dyDescent="0.3">
      <c r="C59" s="13"/>
    </row>
    <row r="60" spans="3:3" x14ac:dyDescent="0.3">
      <c r="C60" s="13"/>
    </row>
    <row r="61" spans="3:3" x14ac:dyDescent="0.3">
      <c r="C61" s="13"/>
    </row>
    <row r="62" spans="3:3" x14ac:dyDescent="0.3">
      <c r="C62" s="13"/>
    </row>
    <row r="63" spans="3:3" x14ac:dyDescent="0.3">
      <c r="C63" s="13"/>
    </row>
    <row r="64" spans="3:3" x14ac:dyDescent="0.3">
      <c r="C64" s="13"/>
    </row>
    <row r="65" spans="3:3" x14ac:dyDescent="0.3">
      <c r="C65" s="13"/>
    </row>
    <row r="66" spans="3:3" x14ac:dyDescent="0.3">
      <c r="C66" s="13"/>
    </row>
    <row r="67" spans="3:3" x14ac:dyDescent="0.3">
      <c r="C67" s="13"/>
    </row>
    <row r="68" spans="3:3" x14ac:dyDescent="0.3">
      <c r="C68" s="13"/>
    </row>
    <row r="69" spans="3:3" x14ac:dyDescent="0.3">
      <c r="C69" s="13"/>
    </row>
    <row r="70" spans="3:3" x14ac:dyDescent="0.3">
      <c r="C70" s="13"/>
    </row>
    <row r="71" spans="3:3" x14ac:dyDescent="0.3">
      <c r="C71" s="13"/>
    </row>
    <row r="72" spans="3:3" x14ac:dyDescent="0.3">
      <c r="C72" s="13"/>
    </row>
    <row r="73" spans="3:3" x14ac:dyDescent="0.3">
      <c r="C73" s="13"/>
    </row>
    <row r="74" spans="3:3" x14ac:dyDescent="0.3">
      <c r="C74" s="13"/>
    </row>
    <row r="75" spans="3:3" x14ac:dyDescent="0.3">
      <c r="C75" s="13"/>
    </row>
    <row r="76" spans="3:3" x14ac:dyDescent="0.3">
      <c r="C76" s="13"/>
    </row>
    <row r="77" spans="3:3" x14ac:dyDescent="0.3">
      <c r="C77" s="13"/>
    </row>
    <row r="78" spans="3:3" x14ac:dyDescent="0.3">
      <c r="C78" s="13"/>
    </row>
    <row r="79" spans="3:3" x14ac:dyDescent="0.3">
      <c r="C79" s="13"/>
    </row>
    <row r="80" spans="3:3" x14ac:dyDescent="0.3">
      <c r="C80" s="13"/>
    </row>
    <row r="81" spans="3:3" x14ac:dyDescent="0.3">
      <c r="C81" s="13"/>
    </row>
    <row r="82" spans="3:3" x14ac:dyDescent="0.3">
      <c r="C82" s="13"/>
    </row>
    <row r="83" spans="3:3" x14ac:dyDescent="0.3">
      <c r="C83" s="13"/>
    </row>
    <row r="84" spans="3:3" x14ac:dyDescent="0.3">
      <c r="C84" s="13"/>
    </row>
    <row r="85" spans="3:3" x14ac:dyDescent="0.3">
      <c r="C85" s="13"/>
    </row>
    <row r="86" spans="3:3" x14ac:dyDescent="0.3">
      <c r="C86" s="13"/>
    </row>
    <row r="87" spans="3:3" x14ac:dyDescent="0.3">
      <c r="C87" s="13"/>
    </row>
    <row r="88" spans="3:3" x14ac:dyDescent="0.3">
      <c r="C88" s="13"/>
    </row>
    <row r="89" spans="3:3" x14ac:dyDescent="0.3">
      <c r="C89" s="13"/>
    </row>
    <row r="90" spans="3:3" x14ac:dyDescent="0.3">
      <c r="C90" s="13"/>
    </row>
    <row r="91" spans="3:3" x14ac:dyDescent="0.3">
      <c r="C91" s="13"/>
    </row>
    <row r="92" spans="3:3" x14ac:dyDescent="0.3">
      <c r="C92" s="13"/>
    </row>
    <row r="93" spans="3:3" x14ac:dyDescent="0.3">
      <c r="C93" s="13"/>
    </row>
    <row r="94" spans="3:3" x14ac:dyDescent="0.3">
      <c r="C94" s="13"/>
    </row>
    <row r="95" spans="3:3" x14ac:dyDescent="0.3">
      <c r="C95" s="13"/>
    </row>
    <row r="96" spans="3:3" x14ac:dyDescent="0.3">
      <c r="C96" s="13"/>
    </row>
    <row r="97" spans="3:3" x14ac:dyDescent="0.3">
      <c r="C97" s="13"/>
    </row>
    <row r="98" spans="3:3" x14ac:dyDescent="0.3">
      <c r="C98" s="13"/>
    </row>
    <row r="99" spans="3:3" x14ac:dyDescent="0.3">
      <c r="C99" s="13"/>
    </row>
    <row r="100" spans="3:3" x14ac:dyDescent="0.3">
      <c r="C100" s="13"/>
    </row>
    <row r="101" spans="3:3" x14ac:dyDescent="0.3">
      <c r="C101" s="13"/>
    </row>
    <row r="102" spans="3:3" x14ac:dyDescent="0.3">
      <c r="C102" s="13"/>
    </row>
    <row r="103" spans="3:3" x14ac:dyDescent="0.3">
      <c r="C103" s="13"/>
    </row>
    <row r="104" spans="3:3" x14ac:dyDescent="0.3">
      <c r="C104" s="13"/>
    </row>
    <row r="105" spans="3:3" x14ac:dyDescent="0.3">
      <c r="C105" s="13"/>
    </row>
    <row r="106" spans="3:3" x14ac:dyDescent="0.3">
      <c r="C106" s="13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>
    <tabColor rgb="FFFF8080"/>
  </sheetPr>
  <dimension ref="A1:B41"/>
  <sheetViews>
    <sheetView showGridLines="0" zoomScale="85" zoomScaleNormal="85" workbookViewId="0"/>
  </sheetViews>
  <sheetFormatPr defaultColWidth="11.44140625" defaultRowHeight="14.4" x14ac:dyDescent="0.3"/>
  <cols>
    <col min="1" max="1" width="29.21875" bestFit="1" customWidth="1"/>
    <col min="2" max="2" width="81.77734375" bestFit="1" customWidth="1"/>
  </cols>
  <sheetData>
    <row r="1" spans="1:2" x14ac:dyDescent="0.3">
      <c r="A1" s="9" t="s">
        <v>21</v>
      </c>
      <c r="B1" s="9" t="s">
        <v>10</v>
      </c>
    </row>
    <row r="2" spans="1:2" x14ac:dyDescent="0.3">
      <c r="A2" t="s">
        <v>102</v>
      </c>
    </row>
    <row r="3" spans="1:2" x14ac:dyDescent="0.3">
      <c r="A3" t="s">
        <v>103</v>
      </c>
      <c r="B3" t="s">
        <v>90</v>
      </c>
    </row>
    <row r="4" spans="1:2" x14ac:dyDescent="0.3">
      <c r="A4" t="s">
        <v>104</v>
      </c>
      <c r="B4" t="s">
        <v>91</v>
      </c>
    </row>
    <row r="5" spans="1:2" x14ac:dyDescent="0.3">
      <c r="A5" t="s">
        <v>105</v>
      </c>
      <c r="B5" t="s">
        <v>142</v>
      </c>
    </row>
    <row r="6" spans="1:2" x14ac:dyDescent="0.3">
      <c r="A6" t="s">
        <v>106</v>
      </c>
      <c r="B6" t="s">
        <v>143</v>
      </c>
    </row>
    <row r="7" spans="1:2" x14ac:dyDescent="0.3">
      <c r="A7" t="s">
        <v>107</v>
      </c>
      <c r="B7" t="s">
        <v>89</v>
      </c>
    </row>
    <row r="8" spans="1:2" x14ac:dyDescent="0.3">
      <c r="A8" t="s">
        <v>108</v>
      </c>
      <c r="B8" t="s">
        <v>92</v>
      </c>
    </row>
    <row r="9" spans="1:2" x14ac:dyDescent="0.3">
      <c r="A9" t="s">
        <v>109</v>
      </c>
      <c r="B9" t="s">
        <v>4</v>
      </c>
    </row>
    <row r="10" spans="1:2" x14ac:dyDescent="0.3">
      <c r="A10" t="s">
        <v>110</v>
      </c>
      <c r="B10" t="s">
        <v>144</v>
      </c>
    </row>
    <row r="11" spans="1:2" x14ac:dyDescent="0.3">
      <c r="A11" t="s">
        <v>111</v>
      </c>
      <c r="B11" t="s">
        <v>145</v>
      </c>
    </row>
    <row r="12" spans="1:2" x14ac:dyDescent="0.3">
      <c r="A12" t="s">
        <v>88</v>
      </c>
      <c r="B12" t="s">
        <v>93</v>
      </c>
    </row>
    <row r="13" spans="1:2" x14ac:dyDescent="0.3">
      <c r="A13" t="s">
        <v>112</v>
      </c>
      <c r="B13" t="s">
        <v>146</v>
      </c>
    </row>
    <row r="14" spans="1:2" x14ac:dyDescent="0.3">
      <c r="A14" t="s">
        <v>113</v>
      </c>
    </row>
    <row r="15" spans="1:2" x14ac:dyDescent="0.3">
      <c r="A15" t="s">
        <v>114</v>
      </c>
      <c r="B15" t="s">
        <v>147</v>
      </c>
    </row>
    <row r="16" spans="1:2" x14ac:dyDescent="0.3">
      <c r="A16" t="s">
        <v>115</v>
      </c>
    </row>
    <row r="17" spans="1:2" x14ac:dyDescent="0.3">
      <c r="A17" t="s">
        <v>116</v>
      </c>
    </row>
    <row r="18" spans="1:2" x14ac:dyDescent="0.3">
      <c r="A18" t="s">
        <v>117</v>
      </c>
    </row>
    <row r="19" spans="1:2" x14ac:dyDescent="0.3">
      <c r="A19" t="s">
        <v>118</v>
      </c>
    </row>
    <row r="20" spans="1:2" x14ac:dyDescent="0.3">
      <c r="A20" t="s">
        <v>119</v>
      </c>
    </row>
    <row r="21" spans="1:2" x14ac:dyDescent="0.3">
      <c r="A21" t="s">
        <v>120</v>
      </c>
      <c r="B21" t="s">
        <v>148</v>
      </c>
    </row>
    <row r="22" spans="1:2" x14ac:dyDescent="0.3">
      <c r="A22" t="s">
        <v>121</v>
      </c>
    </row>
    <row r="23" spans="1:2" x14ac:dyDescent="0.3">
      <c r="A23" t="s">
        <v>122</v>
      </c>
      <c r="B23" t="s">
        <v>149</v>
      </c>
    </row>
    <row r="24" spans="1:2" x14ac:dyDescent="0.3">
      <c r="A24" t="s">
        <v>123</v>
      </c>
      <c r="B24" t="s">
        <v>150</v>
      </c>
    </row>
    <row r="25" spans="1:2" x14ac:dyDescent="0.3">
      <c r="A25" t="s">
        <v>124</v>
      </c>
    </row>
    <row r="26" spans="1:2" x14ac:dyDescent="0.3">
      <c r="A26" t="s">
        <v>125</v>
      </c>
      <c r="B26" t="s">
        <v>94</v>
      </c>
    </row>
    <row r="27" spans="1:2" x14ac:dyDescent="0.3">
      <c r="A27" t="s">
        <v>126</v>
      </c>
      <c r="B27" t="s">
        <v>151</v>
      </c>
    </row>
    <row r="28" spans="1:2" x14ac:dyDescent="0.3">
      <c r="A28" t="s">
        <v>127</v>
      </c>
      <c r="B28" t="s">
        <v>152</v>
      </c>
    </row>
    <row r="29" spans="1:2" x14ac:dyDescent="0.3">
      <c r="A29" t="s">
        <v>128</v>
      </c>
      <c r="B29" t="s">
        <v>153</v>
      </c>
    </row>
    <row r="30" spans="1:2" x14ac:dyDescent="0.3">
      <c r="A30" t="s">
        <v>129</v>
      </c>
      <c r="B30" t="s">
        <v>154</v>
      </c>
    </row>
    <row r="31" spans="1:2" x14ac:dyDescent="0.3">
      <c r="A31" t="s">
        <v>130</v>
      </c>
      <c r="B31" t="s">
        <v>155</v>
      </c>
    </row>
    <row r="32" spans="1:2" x14ac:dyDescent="0.3">
      <c r="A32" t="s">
        <v>131</v>
      </c>
      <c r="B32" t="s">
        <v>156</v>
      </c>
    </row>
    <row r="33" spans="1:2" x14ac:dyDescent="0.3">
      <c r="A33" t="s">
        <v>132</v>
      </c>
    </row>
    <row r="34" spans="1:2" x14ac:dyDescent="0.3">
      <c r="A34" t="s">
        <v>133</v>
      </c>
      <c r="B34" t="s">
        <v>157</v>
      </c>
    </row>
    <row r="35" spans="1:2" x14ac:dyDescent="0.3">
      <c r="A35" t="s">
        <v>0</v>
      </c>
      <c r="B35" t="s">
        <v>100</v>
      </c>
    </row>
    <row r="36" spans="1:2" x14ac:dyDescent="0.3">
      <c r="A36" t="s">
        <v>134</v>
      </c>
      <c r="B36" t="s">
        <v>158</v>
      </c>
    </row>
    <row r="37" spans="1:2" x14ac:dyDescent="0.3">
      <c r="A37" t="s">
        <v>135</v>
      </c>
      <c r="B37" t="s">
        <v>159</v>
      </c>
    </row>
    <row r="38" spans="1:2" x14ac:dyDescent="0.3">
      <c r="A38" t="s">
        <v>136</v>
      </c>
      <c r="B38" t="s">
        <v>160</v>
      </c>
    </row>
    <row r="39" spans="1:2" x14ac:dyDescent="0.3">
      <c r="A39" t="s">
        <v>95</v>
      </c>
      <c r="B39" t="s">
        <v>96</v>
      </c>
    </row>
    <row r="40" spans="1:2" x14ac:dyDescent="0.3">
      <c r="A40" t="s">
        <v>137</v>
      </c>
      <c r="B40" t="s">
        <v>99</v>
      </c>
    </row>
    <row r="41" spans="1:2" x14ac:dyDescent="0.3">
      <c r="A41" t="s">
        <v>97</v>
      </c>
      <c r="B41" t="s">
        <v>98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8080"/>
  </sheetPr>
  <dimension ref="A1:AG76"/>
  <sheetViews>
    <sheetView workbookViewId="0"/>
  </sheetViews>
  <sheetFormatPr defaultRowHeight="14.4" x14ac:dyDescent="0.3"/>
  <cols>
    <col min="1" max="1" width="11" customWidth="1"/>
    <col min="2" max="2" width="11.21875" bestFit="1" customWidth="1"/>
    <col min="3" max="3" width="11.5546875" bestFit="1" customWidth="1"/>
    <col min="4" max="4" width="13.77734375" customWidth="1"/>
    <col min="5" max="5" width="13.44140625" bestFit="1" customWidth="1"/>
    <col min="6" max="6" width="11" customWidth="1"/>
    <col min="7" max="7" width="15.44140625" bestFit="1" customWidth="1"/>
    <col min="8" max="8" width="14.5546875" bestFit="1" customWidth="1"/>
    <col min="9" max="9" width="15.77734375" bestFit="1" customWidth="1"/>
    <col min="10" max="10" width="12.5546875" bestFit="1" customWidth="1"/>
    <col min="11" max="11" width="19.21875" bestFit="1" customWidth="1"/>
    <col min="12" max="12" width="12.21875" bestFit="1" customWidth="1"/>
    <col min="13" max="14" width="12" customWidth="1"/>
    <col min="15" max="15" width="17" customWidth="1"/>
    <col min="16" max="16" width="20.77734375" bestFit="1" customWidth="1"/>
    <col min="17" max="17" width="12" customWidth="1"/>
    <col min="18" max="18" width="8.5546875" customWidth="1"/>
    <col min="19" max="19" width="9.21875" customWidth="1"/>
    <col min="20" max="20" width="13.5546875" customWidth="1"/>
    <col min="21" max="21" width="11" customWidth="1"/>
    <col min="22" max="23" width="12" customWidth="1"/>
    <col min="24" max="24" width="12.77734375" customWidth="1"/>
    <col min="25" max="51" width="12" customWidth="1"/>
  </cols>
  <sheetData>
    <row r="1" spans="1:33" x14ac:dyDescent="0.3">
      <c r="A1" t="s">
        <v>52</v>
      </c>
      <c r="B1" t="s">
        <v>2</v>
      </c>
      <c r="C1" t="s">
        <v>53</v>
      </c>
      <c r="D1" t="s">
        <v>54</v>
      </c>
      <c r="E1" t="s">
        <v>55</v>
      </c>
      <c r="F1" t="s">
        <v>56</v>
      </c>
      <c r="G1" t="s">
        <v>57</v>
      </c>
      <c r="H1" t="s">
        <v>58</v>
      </c>
      <c r="I1" t="s">
        <v>59</v>
      </c>
      <c r="J1" t="s">
        <v>60</v>
      </c>
      <c r="K1" t="s">
        <v>61</v>
      </c>
      <c r="L1" t="s">
        <v>62</v>
      </c>
      <c r="M1" t="s">
        <v>63</v>
      </c>
      <c r="N1" t="s">
        <v>64</v>
      </c>
      <c r="O1" t="s">
        <v>65</v>
      </c>
      <c r="P1" t="s">
        <v>66</v>
      </c>
      <c r="Q1" t="s">
        <v>67</v>
      </c>
      <c r="R1" t="s">
        <v>68</v>
      </c>
      <c r="S1" t="s">
        <v>69</v>
      </c>
      <c r="T1" t="s">
        <v>70</v>
      </c>
      <c r="U1" t="s">
        <v>71</v>
      </c>
      <c r="V1" t="s">
        <v>72</v>
      </c>
      <c r="W1" t="s">
        <v>73</v>
      </c>
      <c r="X1" t="s">
        <v>74</v>
      </c>
      <c r="Y1" t="s">
        <v>75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  <c r="AE1" t="s">
        <v>81</v>
      </c>
      <c r="AF1" t="s">
        <v>82</v>
      </c>
      <c r="AG1" t="s">
        <v>83</v>
      </c>
    </row>
    <row r="2" spans="1:33" x14ac:dyDescent="0.3">
      <c r="A2" s="12"/>
      <c r="C2" s="12"/>
      <c r="D2" s="12"/>
      <c r="E2" s="12"/>
      <c r="F2" s="12"/>
      <c r="G2" s="12"/>
      <c r="H2" s="12"/>
      <c r="I2" s="12"/>
      <c r="L2" s="12"/>
      <c r="M2" s="12"/>
      <c r="N2" s="12"/>
      <c r="O2" s="12"/>
      <c r="P2" s="12"/>
      <c r="Q2" s="12"/>
      <c r="R2" s="12"/>
      <c r="S2" s="12"/>
      <c r="U2" s="12"/>
      <c r="V2" s="12"/>
      <c r="W2" s="12"/>
      <c r="X2" s="12"/>
      <c r="AA2" s="12"/>
      <c r="AE2" s="12"/>
      <c r="AF2" s="12"/>
    </row>
    <row r="3" spans="1:33" x14ac:dyDescent="0.3">
      <c r="D3" s="12"/>
      <c r="E3" s="12"/>
      <c r="G3" s="12"/>
      <c r="H3" s="12"/>
      <c r="L3" s="12"/>
      <c r="M3" s="12"/>
      <c r="N3" s="12"/>
      <c r="O3" s="12"/>
      <c r="Q3" s="12"/>
      <c r="R3" s="12"/>
      <c r="S3" s="12"/>
      <c r="U3" s="12"/>
    </row>
    <row r="4" spans="1:33" x14ac:dyDescent="0.3">
      <c r="D4" s="12"/>
      <c r="E4" s="12"/>
      <c r="G4" s="12"/>
      <c r="H4" s="12"/>
      <c r="L4" s="12"/>
      <c r="M4" s="12"/>
      <c r="N4" s="12"/>
      <c r="O4" s="12"/>
      <c r="Q4" s="12"/>
      <c r="R4" s="12"/>
      <c r="S4" s="12"/>
      <c r="U4" s="12"/>
    </row>
    <row r="5" spans="1:33" x14ac:dyDescent="0.3">
      <c r="D5" s="12"/>
      <c r="E5" s="12"/>
      <c r="G5" s="12"/>
      <c r="H5" s="12"/>
      <c r="L5" s="12"/>
      <c r="M5" s="12"/>
      <c r="N5" s="12"/>
      <c r="O5" s="12"/>
      <c r="Q5" s="12"/>
      <c r="R5" s="12"/>
      <c r="S5" s="12"/>
      <c r="U5" s="12"/>
    </row>
    <row r="6" spans="1:33" x14ac:dyDescent="0.3">
      <c r="D6" s="12"/>
      <c r="E6" s="12"/>
      <c r="G6" s="12"/>
      <c r="H6" s="12"/>
      <c r="L6" s="12"/>
      <c r="M6" s="12"/>
      <c r="N6" s="12"/>
      <c r="O6" s="12"/>
      <c r="Q6" s="12"/>
      <c r="R6" s="12"/>
      <c r="S6" s="12"/>
      <c r="U6" s="12"/>
    </row>
    <row r="7" spans="1:33" x14ac:dyDescent="0.3">
      <c r="D7" s="12"/>
      <c r="E7" s="12"/>
      <c r="G7" s="12"/>
      <c r="H7" s="12"/>
      <c r="L7" s="12"/>
      <c r="M7" s="12"/>
      <c r="N7" s="12"/>
      <c r="O7" s="12"/>
      <c r="Q7" s="12"/>
      <c r="R7" s="12"/>
      <c r="S7" s="12"/>
      <c r="U7" s="12"/>
    </row>
    <row r="8" spans="1:33" x14ac:dyDescent="0.3">
      <c r="D8" s="12"/>
      <c r="E8" s="12"/>
      <c r="G8" s="12"/>
      <c r="H8" s="12"/>
      <c r="L8" s="12"/>
      <c r="M8" s="12"/>
      <c r="N8" s="12"/>
      <c r="O8" s="12"/>
      <c r="Q8" s="12"/>
      <c r="R8" s="12"/>
      <c r="S8" s="12"/>
      <c r="U8" s="12"/>
    </row>
    <row r="9" spans="1:33" x14ac:dyDescent="0.3">
      <c r="D9" s="12"/>
      <c r="E9" s="12"/>
      <c r="G9" s="12"/>
      <c r="H9" s="12"/>
      <c r="L9" s="12"/>
      <c r="M9" s="12"/>
      <c r="N9" s="12"/>
      <c r="O9" s="12"/>
      <c r="Q9" s="12"/>
      <c r="R9" s="12"/>
      <c r="S9" s="12"/>
      <c r="U9" s="12"/>
    </row>
    <row r="10" spans="1:33" x14ac:dyDescent="0.3">
      <c r="D10" s="12"/>
      <c r="E10" s="12"/>
      <c r="G10" s="12"/>
      <c r="H10" s="12"/>
      <c r="L10" s="12"/>
      <c r="M10" s="12"/>
      <c r="N10" s="12"/>
      <c r="O10" s="12"/>
      <c r="Q10" s="12"/>
      <c r="R10" s="12"/>
      <c r="S10" s="12"/>
      <c r="U10" s="12"/>
    </row>
    <row r="11" spans="1:33" x14ac:dyDescent="0.3">
      <c r="D11" s="12"/>
      <c r="E11" s="12"/>
      <c r="G11" s="12"/>
      <c r="H11" s="12"/>
      <c r="L11" s="12"/>
      <c r="M11" s="12"/>
      <c r="N11" s="12"/>
      <c r="O11" s="12"/>
      <c r="Q11" s="12"/>
      <c r="R11" s="12"/>
      <c r="S11" s="12"/>
      <c r="U11" s="12"/>
    </row>
    <row r="12" spans="1:33" x14ac:dyDescent="0.3">
      <c r="D12" s="12"/>
      <c r="E12" s="12"/>
      <c r="G12" s="12"/>
      <c r="H12" s="12"/>
      <c r="L12" s="12"/>
      <c r="M12" s="12"/>
      <c r="N12" s="12"/>
      <c r="O12" s="12"/>
      <c r="Q12" s="12"/>
      <c r="R12" s="12"/>
      <c r="S12" s="12"/>
      <c r="U12" s="12"/>
    </row>
    <row r="13" spans="1:33" x14ac:dyDescent="0.3">
      <c r="D13" s="12"/>
      <c r="E13" s="12"/>
      <c r="G13" s="12"/>
      <c r="H13" s="12"/>
      <c r="L13" s="12"/>
      <c r="M13" s="12"/>
      <c r="N13" s="12"/>
      <c r="O13" s="12"/>
      <c r="Q13" s="12"/>
      <c r="R13" s="12"/>
      <c r="S13" s="12"/>
      <c r="U13" s="12"/>
    </row>
    <row r="14" spans="1:33" x14ac:dyDescent="0.3">
      <c r="D14" s="12"/>
      <c r="E14" s="12"/>
      <c r="G14" s="12"/>
      <c r="H14" s="12"/>
      <c r="L14" s="12"/>
      <c r="M14" s="12"/>
      <c r="N14" s="12"/>
      <c r="O14" s="12"/>
      <c r="Q14" s="12"/>
      <c r="R14" s="12"/>
      <c r="S14" s="12"/>
      <c r="U14" s="12"/>
    </row>
    <row r="15" spans="1:33" x14ac:dyDescent="0.3">
      <c r="D15" s="12"/>
      <c r="E15" s="12"/>
      <c r="G15" s="12"/>
      <c r="H15" s="12"/>
      <c r="L15" s="12"/>
      <c r="M15" s="12"/>
      <c r="N15" s="12"/>
      <c r="O15" s="12"/>
      <c r="Q15" s="12"/>
      <c r="R15" s="12"/>
      <c r="S15" s="12"/>
      <c r="U15" s="12"/>
    </row>
    <row r="16" spans="1:33" x14ac:dyDescent="0.3">
      <c r="D16" s="12"/>
      <c r="E16" s="12"/>
      <c r="G16" s="12"/>
      <c r="H16" s="12"/>
      <c r="L16" s="12"/>
      <c r="M16" s="12"/>
      <c r="N16" s="12"/>
      <c r="O16" s="12"/>
      <c r="Q16" s="12"/>
      <c r="R16" s="12"/>
      <c r="S16" s="12"/>
      <c r="U16" s="12"/>
    </row>
    <row r="17" spans="4:21" x14ac:dyDescent="0.3">
      <c r="D17" s="12"/>
      <c r="E17" s="12"/>
      <c r="G17" s="12"/>
      <c r="H17" s="12"/>
      <c r="L17" s="12"/>
      <c r="M17" s="12"/>
      <c r="N17" s="12"/>
      <c r="O17" s="12"/>
      <c r="Q17" s="12"/>
      <c r="R17" s="12"/>
      <c r="S17" s="12"/>
      <c r="U17" s="12"/>
    </row>
    <row r="18" spans="4:21" x14ac:dyDescent="0.3">
      <c r="D18" s="12"/>
      <c r="E18" s="12"/>
      <c r="G18" s="12"/>
      <c r="H18" s="12"/>
      <c r="L18" s="12"/>
      <c r="M18" s="12"/>
      <c r="N18" s="12"/>
      <c r="O18" s="12"/>
      <c r="Q18" s="12"/>
      <c r="R18" s="12"/>
      <c r="S18" s="12"/>
      <c r="U18" s="12"/>
    </row>
    <row r="19" spans="4:21" x14ac:dyDescent="0.3">
      <c r="D19" s="12"/>
      <c r="E19" s="12"/>
      <c r="G19" s="12"/>
      <c r="H19" s="12"/>
      <c r="L19" s="12"/>
      <c r="M19" s="12"/>
      <c r="N19" s="12"/>
      <c r="O19" s="12"/>
      <c r="Q19" s="12"/>
      <c r="R19" s="12"/>
      <c r="S19" s="12"/>
      <c r="U19" s="12"/>
    </row>
    <row r="20" spans="4:21" x14ac:dyDescent="0.3">
      <c r="D20" s="12"/>
      <c r="E20" s="12"/>
      <c r="G20" s="12"/>
      <c r="H20" s="12"/>
      <c r="L20" s="12"/>
      <c r="M20" s="12"/>
      <c r="N20" s="12"/>
      <c r="O20" s="12"/>
      <c r="Q20" s="12"/>
      <c r="R20" s="12"/>
      <c r="S20" s="12"/>
      <c r="U20" s="12"/>
    </row>
    <row r="21" spans="4:21" x14ac:dyDescent="0.3">
      <c r="D21" s="12"/>
      <c r="E21" s="12"/>
      <c r="G21" s="12"/>
      <c r="H21" s="12"/>
      <c r="L21" s="12"/>
      <c r="M21" s="12"/>
      <c r="N21" s="12"/>
      <c r="O21" s="12"/>
      <c r="Q21" s="12"/>
      <c r="R21" s="12"/>
      <c r="S21" s="12"/>
      <c r="U21" s="12"/>
    </row>
    <row r="22" spans="4:21" x14ac:dyDescent="0.3">
      <c r="D22" s="12"/>
      <c r="E22" s="12"/>
      <c r="G22" s="12"/>
      <c r="H22" s="12"/>
      <c r="L22" s="12"/>
      <c r="M22" s="12"/>
      <c r="N22" s="12"/>
      <c r="O22" s="12"/>
      <c r="Q22" s="12"/>
      <c r="R22" s="12"/>
      <c r="S22" s="12"/>
      <c r="U22" s="12"/>
    </row>
    <row r="23" spans="4:21" x14ac:dyDescent="0.3">
      <c r="D23" s="12"/>
      <c r="E23" s="12"/>
      <c r="G23" s="12"/>
      <c r="H23" s="12"/>
      <c r="L23" s="12"/>
      <c r="M23" s="12"/>
      <c r="N23" s="12"/>
      <c r="O23" s="12"/>
      <c r="Q23" s="12"/>
      <c r="R23" s="12"/>
      <c r="S23" s="12"/>
      <c r="U23" s="12"/>
    </row>
    <row r="24" spans="4:21" x14ac:dyDescent="0.3">
      <c r="D24" s="12"/>
      <c r="E24" s="12"/>
      <c r="G24" s="12"/>
      <c r="H24" s="12"/>
      <c r="L24" s="12"/>
      <c r="M24" s="12"/>
      <c r="N24" s="12"/>
      <c r="O24" s="12"/>
      <c r="Q24" s="12"/>
      <c r="R24" s="12"/>
      <c r="S24" s="12"/>
      <c r="U24" s="12"/>
    </row>
    <row r="25" spans="4:21" x14ac:dyDescent="0.3">
      <c r="D25" s="12"/>
      <c r="E25" s="12"/>
      <c r="G25" s="12"/>
      <c r="H25" s="12"/>
      <c r="L25" s="12"/>
      <c r="M25" s="12"/>
      <c r="N25" s="12"/>
      <c r="O25" s="12"/>
      <c r="Q25" s="12"/>
      <c r="R25" s="12"/>
      <c r="S25" s="12"/>
      <c r="U25" s="12"/>
    </row>
    <row r="26" spans="4:21" x14ac:dyDescent="0.3">
      <c r="D26" s="12"/>
      <c r="E26" s="12"/>
      <c r="G26" s="12"/>
      <c r="H26" s="12"/>
      <c r="L26" s="12"/>
      <c r="M26" s="12"/>
      <c r="N26" s="12"/>
      <c r="O26" s="12"/>
      <c r="Q26" s="12"/>
      <c r="R26" s="12"/>
      <c r="S26" s="12"/>
      <c r="U26" s="12"/>
    </row>
    <row r="27" spans="4:21" x14ac:dyDescent="0.3">
      <c r="D27" s="12"/>
      <c r="E27" s="12"/>
      <c r="G27" s="12"/>
      <c r="H27" s="12"/>
      <c r="L27" s="12"/>
      <c r="M27" s="12"/>
      <c r="N27" s="12"/>
      <c r="O27" s="12"/>
      <c r="Q27" s="12"/>
      <c r="R27" s="12"/>
      <c r="S27" s="12"/>
      <c r="U27" s="12"/>
    </row>
    <row r="28" spans="4:21" x14ac:dyDescent="0.3">
      <c r="D28" s="12"/>
      <c r="E28" s="12"/>
      <c r="G28" s="12"/>
      <c r="H28" s="12"/>
      <c r="L28" s="12"/>
      <c r="M28" s="12"/>
      <c r="N28" s="12"/>
      <c r="O28" s="12"/>
      <c r="Q28" s="12"/>
      <c r="R28" s="12"/>
      <c r="S28" s="12"/>
      <c r="U28" s="12"/>
    </row>
    <row r="29" spans="4:21" x14ac:dyDescent="0.3">
      <c r="D29" s="12"/>
      <c r="E29" s="12"/>
      <c r="G29" s="12"/>
      <c r="H29" s="12"/>
      <c r="L29" s="12"/>
      <c r="M29" s="12"/>
      <c r="N29" s="12"/>
      <c r="O29" s="12"/>
      <c r="Q29" s="12"/>
      <c r="R29" s="12"/>
      <c r="S29" s="12"/>
      <c r="U29" s="12"/>
    </row>
    <row r="30" spans="4:21" x14ac:dyDescent="0.3">
      <c r="D30" s="12"/>
      <c r="E30" s="12"/>
      <c r="G30" s="12"/>
      <c r="H30" s="12"/>
      <c r="L30" s="12"/>
      <c r="M30" s="12"/>
      <c r="N30" s="12"/>
      <c r="O30" s="12"/>
      <c r="Q30" s="12"/>
      <c r="R30" s="12"/>
      <c r="S30" s="12"/>
      <c r="U30" s="12"/>
    </row>
    <row r="31" spans="4:21" x14ac:dyDescent="0.3">
      <c r="D31" s="12"/>
      <c r="E31" s="12"/>
      <c r="G31" s="12"/>
      <c r="H31" s="12"/>
      <c r="L31" s="12"/>
      <c r="M31" s="12"/>
      <c r="N31" s="12"/>
      <c r="O31" s="12"/>
      <c r="Q31" s="12"/>
      <c r="R31" s="12"/>
      <c r="S31" s="12"/>
      <c r="U31" s="12"/>
    </row>
    <row r="32" spans="4:21" x14ac:dyDescent="0.3">
      <c r="D32" s="12"/>
      <c r="E32" s="12"/>
      <c r="G32" s="12"/>
      <c r="H32" s="12"/>
      <c r="L32" s="12"/>
      <c r="M32" s="12"/>
      <c r="N32" s="12"/>
      <c r="O32" s="12"/>
      <c r="Q32" s="12"/>
      <c r="R32" s="12"/>
      <c r="S32" s="12"/>
      <c r="U32" s="12"/>
    </row>
    <row r="33" spans="4:21" x14ac:dyDescent="0.3">
      <c r="D33" s="12"/>
      <c r="E33" s="12"/>
      <c r="G33" s="12"/>
      <c r="H33" s="12"/>
      <c r="L33" s="12"/>
      <c r="M33" s="12"/>
      <c r="N33" s="12"/>
      <c r="O33" s="12"/>
      <c r="Q33" s="12"/>
      <c r="R33" s="12"/>
      <c r="S33" s="12"/>
      <c r="U33" s="12"/>
    </row>
    <row r="34" spans="4:21" x14ac:dyDescent="0.3">
      <c r="D34" s="12"/>
      <c r="E34" s="12"/>
      <c r="G34" s="12"/>
      <c r="H34" s="12"/>
      <c r="L34" s="12"/>
      <c r="M34" s="12"/>
      <c r="N34" s="12"/>
      <c r="O34" s="12"/>
      <c r="Q34" s="12"/>
      <c r="R34" s="12"/>
      <c r="S34" s="12"/>
      <c r="U34" s="12"/>
    </row>
    <row r="35" spans="4:21" x14ac:dyDescent="0.3">
      <c r="D35" s="12"/>
      <c r="E35" s="12"/>
      <c r="G35" s="12"/>
      <c r="H35" s="12"/>
      <c r="L35" s="12"/>
      <c r="M35" s="12"/>
      <c r="N35" s="12"/>
      <c r="O35" s="12"/>
      <c r="Q35" s="12"/>
      <c r="R35" s="12"/>
      <c r="S35" s="12"/>
      <c r="U35" s="12"/>
    </row>
    <row r="36" spans="4:21" x14ac:dyDescent="0.3">
      <c r="D36" s="12"/>
      <c r="E36" s="12"/>
      <c r="G36" s="12"/>
      <c r="H36" s="12"/>
      <c r="L36" s="12"/>
      <c r="M36" s="12"/>
      <c r="N36" s="12"/>
      <c r="O36" s="12"/>
      <c r="Q36" s="12"/>
      <c r="R36" s="12"/>
      <c r="S36" s="12"/>
      <c r="U36" s="12"/>
    </row>
    <row r="37" spans="4:21" x14ac:dyDescent="0.3">
      <c r="D37" s="12"/>
      <c r="E37" s="12"/>
      <c r="G37" s="12"/>
      <c r="H37" s="12"/>
      <c r="L37" s="12"/>
      <c r="M37" s="12"/>
      <c r="N37" s="12"/>
      <c r="O37" s="12"/>
      <c r="Q37" s="12"/>
      <c r="R37" s="12"/>
      <c r="S37" s="12"/>
      <c r="U37" s="12"/>
    </row>
    <row r="38" spans="4:21" x14ac:dyDescent="0.3">
      <c r="D38" s="12"/>
      <c r="E38" s="12"/>
      <c r="G38" s="12"/>
      <c r="H38" s="12"/>
      <c r="L38" s="12"/>
      <c r="M38" s="12"/>
      <c r="N38" s="12"/>
      <c r="O38" s="12"/>
      <c r="Q38" s="12"/>
      <c r="R38" s="12"/>
      <c r="S38" s="12"/>
      <c r="U38" s="12"/>
    </row>
    <row r="39" spans="4:21" x14ac:dyDescent="0.3">
      <c r="D39" s="12"/>
      <c r="E39" s="12"/>
      <c r="G39" s="12"/>
      <c r="H39" s="12"/>
      <c r="L39" s="12"/>
      <c r="M39" s="12"/>
      <c r="N39" s="12"/>
      <c r="O39" s="12"/>
      <c r="Q39" s="12"/>
      <c r="R39" s="12"/>
      <c r="S39" s="12"/>
      <c r="U39" s="12"/>
    </row>
    <row r="40" spans="4:21" x14ac:dyDescent="0.3">
      <c r="D40" s="12"/>
      <c r="E40" s="12"/>
      <c r="G40" s="12"/>
      <c r="H40" s="12"/>
      <c r="L40" s="12"/>
      <c r="M40" s="12"/>
      <c r="N40" s="12"/>
      <c r="O40" s="12"/>
      <c r="Q40" s="12"/>
      <c r="R40" s="12"/>
      <c r="S40" s="12"/>
      <c r="U40" s="12"/>
    </row>
    <row r="41" spans="4:21" x14ac:dyDescent="0.3">
      <c r="D41" s="12"/>
      <c r="E41" s="12"/>
      <c r="G41" s="12"/>
      <c r="H41" s="12"/>
      <c r="L41" s="12"/>
      <c r="M41" s="12"/>
      <c r="N41" s="12"/>
      <c r="O41" s="12"/>
      <c r="Q41" s="12"/>
      <c r="R41" s="12"/>
      <c r="S41" s="12"/>
      <c r="U41" s="12"/>
    </row>
    <row r="42" spans="4:21" x14ac:dyDescent="0.3">
      <c r="D42" s="12"/>
      <c r="E42" s="12"/>
      <c r="G42" s="12"/>
      <c r="H42" s="12"/>
      <c r="L42" s="12"/>
      <c r="M42" s="12"/>
      <c r="N42" s="12"/>
      <c r="O42" s="12"/>
      <c r="Q42" s="12"/>
      <c r="R42" s="12"/>
      <c r="S42" s="12"/>
      <c r="U42" s="12"/>
    </row>
    <row r="43" spans="4:21" x14ac:dyDescent="0.3">
      <c r="D43" s="12"/>
      <c r="E43" s="12"/>
      <c r="G43" s="12"/>
      <c r="H43" s="12"/>
      <c r="L43" s="12"/>
      <c r="M43" s="12"/>
      <c r="N43" s="12"/>
      <c r="O43" s="12"/>
      <c r="Q43" s="12"/>
      <c r="R43" s="12"/>
      <c r="S43" s="12"/>
      <c r="U43" s="12"/>
    </row>
    <row r="44" spans="4:21" x14ac:dyDescent="0.3">
      <c r="D44" s="12"/>
      <c r="E44" s="12"/>
      <c r="G44" s="12"/>
      <c r="H44" s="12"/>
      <c r="L44" s="12"/>
      <c r="M44" s="12"/>
      <c r="N44" s="12"/>
      <c r="O44" s="12"/>
      <c r="Q44" s="12"/>
      <c r="R44" s="12"/>
      <c r="S44" s="12"/>
      <c r="U44" s="12"/>
    </row>
    <row r="45" spans="4:21" x14ac:dyDescent="0.3">
      <c r="D45" s="12"/>
      <c r="E45" s="12"/>
      <c r="G45" s="12"/>
      <c r="H45" s="12"/>
      <c r="L45" s="12"/>
      <c r="M45" s="12"/>
      <c r="N45" s="12"/>
      <c r="O45" s="12"/>
      <c r="Q45" s="12"/>
      <c r="R45" s="12"/>
      <c r="S45" s="12"/>
      <c r="U45" s="12"/>
    </row>
    <row r="46" spans="4:21" x14ac:dyDescent="0.3">
      <c r="D46" s="12"/>
      <c r="E46" s="12"/>
      <c r="G46" s="12"/>
      <c r="H46" s="12"/>
      <c r="L46" s="12"/>
      <c r="M46" s="12"/>
      <c r="N46" s="12"/>
      <c r="O46" s="12"/>
      <c r="Q46" s="12"/>
      <c r="R46" s="12"/>
      <c r="S46" s="12"/>
      <c r="U46" s="12"/>
    </row>
    <row r="47" spans="4:21" x14ac:dyDescent="0.3">
      <c r="D47" s="12"/>
      <c r="E47" s="12"/>
      <c r="G47" s="12"/>
      <c r="H47" s="12"/>
      <c r="L47" s="12"/>
      <c r="M47" s="12"/>
      <c r="N47" s="12"/>
      <c r="O47" s="12"/>
      <c r="Q47" s="12"/>
      <c r="R47" s="12"/>
      <c r="S47" s="12"/>
      <c r="U47" s="12"/>
    </row>
    <row r="48" spans="4:21" x14ac:dyDescent="0.3">
      <c r="D48" s="12"/>
      <c r="E48" s="12"/>
      <c r="G48" s="12"/>
      <c r="H48" s="12"/>
      <c r="L48" s="12"/>
      <c r="M48" s="12"/>
      <c r="N48" s="12"/>
      <c r="O48" s="12"/>
      <c r="Q48" s="12"/>
      <c r="R48" s="12"/>
      <c r="S48" s="12"/>
      <c r="U48" s="12"/>
    </row>
    <row r="49" spans="4:21" x14ac:dyDescent="0.3">
      <c r="D49" s="12"/>
      <c r="E49" s="12"/>
      <c r="G49" s="12"/>
      <c r="H49" s="12"/>
      <c r="L49" s="12"/>
      <c r="M49" s="12"/>
      <c r="N49" s="12"/>
      <c r="O49" s="12"/>
      <c r="Q49" s="12"/>
      <c r="R49" s="12"/>
      <c r="S49" s="12"/>
      <c r="U49" s="12"/>
    </row>
    <row r="50" spans="4:21" x14ac:dyDescent="0.3">
      <c r="D50" s="12"/>
      <c r="E50" s="12"/>
      <c r="G50" s="12"/>
      <c r="H50" s="12"/>
      <c r="L50" s="12"/>
      <c r="M50" s="12"/>
      <c r="N50" s="12"/>
      <c r="O50" s="12"/>
      <c r="Q50" s="12"/>
      <c r="R50" s="12"/>
      <c r="S50" s="12"/>
      <c r="U50" s="12"/>
    </row>
    <row r="51" spans="4:21" x14ac:dyDescent="0.3">
      <c r="D51" s="12"/>
      <c r="E51" s="12"/>
      <c r="G51" s="12"/>
      <c r="H51" s="12"/>
      <c r="L51" s="12"/>
      <c r="M51" s="12"/>
      <c r="N51" s="12"/>
      <c r="O51" s="12"/>
      <c r="Q51" s="12"/>
      <c r="R51" s="12"/>
      <c r="S51" s="12"/>
      <c r="U51" s="12"/>
    </row>
    <row r="52" spans="4:21" x14ac:dyDescent="0.3">
      <c r="D52" s="12"/>
      <c r="E52" s="12"/>
      <c r="G52" s="12"/>
      <c r="H52" s="12"/>
      <c r="L52" s="12"/>
      <c r="M52" s="12"/>
      <c r="N52" s="12"/>
      <c r="O52" s="12"/>
      <c r="Q52" s="12"/>
      <c r="R52" s="12"/>
      <c r="S52" s="12"/>
      <c r="U52" s="12"/>
    </row>
    <row r="53" spans="4:21" x14ac:dyDescent="0.3">
      <c r="D53" s="12"/>
      <c r="E53" s="12"/>
      <c r="G53" s="12"/>
      <c r="H53" s="12"/>
      <c r="L53" s="12"/>
      <c r="M53" s="12"/>
      <c r="N53" s="12"/>
      <c r="O53" s="12"/>
      <c r="Q53" s="12"/>
      <c r="R53" s="12"/>
      <c r="S53" s="12"/>
      <c r="U53" s="12"/>
    </row>
    <row r="54" spans="4:21" x14ac:dyDescent="0.3">
      <c r="D54" s="12"/>
      <c r="E54" s="12"/>
      <c r="G54" s="12"/>
      <c r="H54" s="12"/>
      <c r="L54" s="12"/>
      <c r="M54" s="12"/>
      <c r="N54" s="12"/>
      <c r="O54" s="12"/>
      <c r="Q54" s="12"/>
      <c r="R54" s="12"/>
      <c r="S54" s="12"/>
      <c r="U54" s="12"/>
    </row>
    <row r="55" spans="4:21" x14ac:dyDescent="0.3">
      <c r="D55" s="12"/>
      <c r="E55" s="12"/>
      <c r="G55" s="12"/>
      <c r="H55" s="12"/>
      <c r="L55" s="12"/>
      <c r="M55" s="12"/>
      <c r="N55" s="12"/>
      <c r="O55" s="12"/>
      <c r="Q55" s="12"/>
      <c r="R55" s="12"/>
      <c r="S55" s="12"/>
      <c r="U55" s="12"/>
    </row>
    <row r="56" spans="4:21" x14ac:dyDescent="0.3">
      <c r="D56" s="12"/>
      <c r="E56" s="12"/>
      <c r="G56" s="12"/>
      <c r="H56" s="12"/>
      <c r="L56" s="12"/>
      <c r="M56" s="12"/>
      <c r="N56" s="12"/>
      <c r="O56" s="12"/>
      <c r="Q56" s="12"/>
      <c r="R56" s="12"/>
      <c r="S56" s="12"/>
      <c r="U56" s="12"/>
    </row>
    <row r="57" spans="4:21" x14ac:dyDescent="0.3">
      <c r="D57" s="12"/>
      <c r="E57" s="12"/>
      <c r="G57" s="12"/>
      <c r="H57" s="12"/>
      <c r="L57" s="12"/>
      <c r="M57" s="12"/>
      <c r="N57" s="12"/>
      <c r="O57" s="12"/>
      <c r="Q57" s="12"/>
      <c r="R57" s="12"/>
      <c r="S57" s="12"/>
      <c r="U57" s="12"/>
    </row>
    <row r="58" spans="4:21" x14ac:dyDescent="0.3">
      <c r="D58" s="12"/>
      <c r="E58" s="12"/>
      <c r="G58" s="12"/>
      <c r="H58" s="12"/>
      <c r="L58" s="12"/>
      <c r="M58" s="12"/>
      <c r="N58" s="12"/>
      <c r="O58" s="12"/>
      <c r="Q58" s="12"/>
      <c r="R58" s="12"/>
      <c r="S58" s="12"/>
      <c r="U58" s="12"/>
    </row>
    <row r="59" spans="4:21" x14ac:dyDescent="0.3">
      <c r="D59" s="12"/>
      <c r="E59" s="12"/>
      <c r="G59" s="12"/>
      <c r="H59" s="12"/>
      <c r="L59" s="12"/>
      <c r="M59" s="12"/>
      <c r="N59" s="12"/>
      <c r="O59" s="12"/>
      <c r="Q59" s="12"/>
      <c r="R59" s="12"/>
      <c r="S59" s="12"/>
      <c r="U59" s="12"/>
    </row>
    <row r="60" spans="4:21" x14ac:dyDescent="0.3">
      <c r="D60" s="12"/>
      <c r="E60" s="12"/>
      <c r="G60" s="12"/>
      <c r="H60" s="12"/>
      <c r="L60" s="12"/>
      <c r="M60" s="12"/>
      <c r="N60" s="12"/>
      <c r="O60" s="12"/>
      <c r="Q60" s="12"/>
      <c r="R60" s="12"/>
      <c r="S60" s="12"/>
      <c r="U60" s="12"/>
    </row>
    <row r="61" spans="4:21" x14ac:dyDescent="0.3">
      <c r="D61" s="12"/>
      <c r="E61" s="12"/>
      <c r="G61" s="12"/>
      <c r="H61" s="12"/>
      <c r="L61" s="12"/>
      <c r="M61" s="12"/>
      <c r="N61" s="12"/>
      <c r="O61" s="12"/>
      <c r="Q61" s="12"/>
      <c r="R61" s="12"/>
      <c r="S61" s="12"/>
      <c r="U61" s="12"/>
    </row>
    <row r="62" spans="4:21" x14ac:dyDescent="0.3">
      <c r="D62" s="12"/>
      <c r="E62" s="12"/>
      <c r="G62" s="12"/>
      <c r="H62" s="12"/>
      <c r="L62" s="12"/>
      <c r="M62" s="12"/>
      <c r="N62" s="12"/>
      <c r="O62" s="12"/>
      <c r="Q62" s="12"/>
      <c r="R62" s="12"/>
      <c r="S62" s="12"/>
      <c r="U62" s="12"/>
    </row>
    <row r="63" spans="4:21" x14ac:dyDescent="0.3">
      <c r="D63" s="12"/>
      <c r="E63" s="12"/>
      <c r="G63" s="12"/>
      <c r="H63" s="12"/>
      <c r="L63" s="12"/>
      <c r="M63" s="12"/>
      <c r="N63" s="12"/>
      <c r="O63" s="12"/>
      <c r="Q63" s="12"/>
      <c r="R63" s="12"/>
      <c r="S63" s="12"/>
      <c r="U63" s="12"/>
    </row>
    <row r="64" spans="4:21" x14ac:dyDescent="0.3">
      <c r="D64" s="12"/>
      <c r="E64" s="12"/>
      <c r="G64" s="12"/>
      <c r="H64" s="12"/>
      <c r="L64" s="12"/>
      <c r="M64" s="12"/>
      <c r="N64" s="12"/>
      <c r="O64" s="12"/>
      <c r="Q64" s="12"/>
      <c r="R64" s="12"/>
      <c r="S64" s="12"/>
      <c r="U64" s="12"/>
    </row>
    <row r="65" spans="4:21" x14ac:dyDescent="0.3">
      <c r="D65" s="12"/>
      <c r="E65" s="12"/>
      <c r="G65" s="12"/>
      <c r="H65" s="12"/>
      <c r="L65" s="12"/>
      <c r="M65" s="12"/>
      <c r="N65" s="12"/>
      <c r="O65" s="12"/>
      <c r="Q65" s="12"/>
      <c r="R65" s="12"/>
      <c r="S65" s="12"/>
      <c r="U65" s="12"/>
    </row>
    <row r="66" spans="4:21" x14ac:dyDescent="0.3">
      <c r="D66" s="12"/>
      <c r="E66" s="12"/>
      <c r="G66" s="12"/>
      <c r="H66" s="12"/>
      <c r="L66" s="12"/>
      <c r="M66" s="12"/>
      <c r="N66" s="12"/>
      <c r="O66" s="12"/>
      <c r="Q66" s="12"/>
      <c r="R66" s="12"/>
      <c r="S66" s="12"/>
      <c r="U66" s="12"/>
    </row>
    <row r="67" spans="4:21" x14ac:dyDescent="0.3">
      <c r="D67" s="12"/>
      <c r="E67" s="12"/>
      <c r="G67" s="12"/>
      <c r="H67" s="12"/>
      <c r="L67" s="12"/>
      <c r="M67" s="12"/>
      <c r="N67" s="12"/>
      <c r="O67" s="12"/>
      <c r="Q67" s="12"/>
      <c r="R67" s="12"/>
      <c r="S67" s="12"/>
      <c r="U67" s="12"/>
    </row>
    <row r="68" spans="4:21" x14ac:dyDescent="0.3">
      <c r="D68" s="12"/>
      <c r="E68" s="12"/>
      <c r="G68" s="12"/>
      <c r="H68" s="12"/>
      <c r="L68" s="12"/>
      <c r="M68" s="12"/>
      <c r="N68" s="12"/>
      <c r="O68" s="12"/>
      <c r="Q68" s="12"/>
      <c r="R68" s="12"/>
      <c r="S68" s="12"/>
      <c r="U68" s="12"/>
    </row>
    <row r="69" spans="4:21" x14ac:dyDescent="0.3">
      <c r="D69" s="12"/>
      <c r="E69" s="12"/>
      <c r="G69" s="12"/>
      <c r="H69" s="12"/>
      <c r="L69" s="12"/>
      <c r="M69" s="12"/>
      <c r="N69" s="12"/>
      <c r="O69" s="12"/>
      <c r="Q69" s="12"/>
      <c r="R69" s="12"/>
      <c r="S69" s="12"/>
      <c r="U69" s="12"/>
    </row>
    <row r="70" spans="4:21" x14ac:dyDescent="0.3">
      <c r="D70" s="12"/>
      <c r="E70" s="12"/>
      <c r="G70" s="12"/>
      <c r="H70" s="12"/>
      <c r="L70" s="12"/>
      <c r="M70" s="12"/>
      <c r="N70" s="12"/>
      <c r="O70" s="12"/>
      <c r="Q70" s="12"/>
      <c r="R70" s="12"/>
      <c r="S70" s="12"/>
      <c r="U70" s="12"/>
    </row>
    <row r="71" spans="4:21" x14ac:dyDescent="0.3">
      <c r="D71" s="12"/>
      <c r="E71" s="12"/>
      <c r="G71" s="12"/>
      <c r="H71" s="12"/>
      <c r="L71" s="12"/>
      <c r="M71" s="12"/>
      <c r="N71" s="12"/>
      <c r="O71" s="12"/>
      <c r="Q71" s="12"/>
      <c r="R71" s="12"/>
      <c r="S71" s="12"/>
      <c r="U71" s="12"/>
    </row>
    <row r="72" spans="4:21" x14ac:dyDescent="0.3">
      <c r="D72" s="12"/>
      <c r="E72" s="12"/>
      <c r="G72" s="12"/>
      <c r="H72" s="12"/>
      <c r="L72" s="12"/>
      <c r="M72" s="12"/>
      <c r="N72" s="12"/>
      <c r="O72" s="12"/>
      <c r="Q72" s="12"/>
      <c r="R72" s="12"/>
      <c r="S72" s="12"/>
      <c r="U72" s="12"/>
    </row>
    <row r="73" spans="4:21" x14ac:dyDescent="0.3">
      <c r="D73" s="12"/>
      <c r="E73" s="12"/>
      <c r="G73" s="12"/>
      <c r="H73" s="12"/>
      <c r="L73" s="12"/>
      <c r="M73" s="12"/>
      <c r="N73" s="12"/>
      <c r="O73" s="12"/>
      <c r="Q73" s="12"/>
      <c r="R73" s="12"/>
      <c r="S73" s="12"/>
      <c r="U73" s="12"/>
    </row>
    <row r="74" spans="4:21" x14ac:dyDescent="0.3">
      <c r="D74" s="12"/>
      <c r="E74" s="12"/>
      <c r="G74" s="12"/>
      <c r="H74" s="12"/>
      <c r="L74" s="12"/>
      <c r="M74" s="12"/>
      <c r="N74" s="12"/>
      <c r="O74" s="12"/>
      <c r="Q74" s="12"/>
      <c r="R74" s="12"/>
      <c r="S74" s="12"/>
      <c r="U74" s="12"/>
    </row>
    <row r="75" spans="4:21" x14ac:dyDescent="0.3">
      <c r="D75" s="12"/>
      <c r="E75" s="12"/>
      <c r="G75" s="12"/>
      <c r="H75" s="12"/>
      <c r="L75" s="12"/>
      <c r="M75" s="12"/>
      <c r="N75" s="12"/>
      <c r="O75" s="12"/>
      <c r="Q75" s="12"/>
      <c r="R75" s="12"/>
      <c r="S75" s="12"/>
      <c r="U75" s="12"/>
    </row>
    <row r="76" spans="4:21" x14ac:dyDescent="0.3">
      <c r="D76" s="12"/>
      <c r="E76" s="12"/>
      <c r="G76" s="12"/>
      <c r="H76" s="12"/>
      <c r="L76" s="12"/>
      <c r="M76" s="12"/>
      <c r="N76" s="12"/>
      <c r="O76" s="12"/>
      <c r="Q76" s="12"/>
      <c r="R76" s="12"/>
      <c r="S76" s="12"/>
      <c r="U76" s="12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6">
    <tabColor rgb="FFFF8080"/>
  </sheetPr>
  <dimension ref="A1:F18"/>
  <sheetViews>
    <sheetView showGridLines="0" zoomScale="85" zoomScaleNormal="85" workbookViewId="0"/>
  </sheetViews>
  <sheetFormatPr defaultColWidth="11.44140625" defaultRowHeight="14.4" x14ac:dyDescent="0.3"/>
  <cols>
    <col min="1" max="2" width="11.21875" bestFit="1" customWidth="1"/>
    <col min="3" max="3" width="18.77734375" bestFit="1" customWidth="1"/>
    <col min="5" max="5" width="15.77734375" customWidth="1"/>
    <col min="6" max="6" width="9.21875" bestFit="1" customWidth="1"/>
  </cols>
  <sheetData>
    <row r="1" spans="1:6" x14ac:dyDescent="0.3">
      <c r="A1" t="s">
        <v>39</v>
      </c>
      <c r="B1" t="s">
        <v>38</v>
      </c>
      <c r="C1" t="s">
        <v>10</v>
      </c>
      <c r="E1" t="s">
        <v>20</v>
      </c>
      <c r="F1" t="s">
        <v>49</v>
      </c>
    </row>
    <row r="2" spans="1:6" x14ac:dyDescent="0.3">
      <c r="C2" t="s">
        <v>37</v>
      </c>
      <c r="E2" t="s">
        <v>5</v>
      </c>
      <c r="F2" t="s">
        <v>43</v>
      </c>
    </row>
    <row r="3" spans="1:6" x14ac:dyDescent="0.3">
      <c r="A3" t="s">
        <v>29</v>
      </c>
      <c r="B3" t="s">
        <v>36</v>
      </c>
      <c r="C3" t="s">
        <v>35</v>
      </c>
      <c r="E3" t="s">
        <v>27</v>
      </c>
      <c r="F3" t="s">
        <v>44</v>
      </c>
    </row>
    <row r="4" spans="1:6" x14ac:dyDescent="0.3">
      <c r="A4" t="s">
        <v>34</v>
      </c>
      <c r="B4" t="s">
        <v>33</v>
      </c>
      <c r="C4" t="s">
        <v>32</v>
      </c>
      <c r="E4" t="s">
        <v>45</v>
      </c>
      <c r="F4" t="s">
        <v>46</v>
      </c>
    </row>
    <row r="5" spans="1:6" x14ac:dyDescent="0.3">
      <c r="A5" t="s">
        <v>28</v>
      </c>
      <c r="B5" t="s">
        <v>31</v>
      </c>
      <c r="C5" t="s">
        <v>30</v>
      </c>
      <c r="E5" t="s">
        <v>47</v>
      </c>
      <c r="F5" t="s">
        <v>43</v>
      </c>
    </row>
    <row r="6" spans="1:6" x14ac:dyDescent="0.3">
      <c r="E6" t="s">
        <v>48</v>
      </c>
      <c r="F6" t="s">
        <v>43</v>
      </c>
    </row>
    <row r="13" spans="1:6" x14ac:dyDescent="0.3">
      <c r="A13" t="s">
        <v>12</v>
      </c>
      <c r="B13" t="s">
        <v>138</v>
      </c>
    </row>
    <row r="14" spans="1:6" x14ac:dyDescent="0.3">
      <c r="A14">
        <v>-1000000</v>
      </c>
      <c r="B14" t="str">
        <f>"   &lt; "&amp;A15&amp;" days"</f>
        <v xml:space="preserve">   &lt; 0 days</v>
      </c>
    </row>
    <row r="15" spans="1:6" x14ac:dyDescent="0.3">
      <c r="A15">
        <v>0</v>
      </c>
      <c r="B15" t="str">
        <f>"   " &amp; A15&amp;" - "&amp;A16&amp;" days"</f>
        <v xml:space="preserve">   0 - 5 days</v>
      </c>
    </row>
    <row r="16" spans="1:6" x14ac:dyDescent="0.3">
      <c r="A16">
        <f>Limit_1</f>
        <v>5</v>
      </c>
      <c r="B16" t="str">
        <f>"   "&amp;A16&amp;" - "&amp;A17&amp;" days"</f>
        <v xml:space="preserve">   5 - 10 days</v>
      </c>
    </row>
    <row r="17" spans="1:2" x14ac:dyDescent="0.3">
      <c r="A17">
        <f>Limit_2</f>
        <v>10</v>
      </c>
      <c r="B17" t="str">
        <f>"  "&amp;A17&amp;" - "&amp;A18&amp;" days"</f>
        <v xml:space="preserve">  10 - 20 days</v>
      </c>
    </row>
    <row r="18" spans="1:2" x14ac:dyDescent="0.3">
      <c r="A18">
        <f>Limit_3</f>
        <v>20</v>
      </c>
      <c r="B18" t="str">
        <f>"  "&amp;A18&amp;" &gt; days"</f>
        <v xml:space="preserve">  20 &gt; days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8080"/>
  </sheetPr>
  <dimension ref="A1:E1"/>
  <sheetViews>
    <sheetView workbookViewId="0"/>
  </sheetViews>
  <sheetFormatPr defaultRowHeight="14.4" x14ac:dyDescent="0.3"/>
  <cols>
    <col min="1" max="1" width="10.21875" bestFit="1" customWidth="1"/>
    <col min="2" max="2" width="10.21875" customWidth="1"/>
    <col min="3" max="3" width="16" bestFit="1" customWidth="1"/>
    <col min="4" max="4" width="9.88671875" bestFit="1" customWidth="1"/>
    <col min="5" max="5" width="14.21875" bestFit="1" customWidth="1"/>
  </cols>
  <sheetData>
    <row r="1" spans="1:5" x14ac:dyDescent="0.3">
      <c r="A1" t="s">
        <v>90</v>
      </c>
      <c r="B1" t="s">
        <v>307</v>
      </c>
      <c r="C1" t="s">
        <v>308</v>
      </c>
      <c r="D1" t="s">
        <v>309</v>
      </c>
      <c r="E1" t="s">
        <v>310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>
    <tabColor rgb="FFFF8080"/>
  </sheetPr>
  <dimension ref="A1:G11"/>
  <sheetViews>
    <sheetView showGridLines="0" zoomScale="85" zoomScaleNormal="85" workbookViewId="0"/>
  </sheetViews>
  <sheetFormatPr defaultColWidth="11.44140625" defaultRowHeight="14.4" x14ac:dyDescent="0.3"/>
  <cols>
    <col min="1" max="1" width="17.21875" customWidth="1"/>
    <col min="2" max="3" width="18" bestFit="1" customWidth="1"/>
    <col min="4" max="4" width="5.21875" customWidth="1"/>
    <col min="5" max="5" width="15.5546875" customWidth="1"/>
    <col min="6" max="6" width="8" customWidth="1"/>
    <col min="7" max="7" width="34.5546875" bestFit="1" customWidth="1"/>
    <col min="8" max="8" width="4" customWidth="1"/>
    <col min="9" max="9" width="8.21875" customWidth="1"/>
    <col min="10" max="10" width="10.21875" customWidth="1"/>
    <col min="11" max="11" width="13.5546875" bestFit="1" customWidth="1"/>
    <col min="12" max="12" width="3" customWidth="1"/>
    <col min="13" max="13" width="8.21875" customWidth="1"/>
    <col min="14" max="14" width="12.77734375" customWidth="1"/>
    <col min="15" max="15" width="22.44140625" bestFit="1" customWidth="1"/>
  </cols>
  <sheetData>
    <row r="1" spans="1:7" ht="23.4" x14ac:dyDescent="0.45">
      <c r="A1" s="10" t="s">
        <v>9</v>
      </c>
    </row>
    <row r="4" spans="1:7" x14ac:dyDescent="0.3">
      <c r="A4" s="17" t="s">
        <v>11</v>
      </c>
      <c r="B4" s="18" t="s">
        <v>16</v>
      </c>
      <c r="C4" s="19" t="s">
        <v>12</v>
      </c>
      <c r="E4" s="9" t="s">
        <v>50</v>
      </c>
      <c r="F4" s="11" t="s">
        <v>12</v>
      </c>
      <c r="G4" s="9" t="s">
        <v>10</v>
      </c>
    </row>
    <row r="5" spans="1:7" x14ac:dyDescent="0.3">
      <c r="A5" t="s">
        <v>26</v>
      </c>
      <c r="B5" s="8"/>
      <c r="C5" t="str">
        <f>IFERROR(VLOOKUP(MaterialPrice,tMaterialPrice[],2,FALSE),"")</f>
        <v/>
      </c>
      <c r="E5" s="4" t="s">
        <v>14</v>
      </c>
      <c r="G5" t="s">
        <v>7</v>
      </c>
    </row>
    <row r="6" spans="1:7" x14ac:dyDescent="0.3">
      <c r="A6" t="s">
        <v>25</v>
      </c>
      <c r="B6" s="8" t="s">
        <v>41</v>
      </c>
      <c r="C6" t="str">
        <f>IFERROR(VLOOKUP(ProductHierarchy,#REF!,2,FALSE),"")</f>
        <v/>
      </c>
      <c r="E6" s="4" t="s">
        <v>13</v>
      </c>
      <c r="G6" t="s">
        <v>17</v>
      </c>
    </row>
    <row r="7" spans="1:7" x14ac:dyDescent="0.3">
      <c r="A7" t="s">
        <v>24</v>
      </c>
      <c r="B7" s="8" t="s">
        <v>42</v>
      </c>
      <c r="C7" t="str">
        <f>IFERROR(VLOOKUP(CustomerHierarchy,#REF!,2,FALSE),"")</f>
        <v/>
      </c>
      <c r="E7" s="4" t="s">
        <v>15</v>
      </c>
      <c r="G7" t="s">
        <v>8</v>
      </c>
    </row>
    <row r="8" spans="1:7" x14ac:dyDescent="0.3">
      <c r="A8" t="s">
        <v>23</v>
      </c>
      <c r="B8" s="8" t="s">
        <v>86</v>
      </c>
      <c r="C8" t="str">
        <f t="shared" ref="C8:C10" si="0">B8</f>
        <v>Gross</v>
      </c>
    </row>
    <row r="9" spans="1:7" x14ac:dyDescent="0.3">
      <c r="A9" t="s">
        <v>22</v>
      </c>
      <c r="B9" s="8">
        <v>1</v>
      </c>
      <c r="C9">
        <f t="shared" si="0"/>
        <v>1</v>
      </c>
    </row>
    <row r="10" spans="1:7" x14ac:dyDescent="0.3">
      <c r="A10" t="s">
        <v>6</v>
      </c>
      <c r="B10" s="8" t="s">
        <v>87</v>
      </c>
      <c r="C10" t="str">
        <f t="shared" si="0"/>
        <v>Default</v>
      </c>
    </row>
    <row r="11" spans="1:7" x14ac:dyDescent="0.3">
      <c r="A11" t="s">
        <v>202</v>
      </c>
      <c r="B11" s="8" t="s">
        <v>272</v>
      </c>
      <c r="C11" t="str">
        <f>B11</f>
        <v>Intern holdbarhet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1">
    <tabColor rgb="FFFF8080"/>
  </sheetPr>
  <dimension ref="A1:B9"/>
  <sheetViews>
    <sheetView showGridLines="0" zoomScale="85" zoomScaleNormal="85" workbookViewId="0">
      <selection activeCell="B9" sqref="B9"/>
    </sheetView>
  </sheetViews>
  <sheetFormatPr defaultColWidth="11.44140625" defaultRowHeight="14.4" x14ac:dyDescent="0.3"/>
  <cols>
    <col min="1" max="1" width="13.21875" bestFit="1" customWidth="1"/>
    <col min="2" max="2" width="64.21875" bestFit="1" customWidth="1"/>
  </cols>
  <sheetData>
    <row r="1" spans="1:2" ht="23.4" x14ac:dyDescent="0.45">
      <c r="A1" s="10" t="s">
        <v>40</v>
      </c>
    </row>
    <row r="4" spans="1:2" x14ac:dyDescent="0.3">
      <c r="A4" t="s">
        <v>2</v>
      </c>
      <c r="B4" s="21">
        <v>39</v>
      </c>
    </row>
    <row r="5" spans="1:2" x14ac:dyDescent="0.3">
      <c r="A5" t="s">
        <v>1</v>
      </c>
      <c r="B5" s="21" t="s">
        <v>267</v>
      </c>
    </row>
    <row r="6" spans="1:2" x14ac:dyDescent="0.3">
      <c r="A6" t="s">
        <v>18</v>
      </c>
      <c r="B6" s="21" t="s">
        <v>247</v>
      </c>
    </row>
    <row r="7" spans="1:2" x14ac:dyDescent="0.3">
      <c r="A7" t="s">
        <v>19</v>
      </c>
      <c r="B7" s="21" t="s">
        <v>101</v>
      </c>
    </row>
    <row r="8" spans="1:2" x14ac:dyDescent="0.3">
      <c r="A8" t="s">
        <v>51</v>
      </c>
      <c r="B8" s="21" t="str">
        <f>"Holdbarhetsliste - " &amp; ShelfLifeType</f>
        <v>Holdbarhetsliste - Intern holdbarhet</v>
      </c>
    </row>
    <row r="9" spans="1:2" x14ac:dyDescent="0.3">
      <c r="A9" t="s">
        <v>302</v>
      </c>
      <c r="B9" s="8" t="s">
        <v>303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B2:M84"/>
  <sheetViews>
    <sheetView showGridLines="0" showRowColHeaders="0" tabSelected="1" zoomScale="85" zoomScaleNormal="85" workbookViewId="0">
      <selection activeCell="C3" sqref="C3"/>
    </sheetView>
  </sheetViews>
  <sheetFormatPr defaultColWidth="11" defaultRowHeight="15.6" x14ac:dyDescent="0.3"/>
  <cols>
    <col min="1" max="1" width="4.44140625" style="4" customWidth="1"/>
    <col min="2" max="3" width="11" style="6"/>
    <col min="4" max="16384" width="11" style="4"/>
  </cols>
  <sheetData>
    <row r="2" spans="2:13" ht="17.399999999999999" x14ac:dyDescent="0.3">
      <c r="K2" s="5"/>
    </row>
    <row r="5" spans="2:13" x14ac:dyDescent="0.3">
      <c r="E5" s="6" t="s">
        <v>298</v>
      </c>
    </row>
    <row r="8" spans="2:13" x14ac:dyDescent="0.3">
      <c r="M8" s="14" t="s">
        <v>204</v>
      </c>
    </row>
    <row r="9" spans="2:13" ht="21" x14ac:dyDescent="0.4">
      <c r="B9" s="7" t="s">
        <v>203</v>
      </c>
      <c r="J9" s="14"/>
    </row>
    <row r="10" spans="2:13" x14ac:dyDescent="0.3">
      <c r="B10" s="65" t="s">
        <v>205</v>
      </c>
    </row>
    <row r="11" spans="2:13" x14ac:dyDescent="0.3">
      <c r="B11" s="65" t="s">
        <v>270</v>
      </c>
    </row>
    <row r="12" spans="2:13" x14ac:dyDescent="0.3">
      <c r="B12" s="64" t="s">
        <v>269</v>
      </c>
    </row>
    <row r="13" spans="2:13" x14ac:dyDescent="0.3">
      <c r="B13" s="65" t="s">
        <v>316</v>
      </c>
    </row>
    <row r="14" spans="2:13" x14ac:dyDescent="0.3">
      <c r="B14" s="64"/>
    </row>
    <row r="15" spans="2:13" x14ac:dyDescent="0.3">
      <c r="B15" s="74" t="s">
        <v>284</v>
      </c>
    </row>
    <row r="16" spans="2:13" x14ac:dyDescent="0.3">
      <c r="B16" s="22" t="s">
        <v>285</v>
      </c>
    </row>
    <row r="18" spans="2:2" x14ac:dyDescent="0.3">
      <c r="B18" s="20" t="s">
        <v>312</v>
      </c>
    </row>
    <row r="29" spans="2:2" x14ac:dyDescent="0.3">
      <c r="B29" s="75" t="s">
        <v>291</v>
      </c>
    </row>
    <row r="30" spans="2:2" x14ac:dyDescent="0.3">
      <c r="B30" s="65" t="s">
        <v>292</v>
      </c>
    </row>
    <row r="31" spans="2:2" x14ac:dyDescent="0.3">
      <c r="B31" s="65" t="s">
        <v>293</v>
      </c>
    </row>
    <row r="35" spans="2:2" x14ac:dyDescent="0.3">
      <c r="B35" s="22"/>
    </row>
    <row r="37" spans="2:2" x14ac:dyDescent="0.3">
      <c r="B37" s="20"/>
    </row>
    <row r="38" spans="2:2" x14ac:dyDescent="0.3">
      <c r="B38" s="23"/>
    </row>
    <row r="53" spans="2:2" x14ac:dyDescent="0.3">
      <c r="B53" s="65" t="s">
        <v>294</v>
      </c>
    </row>
    <row r="54" spans="2:2" x14ac:dyDescent="0.3">
      <c r="B54" s="65" t="s">
        <v>295</v>
      </c>
    </row>
    <row r="55" spans="2:2" x14ac:dyDescent="0.3">
      <c r="B55" s="65" t="s">
        <v>296</v>
      </c>
    </row>
    <row r="56" spans="2:2" x14ac:dyDescent="0.3">
      <c r="B56" s="65" t="s">
        <v>297</v>
      </c>
    </row>
    <row r="82" spans="2:2" x14ac:dyDescent="0.3">
      <c r="B82" s="6" t="s">
        <v>313</v>
      </c>
    </row>
    <row r="83" spans="2:2" x14ac:dyDescent="0.3">
      <c r="B83" s="6" t="s">
        <v>314</v>
      </c>
    </row>
    <row r="84" spans="2:2" x14ac:dyDescent="0.3">
      <c r="B84" s="6" t="s">
        <v>315</v>
      </c>
    </row>
  </sheetData>
  <sheetProtection algorithmName="SHA-512" hashValue="aMzsl5bnwd3TuHbtt3IwTfBxRpJuFvw/S4VCzyh1CH4CQJxu7LqzuUEmBFUM1JyL9+04fhnY7sANhDB0OsUSZA==" saltValue="+mTDd7FPBcJOx+Qdi4X/dg==" spinCount="100000" sheet="1" objects="1" scenarios="1" pivotTables="0"/>
  <pageMargins left="0.7" right="0.7" top="0.75" bottom="0.75" header="0.3" footer="0.3"/>
  <pageSetup paperSize="9" orientation="portrait" horizontalDpi="300" verticalDpi="300" r:id="rId1"/>
  <drawing r:id="rId2"/>
  <picture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>
    <tabColor rgb="FFC00000"/>
    <pageSetUpPr fitToPage="1"/>
  </sheetPr>
  <dimension ref="A1:IV1393"/>
  <sheetViews>
    <sheetView showGridLines="0" zoomScale="85" workbookViewId="0">
      <pane xSplit="1" ySplit="18" topLeftCell="B19" activePane="bottomRight" state="frozen"/>
      <selection activeCell="A17" sqref="A17"/>
      <selection pane="topRight" activeCell="A17" sqref="A17"/>
      <selection pane="bottomLeft" activeCell="A17" sqref="A17"/>
      <selection pane="bottomRight" activeCell="B19" sqref="B19"/>
    </sheetView>
  </sheetViews>
  <sheetFormatPr defaultColWidth="6.77734375" defaultRowHeight="13.2" x14ac:dyDescent="0.25"/>
  <cols>
    <col min="1" max="1" width="15.88671875" style="26" customWidth="1"/>
    <col min="2" max="2" width="8.88671875" style="26" customWidth="1"/>
    <col min="3" max="4" width="21.5546875" style="26" customWidth="1"/>
    <col min="5" max="5" width="11.44140625" style="27" customWidth="1"/>
    <col min="6" max="6" width="10.77734375" style="26" customWidth="1"/>
    <col min="7" max="7" width="11.77734375" style="26" customWidth="1"/>
    <col min="8" max="8" width="11.21875" style="26" customWidth="1"/>
    <col min="9" max="9" width="6.77734375" style="26" customWidth="1"/>
    <col min="10" max="12" width="7.77734375" style="26" customWidth="1"/>
    <col min="13" max="13" width="6.77734375" style="26" customWidth="1"/>
    <col min="14" max="14" width="4.21875" style="26" customWidth="1"/>
    <col min="15" max="21" width="7.77734375" style="26" customWidth="1"/>
    <col min="22" max="28" width="6.77734375" style="26" customWidth="1"/>
    <col min="29" max="29" width="7.77734375" style="26" customWidth="1"/>
    <col min="30" max="30" width="6.77734375" style="26" customWidth="1"/>
    <col min="31" max="32" width="7.77734375" style="26" customWidth="1"/>
    <col min="33" max="33" width="6.77734375" style="26" customWidth="1"/>
    <col min="34" max="37" width="7.77734375" style="26" customWidth="1"/>
    <col min="38" max="38" width="6.77734375" style="26" customWidth="1"/>
    <col min="39" max="39" width="7.77734375" style="26" customWidth="1"/>
    <col min="40" max="40" width="6.77734375" style="26" customWidth="1"/>
    <col min="41" max="43" width="7.77734375" style="26" customWidth="1"/>
    <col min="44" max="45" width="6.77734375" style="26" customWidth="1"/>
    <col min="46" max="49" width="7.77734375" style="26" customWidth="1"/>
    <col min="50" max="52" width="6.77734375" style="26" customWidth="1"/>
    <col min="53" max="55" width="7.77734375" style="26" customWidth="1"/>
    <col min="56" max="60" width="6.77734375" style="26" customWidth="1"/>
    <col min="61" max="61" width="5.77734375" style="26" customWidth="1"/>
    <col min="62" max="64" width="7.77734375" style="26" customWidth="1"/>
    <col min="65" max="65" width="6.77734375" style="26" customWidth="1"/>
    <col min="66" max="69" width="7.77734375" style="26" customWidth="1"/>
    <col min="70" max="70" width="6.77734375" style="26" customWidth="1"/>
    <col min="71" max="71" width="7.77734375" style="26" customWidth="1"/>
    <col min="72" max="72" width="6.77734375" style="26" customWidth="1"/>
    <col min="73" max="73" width="7.77734375" style="26" customWidth="1"/>
    <col min="74" max="76" width="6.77734375" style="26" customWidth="1"/>
    <col min="77" max="78" width="7.77734375" style="26" customWidth="1"/>
    <col min="79" max="80" width="6.77734375" style="26" customWidth="1"/>
    <col min="81" max="81" width="7.77734375" style="26" customWidth="1"/>
    <col min="82" max="82" width="6.77734375" style="26" customWidth="1"/>
    <col min="83" max="84" width="7.77734375" style="26" customWidth="1"/>
    <col min="85" max="85" width="5.77734375" style="26" customWidth="1"/>
    <col min="86" max="89" width="6.77734375" style="26" customWidth="1"/>
    <col min="90" max="91" width="7.77734375" style="26" customWidth="1"/>
    <col min="92" max="92" width="6.77734375" style="26" customWidth="1"/>
    <col min="93" max="94" width="7.77734375" style="26" customWidth="1"/>
    <col min="95" max="95" width="5.77734375" style="26" customWidth="1"/>
    <col min="96" max="96" width="6.77734375" style="26" customWidth="1"/>
    <col min="97" max="98" width="7.77734375" style="26" customWidth="1"/>
    <col min="99" max="99" width="6.77734375" style="26" customWidth="1"/>
    <col min="100" max="101" width="7.77734375" style="26" customWidth="1"/>
    <col min="102" max="102" width="5.77734375" style="26" customWidth="1"/>
    <col min="103" max="104" width="7.77734375" style="26" customWidth="1"/>
    <col min="105" max="105" width="6.77734375" style="26" customWidth="1"/>
    <col min="106" max="106" width="7.77734375" style="26" customWidth="1"/>
    <col min="107" max="111" width="6.77734375" style="26" customWidth="1"/>
    <col min="112" max="114" width="5.77734375" style="26" customWidth="1"/>
    <col min="115" max="116" width="7.77734375" style="26" customWidth="1"/>
    <col min="117" max="117" width="5.77734375" style="26" customWidth="1"/>
    <col min="118" max="118" width="6.77734375" style="26" customWidth="1"/>
    <col min="119" max="119" width="5.77734375" style="26" customWidth="1"/>
    <col min="120" max="120" width="6.77734375" style="26" customWidth="1"/>
    <col min="121" max="121" width="7.77734375" style="26" customWidth="1"/>
    <col min="122" max="123" width="6.77734375" style="26" customWidth="1"/>
    <col min="124" max="124" width="7.77734375" style="26" customWidth="1"/>
    <col min="125" max="125" width="5.21875" style="26" customWidth="1"/>
    <col min="126" max="126" width="6.77734375" style="26" customWidth="1"/>
    <col min="127" max="128" width="7.77734375" style="26" customWidth="1"/>
    <col min="129" max="129" width="3.21875" style="26" customWidth="1"/>
    <col min="130" max="131" width="7.77734375" style="26" customWidth="1"/>
    <col min="132" max="135" width="6.77734375" style="26" customWidth="1"/>
    <col min="136" max="136" width="7.77734375" style="26" customWidth="1"/>
    <col min="137" max="137" width="6.77734375" style="26" customWidth="1"/>
    <col min="138" max="139" width="5.77734375" style="26" customWidth="1"/>
    <col min="140" max="140" width="6.77734375" style="26" customWidth="1"/>
    <col min="141" max="141" width="7.77734375" style="26" customWidth="1"/>
    <col min="142" max="143" width="5.77734375" style="26" customWidth="1"/>
    <col min="144" max="146" width="6.77734375" style="26" customWidth="1"/>
    <col min="147" max="147" width="5.77734375" style="26" customWidth="1"/>
    <col min="148" max="148" width="6.77734375" style="26" customWidth="1"/>
    <col min="149" max="149" width="4.21875" style="26" customWidth="1"/>
    <col min="150" max="150" width="5.77734375" style="26" customWidth="1"/>
    <col min="151" max="152" width="6.77734375" style="26" customWidth="1"/>
    <col min="153" max="153" width="7.77734375" style="26" customWidth="1"/>
    <col min="154" max="155" width="6.77734375" style="26" customWidth="1"/>
    <col min="156" max="157" width="7.77734375" style="26" customWidth="1"/>
    <col min="158" max="158" width="6.77734375" style="26" customWidth="1"/>
    <col min="159" max="160" width="7.77734375" style="26" customWidth="1"/>
    <col min="161" max="162" width="6.77734375" style="26" customWidth="1"/>
    <col min="163" max="163" width="7.77734375" style="26" customWidth="1"/>
    <col min="164" max="164" width="6.77734375" style="26" customWidth="1"/>
    <col min="165" max="165" width="7.77734375" style="26" customWidth="1"/>
    <col min="166" max="167" width="6.77734375" style="26" customWidth="1"/>
    <col min="168" max="171" width="7.77734375" style="26" customWidth="1"/>
    <col min="172" max="172" width="6.77734375" style="26" customWidth="1"/>
    <col min="173" max="175" width="7.77734375" style="26" customWidth="1"/>
    <col min="176" max="176" width="6.77734375" style="26" customWidth="1"/>
    <col min="177" max="177" width="4.21875" style="26" customWidth="1"/>
    <col min="178" max="180" width="7.77734375" style="26" customWidth="1"/>
    <col min="181" max="186" width="6.77734375" style="26" customWidth="1"/>
    <col min="187" max="187" width="7.77734375" style="26" customWidth="1"/>
    <col min="188" max="192" width="6.77734375" style="26" customWidth="1"/>
    <col min="193" max="194" width="7.77734375" style="26" customWidth="1"/>
    <col min="195" max="195" width="6.77734375" style="26" customWidth="1"/>
    <col min="196" max="196" width="7.77734375" style="26" customWidth="1"/>
    <col min="197" max="197" width="5.77734375" style="26" customWidth="1"/>
    <col min="198" max="198" width="6.77734375" style="26" customWidth="1"/>
    <col min="199" max="199" width="5.77734375" style="26" customWidth="1"/>
    <col min="200" max="202" width="6.77734375" style="26" customWidth="1"/>
    <col min="203" max="204" width="7.77734375" style="26" customWidth="1"/>
    <col min="205" max="205" width="6.77734375" style="26" customWidth="1"/>
    <col min="206" max="206" width="7.77734375" style="26" customWidth="1"/>
    <col min="207" max="207" width="6.77734375" style="26" customWidth="1"/>
    <col min="208" max="208" width="7.77734375" style="26" customWidth="1"/>
    <col min="209" max="214" width="6.77734375" style="26" customWidth="1"/>
    <col min="215" max="216" width="7.77734375" style="26" customWidth="1"/>
    <col min="217" max="218" width="5.77734375" style="26" customWidth="1"/>
    <col min="219" max="221" width="7.77734375" style="26" customWidth="1"/>
    <col min="222" max="222" width="6.77734375" style="26" customWidth="1"/>
    <col min="223" max="223" width="5.77734375" style="26" customWidth="1"/>
    <col min="224" max="228" width="6.77734375" style="26" customWidth="1"/>
    <col min="229" max="230" width="7.77734375" style="26" customWidth="1"/>
    <col min="231" max="231" width="6.77734375" style="26" customWidth="1"/>
    <col min="232" max="232" width="7.77734375" style="26" customWidth="1"/>
    <col min="233" max="233" width="6.77734375" style="26" customWidth="1"/>
    <col min="234" max="234" width="7.77734375" style="26" customWidth="1"/>
    <col min="235" max="236" width="6.77734375" style="26" customWidth="1"/>
    <col min="237" max="237" width="7.77734375" style="26" customWidth="1"/>
    <col min="238" max="238" width="5.77734375" style="26" customWidth="1"/>
    <col min="239" max="240" width="7.77734375" style="26" customWidth="1"/>
    <col min="241" max="242" width="6.77734375" style="26" customWidth="1"/>
    <col min="243" max="243" width="7.77734375" style="26" customWidth="1"/>
    <col min="244" max="244" width="6.77734375" style="26" customWidth="1"/>
    <col min="245" max="245" width="5.77734375" style="26" customWidth="1"/>
    <col min="246" max="250" width="7.77734375" style="26" customWidth="1"/>
    <col min="251" max="251" width="6.77734375" style="26" customWidth="1"/>
    <col min="252" max="252" width="7.77734375" style="26" customWidth="1"/>
    <col min="253" max="254" width="4.21875" style="26" customWidth="1"/>
    <col min="255" max="16384" width="6.77734375" style="26"/>
  </cols>
  <sheetData>
    <row r="1" spans="1:7" ht="21" x14ac:dyDescent="0.4">
      <c r="A1" s="25"/>
    </row>
    <row r="2" spans="1:7" x14ac:dyDescent="0.25">
      <c r="A2" s="28"/>
      <c r="E2" s="29"/>
      <c r="F2" s="34" t="s">
        <v>260</v>
      </c>
      <c r="G2" s="30">
        <v>5</v>
      </c>
    </row>
    <row r="3" spans="1:7" x14ac:dyDescent="0.25">
      <c r="A3" s="26">
        <f>Updated</f>
        <v>0</v>
      </c>
      <c r="F3" s="34" t="s">
        <v>261</v>
      </c>
      <c r="G3" s="30">
        <v>10</v>
      </c>
    </row>
    <row r="4" spans="1:7" x14ac:dyDescent="0.25">
      <c r="F4" s="34" t="s">
        <v>262</v>
      </c>
      <c r="G4" s="30">
        <v>20</v>
      </c>
    </row>
    <row r="7" spans="1:7" ht="14.4" x14ac:dyDescent="0.3">
      <c r="A7" s="80" t="s">
        <v>279</v>
      </c>
      <c r="B7" s="81" t="s">
        <v>85</v>
      </c>
      <c r="E7" s="26"/>
    </row>
    <row r="8" spans="1:7" ht="14.4" x14ac:dyDescent="0.3">
      <c r="A8" s="80" t="s">
        <v>248</v>
      </c>
      <c r="B8" s="81" t="s">
        <v>85</v>
      </c>
      <c r="E8" s="26"/>
    </row>
    <row r="9" spans="1:7" ht="14.4" x14ac:dyDescent="0.3">
      <c r="A9" s="80" t="s">
        <v>281</v>
      </c>
      <c r="B9" s="81" t="s">
        <v>85</v>
      </c>
      <c r="E9" s="26"/>
    </row>
    <row r="10" spans="1:7" ht="14.4" x14ac:dyDescent="0.3">
      <c r="A10" s="80" t="s">
        <v>249</v>
      </c>
      <c r="B10" s="81" t="s">
        <v>85</v>
      </c>
      <c r="E10" s="26"/>
    </row>
    <row r="11" spans="1:7" ht="14.4" x14ac:dyDescent="0.3">
      <c r="A11" s="80" t="s">
        <v>88</v>
      </c>
      <c r="B11" s="81" t="s">
        <v>85</v>
      </c>
      <c r="E11" s="26"/>
    </row>
    <row r="12" spans="1:7" ht="14.4" x14ac:dyDescent="0.3">
      <c r="A12" s="80" t="s">
        <v>258</v>
      </c>
      <c r="B12" s="81" t="s">
        <v>85</v>
      </c>
      <c r="E12" s="26"/>
    </row>
    <row r="13" spans="1:7" ht="14.4" x14ac:dyDescent="0.3">
      <c r="A13" s="80" t="s">
        <v>250</v>
      </c>
      <c r="B13" s="81" t="s">
        <v>85</v>
      </c>
      <c r="E13" s="26"/>
    </row>
    <row r="14" spans="1:7" ht="14.4" x14ac:dyDescent="0.3">
      <c r="A14" s="80" t="s">
        <v>259</v>
      </c>
      <c r="B14" s="81" t="s">
        <v>85</v>
      </c>
      <c r="E14" s="26"/>
    </row>
    <row r="15" spans="1:7" ht="14.4" x14ac:dyDescent="0.3">
      <c r="A15" s="80" t="s">
        <v>251</v>
      </c>
      <c r="B15" s="81" t="s">
        <v>85</v>
      </c>
      <c r="E15" s="26"/>
    </row>
    <row r="16" spans="1:7" ht="14.4" x14ac:dyDescent="0.3">
      <c r="E16" s="26"/>
      <c r="F16"/>
      <c r="G16"/>
    </row>
    <row r="17" spans="1:256" s="31" customFormat="1" ht="14.4" x14ac:dyDescent="0.3">
      <c r="A17" s="24" t="s">
        <v>263</v>
      </c>
      <c r="B17" s="24"/>
      <c r="C17" s="24" t="s">
        <v>255</v>
      </c>
      <c r="D17" s="24"/>
      <c r="E17" s="24"/>
      <c r="F17"/>
      <c r="G17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26"/>
      <c r="FI17" s="26"/>
      <c r="FJ17" s="26"/>
      <c r="FK17" s="26"/>
      <c r="FL17" s="26"/>
      <c r="FM17" s="26"/>
      <c r="FN17" s="26"/>
      <c r="FO17" s="26"/>
      <c r="FP17" s="26"/>
      <c r="FQ17" s="26"/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6"/>
      <c r="IR17" s="26"/>
      <c r="IS17" s="26"/>
      <c r="IT17" s="26"/>
      <c r="IU17" s="26"/>
      <c r="IV17" s="26"/>
    </row>
    <row r="18" spans="1:256" s="27" customFormat="1" ht="14.4" x14ac:dyDescent="0.3">
      <c r="A18" s="1" t="s">
        <v>142</v>
      </c>
      <c r="B18" s="82" t="s">
        <v>322</v>
      </c>
      <c r="C18" s="84" t="s">
        <v>288</v>
      </c>
      <c r="D18" s="85" t="s">
        <v>289</v>
      </c>
      <c r="E18" s="89" t="s">
        <v>84</v>
      </c>
      <c r="F18"/>
      <c r="G18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26"/>
      <c r="FI18" s="26"/>
      <c r="FJ18" s="26"/>
      <c r="FK18" s="26"/>
      <c r="FL18" s="26"/>
      <c r="FM18" s="26"/>
      <c r="FN18" s="26"/>
      <c r="FO18" s="26"/>
      <c r="FP18" s="26"/>
      <c r="FQ18" s="26"/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6"/>
      <c r="IR18" s="26"/>
      <c r="IS18" s="26"/>
      <c r="IT18" s="26"/>
      <c r="IU18" s="26"/>
      <c r="IV18" s="26"/>
    </row>
    <row r="19" spans="1:256" s="32" customFormat="1" ht="14.4" x14ac:dyDescent="0.3">
      <c r="A19" s="15" t="s">
        <v>223</v>
      </c>
      <c r="B19" s="78" t="s">
        <v>321</v>
      </c>
      <c r="C19" s="86"/>
      <c r="D19" s="87">
        <v>123</v>
      </c>
      <c r="E19" s="90">
        <v>123</v>
      </c>
      <c r="F19"/>
      <c r="G19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</row>
    <row r="20" spans="1:256" s="33" customFormat="1" ht="15" thickBot="1" x14ac:dyDescent="0.35">
      <c r="A20" s="45" t="s">
        <v>244</v>
      </c>
      <c r="B20" s="46"/>
      <c r="C20" s="88"/>
      <c r="D20" s="47">
        <v>123</v>
      </c>
      <c r="E20" s="91">
        <v>123</v>
      </c>
      <c r="F20"/>
      <c r="G20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26"/>
      <c r="FI20" s="26"/>
      <c r="FJ20" s="26"/>
      <c r="FK20" s="26"/>
      <c r="FL20" s="26"/>
      <c r="FM20" s="26"/>
      <c r="FN20" s="26"/>
      <c r="FO20" s="26"/>
      <c r="FP20" s="26"/>
      <c r="FQ20" s="26"/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26"/>
      <c r="IK20" s="26"/>
      <c r="IL20" s="26"/>
      <c r="IM20" s="26"/>
      <c r="IN20" s="26"/>
      <c r="IO20" s="26"/>
      <c r="IP20" s="26"/>
      <c r="IQ20" s="26"/>
      <c r="IR20" s="26"/>
      <c r="IS20" s="26"/>
      <c r="IT20" s="26"/>
      <c r="IU20" s="26"/>
      <c r="IV20" s="26"/>
    </row>
    <row r="21" spans="1:256" s="32" customFormat="1" ht="15" thickTop="1" x14ac:dyDescent="0.3">
      <c r="A21" s="92"/>
      <c r="B21" s="93"/>
      <c r="C21" s="94"/>
      <c r="D21" s="95"/>
      <c r="E21" s="96"/>
      <c r="F21"/>
      <c r="G21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26"/>
      <c r="IK21" s="26"/>
      <c r="IL21" s="26"/>
      <c r="IM21" s="26"/>
      <c r="IN21" s="26"/>
      <c r="IO21" s="26"/>
      <c r="IP21" s="26"/>
      <c r="IQ21" s="26"/>
      <c r="IR21" s="26"/>
      <c r="IS21" s="26"/>
      <c r="IT21" s="26"/>
      <c r="IU21" s="26"/>
      <c r="IV21" s="26"/>
    </row>
    <row r="22" spans="1:256" s="32" customFormat="1" ht="14.4" x14ac:dyDescent="0.3">
      <c r="A22" s="15" t="s">
        <v>233</v>
      </c>
      <c r="B22" s="78" t="s">
        <v>321</v>
      </c>
      <c r="C22" s="86">
        <v>0</v>
      </c>
      <c r="D22" s="87"/>
      <c r="E22" s="90">
        <v>0</v>
      </c>
      <c r="F22"/>
      <c r="G22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26"/>
      <c r="FG22" s="26"/>
      <c r="FH22" s="26"/>
      <c r="FI22" s="26"/>
      <c r="FJ22" s="26"/>
      <c r="FK22" s="26"/>
      <c r="FL22" s="26"/>
      <c r="FM22" s="26"/>
      <c r="FN22" s="26"/>
      <c r="FO22" s="26"/>
      <c r="FP22" s="26"/>
      <c r="FQ22" s="26"/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26"/>
      <c r="HZ22" s="26"/>
      <c r="IA22" s="26"/>
      <c r="IB22" s="26"/>
      <c r="IC22" s="26"/>
      <c r="ID22" s="26"/>
      <c r="IE22" s="26"/>
      <c r="IF22" s="26"/>
      <c r="IG22" s="26"/>
      <c r="IH22" s="26"/>
      <c r="II22" s="26"/>
      <c r="IJ22" s="26"/>
      <c r="IK22" s="26"/>
      <c r="IL22" s="26"/>
      <c r="IM22" s="26"/>
      <c r="IN22" s="26"/>
      <c r="IO22" s="26"/>
      <c r="IP22" s="26"/>
      <c r="IQ22" s="26"/>
      <c r="IR22" s="26"/>
      <c r="IS22" s="26"/>
      <c r="IT22" s="26"/>
      <c r="IU22" s="26"/>
      <c r="IV22" s="26"/>
    </row>
    <row r="23" spans="1:256" s="32" customFormat="1" ht="15" thickBot="1" x14ac:dyDescent="0.35">
      <c r="A23" s="45" t="s">
        <v>246</v>
      </c>
      <c r="B23" s="46"/>
      <c r="C23" s="88">
        <v>0</v>
      </c>
      <c r="D23" s="47"/>
      <c r="E23" s="91">
        <v>0</v>
      </c>
      <c r="F23"/>
      <c r="G23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26"/>
      <c r="FF23" s="26"/>
      <c r="FG23" s="26"/>
      <c r="FH23" s="26"/>
      <c r="FI23" s="26"/>
      <c r="FJ23" s="26"/>
      <c r="FK23" s="26"/>
      <c r="FL23" s="26"/>
      <c r="FM23" s="26"/>
      <c r="FN23" s="26"/>
      <c r="FO23" s="26"/>
      <c r="FP23" s="26"/>
      <c r="FQ23" s="26"/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26"/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26"/>
      <c r="HZ23" s="26"/>
      <c r="IA23" s="26"/>
      <c r="IB23" s="26"/>
      <c r="IC23" s="26"/>
      <c r="ID23" s="26"/>
      <c r="IE23" s="26"/>
      <c r="IF23" s="26"/>
      <c r="IG23" s="26"/>
      <c r="IH23" s="26"/>
      <c r="II23" s="26"/>
      <c r="IJ23" s="26"/>
      <c r="IK23" s="26"/>
      <c r="IL23" s="26"/>
      <c r="IM23" s="26"/>
      <c r="IN23" s="26"/>
      <c r="IO23" s="26"/>
      <c r="IP23" s="26"/>
      <c r="IQ23" s="26"/>
      <c r="IR23" s="26"/>
      <c r="IS23" s="26"/>
      <c r="IT23" s="26"/>
      <c r="IU23" s="26"/>
      <c r="IV23" s="26"/>
    </row>
    <row r="24" spans="1:256" s="32" customFormat="1" ht="15" thickTop="1" x14ac:dyDescent="0.3">
      <c r="A24" s="92"/>
      <c r="B24" s="93"/>
      <c r="C24" s="94"/>
      <c r="D24" s="95"/>
      <c r="E24" s="96"/>
      <c r="F24"/>
      <c r="G24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6"/>
      <c r="HA24" s="26"/>
      <c r="HB24" s="26"/>
      <c r="HC24" s="26"/>
      <c r="HD24" s="26"/>
      <c r="HE24" s="26"/>
      <c r="HF24" s="26"/>
      <c r="HG24" s="26"/>
      <c r="HH24" s="26"/>
      <c r="HI24" s="26"/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26"/>
      <c r="HZ24" s="26"/>
      <c r="IA24" s="26"/>
      <c r="IB24" s="26"/>
      <c r="IC24" s="26"/>
      <c r="ID24" s="26"/>
      <c r="IE24" s="26"/>
      <c r="IF24" s="26"/>
      <c r="IG24" s="26"/>
      <c r="IH24" s="26"/>
      <c r="II24" s="26"/>
      <c r="IJ24" s="26"/>
      <c r="IK24" s="26"/>
      <c r="IL24" s="26"/>
      <c r="IM24" s="26"/>
      <c r="IN24" s="26"/>
      <c r="IO24" s="26"/>
      <c r="IP24" s="26"/>
      <c r="IQ24" s="26"/>
      <c r="IR24" s="26"/>
      <c r="IS24" s="26"/>
      <c r="IT24" s="26"/>
      <c r="IU24" s="26"/>
      <c r="IV24" s="26"/>
    </row>
    <row r="25" spans="1:256" s="32" customFormat="1" ht="15" thickBot="1" x14ac:dyDescent="0.35">
      <c r="A25" s="2" t="s">
        <v>84</v>
      </c>
      <c r="B25" s="16"/>
      <c r="C25" s="3">
        <v>0</v>
      </c>
      <c r="D25" s="3">
        <v>123</v>
      </c>
      <c r="E25" s="44">
        <v>123</v>
      </c>
      <c r="F25"/>
      <c r="G25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6"/>
      <c r="FE25" s="26"/>
      <c r="FF25" s="26"/>
      <c r="FG25" s="26"/>
      <c r="FH25" s="26"/>
      <c r="FI25" s="26"/>
      <c r="FJ25" s="26"/>
      <c r="FK25" s="26"/>
      <c r="FL25" s="26"/>
      <c r="FM25" s="26"/>
      <c r="FN25" s="26"/>
      <c r="FO25" s="26"/>
      <c r="FP25" s="26"/>
      <c r="FQ25" s="26"/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26"/>
      <c r="GH25" s="26"/>
      <c r="GI25" s="26"/>
      <c r="GJ25" s="26"/>
      <c r="GK25" s="26"/>
      <c r="GL25" s="26"/>
      <c r="GM25" s="26"/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6"/>
      <c r="HA25" s="26"/>
      <c r="HB25" s="26"/>
      <c r="HC25" s="26"/>
      <c r="HD25" s="26"/>
      <c r="HE25" s="26"/>
      <c r="HF25" s="26"/>
      <c r="HG25" s="26"/>
      <c r="HH25" s="26"/>
      <c r="HI25" s="26"/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26"/>
      <c r="HZ25" s="26"/>
      <c r="IA25" s="26"/>
      <c r="IB25" s="26"/>
      <c r="IC25" s="26"/>
      <c r="ID25" s="26"/>
      <c r="IE25" s="26"/>
      <c r="IF25" s="26"/>
      <c r="IG25" s="26"/>
      <c r="IH25" s="26"/>
      <c r="II25" s="26"/>
      <c r="IJ25" s="26"/>
      <c r="IK25" s="26"/>
      <c r="IL25" s="26"/>
      <c r="IM25" s="26"/>
      <c r="IN25" s="26"/>
      <c r="IO25" s="26"/>
      <c r="IP25" s="26"/>
      <c r="IQ25" s="26"/>
      <c r="IR25" s="26"/>
      <c r="IS25" s="26"/>
      <c r="IT25" s="26"/>
      <c r="IU25" s="26"/>
      <c r="IV25" s="26"/>
    </row>
    <row r="26" spans="1:256" s="33" customFormat="1" ht="15.6" thickTop="1" thickBot="1" x14ac:dyDescent="0.35">
      <c r="A26"/>
      <c r="B26"/>
      <c r="C26"/>
      <c r="D26"/>
      <c r="E26"/>
      <c r="F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6"/>
      <c r="FE26" s="26"/>
      <c r="FF26" s="26"/>
      <c r="FG26" s="26"/>
      <c r="FH26" s="26"/>
      <c r="FI26" s="26"/>
      <c r="FJ26" s="26"/>
      <c r="FK26" s="26"/>
      <c r="FL26" s="26"/>
      <c r="FM26" s="26"/>
      <c r="FN26" s="26"/>
      <c r="FO26" s="26"/>
      <c r="FP26" s="26"/>
      <c r="FQ26" s="26"/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6"/>
      <c r="HC26" s="26"/>
      <c r="HD26" s="26"/>
      <c r="HE26" s="26"/>
      <c r="HF26" s="26"/>
      <c r="HG26" s="26"/>
      <c r="HH26" s="26"/>
      <c r="HI26" s="26"/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26"/>
      <c r="HZ26" s="26"/>
      <c r="IA26" s="26"/>
      <c r="IB26" s="26"/>
      <c r="IC26" s="26"/>
      <c r="ID26" s="26"/>
      <c r="IE26" s="26"/>
      <c r="IF26" s="26"/>
      <c r="IG26" s="26"/>
      <c r="IH26" s="26"/>
      <c r="II26" s="26"/>
      <c r="IJ26" s="26"/>
      <c r="IK26" s="26"/>
      <c r="IL26" s="26"/>
      <c r="IM26" s="26"/>
      <c r="IN26" s="26"/>
      <c r="IO26" s="26"/>
      <c r="IP26" s="26"/>
      <c r="IQ26" s="26"/>
      <c r="IR26" s="26"/>
      <c r="IS26" s="26"/>
      <c r="IT26" s="26"/>
      <c r="IU26" s="26"/>
      <c r="IV26" s="26"/>
    </row>
    <row r="27" spans="1:256" ht="15" thickTop="1" x14ac:dyDescent="0.3">
      <c r="A27"/>
      <c r="B27"/>
      <c r="C27"/>
      <c r="D27"/>
      <c r="E27"/>
      <c r="F27"/>
    </row>
    <row r="28" spans="1:256" ht="15" thickTop="1" x14ac:dyDescent="0.3">
      <c r="A28"/>
      <c r="B28"/>
      <c r="C28"/>
      <c r="D28"/>
      <c r="E28"/>
      <c r="F28"/>
    </row>
    <row r="29" spans="1:256" ht="15" thickBot="1" x14ac:dyDescent="0.35">
      <c r="A29"/>
      <c r="B29"/>
      <c r="C29"/>
      <c r="D29"/>
      <c r="E29"/>
      <c r="F29"/>
    </row>
    <row r="30" spans="1:256" ht="13.8" thickTop="1" x14ac:dyDescent="0.25">
      <c r="E30" s="26"/>
    </row>
    <row r="31" spans="1:256" x14ac:dyDescent="0.25">
      <c r="E31" s="26"/>
    </row>
    <row r="32" spans="1:256" x14ac:dyDescent="0.25">
      <c r="E32" s="26"/>
    </row>
    <row r="33" spans="5:5" x14ac:dyDescent="0.25">
      <c r="E33" s="26"/>
    </row>
    <row r="34" spans="5:5" x14ac:dyDescent="0.25">
      <c r="E34" s="26"/>
    </row>
    <row r="35" spans="5:5" x14ac:dyDescent="0.25">
      <c r="E35" s="26"/>
    </row>
    <row r="36" spans="5:5" x14ac:dyDescent="0.25">
      <c r="E36" s="26"/>
    </row>
    <row r="37" spans="5:5" x14ac:dyDescent="0.25">
      <c r="E37" s="26"/>
    </row>
    <row r="38" spans="5:5" x14ac:dyDescent="0.25">
      <c r="E38" s="26"/>
    </row>
    <row r="39" spans="5:5" x14ac:dyDescent="0.25">
      <c r="E39" s="26"/>
    </row>
    <row r="40" spans="5:5" x14ac:dyDescent="0.25">
      <c r="E40" s="26"/>
    </row>
    <row r="41" spans="5:5" x14ac:dyDescent="0.25">
      <c r="E41" s="26"/>
    </row>
    <row r="42" spans="5:5" x14ac:dyDescent="0.25">
      <c r="E42" s="26"/>
    </row>
    <row r="43" spans="5:5" x14ac:dyDescent="0.25">
      <c r="E43" s="26"/>
    </row>
    <row r="44" spans="5:5" x14ac:dyDescent="0.25">
      <c r="E44" s="26"/>
    </row>
    <row r="45" spans="5:5" x14ac:dyDescent="0.25">
      <c r="E45" s="26"/>
    </row>
    <row r="46" spans="5:5" x14ac:dyDescent="0.25">
      <c r="E46" s="26"/>
    </row>
    <row r="47" spans="5:5" x14ac:dyDescent="0.25">
      <c r="E47" s="26"/>
    </row>
    <row r="48" spans="5:5" x14ac:dyDescent="0.25">
      <c r="E48" s="26"/>
    </row>
    <row r="49" spans="5:5" x14ac:dyDescent="0.25">
      <c r="E49" s="26"/>
    </row>
    <row r="50" spans="5:5" x14ac:dyDescent="0.25">
      <c r="E50" s="26"/>
    </row>
    <row r="51" spans="5:5" x14ac:dyDescent="0.25">
      <c r="E51" s="26"/>
    </row>
    <row r="52" spans="5:5" x14ac:dyDescent="0.25">
      <c r="E52" s="26"/>
    </row>
    <row r="53" spans="5:5" x14ac:dyDescent="0.25">
      <c r="E53" s="26"/>
    </row>
    <row r="54" spans="5:5" x14ac:dyDescent="0.25">
      <c r="E54" s="26"/>
    </row>
    <row r="55" spans="5:5" x14ac:dyDescent="0.25">
      <c r="E55" s="26"/>
    </row>
    <row r="56" spans="5:5" x14ac:dyDescent="0.25">
      <c r="E56" s="26"/>
    </row>
    <row r="57" spans="5:5" x14ac:dyDescent="0.25">
      <c r="E57" s="26"/>
    </row>
    <row r="58" spans="5:5" x14ac:dyDescent="0.25">
      <c r="E58" s="26"/>
    </row>
    <row r="59" spans="5:5" x14ac:dyDescent="0.25">
      <c r="E59" s="26"/>
    </row>
    <row r="60" spans="5:5" x14ac:dyDescent="0.25">
      <c r="E60" s="26"/>
    </row>
    <row r="61" spans="5:5" x14ac:dyDescent="0.25">
      <c r="E61" s="26"/>
    </row>
    <row r="62" spans="5:5" x14ac:dyDescent="0.25">
      <c r="E62" s="26"/>
    </row>
    <row r="63" spans="5:5" x14ac:dyDescent="0.25">
      <c r="E63" s="26"/>
    </row>
    <row r="64" spans="5:5" x14ac:dyDescent="0.25">
      <c r="E64" s="26"/>
    </row>
    <row r="65" spans="5:5" x14ac:dyDescent="0.25">
      <c r="E65" s="26"/>
    </row>
    <row r="66" spans="5:5" x14ac:dyDescent="0.25">
      <c r="E66" s="26"/>
    </row>
    <row r="67" spans="5:5" x14ac:dyDescent="0.25">
      <c r="E67" s="26"/>
    </row>
    <row r="68" spans="5:5" x14ac:dyDescent="0.25">
      <c r="E68" s="26"/>
    </row>
    <row r="69" spans="5:5" x14ac:dyDescent="0.25">
      <c r="E69" s="26"/>
    </row>
    <row r="70" spans="5:5" x14ac:dyDescent="0.25">
      <c r="E70" s="26"/>
    </row>
    <row r="71" spans="5:5" x14ac:dyDescent="0.25">
      <c r="E71" s="26"/>
    </row>
    <row r="72" spans="5:5" x14ac:dyDescent="0.25">
      <c r="E72" s="26"/>
    </row>
    <row r="73" spans="5:5" x14ac:dyDescent="0.25">
      <c r="E73" s="26"/>
    </row>
    <row r="74" spans="5:5" x14ac:dyDescent="0.25">
      <c r="E74" s="26"/>
    </row>
    <row r="75" spans="5:5" x14ac:dyDescent="0.25">
      <c r="E75" s="26"/>
    </row>
    <row r="76" spans="5:5" x14ac:dyDescent="0.25">
      <c r="E76" s="26"/>
    </row>
    <row r="77" spans="5:5" x14ac:dyDescent="0.25">
      <c r="E77" s="26"/>
    </row>
    <row r="78" spans="5:5" x14ac:dyDescent="0.25">
      <c r="E78" s="26"/>
    </row>
    <row r="79" spans="5:5" x14ac:dyDescent="0.25">
      <c r="E79" s="26"/>
    </row>
    <row r="80" spans="5:5" x14ac:dyDescent="0.25">
      <c r="E80" s="26"/>
    </row>
    <row r="81" spans="5:5" x14ac:dyDescent="0.25">
      <c r="E81" s="26"/>
    </row>
    <row r="82" spans="5:5" x14ac:dyDescent="0.25">
      <c r="E82" s="26"/>
    </row>
    <row r="83" spans="5:5" x14ac:dyDescent="0.25">
      <c r="E83" s="26"/>
    </row>
    <row r="84" spans="5:5" x14ac:dyDescent="0.25">
      <c r="E84" s="26"/>
    </row>
    <row r="85" spans="5:5" x14ac:dyDescent="0.25">
      <c r="E85" s="26"/>
    </row>
    <row r="86" spans="5:5" x14ac:dyDescent="0.25">
      <c r="E86" s="26"/>
    </row>
    <row r="87" spans="5:5" x14ac:dyDescent="0.25">
      <c r="E87" s="26"/>
    </row>
    <row r="88" spans="5:5" x14ac:dyDescent="0.25">
      <c r="E88" s="26"/>
    </row>
    <row r="89" spans="5:5" x14ac:dyDescent="0.25">
      <c r="E89" s="26"/>
    </row>
    <row r="90" spans="5:5" x14ac:dyDescent="0.25">
      <c r="E90" s="26"/>
    </row>
    <row r="91" spans="5:5" x14ac:dyDescent="0.25">
      <c r="E91" s="26"/>
    </row>
    <row r="92" spans="5:5" x14ac:dyDescent="0.25">
      <c r="E92" s="26"/>
    </row>
    <row r="93" spans="5:5" x14ac:dyDescent="0.25">
      <c r="E93" s="26"/>
    </row>
    <row r="94" spans="5:5" x14ac:dyDescent="0.25">
      <c r="E94" s="26"/>
    </row>
    <row r="95" spans="5:5" x14ac:dyDescent="0.25">
      <c r="E95" s="26"/>
    </row>
    <row r="96" spans="5:5" x14ac:dyDescent="0.25">
      <c r="E96" s="26"/>
    </row>
    <row r="97" spans="5:5" x14ac:dyDescent="0.25">
      <c r="E97" s="26"/>
    </row>
    <row r="98" spans="5:5" x14ac:dyDescent="0.25">
      <c r="E98" s="26"/>
    </row>
    <row r="99" spans="5:5" x14ac:dyDescent="0.25">
      <c r="E99" s="26"/>
    </row>
    <row r="100" spans="5:5" x14ac:dyDescent="0.25">
      <c r="E100" s="26"/>
    </row>
    <row r="101" spans="5:5" x14ac:dyDescent="0.25">
      <c r="E101" s="26"/>
    </row>
    <row r="102" spans="5:5" x14ac:dyDescent="0.25">
      <c r="E102" s="26"/>
    </row>
    <row r="103" spans="5:5" x14ac:dyDescent="0.25">
      <c r="E103" s="26"/>
    </row>
    <row r="104" spans="5:5" x14ac:dyDescent="0.25">
      <c r="E104" s="26"/>
    </row>
    <row r="105" spans="5:5" x14ac:dyDescent="0.25">
      <c r="E105" s="26"/>
    </row>
    <row r="106" spans="5:5" x14ac:dyDescent="0.25">
      <c r="E106" s="26"/>
    </row>
    <row r="107" spans="5:5" x14ac:dyDescent="0.25">
      <c r="E107" s="26"/>
    </row>
    <row r="108" spans="5:5" x14ac:dyDescent="0.25">
      <c r="E108" s="26"/>
    </row>
    <row r="109" spans="5:5" x14ac:dyDescent="0.25">
      <c r="E109" s="26"/>
    </row>
    <row r="110" spans="5:5" x14ac:dyDescent="0.25">
      <c r="E110" s="26"/>
    </row>
    <row r="111" spans="5:5" x14ac:dyDescent="0.25">
      <c r="E111" s="26"/>
    </row>
    <row r="112" spans="5:5" x14ac:dyDescent="0.25">
      <c r="E112" s="26"/>
    </row>
    <row r="113" spans="5:5" x14ac:dyDescent="0.25">
      <c r="E113" s="26"/>
    </row>
    <row r="114" spans="5:5" x14ac:dyDescent="0.25">
      <c r="E114" s="26"/>
    </row>
    <row r="115" spans="5:5" x14ac:dyDescent="0.25">
      <c r="E115" s="26"/>
    </row>
    <row r="116" spans="5:5" x14ac:dyDescent="0.25">
      <c r="E116" s="26"/>
    </row>
    <row r="117" spans="5:5" x14ac:dyDescent="0.25">
      <c r="E117" s="26"/>
    </row>
    <row r="118" spans="5:5" x14ac:dyDescent="0.25">
      <c r="E118" s="26"/>
    </row>
    <row r="119" spans="5:5" x14ac:dyDescent="0.25">
      <c r="E119" s="26"/>
    </row>
    <row r="120" spans="5:5" x14ac:dyDescent="0.25">
      <c r="E120" s="26"/>
    </row>
    <row r="121" spans="5:5" x14ac:dyDescent="0.25">
      <c r="E121" s="26"/>
    </row>
    <row r="122" spans="5:5" x14ac:dyDescent="0.25">
      <c r="E122" s="26"/>
    </row>
    <row r="123" spans="5:5" x14ac:dyDescent="0.25">
      <c r="E123" s="26"/>
    </row>
    <row r="124" spans="5:5" x14ac:dyDescent="0.25">
      <c r="E124" s="26"/>
    </row>
    <row r="125" spans="5:5" x14ac:dyDescent="0.25">
      <c r="E125" s="26"/>
    </row>
    <row r="126" spans="5:5" x14ac:dyDescent="0.25">
      <c r="E126" s="26"/>
    </row>
    <row r="127" spans="5:5" x14ac:dyDescent="0.25">
      <c r="E127" s="26"/>
    </row>
    <row r="128" spans="5:5" x14ac:dyDescent="0.25">
      <c r="E128" s="26"/>
    </row>
    <row r="129" spans="5:5" x14ac:dyDescent="0.25">
      <c r="E129" s="26"/>
    </row>
    <row r="130" spans="5:5" x14ac:dyDescent="0.25">
      <c r="E130" s="26"/>
    </row>
    <row r="131" spans="5:5" x14ac:dyDescent="0.25">
      <c r="E131" s="26"/>
    </row>
    <row r="132" spans="5:5" x14ac:dyDescent="0.25">
      <c r="E132" s="26"/>
    </row>
    <row r="133" spans="5:5" x14ac:dyDescent="0.25">
      <c r="E133" s="26"/>
    </row>
    <row r="134" spans="5:5" x14ac:dyDescent="0.25">
      <c r="E134" s="26"/>
    </row>
    <row r="135" spans="5:5" x14ac:dyDescent="0.25">
      <c r="E135" s="26"/>
    </row>
    <row r="136" spans="5:5" x14ac:dyDescent="0.25">
      <c r="E136" s="26"/>
    </row>
    <row r="137" spans="5:5" x14ac:dyDescent="0.25">
      <c r="E137" s="26"/>
    </row>
    <row r="138" spans="5:5" x14ac:dyDescent="0.25">
      <c r="E138" s="26"/>
    </row>
    <row r="139" spans="5:5" x14ac:dyDescent="0.25">
      <c r="E139" s="26"/>
    </row>
    <row r="140" spans="5:5" x14ac:dyDescent="0.25">
      <c r="E140" s="26"/>
    </row>
    <row r="141" spans="5:5" x14ac:dyDescent="0.25">
      <c r="E141" s="26"/>
    </row>
    <row r="142" spans="5:5" x14ac:dyDescent="0.25">
      <c r="E142" s="26"/>
    </row>
    <row r="143" spans="5:5" x14ac:dyDescent="0.25">
      <c r="E143" s="26"/>
    </row>
    <row r="144" spans="5:5" x14ac:dyDescent="0.25">
      <c r="E144" s="26"/>
    </row>
    <row r="145" spans="5:5" x14ac:dyDescent="0.25">
      <c r="E145" s="26"/>
    </row>
    <row r="146" spans="5:5" x14ac:dyDescent="0.25">
      <c r="E146" s="26"/>
    </row>
    <row r="147" spans="5:5" x14ac:dyDescent="0.25">
      <c r="E147" s="26"/>
    </row>
    <row r="148" spans="5:5" x14ac:dyDescent="0.25">
      <c r="E148" s="26"/>
    </row>
    <row r="149" spans="5:5" x14ac:dyDescent="0.25">
      <c r="E149" s="26"/>
    </row>
    <row r="150" spans="5:5" x14ac:dyDescent="0.25">
      <c r="E150" s="26"/>
    </row>
    <row r="151" spans="5:5" x14ac:dyDescent="0.25">
      <c r="E151" s="26"/>
    </row>
    <row r="152" spans="5:5" x14ac:dyDescent="0.25">
      <c r="E152" s="26"/>
    </row>
    <row r="153" spans="5:5" x14ac:dyDescent="0.25">
      <c r="E153" s="26"/>
    </row>
    <row r="154" spans="5:5" x14ac:dyDescent="0.25">
      <c r="E154" s="26"/>
    </row>
    <row r="155" spans="5:5" x14ac:dyDescent="0.25">
      <c r="E155" s="26"/>
    </row>
    <row r="156" spans="5:5" x14ac:dyDescent="0.25">
      <c r="E156" s="26"/>
    </row>
    <row r="157" spans="5:5" x14ac:dyDescent="0.25">
      <c r="E157" s="26"/>
    </row>
    <row r="158" spans="5:5" x14ac:dyDescent="0.25">
      <c r="E158" s="26"/>
    </row>
    <row r="159" spans="5:5" x14ac:dyDescent="0.25">
      <c r="E159" s="26"/>
    </row>
    <row r="160" spans="5:5" x14ac:dyDescent="0.25">
      <c r="E160" s="26"/>
    </row>
    <row r="161" spans="5:5" x14ac:dyDescent="0.25">
      <c r="E161" s="26"/>
    </row>
    <row r="162" spans="5:5" x14ac:dyDescent="0.25">
      <c r="E162" s="26"/>
    </row>
    <row r="163" spans="5:5" x14ac:dyDescent="0.25">
      <c r="E163" s="26"/>
    </row>
    <row r="164" spans="5:5" x14ac:dyDescent="0.25">
      <c r="E164" s="26"/>
    </row>
    <row r="165" spans="5:5" x14ac:dyDescent="0.25">
      <c r="E165" s="26"/>
    </row>
    <row r="166" spans="5:5" x14ac:dyDescent="0.25">
      <c r="E166" s="26"/>
    </row>
    <row r="167" spans="5:5" x14ac:dyDescent="0.25">
      <c r="E167" s="26"/>
    </row>
    <row r="168" spans="5:5" x14ac:dyDescent="0.25">
      <c r="E168" s="26"/>
    </row>
    <row r="169" spans="5:5" x14ac:dyDescent="0.25">
      <c r="E169" s="26"/>
    </row>
    <row r="170" spans="5:5" x14ac:dyDescent="0.25">
      <c r="E170" s="26"/>
    </row>
    <row r="171" spans="5:5" x14ac:dyDescent="0.25">
      <c r="E171" s="26"/>
    </row>
    <row r="172" spans="5:5" x14ac:dyDescent="0.25">
      <c r="E172" s="26"/>
    </row>
    <row r="173" spans="5:5" x14ac:dyDescent="0.25">
      <c r="E173" s="26"/>
    </row>
    <row r="174" spans="5:5" x14ac:dyDescent="0.25">
      <c r="E174" s="26"/>
    </row>
    <row r="175" spans="5:5" x14ac:dyDescent="0.25">
      <c r="E175" s="26"/>
    </row>
    <row r="176" spans="5:5" x14ac:dyDescent="0.25">
      <c r="E176" s="26"/>
    </row>
    <row r="177" spans="5:5" x14ac:dyDescent="0.25">
      <c r="E177" s="26"/>
    </row>
    <row r="178" spans="5:5" x14ac:dyDescent="0.25">
      <c r="E178" s="26"/>
    </row>
    <row r="179" spans="5:5" x14ac:dyDescent="0.25">
      <c r="E179" s="26"/>
    </row>
    <row r="180" spans="5:5" x14ac:dyDescent="0.25">
      <c r="E180" s="26"/>
    </row>
    <row r="181" spans="5:5" x14ac:dyDescent="0.25">
      <c r="E181" s="26"/>
    </row>
    <row r="182" spans="5:5" x14ac:dyDescent="0.25">
      <c r="E182" s="26"/>
    </row>
    <row r="183" spans="5:5" x14ac:dyDescent="0.25">
      <c r="E183" s="26"/>
    </row>
    <row r="184" spans="5:5" x14ac:dyDescent="0.25">
      <c r="E184" s="26"/>
    </row>
    <row r="185" spans="5:5" x14ac:dyDescent="0.25">
      <c r="E185" s="26"/>
    </row>
    <row r="186" spans="5:5" x14ac:dyDescent="0.25">
      <c r="E186" s="26"/>
    </row>
    <row r="187" spans="5:5" x14ac:dyDescent="0.25">
      <c r="E187" s="26"/>
    </row>
    <row r="188" spans="5:5" x14ac:dyDescent="0.25">
      <c r="E188" s="26"/>
    </row>
    <row r="189" spans="5:5" x14ac:dyDescent="0.25">
      <c r="E189" s="26"/>
    </row>
    <row r="190" spans="5:5" x14ac:dyDescent="0.25">
      <c r="E190" s="26"/>
    </row>
    <row r="191" spans="5:5" x14ac:dyDescent="0.25">
      <c r="E191" s="26"/>
    </row>
    <row r="192" spans="5:5" x14ac:dyDescent="0.25">
      <c r="E192" s="26"/>
    </row>
    <row r="193" spans="5:5" x14ac:dyDescent="0.25">
      <c r="E193" s="26"/>
    </row>
    <row r="194" spans="5:5" x14ac:dyDescent="0.25">
      <c r="E194" s="26"/>
    </row>
    <row r="195" spans="5:5" x14ac:dyDescent="0.25">
      <c r="E195" s="26"/>
    </row>
    <row r="196" spans="5:5" x14ac:dyDescent="0.25">
      <c r="E196" s="26"/>
    </row>
    <row r="197" spans="5:5" x14ac:dyDescent="0.25">
      <c r="E197" s="26"/>
    </row>
    <row r="198" spans="5:5" x14ac:dyDescent="0.25">
      <c r="E198" s="26"/>
    </row>
    <row r="199" spans="5:5" x14ac:dyDescent="0.25">
      <c r="E199" s="26"/>
    </row>
    <row r="200" spans="5:5" x14ac:dyDescent="0.25">
      <c r="E200" s="26"/>
    </row>
    <row r="201" spans="5:5" x14ac:dyDescent="0.25">
      <c r="E201" s="26"/>
    </row>
    <row r="202" spans="5:5" x14ac:dyDescent="0.25">
      <c r="E202" s="26"/>
    </row>
    <row r="203" spans="5:5" x14ac:dyDescent="0.25">
      <c r="E203" s="26"/>
    </row>
    <row r="204" spans="5:5" x14ac:dyDescent="0.25">
      <c r="E204" s="26"/>
    </row>
    <row r="205" spans="5:5" x14ac:dyDescent="0.25">
      <c r="E205" s="26"/>
    </row>
    <row r="206" spans="5:5" x14ac:dyDescent="0.25">
      <c r="E206" s="26"/>
    </row>
    <row r="207" spans="5:5" x14ac:dyDescent="0.25">
      <c r="E207" s="26"/>
    </row>
    <row r="208" spans="5:5" x14ac:dyDescent="0.25">
      <c r="E208" s="26"/>
    </row>
    <row r="209" spans="5:5" x14ac:dyDescent="0.25">
      <c r="E209" s="26"/>
    </row>
    <row r="210" spans="5:5" x14ac:dyDescent="0.25">
      <c r="E210" s="26"/>
    </row>
    <row r="211" spans="5:5" x14ac:dyDescent="0.25">
      <c r="E211" s="26"/>
    </row>
    <row r="212" spans="5:5" x14ac:dyDescent="0.25">
      <c r="E212" s="26"/>
    </row>
    <row r="213" spans="5:5" x14ac:dyDescent="0.25">
      <c r="E213" s="26"/>
    </row>
    <row r="214" spans="5:5" x14ac:dyDescent="0.25">
      <c r="E214" s="26"/>
    </row>
    <row r="215" spans="5:5" x14ac:dyDescent="0.25">
      <c r="E215" s="26"/>
    </row>
    <row r="216" spans="5:5" x14ac:dyDescent="0.25">
      <c r="E216" s="26"/>
    </row>
    <row r="217" spans="5:5" x14ac:dyDescent="0.25">
      <c r="E217" s="26"/>
    </row>
    <row r="218" spans="5:5" x14ac:dyDescent="0.25">
      <c r="E218" s="26"/>
    </row>
    <row r="219" spans="5:5" x14ac:dyDescent="0.25">
      <c r="E219" s="26"/>
    </row>
    <row r="220" spans="5:5" x14ac:dyDescent="0.25">
      <c r="E220" s="26"/>
    </row>
    <row r="221" spans="5:5" x14ac:dyDescent="0.25">
      <c r="E221" s="26"/>
    </row>
    <row r="222" spans="5:5" x14ac:dyDescent="0.25">
      <c r="E222" s="26"/>
    </row>
    <row r="223" spans="5:5" x14ac:dyDescent="0.25">
      <c r="E223" s="26"/>
    </row>
    <row r="224" spans="5:5" x14ac:dyDescent="0.25">
      <c r="E224" s="26"/>
    </row>
    <row r="225" spans="5:5" x14ac:dyDescent="0.25">
      <c r="E225" s="26"/>
    </row>
    <row r="226" spans="5:5" x14ac:dyDescent="0.25">
      <c r="E226" s="26"/>
    </row>
    <row r="227" spans="5:5" x14ac:dyDescent="0.25">
      <c r="E227" s="26"/>
    </row>
    <row r="228" spans="5:5" x14ac:dyDescent="0.25">
      <c r="E228" s="26"/>
    </row>
    <row r="229" spans="5:5" x14ac:dyDescent="0.25">
      <c r="E229" s="26"/>
    </row>
    <row r="230" spans="5:5" x14ac:dyDescent="0.25">
      <c r="E230" s="26"/>
    </row>
    <row r="231" spans="5:5" x14ac:dyDescent="0.25">
      <c r="E231" s="26"/>
    </row>
    <row r="232" spans="5:5" x14ac:dyDescent="0.25">
      <c r="E232" s="26"/>
    </row>
    <row r="233" spans="5:5" x14ac:dyDescent="0.25">
      <c r="E233" s="26"/>
    </row>
    <row r="234" spans="5:5" x14ac:dyDescent="0.25">
      <c r="E234" s="26"/>
    </row>
    <row r="235" spans="5:5" x14ac:dyDescent="0.25">
      <c r="E235" s="26"/>
    </row>
    <row r="236" spans="5:5" x14ac:dyDescent="0.25">
      <c r="E236" s="26"/>
    </row>
    <row r="237" spans="5:5" x14ac:dyDescent="0.25">
      <c r="E237" s="26"/>
    </row>
    <row r="238" spans="5:5" x14ac:dyDescent="0.25">
      <c r="E238" s="26"/>
    </row>
    <row r="239" spans="5:5" x14ac:dyDescent="0.25">
      <c r="E239" s="26"/>
    </row>
    <row r="240" spans="5:5" x14ac:dyDescent="0.25">
      <c r="E240" s="26"/>
    </row>
    <row r="241" spans="5:5" x14ac:dyDescent="0.25">
      <c r="E241" s="26"/>
    </row>
    <row r="242" spans="5:5" x14ac:dyDescent="0.25">
      <c r="E242" s="26"/>
    </row>
    <row r="243" spans="5:5" x14ac:dyDescent="0.25">
      <c r="E243" s="26"/>
    </row>
    <row r="244" spans="5:5" x14ac:dyDescent="0.25">
      <c r="E244" s="26"/>
    </row>
    <row r="245" spans="5:5" x14ac:dyDescent="0.25">
      <c r="E245" s="26"/>
    </row>
    <row r="246" spans="5:5" x14ac:dyDescent="0.25">
      <c r="E246" s="26"/>
    </row>
    <row r="247" spans="5:5" x14ac:dyDescent="0.25">
      <c r="E247" s="26"/>
    </row>
    <row r="248" spans="5:5" x14ac:dyDescent="0.25">
      <c r="E248" s="26"/>
    </row>
    <row r="249" spans="5:5" x14ac:dyDescent="0.25">
      <c r="E249" s="26"/>
    </row>
    <row r="250" spans="5:5" x14ac:dyDescent="0.25">
      <c r="E250" s="26"/>
    </row>
    <row r="251" spans="5:5" x14ac:dyDescent="0.25">
      <c r="E251" s="26"/>
    </row>
    <row r="252" spans="5:5" x14ac:dyDescent="0.25">
      <c r="E252" s="26"/>
    </row>
    <row r="253" spans="5:5" x14ac:dyDescent="0.25">
      <c r="E253" s="26"/>
    </row>
    <row r="254" spans="5:5" x14ac:dyDescent="0.25">
      <c r="E254" s="26"/>
    </row>
    <row r="255" spans="5:5" x14ac:dyDescent="0.25">
      <c r="E255" s="26"/>
    </row>
    <row r="256" spans="5:5" x14ac:dyDescent="0.25">
      <c r="E256" s="26"/>
    </row>
    <row r="257" spans="5:5" x14ac:dyDescent="0.25">
      <c r="E257" s="26"/>
    </row>
    <row r="258" spans="5:5" x14ac:dyDescent="0.25">
      <c r="E258" s="26"/>
    </row>
    <row r="259" spans="5:5" x14ac:dyDescent="0.25">
      <c r="E259" s="26"/>
    </row>
    <row r="260" spans="5:5" x14ac:dyDescent="0.25">
      <c r="E260" s="26"/>
    </row>
    <row r="261" spans="5:5" x14ac:dyDescent="0.25">
      <c r="E261" s="26"/>
    </row>
    <row r="262" spans="5:5" x14ac:dyDescent="0.25">
      <c r="E262" s="26"/>
    </row>
    <row r="263" spans="5:5" x14ac:dyDescent="0.25">
      <c r="E263" s="26"/>
    </row>
    <row r="264" spans="5:5" x14ac:dyDescent="0.25">
      <c r="E264" s="26"/>
    </row>
    <row r="265" spans="5:5" x14ac:dyDescent="0.25">
      <c r="E265" s="26"/>
    </row>
    <row r="266" spans="5:5" x14ac:dyDescent="0.25">
      <c r="E266" s="26"/>
    </row>
    <row r="267" spans="5:5" x14ac:dyDescent="0.25">
      <c r="E267" s="26"/>
    </row>
    <row r="268" spans="5:5" x14ac:dyDescent="0.25">
      <c r="E268" s="26"/>
    </row>
    <row r="269" spans="5:5" x14ac:dyDescent="0.25">
      <c r="E269" s="26"/>
    </row>
    <row r="270" spans="5:5" x14ac:dyDescent="0.25">
      <c r="E270" s="26"/>
    </row>
    <row r="271" spans="5:5" x14ac:dyDescent="0.25">
      <c r="E271" s="26"/>
    </row>
    <row r="272" spans="5:5" x14ac:dyDescent="0.25">
      <c r="E272" s="26"/>
    </row>
    <row r="273" spans="5:5" x14ac:dyDescent="0.25">
      <c r="E273" s="26"/>
    </row>
    <row r="274" spans="5:5" x14ac:dyDescent="0.25">
      <c r="E274" s="26"/>
    </row>
    <row r="275" spans="5:5" x14ac:dyDescent="0.25">
      <c r="E275" s="26"/>
    </row>
    <row r="276" spans="5:5" x14ac:dyDescent="0.25">
      <c r="E276" s="26"/>
    </row>
    <row r="277" spans="5:5" x14ac:dyDescent="0.25">
      <c r="E277" s="26"/>
    </row>
    <row r="278" spans="5:5" x14ac:dyDescent="0.25">
      <c r="E278" s="26"/>
    </row>
    <row r="279" spans="5:5" x14ac:dyDescent="0.25">
      <c r="E279" s="26"/>
    </row>
    <row r="280" spans="5:5" x14ac:dyDescent="0.25">
      <c r="E280" s="26"/>
    </row>
    <row r="281" spans="5:5" x14ac:dyDescent="0.25">
      <c r="E281" s="26"/>
    </row>
    <row r="282" spans="5:5" x14ac:dyDescent="0.25">
      <c r="E282" s="26"/>
    </row>
    <row r="283" spans="5:5" x14ac:dyDescent="0.25">
      <c r="E283" s="26"/>
    </row>
    <row r="284" spans="5:5" x14ac:dyDescent="0.25">
      <c r="E284" s="26"/>
    </row>
    <row r="285" spans="5:5" x14ac:dyDescent="0.25">
      <c r="E285" s="26"/>
    </row>
    <row r="286" spans="5:5" x14ac:dyDescent="0.25">
      <c r="E286" s="26"/>
    </row>
    <row r="287" spans="5:5" x14ac:dyDescent="0.25">
      <c r="E287" s="26"/>
    </row>
    <row r="288" spans="5:5" x14ac:dyDescent="0.25">
      <c r="E288" s="26"/>
    </row>
    <row r="289" spans="5:5" x14ac:dyDescent="0.25">
      <c r="E289" s="26"/>
    </row>
    <row r="290" spans="5:5" x14ac:dyDescent="0.25">
      <c r="E290" s="26"/>
    </row>
    <row r="291" spans="5:5" x14ac:dyDescent="0.25">
      <c r="E291" s="26"/>
    </row>
    <row r="292" spans="5:5" x14ac:dyDescent="0.25">
      <c r="E292" s="26"/>
    </row>
    <row r="293" spans="5:5" x14ac:dyDescent="0.25">
      <c r="E293" s="26"/>
    </row>
    <row r="294" spans="5:5" x14ac:dyDescent="0.25">
      <c r="E294" s="26"/>
    </row>
    <row r="295" spans="5:5" x14ac:dyDescent="0.25">
      <c r="E295" s="26"/>
    </row>
    <row r="296" spans="5:5" x14ac:dyDescent="0.25">
      <c r="E296" s="26"/>
    </row>
    <row r="297" spans="5:5" x14ac:dyDescent="0.25">
      <c r="E297" s="26"/>
    </row>
    <row r="298" spans="5:5" x14ac:dyDescent="0.25">
      <c r="E298" s="26"/>
    </row>
    <row r="299" spans="5:5" x14ac:dyDescent="0.25">
      <c r="E299" s="26"/>
    </row>
    <row r="300" spans="5:5" x14ac:dyDescent="0.25">
      <c r="E300" s="26"/>
    </row>
    <row r="301" spans="5:5" x14ac:dyDescent="0.25">
      <c r="E301" s="26"/>
    </row>
    <row r="302" spans="5:5" x14ac:dyDescent="0.25">
      <c r="E302" s="26"/>
    </row>
    <row r="303" spans="5:5" x14ac:dyDescent="0.25">
      <c r="E303" s="26"/>
    </row>
    <row r="304" spans="5:5" x14ac:dyDescent="0.25">
      <c r="E304" s="26"/>
    </row>
    <row r="305" spans="5:5" x14ac:dyDescent="0.25">
      <c r="E305" s="26"/>
    </row>
    <row r="306" spans="5:5" x14ac:dyDescent="0.25">
      <c r="E306" s="26"/>
    </row>
    <row r="307" spans="5:5" x14ac:dyDescent="0.25">
      <c r="E307" s="26"/>
    </row>
    <row r="308" spans="5:5" x14ac:dyDescent="0.25">
      <c r="E308" s="26"/>
    </row>
    <row r="309" spans="5:5" x14ac:dyDescent="0.25">
      <c r="E309" s="26"/>
    </row>
    <row r="310" spans="5:5" x14ac:dyDescent="0.25">
      <c r="E310" s="26"/>
    </row>
    <row r="311" spans="5:5" x14ac:dyDescent="0.25">
      <c r="E311" s="26"/>
    </row>
    <row r="312" spans="5:5" x14ac:dyDescent="0.25">
      <c r="E312" s="26"/>
    </row>
    <row r="313" spans="5:5" x14ac:dyDescent="0.25">
      <c r="E313" s="26"/>
    </row>
    <row r="314" spans="5:5" x14ac:dyDescent="0.25">
      <c r="E314" s="26"/>
    </row>
    <row r="315" spans="5:5" x14ac:dyDescent="0.25">
      <c r="E315" s="26"/>
    </row>
    <row r="316" spans="5:5" x14ac:dyDescent="0.25">
      <c r="E316" s="26"/>
    </row>
    <row r="317" spans="5:5" x14ac:dyDescent="0.25">
      <c r="E317" s="26"/>
    </row>
    <row r="318" spans="5:5" x14ac:dyDescent="0.25">
      <c r="E318" s="26"/>
    </row>
    <row r="319" spans="5:5" x14ac:dyDescent="0.25">
      <c r="E319" s="26"/>
    </row>
    <row r="320" spans="5:5" x14ac:dyDescent="0.25">
      <c r="E320" s="26"/>
    </row>
    <row r="321" spans="5:5" x14ac:dyDescent="0.25">
      <c r="E321" s="26"/>
    </row>
    <row r="322" spans="5:5" x14ac:dyDescent="0.25">
      <c r="E322" s="26"/>
    </row>
    <row r="323" spans="5:5" x14ac:dyDescent="0.25">
      <c r="E323" s="26"/>
    </row>
    <row r="324" spans="5:5" x14ac:dyDescent="0.25">
      <c r="E324" s="26"/>
    </row>
    <row r="325" spans="5:5" x14ac:dyDescent="0.25">
      <c r="E325" s="26"/>
    </row>
    <row r="326" spans="5:5" x14ac:dyDescent="0.25">
      <c r="E326" s="26"/>
    </row>
    <row r="327" spans="5:5" x14ac:dyDescent="0.25">
      <c r="E327" s="26"/>
    </row>
    <row r="328" spans="5:5" x14ac:dyDescent="0.25">
      <c r="E328" s="26"/>
    </row>
    <row r="329" spans="5:5" x14ac:dyDescent="0.25">
      <c r="E329" s="26"/>
    </row>
    <row r="330" spans="5:5" x14ac:dyDescent="0.25">
      <c r="E330" s="26"/>
    </row>
    <row r="331" spans="5:5" x14ac:dyDescent="0.25">
      <c r="E331" s="26"/>
    </row>
    <row r="332" spans="5:5" x14ac:dyDescent="0.25">
      <c r="E332" s="26"/>
    </row>
    <row r="333" spans="5:5" x14ac:dyDescent="0.25">
      <c r="E333" s="26"/>
    </row>
    <row r="334" spans="5:5" x14ac:dyDescent="0.25">
      <c r="E334" s="26"/>
    </row>
    <row r="335" spans="5:5" x14ac:dyDescent="0.25">
      <c r="E335" s="26"/>
    </row>
    <row r="336" spans="5:5" x14ac:dyDescent="0.25">
      <c r="E336" s="26"/>
    </row>
    <row r="337" spans="5:5" x14ac:dyDescent="0.25">
      <c r="E337" s="26"/>
    </row>
    <row r="338" spans="5:5" x14ac:dyDescent="0.25">
      <c r="E338" s="26"/>
    </row>
    <row r="339" spans="5:5" x14ac:dyDescent="0.25">
      <c r="E339" s="26"/>
    </row>
    <row r="340" spans="5:5" x14ac:dyDescent="0.25">
      <c r="E340" s="26"/>
    </row>
    <row r="341" spans="5:5" x14ac:dyDescent="0.25">
      <c r="E341" s="26"/>
    </row>
    <row r="342" spans="5:5" x14ac:dyDescent="0.25">
      <c r="E342" s="26"/>
    </row>
    <row r="343" spans="5:5" x14ac:dyDescent="0.25">
      <c r="E343" s="26"/>
    </row>
    <row r="344" spans="5:5" x14ac:dyDescent="0.25">
      <c r="E344" s="26"/>
    </row>
    <row r="345" spans="5:5" x14ac:dyDescent="0.25">
      <c r="E345" s="26"/>
    </row>
    <row r="346" spans="5:5" x14ac:dyDescent="0.25">
      <c r="E346" s="26"/>
    </row>
    <row r="347" spans="5:5" x14ac:dyDescent="0.25">
      <c r="E347" s="26"/>
    </row>
    <row r="348" spans="5:5" x14ac:dyDescent="0.25">
      <c r="E348" s="26"/>
    </row>
    <row r="349" spans="5:5" x14ac:dyDescent="0.25">
      <c r="E349" s="26"/>
    </row>
    <row r="350" spans="5:5" x14ac:dyDescent="0.25">
      <c r="E350" s="26"/>
    </row>
    <row r="351" spans="5:5" x14ac:dyDescent="0.25">
      <c r="E351" s="26"/>
    </row>
    <row r="352" spans="5:5" x14ac:dyDescent="0.25">
      <c r="E352" s="26"/>
    </row>
    <row r="353" spans="5:5" x14ac:dyDescent="0.25">
      <c r="E353" s="26"/>
    </row>
    <row r="354" spans="5:5" x14ac:dyDescent="0.25">
      <c r="E354" s="26"/>
    </row>
    <row r="355" spans="5:5" x14ac:dyDescent="0.25">
      <c r="E355" s="26"/>
    </row>
    <row r="356" spans="5:5" x14ac:dyDescent="0.25">
      <c r="E356" s="26"/>
    </row>
    <row r="357" spans="5:5" x14ac:dyDescent="0.25">
      <c r="E357" s="26"/>
    </row>
    <row r="358" spans="5:5" x14ac:dyDescent="0.25">
      <c r="E358" s="26"/>
    </row>
    <row r="359" spans="5:5" x14ac:dyDescent="0.25">
      <c r="E359" s="26"/>
    </row>
    <row r="360" spans="5:5" x14ac:dyDescent="0.25">
      <c r="E360" s="26"/>
    </row>
    <row r="361" spans="5:5" x14ac:dyDescent="0.25">
      <c r="E361" s="26"/>
    </row>
    <row r="362" spans="5:5" x14ac:dyDescent="0.25">
      <c r="E362" s="26"/>
    </row>
    <row r="363" spans="5:5" x14ac:dyDescent="0.25">
      <c r="E363" s="26"/>
    </row>
    <row r="364" spans="5:5" x14ac:dyDescent="0.25">
      <c r="E364" s="26"/>
    </row>
    <row r="365" spans="5:5" x14ac:dyDescent="0.25">
      <c r="E365" s="26"/>
    </row>
    <row r="366" spans="5:5" x14ac:dyDescent="0.25">
      <c r="E366" s="26"/>
    </row>
    <row r="367" spans="5:5" x14ac:dyDescent="0.25">
      <c r="E367" s="26"/>
    </row>
    <row r="368" spans="5:5" x14ac:dyDescent="0.25">
      <c r="E368" s="26"/>
    </row>
    <row r="369" spans="5:5" x14ac:dyDescent="0.25">
      <c r="E369" s="26"/>
    </row>
    <row r="370" spans="5:5" x14ac:dyDescent="0.25">
      <c r="E370" s="26"/>
    </row>
    <row r="371" spans="5:5" x14ac:dyDescent="0.25">
      <c r="E371" s="26"/>
    </row>
    <row r="372" spans="5:5" x14ac:dyDescent="0.25">
      <c r="E372" s="26"/>
    </row>
    <row r="373" spans="5:5" x14ac:dyDescent="0.25">
      <c r="E373" s="26"/>
    </row>
    <row r="374" spans="5:5" x14ac:dyDescent="0.25">
      <c r="E374" s="26"/>
    </row>
    <row r="375" spans="5:5" x14ac:dyDescent="0.25">
      <c r="E375" s="26"/>
    </row>
    <row r="376" spans="5:5" x14ac:dyDescent="0.25">
      <c r="E376" s="26"/>
    </row>
    <row r="377" spans="5:5" x14ac:dyDescent="0.25">
      <c r="E377" s="26"/>
    </row>
    <row r="378" spans="5:5" x14ac:dyDescent="0.25">
      <c r="E378" s="26"/>
    </row>
    <row r="379" spans="5:5" x14ac:dyDescent="0.25">
      <c r="E379" s="26"/>
    </row>
    <row r="380" spans="5:5" x14ac:dyDescent="0.25">
      <c r="E380" s="26"/>
    </row>
    <row r="381" spans="5:5" x14ac:dyDescent="0.25">
      <c r="E381" s="26"/>
    </row>
    <row r="382" spans="5:5" x14ac:dyDescent="0.25">
      <c r="E382" s="26"/>
    </row>
    <row r="383" spans="5:5" x14ac:dyDescent="0.25">
      <c r="E383" s="26"/>
    </row>
    <row r="384" spans="5:5" x14ac:dyDescent="0.25">
      <c r="E384" s="26"/>
    </row>
    <row r="385" spans="5:5" x14ac:dyDescent="0.25">
      <c r="E385" s="26"/>
    </row>
    <row r="386" spans="5:5" x14ac:dyDescent="0.25">
      <c r="E386" s="26"/>
    </row>
    <row r="387" spans="5:5" x14ac:dyDescent="0.25">
      <c r="E387" s="26"/>
    </row>
    <row r="388" spans="5:5" x14ac:dyDescent="0.25">
      <c r="E388" s="26"/>
    </row>
    <row r="389" spans="5:5" x14ac:dyDescent="0.25">
      <c r="E389" s="26"/>
    </row>
    <row r="390" spans="5:5" x14ac:dyDescent="0.25">
      <c r="E390" s="26"/>
    </row>
    <row r="391" spans="5:5" x14ac:dyDescent="0.25">
      <c r="E391" s="26"/>
    </row>
    <row r="392" spans="5:5" x14ac:dyDescent="0.25">
      <c r="E392" s="26"/>
    </row>
    <row r="393" spans="5:5" x14ac:dyDescent="0.25">
      <c r="E393" s="26"/>
    </row>
    <row r="394" spans="5:5" x14ac:dyDescent="0.25">
      <c r="E394" s="26"/>
    </row>
    <row r="395" spans="5:5" x14ac:dyDescent="0.25">
      <c r="E395" s="26"/>
    </row>
    <row r="396" spans="5:5" x14ac:dyDescent="0.25">
      <c r="E396" s="26"/>
    </row>
    <row r="397" spans="5:5" x14ac:dyDescent="0.25">
      <c r="E397" s="26"/>
    </row>
    <row r="398" spans="5:5" x14ac:dyDescent="0.25">
      <c r="E398" s="26"/>
    </row>
    <row r="399" spans="5:5" x14ac:dyDescent="0.25">
      <c r="E399" s="26"/>
    </row>
    <row r="400" spans="5:5" x14ac:dyDescent="0.25">
      <c r="E400" s="26"/>
    </row>
    <row r="401" spans="5:5" x14ac:dyDescent="0.25">
      <c r="E401" s="26"/>
    </row>
    <row r="402" spans="5:5" x14ac:dyDescent="0.25">
      <c r="E402" s="26"/>
    </row>
    <row r="403" spans="5:5" x14ac:dyDescent="0.25">
      <c r="E403" s="26"/>
    </row>
    <row r="404" spans="5:5" x14ac:dyDescent="0.25">
      <c r="E404" s="26"/>
    </row>
    <row r="405" spans="5:5" x14ac:dyDescent="0.25">
      <c r="E405" s="26"/>
    </row>
    <row r="406" spans="5:5" x14ac:dyDescent="0.25">
      <c r="E406" s="26"/>
    </row>
    <row r="407" spans="5:5" x14ac:dyDescent="0.25">
      <c r="E407" s="26"/>
    </row>
    <row r="408" spans="5:5" x14ac:dyDescent="0.25">
      <c r="E408" s="26"/>
    </row>
    <row r="409" spans="5:5" x14ac:dyDescent="0.25">
      <c r="E409" s="26"/>
    </row>
    <row r="410" spans="5:5" x14ac:dyDescent="0.25">
      <c r="E410" s="26"/>
    </row>
    <row r="411" spans="5:5" x14ac:dyDescent="0.25">
      <c r="E411" s="26"/>
    </row>
    <row r="412" spans="5:5" x14ac:dyDescent="0.25">
      <c r="E412" s="26"/>
    </row>
    <row r="413" spans="5:5" x14ac:dyDescent="0.25">
      <c r="E413" s="26"/>
    </row>
    <row r="414" spans="5:5" x14ac:dyDescent="0.25">
      <c r="E414" s="26"/>
    </row>
    <row r="415" spans="5:5" x14ac:dyDescent="0.25">
      <c r="E415" s="26"/>
    </row>
    <row r="416" spans="5:5" x14ac:dyDescent="0.25">
      <c r="E416" s="26"/>
    </row>
    <row r="417" spans="5:5" x14ac:dyDescent="0.25">
      <c r="E417" s="26"/>
    </row>
    <row r="418" spans="5:5" x14ac:dyDescent="0.25">
      <c r="E418" s="26"/>
    </row>
    <row r="419" spans="5:5" x14ac:dyDescent="0.25">
      <c r="E419" s="26"/>
    </row>
    <row r="420" spans="5:5" x14ac:dyDescent="0.25">
      <c r="E420" s="26"/>
    </row>
    <row r="421" spans="5:5" x14ac:dyDescent="0.25">
      <c r="E421" s="26"/>
    </row>
    <row r="422" spans="5:5" x14ac:dyDescent="0.25">
      <c r="E422" s="26"/>
    </row>
    <row r="423" spans="5:5" x14ac:dyDescent="0.25">
      <c r="E423" s="26"/>
    </row>
    <row r="424" spans="5:5" x14ac:dyDescent="0.25">
      <c r="E424" s="26"/>
    </row>
    <row r="425" spans="5:5" x14ac:dyDescent="0.25">
      <c r="E425" s="26"/>
    </row>
    <row r="426" spans="5:5" x14ac:dyDescent="0.25">
      <c r="E426" s="26"/>
    </row>
    <row r="427" spans="5:5" x14ac:dyDescent="0.25">
      <c r="E427" s="26"/>
    </row>
    <row r="428" spans="5:5" x14ac:dyDescent="0.25">
      <c r="E428" s="26"/>
    </row>
    <row r="429" spans="5:5" x14ac:dyDescent="0.25">
      <c r="E429" s="26"/>
    </row>
    <row r="430" spans="5:5" x14ac:dyDescent="0.25">
      <c r="E430" s="26"/>
    </row>
    <row r="431" spans="5:5" x14ac:dyDescent="0.25">
      <c r="E431" s="26"/>
    </row>
    <row r="432" spans="5:5" x14ac:dyDescent="0.25">
      <c r="E432" s="26"/>
    </row>
    <row r="433" spans="5:5" x14ac:dyDescent="0.25">
      <c r="E433" s="26"/>
    </row>
    <row r="434" spans="5:5" x14ac:dyDescent="0.25">
      <c r="E434" s="26"/>
    </row>
    <row r="435" spans="5:5" x14ac:dyDescent="0.25">
      <c r="E435" s="26"/>
    </row>
    <row r="436" spans="5:5" x14ac:dyDescent="0.25">
      <c r="E436" s="26"/>
    </row>
    <row r="437" spans="5:5" x14ac:dyDescent="0.25">
      <c r="E437" s="26"/>
    </row>
    <row r="438" spans="5:5" x14ac:dyDescent="0.25">
      <c r="E438" s="26"/>
    </row>
    <row r="439" spans="5:5" x14ac:dyDescent="0.25">
      <c r="E439" s="26"/>
    </row>
    <row r="440" spans="5:5" x14ac:dyDescent="0.25">
      <c r="E440" s="26"/>
    </row>
    <row r="441" spans="5:5" x14ac:dyDescent="0.25">
      <c r="E441" s="26"/>
    </row>
    <row r="442" spans="5:5" x14ac:dyDescent="0.25">
      <c r="E442" s="26"/>
    </row>
    <row r="443" spans="5:5" x14ac:dyDescent="0.25">
      <c r="E443" s="26"/>
    </row>
    <row r="444" spans="5:5" x14ac:dyDescent="0.25">
      <c r="E444" s="26"/>
    </row>
    <row r="445" spans="5:5" x14ac:dyDescent="0.25">
      <c r="E445" s="26"/>
    </row>
    <row r="446" spans="5:5" x14ac:dyDescent="0.25">
      <c r="E446" s="26"/>
    </row>
    <row r="447" spans="5:5" x14ac:dyDescent="0.25">
      <c r="E447" s="26"/>
    </row>
    <row r="448" spans="5:5" x14ac:dyDescent="0.25">
      <c r="E448" s="26"/>
    </row>
    <row r="449" spans="5:5" x14ac:dyDescent="0.25">
      <c r="E449" s="26"/>
    </row>
    <row r="450" spans="5:5" x14ac:dyDescent="0.25">
      <c r="E450" s="26"/>
    </row>
    <row r="451" spans="5:5" x14ac:dyDescent="0.25">
      <c r="E451" s="26"/>
    </row>
    <row r="452" spans="5:5" x14ac:dyDescent="0.25">
      <c r="E452" s="26"/>
    </row>
    <row r="453" spans="5:5" x14ac:dyDescent="0.25">
      <c r="E453" s="26"/>
    </row>
    <row r="454" spans="5:5" x14ac:dyDescent="0.25">
      <c r="E454" s="26"/>
    </row>
    <row r="455" spans="5:5" x14ac:dyDescent="0.25">
      <c r="E455" s="26"/>
    </row>
    <row r="456" spans="5:5" x14ac:dyDescent="0.25">
      <c r="E456" s="26"/>
    </row>
    <row r="457" spans="5:5" x14ac:dyDescent="0.25">
      <c r="E457" s="26"/>
    </row>
    <row r="458" spans="5:5" x14ac:dyDescent="0.25">
      <c r="E458" s="26"/>
    </row>
    <row r="459" spans="5:5" x14ac:dyDescent="0.25">
      <c r="E459" s="26"/>
    </row>
    <row r="460" spans="5:5" x14ac:dyDescent="0.25">
      <c r="E460" s="26"/>
    </row>
    <row r="461" spans="5:5" x14ac:dyDescent="0.25">
      <c r="E461" s="26"/>
    </row>
    <row r="462" spans="5:5" x14ac:dyDescent="0.25">
      <c r="E462" s="26"/>
    </row>
    <row r="463" spans="5:5" x14ac:dyDescent="0.25">
      <c r="E463" s="26"/>
    </row>
    <row r="464" spans="5:5" x14ac:dyDescent="0.25">
      <c r="E464" s="26"/>
    </row>
    <row r="465" spans="5:5" x14ac:dyDescent="0.25">
      <c r="E465" s="26"/>
    </row>
    <row r="466" spans="5:5" x14ac:dyDescent="0.25">
      <c r="E466" s="26"/>
    </row>
    <row r="467" spans="5:5" x14ac:dyDescent="0.25">
      <c r="E467" s="26"/>
    </row>
    <row r="468" spans="5:5" x14ac:dyDescent="0.25">
      <c r="E468" s="26"/>
    </row>
    <row r="469" spans="5:5" x14ac:dyDescent="0.25">
      <c r="E469" s="26"/>
    </row>
    <row r="470" spans="5:5" x14ac:dyDescent="0.25">
      <c r="E470" s="26"/>
    </row>
    <row r="471" spans="5:5" x14ac:dyDescent="0.25">
      <c r="E471" s="26"/>
    </row>
    <row r="472" spans="5:5" x14ac:dyDescent="0.25">
      <c r="E472" s="26"/>
    </row>
    <row r="473" spans="5:5" x14ac:dyDescent="0.25">
      <c r="E473" s="26"/>
    </row>
    <row r="474" spans="5:5" x14ac:dyDescent="0.25">
      <c r="E474" s="26"/>
    </row>
    <row r="475" spans="5:5" x14ac:dyDescent="0.25">
      <c r="E475" s="26"/>
    </row>
    <row r="476" spans="5:5" x14ac:dyDescent="0.25">
      <c r="E476" s="26"/>
    </row>
    <row r="477" spans="5:5" x14ac:dyDescent="0.25">
      <c r="E477" s="26"/>
    </row>
    <row r="478" spans="5:5" x14ac:dyDescent="0.25">
      <c r="E478" s="26"/>
    </row>
    <row r="479" spans="5:5" x14ac:dyDescent="0.25">
      <c r="E479" s="26"/>
    </row>
    <row r="480" spans="5:5" x14ac:dyDescent="0.25">
      <c r="E480" s="26"/>
    </row>
    <row r="481" spans="5:5" x14ac:dyDescent="0.25">
      <c r="E481" s="26"/>
    </row>
    <row r="482" spans="5:5" x14ac:dyDescent="0.25">
      <c r="E482" s="26"/>
    </row>
    <row r="483" spans="5:5" x14ac:dyDescent="0.25">
      <c r="E483" s="26"/>
    </row>
    <row r="484" spans="5:5" x14ac:dyDescent="0.25">
      <c r="E484" s="26"/>
    </row>
    <row r="485" spans="5:5" x14ac:dyDescent="0.25">
      <c r="E485" s="26"/>
    </row>
    <row r="486" spans="5:5" x14ac:dyDescent="0.25">
      <c r="E486" s="26"/>
    </row>
    <row r="487" spans="5:5" x14ac:dyDescent="0.25">
      <c r="E487" s="26"/>
    </row>
    <row r="488" spans="5:5" x14ac:dyDescent="0.25">
      <c r="E488" s="26"/>
    </row>
    <row r="489" spans="5:5" x14ac:dyDescent="0.25">
      <c r="E489" s="26"/>
    </row>
    <row r="490" spans="5:5" x14ac:dyDescent="0.25">
      <c r="E490" s="26"/>
    </row>
    <row r="491" spans="5:5" x14ac:dyDescent="0.25">
      <c r="E491" s="26"/>
    </row>
    <row r="492" spans="5:5" x14ac:dyDescent="0.25">
      <c r="E492" s="26"/>
    </row>
    <row r="493" spans="5:5" x14ac:dyDescent="0.25">
      <c r="E493" s="26"/>
    </row>
    <row r="494" spans="5:5" x14ac:dyDescent="0.25">
      <c r="E494" s="26"/>
    </row>
    <row r="495" spans="5:5" x14ac:dyDescent="0.25">
      <c r="E495" s="26"/>
    </row>
    <row r="496" spans="5:5" x14ac:dyDescent="0.25">
      <c r="E496" s="26"/>
    </row>
    <row r="497" spans="5:5" x14ac:dyDescent="0.25">
      <c r="E497" s="26"/>
    </row>
    <row r="498" spans="5:5" x14ac:dyDescent="0.25">
      <c r="E498" s="26"/>
    </row>
    <row r="499" spans="5:5" x14ac:dyDescent="0.25">
      <c r="E499" s="26"/>
    </row>
    <row r="500" spans="5:5" x14ac:dyDescent="0.25">
      <c r="E500" s="26"/>
    </row>
    <row r="501" spans="5:5" x14ac:dyDescent="0.25">
      <c r="E501" s="26"/>
    </row>
    <row r="502" spans="5:5" x14ac:dyDescent="0.25">
      <c r="E502" s="26"/>
    </row>
    <row r="503" spans="5:5" x14ac:dyDescent="0.25">
      <c r="E503" s="26"/>
    </row>
    <row r="504" spans="5:5" x14ac:dyDescent="0.25">
      <c r="E504" s="26"/>
    </row>
    <row r="505" spans="5:5" x14ac:dyDescent="0.25">
      <c r="E505" s="26"/>
    </row>
    <row r="506" spans="5:5" x14ac:dyDescent="0.25">
      <c r="E506" s="26"/>
    </row>
    <row r="507" spans="5:5" x14ac:dyDescent="0.25">
      <c r="E507" s="26"/>
    </row>
    <row r="508" spans="5:5" x14ac:dyDescent="0.25">
      <c r="E508" s="26"/>
    </row>
    <row r="509" spans="5:5" x14ac:dyDescent="0.25">
      <c r="E509" s="26"/>
    </row>
    <row r="510" spans="5:5" x14ac:dyDescent="0.25">
      <c r="E510" s="26"/>
    </row>
    <row r="511" spans="5:5" x14ac:dyDescent="0.25">
      <c r="E511" s="26"/>
    </row>
    <row r="512" spans="5:5" x14ac:dyDescent="0.25">
      <c r="E512" s="26"/>
    </row>
    <row r="513" spans="5:5" x14ac:dyDescent="0.25">
      <c r="E513" s="26"/>
    </row>
    <row r="514" spans="5:5" x14ac:dyDescent="0.25">
      <c r="E514" s="26"/>
    </row>
    <row r="515" spans="5:5" x14ac:dyDescent="0.25">
      <c r="E515" s="26"/>
    </row>
    <row r="516" spans="5:5" x14ac:dyDescent="0.25">
      <c r="E516" s="26"/>
    </row>
    <row r="517" spans="5:5" x14ac:dyDescent="0.25">
      <c r="E517" s="26"/>
    </row>
    <row r="518" spans="5:5" x14ac:dyDescent="0.25">
      <c r="E518" s="26"/>
    </row>
    <row r="519" spans="5:5" x14ac:dyDescent="0.25">
      <c r="E519" s="26"/>
    </row>
    <row r="520" spans="5:5" x14ac:dyDescent="0.25">
      <c r="E520" s="26"/>
    </row>
    <row r="521" spans="5:5" x14ac:dyDescent="0.25">
      <c r="E521" s="26"/>
    </row>
    <row r="522" spans="5:5" x14ac:dyDescent="0.25">
      <c r="E522" s="26"/>
    </row>
    <row r="523" spans="5:5" x14ac:dyDescent="0.25">
      <c r="E523" s="26"/>
    </row>
    <row r="524" spans="5:5" x14ac:dyDescent="0.25">
      <c r="E524" s="26"/>
    </row>
    <row r="525" spans="5:5" x14ac:dyDescent="0.25">
      <c r="E525" s="26"/>
    </row>
    <row r="526" spans="5:5" x14ac:dyDescent="0.25">
      <c r="E526" s="26"/>
    </row>
    <row r="527" spans="5:5" x14ac:dyDescent="0.25">
      <c r="E527" s="26"/>
    </row>
    <row r="528" spans="5:5" x14ac:dyDescent="0.25">
      <c r="E528" s="26"/>
    </row>
    <row r="529" spans="5:5" x14ac:dyDescent="0.25">
      <c r="E529" s="26"/>
    </row>
    <row r="530" spans="5:5" x14ac:dyDescent="0.25">
      <c r="E530" s="26"/>
    </row>
    <row r="531" spans="5:5" x14ac:dyDescent="0.25">
      <c r="E531" s="26"/>
    </row>
    <row r="532" spans="5:5" x14ac:dyDescent="0.25">
      <c r="E532" s="26"/>
    </row>
    <row r="533" spans="5:5" x14ac:dyDescent="0.25">
      <c r="E533" s="26"/>
    </row>
    <row r="534" spans="5:5" x14ac:dyDescent="0.25">
      <c r="E534" s="26"/>
    </row>
    <row r="535" spans="5:5" x14ac:dyDescent="0.25">
      <c r="E535" s="26"/>
    </row>
    <row r="536" spans="5:5" x14ac:dyDescent="0.25">
      <c r="E536" s="26"/>
    </row>
    <row r="537" spans="5:5" x14ac:dyDescent="0.25">
      <c r="E537" s="26"/>
    </row>
    <row r="538" spans="5:5" x14ac:dyDescent="0.25">
      <c r="E538" s="26"/>
    </row>
    <row r="539" spans="5:5" x14ac:dyDescent="0.25">
      <c r="E539" s="26"/>
    </row>
    <row r="540" spans="5:5" x14ac:dyDescent="0.25">
      <c r="E540" s="26"/>
    </row>
    <row r="541" spans="5:5" x14ac:dyDescent="0.25">
      <c r="E541" s="26"/>
    </row>
    <row r="542" spans="5:5" x14ac:dyDescent="0.25">
      <c r="E542" s="26"/>
    </row>
    <row r="543" spans="5:5" x14ac:dyDescent="0.25">
      <c r="E543" s="26"/>
    </row>
    <row r="544" spans="5:5" x14ac:dyDescent="0.25">
      <c r="E544" s="26"/>
    </row>
    <row r="545" spans="5:5" x14ac:dyDescent="0.25">
      <c r="E545" s="26"/>
    </row>
    <row r="546" spans="5:5" x14ac:dyDescent="0.25">
      <c r="E546" s="26"/>
    </row>
    <row r="547" spans="5:5" x14ac:dyDescent="0.25">
      <c r="E547" s="26"/>
    </row>
    <row r="548" spans="5:5" x14ac:dyDescent="0.25">
      <c r="E548" s="26"/>
    </row>
    <row r="549" spans="5:5" x14ac:dyDescent="0.25">
      <c r="E549" s="26"/>
    </row>
    <row r="550" spans="5:5" x14ac:dyDescent="0.25">
      <c r="E550" s="26"/>
    </row>
    <row r="551" spans="5:5" x14ac:dyDescent="0.25">
      <c r="E551" s="26"/>
    </row>
    <row r="552" spans="5:5" x14ac:dyDescent="0.25">
      <c r="E552" s="26"/>
    </row>
    <row r="553" spans="5:5" x14ac:dyDescent="0.25">
      <c r="E553" s="26"/>
    </row>
    <row r="554" spans="5:5" x14ac:dyDescent="0.25">
      <c r="E554" s="26"/>
    </row>
    <row r="555" spans="5:5" x14ac:dyDescent="0.25">
      <c r="E555" s="26"/>
    </row>
    <row r="556" spans="5:5" x14ac:dyDescent="0.25">
      <c r="E556" s="26"/>
    </row>
    <row r="557" spans="5:5" x14ac:dyDescent="0.25">
      <c r="E557" s="26"/>
    </row>
    <row r="558" spans="5:5" x14ac:dyDescent="0.25">
      <c r="E558" s="26"/>
    </row>
    <row r="559" spans="5:5" x14ac:dyDescent="0.25">
      <c r="E559" s="26"/>
    </row>
    <row r="560" spans="5:5" x14ac:dyDescent="0.25">
      <c r="E560" s="26"/>
    </row>
    <row r="561" spans="5:5" x14ac:dyDescent="0.25">
      <c r="E561" s="26"/>
    </row>
    <row r="562" spans="5:5" x14ac:dyDescent="0.25">
      <c r="E562" s="26"/>
    </row>
    <row r="563" spans="5:5" x14ac:dyDescent="0.25">
      <c r="E563" s="26"/>
    </row>
    <row r="564" spans="5:5" x14ac:dyDescent="0.25">
      <c r="E564" s="26"/>
    </row>
    <row r="565" spans="5:5" x14ac:dyDescent="0.25">
      <c r="E565" s="26"/>
    </row>
    <row r="566" spans="5:5" x14ac:dyDescent="0.25">
      <c r="E566" s="26"/>
    </row>
    <row r="567" spans="5:5" x14ac:dyDescent="0.25">
      <c r="E567" s="26"/>
    </row>
    <row r="568" spans="5:5" x14ac:dyDescent="0.25">
      <c r="E568" s="26"/>
    </row>
    <row r="569" spans="5:5" x14ac:dyDescent="0.25">
      <c r="E569" s="26"/>
    </row>
    <row r="570" spans="5:5" x14ac:dyDescent="0.25">
      <c r="E570" s="26"/>
    </row>
    <row r="571" spans="5:5" x14ac:dyDescent="0.25">
      <c r="E571" s="26"/>
    </row>
    <row r="572" spans="5:5" x14ac:dyDescent="0.25">
      <c r="E572" s="26"/>
    </row>
    <row r="573" spans="5:5" x14ac:dyDescent="0.25">
      <c r="E573" s="26"/>
    </row>
    <row r="574" spans="5:5" x14ac:dyDescent="0.25">
      <c r="E574" s="26"/>
    </row>
    <row r="575" spans="5:5" x14ac:dyDescent="0.25">
      <c r="E575" s="26"/>
    </row>
    <row r="576" spans="5:5" x14ac:dyDescent="0.25">
      <c r="E576" s="26"/>
    </row>
    <row r="577" spans="5:5" x14ac:dyDescent="0.25">
      <c r="E577" s="26"/>
    </row>
    <row r="578" spans="5:5" x14ac:dyDescent="0.25">
      <c r="E578" s="26"/>
    </row>
    <row r="579" spans="5:5" x14ac:dyDescent="0.25">
      <c r="E579" s="26"/>
    </row>
    <row r="580" spans="5:5" x14ac:dyDescent="0.25">
      <c r="E580" s="26"/>
    </row>
    <row r="581" spans="5:5" x14ac:dyDescent="0.25">
      <c r="E581" s="26"/>
    </row>
    <row r="582" spans="5:5" x14ac:dyDescent="0.25">
      <c r="E582" s="26"/>
    </row>
    <row r="583" spans="5:5" x14ac:dyDescent="0.25">
      <c r="E583" s="26"/>
    </row>
    <row r="584" spans="5:5" x14ac:dyDescent="0.25">
      <c r="E584" s="26"/>
    </row>
    <row r="585" spans="5:5" x14ac:dyDescent="0.25">
      <c r="E585" s="26"/>
    </row>
    <row r="586" spans="5:5" x14ac:dyDescent="0.25">
      <c r="E586" s="26"/>
    </row>
    <row r="587" spans="5:5" x14ac:dyDescent="0.25">
      <c r="E587" s="26"/>
    </row>
    <row r="588" spans="5:5" x14ac:dyDescent="0.25">
      <c r="E588" s="26"/>
    </row>
    <row r="589" spans="5:5" x14ac:dyDescent="0.25">
      <c r="E589" s="26"/>
    </row>
    <row r="590" spans="5:5" x14ac:dyDescent="0.25">
      <c r="E590" s="26"/>
    </row>
    <row r="591" spans="5:5" x14ac:dyDescent="0.25">
      <c r="E591" s="26"/>
    </row>
    <row r="592" spans="5:5" x14ac:dyDescent="0.25">
      <c r="E592" s="26"/>
    </row>
    <row r="593" spans="5:5" x14ac:dyDescent="0.25">
      <c r="E593" s="26"/>
    </row>
    <row r="594" spans="5:5" x14ac:dyDescent="0.25">
      <c r="E594" s="26"/>
    </row>
    <row r="595" spans="5:5" x14ac:dyDescent="0.25">
      <c r="E595" s="26"/>
    </row>
    <row r="596" spans="5:5" x14ac:dyDescent="0.25">
      <c r="E596" s="26"/>
    </row>
    <row r="597" spans="5:5" x14ac:dyDescent="0.25">
      <c r="E597" s="26"/>
    </row>
    <row r="598" spans="5:5" x14ac:dyDescent="0.25">
      <c r="E598" s="26"/>
    </row>
    <row r="599" spans="5:5" x14ac:dyDescent="0.25">
      <c r="E599" s="26"/>
    </row>
    <row r="600" spans="5:5" x14ac:dyDescent="0.25">
      <c r="E600" s="26"/>
    </row>
    <row r="601" spans="5:5" x14ac:dyDescent="0.25">
      <c r="E601" s="26"/>
    </row>
    <row r="602" spans="5:5" x14ac:dyDescent="0.25">
      <c r="E602" s="26"/>
    </row>
    <row r="603" spans="5:5" x14ac:dyDescent="0.25">
      <c r="E603" s="26"/>
    </row>
    <row r="604" spans="5:5" x14ac:dyDescent="0.25">
      <c r="E604" s="26"/>
    </row>
    <row r="605" spans="5:5" x14ac:dyDescent="0.25">
      <c r="E605" s="26"/>
    </row>
    <row r="606" spans="5:5" x14ac:dyDescent="0.25">
      <c r="E606" s="26"/>
    </row>
    <row r="607" spans="5:5" x14ac:dyDescent="0.25">
      <c r="E607" s="26"/>
    </row>
    <row r="608" spans="5:5" x14ac:dyDescent="0.25">
      <c r="E608" s="26"/>
    </row>
    <row r="609" spans="5:5" x14ac:dyDescent="0.25">
      <c r="E609" s="26"/>
    </row>
    <row r="610" spans="5:5" x14ac:dyDescent="0.25">
      <c r="E610" s="26"/>
    </row>
    <row r="611" spans="5:5" x14ac:dyDescent="0.25">
      <c r="E611" s="26"/>
    </row>
    <row r="612" spans="5:5" x14ac:dyDescent="0.25">
      <c r="E612" s="26"/>
    </row>
    <row r="613" spans="5:5" x14ac:dyDescent="0.25">
      <c r="E613" s="26"/>
    </row>
    <row r="614" spans="5:5" x14ac:dyDescent="0.25">
      <c r="E614" s="26"/>
    </row>
    <row r="615" spans="5:5" x14ac:dyDescent="0.25">
      <c r="E615" s="26"/>
    </row>
    <row r="616" spans="5:5" x14ac:dyDescent="0.25">
      <c r="E616" s="26"/>
    </row>
    <row r="617" spans="5:5" x14ac:dyDescent="0.25">
      <c r="E617" s="26"/>
    </row>
    <row r="618" spans="5:5" x14ac:dyDescent="0.25">
      <c r="E618" s="26"/>
    </row>
    <row r="619" spans="5:5" x14ac:dyDescent="0.25">
      <c r="E619" s="26"/>
    </row>
    <row r="620" spans="5:5" x14ac:dyDescent="0.25">
      <c r="E620" s="26"/>
    </row>
    <row r="621" spans="5:5" x14ac:dyDescent="0.25">
      <c r="E621" s="26"/>
    </row>
    <row r="622" spans="5:5" x14ac:dyDescent="0.25">
      <c r="E622" s="26"/>
    </row>
    <row r="623" spans="5:5" x14ac:dyDescent="0.25">
      <c r="E623" s="26"/>
    </row>
    <row r="624" spans="5:5" x14ac:dyDescent="0.25">
      <c r="E624" s="26"/>
    </row>
    <row r="625" spans="5:5" x14ac:dyDescent="0.25">
      <c r="E625" s="26"/>
    </row>
    <row r="626" spans="5:5" x14ac:dyDescent="0.25">
      <c r="E626" s="26"/>
    </row>
    <row r="627" spans="5:5" x14ac:dyDescent="0.25">
      <c r="E627" s="26"/>
    </row>
    <row r="628" spans="5:5" x14ac:dyDescent="0.25">
      <c r="E628" s="26"/>
    </row>
    <row r="629" spans="5:5" x14ac:dyDescent="0.25">
      <c r="E629" s="26"/>
    </row>
    <row r="630" spans="5:5" x14ac:dyDescent="0.25">
      <c r="E630" s="26"/>
    </row>
    <row r="631" spans="5:5" x14ac:dyDescent="0.25">
      <c r="E631" s="26"/>
    </row>
    <row r="632" spans="5:5" x14ac:dyDescent="0.25">
      <c r="E632" s="26"/>
    </row>
    <row r="633" spans="5:5" x14ac:dyDescent="0.25">
      <c r="E633" s="26"/>
    </row>
    <row r="634" spans="5:5" x14ac:dyDescent="0.25">
      <c r="E634" s="26"/>
    </row>
    <row r="635" spans="5:5" x14ac:dyDescent="0.25">
      <c r="E635" s="26"/>
    </row>
    <row r="636" spans="5:5" x14ac:dyDescent="0.25">
      <c r="E636" s="26"/>
    </row>
    <row r="637" spans="5:5" x14ac:dyDescent="0.25">
      <c r="E637" s="26"/>
    </row>
    <row r="638" spans="5:5" x14ac:dyDescent="0.25">
      <c r="E638" s="26"/>
    </row>
    <row r="639" spans="5:5" x14ac:dyDescent="0.25">
      <c r="E639" s="26"/>
    </row>
    <row r="640" spans="5:5" x14ac:dyDescent="0.25">
      <c r="E640" s="26"/>
    </row>
    <row r="641" spans="5:5" x14ac:dyDescent="0.25">
      <c r="E641" s="26"/>
    </row>
    <row r="642" spans="5:5" x14ac:dyDescent="0.25">
      <c r="E642" s="26"/>
    </row>
    <row r="643" spans="5:5" x14ac:dyDescent="0.25">
      <c r="E643" s="26"/>
    </row>
    <row r="644" spans="5:5" x14ac:dyDescent="0.25">
      <c r="E644" s="26"/>
    </row>
    <row r="645" spans="5:5" x14ac:dyDescent="0.25">
      <c r="E645" s="26"/>
    </row>
    <row r="646" spans="5:5" x14ac:dyDescent="0.25">
      <c r="E646" s="26"/>
    </row>
    <row r="647" spans="5:5" x14ac:dyDescent="0.25">
      <c r="E647" s="26"/>
    </row>
    <row r="648" spans="5:5" x14ac:dyDescent="0.25">
      <c r="E648" s="26"/>
    </row>
    <row r="649" spans="5:5" x14ac:dyDescent="0.25">
      <c r="E649" s="26"/>
    </row>
    <row r="650" spans="5:5" x14ac:dyDescent="0.25">
      <c r="E650" s="26"/>
    </row>
    <row r="651" spans="5:5" x14ac:dyDescent="0.25">
      <c r="E651" s="26"/>
    </row>
    <row r="652" spans="5:5" x14ac:dyDescent="0.25">
      <c r="E652" s="26"/>
    </row>
    <row r="653" spans="5:5" x14ac:dyDescent="0.25">
      <c r="E653" s="26"/>
    </row>
    <row r="654" spans="5:5" x14ac:dyDescent="0.25">
      <c r="E654" s="26"/>
    </row>
    <row r="655" spans="5:5" x14ac:dyDescent="0.25">
      <c r="E655" s="26"/>
    </row>
    <row r="656" spans="5:5" x14ac:dyDescent="0.25">
      <c r="E656" s="26"/>
    </row>
    <row r="657" spans="5:5" x14ac:dyDescent="0.25">
      <c r="E657" s="26"/>
    </row>
    <row r="658" spans="5:5" x14ac:dyDescent="0.25">
      <c r="E658" s="26"/>
    </row>
    <row r="659" spans="5:5" x14ac:dyDescent="0.25">
      <c r="E659" s="26"/>
    </row>
    <row r="660" spans="5:5" x14ac:dyDescent="0.25">
      <c r="E660" s="26"/>
    </row>
    <row r="661" spans="5:5" x14ac:dyDescent="0.25">
      <c r="E661" s="26"/>
    </row>
    <row r="662" spans="5:5" x14ac:dyDescent="0.25">
      <c r="E662" s="26"/>
    </row>
    <row r="663" spans="5:5" x14ac:dyDescent="0.25">
      <c r="E663" s="26"/>
    </row>
    <row r="664" spans="5:5" x14ac:dyDescent="0.25">
      <c r="E664" s="26"/>
    </row>
    <row r="665" spans="5:5" x14ac:dyDescent="0.25">
      <c r="E665" s="26"/>
    </row>
    <row r="666" spans="5:5" x14ac:dyDescent="0.25">
      <c r="E666" s="26"/>
    </row>
    <row r="667" spans="5:5" x14ac:dyDescent="0.25">
      <c r="E667" s="26"/>
    </row>
    <row r="668" spans="5:5" x14ac:dyDescent="0.25">
      <c r="E668" s="26"/>
    </row>
    <row r="669" spans="5:5" x14ac:dyDescent="0.25">
      <c r="E669" s="26"/>
    </row>
    <row r="670" spans="5:5" x14ac:dyDescent="0.25">
      <c r="E670" s="26"/>
    </row>
    <row r="671" spans="5:5" x14ac:dyDescent="0.25">
      <c r="E671" s="26"/>
    </row>
    <row r="672" spans="5:5" x14ac:dyDescent="0.25">
      <c r="E672" s="26"/>
    </row>
    <row r="673" spans="5:5" x14ac:dyDescent="0.25">
      <c r="E673" s="26"/>
    </row>
    <row r="674" spans="5:5" x14ac:dyDescent="0.25">
      <c r="E674" s="26"/>
    </row>
    <row r="675" spans="5:5" x14ac:dyDescent="0.25">
      <c r="E675" s="26"/>
    </row>
    <row r="676" spans="5:5" x14ac:dyDescent="0.25">
      <c r="E676" s="26"/>
    </row>
    <row r="677" spans="5:5" x14ac:dyDescent="0.25">
      <c r="E677" s="26"/>
    </row>
    <row r="678" spans="5:5" x14ac:dyDescent="0.25">
      <c r="E678" s="26"/>
    </row>
    <row r="679" spans="5:5" x14ac:dyDescent="0.25">
      <c r="E679" s="26"/>
    </row>
    <row r="680" spans="5:5" x14ac:dyDescent="0.25">
      <c r="E680" s="26"/>
    </row>
    <row r="681" spans="5:5" x14ac:dyDescent="0.25">
      <c r="E681" s="26"/>
    </row>
    <row r="682" spans="5:5" x14ac:dyDescent="0.25">
      <c r="E682" s="26"/>
    </row>
    <row r="683" spans="5:5" x14ac:dyDescent="0.25">
      <c r="E683" s="26"/>
    </row>
    <row r="684" spans="5:5" x14ac:dyDescent="0.25">
      <c r="E684" s="26"/>
    </row>
    <row r="685" spans="5:5" x14ac:dyDescent="0.25">
      <c r="E685" s="26"/>
    </row>
    <row r="686" spans="5:5" x14ac:dyDescent="0.25">
      <c r="E686" s="26"/>
    </row>
    <row r="687" spans="5:5" x14ac:dyDescent="0.25">
      <c r="E687" s="26"/>
    </row>
    <row r="688" spans="5:5" x14ac:dyDescent="0.25">
      <c r="E688" s="26"/>
    </row>
    <row r="689" spans="5:5" x14ac:dyDescent="0.25">
      <c r="E689" s="26"/>
    </row>
    <row r="690" spans="5:5" x14ac:dyDescent="0.25">
      <c r="E690" s="26"/>
    </row>
    <row r="691" spans="5:5" x14ac:dyDescent="0.25">
      <c r="E691" s="26"/>
    </row>
    <row r="692" spans="5:5" x14ac:dyDescent="0.25">
      <c r="E692" s="26"/>
    </row>
    <row r="693" spans="5:5" x14ac:dyDescent="0.25">
      <c r="E693" s="26"/>
    </row>
    <row r="694" spans="5:5" x14ac:dyDescent="0.25">
      <c r="E694" s="26"/>
    </row>
    <row r="695" spans="5:5" x14ac:dyDescent="0.25">
      <c r="E695" s="26"/>
    </row>
    <row r="696" spans="5:5" x14ac:dyDescent="0.25">
      <c r="E696" s="26"/>
    </row>
    <row r="697" spans="5:5" x14ac:dyDescent="0.25">
      <c r="E697" s="26"/>
    </row>
    <row r="698" spans="5:5" x14ac:dyDescent="0.25">
      <c r="E698" s="26"/>
    </row>
    <row r="699" spans="5:5" x14ac:dyDescent="0.25">
      <c r="E699" s="26"/>
    </row>
    <row r="700" spans="5:5" x14ac:dyDescent="0.25">
      <c r="E700" s="26"/>
    </row>
    <row r="701" spans="5:5" x14ac:dyDescent="0.25">
      <c r="E701" s="26"/>
    </row>
    <row r="702" spans="5:5" x14ac:dyDescent="0.25">
      <c r="E702" s="26"/>
    </row>
    <row r="703" spans="5:5" x14ac:dyDescent="0.25">
      <c r="E703" s="26"/>
    </row>
    <row r="704" spans="5:5" x14ac:dyDescent="0.25">
      <c r="E704" s="26"/>
    </row>
    <row r="705" spans="5:5" x14ac:dyDescent="0.25">
      <c r="E705" s="26"/>
    </row>
    <row r="706" spans="5:5" x14ac:dyDescent="0.25">
      <c r="E706" s="26"/>
    </row>
    <row r="707" spans="5:5" x14ac:dyDescent="0.25">
      <c r="E707" s="26"/>
    </row>
    <row r="708" spans="5:5" x14ac:dyDescent="0.25">
      <c r="E708" s="26"/>
    </row>
    <row r="709" spans="5:5" x14ac:dyDescent="0.25">
      <c r="E709" s="26"/>
    </row>
    <row r="710" spans="5:5" x14ac:dyDescent="0.25">
      <c r="E710" s="26"/>
    </row>
    <row r="711" spans="5:5" x14ac:dyDescent="0.25">
      <c r="E711" s="26"/>
    </row>
    <row r="712" spans="5:5" x14ac:dyDescent="0.25">
      <c r="E712" s="26"/>
    </row>
    <row r="713" spans="5:5" x14ac:dyDescent="0.25">
      <c r="E713" s="26"/>
    </row>
    <row r="714" spans="5:5" x14ac:dyDescent="0.25">
      <c r="E714" s="26"/>
    </row>
    <row r="715" spans="5:5" x14ac:dyDescent="0.25">
      <c r="E715" s="26"/>
    </row>
    <row r="716" spans="5:5" x14ac:dyDescent="0.25">
      <c r="E716" s="26"/>
    </row>
    <row r="717" spans="5:5" x14ac:dyDescent="0.25">
      <c r="E717" s="26"/>
    </row>
    <row r="718" spans="5:5" x14ac:dyDescent="0.25">
      <c r="E718" s="26"/>
    </row>
    <row r="719" spans="5:5" x14ac:dyDescent="0.25">
      <c r="E719" s="26"/>
    </row>
    <row r="720" spans="5:5" x14ac:dyDescent="0.25">
      <c r="E720" s="26"/>
    </row>
    <row r="721" spans="5:5" x14ac:dyDescent="0.25">
      <c r="E721" s="26"/>
    </row>
    <row r="722" spans="5:5" x14ac:dyDescent="0.25">
      <c r="E722" s="26"/>
    </row>
    <row r="723" spans="5:5" x14ac:dyDescent="0.25">
      <c r="E723" s="26"/>
    </row>
    <row r="724" spans="5:5" x14ac:dyDescent="0.25">
      <c r="E724" s="26"/>
    </row>
    <row r="725" spans="5:5" x14ac:dyDescent="0.25">
      <c r="E725" s="26"/>
    </row>
    <row r="726" spans="5:5" x14ac:dyDescent="0.25">
      <c r="E726" s="26"/>
    </row>
    <row r="727" spans="5:5" x14ac:dyDescent="0.25">
      <c r="E727" s="26"/>
    </row>
    <row r="728" spans="5:5" x14ac:dyDescent="0.25">
      <c r="E728" s="26"/>
    </row>
    <row r="729" spans="5:5" x14ac:dyDescent="0.25">
      <c r="E729" s="26"/>
    </row>
    <row r="730" spans="5:5" x14ac:dyDescent="0.25">
      <c r="E730" s="26"/>
    </row>
    <row r="731" spans="5:5" x14ac:dyDescent="0.25">
      <c r="E731" s="26"/>
    </row>
    <row r="732" spans="5:5" x14ac:dyDescent="0.25">
      <c r="E732" s="26"/>
    </row>
    <row r="733" spans="5:5" x14ac:dyDescent="0.25">
      <c r="E733" s="26"/>
    </row>
    <row r="734" spans="5:5" x14ac:dyDescent="0.25">
      <c r="E734" s="26"/>
    </row>
    <row r="735" spans="5:5" x14ac:dyDescent="0.25">
      <c r="E735" s="26"/>
    </row>
    <row r="736" spans="5:5" x14ac:dyDescent="0.25">
      <c r="E736" s="26"/>
    </row>
    <row r="737" spans="5:5" x14ac:dyDescent="0.25">
      <c r="E737" s="26"/>
    </row>
    <row r="738" spans="5:5" x14ac:dyDescent="0.25">
      <c r="E738" s="26"/>
    </row>
    <row r="739" spans="5:5" x14ac:dyDescent="0.25">
      <c r="E739" s="26"/>
    </row>
    <row r="740" spans="5:5" x14ac:dyDescent="0.25">
      <c r="E740" s="26"/>
    </row>
    <row r="741" spans="5:5" x14ac:dyDescent="0.25">
      <c r="E741" s="26"/>
    </row>
    <row r="742" spans="5:5" x14ac:dyDescent="0.25">
      <c r="E742" s="26"/>
    </row>
    <row r="743" spans="5:5" x14ac:dyDescent="0.25">
      <c r="E743" s="26"/>
    </row>
    <row r="744" spans="5:5" x14ac:dyDescent="0.25">
      <c r="E744" s="26"/>
    </row>
    <row r="745" spans="5:5" x14ac:dyDescent="0.25">
      <c r="E745" s="26"/>
    </row>
    <row r="746" spans="5:5" x14ac:dyDescent="0.25">
      <c r="E746" s="26"/>
    </row>
    <row r="747" spans="5:5" x14ac:dyDescent="0.25">
      <c r="E747" s="26"/>
    </row>
    <row r="748" spans="5:5" x14ac:dyDescent="0.25">
      <c r="E748" s="26"/>
    </row>
    <row r="749" spans="5:5" x14ac:dyDescent="0.25">
      <c r="E749" s="26"/>
    </row>
    <row r="750" spans="5:5" x14ac:dyDescent="0.25">
      <c r="E750" s="26"/>
    </row>
    <row r="751" spans="5:5" x14ac:dyDescent="0.25">
      <c r="E751" s="26"/>
    </row>
    <row r="752" spans="5:5" x14ac:dyDescent="0.25">
      <c r="E752" s="26"/>
    </row>
    <row r="753" spans="5:5" x14ac:dyDescent="0.25">
      <c r="E753" s="26"/>
    </row>
    <row r="754" spans="5:5" x14ac:dyDescent="0.25">
      <c r="E754" s="26"/>
    </row>
    <row r="755" spans="5:5" x14ac:dyDescent="0.25">
      <c r="E755" s="26"/>
    </row>
    <row r="756" spans="5:5" x14ac:dyDescent="0.25">
      <c r="E756" s="26"/>
    </row>
    <row r="757" spans="5:5" x14ac:dyDescent="0.25">
      <c r="E757" s="26"/>
    </row>
    <row r="758" spans="5:5" x14ac:dyDescent="0.25">
      <c r="E758" s="26"/>
    </row>
    <row r="759" spans="5:5" x14ac:dyDescent="0.25">
      <c r="E759" s="26"/>
    </row>
    <row r="760" spans="5:5" x14ac:dyDescent="0.25">
      <c r="E760" s="26"/>
    </row>
    <row r="761" spans="5:5" x14ac:dyDescent="0.25">
      <c r="E761" s="26"/>
    </row>
    <row r="762" spans="5:5" x14ac:dyDescent="0.25">
      <c r="E762" s="26"/>
    </row>
    <row r="763" spans="5:5" x14ac:dyDescent="0.25">
      <c r="E763" s="26"/>
    </row>
    <row r="764" spans="5:5" x14ac:dyDescent="0.25">
      <c r="E764" s="26"/>
    </row>
    <row r="765" spans="5:5" x14ac:dyDescent="0.25">
      <c r="E765" s="26"/>
    </row>
    <row r="766" spans="5:5" x14ac:dyDescent="0.25">
      <c r="E766" s="26"/>
    </row>
    <row r="767" spans="5:5" x14ac:dyDescent="0.25">
      <c r="E767" s="26"/>
    </row>
    <row r="768" spans="5:5" x14ac:dyDescent="0.25">
      <c r="E768" s="26"/>
    </row>
    <row r="769" spans="5:5" x14ac:dyDescent="0.25">
      <c r="E769" s="26"/>
    </row>
    <row r="770" spans="5:5" x14ac:dyDescent="0.25">
      <c r="E770" s="26"/>
    </row>
    <row r="771" spans="5:5" x14ac:dyDescent="0.25">
      <c r="E771" s="26"/>
    </row>
    <row r="772" spans="5:5" x14ac:dyDescent="0.25">
      <c r="E772" s="26"/>
    </row>
    <row r="773" spans="5:5" x14ac:dyDescent="0.25">
      <c r="E773" s="26"/>
    </row>
    <row r="774" spans="5:5" x14ac:dyDescent="0.25">
      <c r="E774" s="26"/>
    </row>
    <row r="775" spans="5:5" x14ac:dyDescent="0.25">
      <c r="E775" s="26"/>
    </row>
    <row r="776" spans="5:5" x14ac:dyDescent="0.25">
      <c r="E776" s="26"/>
    </row>
    <row r="777" spans="5:5" x14ac:dyDescent="0.25">
      <c r="E777" s="26"/>
    </row>
    <row r="778" spans="5:5" x14ac:dyDescent="0.25">
      <c r="E778" s="26"/>
    </row>
    <row r="779" spans="5:5" x14ac:dyDescent="0.25">
      <c r="E779" s="26"/>
    </row>
    <row r="780" spans="5:5" x14ac:dyDescent="0.25">
      <c r="E780" s="26"/>
    </row>
    <row r="781" spans="5:5" x14ac:dyDescent="0.25">
      <c r="E781" s="26"/>
    </row>
    <row r="782" spans="5:5" x14ac:dyDescent="0.25">
      <c r="E782" s="26"/>
    </row>
    <row r="783" spans="5:5" x14ac:dyDescent="0.25">
      <c r="E783" s="26"/>
    </row>
    <row r="784" spans="5:5" x14ac:dyDescent="0.25">
      <c r="E784" s="26"/>
    </row>
    <row r="785" spans="5:5" x14ac:dyDescent="0.25">
      <c r="E785" s="26"/>
    </row>
    <row r="786" spans="5:5" x14ac:dyDescent="0.25">
      <c r="E786" s="26"/>
    </row>
    <row r="787" spans="5:5" x14ac:dyDescent="0.25">
      <c r="E787" s="26"/>
    </row>
    <row r="788" spans="5:5" x14ac:dyDescent="0.25">
      <c r="E788" s="26"/>
    </row>
    <row r="789" spans="5:5" x14ac:dyDescent="0.25">
      <c r="E789" s="26"/>
    </row>
    <row r="790" spans="5:5" x14ac:dyDescent="0.25">
      <c r="E790" s="26"/>
    </row>
    <row r="791" spans="5:5" x14ac:dyDescent="0.25">
      <c r="E791" s="26"/>
    </row>
    <row r="792" spans="5:5" x14ac:dyDescent="0.25">
      <c r="E792" s="26"/>
    </row>
    <row r="793" spans="5:5" x14ac:dyDescent="0.25">
      <c r="E793" s="26"/>
    </row>
    <row r="794" spans="5:5" x14ac:dyDescent="0.25">
      <c r="E794" s="26"/>
    </row>
    <row r="795" spans="5:5" x14ac:dyDescent="0.25">
      <c r="E795" s="26"/>
    </row>
    <row r="796" spans="5:5" x14ac:dyDescent="0.25">
      <c r="E796" s="26"/>
    </row>
    <row r="797" spans="5:5" x14ac:dyDescent="0.25">
      <c r="E797" s="26"/>
    </row>
    <row r="798" spans="5:5" x14ac:dyDescent="0.25">
      <c r="E798" s="26"/>
    </row>
    <row r="799" spans="5:5" x14ac:dyDescent="0.25">
      <c r="E799" s="26"/>
    </row>
    <row r="800" spans="5:5" x14ac:dyDescent="0.25">
      <c r="E800" s="26"/>
    </row>
    <row r="801" spans="5:5" x14ac:dyDescent="0.25">
      <c r="E801" s="26"/>
    </row>
    <row r="802" spans="5:5" x14ac:dyDescent="0.25">
      <c r="E802" s="26"/>
    </row>
    <row r="803" spans="5:5" x14ac:dyDescent="0.25">
      <c r="E803" s="26"/>
    </row>
    <row r="804" spans="5:5" x14ac:dyDescent="0.25">
      <c r="E804" s="26"/>
    </row>
    <row r="805" spans="5:5" x14ac:dyDescent="0.25">
      <c r="E805" s="26"/>
    </row>
    <row r="806" spans="5:5" x14ac:dyDescent="0.25">
      <c r="E806" s="26"/>
    </row>
    <row r="807" spans="5:5" x14ac:dyDescent="0.25">
      <c r="E807" s="26"/>
    </row>
    <row r="808" spans="5:5" x14ac:dyDescent="0.25">
      <c r="E808" s="26"/>
    </row>
    <row r="809" spans="5:5" x14ac:dyDescent="0.25">
      <c r="E809" s="26"/>
    </row>
    <row r="810" spans="5:5" x14ac:dyDescent="0.25">
      <c r="E810" s="26"/>
    </row>
    <row r="811" spans="5:5" x14ac:dyDescent="0.25">
      <c r="E811" s="26"/>
    </row>
    <row r="812" spans="5:5" x14ac:dyDescent="0.25">
      <c r="E812" s="26"/>
    </row>
    <row r="813" spans="5:5" x14ac:dyDescent="0.25">
      <c r="E813" s="26"/>
    </row>
    <row r="814" spans="5:5" x14ac:dyDescent="0.25">
      <c r="E814" s="26"/>
    </row>
    <row r="815" spans="5:5" x14ac:dyDescent="0.25">
      <c r="E815" s="26"/>
    </row>
    <row r="816" spans="5:5" x14ac:dyDescent="0.25">
      <c r="E816" s="26"/>
    </row>
    <row r="817" spans="5:5" x14ac:dyDescent="0.25">
      <c r="E817" s="26"/>
    </row>
    <row r="818" spans="5:5" x14ac:dyDescent="0.25">
      <c r="E818" s="26"/>
    </row>
    <row r="819" spans="5:5" x14ac:dyDescent="0.25">
      <c r="E819" s="26"/>
    </row>
    <row r="820" spans="5:5" x14ac:dyDescent="0.25">
      <c r="E820" s="26"/>
    </row>
    <row r="821" spans="5:5" x14ac:dyDescent="0.25">
      <c r="E821" s="26"/>
    </row>
    <row r="822" spans="5:5" x14ac:dyDescent="0.25">
      <c r="E822" s="26"/>
    </row>
    <row r="823" spans="5:5" x14ac:dyDescent="0.25">
      <c r="E823" s="26"/>
    </row>
    <row r="824" spans="5:5" x14ac:dyDescent="0.25">
      <c r="E824" s="26"/>
    </row>
    <row r="825" spans="5:5" x14ac:dyDescent="0.25">
      <c r="E825" s="26"/>
    </row>
    <row r="826" spans="5:5" x14ac:dyDescent="0.25">
      <c r="E826" s="26"/>
    </row>
    <row r="827" spans="5:5" x14ac:dyDescent="0.25">
      <c r="E827" s="26"/>
    </row>
    <row r="828" spans="5:5" x14ac:dyDescent="0.25">
      <c r="E828" s="26"/>
    </row>
    <row r="829" spans="5:5" x14ac:dyDescent="0.25">
      <c r="E829" s="26"/>
    </row>
    <row r="830" spans="5:5" x14ac:dyDescent="0.25">
      <c r="E830" s="26"/>
    </row>
    <row r="831" spans="5:5" x14ac:dyDescent="0.25">
      <c r="E831" s="26"/>
    </row>
    <row r="832" spans="5:5" x14ac:dyDescent="0.25">
      <c r="E832" s="26"/>
    </row>
    <row r="833" spans="5:5" x14ac:dyDescent="0.25">
      <c r="E833" s="26"/>
    </row>
    <row r="834" spans="5:5" x14ac:dyDescent="0.25">
      <c r="E834" s="26"/>
    </row>
    <row r="835" spans="5:5" x14ac:dyDescent="0.25">
      <c r="E835" s="26"/>
    </row>
    <row r="836" spans="5:5" x14ac:dyDescent="0.25">
      <c r="E836" s="26"/>
    </row>
    <row r="837" spans="5:5" x14ac:dyDescent="0.25">
      <c r="E837" s="26"/>
    </row>
    <row r="838" spans="5:5" x14ac:dyDescent="0.25">
      <c r="E838" s="26"/>
    </row>
    <row r="839" spans="5:5" x14ac:dyDescent="0.25">
      <c r="E839" s="26"/>
    </row>
    <row r="840" spans="5:5" x14ac:dyDescent="0.25">
      <c r="E840" s="26"/>
    </row>
    <row r="841" spans="5:5" x14ac:dyDescent="0.25">
      <c r="E841" s="26"/>
    </row>
    <row r="842" spans="5:5" x14ac:dyDescent="0.25">
      <c r="E842" s="26"/>
    </row>
    <row r="843" spans="5:5" x14ac:dyDescent="0.25">
      <c r="E843" s="26"/>
    </row>
    <row r="844" spans="5:5" x14ac:dyDescent="0.25">
      <c r="E844" s="26"/>
    </row>
    <row r="845" spans="5:5" x14ac:dyDescent="0.25">
      <c r="E845" s="26"/>
    </row>
    <row r="846" spans="5:5" x14ac:dyDescent="0.25">
      <c r="E846" s="26"/>
    </row>
    <row r="847" spans="5:5" x14ac:dyDescent="0.25">
      <c r="E847" s="26"/>
    </row>
    <row r="848" spans="5:5" x14ac:dyDescent="0.25">
      <c r="E848" s="26"/>
    </row>
    <row r="849" spans="5:5" x14ac:dyDescent="0.25">
      <c r="E849" s="26"/>
    </row>
    <row r="850" spans="5:5" x14ac:dyDescent="0.25">
      <c r="E850" s="26"/>
    </row>
    <row r="851" spans="5:5" x14ac:dyDescent="0.25">
      <c r="E851" s="26"/>
    </row>
    <row r="852" spans="5:5" x14ac:dyDescent="0.25">
      <c r="E852" s="26"/>
    </row>
    <row r="853" spans="5:5" x14ac:dyDescent="0.25">
      <c r="E853" s="26"/>
    </row>
    <row r="854" spans="5:5" x14ac:dyDescent="0.25">
      <c r="E854" s="26"/>
    </row>
    <row r="855" spans="5:5" x14ac:dyDescent="0.25">
      <c r="E855" s="26"/>
    </row>
    <row r="856" spans="5:5" x14ac:dyDescent="0.25">
      <c r="E856" s="26"/>
    </row>
    <row r="857" spans="5:5" x14ac:dyDescent="0.25">
      <c r="E857" s="26"/>
    </row>
    <row r="858" spans="5:5" x14ac:dyDescent="0.25">
      <c r="E858" s="26"/>
    </row>
    <row r="859" spans="5:5" x14ac:dyDescent="0.25">
      <c r="E859" s="26"/>
    </row>
    <row r="860" spans="5:5" x14ac:dyDescent="0.25">
      <c r="E860" s="26"/>
    </row>
    <row r="861" spans="5:5" x14ac:dyDescent="0.25">
      <c r="E861" s="26"/>
    </row>
    <row r="862" spans="5:5" x14ac:dyDescent="0.25">
      <c r="E862" s="26"/>
    </row>
    <row r="863" spans="5:5" x14ac:dyDescent="0.25">
      <c r="E863" s="26"/>
    </row>
    <row r="864" spans="5:5" x14ac:dyDescent="0.25">
      <c r="E864" s="26"/>
    </row>
    <row r="865" spans="5:5" x14ac:dyDescent="0.25">
      <c r="E865" s="26"/>
    </row>
    <row r="866" spans="5:5" x14ac:dyDescent="0.25">
      <c r="E866" s="26"/>
    </row>
    <row r="867" spans="5:5" x14ac:dyDescent="0.25">
      <c r="E867" s="26"/>
    </row>
    <row r="868" spans="5:5" x14ac:dyDescent="0.25">
      <c r="E868" s="26"/>
    </row>
    <row r="869" spans="5:5" x14ac:dyDescent="0.25">
      <c r="E869" s="26"/>
    </row>
    <row r="870" spans="5:5" x14ac:dyDescent="0.25">
      <c r="E870" s="26"/>
    </row>
    <row r="871" spans="5:5" x14ac:dyDescent="0.25">
      <c r="E871" s="26"/>
    </row>
    <row r="872" spans="5:5" x14ac:dyDescent="0.25">
      <c r="E872" s="26"/>
    </row>
    <row r="873" spans="5:5" x14ac:dyDescent="0.25">
      <c r="E873" s="26"/>
    </row>
    <row r="874" spans="5:5" x14ac:dyDescent="0.25">
      <c r="E874" s="26"/>
    </row>
    <row r="875" spans="5:5" x14ac:dyDescent="0.25">
      <c r="E875" s="26"/>
    </row>
    <row r="876" spans="5:5" x14ac:dyDescent="0.25">
      <c r="E876" s="26"/>
    </row>
    <row r="877" spans="5:5" x14ac:dyDescent="0.25">
      <c r="E877" s="26"/>
    </row>
    <row r="878" spans="5:5" x14ac:dyDescent="0.25">
      <c r="E878" s="26"/>
    </row>
    <row r="879" spans="5:5" x14ac:dyDescent="0.25">
      <c r="E879" s="26"/>
    </row>
    <row r="880" spans="5:5" x14ac:dyDescent="0.25">
      <c r="E880" s="26"/>
    </row>
    <row r="881" spans="5:5" x14ac:dyDescent="0.25">
      <c r="E881" s="26"/>
    </row>
    <row r="882" spans="5:5" x14ac:dyDescent="0.25">
      <c r="E882" s="26"/>
    </row>
    <row r="883" spans="5:5" x14ac:dyDescent="0.25">
      <c r="E883" s="26"/>
    </row>
    <row r="884" spans="5:5" x14ac:dyDescent="0.25">
      <c r="E884" s="26"/>
    </row>
    <row r="885" spans="5:5" x14ac:dyDescent="0.25">
      <c r="E885" s="26"/>
    </row>
    <row r="886" spans="5:5" x14ac:dyDescent="0.25">
      <c r="E886" s="26"/>
    </row>
    <row r="887" spans="5:5" x14ac:dyDescent="0.25">
      <c r="E887" s="26"/>
    </row>
    <row r="888" spans="5:5" x14ac:dyDescent="0.25">
      <c r="E888" s="26"/>
    </row>
    <row r="889" spans="5:5" x14ac:dyDescent="0.25">
      <c r="E889" s="26"/>
    </row>
    <row r="890" spans="5:5" x14ac:dyDescent="0.25">
      <c r="E890" s="26"/>
    </row>
    <row r="891" spans="5:5" x14ac:dyDescent="0.25">
      <c r="E891" s="26"/>
    </row>
    <row r="892" spans="5:5" x14ac:dyDescent="0.25">
      <c r="E892" s="26"/>
    </row>
    <row r="893" spans="5:5" x14ac:dyDescent="0.25">
      <c r="E893" s="26"/>
    </row>
    <row r="894" spans="5:5" x14ac:dyDescent="0.25">
      <c r="E894" s="26"/>
    </row>
    <row r="895" spans="5:5" x14ac:dyDescent="0.25">
      <c r="E895" s="26"/>
    </row>
    <row r="896" spans="5:5" x14ac:dyDescent="0.25">
      <c r="E896" s="26"/>
    </row>
    <row r="897" spans="5:5" x14ac:dyDescent="0.25">
      <c r="E897" s="26"/>
    </row>
    <row r="898" spans="5:5" x14ac:dyDescent="0.25">
      <c r="E898" s="26"/>
    </row>
    <row r="899" spans="5:5" x14ac:dyDescent="0.25">
      <c r="E899" s="26"/>
    </row>
    <row r="900" spans="5:5" x14ac:dyDescent="0.25">
      <c r="E900" s="26"/>
    </row>
    <row r="901" spans="5:5" x14ac:dyDescent="0.25">
      <c r="E901" s="26"/>
    </row>
    <row r="902" spans="5:5" x14ac:dyDescent="0.25">
      <c r="E902" s="26"/>
    </row>
    <row r="903" spans="5:5" x14ac:dyDescent="0.25">
      <c r="E903" s="26"/>
    </row>
    <row r="904" spans="5:5" x14ac:dyDescent="0.25">
      <c r="E904" s="26"/>
    </row>
    <row r="905" spans="5:5" x14ac:dyDescent="0.25">
      <c r="E905" s="26"/>
    </row>
    <row r="906" spans="5:5" x14ac:dyDescent="0.25">
      <c r="E906" s="26"/>
    </row>
    <row r="907" spans="5:5" x14ac:dyDescent="0.25">
      <c r="E907" s="26"/>
    </row>
    <row r="908" spans="5:5" x14ac:dyDescent="0.25">
      <c r="E908" s="26"/>
    </row>
    <row r="909" spans="5:5" x14ac:dyDescent="0.25">
      <c r="E909" s="26"/>
    </row>
    <row r="910" spans="5:5" x14ac:dyDescent="0.25">
      <c r="E910" s="26"/>
    </row>
    <row r="911" spans="5:5" x14ac:dyDescent="0.25">
      <c r="E911" s="26"/>
    </row>
    <row r="912" spans="5:5" x14ac:dyDescent="0.25">
      <c r="E912" s="26"/>
    </row>
    <row r="913" spans="5:5" x14ac:dyDescent="0.25">
      <c r="E913" s="26"/>
    </row>
    <row r="914" spans="5:5" x14ac:dyDescent="0.25">
      <c r="E914" s="26"/>
    </row>
    <row r="915" spans="5:5" x14ac:dyDescent="0.25">
      <c r="E915" s="26"/>
    </row>
    <row r="916" spans="5:5" x14ac:dyDescent="0.25">
      <c r="E916" s="26"/>
    </row>
    <row r="917" spans="5:5" x14ac:dyDescent="0.25">
      <c r="E917" s="26"/>
    </row>
    <row r="918" spans="5:5" x14ac:dyDescent="0.25">
      <c r="E918" s="26"/>
    </row>
    <row r="919" spans="5:5" x14ac:dyDescent="0.25">
      <c r="E919" s="26"/>
    </row>
    <row r="920" spans="5:5" x14ac:dyDescent="0.25">
      <c r="E920" s="26"/>
    </row>
    <row r="921" spans="5:5" x14ac:dyDescent="0.25">
      <c r="E921" s="26"/>
    </row>
    <row r="922" spans="5:5" x14ac:dyDescent="0.25">
      <c r="E922" s="26"/>
    </row>
    <row r="923" spans="5:5" x14ac:dyDescent="0.25">
      <c r="E923" s="26"/>
    </row>
    <row r="924" spans="5:5" x14ac:dyDescent="0.25">
      <c r="E924" s="26"/>
    </row>
    <row r="925" spans="5:5" x14ac:dyDescent="0.25">
      <c r="E925" s="26"/>
    </row>
    <row r="926" spans="5:5" x14ac:dyDescent="0.25">
      <c r="E926" s="26"/>
    </row>
    <row r="927" spans="5:5" x14ac:dyDescent="0.25">
      <c r="E927" s="26"/>
    </row>
    <row r="928" spans="5:5" x14ac:dyDescent="0.25">
      <c r="E928" s="26"/>
    </row>
    <row r="929" spans="5:5" x14ac:dyDescent="0.25">
      <c r="E929" s="26"/>
    </row>
    <row r="930" spans="5:5" x14ac:dyDescent="0.25">
      <c r="E930" s="26"/>
    </row>
    <row r="931" spans="5:5" x14ac:dyDescent="0.25">
      <c r="E931" s="26"/>
    </row>
    <row r="932" spans="5:5" x14ac:dyDescent="0.25">
      <c r="E932" s="26"/>
    </row>
    <row r="933" spans="5:5" x14ac:dyDescent="0.25">
      <c r="E933" s="26"/>
    </row>
    <row r="934" spans="5:5" x14ac:dyDescent="0.25">
      <c r="E934" s="26"/>
    </row>
    <row r="935" spans="5:5" x14ac:dyDescent="0.25">
      <c r="E935" s="26"/>
    </row>
    <row r="936" spans="5:5" x14ac:dyDescent="0.25">
      <c r="E936" s="26"/>
    </row>
    <row r="937" spans="5:5" x14ac:dyDescent="0.25">
      <c r="E937" s="26"/>
    </row>
    <row r="938" spans="5:5" x14ac:dyDescent="0.25">
      <c r="E938" s="26"/>
    </row>
    <row r="939" spans="5:5" x14ac:dyDescent="0.25">
      <c r="E939" s="26"/>
    </row>
    <row r="940" spans="5:5" x14ac:dyDescent="0.25">
      <c r="E940" s="26"/>
    </row>
    <row r="941" spans="5:5" x14ac:dyDescent="0.25">
      <c r="E941" s="26"/>
    </row>
    <row r="942" spans="5:5" x14ac:dyDescent="0.25">
      <c r="E942" s="26"/>
    </row>
    <row r="943" spans="5:5" x14ac:dyDescent="0.25">
      <c r="E943" s="26"/>
    </row>
    <row r="944" spans="5:5" x14ac:dyDescent="0.25">
      <c r="E944" s="26"/>
    </row>
    <row r="945" spans="5:5" x14ac:dyDescent="0.25">
      <c r="E945" s="26"/>
    </row>
    <row r="946" spans="5:5" x14ac:dyDescent="0.25">
      <c r="E946" s="26"/>
    </row>
    <row r="947" spans="5:5" x14ac:dyDescent="0.25">
      <c r="E947" s="26"/>
    </row>
    <row r="948" spans="5:5" x14ac:dyDescent="0.25">
      <c r="E948" s="26"/>
    </row>
    <row r="949" spans="5:5" x14ac:dyDescent="0.25">
      <c r="E949" s="26"/>
    </row>
    <row r="950" spans="5:5" x14ac:dyDescent="0.25">
      <c r="E950" s="26"/>
    </row>
    <row r="951" spans="5:5" x14ac:dyDescent="0.25">
      <c r="E951" s="26"/>
    </row>
    <row r="952" spans="5:5" x14ac:dyDescent="0.25">
      <c r="E952" s="26"/>
    </row>
    <row r="953" spans="5:5" x14ac:dyDescent="0.25">
      <c r="E953" s="26"/>
    </row>
    <row r="954" spans="5:5" x14ac:dyDescent="0.25">
      <c r="E954" s="26"/>
    </row>
    <row r="955" spans="5:5" x14ac:dyDescent="0.25">
      <c r="E955" s="26"/>
    </row>
    <row r="956" spans="5:5" x14ac:dyDescent="0.25">
      <c r="E956" s="26"/>
    </row>
    <row r="957" spans="5:5" x14ac:dyDescent="0.25">
      <c r="E957" s="26"/>
    </row>
    <row r="958" spans="5:5" x14ac:dyDescent="0.25">
      <c r="E958" s="26"/>
    </row>
    <row r="959" spans="5:5" x14ac:dyDescent="0.25">
      <c r="E959" s="26"/>
    </row>
    <row r="960" spans="5:5" x14ac:dyDescent="0.25">
      <c r="E960" s="26"/>
    </row>
    <row r="961" spans="5:5" x14ac:dyDescent="0.25">
      <c r="E961" s="26"/>
    </row>
    <row r="962" spans="5:5" x14ac:dyDescent="0.25">
      <c r="E962" s="26"/>
    </row>
    <row r="963" spans="5:5" x14ac:dyDescent="0.25">
      <c r="E963" s="26"/>
    </row>
    <row r="964" spans="5:5" x14ac:dyDescent="0.25">
      <c r="E964" s="26"/>
    </row>
    <row r="965" spans="5:5" x14ac:dyDescent="0.25">
      <c r="E965" s="26"/>
    </row>
    <row r="966" spans="5:5" x14ac:dyDescent="0.25">
      <c r="E966" s="26"/>
    </row>
    <row r="967" spans="5:5" x14ac:dyDescent="0.25">
      <c r="E967" s="26"/>
    </row>
    <row r="968" spans="5:5" x14ac:dyDescent="0.25">
      <c r="E968" s="26"/>
    </row>
    <row r="969" spans="5:5" x14ac:dyDescent="0.25">
      <c r="E969" s="26"/>
    </row>
    <row r="970" spans="5:5" x14ac:dyDescent="0.25">
      <c r="E970" s="26"/>
    </row>
    <row r="971" spans="5:5" x14ac:dyDescent="0.25">
      <c r="E971" s="26"/>
    </row>
    <row r="972" spans="5:5" x14ac:dyDescent="0.25">
      <c r="E972" s="26"/>
    </row>
    <row r="973" spans="5:5" x14ac:dyDescent="0.25">
      <c r="E973" s="26"/>
    </row>
    <row r="974" spans="5:5" x14ac:dyDescent="0.25">
      <c r="E974" s="26"/>
    </row>
    <row r="975" spans="5:5" x14ac:dyDescent="0.25">
      <c r="E975" s="26"/>
    </row>
    <row r="976" spans="5:5" x14ac:dyDescent="0.25">
      <c r="E976" s="26"/>
    </row>
    <row r="977" spans="5:5" x14ac:dyDescent="0.25">
      <c r="E977" s="26"/>
    </row>
    <row r="978" spans="5:5" x14ac:dyDescent="0.25">
      <c r="E978" s="26"/>
    </row>
    <row r="979" spans="5:5" x14ac:dyDescent="0.25">
      <c r="E979" s="26"/>
    </row>
    <row r="980" spans="5:5" x14ac:dyDescent="0.25">
      <c r="E980" s="26"/>
    </row>
    <row r="981" spans="5:5" x14ac:dyDescent="0.25">
      <c r="E981" s="26"/>
    </row>
    <row r="982" spans="5:5" x14ac:dyDescent="0.25">
      <c r="E982" s="26"/>
    </row>
    <row r="983" spans="5:5" x14ac:dyDescent="0.25">
      <c r="E983" s="26"/>
    </row>
    <row r="984" spans="5:5" x14ac:dyDescent="0.25">
      <c r="E984" s="26"/>
    </row>
    <row r="985" spans="5:5" x14ac:dyDescent="0.25">
      <c r="E985" s="26"/>
    </row>
    <row r="986" spans="5:5" x14ac:dyDescent="0.25">
      <c r="E986" s="26"/>
    </row>
    <row r="987" spans="5:5" x14ac:dyDescent="0.25">
      <c r="E987" s="26"/>
    </row>
    <row r="988" spans="5:5" x14ac:dyDescent="0.25">
      <c r="E988" s="26"/>
    </row>
    <row r="989" spans="5:5" x14ac:dyDescent="0.25">
      <c r="E989" s="26"/>
    </row>
    <row r="990" spans="5:5" x14ac:dyDescent="0.25">
      <c r="E990" s="26"/>
    </row>
    <row r="991" spans="5:5" x14ac:dyDescent="0.25">
      <c r="E991" s="26"/>
    </row>
    <row r="992" spans="5:5" x14ac:dyDescent="0.25">
      <c r="E992" s="26"/>
    </row>
    <row r="993" spans="5:5" x14ac:dyDescent="0.25">
      <c r="E993" s="26"/>
    </row>
    <row r="994" spans="5:5" x14ac:dyDescent="0.25">
      <c r="E994" s="26"/>
    </row>
    <row r="995" spans="5:5" x14ac:dyDescent="0.25">
      <c r="E995" s="26"/>
    </row>
    <row r="996" spans="5:5" x14ac:dyDescent="0.25">
      <c r="E996" s="26"/>
    </row>
    <row r="997" spans="5:5" x14ac:dyDescent="0.25">
      <c r="E997" s="26"/>
    </row>
    <row r="998" spans="5:5" x14ac:dyDescent="0.25">
      <c r="E998" s="26"/>
    </row>
    <row r="999" spans="5:5" x14ac:dyDescent="0.25">
      <c r="E999" s="26"/>
    </row>
    <row r="1000" spans="5:5" x14ac:dyDescent="0.25">
      <c r="E1000" s="26"/>
    </row>
    <row r="1001" spans="5:5" x14ac:dyDescent="0.25">
      <c r="E1001" s="26"/>
    </row>
    <row r="1002" spans="5:5" x14ac:dyDescent="0.25">
      <c r="E1002" s="26"/>
    </row>
    <row r="1003" spans="5:5" x14ac:dyDescent="0.25">
      <c r="E1003" s="26"/>
    </row>
    <row r="1004" spans="5:5" x14ac:dyDescent="0.25">
      <c r="E1004" s="26"/>
    </row>
    <row r="1005" spans="5:5" x14ac:dyDescent="0.25">
      <c r="E1005" s="26"/>
    </row>
    <row r="1006" spans="5:5" x14ac:dyDescent="0.25">
      <c r="E1006" s="26"/>
    </row>
    <row r="1007" spans="5:5" x14ac:dyDescent="0.25">
      <c r="E1007" s="26"/>
    </row>
    <row r="1008" spans="5:5" x14ac:dyDescent="0.25">
      <c r="E1008" s="26"/>
    </row>
    <row r="1009" spans="5:5" x14ac:dyDescent="0.25">
      <c r="E1009" s="26"/>
    </row>
    <row r="1010" spans="5:5" x14ac:dyDescent="0.25">
      <c r="E1010" s="26"/>
    </row>
    <row r="1011" spans="5:5" x14ac:dyDescent="0.25">
      <c r="E1011" s="26"/>
    </row>
    <row r="1012" spans="5:5" x14ac:dyDescent="0.25">
      <c r="E1012" s="26"/>
    </row>
    <row r="1013" spans="5:5" x14ac:dyDescent="0.25">
      <c r="E1013" s="26"/>
    </row>
    <row r="1014" spans="5:5" x14ac:dyDescent="0.25">
      <c r="E1014" s="26"/>
    </row>
    <row r="1015" spans="5:5" x14ac:dyDescent="0.25">
      <c r="E1015" s="26"/>
    </row>
    <row r="1016" spans="5:5" x14ac:dyDescent="0.25">
      <c r="E1016" s="26"/>
    </row>
    <row r="1017" spans="5:5" x14ac:dyDescent="0.25">
      <c r="E1017" s="26"/>
    </row>
    <row r="1018" spans="5:5" x14ac:dyDescent="0.25">
      <c r="E1018" s="26"/>
    </row>
    <row r="1019" spans="5:5" x14ac:dyDescent="0.25">
      <c r="E1019" s="26"/>
    </row>
    <row r="1020" spans="5:5" x14ac:dyDescent="0.25">
      <c r="E1020" s="26"/>
    </row>
    <row r="1021" spans="5:5" x14ac:dyDescent="0.25">
      <c r="E1021" s="26"/>
    </row>
    <row r="1022" spans="5:5" x14ac:dyDescent="0.25">
      <c r="E1022" s="26"/>
    </row>
    <row r="1023" spans="5:5" x14ac:dyDescent="0.25">
      <c r="E1023" s="26"/>
    </row>
    <row r="1024" spans="5:5" x14ac:dyDescent="0.25">
      <c r="E1024" s="26"/>
    </row>
    <row r="1025" spans="5:5" x14ac:dyDescent="0.25">
      <c r="E1025" s="26"/>
    </row>
    <row r="1026" spans="5:5" x14ac:dyDescent="0.25">
      <c r="E1026" s="26"/>
    </row>
    <row r="1027" spans="5:5" x14ac:dyDescent="0.25">
      <c r="E1027" s="26"/>
    </row>
    <row r="1028" spans="5:5" x14ac:dyDescent="0.25">
      <c r="E1028" s="26"/>
    </row>
    <row r="1029" spans="5:5" x14ac:dyDescent="0.25">
      <c r="E1029" s="26"/>
    </row>
    <row r="1030" spans="5:5" x14ac:dyDescent="0.25">
      <c r="E1030" s="26"/>
    </row>
    <row r="1031" spans="5:5" x14ac:dyDescent="0.25">
      <c r="E1031" s="26"/>
    </row>
    <row r="1032" spans="5:5" x14ac:dyDescent="0.25">
      <c r="E1032" s="26"/>
    </row>
    <row r="1033" spans="5:5" x14ac:dyDescent="0.25">
      <c r="E1033" s="26"/>
    </row>
    <row r="1034" spans="5:5" x14ac:dyDescent="0.25">
      <c r="E1034" s="26"/>
    </row>
    <row r="1035" spans="5:5" x14ac:dyDescent="0.25">
      <c r="E1035" s="26"/>
    </row>
    <row r="1036" spans="5:5" x14ac:dyDescent="0.25">
      <c r="E1036" s="26"/>
    </row>
    <row r="1037" spans="5:5" x14ac:dyDescent="0.25">
      <c r="E1037" s="26"/>
    </row>
    <row r="1038" spans="5:5" x14ac:dyDescent="0.25">
      <c r="E1038" s="26"/>
    </row>
    <row r="1039" spans="5:5" x14ac:dyDescent="0.25">
      <c r="E1039" s="26"/>
    </row>
    <row r="1040" spans="5:5" x14ac:dyDescent="0.25">
      <c r="E1040" s="26"/>
    </row>
    <row r="1041" spans="5:5" x14ac:dyDescent="0.25">
      <c r="E1041" s="26"/>
    </row>
    <row r="1042" spans="5:5" x14ac:dyDescent="0.25">
      <c r="E1042" s="26"/>
    </row>
    <row r="1043" spans="5:5" x14ac:dyDescent="0.25">
      <c r="E1043" s="26"/>
    </row>
    <row r="1044" spans="5:5" x14ac:dyDescent="0.25">
      <c r="E1044" s="26"/>
    </row>
    <row r="1045" spans="5:5" x14ac:dyDescent="0.25">
      <c r="E1045" s="26"/>
    </row>
    <row r="1046" spans="5:5" x14ac:dyDescent="0.25">
      <c r="E1046" s="26"/>
    </row>
    <row r="1047" spans="5:5" x14ac:dyDescent="0.25">
      <c r="E1047" s="26"/>
    </row>
    <row r="1048" spans="5:5" x14ac:dyDescent="0.25">
      <c r="E1048" s="26"/>
    </row>
    <row r="1049" spans="5:5" x14ac:dyDescent="0.25">
      <c r="E1049" s="26"/>
    </row>
    <row r="1050" spans="5:5" x14ac:dyDescent="0.25">
      <c r="E1050" s="26"/>
    </row>
    <row r="1051" spans="5:5" x14ac:dyDescent="0.25">
      <c r="E1051" s="26"/>
    </row>
    <row r="1052" spans="5:5" x14ac:dyDescent="0.25">
      <c r="E1052" s="26"/>
    </row>
    <row r="1053" spans="5:5" x14ac:dyDescent="0.25">
      <c r="E1053" s="26"/>
    </row>
    <row r="1054" spans="5:5" x14ac:dyDescent="0.25">
      <c r="E1054" s="26"/>
    </row>
    <row r="1055" spans="5:5" x14ac:dyDescent="0.25">
      <c r="E1055" s="26"/>
    </row>
    <row r="1056" spans="5:5" x14ac:dyDescent="0.25">
      <c r="E1056" s="26"/>
    </row>
    <row r="1057" spans="5:5" x14ac:dyDescent="0.25">
      <c r="E1057" s="26"/>
    </row>
    <row r="1058" spans="5:5" x14ac:dyDescent="0.25">
      <c r="E1058" s="26"/>
    </row>
    <row r="1059" spans="5:5" x14ac:dyDescent="0.25">
      <c r="E1059" s="26"/>
    </row>
    <row r="1060" spans="5:5" x14ac:dyDescent="0.25">
      <c r="E1060" s="26"/>
    </row>
    <row r="1061" spans="5:5" x14ac:dyDescent="0.25">
      <c r="E1061" s="26"/>
    </row>
    <row r="1062" spans="5:5" x14ac:dyDescent="0.25">
      <c r="E1062" s="26"/>
    </row>
    <row r="1063" spans="5:5" x14ac:dyDescent="0.25">
      <c r="E1063" s="26"/>
    </row>
    <row r="1064" spans="5:5" x14ac:dyDescent="0.25">
      <c r="E1064" s="26"/>
    </row>
    <row r="1065" spans="5:5" x14ac:dyDescent="0.25">
      <c r="E1065" s="26"/>
    </row>
    <row r="1066" spans="5:5" x14ac:dyDescent="0.25">
      <c r="E1066" s="26"/>
    </row>
    <row r="1067" spans="5:5" x14ac:dyDescent="0.25">
      <c r="E1067" s="26"/>
    </row>
    <row r="1068" spans="5:5" x14ac:dyDescent="0.25">
      <c r="E1068" s="26"/>
    </row>
    <row r="1069" spans="5:5" x14ac:dyDescent="0.25">
      <c r="E1069" s="26"/>
    </row>
    <row r="1070" spans="5:5" x14ac:dyDescent="0.25">
      <c r="E1070" s="26"/>
    </row>
    <row r="1071" spans="5:5" x14ac:dyDescent="0.25">
      <c r="E1071" s="26"/>
    </row>
    <row r="1072" spans="5:5" x14ac:dyDescent="0.25">
      <c r="E1072" s="26"/>
    </row>
    <row r="1073" spans="5:5" x14ac:dyDescent="0.25">
      <c r="E1073" s="26"/>
    </row>
    <row r="1074" spans="5:5" x14ac:dyDescent="0.25">
      <c r="E1074" s="26"/>
    </row>
    <row r="1075" spans="5:5" x14ac:dyDescent="0.25">
      <c r="E1075" s="26"/>
    </row>
    <row r="1076" spans="5:5" x14ac:dyDescent="0.25">
      <c r="E1076" s="26"/>
    </row>
    <row r="1077" spans="5:5" x14ac:dyDescent="0.25">
      <c r="E1077" s="26"/>
    </row>
    <row r="1078" spans="5:5" x14ac:dyDescent="0.25">
      <c r="E1078" s="26"/>
    </row>
    <row r="1079" spans="5:5" x14ac:dyDescent="0.25">
      <c r="E1079" s="26"/>
    </row>
    <row r="1080" spans="5:5" x14ac:dyDescent="0.25">
      <c r="E1080" s="26"/>
    </row>
    <row r="1081" spans="5:5" x14ac:dyDescent="0.25">
      <c r="E1081" s="26"/>
    </row>
    <row r="1082" spans="5:5" x14ac:dyDescent="0.25">
      <c r="E1082" s="26"/>
    </row>
    <row r="1083" spans="5:5" x14ac:dyDescent="0.25">
      <c r="E1083" s="26"/>
    </row>
    <row r="1084" spans="5:5" x14ac:dyDescent="0.25">
      <c r="E1084" s="26"/>
    </row>
    <row r="1085" spans="5:5" x14ac:dyDescent="0.25">
      <c r="E1085" s="26"/>
    </row>
    <row r="1086" spans="5:5" x14ac:dyDescent="0.25">
      <c r="E1086" s="26"/>
    </row>
    <row r="1087" spans="5:5" x14ac:dyDescent="0.25">
      <c r="E1087" s="26"/>
    </row>
    <row r="1088" spans="5:5" x14ac:dyDescent="0.25">
      <c r="E1088" s="26"/>
    </row>
    <row r="1089" spans="5:5" x14ac:dyDescent="0.25">
      <c r="E1089" s="26"/>
    </row>
    <row r="1090" spans="5:5" x14ac:dyDescent="0.25">
      <c r="E1090" s="26"/>
    </row>
    <row r="1091" spans="5:5" x14ac:dyDescent="0.25">
      <c r="E1091" s="26"/>
    </row>
    <row r="1092" spans="5:5" x14ac:dyDescent="0.25">
      <c r="E1092" s="26"/>
    </row>
    <row r="1093" spans="5:5" x14ac:dyDescent="0.25">
      <c r="E1093" s="26"/>
    </row>
    <row r="1094" spans="5:5" x14ac:dyDescent="0.25">
      <c r="E1094" s="26"/>
    </row>
    <row r="1095" spans="5:5" x14ac:dyDescent="0.25">
      <c r="E1095" s="26"/>
    </row>
    <row r="1096" spans="5:5" x14ac:dyDescent="0.25">
      <c r="E1096" s="26"/>
    </row>
    <row r="1097" spans="5:5" x14ac:dyDescent="0.25">
      <c r="E1097" s="26"/>
    </row>
    <row r="1098" spans="5:5" x14ac:dyDescent="0.25">
      <c r="E1098" s="26"/>
    </row>
    <row r="1099" spans="5:5" x14ac:dyDescent="0.25">
      <c r="E1099" s="26"/>
    </row>
    <row r="1100" spans="5:5" x14ac:dyDescent="0.25">
      <c r="E1100" s="26"/>
    </row>
    <row r="1101" spans="5:5" x14ac:dyDescent="0.25">
      <c r="E1101" s="26"/>
    </row>
    <row r="1102" spans="5:5" x14ac:dyDescent="0.25">
      <c r="E1102" s="26"/>
    </row>
    <row r="1103" spans="5:5" x14ac:dyDescent="0.25">
      <c r="E1103" s="26"/>
    </row>
    <row r="1104" spans="5:5" x14ac:dyDescent="0.25">
      <c r="E1104" s="26"/>
    </row>
    <row r="1105" spans="5:5" x14ac:dyDescent="0.25">
      <c r="E1105" s="26"/>
    </row>
    <row r="1106" spans="5:5" x14ac:dyDescent="0.25">
      <c r="E1106" s="26"/>
    </row>
    <row r="1107" spans="5:5" x14ac:dyDescent="0.25">
      <c r="E1107" s="26"/>
    </row>
    <row r="1108" spans="5:5" x14ac:dyDescent="0.25">
      <c r="E1108" s="26"/>
    </row>
    <row r="1109" spans="5:5" x14ac:dyDescent="0.25">
      <c r="E1109" s="26"/>
    </row>
    <row r="1110" spans="5:5" x14ac:dyDescent="0.25">
      <c r="E1110" s="26"/>
    </row>
    <row r="1111" spans="5:5" x14ac:dyDescent="0.25">
      <c r="E1111" s="26"/>
    </row>
    <row r="1112" spans="5:5" x14ac:dyDescent="0.25">
      <c r="E1112" s="26"/>
    </row>
    <row r="1113" spans="5:5" x14ac:dyDescent="0.25">
      <c r="E1113" s="26"/>
    </row>
    <row r="1114" spans="5:5" x14ac:dyDescent="0.25">
      <c r="E1114" s="26"/>
    </row>
    <row r="1115" spans="5:5" x14ac:dyDescent="0.25">
      <c r="E1115" s="26"/>
    </row>
    <row r="1116" spans="5:5" x14ac:dyDescent="0.25">
      <c r="E1116" s="26"/>
    </row>
    <row r="1117" spans="5:5" x14ac:dyDescent="0.25">
      <c r="E1117" s="26"/>
    </row>
    <row r="1118" spans="5:5" x14ac:dyDescent="0.25">
      <c r="E1118" s="26"/>
    </row>
    <row r="1119" spans="5:5" x14ac:dyDescent="0.25">
      <c r="E1119" s="26"/>
    </row>
    <row r="1120" spans="5:5" x14ac:dyDescent="0.25">
      <c r="E1120" s="26"/>
    </row>
    <row r="1121" spans="5:5" x14ac:dyDescent="0.25">
      <c r="E1121" s="26"/>
    </row>
    <row r="1122" spans="5:5" x14ac:dyDescent="0.25">
      <c r="E1122" s="26"/>
    </row>
    <row r="1123" spans="5:5" x14ac:dyDescent="0.25">
      <c r="E1123" s="26"/>
    </row>
    <row r="1124" spans="5:5" x14ac:dyDescent="0.25">
      <c r="E1124" s="26"/>
    </row>
    <row r="1125" spans="5:5" x14ac:dyDescent="0.25">
      <c r="E1125" s="26"/>
    </row>
    <row r="1126" spans="5:5" x14ac:dyDescent="0.25">
      <c r="E1126" s="26"/>
    </row>
    <row r="1127" spans="5:5" x14ac:dyDescent="0.25">
      <c r="E1127" s="26"/>
    </row>
    <row r="1128" spans="5:5" x14ac:dyDescent="0.25">
      <c r="E1128" s="26"/>
    </row>
    <row r="1129" spans="5:5" x14ac:dyDescent="0.25">
      <c r="E1129" s="26"/>
    </row>
    <row r="1130" spans="5:5" x14ac:dyDescent="0.25">
      <c r="E1130" s="26"/>
    </row>
    <row r="1131" spans="5:5" x14ac:dyDescent="0.25">
      <c r="E1131" s="26"/>
    </row>
    <row r="1132" spans="5:5" x14ac:dyDescent="0.25">
      <c r="E1132" s="26"/>
    </row>
    <row r="1133" spans="5:5" x14ac:dyDescent="0.25">
      <c r="E1133" s="26"/>
    </row>
    <row r="1134" spans="5:5" x14ac:dyDescent="0.25">
      <c r="E1134" s="26"/>
    </row>
    <row r="1135" spans="5:5" x14ac:dyDescent="0.25">
      <c r="E1135" s="26"/>
    </row>
    <row r="1136" spans="5:5" x14ac:dyDescent="0.25">
      <c r="E1136" s="26"/>
    </row>
    <row r="1137" spans="5:5" x14ac:dyDescent="0.25">
      <c r="E1137" s="26"/>
    </row>
    <row r="1138" spans="5:5" x14ac:dyDescent="0.25">
      <c r="E1138" s="26"/>
    </row>
    <row r="1139" spans="5:5" x14ac:dyDescent="0.25">
      <c r="E1139" s="26"/>
    </row>
    <row r="1140" spans="5:5" x14ac:dyDescent="0.25">
      <c r="E1140" s="26"/>
    </row>
    <row r="1141" spans="5:5" x14ac:dyDescent="0.25">
      <c r="E1141" s="26"/>
    </row>
    <row r="1142" spans="5:5" x14ac:dyDescent="0.25">
      <c r="E1142" s="26"/>
    </row>
    <row r="1143" spans="5:5" x14ac:dyDescent="0.25">
      <c r="E1143" s="26"/>
    </row>
    <row r="1144" spans="5:5" x14ac:dyDescent="0.25">
      <c r="E1144" s="26"/>
    </row>
    <row r="1145" spans="5:5" x14ac:dyDescent="0.25">
      <c r="E1145" s="26"/>
    </row>
    <row r="1146" spans="5:5" x14ac:dyDescent="0.25">
      <c r="E1146" s="26"/>
    </row>
    <row r="1147" spans="5:5" x14ac:dyDescent="0.25">
      <c r="E1147" s="26"/>
    </row>
    <row r="1148" spans="5:5" x14ac:dyDescent="0.25">
      <c r="E1148" s="26"/>
    </row>
    <row r="1149" spans="5:5" x14ac:dyDescent="0.25">
      <c r="E1149" s="26"/>
    </row>
    <row r="1150" spans="5:5" x14ac:dyDescent="0.25">
      <c r="E1150" s="26"/>
    </row>
    <row r="1151" spans="5:5" x14ac:dyDescent="0.25">
      <c r="E1151" s="26"/>
    </row>
    <row r="1152" spans="5:5" x14ac:dyDescent="0.25">
      <c r="E1152" s="26"/>
    </row>
    <row r="1153" spans="5:5" x14ac:dyDescent="0.25">
      <c r="E1153" s="26"/>
    </row>
    <row r="1154" spans="5:5" x14ac:dyDescent="0.25">
      <c r="E1154" s="26"/>
    </row>
    <row r="1155" spans="5:5" x14ac:dyDescent="0.25">
      <c r="E1155" s="26"/>
    </row>
    <row r="1156" spans="5:5" x14ac:dyDescent="0.25">
      <c r="E1156" s="26"/>
    </row>
    <row r="1157" spans="5:5" x14ac:dyDescent="0.25">
      <c r="E1157" s="26"/>
    </row>
    <row r="1158" spans="5:5" x14ac:dyDescent="0.25">
      <c r="E1158" s="26"/>
    </row>
    <row r="1159" spans="5:5" x14ac:dyDescent="0.25">
      <c r="E1159" s="26"/>
    </row>
    <row r="1160" spans="5:5" x14ac:dyDescent="0.25">
      <c r="E1160" s="26"/>
    </row>
    <row r="1161" spans="5:5" x14ac:dyDescent="0.25">
      <c r="E1161" s="26"/>
    </row>
    <row r="1162" spans="5:5" x14ac:dyDescent="0.25">
      <c r="E1162" s="26"/>
    </row>
    <row r="1163" spans="5:5" x14ac:dyDescent="0.25">
      <c r="E1163" s="26"/>
    </row>
    <row r="1164" spans="5:5" x14ac:dyDescent="0.25">
      <c r="E1164" s="26"/>
    </row>
    <row r="1165" spans="5:5" x14ac:dyDescent="0.25">
      <c r="E1165" s="26"/>
    </row>
    <row r="1166" spans="5:5" x14ac:dyDescent="0.25">
      <c r="E1166" s="26"/>
    </row>
    <row r="1167" spans="5:5" x14ac:dyDescent="0.25">
      <c r="E1167" s="26"/>
    </row>
    <row r="1168" spans="5:5" x14ac:dyDescent="0.25">
      <c r="E1168" s="26"/>
    </row>
    <row r="1169" spans="5:5" x14ac:dyDescent="0.25">
      <c r="E1169" s="26"/>
    </row>
    <row r="1170" spans="5:5" x14ac:dyDescent="0.25">
      <c r="E1170" s="26"/>
    </row>
    <row r="1171" spans="5:5" x14ac:dyDescent="0.25">
      <c r="E1171" s="26"/>
    </row>
    <row r="1172" spans="5:5" x14ac:dyDescent="0.25">
      <c r="E1172" s="26"/>
    </row>
    <row r="1173" spans="5:5" x14ac:dyDescent="0.25">
      <c r="E1173" s="26"/>
    </row>
    <row r="1174" spans="5:5" x14ac:dyDescent="0.25">
      <c r="E1174" s="26"/>
    </row>
    <row r="1175" spans="5:5" x14ac:dyDescent="0.25">
      <c r="E1175" s="26"/>
    </row>
    <row r="1176" spans="5:5" x14ac:dyDescent="0.25">
      <c r="E1176" s="26"/>
    </row>
    <row r="1177" spans="5:5" x14ac:dyDescent="0.25">
      <c r="E1177" s="26"/>
    </row>
    <row r="1178" spans="5:5" x14ac:dyDescent="0.25">
      <c r="E1178" s="26"/>
    </row>
    <row r="1179" spans="5:5" x14ac:dyDescent="0.25">
      <c r="E1179" s="26"/>
    </row>
    <row r="1180" spans="5:5" x14ac:dyDescent="0.25">
      <c r="E1180" s="26"/>
    </row>
    <row r="1181" spans="5:5" x14ac:dyDescent="0.25">
      <c r="E1181" s="26"/>
    </row>
    <row r="1182" spans="5:5" x14ac:dyDescent="0.25">
      <c r="E1182" s="26"/>
    </row>
    <row r="1183" spans="5:5" x14ac:dyDescent="0.25">
      <c r="E1183" s="26"/>
    </row>
    <row r="1184" spans="5:5" x14ac:dyDescent="0.25">
      <c r="E1184" s="26"/>
    </row>
    <row r="1185" spans="5:5" x14ac:dyDescent="0.25">
      <c r="E1185" s="26"/>
    </row>
    <row r="1186" spans="5:5" x14ac:dyDescent="0.25">
      <c r="E1186" s="26"/>
    </row>
    <row r="1187" spans="5:5" x14ac:dyDescent="0.25">
      <c r="E1187" s="26"/>
    </row>
    <row r="1188" spans="5:5" x14ac:dyDescent="0.25">
      <c r="E1188" s="26"/>
    </row>
    <row r="1189" spans="5:5" x14ac:dyDescent="0.25">
      <c r="E1189" s="26"/>
    </row>
    <row r="1190" spans="5:5" x14ac:dyDescent="0.25">
      <c r="E1190" s="26"/>
    </row>
    <row r="1191" spans="5:5" x14ac:dyDescent="0.25">
      <c r="E1191" s="26"/>
    </row>
    <row r="1192" spans="5:5" x14ac:dyDescent="0.25">
      <c r="E1192" s="26"/>
    </row>
    <row r="1193" spans="5:5" x14ac:dyDescent="0.25">
      <c r="E1193" s="26"/>
    </row>
    <row r="1194" spans="5:5" x14ac:dyDescent="0.25">
      <c r="E1194" s="26"/>
    </row>
    <row r="1195" spans="5:5" x14ac:dyDescent="0.25">
      <c r="E1195" s="26"/>
    </row>
    <row r="1196" spans="5:5" x14ac:dyDescent="0.25">
      <c r="E1196" s="26"/>
    </row>
    <row r="1197" spans="5:5" x14ac:dyDescent="0.25">
      <c r="E1197" s="26"/>
    </row>
    <row r="1198" spans="5:5" x14ac:dyDescent="0.25">
      <c r="E1198" s="26"/>
    </row>
    <row r="1199" spans="5:5" x14ac:dyDescent="0.25">
      <c r="E1199" s="26"/>
    </row>
    <row r="1200" spans="5:5" x14ac:dyDescent="0.25">
      <c r="E1200" s="26"/>
    </row>
    <row r="1201" spans="5:5" x14ac:dyDescent="0.25">
      <c r="E1201" s="26"/>
    </row>
    <row r="1202" spans="5:5" x14ac:dyDescent="0.25">
      <c r="E1202" s="26"/>
    </row>
    <row r="1203" spans="5:5" x14ac:dyDescent="0.25">
      <c r="E1203" s="26"/>
    </row>
    <row r="1204" spans="5:5" x14ac:dyDescent="0.25">
      <c r="E1204" s="26"/>
    </row>
    <row r="1205" spans="5:5" x14ac:dyDescent="0.25">
      <c r="E1205" s="26"/>
    </row>
    <row r="1206" spans="5:5" x14ac:dyDescent="0.25">
      <c r="E1206" s="26"/>
    </row>
    <row r="1207" spans="5:5" x14ac:dyDescent="0.25">
      <c r="E1207" s="26"/>
    </row>
    <row r="1208" spans="5:5" x14ac:dyDescent="0.25">
      <c r="E1208" s="26"/>
    </row>
    <row r="1209" spans="5:5" x14ac:dyDescent="0.25">
      <c r="E1209" s="26"/>
    </row>
    <row r="1210" spans="5:5" x14ac:dyDescent="0.25">
      <c r="E1210" s="26"/>
    </row>
    <row r="1211" spans="5:5" x14ac:dyDescent="0.25">
      <c r="E1211" s="26"/>
    </row>
    <row r="1212" spans="5:5" x14ac:dyDescent="0.25">
      <c r="E1212" s="26"/>
    </row>
    <row r="1213" spans="5:5" x14ac:dyDescent="0.25">
      <c r="E1213" s="26"/>
    </row>
    <row r="1214" spans="5:5" x14ac:dyDescent="0.25">
      <c r="E1214" s="26"/>
    </row>
    <row r="1215" spans="5:5" x14ac:dyDescent="0.25">
      <c r="E1215" s="26"/>
    </row>
    <row r="1216" spans="5:5" x14ac:dyDescent="0.25">
      <c r="E1216" s="26"/>
    </row>
    <row r="1217" spans="5:5" x14ac:dyDescent="0.25">
      <c r="E1217" s="26"/>
    </row>
    <row r="1218" spans="5:5" x14ac:dyDescent="0.25">
      <c r="E1218" s="26"/>
    </row>
    <row r="1219" spans="5:5" x14ac:dyDescent="0.25">
      <c r="E1219" s="26"/>
    </row>
    <row r="1220" spans="5:5" x14ac:dyDescent="0.25">
      <c r="E1220" s="26"/>
    </row>
    <row r="1221" spans="5:5" x14ac:dyDescent="0.25">
      <c r="E1221" s="26"/>
    </row>
    <row r="1222" spans="5:5" x14ac:dyDescent="0.25">
      <c r="E1222" s="26"/>
    </row>
    <row r="1223" spans="5:5" x14ac:dyDescent="0.25">
      <c r="E1223" s="26"/>
    </row>
    <row r="1224" spans="5:5" x14ac:dyDescent="0.25">
      <c r="E1224" s="26"/>
    </row>
    <row r="1225" spans="5:5" x14ac:dyDescent="0.25">
      <c r="E1225" s="26"/>
    </row>
    <row r="1226" spans="5:5" x14ac:dyDescent="0.25">
      <c r="E1226" s="26"/>
    </row>
    <row r="1227" spans="5:5" x14ac:dyDescent="0.25">
      <c r="E1227" s="26"/>
    </row>
    <row r="1228" spans="5:5" x14ac:dyDescent="0.25">
      <c r="E1228" s="26"/>
    </row>
    <row r="1229" spans="5:5" x14ac:dyDescent="0.25">
      <c r="E1229" s="26"/>
    </row>
    <row r="1230" spans="5:5" x14ac:dyDescent="0.25">
      <c r="E1230" s="26"/>
    </row>
    <row r="1231" spans="5:5" x14ac:dyDescent="0.25">
      <c r="E1231" s="26"/>
    </row>
    <row r="1232" spans="5:5" x14ac:dyDescent="0.25">
      <c r="E1232" s="26"/>
    </row>
    <row r="1233" spans="5:5" x14ac:dyDescent="0.25">
      <c r="E1233" s="26"/>
    </row>
    <row r="1234" spans="5:5" x14ac:dyDescent="0.25">
      <c r="E1234" s="26"/>
    </row>
    <row r="1235" spans="5:5" x14ac:dyDescent="0.25">
      <c r="E1235" s="26"/>
    </row>
    <row r="1236" spans="5:5" x14ac:dyDescent="0.25">
      <c r="E1236" s="26"/>
    </row>
    <row r="1237" spans="5:5" x14ac:dyDescent="0.25">
      <c r="E1237" s="26"/>
    </row>
    <row r="1238" spans="5:5" x14ac:dyDescent="0.25">
      <c r="E1238" s="26"/>
    </row>
    <row r="1239" spans="5:5" x14ac:dyDescent="0.25">
      <c r="E1239" s="26"/>
    </row>
    <row r="1240" spans="5:5" x14ac:dyDescent="0.25">
      <c r="E1240" s="26"/>
    </row>
    <row r="1241" spans="5:5" x14ac:dyDescent="0.25">
      <c r="E1241" s="26"/>
    </row>
    <row r="1242" spans="5:5" x14ac:dyDescent="0.25">
      <c r="E1242" s="26"/>
    </row>
    <row r="1243" spans="5:5" x14ac:dyDescent="0.25">
      <c r="E1243" s="26"/>
    </row>
    <row r="1244" spans="5:5" x14ac:dyDescent="0.25">
      <c r="E1244" s="26"/>
    </row>
    <row r="1245" spans="5:5" x14ac:dyDescent="0.25">
      <c r="E1245" s="26"/>
    </row>
    <row r="1246" spans="5:5" x14ac:dyDescent="0.25">
      <c r="E1246" s="26"/>
    </row>
    <row r="1247" spans="5:5" x14ac:dyDescent="0.25">
      <c r="E1247" s="26"/>
    </row>
    <row r="1248" spans="5:5" x14ac:dyDescent="0.25">
      <c r="E1248" s="26"/>
    </row>
    <row r="1249" spans="5:5" x14ac:dyDescent="0.25">
      <c r="E1249" s="26"/>
    </row>
    <row r="1250" spans="5:5" x14ac:dyDescent="0.25">
      <c r="E1250" s="26"/>
    </row>
    <row r="1251" spans="5:5" x14ac:dyDescent="0.25">
      <c r="E1251" s="26"/>
    </row>
    <row r="1252" spans="5:5" x14ac:dyDescent="0.25">
      <c r="E1252" s="26"/>
    </row>
    <row r="1253" spans="5:5" x14ac:dyDescent="0.25">
      <c r="E1253" s="26"/>
    </row>
    <row r="1254" spans="5:5" x14ac:dyDescent="0.25">
      <c r="E1254" s="26"/>
    </row>
    <row r="1255" spans="5:5" x14ac:dyDescent="0.25">
      <c r="E1255" s="26"/>
    </row>
    <row r="1256" spans="5:5" x14ac:dyDescent="0.25">
      <c r="E1256" s="26"/>
    </row>
    <row r="1257" spans="5:5" x14ac:dyDescent="0.25">
      <c r="E1257" s="26"/>
    </row>
    <row r="1258" spans="5:5" x14ac:dyDescent="0.25">
      <c r="E1258" s="26"/>
    </row>
    <row r="1259" spans="5:5" x14ac:dyDescent="0.25">
      <c r="E1259" s="26"/>
    </row>
    <row r="1260" spans="5:5" x14ac:dyDescent="0.25">
      <c r="E1260" s="26"/>
    </row>
    <row r="1261" spans="5:5" x14ac:dyDescent="0.25">
      <c r="E1261" s="26"/>
    </row>
    <row r="1262" spans="5:5" x14ac:dyDescent="0.25">
      <c r="E1262" s="26"/>
    </row>
    <row r="1263" spans="5:5" x14ac:dyDescent="0.25">
      <c r="E1263" s="26"/>
    </row>
    <row r="1264" spans="5:5" x14ac:dyDescent="0.25">
      <c r="E1264" s="26"/>
    </row>
    <row r="1265" spans="5:5" x14ac:dyDescent="0.25">
      <c r="E1265" s="26"/>
    </row>
    <row r="1266" spans="5:5" x14ac:dyDescent="0.25">
      <c r="E1266" s="26"/>
    </row>
    <row r="1267" spans="5:5" x14ac:dyDescent="0.25">
      <c r="E1267" s="26"/>
    </row>
    <row r="1268" spans="5:5" x14ac:dyDescent="0.25">
      <c r="E1268" s="26"/>
    </row>
    <row r="1269" spans="5:5" x14ac:dyDescent="0.25">
      <c r="E1269" s="26"/>
    </row>
    <row r="1270" spans="5:5" x14ac:dyDescent="0.25">
      <c r="E1270" s="26"/>
    </row>
    <row r="1271" spans="5:5" x14ac:dyDescent="0.25">
      <c r="E1271" s="26"/>
    </row>
    <row r="1272" spans="5:5" x14ac:dyDescent="0.25">
      <c r="E1272" s="26"/>
    </row>
    <row r="1273" spans="5:5" x14ac:dyDescent="0.25">
      <c r="E1273" s="26"/>
    </row>
    <row r="1274" spans="5:5" x14ac:dyDescent="0.25">
      <c r="E1274" s="26"/>
    </row>
    <row r="1275" spans="5:5" x14ac:dyDescent="0.25">
      <c r="E1275" s="26"/>
    </row>
    <row r="1276" spans="5:5" x14ac:dyDescent="0.25">
      <c r="E1276" s="26"/>
    </row>
    <row r="1277" spans="5:5" x14ac:dyDescent="0.25">
      <c r="E1277" s="26"/>
    </row>
    <row r="1278" spans="5:5" x14ac:dyDescent="0.25">
      <c r="E1278" s="26"/>
    </row>
    <row r="1279" spans="5:5" x14ac:dyDescent="0.25">
      <c r="E1279" s="26"/>
    </row>
    <row r="1280" spans="5:5" x14ac:dyDescent="0.25">
      <c r="E1280" s="26"/>
    </row>
    <row r="1281" spans="5:5" x14ac:dyDescent="0.25">
      <c r="E1281" s="26"/>
    </row>
    <row r="1282" spans="5:5" x14ac:dyDescent="0.25">
      <c r="E1282" s="26"/>
    </row>
    <row r="1283" spans="5:5" x14ac:dyDescent="0.25">
      <c r="E1283" s="26"/>
    </row>
    <row r="1284" spans="5:5" x14ac:dyDescent="0.25">
      <c r="E1284" s="26"/>
    </row>
    <row r="1285" spans="5:5" x14ac:dyDescent="0.25">
      <c r="E1285" s="26"/>
    </row>
    <row r="1286" spans="5:5" x14ac:dyDescent="0.25">
      <c r="E1286" s="26"/>
    </row>
    <row r="1287" spans="5:5" x14ac:dyDescent="0.25">
      <c r="E1287" s="26"/>
    </row>
    <row r="1288" spans="5:5" x14ac:dyDescent="0.25">
      <c r="E1288" s="26"/>
    </row>
    <row r="1289" spans="5:5" x14ac:dyDescent="0.25">
      <c r="E1289" s="26"/>
    </row>
    <row r="1290" spans="5:5" x14ac:dyDescent="0.25">
      <c r="E1290" s="26"/>
    </row>
    <row r="1291" spans="5:5" x14ac:dyDescent="0.25">
      <c r="E1291" s="26"/>
    </row>
    <row r="1292" spans="5:5" x14ac:dyDescent="0.25">
      <c r="E1292" s="26"/>
    </row>
    <row r="1293" spans="5:5" x14ac:dyDescent="0.25">
      <c r="E1293" s="26"/>
    </row>
    <row r="1294" spans="5:5" x14ac:dyDescent="0.25">
      <c r="E1294" s="26"/>
    </row>
    <row r="1295" spans="5:5" x14ac:dyDescent="0.25">
      <c r="E1295" s="26"/>
    </row>
    <row r="1296" spans="5:5" x14ac:dyDescent="0.25">
      <c r="E1296" s="26"/>
    </row>
    <row r="1297" spans="5:5" x14ac:dyDescent="0.25">
      <c r="E1297" s="26"/>
    </row>
    <row r="1298" spans="5:5" x14ac:dyDescent="0.25">
      <c r="E1298" s="26"/>
    </row>
    <row r="1299" spans="5:5" x14ac:dyDescent="0.25">
      <c r="E1299" s="26"/>
    </row>
    <row r="1300" spans="5:5" x14ac:dyDescent="0.25">
      <c r="E1300" s="26"/>
    </row>
    <row r="1301" spans="5:5" x14ac:dyDescent="0.25">
      <c r="E1301" s="26"/>
    </row>
    <row r="1302" spans="5:5" x14ac:dyDescent="0.25">
      <c r="E1302" s="26"/>
    </row>
    <row r="1303" spans="5:5" x14ac:dyDescent="0.25">
      <c r="E1303" s="26"/>
    </row>
    <row r="1304" spans="5:5" x14ac:dyDescent="0.25">
      <c r="E1304" s="26"/>
    </row>
    <row r="1305" spans="5:5" x14ac:dyDescent="0.25">
      <c r="E1305" s="26"/>
    </row>
    <row r="1306" spans="5:5" x14ac:dyDescent="0.25">
      <c r="E1306" s="26"/>
    </row>
    <row r="1307" spans="5:5" x14ac:dyDescent="0.25">
      <c r="E1307" s="26"/>
    </row>
    <row r="1308" spans="5:5" x14ac:dyDescent="0.25">
      <c r="E1308" s="26"/>
    </row>
    <row r="1309" spans="5:5" x14ac:dyDescent="0.25">
      <c r="E1309" s="26"/>
    </row>
    <row r="1310" spans="5:5" x14ac:dyDescent="0.25">
      <c r="E1310" s="26"/>
    </row>
    <row r="1311" spans="5:5" x14ac:dyDescent="0.25">
      <c r="E1311" s="26"/>
    </row>
    <row r="1312" spans="5:5" x14ac:dyDescent="0.25">
      <c r="E1312" s="26"/>
    </row>
    <row r="1313" spans="5:5" x14ac:dyDescent="0.25">
      <c r="E1313" s="26"/>
    </row>
    <row r="1314" spans="5:5" x14ac:dyDescent="0.25">
      <c r="E1314" s="26"/>
    </row>
    <row r="1315" spans="5:5" x14ac:dyDescent="0.25">
      <c r="E1315" s="26"/>
    </row>
    <row r="1316" spans="5:5" x14ac:dyDescent="0.25">
      <c r="E1316" s="26"/>
    </row>
    <row r="1317" spans="5:5" x14ac:dyDescent="0.25">
      <c r="E1317" s="26"/>
    </row>
    <row r="1318" spans="5:5" x14ac:dyDescent="0.25">
      <c r="E1318" s="26"/>
    </row>
    <row r="1319" spans="5:5" x14ac:dyDescent="0.25">
      <c r="E1319" s="26"/>
    </row>
    <row r="1320" spans="5:5" x14ac:dyDescent="0.25">
      <c r="E1320" s="26"/>
    </row>
    <row r="1321" spans="5:5" x14ac:dyDescent="0.25">
      <c r="E1321" s="26"/>
    </row>
    <row r="1322" spans="5:5" x14ac:dyDescent="0.25">
      <c r="E1322" s="26"/>
    </row>
    <row r="1323" spans="5:5" x14ac:dyDescent="0.25">
      <c r="E1323" s="26"/>
    </row>
    <row r="1324" spans="5:5" x14ac:dyDescent="0.25">
      <c r="E1324" s="26"/>
    </row>
    <row r="1325" spans="5:5" x14ac:dyDescent="0.25">
      <c r="E1325" s="26"/>
    </row>
    <row r="1326" spans="5:5" x14ac:dyDescent="0.25">
      <c r="E1326" s="26"/>
    </row>
    <row r="1327" spans="5:5" x14ac:dyDescent="0.25">
      <c r="E1327" s="26"/>
    </row>
    <row r="1328" spans="5:5" x14ac:dyDescent="0.25">
      <c r="E1328" s="26"/>
    </row>
    <row r="1329" spans="5:5" x14ac:dyDescent="0.25">
      <c r="E1329" s="26"/>
    </row>
    <row r="1330" spans="5:5" x14ac:dyDescent="0.25">
      <c r="E1330" s="26"/>
    </row>
    <row r="1331" spans="5:5" x14ac:dyDescent="0.25">
      <c r="E1331" s="26"/>
    </row>
    <row r="1332" spans="5:5" x14ac:dyDescent="0.25">
      <c r="E1332" s="26"/>
    </row>
    <row r="1333" spans="5:5" x14ac:dyDescent="0.25">
      <c r="E1333" s="26"/>
    </row>
    <row r="1334" spans="5:5" x14ac:dyDescent="0.25">
      <c r="E1334" s="26"/>
    </row>
    <row r="1335" spans="5:5" x14ac:dyDescent="0.25">
      <c r="E1335" s="26"/>
    </row>
    <row r="1336" spans="5:5" x14ac:dyDescent="0.25">
      <c r="E1336" s="26"/>
    </row>
    <row r="1337" spans="5:5" x14ac:dyDescent="0.25">
      <c r="E1337" s="26"/>
    </row>
    <row r="1338" spans="5:5" x14ac:dyDescent="0.25">
      <c r="E1338" s="26"/>
    </row>
    <row r="1339" spans="5:5" x14ac:dyDescent="0.25">
      <c r="E1339" s="26"/>
    </row>
    <row r="1340" spans="5:5" x14ac:dyDescent="0.25">
      <c r="E1340" s="26"/>
    </row>
    <row r="1341" spans="5:5" x14ac:dyDescent="0.25">
      <c r="E1341" s="26"/>
    </row>
    <row r="1342" spans="5:5" x14ac:dyDescent="0.25">
      <c r="E1342" s="26"/>
    </row>
    <row r="1343" spans="5:5" x14ac:dyDescent="0.25">
      <c r="E1343" s="26"/>
    </row>
    <row r="1344" spans="5:5" x14ac:dyDescent="0.25">
      <c r="E1344" s="26"/>
    </row>
    <row r="1345" spans="5:5" x14ac:dyDescent="0.25">
      <c r="E1345" s="26"/>
    </row>
    <row r="1346" spans="5:5" x14ac:dyDescent="0.25">
      <c r="E1346" s="26"/>
    </row>
    <row r="1347" spans="5:5" x14ac:dyDescent="0.25">
      <c r="E1347" s="26"/>
    </row>
    <row r="1348" spans="5:5" x14ac:dyDescent="0.25">
      <c r="E1348" s="26"/>
    </row>
    <row r="1349" spans="5:5" x14ac:dyDescent="0.25">
      <c r="E1349" s="26"/>
    </row>
    <row r="1350" spans="5:5" x14ac:dyDescent="0.25">
      <c r="E1350" s="26"/>
    </row>
    <row r="1351" spans="5:5" x14ac:dyDescent="0.25">
      <c r="E1351" s="26"/>
    </row>
    <row r="1352" spans="5:5" x14ac:dyDescent="0.25">
      <c r="E1352" s="26"/>
    </row>
    <row r="1353" spans="5:5" x14ac:dyDescent="0.25">
      <c r="E1353" s="26"/>
    </row>
    <row r="1354" spans="5:5" x14ac:dyDescent="0.25">
      <c r="E1354" s="26"/>
    </row>
    <row r="1355" spans="5:5" x14ac:dyDescent="0.25">
      <c r="E1355" s="26"/>
    </row>
    <row r="1356" spans="5:5" x14ac:dyDescent="0.25">
      <c r="E1356" s="26"/>
    </row>
    <row r="1357" spans="5:5" x14ac:dyDescent="0.25">
      <c r="E1357" s="26"/>
    </row>
    <row r="1358" spans="5:5" x14ac:dyDescent="0.25">
      <c r="E1358" s="26"/>
    </row>
    <row r="1359" spans="5:5" x14ac:dyDescent="0.25">
      <c r="E1359" s="26"/>
    </row>
    <row r="1360" spans="5:5" x14ac:dyDescent="0.25">
      <c r="E1360" s="26"/>
    </row>
    <row r="1361" spans="5:5" x14ac:dyDescent="0.25">
      <c r="E1361" s="26"/>
    </row>
    <row r="1362" spans="5:5" x14ac:dyDescent="0.25">
      <c r="E1362" s="26"/>
    </row>
    <row r="1363" spans="5:5" x14ac:dyDescent="0.25">
      <c r="E1363" s="26"/>
    </row>
    <row r="1364" spans="5:5" x14ac:dyDescent="0.25">
      <c r="E1364" s="26"/>
    </row>
    <row r="1365" spans="5:5" x14ac:dyDescent="0.25">
      <c r="E1365" s="26"/>
    </row>
    <row r="1366" spans="5:5" x14ac:dyDescent="0.25">
      <c r="E1366" s="26"/>
    </row>
    <row r="1367" spans="5:5" x14ac:dyDescent="0.25">
      <c r="E1367" s="26"/>
    </row>
    <row r="1368" spans="5:5" x14ac:dyDescent="0.25">
      <c r="E1368" s="26"/>
    </row>
    <row r="1369" spans="5:5" x14ac:dyDescent="0.25">
      <c r="E1369" s="26"/>
    </row>
    <row r="1370" spans="5:5" x14ac:dyDescent="0.25">
      <c r="E1370" s="26"/>
    </row>
    <row r="1371" spans="5:5" x14ac:dyDescent="0.25">
      <c r="E1371" s="26"/>
    </row>
    <row r="1372" spans="5:5" x14ac:dyDescent="0.25">
      <c r="E1372" s="26"/>
    </row>
    <row r="1373" spans="5:5" x14ac:dyDescent="0.25">
      <c r="E1373" s="26"/>
    </row>
    <row r="1374" spans="5:5" x14ac:dyDescent="0.25">
      <c r="E1374" s="26"/>
    </row>
    <row r="1375" spans="5:5" x14ac:dyDescent="0.25">
      <c r="E1375" s="26"/>
    </row>
    <row r="1376" spans="5:5" x14ac:dyDescent="0.25">
      <c r="E1376" s="26"/>
    </row>
    <row r="1377" spans="5:5" x14ac:dyDescent="0.25">
      <c r="E1377" s="26"/>
    </row>
    <row r="1378" spans="5:5" x14ac:dyDescent="0.25">
      <c r="E1378" s="26"/>
    </row>
    <row r="1379" spans="5:5" x14ac:dyDescent="0.25">
      <c r="E1379" s="26"/>
    </row>
    <row r="1380" spans="5:5" x14ac:dyDescent="0.25">
      <c r="E1380" s="26"/>
    </row>
    <row r="1381" spans="5:5" x14ac:dyDescent="0.25">
      <c r="E1381" s="26"/>
    </row>
    <row r="1382" spans="5:5" x14ac:dyDescent="0.25">
      <c r="E1382" s="26"/>
    </row>
    <row r="1383" spans="5:5" x14ac:dyDescent="0.25">
      <c r="E1383" s="26"/>
    </row>
    <row r="1384" spans="5:5" x14ac:dyDescent="0.25">
      <c r="E1384" s="26"/>
    </row>
    <row r="1385" spans="5:5" x14ac:dyDescent="0.25">
      <c r="E1385" s="26"/>
    </row>
    <row r="1386" spans="5:5" x14ac:dyDescent="0.25">
      <c r="E1386" s="26"/>
    </row>
    <row r="1387" spans="5:5" x14ac:dyDescent="0.25">
      <c r="E1387" s="26"/>
    </row>
    <row r="1388" spans="5:5" x14ac:dyDescent="0.25">
      <c r="E1388" s="26"/>
    </row>
    <row r="1389" spans="5:5" x14ac:dyDescent="0.25">
      <c r="E1389" s="26"/>
    </row>
    <row r="1390" spans="5:5" x14ac:dyDescent="0.25">
      <c r="E1390" s="26"/>
    </row>
    <row r="1391" spans="5:5" x14ac:dyDescent="0.25">
      <c r="E1391" s="26"/>
    </row>
    <row r="1392" spans="5:5" x14ac:dyDescent="0.25">
      <c r="E1392" s="26"/>
    </row>
    <row r="1393" spans="5:5" x14ac:dyDescent="0.25">
      <c r="E1393" s="26"/>
    </row>
  </sheetData>
  <pageMargins left="0.75" right="0.75" top="1" bottom="1" header="0.5" footer="0.5"/>
  <pageSetup paperSize="9" scale="68" fitToHeight="0" orientation="portrait" r:id="rId2"/>
  <headerFooter alignWithMargins="0">
    <oddFooter xml:space="preserve">&amp;LPrinting date: &amp;D&amp;CPage &amp;P / &amp;N&amp;R&amp;F - &amp;A </odd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1">
    <tabColor rgb="FFFF8080"/>
    <pageSetUpPr fitToPage="1"/>
  </sheetPr>
  <dimension ref="A1:IV2058"/>
  <sheetViews>
    <sheetView showGridLines="0" zoomScale="85" workbookViewId="0">
      <pane ySplit="15" topLeftCell="A16" activePane="bottomLeft" state="frozen"/>
      <selection activeCell="A17" sqref="A17"/>
      <selection pane="bottomLeft" activeCell="A16" sqref="A16"/>
    </sheetView>
  </sheetViews>
  <sheetFormatPr defaultColWidth="6.77734375" defaultRowHeight="13.2" x14ac:dyDescent="0.25"/>
  <cols>
    <col min="1" max="1" width="19.5546875" style="26" customWidth="1"/>
    <col min="2" max="2" width="41.44140625" style="26" customWidth="1"/>
    <col min="3" max="4" width="15.88671875" style="26" customWidth="1"/>
    <col min="5" max="5" width="15.88671875" style="27" customWidth="1"/>
    <col min="6" max="6" width="15.88671875" style="26" customWidth="1"/>
    <col min="7" max="7" width="11.44140625" style="26" customWidth="1"/>
    <col min="8" max="8" width="11" style="26" customWidth="1"/>
    <col min="9" max="9" width="11.77734375" style="26" customWidth="1"/>
    <col min="10" max="12" width="7.77734375" style="26" customWidth="1"/>
    <col min="13" max="13" width="6.77734375" style="26" customWidth="1"/>
    <col min="14" max="14" width="4.21875" style="26" customWidth="1"/>
    <col min="15" max="21" width="7.77734375" style="26" customWidth="1"/>
    <col min="22" max="28" width="6.77734375" style="26" customWidth="1"/>
    <col min="29" max="29" width="7.77734375" style="26" customWidth="1"/>
    <col min="30" max="30" width="6.77734375" style="26" customWidth="1"/>
    <col min="31" max="32" width="7.77734375" style="26" customWidth="1"/>
    <col min="33" max="33" width="6.77734375" style="26" customWidth="1"/>
    <col min="34" max="37" width="7.77734375" style="26" customWidth="1"/>
    <col min="38" max="38" width="6.77734375" style="26" customWidth="1"/>
    <col min="39" max="39" width="7.77734375" style="26" customWidth="1"/>
    <col min="40" max="40" width="6.77734375" style="26" customWidth="1"/>
    <col min="41" max="43" width="7.77734375" style="26" customWidth="1"/>
    <col min="44" max="45" width="6.77734375" style="26" customWidth="1"/>
    <col min="46" max="49" width="7.77734375" style="26" customWidth="1"/>
    <col min="50" max="52" width="6.77734375" style="26" customWidth="1"/>
    <col min="53" max="55" width="7.77734375" style="26" customWidth="1"/>
    <col min="56" max="60" width="6.77734375" style="26" customWidth="1"/>
    <col min="61" max="61" width="5.77734375" style="26" customWidth="1"/>
    <col min="62" max="64" width="7.77734375" style="26" customWidth="1"/>
    <col min="65" max="65" width="6.77734375" style="26" customWidth="1"/>
    <col min="66" max="69" width="7.77734375" style="26" customWidth="1"/>
    <col min="70" max="70" width="6.77734375" style="26" customWidth="1"/>
    <col min="71" max="71" width="7.77734375" style="26" customWidth="1"/>
    <col min="72" max="72" width="6.77734375" style="26" customWidth="1"/>
    <col min="73" max="73" width="7.77734375" style="26" customWidth="1"/>
    <col min="74" max="76" width="6.77734375" style="26" customWidth="1"/>
    <col min="77" max="78" width="7.77734375" style="26" customWidth="1"/>
    <col min="79" max="80" width="6.77734375" style="26" customWidth="1"/>
    <col min="81" max="81" width="7.77734375" style="26" customWidth="1"/>
    <col min="82" max="82" width="6.77734375" style="26" customWidth="1"/>
    <col min="83" max="84" width="7.77734375" style="26" customWidth="1"/>
    <col min="85" max="85" width="5.77734375" style="26" customWidth="1"/>
    <col min="86" max="89" width="6.77734375" style="26" customWidth="1"/>
    <col min="90" max="91" width="7.77734375" style="26" customWidth="1"/>
    <col min="92" max="92" width="6.77734375" style="26" customWidth="1"/>
    <col min="93" max="94" width="7.77734375" style="26" customWidth="1"/>
    <col min="95" max="95" width="5.77734375" style="26" customWidth="1"/>
    <col min="96" max="96" width="6.77734375" style="26" customWidth="1"/>
    <col min="97" max="98" width="7.77734375" style="26" customWidth="1"/>
    <col min="99" max="99" width="6.77734375" style="26" customWidth="1"/>
    <col min="100" max="101" width="7.77734375" style="26" customWidth="1"/>
    <col min="102" max="102" width="5.77734375" style="26" customWidth="1"/>
    <col min="103" max="104" width="7.77734375" style="26" customWidth="1"/>
    <col min="105" max="105" width="6.77734375" style="26" customWidth="1"/>
    <col min="106" max="106" width="7.77734375" style="26" customWidth="1"/>
    <col min="107" max="111" width="6.77734375" style="26" customWidth="1"/>
    <col min="112" max="114" width="5.77734375" style="26" customWidth="1"/>
    <col min="115" max="116" width="7.77734375" style="26" customWidth="1"/>
    <col min="117" max="117" width="5.77734375" style="26" customWidth="1"/>
    <col min="118" max="118" width="6.77734375" style="26" customWidth="1"/>
    <col min="119" max="119" width="5.77734375" style="26" customWidth="1"/>
    <col min="120" max="120" width="6.77734375" style="26" customWidth="1"/>
    <col min="121" max="121" width="7.77734375" style="26" customWidth="1"/>
    <col min="122" max="123" width="6.77734375" style="26" customWidth="1"/>
    <col min="124" max="124" width="7.77734375" style="26" customWidth="1"/>
    <col min="125" max="125" width="5.21875" style="26" customWidth="1"/>
    <col min="126" max="126" width="6.77734375" style="26" customWidth="1"/>
    <col min="127" max="128" width="7.77734375" style="26" customWidth="1"/>
    <col min="129" max="129" width="3.21875" style="26" customWidth="1"/>
    <col min="130" max="131" width="7.77734375" style="26" customWidth="1"/>
    <col min="132" max="135" width="6.77734375" style="26" customWidth="1"/>
    <col min="136" max="136" width="7.77734375" style="26" customWidth="1"/>
    <col min="137" max="137" width="6.77734375" style="26" customWidth="1"/>
    <col min="138" max="139" width="5.77734375" style="26" customWidth="1"/>
    <col min="140" max="140" width="6.77734375" style="26" customWidth="1"/>
    <col min="141" max="141" width="7.77734375" style="26" customWidth="1"/>
    <col min="142" max="143" width="5.77734375" style="26" customWidth="1"/>
    <col min="144" max="146" width="6.77734375" style="26" customWidth="1"/>
    <col min="147" max="147" width="5.77734375" style="26" customWidth="1"/>
    <col min="148" max="148" width="6.77734375" style="26" customWidth="1"/>
    <col min="149" max="149" width="4.21875" style="26" customWidth="1"/>
    <col min="150" max="150" width="5.77734375" style="26" customWidth="1"/>
    <col min="151" max="152" width="6.77734375" style="26" customWidth="1"/>
    <col min="153" max="153" width="7.77734375" style="26" customWidth="1"/>
    <col min="154" max="155" width="6.77734375" style="26" customWidth="1"/>
    <col min="156" max="157" width="7.77734375" style="26" customWidth="1"/>
    <col min="158" max="158" width="6.77734375" style="26" customWidth="1"/>
    <col min="159" max="160" width="7.77734375" style="26" customWidth="1"/>
    <col min="161" max="162" width="6.77734375" style="26" customWidth="1"/>
    <col min="163" max="163" width="7.77734375" style="26" customWidth="1"/>
    <col min="164" max="164" width="6.77734375" style="26" customWidth="1"/>
    <col min="165" max="165" width="7.77734375" style="26" customWidth="1"/>
    <col min="166" max="167" width="6.77734375" style="26" customWidth="1"/>
    <col min="168" max="171" width="7.77734375" style="26" customWidth="1"/>
    <col min="172" max="172" width="6.77734375" style="26" customWidth="1"/>
    <col min="173" max="175" width="7.77734375" style="26" customWidth="1"/>
    <col min="176" max="176" width="6.77734375" style="26" customWidth="1"/>
    <col min="177" max="177" width="4.21875" style="26" customWidth="1"/>
    <col min="178" max="180" width="7.77734375" style="26" customWidth="1"/>
    <col min="181" max="186" width="6.77734375" style="26" customWidth="1"/>
    <col min="187" max="187" width="7.77734375" style="26" customWidth="1"/>
    <col min="188" max="192" width="6.77734375" style="26" customWidth="1"/>
    <col min="193" max="194" width="7.77734375" style="26" customWidth="1"/>
    <col min="195" max="195" width="6.77734375" style="26" customWidth="1"/>
    <col min="196" max="196" width="7.77734375" style="26" customWidth="1"/>
    <col min="197" max="197" width="5.77734375" style="26" customWidth="1"/>
    <col min="198" max="198" width="6.77734375" style="26" customWidth="1"/>
    <col min="199" max="199" width="5.77734375" style="26" customWidth="1"/>
    <col min="200" max="202" width="6.77734375" style="26" customWidth="1"/>
    <col min="203" max="204" width="7.77734375" style="26" customWidth="1"/>
    <col min="205" max="205" width="6.77734375" style="26" customWidth="1"/>
    <col min="206" max="206" width="7.77734375" style="26" customWidth="1"/>
    <col min="207" max="207" width="6.77734375" style="26" customWidth="1"/>
    <col min="208" max="208" width="7.77734375" style="26" customWidth="1"/>
    <col min="209" max="214" width="6.77734375" style="26" customWidth="1"/>
    <col min="215" max="216" width="7.77734375" style="26" customWidth="1"/>
    <col min="217" max="218" width="5.77734375" style="26" customWidth="1"/>
    <col min="219" max="221" width="7.77734375" style="26" customWidth="1"/>
    <col min="222" max="222" width="6.77734375" style="26" customWidth="1"/>
    <col min="223" max="223" width="5.77734375" style="26" customWidth="1"/>
    <col min="224" max="228" width="6.77734375" style="26" customWidth="1"/>
    <col min="229" max="230" width="7.77734375" style="26" customWidth="1"/>
    <col min="231" max="231" width="6.77734375" style="26" customWidth="1"/>
    <col min="232" max="232" width="7.77734375" style="26" customWidth="1"/>
    <col min="233" max="233" width="6.77734375" style="26" customWidth="1"/>
    <col min="234" max="234" width="7.77734375" style="26" customWidth="1"/>
    <col min="235" max="236" width="6.77734375" style="26" customWidth="1"/>
    <col min="237" max="237" width="7.77734375" style="26" customWidth="1"/>
    <col min="238" max="238" width="5.77734375" style="26" customWidth="1"/>
    <col min="239" max="240" width="7.77734375" style="26" customWidth="1"/>
    <col min="241" max="242" width="6.77734375" style="26" customWidth="1"/>
    <col min="243" max="243" width="7.77734375" style="26" customWidth="1"/>
    <col min="244" max="244" width="6.77734375" style="26" customWidth="1"/>
    <col min="245" max="245" width="5.77734375" style="26" customWidth="1"/>
    <col min="246" max="250" width="7.77734375" style="26" customWidth="1"/>
    <col min="251" max="251" width="6.77734375" style="26" customWidth="1"/>
    <col min="252" max="252" width="7.77734375" style="26" customWidth="1"/>
    <col min="253" max="254" width="4.21875" style="26" customWidth="1"/>
    <col min="255" max="16384" width="6.77734375" style="26"/>
  </cols>
  <sheetData>
    <row r="1" spans="1:256" ht="21" x14ac:dyDescent="0.4">
      <c r="A1" s="25"/>
    </row>
    <row r="2" spans="1:256" ht="12" customHeight="1" x14ac:dyDescent="0.4">
      <c r="A2" s="25"/>
    </row>
    <row r="3" spans="1:256" x14ac:dyDescent="0.25">
      <c r="A3" s="26">
        <f>Updated</f>
        <v>0</v>
      </c>
    </row>
    <row r="4" spans="1:256" x14ac:dyDescent="0.25">
      <c r="D4" s="34"/>
    </row>
    <row r="5" spans="1:256" x14ac:dyDescent="0.25">
      <c r="E5" s="26"/>
    </row>
    <row r="6" spans="1:256" ht="14.4" x14ac:dyDescent="0.3">
      <c r="A6" s="80" t="s">
        <v>248</v>
      </c>
      <c r="B6" s="81" t="s">
        <v>85</v>
      </c>
      <c r="E6" s="26"/>
    </row>
    <row r="7" spans="1:256" ht="14.4" x14ac:dyDescent="0.3">
      <c r="A7" s="80" t="s">
        <v>279</v>
      </c>
      <c r="B7" s="81" t="s">
        <v>85</v>
      </c>
      <c r="E7" s="26"/>
    </row>
    <row r="8" spans="1:256" ht="14.4" x14ac:dyDescent="0.3">
      <c r="A8" s="80" t="s">
        <v>257</v>
      </c>
      <c r="B8" s="81" t="s">
        <v>85</v>
      </c>
      <c r="E8" s="26"/>
    </row>
    <row r="9" spans="1:256" ht="14.4" x14ac:dyDescent="0.3">
      <c r="A9" s="80" t="s">
        <v>88</v>
      </c>
      <c r="B9" s="81" t="s">
        <v>85</v>
      </c>
      <c r="E9" s="26"/>
    </row>
    <row r="10" spans="1:256" ht="14.4" x14ac:dyDescent="0.3">
      <c r="A10" s="80" t="s">
        <v>258</v>
      </c>
      <c r="B10" s="81" t="s">
        <v>85</v>
      </c>
      <c r="E10" s="26"/>
    </row>
    <row r="11" spans="1:256" ht="14.4" x14ac:dyDescent="0.3">
      <c r="A11" s="80" t="s">
        <v>255</v>
      </c>
      <c r="B11" s="81" t="s">
        <v>85</v>
      </c>
      <c r="E11" s="26"/>
    </row>
    <row r="12" spans="1:256" ht="14.4" x14ac:dyDescent="0.3">
      <c r="A12" s="80" t="s">
        <v>251</v>
      </c>
      <c r="B12" s="81" t="s">
        <v>85</v>
      </c>
      <c r="E12" s="26"/>
    </row>
    <row r="13" spans="1:256" x14ac:dyDescent="0.25">
      <c r="E13" s="26"/>
    </row>
    <row r="14" spans="1:256" s="31" customFormat="1" ht="14.4" x14ac:dyDescent="0.3">
      <c r="A14" s="24" t="s">
        <v>263</v>
      </c>
      <c r="B14" s="24"/>
      <c r="C14" s="24"/>
      <c r="D14" s="24" t="s">
        <v>259</v>
      </c>
      <c r="E14" s="24"/>
      <c r="F14" s="24"/>
      <c r="G14" s="24"/>
      <c r="H14"/>
      <c r="I14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26"/>
      <c r="FI14" s="26"/>
      <c r="FJ14" s="26"/>
      <c r="FK14" s="26"/>
      <c r="FL14" s="26"/>
      <c r="FM14" s="26"/>
      <c r="FN14" s="26"/>
      <c r="FO14" s="26"/>
      <c r="FP14" s="26"/>
      <c r="FQ14" s="26"/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6"/>
      <c r="IR14" s="26"/>
      <c r="IS14" s="26"/>
      <c r="IT14" s="26"/>
      <c r="IU14" s="26"/>
      <c r="IV14" s="26"/>
    </row>
    <row r="15" spans="1:256" s="27" customFormat="1" ht="14.4" x14ac:dyDescent="0.3">
      <c r="A15" s="1" t="s">
        <v>142</v>
      </c>
      <c r="B15" s="82" t="s">
        <v>249</v>
      </c>
      <c r="C15" s="82" t="s">
        <v>280</v>
      </c>
      <c r="D15" s="84" t="s">
        <v>211</v>
      </c>
      <c r="E15" s="85" t="s">
        <v>226</v>
      </c>
      <c r="F15" s="85" t="s">
        <v>235</v>
      </c>
      <c r="G15" s="89" t="s">
        <v>84</v>
      </c>
      <c r="H15"/>
      <c r="I15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26"/>
      <c r="FI15" s="26"/>
      <c r="FJ15" s="26"/>
      <c r="FK15" s="26"/>
      <c r="FL15" s="26"/>
      <c r="FM15" s="26"/>
      <c r="FN15" s="26"/>
      <c r="FO15" s="26"/>
      <c r="FP15" s="26"/>
      <c r="FQ15" s="26"/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26"/>
      <c r="IK15" s="26"/>
      <c r="IL15" s="26"/>
      <c r="IM15" s="26"/>
      <c r="IN15" s="26"/>
      <c r="IO15" s="26"/>
      <c r="IP15" s="26"/>
      <c r="IQ15" s="26"/>
      <c r="IR15" s="26"/>
      <c r="IS15" s="26"/>
      <c r="IT15" s="26"/>
      <c r="IU15" s="26"/>
      <c r="IV15" s="26"/>
    </row>
    <row r="16" spans="1:256" s="32" customFormat="1" ht="14.4" x14ac:dyDescent="0.3">
      <c r="A16" s="15" t="s">
        <v>223</v>
      </c>
      <c r="B16" s="83" t="s">
        <v>242</v>
      </c>
      <c r="C16" s="78"/>
      <c r="D16" s="86">
        <v>123</v>
      </c>
      <c r="E16" s="87"/>
      <c r="F16" s="87"/>
      <c r="G16" s="90">
        <v>123</v>
      </c>
      <c r="H16"/>
      <c r="I1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26"/>
      <c r="FI16" s="26"/>
      <c r="FJ16" s="26"/>
      <c r="FK16" s="26"/>
      <c r="FL16" s="26"/>
      <c r="FM16" s="26"/>
      <c r="FN16" s="26"/>
      <c r="FO16" s="26"/>
      <c r="FP16" s="26"/>
      <c r="FQ16" s="26"/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6"/>
      <c r="IL16" s="26"/>
      <c r="IM16" s="26"/>
      <c r="IN16" s="26"/>
      <c r="IO16" s="26"/>
      <c r="IP16" s="26"/>
      <c r="IQ16" s="26"/>
      <c r="IR16" s="26"/>
      <c r="IS16" s="26"/>
      <c r="IT16" s="26"/>
      <c r="IU16" s="26"/>
      <c r="IV16" s="26"/>
    </row>
    <row r="17" spans="1:256" s="33" customFormat="1" ht="15" thickBot="1" x14ac:dyDescent="0.35">
      <c r="A17" s="79"/>
      <c r="B17" s="83" t="s">
        <v>243</v>
      </c>
      <c r="C17" s="78"/>
      <c r="D17" s="86"/>
      <c r="E17" s="87"/>
      <c r="F17" s="87">
        <v>0</v>
      </c>
      <c r="G17" s="90">
        <v>0</v>
      </c>
      <c r="H17"/>
      <c r="I17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26"/>
      <c r="FI17" s="26"/>
      <c r="FJ17" s="26"/>
      <c r="FK17" s="26"/>
      <c r="FL17" s="26"/>
      <c r="FM17" s="26"/>
      <c r="FN17" s="26"/>
      <c r="FO17" s="26"/>
      <c r="FP17" s="26"/>
      <c r="FQ17" s="26"/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6"/>
      <c r="IR17" s="26"/>
      <c r="IS17" s="26"/>
      <c r="IT17" s="26"/>
      <c r="IU17" s="26"/>
      <c r="IV17" s="26"/>
    </row>
    <row r="18" spans="1:256" s="32" customFormat="1" ht="15.6" thickTop="1" thickBot="1" x14ac:dyDescent="0.35">
      <c r="A18" s="45" t="s">
        <v>244</v>
      </c>
      <c r="B18" s="46"/>
      <c r="C18" s="46"/>
      <c r="D18" s="88">
        <v>123</v>
      </c>
      <c r="E18" s="47"/>
      <c r="F18" s="47">
        <v>0</v>
      </c>
      <c r="G18" s="91">
        <v>123</v>
      </c>
      <c r="H18"/>
      <c r="I18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26"/>
      <c r="FI18" s="26"/>
      <c r="FJ18" s="26"/>
      <c r="FK18" s="26"/>
      <c r="FL18" s="26"/>
      <c r="FM18" s="26"/>
      <c r="FN18" s="26"/>
      <c r="FO18" s="26"/>
      <c r="FP18" s="26"/>
      <c r="FQ18" s="26"/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6"/>
      <c r="IR18" s="26"/>
      <c r="IS18" s="26"/>
      <c r="IT18" s="26"/>
      <c r="IU18" s="26"/>
      <c r="IV18" s="26"/>
    </row>
    <row r="19" spans="1:256" s="32" customFormat="1" ht="15" thickTop="1" x14ac:dyDescent="0.3">
      <c r="A19" s="92"/>
      <c r="B19" s="93"/>
      <c r="C19" s="93"/>
      <c r="D19" s="94"/>
      <c r="E19" s="95"/>
      <c r="F19" s="95"/>
      <c r="G19" s="96"/>
      <c r="H19"/>
      <c r="I19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</row>
    <row r="20" spans="1:256" s="32" customFormat="1" ht="14.4" x14ac:dyDescent="0.3">
      <c r="A20" s="15" t="s">
        <v>233</v>
      </c>
      <c r="B20" s="83" t="s">
        <v>245</v>
      </c>
      <c r="C20" s="78"/>
      <c r="D20" s="86"/>
      <c r="E20" s="87">
        <v>0</v>
      </c>
      <c r="F20" s="87"/>
      <c r="G20" s="90">
        <v>0</v>
      </c>
      <c r="H20"/>
      <c r="I20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26"/>
      <c r="FI20" s="26"/>
      <c r="FJ20" s="26"/>
      <c r="FK20" s="26"/>
      <c r="FL20" s="26"/>
      <c r="FM20" s="26"/>
      <c r="FN20" s="26"/>
      <c r="FO20" s="26"/>
      <c r="FP20" s="26"/>
      <c r="FQ20" s="26"/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26"/>
      <c r="IK20" s="26"/>
      <c r="IL20" s="26"/>
      <c r="IM20" s="26"/>
      <c r="IN20" s="26"/>
      <c r="IO20" s="26"/>
      <c r="IP20" s="26"/>
      <c r="IQ20" s="26"/>
      <c r="IR20" s="26"/>
      <c r="IS20" s="26"/>
      <c r="IT20" s="26"/>
      <c r="IU20" s="26"/>
      <c r="IV20" s="26"/>
    </row>
    <row r="21" spans="1:256" s="32" customFormat="1" ht="15" thickBot="1" x14ac:dyDescent="0.35">
      <c r="A21" s="45" t="s">
        <v>246</v>
      </c>
      <c r="B21" s="46"/>
      <c r="C21" s="46"/>
      <c r="D21" s="88"/>
      <c r="E21" s="47">
        <v>0</v>
      </c>
      <c r="F21" s="47"/>
      <c r="G21" s="91">
        <v>0</v>
      </c>
      <c r="H21"/>
      <c r="I21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26"/>
      <c r="IK21" s="26"/>
      <c r="IL21" s="26"/>
      <c r="IM21" s="26"/>
      <c r="IN21" s="26"/>
      <c r="IO21" s="26"/>
      <c r="IP21" s="26"/>
      <c r="IQ21" s="26"/>
      <c r="IR21" s="26"/>
      <c r="IS21" s="26"/>
      <c r="IT21" s="26"/>
      <c r="IU21" s="26"/>
      <c r="IV21" s="26"/>
    </row>
    <row r="22" spans="1:256" s="32" customFormat="1" ht="15" thickTop="1" x14ac:dyDescent="0.3">
      <c r="A22" s="92"/>
      <c r="B22" s="93"/>
      <c r="C22" s="93"/>
      <c r="D22" s="94"/>
      <c r="E22" s="95"/>
      <c r="F22" s="95"/>
      <c r="G22" s="96"/>
      <c r="H22"/>
      <c r="I22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26"/>
      <c r="FG22" s="26"/>
      <c r="FH22" s="26"/>
      <c r="FI22" s="26"/>
      <c r="FJ22" s="26"/>
      <c r="FK22" s="26"/>
      <c r="FL22" s="26"/>
      <c r="FM22" s="26"/>
      <c r="FN22" s="26"/>
      <c r="FO22" s="26"/>
      <c r="FP22" s="26"/>
      <c r="FQ22" s="26"/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26"/>
      <c r="HZ22" s="26"/>
      <c r="IA22" s="26"/>
      <c r="IB22" s="26"/>
      <c r="IC22" s="26"/>
      <c r="ID22" s="26"/>
      <c r="IE22" s="26"/>
      <c r="IF22" s="26"/>
      <c r="IG22" s="26"/>
      <c r="IH22" s="26"/>
      <c r="II22" s="26"/>
      <c r="IJ22" s="26"/>
      <c r="IK22" s="26"/>
      <c r="IL22" s="26"/>
      <c r="IM22" s="26"/>
      <c r="IN22" s="26"/>
      <c r="IO22" s="26"/>
      <c r="IP22" s="26"/>
      <c r="IQ22" s="26"/>
      <c r="IR22" s="26"/>
      <c r="IS22" s="26"/>
      <c r="IT22" s="26"/>
      <c r="IU22" s="26"/>
      <c r="IV22" s="26"/>
    </row>
    <row r="23" spans="1:256" s="33" customFormat="1" ht="15" thickBot="1" x14ac:dyDescent="0.35">
      <c r="A23" s="2" t="s">
        <v>84</v>
      </c>
      <c r="B23" s="16"/>
      <c r="C23" s="16"/>
      <c r="D23" s="3">
        <v>123</v>
      </c>
      <c r="E23" s="3">
        <v>0</v>
      </c>
      <c r="F23" s="3">
        <v>0</v>
      </c>
      <c r="G23" s="44">
        <v>123</v>
      </c>
      <c r="H23"/>
      <c r="I23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26"/>
      <c r="FF23" s="26"/>
      <c r="FG23" s="26"/>
      <c r="FH23" s="26"/>
      <c r="FI23" s="26"/>
      <c r="FJ23" s="26"/>
      <c r="FK23" s="26"/>
      <c r="FL23" s="26"/>
      <c r="FM23" s="26"/>
      <c r="FN23" s="26"/>
      <c r="FO23" s="26"/>
      <c r="FP23" s="26"/>
      <c r="FQ23" s="26"/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26"/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26"/>
      <c r="HZ23" s="26"/>
      <c r="IA23" s="26"/>
      <c r="IB23" s="26"/>
      <c r="IC23" s="26"/>
      <c r="ID23" s="26"/>
      <c r="IE23" s="26"/>
      <c r="IF23" s="26"/>
      <c r="IG23" s="26"/>
      <c r="IH23" s="26"/>
      <c r="II23" s="26"/>
      <c r="IJ23" s="26"/>
      <c r="IK23" s="26"/>
      <c r="IL23" s="26"/>
      <c r="IM23" s="26"/>
      <c r="IN23" s="26"/>
      <c r="IO23" s="26"/>
      <c r="IP23" s="26"/>
      <c r="IQ23" s="26"/>
      <c r="IR23" s="26"/>
      <c r="IS23" s="26"/>
      <c r="IT23" s="26"/>
      <c r="IU23" s="26"/>
      <c r="IV23" s="26"/>
    </row>
    <row r="24" spans="1:256" ht="15" thickTop="1" x14ac:dyDescent="0.3">
      <c r="A24"/>
      <c r="B24"/>
      <c r="C24"/>
      <c r="D24"/>
      <c r="E24"/>
      <c r="F24"/>
      <c r="G24"/>
      <c r="H24"/>
      <c r="I24"/>
    </row>
    <row r="25" spans="1:256" ht="14.4" x14ac:dyDescent="0.3">
      <c r="A25"/>
      <c r="B25"/>
      <c r="C25"/>
      <c r="D25"/>
      <c r="E25"/>
      <c r="F25"/>
      <c r="G25"/>
      <c r="H25"/>
      <c r="I25"/>
    </row>
    <row r="26" spans="1:256" ht="14.4" x14ac:dyDescent="0.3">
      <c r="A26"/>
      <c r="B26"/>
      <c r="C26"/>
      <c r="D26"/>
      <c r="E26"/>
      <c r="F26"/>
      <c r="G26"/>
      <c r="H26"/>
      <c r="I26"/>
    </row>
    <row r="27" spans="1:256" ht="14.4" x14ac:dyDescent="0.3">
      <c r="A27"/>
      <c r="B27"/>
      <c r="C27"/>
      <c r="D27"/>
      <c r="E27"/>
      <c r="F27"/>
      <c r="G27"/>
      <c r="H27"/>
      <c r="I27"/>
    </row>
    <row r="28" spans="1:256" ht="14.4" x14ac:dyDescent="0.3">
      <c r="A28"/>
      <c r="B28"/>
      <c r="C28"/>
      <c r="D28"/>
      <c r="E28"/>
      <c r="F28"/>
      <c r="G28"/>
      <c r="H28"/>
      <c r="I28"/>
    </row>
    <row r="29" spans="1:256" ht="14.4" x14ac:dyDescent="0.3">
      <c r="A29"/>
      <c r="B29"/>
      <c r="C29"/>
      <c r="D29"/>
      <c r="E29"/>
      <c r="F29"/>
      <c r="G29"/>
      <c r="H29"/>
      <c r="I29"/>
    </row>
    <row r="30" spans="1:256" ht="14.4" x14ac:dyDescent="0.3">
      <c r="A30"/>
      <c r="B30"/>
      <c r="C30"/>
      <c r="D30"/>
      <c r="E30"/>
      <c r="F30"/>
      <c r="G30"/>
      <c r="H30"/>
      <c r="I30"/>
    </row>
    <row r="31" spans="1:256" ht="14.4" x14ac:dyDescent="0.3">
      <c r="A31"/>
      <c r="B31"/>
      <c r="C31"/>
      <c r="D31"/>
      <c r="E31"/>
      <c r="F31"/>
      <c r="G31"/>
      <c r="H31"/>
      <c r="I31"/>
    </row>
    <row r="32" spans="1:256" ht="14.4" x14ac:dyDescent="0.3">
      <c r="A32"/>
      <c r="B32"/>
      <c r="C32"/>
      <c r="D32"/>
      <c r="E32"/>
      <c r="F32"/>
      <c r="G32"/>
      <c r="H32"/>
      <c r="I32"/>
    </row>
    <row r="33" spans="1:9" ht="14.4" x14ac:dyDescent="0.3">
      <c r="A33"/>
      <c r="B33"/>
      <c r="C33"/>
      <c r="D33"/>
      <c r="E33"/>
      <c r="F33"/>
      <c r="G33"/>
      <c r="H33"/>
      <c r="I33"/>
    </row>
    <row r="34" spans="1:9" ht="14.4" x14ac:dyDescent="0.3">
      <c r="A34"/>
      <c r="B34"/>
      <c r="C34"/>
      <c r="D34"/>
      <c r="E34"/>
      <c r="F34"/>
      <c r="G34"/>
      <c r="H34"/>
      <c r="I34"/>
    </row>
    <row r="35" spans="1:9" ht="14.4" x14ac:dyDescent="0.3">
      <c r="A35"/>
      <c r="B35"/>
      <c r="C35"/>
      <c r="D35"/>
      <c r="E35"/>
      <c r="F35"/>
      <c r="G35"/>
      <c r="H35"/>
      <c r="I35"/>
    </row>
    <row r="36" spans="1:9" ht="14.4" x14ac:dyDescent="0.3">
      <c r="A36"/>
      <c r="B36"/>
      <c r="C36"/>
      <c r="D36"/>
      <c r="E36"/>
      <c r="F36"/>
      <c r="G36"/>
      <c r="H36"/>
      <c r="I36"/>
    </row>
    <row r="37" spans="1:9" ht="14.4" x14ac:dyDescent="0.3">
      <c r="A37"/>
      <c r="B37"/>
      <c r="C37"/>
      <c r="D37"/>
      <c r="E37"/>
      <c r="F37"/>
      <c r="G37"/>
      <c r="H37"/>
      <c r="I37"/>
    </row>
    <row r="38" spans="1:9" ht="14.4" x14ac:dyDescent="0.3">
      <c r="A38"/>
      <c r="B38"/>
      <c r="C38"/>
      <c r="D38"/>
      <c r="E38"/>
      <c r="F38"/>
      <c r="G38"/>
      <c r="H38"/>
      <c r="I38"/>
    </row>
    <row r="39" spans="1:9" ht="14.4" x14ac:dyDescent="0.3">
      <c r="A39"/>
      <c r="B39"/>
      <c r="C39"/>
      <c r="D39"/>
      <c r="E39"/>
      <c r="F39"/>
      <c r="G39"/>
      <c r="H39"/>
      <c r="I39"/>
    </row>
    <row r="40" spans="1:9" ht="14.4" x14ac:dyDescent="0.3">
      <c r="A40"/>
      <c r="B40"/>
      <c r="C40"/>
      <c r="D40"/>
      <c r="E40"/>
      <c r="F40"/>
      <c r="G40"/>
      <c r="H40"/>
      <c r="I40"/>
    </row>
    <row r="41" spans="1:9" ht="14.4" x14ac:dyDescent="0.3">
      <c r="A41"/>
      <c r="B41"/>
      <c r="C41"/>
      <c r="D41"/>
      <c r="E41"/>
      <c r="F41"/>
      <c r="G41"/>
      <c r="H41"/>
      <c r="I41"/>
    </row>
    <row r="42" spans="1:9" ht="14.4" x14ac:dyDescent="0.3">
      <c r="A42"/>
      <c r="B42"/>
      <c r="C42"/>
      <c r="D42"/>
      <c r="E42"/>
      <c r="F42"/>
      <c r="G42"/>
      <c r="H42"/>
      <c r="I42"/>
    </row>
    <row r="43" spans="1:9" ht="14.4" x14ac:dyDescent="0.3">
      <c r="A43"/>
      <c r="B43"/>
      <c r="C43"/>
      <c r="D43"/>
      <c r="E43"/>
      <c r="F43"/>
      <c r="G43"/>
      <c r="H43"/>
      <c r="I43"/>
    </row>
    <row r="44" spans="1:9" ht="14.4" x14ac:dyDescent="0.3">
      <c r="A44"/>
      <c r="B44"/>
      <c r="C44"/>
      <c r="D44"/>
      <c r="E44"/>
      <c r="F44"/>
      <c r="G44"/>
      <c r="H44"/>
      <c r="I44"/>
    </row>
    <row r="45" spans="1:9" ht="14.4" x14ac:dyDescent="0.3">
      <c r="A45"/>
      <c r="B45"/>
      <c r="C45"/>
      <c r="D45"/>
      <c r="E45"/>
      <c r="F45"/>
      <c r="G45"/>
      <c r="H45"/>
      <c r="I45"/>
    </row>
    <row r="46" spans="1:9" ht="14.4" x14ac:dyDescent="0.3">
      <c r="A46"/>
      <c r="B46"/>
      <c r="C46"/>
      <c r="D46"/>
      <c r="E46"/>
      <c r="F46"/>
      <c r="G46"/>
      <c r="H46"/>
      <c r="I46"/>
    </row>
    <row r="47" spans="1:9" ht="14.4" x14ac:dyDescent="0.3">
      <c r="A47"/>
      <c r="B47"/>
      <c r="C47"/>
      <c r="D47"/>
      <c r="E47"/>
      <c r="F47"/>
      <c r="G47"/>
      <c r="H47"/>
      <c r="I47"/>
    </row>
    <row r="48" spans="1:9" ht="14.4" x14ac:dyDescent="0.3">
      <c r="A48"/>
      <c r="B48"/>
      <c r="C48"/>
      <c r="D48"/>
      <c r="E48"/>
      <c r="F48"/>
      <c r="G48"/>
      <c r="H48"/>
      <c r="I48"/>
    </row>
    <row r="49" spans="1:9" ht="14.4" x14ac:dyDescent="0.3">
      <c r="A49"/>
      <c r="B49"/>
      <c r="C49"/>
      <c r="D49"/>
      <c r="E49"/>
      <c r="F49"/>
      <c r="G49"/>
      <c r="H49"/>
      <c r="I49"/>
    </row>
    <row r="50" spans="1:9" ht="14.4" x14ac:dyDescent="0.3">
      <c r="A50"/>
      <c r="B50"/>
      <c r="C50"/>
      <c r="D50"/>
      <c r="E50"/>
      <c r="F50"/>
      <c r="G50"/>
      <c r="H50"/>
      <c r="I50"/>
    </row>
    <row r="51" spans="1:9" ht="14.4" x14ac:dyDescent="0.3">
      <c r="A51"/>
      <c r="B51"/>
      <c r="C51"/>
      <c r="D51"/>
      <c r="E51"/>
      <c r="F51"/>
      <c r="G51"/>
      <c r="H51"/>
      <c r="I51"/>
    </row>
    <row r="52" spans="1:9" ht="14.4" x14ac:dyDescent="0.3">
      <c r="A52"/>
      <c r="B52"/>
      <c r="C52"/>
      <c r="D52"/>
      <c r="E52"/>
      <c r="F52"/>
      <c r="G52"/>
      <c r="H52"/>
      <c r="I52"/>
    </row>
    <row r="53" spans="1:9" ht="14.4" x14ac:dyDescent="0.3">
      <c r="A53"/>
      <c r="B53"/>
      <c r="C53"/>
      <c r="D53"/>
      <c r="E53"/>
      <c r="F53"/>
      <c r="G53"/>
      <c r="H53"/>
      <c r="I53"/>
    </row>
    <row r="54" spans="1:9" ht="14.4" x14ac:dyDescent="0.3">
      <c r="A54"/>
      <c r="B54"/>
      <c r="C54"/>
      <c r="D54"/>
      <c r="E54"/>
      <c r="F54"/>
      <c r="G54"/>
      <c r="H54"/>
      <c r="I54"/>
    </row>
    <row r="55" spans="1:9" ht="14.4" x14ac:dyDescent="0.3">
      <c r="A55"/>
      <c r="B55"/>
      <c r="C55"/>
      <c r="D55"/>
      <c r="E55"/>
      <c r="F55"/>
      <c r="G55"/>
      <c r="H55"/>
      <c r="I55"/>
    </row>
    <row r="56" spans="1:9" ht="14.4" x14ac:dyDescent="0.3">
      <c r="A56"/>
      <c r="B56"/>
      <c r="C56"/>
      <c r="D56"/>
      <c r="E56"/>
      <c r="F56"/>
      <c r="G56"/>
      <c r="H56"/>
      <c r="I56"/>
    </row>
    <row r="57" spans="1:9" ht="14.4" x14ac:dyDescent="0.3">
      <c r="A57"/>
      <c r="B57"/>
      <c r="C57"/>
      <c r="D57"/>
      <c r="E57"/>
      <c r="F57"/>
      <c r="G57"/>
      <c r="H57"/>
      <c r="I57"/>
    </row>
    <row r="58" spans="1:9" ht="14.4" x14ac:dyDescent="0.3">
      <c r="A58"/>
      <c r="B58"/>
      <c r="C58"/>
      <c r="D58"/>
      <c r="E58"/>
      <c r="F58"/>
      <c r="G58"/>
      <c r="H58"/>
      <c r="I58"/>
    </row>
    <row r="59" spans="1:9" ht="14.4" x14ac:dyDescent="0.3">
      <c r="A59"/>
      <c r="B59"/>
      <c r="C59"/>
      <c r="D59"/>
      <c r="E59"/>
      <c r="F59"/>
      <c r="G59"/>
      <c r="H59"/>
      <c r="I59"/>
    </row>
    <row r="60" spans="1:9" ht="14.4" x14ac:dyDescent="0.3">
      <c r="A60"/>
      <c r="B60"/>
      <c r="C60"/>
      <c r="D60"/>
      <c r="E60"/>
      <c r="F60"/>
      <c r="G60"/>
      <c r="H60"/>
      <c r="I60"/>
    </row>
    <row r="61" spans="1:9" ht="14.4" x14ac:dyDescent="0.3">
      <c r="A61"/>
      <c r="B61"/>
      <c r="C61"/>
      <c r="D61"/>
      <c r="E61"/>
      <c r="F61"/>
      <c r="G61"/>
      <c r="H61"/>
      <c r="I61"/>
    </row>
    <row r="62" spans="1:9" ht="14.4" x14ac:dyDescent="0.3">
      <c r="A62"/>
      <c r="B62"/>
      <c r="C62"/>
      <c r="D62"/>
      <c r="E62"/>
      <c r="F62"/>
      <c r="G62"/>
      <c r="H62"/>
      <c r="I62"/>
    </row>
    <row r="63" spans="1:9" ht="14.4" x14ac:dyDescent="0.3">
      <c r="A63"/>
      <c r="B63"/>
      <c r="C63"/>
      <c r="D63"/>
      <c r="E63"/>
      <c r="F63"/>
      <c r="G63"/>
      <c r="H63"/>
      <c r="I63"/>
    </row>
    <row r="64" spans="1:9" ht="14.4" x14ac:dyDescent="0.3">
      <c r="A64"/>
      <c r="B64"/>
      <c r="C64"/>
      <c r="D64"/>
      <c r="E64"/>
      <c r="F64"/>
      <c r="G64"/>
      <c r="H64"/>
      <c r="I64"/>
    </row>
    <row r="65" spans="1:9" ht="15" thickBot="1" x14ac:dyDescent="0.35">
      <c r="A65"/>
      <c r="B65"/>
      <c r="C65"/>
      <c r="D65"/>
      <c r="E65"/>
      <c r="F65"/>
      <c r="G65"/>
      <c r="H65"/>
      <c r="I65"/>
    </row>
    <row r="66" spans="1:9" ht="15" thickTop="1" x14ac:dyDescent="0.3">
      <c r="A66"/>
      <c r="B66"/>
      <c r="C66"/>
      <c r="D66"/>
      <c r="E66"/>
      <c r="F66"/>
      <c r="G66"/>
      <c r="H66"/>
      <c r="I66"/>
    </row>
    <row r="67" spans="1:9" ht="14.4" x14ac:dyDescent="0.3">
      <c r="A67"/>
      <c r="B67"/>
      <c r="C67"/>
      <c r="D67"/>
      <c r="E67"/>
      <c r="F67"/>
      <c r="G67"/>
      <c r="H67"/>
      <c r="I67"/>
    </row>
    <row r="68" spans="1:9" ht="14.4" x14ac:dyDescent="0.3">
      <c r="A68"/>
      <c r="B68"/>
      <c r="C68"/>
      <c r="D68"/>
      <c r="E68"/>
      <c r="F68"/>
      <c r="G68"/>
      <c r="H68"/>
      <c r="I68"/>
    </row>
    <row r="69" spans="1:9" ht="14.4" x14ac:dyDescent="0.3">
      <c r="A69"/>
      <c r="B69"/>
      <c r="C69"/>
      <c r="D69"/>
      <c r="E69"/>
      <c r="F69"/>
      <c r="G69"/>
      <c r="H69"/>
      <c r="I69"/>
    </row>
    <row r="70" spans="1:9" ht="14.4" x14ac:dyDescent="0.3">
      <c r="A70"/>
      <c r="B70"/>
      <c r="C70"/>
      <c r="D70"/>
      <c r="E70"/>
      <c r="F70"/>
      <c r="G70"/>
      <c r="H70"/>
      <c r="I70"/>
    </row>
    <row r="71" spans="1:9" ht="14.4" x14ac:dyDescent="0.3">
      <c r="A71"/>
      <c r="B71"/>
      <c r="C71"/>
      <c r="D71"/>
      <c r="E71"/>
      <c r="F71"/>
      <c r="G71"/>
      <c r="H71"/>
      <c r="I71"/>
    </row>
    <row r="72" spans="1:9" ht="14.4" x14ac:dyDescent="0.3">
      <c r="A72"/>
      <c r="B72"/>
      <c r="C72"/>
      <c r="D72"/>
      <c r="E72"/>
      <c r="F72"/>
      <c r="G72"/>
      <c r="H72"/>
      <c r="I72"/>
    </row>
    <row r="73" spans="1:9" ht="14.4" x14ac:dyDescent="0.3">
      <c r="A73"/>
      <c r="B73"/>
      <c r="C73"/>
      <c r="D73"/>
      <c r="E73"/>
      <c r="F73"/>
      <c r="G73"/>
      <c r="H73"/>
      <c r="I73"/>
    </row>
    <row r="74" spans="1:9" ht="14.4" x14ac:dyDescent="0.3">
      <c r="A74"/>
      <c r="B74"/>
      <c r="C74"/>
      <c r="D74"/>
      <c r="E74"/>
      <c r="F74"/>
      <c r="G74"/>
      <c r="H74"/>
      <c r="I74"/>
    </row>
    <row r="75" spans="1:9" ht="14.4" x14ac:dyDescent="0.3">
      <c r="A75"/>
      <c r="B75"/>
      <c r="C75"/>
      <c r="D75"/>
      <c r="E75"/>
      <c r="F75"/>
      <c r="G75"/>
      <c r="H75"/>
      <c r="I75"/>
    </row>
    <row r="76" spans="1:9" ht="14.4" x14ac:dyDescent="0.3">
      <c r="A76"/>
      <c r="B76"/>
      <c r="C76"/>
      <c r="D76"/>
      <c r="E76"/>
      <c r="F76"/>
      <c r="G76"/>
      <c r="H76"/>
      <c r="I76"/>
    </row>
    <row r="77" spans="1:9" ht="14.4" x14ac:dyDescent="0.3">
      <c r="A77"/>
      <c r="B77"/>
      <c r="C77"/>
      <c r="D77"/>
      <c r="E77"/>
      <c r="F77"/>
      <c r="G77"/>
      <c r="H77"/>
      <c r="I77"/>
    </row>
    <row r="78" spans="1:9" ht="14.4" x14ac:dyDescent="0.3">
      <c r="A78"/>
      <c r="B78"/>
      <c r="C78"/>
      <c r="D78"/>
      <c r="E78"/>
      <c r="F78"/>
      <c r="G78"/>
      <c r="H78"/>
      <c r="I78"/>
    </row>
    <row r="79" spans="1:9" ht="14.4" x14ac:dyDescent="0.3">
      <c r="A79"/>
      <c r="B79"/>
      <c r="C79"/>
      <c r="D79"/>
      <c r="E79"/>
      <c r="F79"/>
      <c r="G79"/>
      <c r="H79"/>
      <c r="I79"/>
    </row>
    <row r="80" spans="1:9" ht="14.4" x14ac:dyDescent="0.3">
      <c r="A80"/>
      <c r="B80"/>
      <c r="C80"/>
      <c r="D80"/>
      <c r="E80"/>
      <c r="F80"/>
      <c r="G80"/>
      <c r="H80"/>
      <c r="I80"/>
    </row>
    <row r="81" spans="1:9" ht="14.4" x14ac:dyDescent="0.3">
      <c r="A81"/>
      <c r="B81"/>
      <c r="C81"/>
      <c r="D81"/>
      <c r="E81"/>
      <c r="F81"/>
      <c r="G81"/>
      <c r="H81"/>
      <c r="I81"/>
    </row>
    <row r="82" spans="1:9" ht="14.4" x14ac:dyDescent="0.3">
      <c r="A82"/>
      <c r="B82"/>
      <c r="C82"/>
      <c r="D82"/>
      <c r="E82"/>
      <c r="F82"/>
      <c r="G82"/>
      <c r="H82"/>
      <c r="I82"/>
    </row>
    <row r="83" spans="1:9" ht="14.4" x14ac:dyDescent="0.3">
      <c r="A83"/>
      <c r="B83"/>
      <c r="C83"/>
      <c r="D83"/>
      <c r="E83"/>
      <c r="F83"/>
      <c r="G83"/>
      <c r="H83"/>
      <c r="I83"/>
    </row>
    <row r="84" spans="1:9" ht="14.4" x14ac:dyDescent="0.3">
      <c r="A84"/>
      <c r="B84"/>
      <c r="C84"/>
      <c r="D84"/>
      <c r="E84"/>
      <c r="F84"/>
      <c r="G84"/>
      <c r="H84"/>
      <c r="I84"/>
    </row>
    <row r="85" spans="1:9" ht="14.4" x14ac:dyDescent="0.3">
      <c r="A85"/>
      <c r="B85"/>
      <c r="C85"/>
      <c r="D85"/>
      <c r="E85"/>
      <c r="F85"/>
      <c r="G85"/>
      <c r="H85"/>
      <c r="I85"/>
    </row>
    <row r="86" spans="1:9" ht="14.4" x14ac:dyDescent="0.3">
      <c r="A86"/>
      <c r="B86"/>
      <c r="C86"/>
      <c r="D86"/>
      <c r="E86"/>
      <c r="F86"/>
      <c r="G86"/>
      <c r="H86"/>
      <c r="I86"/>
    </row>
    <row r="87" spans="1:9" ht="14.4" x14ac:dyDescent="0.3">
      <c r="A87"/>
      <c r="B87"/>
      <c r="C87"/>
      <c r="D87"/>
      <c r="E87"/>
      <c r="F87"/>
      <c r="G87"/>
      <c r="H87"/>
      <c r="I87"/>
    </row>
    <row r="88" spans="1:9" ht="15" thickBot="1" x14ac:dyDescent="0.35">
      <c r="A88"/>
      <c r="B88"/>
      <c r="C88"/>
      <c r="D88"/>
      <c r="E88"/>
      <c r="F88"/>
      <c r="G88"/>
      <c r="H88"/>
      <c r="I88"/>
    </row>
    <row r="89" spans="1:9" ht="15" thickTop="1" x14ac:dyDescent="0.3">
      <c r="A89"/>
      <c r="B89"/>
      <c r="C89"/>
      <c r="D89"/>
      <c r="E89"/>
      <c r="F89"/>
      <c r="G89"/>
      <c r="H89"/>
      <c r="I89"/>
    </row>
    <row r="90" spans="1:9" ht="14.4" x14ac:dyDescent="0.3">
      <c r="A90"/>
      <c r="B90"/>
      <c r="C90"/>
      <c r="D90"/>
      <c r="E90"/>
      <c r="F90"/>
      <c r="G90"/>
      <c r="H90"/>
      <c r="I90"/>
    </row>
    <row r="91" spans="1:9" ht="14.4" x14ac:dyDescent="0.3">
      <c r="A91"/>
      <c r="B91"/>
      <c r="C91"/>
      <c r="D91"/>
      <c r="E91"/>
      <c r="F91"/>
      <c r="G91"/>
      <c r="H91"/>
      <c r="I91"/>
    </row>
    <row r="92" spans="1:9" ht="14.4" x14ac:dyDescent="0.3">
      <c r="A92"/>
      <c r="B92"/>
      <c r="C92"/>
      <c r="D92"/>
      <c r="E92"/>
      <c r="F92"/>
      <c r="G92"/>
      <c r="H92"/>
      <c r="I92"/>
    </row>
    <row r="93" spans="1:9" ht="14.4" x14ac:dyDescent="0.3">
      <c r="A93"/>
      <c r="B93"/>
      <c r="C93"/>
      <c r="D93"/>
      <c r="E93"/>
      <c r="F93"/>
      <c r="G93"/>
      <c r="H93"/>
      <c r="I93"/>
    </row>
    <row r="94" spans="1:9" ht="14.4" x14ac:dyDescent="0.3">
      <c r="A94"/>
      <c r="B94"/>
      <c r="C94"/>
      <c r="D94"/>
      <c r="E94"/>
      <c r="F94"/>
      <c r="G94"/>
      <c r="H94"/>
      <c r="I94"/>
    </row>
    <row r="95" spans="1:9" ht="14.4" x14ac:dyDescent="0.3">
      <c r="A95"/>
      <c r="B95"/>
      <c r="C95"/>
      <c r="D95"/>
      <c r="E95"/>
      <c r="F95"/>
      <c r="G95"/>
      <c r="H95"/>
      <c r="I95"/>
    </row>
    <row r="96" spans="1:9" ht="14.4" x14ac:dyDescent="0.3">
      <c r="A96"/>
      <c r="B96"/>
      <c r="C96"/>
      <c r="D96"/>
      <c r="E96"/>
      <c r="F96"/>
      <c r="G96"/>
      <c r="H96"/>
      <c r="I96"/>
    </row>
    <row r="97" spans="1:9" ht="14.4" x14ac:dyDescent="0.3">
      <c r="A97"/>
      <c r="B97"/>
      <c r="C97"/>
      <c r="D97"/>
      <c r="E97"/>
      <c r="F97"/>
      <c r="G97"/>
      <c r="H97"/>
      <c r="I97"/>
    </row>
    <row r="98" spans="1:9" ht="14.4" x14ac:dyDescent="0.3">
      <c r="A98"/>
      <c r="B98"/>
      <c r="C98"/>
      <c r="D98"/>
      <c r="E98"/>
      <c r="F98"/>
      <c r="G98"/>
      <c r="H98"/>
      <c r="I98"/>
    </row>
    <row r="99" spans="1:9" ht="14.4" x14ac:dyDescent="0.3">
      <c r="A99"/>
      <c r="B99"/>
      <c r="C99"/>
      <c r="D99"/>
      <c r="E99"/>
      <c r="F99"/>
      <c r="G99"/>
      <c r="H99"/>
      <c r="I99"/>
    </row>
    <row r="100" spans="1:9" ht="14.4" x14ac:dyDescent="0.3">
      <c r="A100"/>
      <c r="B100"/>
      <c r="C100"/>
      <c r="D100"/>
      <c r="E100"/>
      <c r="F100"/>
      <c r="G100"/>
      <c r="H100"/>
      <c r="I100"/>
    </row>
    <row r="101" spans="1:9" ht="14.4" x14ac:dyDescent="0.3">
      <c r="A101"/>
      <c r="B101"/>
      <c r="C101"/>
      <c r="D101"/>
      <c r="E101"/>
      <c r="F101"/>
      <c r="G101"/>
      <c r="H101"/>
      <c r="I101"/>
    </row>
    <row r="102" spans="1:9" ht="14.4" x14ac:dyDescent="0.3">
      <c r="A102"/>
      <c r="B102"/>
      <c r="C102"/>
      <c r="D102"/>
      <c r="E102"/>
      <c r="F102"/>
      <c r="G102"/>
      <c r="H102"/>
      <c r="I102"/>
    </row>
    <row r="103" spans="1:9" ht="14.4" x14ac:dyDescent="0.3">
      <c r="A103"/>
      <c r="B103"/>
      <c r="C103"/>
      <c r="D103"/>
      <c r="E103"/>
      <c r="F103"/>
      <c r="G103"/>
      <c r="H103"/>
      <c r="I103"/>
    </row>
    <row r="104" spans="1:9" ht="14.4" x14ac:dyDescent="0.3">
      <c r="A104"/>
      <c r="B104"/>
      <c r="C104"/>
      <c r="D104"/>
      <c r="E104"/>
      <c r="F104"/>
      <c r="G104"/>
      <c r="H104"/>
      <c r="I104"/>
    </row>
    <row r="105" spans="1:9" ht="14.4" x14ac:dyDescent="0.3">
      <c r="A105"/>
      <c r="B105"/>
      <c r="C105"/>
      <c r="D105"/>
      <c r="E105"/>
      <c r="F105"/>
      <c r="G105"/>
      <c r="H105"/>
      <c r="I105"/>
    </row>
    <row r="106" spans="1:9" ht="14.4" x14ac:dyDescent="0.3">
      <c r="A106"/>
      <c r="B106"/>
      <c r="C106"/>
      <c r="D106"/>
      <c r="E106"/>
      <c r="F106"/>
      <c r="G106"/>
      <c r="H106"/>
      <c r="I106"/>
    </row>
    <row r="107" spans="1:9" ht="14.4" x14ac:dyDescent="0.3">
      <c r="A107"/>
      <c r="B107"/>
      <c r="C107"/>
      <c r="D107"/>
      <c r="E107"/>
      <c r="F107"/>
      <c r="G107"/>
      <c r="H107"/>
      <c r="I107"/>
    </row>
    <row r="108" spans="1:9" ht="14.4" x14ac:dyDescent="0.3">
      <c r="A108"/>
      <c r="B108"/>
      <c r="C108"/>
      <c r="D108"/>
      <c r="E108"/>
      <c r="F108"/>
      <c r="G108"/>
      <c r="H108"/>
      <c r="I108"/>
    </row>
    <row r="109" spans="1:9" ht="15" thickBot="1" x14ac:dyDescent="0.35">
      <c r="A109"/>
      <c r="B109"/>
      <c r="C109"/>
      <c r="D109"/>
      <c r="E109"/>
      <c r="F109"/>
      <c r="G109"/>
      <c r="H109"/>
      <c r="I109"/>
    </row>
    <row r="110" spans="1:9" ht="15" thickTop="1" x14ac:dyDescent="0.3">
      <c r="A110"/>
      <c r="B110"/>
      <c r="C110"/>
      <c r="D110"/>
      <c r="E110"/>
      <c r="F110"/>
      <c r="G110"/>
      <c r="H110"/>
      <c r="I110"/>
    </row>
    <row r="111" spans="1:9" ht="14.4" x14ac:dyDescent="0.3">
      <c r="A111"/>
      <c r="B111"/>
      <c r="C111"/>
      <c r="D111"/>
      <c r="E111"/>
      <c r="F111"/>
      <c r="G111"/>
      <c r="H111"/>
      <c r="I111"/>
    </row>
    <row r="112" spans="1:9" ht="14.4" x14ac:dyDescent="0.3">
      <c r="A112"/>
      <c r="B112"/>
      <c r="C112"/>
      <c r="D112"/>
      <c r="E112"/>
      <c r="F112"/>
      <c r="G112"/>
      <c r="H112"/>
      <c r="I112"/>
    </row>
    <row r="113" spans="1:9" ht="14.4" x14ac:dyDescent="0.3">
      <c r="A113"/>
      <c r="B113"/>
      <c r="C113"/>
      <c r="D113"/>
      <c r="E113"/>
      <c r="F113"/>
      <c r="G113"/>
      <c r="H113"/>
      <c r="I113"/>
    </row>
    <row r="114" spans="1:9" ht="14.4" x14ac:dyDescent="0.3">
      <c r="A114"/>
      <c r="B114"/>
      <c r="C114"/>
      <c r="D114"/>
      <c r="E114"/>
      <c r="F114"/>
      <c r="G114"/>
      <c r="H114"/>
      <c r="I114"/>
    </row>
    <row r="115" spans="1:9" ht="14.4" x14ac:dyDescent="0.3">
      <c r="A115"/>
      <c r="B115"/>
      <c r="C115"/>
      <c r="D115"/>
      <c r="E115"/>
      <c r="F115"/>
      <c r="G115"/>
      <c r="H115"/>
      <c r="I115"/>
    </row>
    <row r="116" spans="1:9" ht="14.4" x14ac:dyDescent="0.3">
      <c r="A116"/>
      <c r="B116"/>
      <c r="C116"/>
      <c r="D116"/>
      <c r="E116"/>
      <c r="F116"/>
      <c r="G116"/>
      <c r="H116"/>
      <c r="I116"/>
    </row>
    <row r="117" spans="1:9" ht="14.4" x14ac:dyDescent="0.3">
      <c r="A117"/>
      <c r="B117"/>
      <c r="C117"/>
      <c r="D117"/>
      <c r="E117"/>
      <c r="F117"/>
      <c r="G117"/>
      <c r="H117"/>
      <c r="I117"/>
    </row>
    <row r="118" spans="1:9" ht="15" thickBot="1" x14ac:dyDescent="0.35">
      <c r="A118"/>
      <c r="B118"/>
      <c r="C118"/>
      <c r="D118"/>
      <c r="E118"/>
      <c r="F118"/>
      <c r="G118"/>
      <c r="H118"/>
      <c r="I118"/>
    </row>
    <row r="119" spans="1:9" ht="15" thickTop="1" x14ac:dyDescent="0.3">
      <c r="A119"/>
      <c r="B119"/>
      <c r="C119"/>
      <c r="D119"/>
      <c r="E119"/>
      <c r="F119"/>
      <c r="G119"/>
      <c r="H119"/>
      <c r="I119"/>
    </row>
    <row r="120" spans="1:9" ht="14.4" x14ac:dyDescent="0.3">
      <c r="A120"/>
      <c r="B120"/>
      <c r="C120"/>
      <c r="D120"/>
      <c r="E120"/>
      <c r="F120"/>
      <c r="G120"/>
      <c r="H120"/>
      <c r="I120"/>
    </row>
    <row r="121" spans="1:9" ht="14.4" x14ac:dyDescent="0.3">
      <c r="A121"/>
      <c r="B121"/>
      <c r="C121"/>
      <c r="D121"/>
      <c r="E121"/>
      <c r="F121"/>
      <c r="G121"/>
      <c r="H121"/>
      <c r="I121"/>
    </row>
    <row r="122" spans="1:9" ht="14.4" x14ac:dyDescent="0.3">
      <c r="A122"/>
      <c r="B122"/>
      <c r="C122"/>
      <c r="D122"/>
      <c r="E122"/>
      <c r="F122"/>
      <c r="G122"/>
      <c r="H122"/>
      <c r="I122"/>
    </row>
    <row r="123" spans="1:9" ht="14.4" x14ac:dyDescent="0.3">
      <c r="A123"/>
      <c r="B123"/>
      <c r="C123"/>
      <c r="D123"/>
      <c r="E123"/>
      <c r="F123"/>
      <c r="G123"/>
      <c r="H123"/>
      <c r="I123"/>
    </row>
    <row r="124" spans="1:9" ht="14.4" x14ac:dyDescent="0.3">
      <c r="A124"/>
      <c r="B124"/>
      <c r="C124"/>
      <c r="D124"/>
      <c r="E124"/>
      <c r="F124"/>
      <c r="G124"/>
      <c r="H124"/>
      <c r="I124"/>
    </row>
    <row r="125" spans="1:9" ht="14.4" x14ac:dyDescent="0.3">
      <c r="A125"/>
      <c r="B125"/>
      <c r="C125"/>
      <c r="D125"/>
      <c r="E125"/>
      <c r="F125"/>
      <c r="G125"/>
      <c r="H125"/>
      <c r="I125"/>
    </row>
    <row r="126" spans="1:9" ht="14.4" x14ac:dyDescent="0.3">
      <c r="A126"/>
      <c r="B126"/>
      <c r="C126"/>
      <c r="D126"/>
      <c r="E126"/>
      <c r="F126"/>
      <c r="G126"/>
      <c r="H126"/>
      <c r="I126"/>
    </row>
    <row r="127" spans="1:9" ht="14.4" x14ac:dyDescent="0.3">
      <c r="A127"/>
      <c r="B127"/>
      <c r="C127"/>
      <c r="D127"/>
      <c r="E127"/>
      <c r="F127"/>
      <c r="G127"/>
      <c r="H127"/>
      <c r="I127"/>
    </row>
    <row r="128" spans="1:9" ht="14.4" x14ac:dyDescent="0.3">
      <c r="A128"/>
      <c r="B128"/>
      <c r="C128"/>
      <c r="D128"/>
      <c r="E128"/>
      <c r="F128"/>
      <c r="G128"/>
      <c r="H128"/>
      <c r="I128"/>
    </row>
    <row r="129" spans="1:9" ht="14.4" x14ac:dyDescent="0.3">
      <c r="A129"/>
      <c r="B129"/>
      <c r="C129"/>
      <c r="D129"/>
      <c r="E129"/>
      <c r="F129"/>
      <c r="G129"/>
      <c r="H129"/>
      <c r="I129"/>
    </row>
    <row r="130" spans="1:9" ht="14.4" x14ac:dyDescent="0.3">
      <c r="A130"/>
      <c r="B130"/>
      <c r="C130"/>
      <c r="D130"/>
      <c r="E130"/>
      <c r="F130"/>
      <c r="G130"/>
      <c r="H130"/>
      <c r="I130"/>
    </row>
    <row r="131" spans="1:9" ht="14.4" x14ac:dyDescent="0.3">
      <c r="A131"/>
      <c r="B131"/>
      <c r="C131"/>
      <c r="D131"/>
      <c r="E131"/>
      <c r="F131"/>
      <c r="G131"/>
      <c r="H131"/>
      <c r="I131"/>
    </row>
    <row r="132" spans="1:9" ht="14.4" x14ac:dyDescent="0.3">
      <c r="A132"/>
      <c r="B132"/>
      <c r="C132"/>
      <c r="D132"/>
      <c r="E132"/>
      <c r="F132"/>
      <c r="G132"/>
      <c r="H132"/>
      <c r="I132"/>
    </row>
    <row r="133" spans="1:9" ht="14.4" x14ac:dyDescent="0.3">
      <c r="A133"/>
      <c r="B133"/>
      <c r="C133"/>
      <c r="D133"/>
      <c r="E133"/>
      <c r="F133"/>
      <c r="G133"/>
      <c r="H133"/>
      <c r="I133"/>
    </row>
    <row r="134" spans="1:9" ht="14.4" x14ac:dyDescent="0.3">
      <c r="A134"/>
      <c r="B134"/>
      <c r="C134"/>
      <c r="D134"/>
      <c r="E134"/>
      <c r="F134"/>
      <c r="G134"/>
      <c r="H134"/>
      <c r="I134"/>
    </row>
    <row r="135" spans="1:9" ht="14.4" x14ac:dyDescent="0.3">
      <c r="A135"/>
      <c r="B135"/>
      <c r="C135"/>
      <c r="D135"/>
      <c r="E135"/>
      <c r="F135"/>
      <c r="G135"/>
      <c r="H135"/>
      <c r="I135"/>
    </row>
    <row r="136" spans="1:9" ht="14.4" x14ac:dyDescent="0.3">
      <c r="A136"/>
      <c r="B136"/>
      <c r="C136"/>
      <c r="D136"/>
      <c r="E136"/>
      <c r="F136"/>
      <c r="G136"/>
      <c r="H136"/>
      <c r="I136"/>
    </row>
    <row r="137" spans="1:9" ht="14.4" x14ac:dyDescent="0.3">
      <c r="A137"/>
      <c r="B137"/>
      <c r="C137"/>
      <c r="D137"/>
      <c r="E137"/>
      <c r="F137"/>
      <c r="G137"/>
      <c r="H137"/>
      <c r="I137"/>
    </row>
    <row r="138" spans="1:9" ht="15" thickBot="1" x14ac:dyDescent="0.35">
      <c r="A138"/>
      <c r="B138"/>
      <c r="C138"/>
      <c r="D138"/>
      <c r="E138"/>
      <c r="F138"/>
      <c r="G138"/>
      <c r="H138"/>
      <c r="I138"/>
    </row>
    <row r="139" spans="1:9" ht="15" thickTop="1" x14ac:dyDescent="0.3">
      <c r="A139"/>
      <c r="B139"/>
      <c r="C139"/>
      <c r="D139"/>
      <c r="E139"/>
      <c r="F139"/>
      <c r="G139"/>
      <c r="H139"/>
      <c r="I139"/>
    </row>
    <row r="140" spans="1:9" ht="14.4" x14ac:dyDescent="0.3">
      <c r="A140"/>
      <c r="B140"/>
      <c r="C140"/>
      <c r="D140"/>
      <c r="E140"/>
      <c r="F140"/>
      <c r="G140"/>
      <c r="H140"/>
      <c r="I140"/>
    </row>
    <row r="141" spans="1:9" ht="15" thickBot="1" x14ac:dyDescent="0.35">
      <c r="A141"/>
      <c r="B141"/>
      <c r="C141"/>
      <c r="D141"/>
      <c r="E141"/>
      <c r="F141"/>
      <c r="G141"/>
      <c r="H141"/>
      <c r="I141"/>
    </row>
    <row r="142" spans="1:9" ht="15" thickTop="1" x14ac:dyDescent="0.3">
      <c r="A142"/>
      <c r="B142"/>
      <c r="C142"/>
      <c r="D142"/>
      <c r="E142"/>
      <c r="F142"/>
      <c r="G142"/>
      <c r="H142"/>
      <c r="I142"/>
    </row>
    <row r="143" spans="1:9" ht="15" thickBot="1" x14ac:dyDescent="0.35">
      <c r="A143"/>
      <c r="B143"/>
      <c r="C143"/>
      <c r="D143"/>
      <c r="E143"/>
      <c r="F143"/>
      <c r="G143"/>
      <c r="H143"/>
      <c r="I143"/>
    </row>
    <row r="144" spans="1:9" ht="13.8" thickTop="1" x14ac:dyDescent="0.25">
      <c r="E144" s="26"/>
    </row>
    <row r="145" spans="5:5" x14ac:dyDescent="0.25">
      <c r="E145" s="26"/>
    </row>
    <row r="146" spans="5:5" x14ac:dyDescent="0.25">
      <c r="E146" s="26"/>
    </row>
    <row r="147" spans="5:5" x14ac:dyDescent="0.25">
      <c r="E147" s="26"/>
    </row>
    <row r="148" spans="5:5" x14ac:dyDescent="0.25">
      <c r="E148" s="26"/>
    </row>
    <row r="149" spans="5:5" x14ac:dyDescent="0.25">
      <c r="E149" s="26"/>
    </row>
    <row r="150" spans="5:5" x14ac:dyDescent="0.25">
      <c r="E150" s="26"/>
    </row>
    <row r="151" spans="5:5" x14ac:dyDescent="0.25">
      <c r="E151" s="26"/>
    </row>
    <row r="152" spans="5:5" x14ac:dyDescent="0.25">
      <c r="E152" s="26"/>
    </row>
    <row r="153" spans="5:5" x14ac:dyDescent="0.25">
      <c r="E153" s="26"/>
    </row>
    <row r="154" spans="5:5" x14ac:dyDescent="0.25">
      <c r="E154" s="26"/>
    </row>
    <row r="155" spans="5:5" x14ac:dyDescent="0.25">
      <c r="E155" s="26"/>
    </row>
    <row r="156" spans="5:5" x14ac:dyDescent="0.25">
      <c r="E156" s="26"/>
    </row>
    <row r="157" spans="5:5" x14ac:dyDescent="0.25">
      <c r="E157" s="26"/>
    </row>
    <row r="158" spans="5:5" x14ac:dyDescent="0.25">
      <c r="E158" s="26"/>
    </row>
    <row r="159" spans="5:5" x14ac:dyDescent="0.25">
      <c r="E159" s="26"/>
    </row>
    <row r="160" spans="5:5" x14ac:dyDescent="0.25">
      <c r="E160" s="26"/>
    </row>
    <row r="161" spans="5:5" x14ac:dyDescent="0.25">
      <c r="E161" s="26"/>
    </row>
    <row r="162" spans="5:5" x14ac:dyDescent="0.25">
      <c r="E162" s="26"/>
    </row>
    <row r="163" spans="5:5" x14ac:dyDescent="0.25">
      <c r="E163" s="26"/>
    </row>
    <row r="164" spans="5:5" x14ac:dyDescent="0.25">
      <c r="E164" s="26"/>
    </row>
    <row r="165" spans="5:5" x14ac:dyDescent="0.25">
      <c r="E165" s="26"/>
    </row>
    <row r="166" spans="5:5" x14ac:dyDescent="0.25">
      <c r="E166" s="26"/>
    </row>
    <row r="167" spans="5:5" x14ac:dyDescent="0.25">
      <c r="E167" s="26"/>
    </row>
    <row r="168" spans="5:5" x14ac:dyDescent="0.25">
      <c r="E168" s="26"/>
    </row>
    <row r="169" spans="5:5" x14ac:dyDescent="0.25">
      <c r="E169" s="26"/>
    </row>
    <row r="170" spans="5:5" x14ac:dyDescent="0.25">
      <c r="E170" s="26"/>
    </row>
    <row r="171" spans="5:5" x14ac:dyDescent="0.25">
      <c r="E171" s="26"/>
    </row>
    <row r="172" spans="5:5" x14ac:dyDescent="0.25">
      <c r="E172" s="26"/>
    </row>
    <row r="173" spans="5:5" x14ac:dyDescent="0.25">
      <c r="E173" s="26"/>
    </row>
    <row r="174" spans="5:5" x14ac:dyDescent="0.25">
      <c r="E174" s="26"/>
    </row>
    <row r="175" spans="5:5" x14ac:dyDescent="0.25">
      <c r="E175" s="26"/>
    </row>
    <row r="176" spans="5:5" x14ac:dyDescent="0.25">
      <c r="E176" s="26"/>
    </row>
    <row r="177" spans="5:5" x14ac:dyDescent="0.25">
      <c r="E177" s="26"/>
    </row>
    <row r="178" spans="5:5" x14ac:dyDescent="0.25">
      <c r="E178" s="26"/>
    </row>
    <row r="179" spans="5:5" x14ac:dyDescent="0.25">
      <c r="E179" s="26"/>
    </row>
    <row r="180" spans="5:5" x14ac:dyDescent="0.25">
      <c r="E180" s="26"/>
    </row>
    <row r="181" spans="5:5" x14ac:dyDescent="0.25">
      <c r="E181" s="26"/>
    </row>
    <row r="182" spans="5:5" x14ac:dyDescent="0.25">
      <c r="E182" s="26"/>
    </row>
    <row r="183" spans="5:5" x14ac:dyDescent="0.25">
      <c r="E183" s="26"/>
    </row>
    <row r="184" spans="5:5" x14ac:dyDescent="0.25">
      <c r="E184" s="26"/>
    </row>
    <row r="185" spans="5:5" x14ac:dyDescent="0.25">
      <c r="E185" s="26"/>
    </row>
    <row r="186" spans="5:5" x14ac:dyDescent="0.25">
      <c r="E186" s="26"/>
    </row>
    <row r="187" spans="5:5" x14ac:dyDescent="0.25">
      <c r="E187" s="26"/>
    </row>
    <row r="188" spans="5:5" x14ac:dyDescent="0.25">
      <c r="E188" s="26"/>
    </row>
    <row r="189" spans="5:5" x14ac:dyDescent="0.25">
      <c r="E189" s="26"/>
    </row>
    <row r="190" spans="5:5" x14ac:dyDescent="0.25">
      <c r="E190" s="26"/>
    </row>
    <row r="191" spans="5:5" x14ac:dyDescent="0.25">
      <c r="E191" s="26"/>
    </row>
    <row r="192" spans="5:5" x14ac:dyDescent="0.25">
      <c r="E192" s="26"/>
    </row>
    <row r="193" spans="5:5" x14ac:dyDescent="0.25">
      <c r="E193" s="26"/>
    </row>
    <row r="194" spans="5:5" x14ac:dyDescent="0.25">
      <c r="E194" s="26"/>
    </row>
    <row r="195" spans="5:5" x14ac:dyDescent="0.25">
      <c r="E195" s="26"/>
    </row>
    <row r="196" spans="5:5" x14ac:dyDescent="0.25">
      <c r="E196" s="26"/>
    </row>
    <row r="197" spans="5:5" x14ac:dyDescent="0.25">
      <c r="E197" s="26"/>
    </row>
    <row r="198" spans="5:5" x14ac:dyDescent="0.25">
      <c r="E198" s="26"/>
    </row>
    <row r="199" spans="5:5" x14ac:dyDescent="0.25">
      <c r="E199" s="26"/>
    </row>
    <row r="200" spans="5:5" x14ac:dyDescent="0.25">
      <c r="E200" s="26"/>
    </row>
    <row r="201" spans="5:5" x14ac:dyDescent="0.25">
      <c r="E201" s="26"/>
    </row>
    <row r="202" spans="5:5" x14ac:dyDescent="0.25">
      <c r="E202" s="26"/>
    </row>
    <row r="203" spans="5:5" x14ac:dyDescent="0.25">
      <c r="E203" s="26"/>
    </row>
    <row r="204" spans="5:5" x14ac:dyDescent="0.25">
      <c r="E204" s="26"/>
    </row>
    <row r="205" spans="5:5" x14ac:dyDescent="0.25">
      <c r="E205" s="26"/>
    </row>
    <row r="206" spans="5:5" x14ac:dyDescent="0.25">
      <c r="E206" s="26"/>
    </row>
    <row r="207" spans="5:5" x14ac:dyDescent="0.25">
      <c r="E207" s="26"/>
    </row>
    <row r="208" spans="5:5" x14ac:dyDescent="0.25">
      <c r="E208" s="26"/>
    </row>
    <row r="209" spans="5:5" x14ac:dyDescent="0.25">
      <c r="E209" s="26"/>
    </row>
    <row r="210" spans="5:5" x14ac:dyDescent="0.25">
      <c r="E210" s="26"/>
    </row>
    <row r="211" spans="5:5" x14ac:dyDescent="0.25">
      <c r="E211" s="26"/>
    </row>
    <row r="212" spans="5:5" x14ac:dyDescent="0.25">
      <c r="E212" s="26"/>
    </row>
    <row r="213" spans="5:5" x14ac:dyDescent="0.25">
      <c r="E213" s="26"/>
    </row>
    <row r="214" spans="5:5" x14ac:dyDescent="0.25">
      <c r="E214" s="26"/>
    </row>
    <row r="215" spans="5:5" x14ac:dyDescent="0.25">
      <c r="E215" s="26"/>
    </row>
    <row r="216" spans="5:5" x14ac:dyDescent="0.25">
      <c r="E216" s="26"/>
    </row>
    <row r="217" spans="5:5" x14ac:dyDescent="0.25">
      <c r="E217" s="26"/>
    </row>
    <row r="218" spans="5:5" x14ac:dyDescent="0.25">
      <c r="E218" s="26"/>
    </row>
    <row r="219" spans="5:5" x14ac:dyDescent="0.25">
      <c r="E219" s="26"/>
    </row>
    <row r="220" spans="5:5" x14ac:dyDescent="0.25">
      <c r="E220" s="26"/>
    </row>
    <row r="221" spans="5:5" x14ac:dyDescent="0.25">
      <c r="E221" s="26"/>
    </row>
    <row r="222" spans="5:5" x14ac:dyDescent="0.25">
      <c r="E222" s="26"/>
    </row>
    <row r="223" spans="5:5" x14ac:dyDescent="0.25">
      <c r="E223" s="26"/>
    </row>
    <row r="224" spans="5:5" x14ac:dyDescent="0.25">
      <c r="E224" s="26"/>
    </row>
    <row r="225" spans="5:5" x14ac:dyDescent="0.25">
      <c r="E225" s="26"/>
    </row>
    <row r="226" spans="5:5" x14ac:dyDescent="0.25">
      <c r="E226" s="26"/>
    </row>
    <row r="227" spans="5:5" x14ac:dyDescent="0.25">
      <c r="E227" s="26"/>
    </row>
    <row r="228" spans="5:5" x14ac:dyDescent="0.25">
      <c r="E228" s="26"/>
    </row>
    <row r="229" spans="5:5" x14ac:dyDescent="0.25">
      <c r="E229" s="26"/>
    </row>
    <row r="230" spans="5:5" x14ac:dyDescent="0.25">
      <c r="E230" s="26"/>
    </row>
    <row r="231" spans="5:5" x14ac:dyDescent="0.25">
      <c r="E231" s="26"/>
    </row>
    <row r="232" spans="5:5" x14ac:dyDescent="0.25">
      <c r="E232" s="26"/>
    </row>
    <row r="233" spans="5:5" x14ac:dyDescent="0.25">
      <c r="E233" s="26"/>
    </row>
    <row r="234" spans="5:5" x14ac:dyDescent="0.25">
      <c r="E234" s="26"/>
    </row>
    <row r="235" spans="5:5" x14ac:dyDescent="0.25">
      <c r="E235" s="26"/>
    </row>
    <row r="236" spans="5:5" x14ac:dyDescent="0.25">
      <c r="E236" s="26"/>
    </row>
    <row r="237" spans="5:5" x14ac:dyDescent="0.25">
      <c r="E237" s="26"/>
    </row>
    <row r="238" spans="5:5" x14ac:dyDescent="0.25">
      <c r="E238" s="26"/>
    </row>
    <row r="239" spans="5:5" x14ac:dyDescent="0.25">
      <c r="E239" s="26"/>
    </row>
    <row r="240" spans="5:5" x14ac:dyDescent="0.25">
      <c r="E240" s="26"/>
    </row>
    <row r="241" spans="5:5" x14ac:dyDescent="0.25">
      <c r="E241" s="26"/>
    </row>
    <row r="242" spans="5:5" x14ac:dyDescent="0.25">
      <c r="E242" s="26"/>
    </row>
    <row r="243" spans="5:5" x14ac:dyDescent="0.25">
      <c r="E243" s="26"/>
    </row>
    <row r="244" spans="5:5" x14ac:dyDescent="0.25">
      <c r="E244" s="26"/>
    </row>
    <row r="245" spans="5:5" x14ac:dyDescent="0.25">
      <c r="E245" s="26"/>
    </row>
    <row r="246" spans="5:5" x14ac:dyDescent="0.25">
      <c r="E246" s="26"/>
    </row>
    <row r="247" spans="5:5" x14ac:dyDescent="0.25">
      <c r="E247" s="26"/>
    </row>
    <row r="248" spans="5:5" x14ac:dyDescent="0.25">
      <c r="E248" s="26"/>
    </row>
    <row r="249" spans="5:5" x14ac:dyDescent="0.25">
      <c r="E249" s="26"/>
    </row>
    <row r="250" spans="5:5" x14ac:dyDescent="0.25">
      <c r="E250" s="26"/>
    </row>
    <row r="251" spans="5:5" x14ac:dyDescent="0.25">
      <c r="E251" s="26"/>
    </row>
    <row r="252" spans="5:5" x14ac:dyDescent="0.25">
      <c r="E252" s="26"/>
    </row>
    <row r="253" spans="5:5" x14ac:dyDescent="0.25">
      <c r="E253" s="26"/>
    </row>
    <row r="254" spans="5:5" x14ac:dyDescent="0.25">
      <c r="E254" s="26"/>
    </row>
    <row r="255" spans="5:5" x14ac:dyDescent="0.25">
      <c r="E255" s="26"/>
    </row>
    <row r="256" spans="5:5" x14ac:dyDescent="0.25">
      <c r="E256" s="26"/>
    </row>
    <row r="257" spans="5:5" x14ac:dyDescent="0.25">
      <c r="E257" s="26"/>
    </row>
    <row r="258" spans="5:5" x14ac:dyDescent="0.25">
      <c r="E258" s="26"/>
    </row>
    <row r="259" spans="5:5" x14ac:dyDescent="0.25">
      <c r="E259" s="26"/>
    </row>
    <row r="260" spans="5:5" x14ac:dyDescent="0.25">
      <c r="E260" s="26"/>
    </row>
    <row r="261" spans="5:5" x14ac:dyDescent="0.25">
      <c r="E261" s="26"/>
    </row>
    <row r="262" spans="5:5" x14ac:dyDescent="0.25">
      <c r="E262" s="26"/>
    </row>
    <row r="263" spans="5:5" x14ac:dyDescent="0.25">
      <c r="E263" s="26"/>
    </row>
    <row r="264" spans="5:5" x14ac:dyDescent="0.25">
      <c r="E264" s="26"/>
    </row>
    <row r="265" spans="5:5" x14ac:dyDescent="0.25">
      <c r="E265" s="26"/>
    </row>
    <row r="266" spans="5:5" x14ac:dyDescent="0.25">
      <c r="E266" s="26"/>
    </row>
    <row r="267" spans="5:5" x14ac:dyDescent="0.25">
      <c r="E267" s="26"/>
    </row>
    <row r="268" spans="5:5" x14ac:dyDescent="0.25">
      <c r="E268" s="26"/>
    </row>
    <row r="269" spans="5:5" x14ac:dyDescent="0.25">
      <c r="E269" s="26"/>
    </row>
    <row r="270" spans="5:5" x14ac:dyDescent="0.25">
      <c r="E270" s="26"/>
    </row>
    <row r="271" spans="5:5" x14ac:dyDescent="0.25">
      <c r="E271" s="26"/>
    </row>
    <row r="272" spans="5:5" x14ac:dyDescent="0.25">
      <c r="E272" s="26"/>
    </row>
    <row r="273" spans="5:5" x14ac:dyDescent="0.25">
      <c r="E273" s="26"/>
    </row>
    <row r="274" spans="5:5" x14ac:dyDescent="0.25">
      <c r="E274" s="26"/>
    </row>
    <row r="275" spans="5:5" x14ac:dyDescent="0.25">
      <c r="E275" s="26"/>
    </row>
    <row r="276" spans="5:5" x14ac:dyDescent="0.25">
      <c r="E276" s="26"/>
    </row>
    <row r="277" spans="5:5" x14ac:dyDescent="0.25">
      <c r="E277" s="26"/>
    </row>
    <row r="278" spans="5:5" x14ac:dyDescent="0.25">
      <c r="E278" s="26"/>
    </row>
    <row r="279" spans="5:5" x14ac:dyDescent="0.25">
      <c r="E279" s="26"/>
    </row>
    <row r="280" spans="5:5" x14ac:dyDescent="0.25">
      <c r="E280" s="26"/>
    </row>
    <row r="281" spans="5:5" x14ac:dyDescent="0.25">
      <c r="E281" s="26"/>
    </row>
    <row r="282" spans="5:5" x14ac:dyDescent="0.25">
      <c r="E282" s="26"/>
    </row>
    <row r="283" spans="5:5" x14ac:dyDescent="0.25">
      <c r="E283" s="26"/>
    </row>
    <row r="284" spans="5:5" x14ac:dyDescent="0.25">
      <c r="E284" s="26"/>
    </row>
    <row r="285" spans="5:5" x14ac:dyDescent="0.25">
      <c r="E285" s="26"/>
    </row>
    <row r="286" spans="5:5" x14ac:dyDescent="0.25">
      <c r="E286" s="26"/>
    </row>
    <row r="287" spans="5:5" x14ac:dyDescent="0.25">
      <c r="E287" s="26"/>
    </row>
    <row r="288" spans="5:5" x14ac:dyDescent="0.25">
      <c r="E288" s="26"/>
    </row>
    <row r="289" spans="5:5" x14ac:dyDescent="0.25">
      <c r="E289" s="26"/>
    </row>
    <row r="290" spans="5:5" x14ac:dyDescent="0.25">
      <c r="E290" s="26"/>
    </row>
    <row r="291" spans="5:5" x14ac:dyDescent="0.25">
      <c r="E291" s="26"/>
    </row>
    <row r="292" spans="5:5" x14ac:dyDescent="0.25">
      <c r="E292" s="26"/>
    </row>
    <row r="293" spans="5:5" x14ac:dyDescent="0.25">
      <c r="E293" s="26"/>
    </row>
    <row r="294" spans="5:5" x14ac:dyDescent="0.25">
      <c r="E294" s="26"/>
    </row>
    <row r="295" spans="5:5" x14ac:dyDescent="0.25">
      <c r="E295" s="26"/>
    </row>
    <row r="296" spans="5:5" x14ac:dyDescent="0.25">
      <c r="E296" s="26"/>
    </row>
    <row r="297" spans="5:5" x14ac:dyDescent="0.25">
      <c r="E297" s="26"/>
    </row>
    <row r="298" spans="5:5" x14ac:dyDescent="0.25">
      <c r="E298" s="26"/>
    </row>
    <row r="299" spans="5:5" x14ac:dyDescent="0.25">
      <c r="E299" s="26"/>
    </row>
    <row r="300" spans="5:5" x14ac:dyDescent="0.25">
      <c r="E300" s="26"/>
    </row>
    <row r="301" spans="5:5" x14ac:dyDescent="0.25">
      <c r="E301" s="26"/>
    </row>
    <row r="302" spans="5:5" x14ac:dyDescent="0.25">
      <c r="E302" s="26"/>
    </row>
    <row r="303" spans="5:5" x14ac:dyDescent="0.25">
      <c r="E303" s="26"/>
    </row>
    <row r="304" spans="5:5" x14ac:dyDescent="0.25">
      <c r="E304" s="26"/>
    </row>
    <row r="305" spans="5:5" x14ac:dyDescent="0.25">
      <c r="E305" s="26"/>
    </row>
    <row r="306" spans="5:5" x14ac:dyDescent="0.25">
      <c r="E306" s="26"/>
    </row>
    <row r="307" spans="5:5" x14ac:dyDescent="0.25">
      <c r="E307" s="26"/>
    </row>
    <row r="308" spans="5:5" x14ac:dyDescent="0.25">
      <c r="E308" s="26"/>
    </row>
    <row r="309" spans="5:5" x14ac:dyDescent="0.25">
      <c r="E309" s="26"/>
    </row>
    <row r="310" spans="5:5" x14ac:dyDescent="0.25">
      <c r="E310" s="26"/>
    </row>
    <row r="311" spans="5:5" x14ac:dyDescent="0.25">
      <c r="E311" s="26"/>
    </row>
    <row r="312" spans="5:5" x14ac:dyDescent="0.25">
      <c r="E312" s="26"/>
    </row>
    <row r="313" spans="5:5" x14ac:dyDescent="0.25">
      <c r="E313" s="26"/>
    </row>
    <row r="314" spans="5:5" x14ac:dyDescent="0.25">
      <c r="E314" s="26"/>
    </row>
    <row r="315" spans="5:5" x14ac:dyDescent="0.25">
      <c r="E315" s="26"/>
    </row>
    <row r="316" spans="5:5" x14ac:dyDescent="0.25">
      <c r="E316" s="26"/>
    </row>
    <row r="317" spans="5:5" x14ac:dyDescent="0.25">
      <c r="E317" s="26"/>
    </row>
    <row r="318" spans="5:5" x14ac:dyDescent="0.25">
      <c r="E318" s="26"/>
    </row>
    <row r="319" spans="5:5" x14ac:dyDescent="0.25">
      <c r="E319" s="26"/>
    </row>
    <row r="320" spans="5:5" x14ac:dyDescent="0.25">
      <c r="E320" s="26"/>
    </row>
    <row r="321" spans="5:5" x14ac:dyDescent="0.25">
      <c r="E321" s="26"/>
    </row>
    <row r="322" spans="5:5" x14ac:dyDescent="0.25">
      <c r="E322" s="26"/>
    </row>
    <row r="323" spans="5:5" x14ac:dyDescent="0.25">
      <c r="E323" s="26"/>
    </row>
    <row r="324" spans="5:5" x14ac:dyDescent="0.25">
      <c r="E324" s="26"/>
    </row>
    <row r="325" spans="5:5" x14ac:dyDescent="0.25">
      <c r="E325" s="26"/>
    </row>
    <row r="326" spans="5:5" x14ac:dyDescent="0.25">
      <c r="E326" s="26"/>
    </row>
    <row r="327" spans="5:5" x14ac:dyDescent="0.25">
      <c r="E327" s="26"/>
    </row>
    <row r="328" spans="5:5" x14ac:dyDescent="0.25">
      <c r="E328" s="26"/>
    </row>
    <row r="329" spans="5:5" x14ac:dyDescent="0.25">
      <c r="E329" s="26"/>
    </row>
    <row r="330" spans="5:5" x14ac:dyDescent="0.25">
      <c r="E330" s="26"/>
    </row>
    <row r="331" spans="5:5" x14ac:dyDescent="0.25">
      <c r="E331" s="26"/>
    </row>
    <row r="332" spans="5:5" x14ac:dyDescent="0.25">
      <c r="E332" s="26"/>
    </row>
    <row r="333" spans="5:5" x14ac:dyDescent="0.25">
      <c r="E333" s="26"/>
    </row>
    <row r="334" spans="5:5" x14ac:dyDescent="0.25">
      <c r="E334" s="26"/>
    </row>
    <row r="335" spans="5:5" x14ac:dyDescent="0.25">
      <c r="E335" s="26"/>
    </row>
    <row r="336" spans="5:5" x14ac:dyDescent="0.25">
      <c r="E336" s="26"/>
    </row>
    <row r="337" spans="5:5" x14ac:dyDescent="0.25">
      <c r="E337" s="26"/>
    </row>
    <row r="338" spans="5:5" x14ac:dyDescent="0.25">
      <c r="E338" s="26"/>
    </row>
    <row r="339" spans="5:5" x14ac:dyDescent="0.25">
      <c r="E339" s="26"/>
    </row>
    <row r="340" spans="5:5" x14ac:dyDescent="0.25">
      <c r="E340" s="26"/>
    </row>
    <row r="341" spans="5:5" x14ac:dyDescent="0.25">
      <c r="E341" s="26"/>
    </row>
    <row r="342" spans="5:5" x14ac:dyDescent="0.25">
      <c r="E342" s="26"/>
    </row>
    <row r="343" spans="5:5" x14ac:dyDescent="0.25">
      <c r="E343" s="26"/>
    </row>
    <row r="344" spans="5:5" x14ac:dyDescent="0.25">
      <c r="E344" s="26"/>
    </row>
    <row r="345" spans="5:5" x14ac:dyDescent="0.25">
      <c r="E345" s="26"/>
    </row>
    <row r="346" spans="5:5" x14ac:dyDescent="0.25">
      <c r="E346" s="26"/>
    </row>
    <row r="347" spans="5:5" x14ac:dyDescent="0.25">
      <c r="E347" s="26"/>
    </row>
    <row r="348" spans="5:5" x14ac:dyDescent="0.25">
      <c r="E348" s="26"/>
    </row>
    <row r="349" spans="5:5" x14ac:dyDescent="0.25">
      <c r="E349" s="26"/>
    </row>
    <row r="350" spans="5:5" x14ac:dyDescent="0.25">
      <c r="E350" s="26"/>
    </row>
    <row r="351" spans="5:5" x14ac:dyDescent="0.25">
      <c r="E351" s="26"/>
    </row>
    <row r="352" spans="5:5" x14ac:dyDescent="0.25">
      <c r="E352" s="26"/>
    </row>
    <row r="353" spans="5:5" x14ac:dyDescent="0.25">
      <c r="E353" s="26"/>
    </row>
    <row r="354" spans="5:5" x14ac:dyDescent="0.25">
      <c r="E354" s="26"/>
    </row>
    <row r="355" spans="5:5" x14ac:dyDescent="0.25">
      <c r="E355" s="26"/>
    </row>
    <row r="356" spans="5:5" x14ac:dyDescent="0.25">
      <c r="E356" s="26"/>
    </row>
    <row r="357" spans="5:5" x14ac:dyDescent="0.25">
      <c r="E357" s="26"/>
    </row>
    <row r="358" spans="5:5" x14ac:dyDescent="0.25">
      <c r="E358" s="26"/>
    </row>
    <row r="359" spans="5:5" x14ac:dyDescent="0.25">
      <c r="E359" s="26"/>
    </row>
    <row r="360" spans="5:5" x14ac:dyDescent="0.25">
      <c r="E360" s="26"/>
    </row>
    <row r="361" spans="5:5" x14ac:dyDescent="0.25">
      <c r="E361" s="26"/>
    </row>
    <row r="362" spans="5:5" x14ac:dyDescent="0.25">
      <c r="E362" s="26"/>
    </row>
    <row r="363" spans="5:5" x14ac:dyDescent="0.25">
      <c r="E363" s="26"/>
    </row>
    <row r="364" spans="5:5" x14ac:dyDescent="0.25">
      <c r="E364" s="26"/>
    </row>
    <row r="365" spans="5:5" x14ac:dyDescent="0.25">
      <c r="E365" s="26"/>
    </row>
    <row r="366" spans="5:5" x14ac:dyDescent="0.25">
      <c r="E366" s="26"/>
    </row>
    <row r="367" spans="5:5" x14ac:dyDescent="0.25">
      <c r="E367" s="26"/>
    </row>
    <row r="368" spans="5:5" x14ac:dyDescent="0.25">
      <c r="E368" s="26"/>
    </row>
    <row r="369" spans="5:5" x14ac:dyDescent="0.25">
      <c r="E369" s="26"/>
    </row>
    <row r="370" spans="5:5" x14ac:dyDescent="0.25">
      <c r="E370" s="26"/>
    </row>
    <row r="371" spans="5:5" x14ac:dyDescent="0.25">
      <c r="E371" s="26"/>
    </row>
    <row r="372" spans="5:5" x14ac:dyDescent="0.25">
      <c r="E372" s="26"/>
    </row>
    <row r="373" spans="5:5" x14ac:dyDescent="0.25">
      <c r="E373" s="26"/>
    </row>
    <row r="374" spans="5:5" x14ac:dyDescent="0.25">
      <c r="E374" s="26"/>
    </row>
    <row r="375" spans="5:5" x14ac:dyDescent="0.25">
      <c r="E375" s="26"/>
    </row>
    <row r="376" spans="5:5" x14ac:dyDescent="0.25">
      <c r="E376" s="26"/>
    </row>
    <row r="377" spans="5:5" x14ac:dyDescent="0.25">
      <c r="E377" s="26"/>
    </row>
    <row r="378" spans="5:5" x14ac:dyDescent="0.25">
      <c r="E378" s="26"/>
    </row>
    <row r="379" spans="5:5" x14ac:dyDescent="0.25">
      <c r="E379" s="26"/>
    </row>
    <row r="380" spans="5:5" x14ac:dyDescent="0.25">
      <c r="E380" s="26"/>
    </row>
    <row r="381" spans="5:5" x14ac:dyDescent="0.25">
      <c r="E381" s="26"/>
    </row>
    <row r="382" spans="5:5" x14ac:dyDescent="0.25">
      <c r="E382" s="26"/>
    </row>
    <row r="383" spans="5:5" x14ac:dyDescent="0.25">
      <c r="E383" s="26"/>
    </row>
    <row r="384" spans="5:5" x14ac:dyDescent="0.25">
      <c r="E384" s="26"/>
    </row>
    <row r="385" spans="5:5" x14ac:dyDescent="0.25">
      <c r="E385" s="26"/>
    </row>
    <row r="386" spans="5:5" x14ac:dyDescent="0.25">
      <c r="E386" s="26"/>
    </row>
    <row r="387" spans="5:5" x14ac:dyDescent="0.25">
      <c r="E387" s="26"/>
    </row>
    <row r="388" spans="5:5" x14ac:dyDescent="0.25">
      <c r="E388" s="26"/>
    </row>
    <row r="389" spans="5:5" x14ac:dyDescent="0.25">
      <c r="E389" s="26"/>
    </row>
    <row r="390" spans="5:5" x14ac:dyDescent="0.25">
      <c r="E390" s="26"/>
    </row>
    <row r="391" spans="5:5" x14ac:dyDescent="0.25">
      <c r="E391" s="26"/>
    </row>
    <row r="392" spans="5:5" x14ac:dyDescent="0.25">
      <c r="E392" s="26"/>
    </row>
    <row r="393" spans="5:5" x14ac:dyDescent="0.25">
      <c r="E393" s="26"/>
    </row>
    <row r="394" spans="5:5" x14ac:dyDescent="0.25">
      <c r="E394" s="26"/>
    </row>
    <row r="395" spans="5:5" x14ac:dyDescent="0.25">
      <c r="E395" s="26"/>
    </row>
    <row r="396" spans="5:5" x14ac:dyDescent="0.25">
      <c r="E396" s="26"/>
    </row>
    <row r="397" spans="5:5" x14ac:dyDescent="0.25">
      <c r="E397" s="26"/>
    </row>
    <row r="398" spans="5:5" x14ac:dyDescent="0.25">
      <c r="E398" s="26"/>
    </row>
    <row r="399" spans="5:5" x14ac:dyDescent="0.25">
      <c r="E399" s="26"/>
    </row>
    <row r="400" spans="5:5" x14ac:dyDescent="0.25">
      <c r="E400" s="26"/>
    </row>
    <row r="401" spans="5:5" x14ac:dyDescent="0.25">
      <c r="E401" s="26"/>
    </row>
    <row r="402" spans="5:5" x14ac:dyDescent="0.25">
      <c r="E402" s="26"/>
    </row>
    <row r="403" spans="5:5" x14ac:dyDescent="0.25">
      <c r="E403" s="26"/>
    </row>
    <row r="404" spans="5:5" x14ac:dyDescent="0.25">
      <c r="E404" s="26"/>
    </row>
    <row r="405" spans="5:5" x14ac:dyDescent="0.25">
      <c r="E405" s="26"/>
    </row>
    <row r="406" spans="5:5" x14ac:dyDescent="0.25">
      <c r="E406" s="26"/>
    </row>
    <row r="407" spans="5:5" x14ac:dyDescent="0.25">
      <c r="E407" s="26"/>
    </row>
    <row r="408" spans="5:5" x14ac:dyDescent="0.25">
      <c r="E408" s="26"/>
    </row>
    <row r="409" spans="5:5" x14ac:dyDescent="0.25">
      <c r="E409" s="26"/>
    </row>
    <row r="410" spans="5:5" x14ac:dyDescent="0.25">
      <c r="E410" s="26"/>
    </row>
    <row r="411" spans="5:5" x14ac:dyDescent="0.25">
      <c r="E411" s="26"/>
    </row>
    <row r="412" spans="5:5" x14ac:dyDescent="0.25">
      <c r="E412" s="26"/>
    </row>
    <row r="413" spans="5:5" x14ac:dyDescent="0.25">
      <c r="E413" s="26"/>
    </row>
    <row r="414" spans="5:5" x14ac:dyDescent="0.25">
      <c r="E414" s="26"/>
    </row>
    <row r="415" spans="5:5" x14ac:dyDescent="0.25">
      <c r="E415" s="26"/>
    </row>
    <row r="416" spans="5:5" x14ac:dyDescent="0.25">
      <c r="E416" s="26"/>
    </row>
    <row r="417" spans="5:5" x14ac:dyDescent="0.25">
      <c r="E417" s="26"/>
    </row>
    <row r="418" spans="5:5" x14ac:dyDescent="0.25">
      <c r="E418" s="26"/>
    </row>
    <row r="419" spans="5:5" x14ac:dyDescent="0.25">
      <c r="E419" s="26"/>
    </row>
    <row r="420" spans="5:5" x14ac:dyDescent="0.25">
      <c r="E420" s="26"/>
    </row>
    <row r="421" spans="5:5" x14ac:dyDescent="0.25">
      <c r="E421" s="26"/>
    </row>
    <row r="422" spans="5:5" x14ac:dyDescent="0.25">
      <c r="E422" s="26"/>
    </row>
    <row r="423" spans="5:5" x14ac:dyDescent="0.25">
      <c r="E423" s="26"/>
    </row>
    <row r="424" spans="5:5" x14ac:dyDescent="0.25">
      <c r="E424" s="26"/>
    </row>
    <row r="425" spans="5:5" x14ac:dyDescent="0.25">
      <c r="E425" s="26"/>
    </row>
    <row r="426" spans="5:5" x14ac:dyDescent="0.25">
      <c r="E426" s="26"/>
    </row>
    <row r="427" spans="5:5" x14ac:dyDescent="0.25">
      <c r="E427" s="26"/>
    </row>
    <row r="428" spans="5:5" x14ac:dyDescent="0.25">
      <c r="E428" s="26"/>
    </row>
    <row r="429" spans="5:5" x14ac:dyDescent="0.25">
      <c r="E429" s="26"/>
    </row>
    <row r="430" spans="5:5" x14ac:dyDescent="0.25">
      <c r="E430" s="26"/>
    </row>
    <row r="431" spans="5:5" x14ac:dyDescent="0.25">
      <c r="E431" s="26"/>
    </row>
    <row r="432" spans="5:5" x14ac:dyDescent="0.25">
      <c r="E432" s="26"/>
    </row>
    <row r="433" spans="5:5" x14ac:dyDescent="0.25">
      <c r="E433" s="26"/>
    </row>
    <row r="434" spans="5:5" x14ac:dyDescent="0.25">
      <c r="E434" s="26"/>
    </row>
    <row r="435" spans="5:5" x14ac:dyDescent="0.25">
      <c r="E435" s="26"/>
    </row>
    <row r="436" spans="5:5" x14ac:dyDescent="0.25">
      <c r="E436" s="26"/>
    </row>
    <row r="437" spans="5:5" x14ac:dyDescent="0.25">
      <c r="E437" s="26"/>
    </row>
    <row r="438" spans="5:5" x14ac:dyDescent="0.25">
      <c r="E438" s="26"/>
    </row>
    <row r="439" spans="5:5" x14ac:dyDescent="0.25">
      <c r="E439" s="26"/>
    </row>
    <row r="440" spans="5:5" x14ac:dyDescent="0.25">
      <c r="E440" s="26"/>
    </row>
    <row r="441" spans="5:5" x14ac:dyDescent="0.25">
      <c r="E441" s="26"/>
    </row>
    <row r="442" spans="5:5" x14ac:dyDescent="0.25">
      <c r="E442" s="26"/>
    </row>
    <row r="443" spans="5:5" x14ac:dyDescent="0.25">
      <c r="E443" s="26"/>
    </row>
    <row r="444" spans="5:5" x14ac:dyDescent="0.25">
      <c r="E444" s="26"/>
    </row>
    <row r="445" spans="5:5" x14ac:dyDescent="0.25">
      <c r="E445" s="26"/>
    </row>
    <row r="446" spans="5:5" x14ac:dyDescent="0.25">
      <c r="E446" s="26"/>
    </row>
    <row r="447" spans="5:5" x14ac:dyDescent="0.25">
      <c r="E447" s="26"/>
    </row>
    <row r="448" spans="5:5" x14ac:dyDescent="0.25">
      <c r="E448" s="26"/>
    </row>
    <row r="449" spans="5:5" x14ac:dyDescent="0.25">
      <c r="E449" s="26"/>
    </row>
    <row r="450" spans="5:5" x14ac:dyDescent="0.25">
      <c r="E450" s="26"/>
    </row>
    <row r="451" spans="5:5" x14ac:dyDescent="0.25">
      <c r="E451" s="26"/>
    </row>
    <row r="452" spans="5:5" x14ac:dyDescent="0.25">
      <c r="E452" s="26"/>
    </row>
    <row r="453" spans="5:5" x14ac:dyDescent="0.25">
      <c r="E453" s="26"/>
    </row>
    <row r="454" spans="5:5" x14ac:dyDescent="0.25">
      <c r="E454" s="26"/>
    </row>
    <row r="455" spans="5:5" x14ac:dyDescent="0.25">
      <c r="E455" s="26"/>
    </row>
    <row r="456" spans="5:5" x14ac:dyDescent="0.25">
      <c r="E456" s="26"/>
    </row>
    <row r="457" spans="5:5" x14ac:dyDescent="0.25">
      <c r="E457" s="26"/>
    </row>
    <row r="458" spans="5:5" x14ac:dyDescent="0.25">
      <c r="E458" s="26"/>
    </row>
    <row r="459" spans="5:5" x14ac:dyDescent="0.25">
      <c r="E459" s="26"/>
    </row>
    <row r="460" spans="5:5" x14ac:dyDescent="0.25">
      <c r="E460" s="26"/>
    </row>
    <row r="461" spans="5:5" x14ac:dyDescent="0.25">
      <c r="E461" s="26"/>
    </row>
    <row r="462" spans="5:5" x14ac:dyDescent="0.25">
      <c r="E462" s="26"/>
    </row>
    <row r="463" spans="5:5" x14ac:dyDescent="0.25">
      <c r="E463" s="26"/>
    </row>
    <row r="464" spans="5:5" x14ac:dyDescent="0.25">
      <c r="E464" s="26"/>
    </row>
    <row r="465" spans="5:5" x14ac:dyDescent="0.25">
      <c r="E465" s="26"/>
    </row>
    <row r="466" spans="5:5" x14ac:dyDescent="0.25">
      <c r="E466" s="26"/>
    </row>
    <row r="467" spans="5:5" x14ac:dyDescent="0.25">
      <c r="E467" s="26"/>
    </row>
    <row r="468" spans="5:5" x14ac:dyDescent="0.25">
      <c r="E468" s="26"/>
    </row>
    <row r="469" spans="5:5" x14ac:dyDescent="0.25">
      <c r="E469" s="26"/>
    </row>
    <row r="470" spans="5:5" x14ac:dyDescent="0.25">
      <c r="E470" s="26"/>
    </row>
    <row r="471" spans="5:5" x14ac:dyDescent="0.25">
      <c r="E471" s="26"/>
    </row>
    <row r="472" spans="5:5" x14ac:dyDescent="0.25">
      <c r="E472" s="26"/>
    </row>
    <row r="473" spans="5:5" x14ac:dyDescent="0.25">
      <c r="E473" s="26"/>
    </row>
    <row r="474" spans="5:5" x14ac:dyDescent="0.25">
      <c r="E474" s="26"/>
    </row>
    <row r="475" spans="5:5" x14ac:dyDescent="0.25">
      <c r="E475" s="26"/>
    </row>
    <row r="476" spans="5:5" x14ac:dyDescent="0.25">
      <c r="E476" s="26"/>
    </row>
    <row r="477" spans="5:5" x14ac:dyDescent="0.25">
      <c r="E477" s="26"/>
    </row>
    <row r="478" spans="5:5" x14ac:dyDescent="0.25">
      <c r="E478" s="26"/>
    </row>
    <row r="479" spans="5:5" x14ac:dyDescent="0.25">
      <c r="E479" s="26"/>
    </row>
    <row r="480" spans="5:5" x14ac:dyDescent="0.25">
      <c r="E480" s="26"/>
    </row>
    <row r="481" spans="5:5" x14ac:dyDescent="0.25">
      <c r="E481" s="26"/>
    </row>
    <row r="482" spans="5:5" x14ac:dyDescent="0.25">
      <c r="E482" s="26"/>
    </row>
    <row r="483" spans="5:5" x14ac:dyDescent="0.25">
      <c r="E483" s="26"/>
    </row>
    <row r="484" spans="5:5" x14ac:dyDescent="0.25">
      <c r="E484" s="26"/>
    </row>
    <row r="485" spans="5:5" x14ac:dyDescent="0.25">
      <c r="E485" s="26"/>
    </row>
    <row r="486" spans="5:5" x14ac:dyDescent="0.25">
      <c r="E486" s="26"/>
    </row>
    <row r="487" spans="5:5" x14ac:dyDescent="0.25">
      <c r="E487" s="26"/>
    </row>
    <row r="488" spans="5:5" x14ac:dyDescent="0.25">
      <c r="E488" s="26"/>
    </row>
    <row r="489" spans="5:5" x14ac:dyDescent="0.25">
      <c r="E489" s="26"/>
    </row>
    <row r="490" spans="5:5" x14ac:dyDescent="0.25">
      <c r="E490" s="26"/>
    </row>
    <row r="491" spans="5:5" x14ac:dyDescent="0.25">
      <c r="E491" s="26"/>
    </row>
    <row r="492" spans="5:5" x14ac:dyDescent="0.25">
      <c r="E492" s="26"/>
    </row>
    <row r="493" spans="5:5" x14ac:dyDescent="0.25">
      <c r="E493" s="26"/>
    </row>
    <row r="494" spans="5:5" x14ac:dyDescent="0.25">
      <c r="E494" s="26"/>
    </row>
    <row r="495" spans="5:5" x14ac:dyDescent="0.25">
      <c r="E495" s="26"/>
    </row>
    <row r="496" spans="5:5" x14ac:dyDescent="0.25">
      <c r="E496" s="26"/>
    </row>
    <row r="497" spans="5:5" x14ac:dyDescent="0.25">
      <c r="E497" s="26"/>
    </row>
    <row r="498" spans="5:5" x14ac:dyDescent="0.25">
      <c r="E498" s="26"/>
    </row>
    <row r="499" spans="5:5" x14ac:dyDescent="0.25">
      <c r="E499" s="26"/>
    </row>
    <row r="500" spans="5:5" x14ac:dyDescent="0.25">
      <c r="E500" s="26"/>
    </row>
    <row r="501" spans="5:5" x14ac:dyDescent="0.25">
      <c r="E501" s="26"/>
    </row>
    <row r="502" spans="5:5" x14ac:dyDescent="0.25">
      <c r="E502" s="26"/>
    </row>
    <row r="503" spans="5:5" x14ac:dyDescent="0.25">
      <c r="E503" s="26"/>
    </row>
    <row r="504" spans="5:5" x14ac:dyDescent="0.25">
      <c r="E504" s="26"/>
    </row>
    <row r="505" spans="5:5" x14ac:dyDescent="0.25">
      <c r="E505" s="26"/>
    </row>
    <row r="506" spans="5:5" x14ac:dyDescent="0.25">
      <c r="E506" s="26"/>
    </row>
    <row r="507" spans="5:5" x14ac:dyDescent="0.25">
      <c r="E507" s="26"/>
    </row>
    <row r="508" spans="5:5" x14ac:dyDescent="0.25">
      <c r="E508" s="26"/>
    </row>
    <row r="509" spans="5:5" x14ac:dyDescent="0.25">
      <c r="E509" s="26"/>
    </row>
    <row r="510" spans="5:5" x14ac:dyDescent="0.25">
      <c r="E510" s="26"/>
    </row>
    <row r="511" spans="5:5" x14ac:dyDescent="0.25">
      <c r="E511" s="26"/>
    </row>
    <row r="512" spans="5:5" x14ac:dyDescent="0.25">
      <c r="E512" s="26"/>
    </row>
    <row r="513" spans="5:5" x14ac:dyDescent="0.25">
      <c r="E513" s="26"/>
    </row>
    <row r="514" spans="5:5" x14ac:dyDescent="0.25">
      <c r="E514" s="26"/>
    </row>
    <row r="515" spans="5:5" x14ac:dyDescent="0.25">
      <c r="E515" s="26"/>
    </row>
    <row r="516" spans="5:5" x14ac:dyDescent="0.25">
      <c r="E516" s="26"/>
    </row>
    <row r="517" spans="5:5" x14ac:dyDescent="0.25">
      <c r="E517" s="26"/>
    </row>
    <row r="518" spans="5:5" x14ac:dyDescent="0.25">
      <c r="E518" s="26"/>
    </row>
    <row r="519" spans="5:5" x14ac:dyDescent="0.25">
      <c r="E519" s="26"/>
    </row>
    <row r="520" spans="5:5" x14ac:dyDescent="0.25">
      <c r="E520" s="26"/>
    </row>
    <row r="521" spans="5:5" x14ac:dyDescent="0.25">
      <c r="E521" s="26"/>
    </row>
    <row r="522" spans="5:5" x14ac:dyDescent="0.25">
      <c r="E522" s="26"/>
    </row>
    <row r="523" spans="5:5" x14ac:dyDescent="0.25">
      <c r="E523" s="26"/>
    </row>
    <row r="524" spans="5:5" x14ac:dyDescent="0.25">
      <c r="E524" s="26"/>
    </row>
    <row r="525" spans="5:5" x14ac:dyDescent="0.25">
      <c r="E525" s="26"/>
    </row>
    <row r="526" spans="5:5" x14ac:dyDescent="0.25">
      <c r="E526" s="26"/>
    </row>
    <row r="527" spans="5:5" x14ac:dyDescent="0.25">
      <c r="E527" s="26"/>
    </row>
    <row r="528" spans="5:5" x14ac:dyDescent="0.25">
      <c r="E528" s="26"/>
    </row>
    <row r="529" spans="5:5" x14ac:dyDescent="0.25">
      <c r="E529" s="26"/>
    </row>
    <row r="530" spans="5:5" x14ac:dyDescent="0.25">
      <c r="E530" s="26"/>
    </row>
    <row r="531" spans="5:5" x14ac:dyDescent="0.25">
      <c r="E531" s="26"/>
    </row>
    <row r="532" spans="5:5" x14ac:dyDescent="0.25">
      <c r="E532" s="26"/>
    </row>
    <row r="533" spans="5:5" x14ac:dyDescent="0.25">
      <c r="E533" s="26"/>
    </row>
    <row r="534" spans="5:5" x14ac:dyDescent="0.25">
      <c r="E534" s="26"/>
    </row>
    <row r="535" spans="5:5" x14ac:dyDescent="0.25">
      <c r="E535" s="26"/>
    </row>
    <row r="536" spans="5:5" x14ac:dyDescent="0.25">
      <c r="E536" s="26"/>
    </row>
    <row r="537" spans="5:5" x14ac:dyDescent="0.25">
      <c r="E537" s="26"/>
    </row>
    <row r="538" spans="5:5" x14ac:dyDescent="0.25">
      <c r="E538" s="26"/>
    </row>
    <row r="539" spans="5:5" x14ac:dyDescent="0.25">
      <c r="E539" s="26"/>
    </row>
    <row r="540" spans="5:5" x14ac:dyDescent="0.25">
      <c r="E540" s="26"/>
    </row>
    <row r="541" spans="5:5" x14ac:dyDescent="0.25">
      <c r="E541" s="26"/>
    </row>
    <row r="542" spans="5:5" x14ac:dyDescent="0.25">
      <c r="E542" s="26"/>
    </row>
    <row r="543" spans="5:5" x14ac:dyDescent="0.25">
      <c r="E543" s="26"/>
    </row>
    <row r="544" spans="5:5" x14ac:dyDescent="0.25">
      <c r="E544" s="26"/>
    </row>
    <row r="545" spans="5:5" x14ac:dyDescent="0.25">
      <c r="E545" s="26"/>
    </row>
    <row r="546" spans="5:5" x14ac:dyDescent="0.25">
      <c r="E546" s="26"/>
    </row>
    <row r="547" spans="5:5" x14ac:dyDescent="0.25">
      <c r="E547" s="26"/>
    </row>
    <row r="548" spans="5:5" x14ac:dyDescent="0.25">
      <c r="E548" s="26"/>
    </row>
    <row r="549" spans="5:5" x14ac:dyDescent="0.25">
      <c r="E549" s="26"/>
    </row>
    <row r="550" spans="5:5" x14ac:dyDescent="0.25">
      <c r="E550" s="26"/>
    </row>
    <row r="551" spans="5:5" x14ac:dyDescent="0.25">
      <c r="E551" s="26"/>
    </row>
    <row r="552" spans="5:5" x14ac:dyDescent="0.25">
      <c r="E552" s="26"/>
    </row>
    <row r="553" spans="5:5" x14ac:dyDescent="0.25">
      <c r="E553" s="26"/>
    </row>
    <row r="554" spans="5:5" x14ac:dyDescent="0.25">
      <c r="E554" s="26"/>
    </row>
    <row r="555" spans="5:5" x14ac:dyDescent="0.25">
      <c r="E555" s="26"/>
    </row>
    <row r="556" spans="5:5" x14ac:dyDescent="0.25">
      <c r="E556" s="26"/>
    </row>
    <row r="557" spans="5:5" x14ac:dyDescent="0.25">
      <c r="E557" s="26"/>
    </row>
    <row r="558" spans="5:5" x14ac:dyDescent="0.25">
      <c r="E558" s="26"/>
    </row>
    <row r="559" spans="5:5" x14ac:dyDescent="0.25">
      <c r="E559" s="26"/>
    </row>
    <row r="560" spans="5:5" x14ac:dyDescent="0.25">
      <c r="E560" s="26"/>
    </row>
    <row r="561" spans="5:5" x14ac:dyDescent="0.25">
      <c r="E561" s="26"/>
    </row>
    <row r="562" spans="5:5" x14ac:dyDescent="0.25">
      <c r="E562" s="26"/>
    </row>
    <row r="563" spans="5:5" x14ac:dyDescent="0.25">
      <c r="E563" s="26"/>
    </row>
    <row r="564" spans="5:5" x14ac:dyDescent="0.25">
      <c r="E564" s="26"/>
    </row>
    <row r="565" spans="5:5" x14ac:dyDescent="0.25">
      <c r="E565" s="26"/>
    </row>
    <row r="566" spans="5:5" x14ac:dyDescent="0.25">
      <c r="E566" s="26"/>
    </row>
    <row r="567" spans="5:5" x14ac:dyDescent="0.25">
      <c r="E567" s="26"/>
    </row>
    <row r="568" spans="5:5" x14ac:dyDescent="0.25">
      <c r="E568" s="26"/>
    </row>
    <row r="569" spans="5:5" x14ac:dyDescent="0.25">
      <c r="E569" s="26"/>
    </row>
    <row r="570" spans="5:5" x14ac:dyDescent="0.25">
      <c r="E570" s="26"/>
    </row>
    <row r="571" spans="5:5" x14ac:dyDescent="0.25">
      <c r="E571" s="26"/>
    </row>
    <row r="572" spans="5:5" x14ac:dyDescent="0.25">
      <c r="E572" s="26"/>
    </row>
    <row r="573" spans="5:5" x14ac:dyDescent="0.25">
      <c r="E573" s="26"/>
    </row>
    <row r="574" spans="5:5" x14ac:dyDescent="0.25">
      <c r="E574" s="26"/>
    </row>
    <row r="575" spans="5:5" x14ac:dyDescent="0.25">
      <c r="E575" s="26"/>
    </row>
    <row r="576" spans="5:5" x14ac:dyDescent="0.25">
      <c r="E576" s="26"/>
    </row>
    <row r="577" spans="5:5" x14ac:dyDescent="0.25">
      <c r="E577" s="26"/>
    </row>
    <row r="578" spans="5:5" x14ac:dyDescent="0.25">
      <c r="E578" s="26"/>
    </row>
    <row r="579" spans="5:5" x14ac:dyDescent="0.25">
      <c r="E579" s="26"/>
    </row>
    <row r="580" spans="5:5" x14ac:dyDescent="0.25">
      <c r="E580" s="26"/>
    </row>
    <row r="581" spans="5:5" x14ac:dyDescent="0.25">
      <c r="E581" s="26"/>
    </row>
    <row r="582" spans="5:5" x14ac:dyDescent="0.25">
      <c r="E582" s="26"/>
    </row>
    <row r="583" spans="5:5" x14ac:dyDescent="0.25">
      <c r="E583" s="26"/>
    </row>
    <row r="584" spans="5:5" x14ac:dyDescent="0.25">
      <c r="E584" s="26"/>
    </row>
    <row r="585" spans="5:5" x14ac:dyDescent="0.25">
      <c r="E585" s="26"/>
    </row>
    <row r="586" spans="5:5" x14ac:dyDescent="0.25">
      <c r="E586" s="26"/>
    </row>
    <row r="587" spans="5:5" x14ac:dyDescent="0.25">
      <c r="E587" s="26"/>
    </row>
    <row r="588" spans="5:5" x14ac:dyDescent="0.25">
      <c r="E588" s="26"/>
    </row>
    <row r="589" spans="5:5" x14ac:dyDescent="0.25">
      <c r="E589" s="26"/>
    </row>
    <row r="590" spans="5:5" x14ac:dyDescent="0.25">
      <c r="E590" s="26"/>
    </row>
    <row r="591" spans="5:5" x14ac:dyDescent="0.25">
      <c r="E591" s="26"/>
    </row>
    <row r="592" spans="5:5" x14ac:dyDescent="0.25">
      <c r="E592" s="26"/>
    </row>
    <row r="593" spans="5:5" x14ac:dyDescent="0.25">
      <c r="E593" s="26"/>
    </row>
    <row r="594" spans="5:5" x14ac:dyDescent="0.25">
      <c r="E594" s="26"/>
    </row>
    <row r="595" spans="5:5" x14ac:dyDescent="0.25">
      <c r="E595" s="26"/>
    </row>
    <row r="596" spans="5:5" x14ac:dyDescent="0.25">
      <c r="E596" s="26"/>
    </row>
    <row r="597" spans="5:5" x14ac:dyDescent="0.25">
      <c r="E597" s="26"/>
    </row>
    <row r="598" spans="5:5" x14ac:dyDescent="0.25">
      <c r="E598" s="26"/>
    </row>
    <row r="599" spans="5:5" x14ac:dyDescent="0.25">
      <c r="E599" s="26"/>
    </row>
    <row r="600" spans="5:5" x14ac:dyDescent="0.25">
      <c r="E600" s="26"/>
    </row>
    <row r="601" spans="5:5" x14ac:dyDescent="0.25">
      <c r="E601" s="26"/>
    </row>
    <row r="602" spans="5:5" x14ac:dyDescent="0.25">
      <c r="E602" s="26"/>
    </row>
    <row r="603" spans="5:5" x14ac:dyDescent="0.25">
      <c r="E603" s="26"/>
    </row>
    <row r="604" spans="5:5" x14ac:dyDescent="0.25">
      <c r="E604" s="26"/>
    </row>
    <row r="605" spans="5:5" x14ac:dyDescent="0.25">
      <c r="E605" s="26"/>
    </row>
    <row r="606" spans="5:5" x14ac:dyDescent="0.25">
      <c r="E606" s="26"/>
    </row>
    <row r="607" spans="5:5" x14ac:dyDescent="0.25">
      <c r="E607" s="26"/>
    </row>
    <row r="608" spans="5:5" x14ac:dyDescent="0.25">
      <c r="E608" s="26"/>
    </row>
    <row r="609" spans="5:5" x14ac:dyDescent="0.25">
      <c r="E609" s="26"/>
    </row>
    <row r="610" spans="5:5" x14ac:dyDescent="0.25">
      <c r="E610" s="26"/>
    </row>
    <row r="611" spans="5:5" x14ac:dyDescent="0.25">
      <c r="E611" s="26"/>
    </row>
    <row r="612" spans="5:5" x14ac:dyDescent="0.25">
      <c r="E612" s="26"/>
    </row>
    <row r="613" spans="5:5" x14ac:dyDescent="0.25">
      <c r="E613" s="26"/>
    </row>
    <row r="614" spans="5:5" x14ac:dyDescent="0.25">
      <c r="E614" s="26"/>
    </row>
    <row r="615" spans="5:5" x14ac:dyDescent="0.25">
      <c r="E615" s="26"/>
    </row>
    <row r="616" spans="5:5" x14ac:dyDescent="0.25">
      <c r="E616" s="26"/>
    </row>
    <row r="617" spans="5:5" x14ac:dyDescent="0.25">
      <c r="E617" s="26"/>
    </row>
    <row r="618" spans="5:5" x14ac:dyDescent="0.25">
      <c r="E618" s="26"/>
    </row>
    <row r="619" spans="5:5" x14ac:dyDescent="0.25">
      <c r="E619" s="26"/>
    </row>
    <row r="620" spans="5:5" x14ac:dyDescent="0.25">
      <c r="E620" s="26"/>
    </row>
    <row r="621" spans="5:5" x14ac:dyDescent="0.25">
      <c r="E621" s="26"/>
    </row>
    <row r="622" spans="5:5" x14ac:dyDescent="0.25">
      <c r="E622" s="26"/>
    </row>
    <row r="623" spans="5:5" x14ac:dyDescent="0.25">
      <c r="E623" s="26"/>
    </row>
    <row r="624" spans="5:5" x14ac:dyDescent="0.25">
      <c r="E624" s="26"/>
    </row>
    <row r="625" spans="5:5" x14ac:dyDescent="0.25">
      <c r="E625" s="26"/>
    </row>
    <row r="626" spans="5:5" x14ac:dyDescent="0.25">
      <c r="E626" s="26"/>
    </row>
    <row r="627" spans="5:5" x14ac:dyDescent="0.25">
      <c r="E627" s="26"/>
    </row>
    <row r="628" spans="5:5" x14ac:dyDescent="0.25">
      <c r="E628" s="26"/>
    </row>
    <row r="629" spans="5:5" x14ac:dyDescent="0.25">
      <c r="E629" s="26"/>
    </row>
    <row r="630" spans="5:5" x14ac:dyDescent="0.25">
      <c r="E630" s="26"/>
    </row>
    <row r="631" spans="5:5" x14ac:dyDescent="0.25">
      <c r="E631" s="26"/>
    </row>
    <row r="632" spans="5:5" x14ac:dyDescent="0.25">
      <c r="E632" s="26"/>
    </row>
    <row r="633" spans="5:5" x14ac:dyDescent="0.25">
      <c r="E633" s="26"/>
    </row>
    <row r="634" spans="5:5" x14ac:dyDescent="0.25">
      <c r="E634" s="26"/>
    </row>
    <row r="635" spans="5:5" x14ac:dyDescent="0.25">
      <c r="E635" s="26"/>
    </row>
    <row r="636" spans="5:5" x14ac:dyDescent="0.25">
      <c r="E636" s="26"/>
    </row>
    <row r="637" spans="5:5" x14ac:dyDescent="0.25">
      <c r="E637" s="26"/>
    </row>
    <row r="638" spans="5:5" x14ac:dyDescent="0.25">
      <c r="E638" s="26"/>
    </row>
    <row r="639" spans="5:5" x14ac:dyDescent="0.25">
      <c r="E639" s="26"/>
    </row>
    <row r="640" spans="5:5" x14ac:dyDescent="0.25">
      <c r="E640" s="26"/>
    </row>
    <row r="641" spans="5:5" x14ac:dyDescent="0.25">
      <c r="E641" s="26"/>
    </row>
    <row r="642" spans="5:5" x14ac:dyDescent="0.25">
      <c r="E642" s="26"/>
    </row>
    <row r="643" spans="5:5" x14ac:dyDescent="0.25">
      <c r="E643" s="26"/>
    </row>
    <row r="644" spans="5:5" x14ac:dyDescent="0.25">
      <c r="E644" s="26"/>
    </row>
    <row r="645" spans="5:5" x14ac:dyDescent="0.25">
      <c r="E645" s="26"/>
    </row>
    <row r="646" spans="5:5" x14ac:dyDescent="0.25">
      <c r="E646" s="26"/>
    </row>
    <row r="647" spans="5:5" x14ac:dyDescent="0.25">
      <c r="E647" s="26"/>
    </row>
    <row r="648" spans="5:5" x14ac:dyDescent="0.25">
      <c r="E648" s="26"/>
    </row>
    <row r="649" spans="5:5" x14ac:dyDescent="0.25">
      <c r="E649" s="26"/>
    </row>
    <row r="650" spans="5:5" x14ac:dyDescent="0.25">
      <c r="E650" s="26"/>
    </row>
    <row r="651" spans="5:5" x14ac:dyDescent="0.25">
      <c r="E651" s="26"/>
    </row>
    <row r="652" spans="5:5" x14ac:dyDescent="0.25">
      <c r="E652" s="26"/>
    </row>
    <row r="653" spans="5:5" x14ac:dyDescent="0.25">
      <c r="E653" s="26"/>
    </row>
    <row r="654" spans="5:5" x14ac:dyDescent="0.25">
      <c r="E654" s="26"/>
    </row>
    <row r="655" spans="5:5" x14ac:dyDescent="0.25">
      <c r="E655" s="26"/>
    </row>
    <row r="656" spans="5:5" x14ac:dyDescent="0.25">
      <c r="E656" s="26"/>
    </row>
    <row r="657" spans="5:5" x14ac:dyDescent="0.25">
      <c r="E657" s="26"/>
    </row>
    <row r="658" spans="5:5" x14ac:dyDescent="0.25">
      <c r="E658" s="26"/>
    </row>
    <row r="659" spans="5:5" x14ac:dyDescent="0.25">
      <c r="E659" s="26"/>
    </row>
    <row r="660" spans="5:5" x14ac:dyDescent="0.25">
      <c r="E660" s="26"/>
    </row>
    <row r="661" spans="5:5" x14ac:dyDescent="0.25">
      <c r="E661" s="26"/>
    </row>
    <row r="662" spans="5:5" x14ac:dyDescent="0.25">
      <c r="E662" s="26"/>
    </row>
    <row r="663" spans="5:5" x14ac:dyDescent="0.25">
      <c r="E663" s="26"/>
    </row>
    <row r="664" spans="5:5" x14ac:dyDescent="0.25">
      <c r="E664" s="26"/>
    </row>
    <row r="665" spans="5:5" x14ac:dyDescent="0.25">
      <c r="E665" s="26"/>
    </row>
    <row r="666" spans="5:5" x14ac:dyDescent="0.25">
      <c r="E666" s="26"/>
    </row>
    <row r="667" spans="5:5" x14ac:dyDescent="0.25">
      <c r="E667" s="26"/>
    </row>
    <row r="668" spans="5:5" x14ac:dyDescent="0.25">
      <c r="E668" s="26"/>
    </row>
    <row r="669" spans="5:5" x14ac:dyDescent="0.25">
      <c r="E669" s="26"/>
    </row>
    <row r="670" spans="5:5" x14ac:dyDescent="0.25">
      <c r="E670" s="26"/>
    </row>
    <row r="671" spans="5:5" x14ac:dyDescent="0.25">
      <c r="E671" s="26"/>
    </row>
    <row r="672" spans="5:5" x14ac:dyDescent="0.25">
      <c r="E672" s="26"/>
    </row>
    <row r="673" spans="5:5" x14ac:dyDescent="0.25">
      <c r="E673" s="26"/>
    </row>
    <row r="674" spans="5:5" x14ac:dyDescent="0.25">
      <c r="E674" s="26"/>
    </row>
    <row r="675" spans="5:5" x14ac:dyDescent="0.25">
      <c r="E675" s="26"/>
    </row>
    <row r="676" spans="5:5" x14ac:dyDescent="0.25">
      <c r="E676" s="26"/>
    </row>
    <row r="677" spans="5:5" x14ac:dyDescent="0.25">
      <c r="E677" s="26"/>
    </row>
    <row r="678" spans="5:5" x14ac:dyDescent="0.25">
      <c r="E678" s="26"/>
    </row>
    <row r="679" spans="5:5" x14ac:dyDescent="0.25">
      <c r="E679" s="26"/>
    </row>
    <row r="680" spans="5:5" x14ac:dyDescent="0.25">
      <c r="E680" s="26"/>
    </row>
    <row r="681" spans="5:5" x14ac:dyDescent="0.25">
      <c r="E681" s="26"/>
    </row>
    <row r="682" spans="5:5" x14ac:dyDescent="0.25">
      <c r="E682" s="26"/>
    </row>
    <row r="683" spans="5:5" x14ac:dyDescent="0.25">
      <c r="E683" s="26"/>
    </row>
    <row r="684" spans="5:5" x14ac:dyDescent="0.25">
      <c r="E684" s="26"/>
    </row>
    <row r="685" spans="5:5" x14ac:dyDescent="0.25">
      <c r="E685" s="26"/>
    </row>
    <row r="686" spans="5:5" x14ac:dyDescent="0.25">
      <c r="E686" s="26"/>
    </row>
    <row r="687" spans="5:5" x14ac:dyDescent="0.25">
      <c r="E687" s="26"/>
    </row>
    <row r="688" spans="5:5" x14ac:dyDescent="0.25">
      <c r="E688" s="26"/>
    </row>
    <row r="689" spans="5:5" x14ac:dyDescent="0.25">
      <c r="E689" s="26"/>
    </row>
    <row r="690" spans="5:5" x14ac:dyDescent="0.25">
      <c r="E690" s="26"/>
    </row>
    <row r="691" spans="5:5" x14ac:dyDescent="0.25">
      <c r="E691" s="26"/>
    </row>
    <row r="692" spans="5:5" x14ac:dyDescent="0.25">
      <c r="E692" s="26"/>
    </row>
    <row r="693" spans="5:5" x14ac:dyDescent="0.25">
      <c r="E693" s="26"/>
    </row>
    <row r="694" spans="5:5" x14ac:dyDescent="0.25">
      <c r="E694" s="26"/>
    </row>
    <row r="695" spans="5:5" x14ac:dyDescent="0.25">
      <c r="E695" s="26"/>
    </row>
    <row r="696" spans="5:5" x14ac:dyDescent="0.25">
      <c r="E696" s="26"/>
    </row>
    <row r="697" spans="5:5" x14ac:dyDescent="0.25">
      <c r="E697" s="26"/>
    </row>
    <row r="698" spans="5:5" x14ac:dyDescent="0.25">
      <c r="E698" s="26"/>
    </row>
    <row r="699" spans="5:5" x14ac:dyDescent="0.25">
      <c r="E699" s="26"/>
    </row>
    <row r="700" spans="5:5" x14ac:dyDescent="0.25">
      <c r="E700" s="26"/>
    </row>
    <row r="701" spans="5:5" x14ac:dyDescent="0.25">
      <c r="E701" s="26"/>
    </row>
    <row r="702" spans="5:5" x14ac:dyDescent="0.25">
      <c r="E702" s="26"/>
    </row>
    <row r="703" spans="5:5" x14ac:dyDescent="0.25">
      <c r="E703" s="26"/>
    </row>
    <row r="704" spans="5:5" x14ac:dyDescent="0.25">
      <c r="E704" s="26"/>
    </row>
    <row r="705" spans="5:5" x14ac:dyDescent="0.25">
      <c r="E705" s="26"/>
    </row>
    <row r="706" spans="5:5" x14ac:dyDescent="0.25">
      <c r="E706" s="26"/>
    </row>
    <row r="707" spans="5:5" x14ac:dyDescent="0.25">
      <c r="E707" s="26"/>
    </row>
    <row r="708" spans="5:5" x14ac:dyDescent="0.25">
      <c r="E708" s="26"/>
    </row>
    <row r="709" spans="5:5" x14ac:dyDescent="0.25">
      <c r="E709" s="26"/>
    </row>
    <row r="710" spans="5:5" x14ac:dyDescent="0.25">
      <c r="E710" s="26"/>
    </row>
    <row r="711" spans="5:5" x14ac:dyDescent="0.25">
      <c r="E711" s="26"/>
    </row>
    <row r="712" spans="5:5" x14ac:dyDescent="0.25">
      <c r="E712" s="26"/>
    </row>
    <row r="713" spans="5:5" x14ac:dyDescent="0.25">
      <c r="E713" s="26"/>
    </row>
    <row r="714" spans="5:5" x14ac:dyDescent="0.25">
      <c r="E714" s="26"/>
    </row>
    <row r="715" spans="5:5" x14ac:dyDescent="0.25">
      <c r="E715" s="26"/>
    </row>
    <row r="716" spans="5:5" x14ac:dyDescent="0.25">
      <c r="E716" s="26"/>
    </row>
    <row r="717" spans="5:5" x14ac:dyDescent="0.25">
      <c r="E717" s="26"/>
    </row>
    <row r="718" spans="5:5" x14ac:dyDescent="0.25">
      <c r="E718" s="26"/>
    </row>
    <row r="719" spans="5:5" x14ac:dyDescent="0.25">
      <c r="E719" s="26"/>
    </row>
    <row r="720" spans="5:5" x14ac:dyDescent="0.25">
      <c r="E720" s="26"/>
    </row>
    <row r="721" spans="5:5" x14ac:dyDescent="0.25">
      <c r="E721" s="26"/>
    </row>
    <row r="722" spans="5:5" x14ac:dyDescent="0.25">
      <c r="E722" s="26"/>
    </row>
    <row r="723" spans="5:5" x14ac:dyDescent="0.25">
      <c r="E723" s="26"/>
    </row>
    <row r="724" spans="5:5" x14ac:dyDescent="0.25">
      <c r="E724" s="26"/>
    </row>
    <row r="725" spans="5:5" x14ac:dyDescent="0.25">
      <c r="E725" s="26"/>
    </row>
    <row r="726" spans="5:5" x14ac:dyDescent="0.25">
      <c r="E726" s="26"/>
    </row>
    <row r="727" spans="5:5" x14ac:dyDescent="0.25">
      <c r="E727" s="26"/>
    </row>
    <row r="728" spans="5:5" x14ac:dyDescent="0.25">
      <c r="E728" s="26"/>
    </row>
    <row r="729" spans="5:5" x14ac:dyDescent="0.25">
      <c r="E729" s="26"/>
    </row>
    <row r="730" spans="5:5" x14ac:dyDescent="0.25">
      <c r="E730" s="26"/>
    </row>
    <row r="731" spans="5:5" x14ac:dyDescent="0.25">
      <c r="E731" s="26"/>
    </row>
    <row r="732" spans="5:5" x14ac:dyDescent="0.25">
      <c r="E732" s="26"/>
    </row>
    <row r="733" spans="5:5" x14ac:dyDescent="0.25">
      <c r="E733" s="26"/>
    </row>
    <row r="734" spans="5:5" x14ac:dyDescent="0.25">
      <c r="E734" s="26"/>
    </row>
    <row r="735" spans="5:5" x14ac:dyDescent="0.25">
      <c r="E735" s="26"/>
    </row>
    <row r="736" spans="5:5" x14ac:dyDescent="0.25">
      <c r="E736" s="26"/>
    </row>
    <row r="737" spans="5:5" x14ac:dyDescent="0.25">
      <c r="E737" s="26"/>
    </row>
    <row r="738" spans="5:5" x14ac:dyDescent="0.25">
      <c r="E738" s="26"/>
    </row>
    <row r="739" spans="5:5" x14ac:dyDescent="0.25">
      <c r="E739" s="26"/>
    </row>
    <row r="740" spans="5:5" x14ac:dyDescent="0.25">
      <c r="E740" s="26"/>
    </row>
    <row r="741" spans="5:5" x14ac:dyDescent="0.25">
      <c r="E741" s="26"/>
    </row>
    <row r="742" spans="5:5" x14ac:dyDescent="0.25">
      <c r="E742" s="26"/>
    </row>
    <row r="743" spans="5:5" x14ac:dyDescent="0.25">
      <c r="E743" s="26"/>
    </row>
    <row r="744" spans="5:5" x14ac:dyDescent="0.25">
      <c r="E744" s="26"/>
    </row>
    <row r="745" spans="5:5" x14ac:dyDescent="0.25">
      <c r="E745" s="26"/>
    </row>
    <row r="746" spans="5:5" x14ac:dyDescent="0.25">
      <c r="E746" s="26"/>
    </row>
    <row r="747" spans="5:5" x14ac:dyDescent="0.25">
      <c r="E747" s="26"/>
    </row>
    <row r="748" spans="5:5" x14ac:dyDescent="0.25">
      <c r="E748" s="26"/>
    </row>
    <row r="749" spans="5:5" x14ac:dyDescent="0.25">
      <c r="E749" s="26"/>
    </row>
    <row r="750" spans="5:5" x14ac:dyDescent="0.25">
      <c r="E750" s="26"/>
    </row>
    <row r="751" spans="5:5" x14ac:dyDescent="0.25">
      <c r="E751" s="26"/>
    </row>
    <row r="752" spans="5:5" x14ac:dyDescent="0.25">
      <c r="E752" s="26"/>
    </row>
    <row r="753" spans="5:5" x14ac:dyDescent="0.25">
      <c r="E753" s="26"/>
    </row>
    <row r="754" spans="5:5" x14ac:dyDescent="0.25">
      <c r="E754" s="26"/>
    </row>
    <row r="755" spans="5:5" x14ac:dyDescent="0.25">
      <c r="E755" s="26"/>
    </row>
    <row r="756" spans="5:5" x14ac:dyDescent="0.25">
      <c r="E756" s="26"/>
    </row>
    <row r="757" spans="5:5" x14ac:dyDescent="0.25">
      <c r="E757" s="26"/>
    </row>
    <row r="758" spans="5:5" x14ac:dyDescent="0.25">
      <c r="E758" s="26"/>
    </row>
    <row r="759" spans="5:5" x14ac:dyDescent="0.25">
      <c r="E759" s="26"/>
    </row>
    <row r="760" spans="5:5" x14ac:dyDescent="0.25">
      <c r="E760" s="26"/>
    </row>
    <row r="761" spans="5:5" x14ac:dyDescent="0.25">
      <c r="E761" s="26"/>
    </row>
    <row r="762" spans="5:5" x14ac:dyDescent="0.25">
      <c r="E762" s="26"/>
    </row>
    <row r="763" spans="5:5" x14ac:dyDescent="0.25">
      <c r="E763" s="26"/>
    </row>
    <row r="764" spans="5:5" x14ac:dyDescent="0.25">
      <c r="E764" s="26"/>
    </row>
    <row r="765" spans="5:5" x14ac:dyDescent="0.25">
      <c r="E765" s="26"/>
    </row>
    <row r="766" spans="5:5" x14ac:dyDescent="0.25">
      <c r="E766" s="26"/>
    </row>
    <row r="767" spans="5:5" x14ac:dyDescent="0.25">
      <c r="E767" s="26"/>
    </row>
    <row r="768" spans="5:5" x14ac:dyDescent="0.25">
      <c r="E768" s="26"/>
    </row>
    <row r="769" spans="5:5" x14ac:dyDescent="0.25">
      <c r="E769" s="26"/>
    </row>
    <row r="770" spans="5:5" x14ac:dyDescent="0.25">
      <c r="E770" s="26"/>
    </row>
    <row r="771" spans="5:5" x14ac:dyDescent="0.25">
      <c r="E771" s="26"/>
    </row>
    <row r="772" spans="5:5" x14ac:dyDescent="0.25">
      <c r="E772" s="26"/>
    </row>
    <row r="773" spans="5:5" x14ac:dyDescent="0.25">
      <c r="E773" s="26"/>
    </row>
    <row r="774" spans="5:5" x14ac:dyDescent="0.25">
      <c r="E774" s="26"/>
    </row>
    <row r="775" spans="5:5" x14ac:dyDescent="0.25">
      <c r="E775" s="26"/>
    </row>
    <row r="776" spans="5:5" x14ac:dyDescent="0.25">
      <c r="E776" s="26"/>
    </row>
    <row r="777" spans="5:5" x14ac:dyDescent="0.25">
      <c r="E777" s="26"/>
    </row>
    <row r="778" spans="5:5" x14ac:dyDescent="0.25">
      <c r="E778" s="26"/>
    </row>
    <row r="779" spans="5:5" x14ac:dyDescent="0.25">
      <c r="E779" s="26"/>
    </row>
    <row r="780" spans="5:5" x14ac:dyDescent="0.25">
      <c r="E780" s="26"/>
    </row>
    <row r="781" spans="5:5" x14ac:dyDescent="0.25">
      <c r="E781" s="26"/>
    </row>
    <row r="782" spans="5:5" x14ac:dyDescent="0.25">
      <c r="E782" s="26"/>
    </row>
    <row r="783" spans="5:5" x14ac:dyDescent="0.25">
      <c r="E783" s="26"/>
    </row>
    <row r="784" spans="5:5" x14ac:dyDescent="0.25">
      <c r="E784" s="26"/>
    </row>
    <row r="785" spans="5:5" x14ac:dyDescent="0.25">
      <c r="E785" s="26"/>
    </row>
    <row r="786" spans="5:5" x14ac:dyDescent="0.25">
      <c r="E786" s="26"/>
    </row>
    <row r="787" spans="5:5" x14ac:dyDescent="0.25">
      <c r="E787" s="26"/>
    </row>
    <row r="788" spans="5:5" x14ac:dyDescent="0.25">
      <c r="E788" s="26"/>
    </row>
    <row r="789" spans="5:5" x14ac:dyDescent="0.25">
      <c r="E789" s="26"/>
    </row>
    <row r="790" spans="5:5" x14ac:dyDescent="0.25">
      <c r="E790" s="26"/>
    </row>
    <row r="791" spans="5:5" x14ac:dyDescent="0.25">
      <c r="E791" s="26"/>
    </row>
    <row r="792" spans="5:5" x14ac:dyDescent="0.25">
      <c r="E792" s="26"/>
    </row>
    <row r="793" spans="5:5" x14ac:dyDescent="0.25">
      <c r="E793" s="26"/>
    </row>
    <row r="794" spans="5:5" x14ac:dyDescent="0.25">
      <c r="E794" s="26"/>
    </row>
    <row r="795" spans="5:5" x14ac:dyDescent="0.25">
      <c r="E795" s="26"/>
    </row>
    <row r="796" spans="5:5" x14ac:dyDescent="0.25">
      <c r="E796" s="26"/>
    </row>
    <row r="797" spans="5:5" x14ac:dyDescent="0.25">
      <c r="E797" s="26"/>
    </row>
    <row r="798" spans="5:5" x14ac:dyDescent="0.25">
      <c r="E798" s="26"/>
    </row>
    <row r="799" spans="5:5" x14ac:dyDescent="0.25">
      <c r="E799" s="26"/>
    </row>
    <row r="800" spans="5:5" x14ac:dyDescent="0.25">
      <c r="E800" s="26"/>
    </row>
    <row r="801" spans="5:5" x14ac:dyDescent="0.25">
      <c r="E801" s="26"/>
    </row>
    <row r="802" spans="5:5" x14ac:dyDescent="0.25">
      <c r="E802" s="26"/>
    </row>
    <row r="803" spans="5:5" x14ac:dyDescent="0.25">
      <c r="E803" s="26"/>
    </row>
    <row r="804" spans="5:5" x14ac:dyDescent="0.25">
      <c r="E804" s="26"/>
    </row>
    <row r="805" spans="5:5" x14ac:dyDescent="0.25">
      <c r="E805" s="26"/>
    </row>
    <row r="806" spans="5:5" x14ac:dyDescent="0.25">
      <c r="E806" s="26"/>
    </row>
    <row r="807" spans="5:5" x14ac:dyDescent="0.25">
      <c r="E807" s="26"/>
    </row>
    <row r="808" spans="5:5" x14ac:dyDescent="0.25">
      <c r="E808" s="26"/>
    </row>
    <row r="809" spans="5:5" x14ac:dyDescent="0.25">
      <c r="E809" s="26"/>
    </row>
    <row r="810" spans="5:5" x14ac:dyDescent="0.25">
      <c r="E810" s="26"/>
    </row>
    <row r="811" spans="5:5" x14ac:dyDescent="0.25">
      <c r="E811" s="26"/>
    </row>
    <row r="812" spans="5:5" x14ac:dyDescent="0.25">
      <c r="E812" s="26"/>
    </row>
    <row r="813" spans="5:5" x14ac:dyDescent="0.25">
      <c r="E813" s="26"/>
    </row>
    <row r="814" spans="5:5" x14ac:dyDescent="0.25">
      <c r="E814" s="26"/>
    </row>
    <row r="815" spans="5:5" x14ac:dyDescent="0.25">
      <c r="E815" s="26"/>
    </row>
    <row r="816" spans="5:5" x14ac:dyDescent="0.25">
      <c r="E816" s="26"/>
    </row>
    <row r="817" spans="5:5" x14ac:dyDescent="0.25">
      <c r="E817" s="26"/>
    </row>
    <row r="818" spans="5:5" x14ac:dyDescent="0.25">
      <c r="E818" s="26"/>
    </row>
    <row r="819" spans="5:5" x14ac:dyDescent="0.25">
      <c r="E819" s="26"/>
    </row>
    <row r="820" spans="5:5" x14ac:dyDescent="0.25">
      <c r="E820" s="26"/>
    </row>
    <row r="821" spans="5:5" x14ac:dyDescent="0.25">
      <c r="E821" s="26"/>
    </row>
    <row r="822" spans="5:5" x14ac:dyDescent="0.25">
      <c r="E822" s="26"/>
    </row>
    <row r="823" spans="5:5" x14ac:dyDescent="0.25">
      <c r="E823" s="26"/>
    </row>
    <row r="824" spans="5:5" x14ac:dyDescent="0.25">
      <c r="E824" s="26"/>
    </row>
    <row r="825" spans="5:5" x14ac:dyDescent="0.25">
      <c r="E825" s="26"/>
    </row>
    <row r="826" spans="5:5" x14ac:dyDescent="0.25">
      <c r="E826" s="26"/>
    </row>
    <row r="827" spans="5:5" x14ac:dyDescent="0.25">
      <c r="E827" s="26"/>
    </row>
    <row r="828" spans="5:5" x14ac:dyDescent="0.25">
      <c r="E828" s="26"/>
    </row>
    <row r="829" spans="5:5" x14ac:dyDescent="0.25">
      <c r="E829" s="26"/>
    </row>
    <row r="830" spans="5:5" x14ac:dyDescent="0.25">
      <c r="E830" s="26"/>
    </row>
    <row r="831" spans="5:5" x14ac:dyDescent="0.25">
      <c r="E831" s="26"/>
    </row>
    <row r="832" spans="5:5" x14ac:dyDescent="0.25">
      <c r="E832" s="26"/>
    </row>
    <row r="833" spans="5:5" x14ac:dyDescent="0.25">
      <c r="E833" s="26"/>
    </row>
    <row r="834" spans="5:5" x14ac:dyDescent="0.25">
      <c r="E834" s="26"/>
    </row>
    <row r="835" spans="5:5" x14ac:dyDescent="0.25">
      <c r="E835" s="26"/>
    </row>
    <row r="836" spans="5:5" x14ac:dyDescent="0.25">
      <c r="E836" s="26"/>
    </row>
    <row r="837" spans="5:5" x14ac:dyDescent="0.25">
      <c r="E837" s="26"/>
    </row>
    <row r="838" spans="5:5" x14ac:dyDescent="0.25">
      <c r="E838" s="26"/>
    </row>
    <row r="839" spans="5:5" x14ac:dyDescent="0.25">
      <c r="E839" s="26"/>
    </row>
    <row r="840" spans="5:5" x14ac:dyDescent="0.25">
      <c r="E840" s="26"/>
    </row>
    <row r="841" spans="5:5" x14ac:dyDescent="0.25">
      <c r="E841" s="26"/>
    </row>
    <row r="842" spans="5:5" x14ac:dyDescent="0.25">
      <c r="E842" s="26"/>
    </row>
    <row r="843" spans="5:5" x14ac:dyDescent="0.25">
      <c r="E843" s="26"/>
    </row>
    <row r="844" spans="5:5" x14ac:dyDescent="0.25">
      <c r="E844" s="26"/>
    </row>
    <row r="845" spans="5:5" x14ac:dyDescent="0.25">
      <c r="E845" s="26"/>
    </row>
    <row r="846" spans="5:5" x14ac:dyDescent="0.25">
      <c r="E846" s="26"/>
    </row>
    <row r="847" spans="5:5" x14ac:dyDescent="0.25">
      <c r="E847" s="26"/>
    </row>
    <row r="848" spans="5:5" x14ac:dyDescent="0.25">
      <c r="E848" s="26"/>
    </row>
    <row r="849" spans="5:5" x14ac:dyDescent="0.25">
      <c r="E849" s="26"/>
    </row>
    <row r="850" spans="5:5" x14ac:dyDescent="0.25">
      <c r="E850" s="26"/>
    </row>
    <row r="851" spans="5:5" x14ac:dyDescent="0.25">
      <c r="E851" s="26"/>
    </row>
    <row r="852" spans="5:5" x14ac:dyDescent="0.25">
      <c r="E852" s="26"/>
    </row>
    <row r="853" spans="5:5" x14ac:dyDescent="0.25">
      <c r="E853" s="26"/>
    </row>
    <row r="854" spans="5:5" x14ac:dyDescent="0.25">
      <c r="E854" s="26"/>
    </row>
    <row r="855" spans="5:5" x14ac:dyDescent="0.25">
      <c r="E855" s="26"/>
    </row>
    <row r="856" spans="5:5" x14ac:dyDescent="0.25">
      <c r="E856" s="26"/>
    </row>
    <row r="857" spans="5:5" x14ac:dyDescent="0.25">
      <c r="E857" s="26"/>
    </row>
    <row r="858" spans="5:5" x14ac:dyDescent="0.25">
      <c r="E858" s="26"/>
    </row>
    <row r="859" spans="5:5" x14ac:dyDescent="0.25">
      <c r="E859" s="26"/>
    </row>
    <row r="860" spans="5:5" x14ac:dyDescent="0.25">
      <c r="E860" s="26"/>
    </row>
    <row r="861" spans="5:5" x14ac:dyDescent="0.25">
      <c r="E861" s="26"/>
    </row>
    <row r="862" spans="5:5" x14ac:dyDescent="0.25">
      <c r="E862" s="26"/>
    </row>
    <row r="863" spans="5:5" x14ac:dyDescent="0.25">
      <c r="E863" s="26"/>
    </row>
    <row r="864" spans="5:5" x14ac:dyDescent="0.25">
      <c r="E864" s="26"/>
    </row>
    <row r="865" spans="5:5" x14ac:dyDescent="0.25">
      <c r="E865" s="26"/>
    </row>
    <row r="866" spans="5:5" x14ac:dyDescent="0.25">
      <c r="E866" s="26"/>
    </row>
    <row r="867" spans="5:5" x14ac:dyDescent="0.25">
      <c r="E867" s="26"/>
    </row>
    <row r="868" spans="5:5" x14ac:dyDescent="0.25">
      <c r="E868" s="26"/>
    </row>
    <row r="869" spans="5:5" x14ac:dyDescent="0.25">
      <c r="E869" s="26"/>
    </row>
    <row r="870" spans="5:5" x14ac:dyDescent="0.25">
      <c r="E870" s="26"/>
    </row>
    <row r="871" spans="5:5" x14ac:dyDescent="0.25">
      <c r="E871" s="26"/>
    </row>
    <row r="872" spans="5:5" x14ac:dyDescent="0.25">
      <c r="E872" s="26"/>
    </row>
    <row r="873" spans="5:5" x14ac:dyDescent="0.25">
      <c r="E873" s="26"/>
    </row>
    <row r="874" spans="5:5" x14ac:dyDescent="0.25">
      <c r="E874" s="26"/>
    </row>
    <row r="875" spans="5:5" x14ac:dyDescent="0.25">
      <c r="E875" s="26"/>
    </row>
    <row r="876" spans="5:5" x14ac:dyDescent="0.25">
      <c r="E876" s="26"/>
    </row>
    <row r="877" spans="5:5" x14ac:dyDescent="0.25">
      <c r="E877" s="26"/>
    </row>
    <row r="878" spans="5:5" x14ac:dyDescent="0.25">
      <c r="E878" s="26"/>
    </row>
    <row r="879" spans="5:5" x14ac:dyDescent="0.25">
      <c r="E879" s="26"/>
    </row>
    <row r="880" spans="5:5" x14ac:dyDescent="0.25">
      <c r="E880" s="26"/>
    </row>
    <row r="881" spans="5:5" x14ac:dyDescent="0.25">
      <c r="E881" s="26"/>
    </row>
    <row r="882" spans="5:5" x14ac:dyDescent="0.25">
      <c r="E882" s="26"/>
    </row>
    <row r="883" spans="5:5" x14ac:dyDescent="0.25">
      <c r="E883" s="26"/>
    </row>
    <row r="884" spans="5:5" x14ac:dyDescent="0.25">
      <c r="E884" s="26"/>
    </row>
    <row r="885" spans="5:5" x14ac:dyDescent="0.25">
      <c r="E885" s="26"/>
    </row>
    <row r="886" spans="5:5" x14ac:dyDescent="0.25">
      <c r="E886" s="26"/>
    </row>
    <row r="887" spans="5:5" x14ac:dyDescent="0.25">
      <c r="E887" s="26"/>
    </row>
    <row r="888" spans="5:5" x14ac:dyDescent="0.25">
      <c r="E888" s="26"/>
    </row>
    <row r="889" spans="5:5" x14ac:dyDescent="0.25">
      <c r="E889" s="26"/>
    </row>
    <row r="890" spans="5:5" x14ac:dyDescent="0.25">
      <c r="E890" s="26"/>
    </row>
    <row r="891" spans="5:5" x14ac:dyDescent="0.25">
      <c r="E891" s="26"/>
    </row>
    <row r="892" spans="5:5" x14ac:dyDescent="0.25">
      <c r="E892" s="26"/>
    </row>
    <row r="893" spans="5:5" x14ac:dyDescent="0.25">
      <c r="E893" s="26"/>
    </row>
    <row r="894" spans="5:5" x14ac:dyDescent="0.25">
      <c r="E894" s="26"/>
    </row>
    <row r="895" spans="5:5" x14ac:dyDescent="0.25">
      <c r="E895" s="26"/>
    </row>
    <row r="896" spans="5:5" x14ac:dyDescent="0.25">
      <c r="E896" s="26"/>
    </row>
    <row r="897" spans="5:5" x14ac:dyDescent="0.25">
      <c r="E897" s="26"/>
    </row>
    <row r="898" spans="5:5" x14ac:dyDescent="0.25">
      <c r="E898" s="26"/>
    </row>
    <row r="899" spans="5:5" x14ac:dyDescent="0.25">
      <c r="E899" s="26"/>
    </row>
    <row r="900" spans="5:5" x14ac:dyDescent="0.25">
      <c r="E900" s="26"/>
    </row>
    <row r="901" spans="5:5" x14ac:dyDescent="0.25">
      <c r="E901" s="26"/>
    </row>
    <row r="902" spans="5:5" x14ac:dyDescent="0.25">
      <c r="E902" s="26"/>
    </row>
    <row r="903" spans="5:5" x14ac:dyDescent="0.25">
      <c r="E903" s="26"/>
    </row>
    <row r="904" spans="5:5" x14ac:dyDescent="0.25">
      <c r="E904" s="26"/>
    </row>
    <row r="905" spans="5:5" x14ac:dyDescent="0.25">
      <c r="E905" s="26"/>
    </row>
    <row r="906" spans="5:5" x14ac:dyDescent="0.25">
      <c r="E906" s="26"/>
    </row>
    <row r="907" spans="5:5" x14ac:dyDescent="0.25">
      <c r="E907" s="26"/>
    </row>
    <row r="908" spans="5:5" x14ac:dyDescent="0.25">
      <c r="E908" s="26"/>
    </row>
    <row r="909" spans="5:5" x14ac:dyDescent="0.25">
      <c r="E909" s="26"/>
    </row>
    <row r="910" spans="5:5" x14ac:dyDescent="0.25">
      <c r="E910" s="26"/>
    </row>
    <row r="911" spans="5:5" x14ac:dyDescent="0.25">
      <c r="E911" s="26"/>
    </row>
    <row r="912" spans="5:5" x14ac:dyDescent="0.25">
      <c r="E912" s="26"/>
    </row>
    <row r="913" spans="5:5" x14ac:dyDescent="0.25">
      <c r="E913" s="26"/>
    </row>
    <row r="914" spans="5:5" x14ac:dyDescent="0.25">
      <c r="E914" s="26"/>
    </row>
    <row r="915" spans="5:5" x14ac:dyDescent="0.25">
      <c r="E915" s="26"/>
    </row>
    <row r="916" spans="5:5" x14ac:dyDescent="0.25">
      <c r="E916" s="26"/>
    </row>
    <row r="917" spans="5:5" x14ac:dyDescent="0.25">
      <c r="E917" s="26"/>
    </row>
    <row r="918" spans="5:5" x14ac:dyDescent="0.25">
      <c r="E918" s="26"/>
    </row>
    <row r="919" spans="5:5" x14ac:dyDescent="0.25">
      <c r="E919" s="26"/>
    </row>
    <row r="920" spans="5:5" x14ac:dyDescent="0.25">
      <c r="E920" s="26"/>
    </row>
    <row r="921" spans="5:5" x14ac:dyDescent="0.25">
      <c r="E921" s="26"/>
    </row>
    <row r="922" spans="5:5" x14ac:dyDescent="0.25">
      <c r="E922" s="26"/>
    </row>
    <row r="923" spans="5:5" x14ac:dyDescent="0.25">
      <c r="E923" s="26"/>
    </row>
    <row r="924" spans="5:5" x14ac:dyDescent="0.25">
      <c r="E924" s="26"/>
    </row>
    <row r="925" spans="5:5" x14ac:dyDescent="0.25">
      <c r="E925" s="26"/>
    </row>
    <row r="926" spans="5:5" x14ac:dyDescent="0.25">
      <c r="E926" s="26"/>
    </row>
    <row r="927" spans="5:5" x14ac:dyDescent="0.25">
      <c r="E927" s="26"/>
    </row>
    <row r="928" spans="5:5" x14ac:dyDescent="0.25">
      <c r="E928" s="26"/>
    </row>
    <row r="929" spans="5:5" x14ac:dyDescent="0.25">
      <c r="E929" s="26"/>
    </row>
    <row r="930" spans="5:5" x14ac:dyDescent="0.25">
      <c r="E930" s="26"/>
    </row>
    <row r="931" spans="5:5" x14ac:dyDescent="0.25">
      <c r="E931" s="26"/>
    </row>
    <row r="932" spans="5:5" x14ac:dyDescent="0.25">
      <c r="E932" s="26"/>
    </row>
    <row r="933" spans="5:5" x14ac:dyDescent="0.25">
      <c r="E933" s="26"/>
    </row>
    <row r="934" spans="5:5" x14ac:dyDescent="0.25">
      <c r="E934" s="26"/>
    </row>
    <row r="935" spans="5:5" x14ac:dyDescent="0.25">
      <c r="E935" s="26"/>
    </row>
    <row r="936" spans="5:5" x14ac:dyDescent="0.25">
      <c r="E936" s="26"/>
    </row>
    <row r="937" spans="5:5" x14ac:dyDescent="0.25">
      <c r="E937" s="26"/>
    </row>
    <row r="938" spans="5:5" x14ac:dyDescent="0.25">
      <c r="E938" s="26"/>
    </row>
    <row r="939" spans="5:5" x14ac:dyDescent="0.25">
      <c r="E939" s="26"/>
    </row>
    <row r="940" spans="5:5" x14ac:dyDescent="0.25">
      <c r="E940" s="26"/>
    </row>
    <row r="941" spans="5:5" x14ac:dyDescent="0.25">
      <c r="E941" s="26"/>
    </row>
    <row r="942" spans="5:5" x14ac:dyDescent="0.25">
      <c r="E942" s="26"/>
    </row>
    <row r="943" spans="5:5" x14ac:dyDescent="0.25">
      <c r="E943" s="26"/>
    </row>
    <row r="944" spans="5:5" x14ac:dyDescent="0.25">
      <c r="E944" s="26"/>
    </row>
    <row r="945" spans="5:5" x14ac:dyDescent="0.25">
      <c r="E945" s="26"/>
    </row>
    <row r="946" spans="5:5" x14ac:dyDescent="0.25">
      <c r="E946" s="26"/>
    </row>
    <row r="947" spans="5:5" x14ac:dyDescent="0.25">
      <c r="E947" s="26"/>
    </row>
    <row r="948" spans="5:5" x14ac:dyDescent="0.25">
      <c r="E948" s="26"/>
    </row>
    <row r="949" spans="5:5" x14ac:dyDescent="0.25">
      <c r="E949" s="26"/>
    </row>
    <row r="950" spans="5:5" x14ac:dyDescent="0.25">
      <c r="E950" s="26"/>
    </row>
    <row r="951" spans="5:5" x14ac:dyDescent="0.25">
      <c r="E951" s="26"/>
    </row>
    <row r="952" spans="5:5" x14ac:dyDescent="0.25">
      <c r="E952" s="26"/>
    </row>
    <row r="953" spans="5:5" x14ac:dyDescent="0.25">
      <c r="E953" s="26"/>
    </row>
    <row r="954" spans="5:5" x14ac:dyDescent="0.25">
      <c r="E954" s="26"/>
    </row>
    <row r="955" spans="5:5" x14ac:dyDescent="0.25">
      <c r="E955" s="26"/>
    </row>
    <row r="956" spans="5:5" x14ac:dyDescent="0.25">
      <c r="E956" s="26"/>
    </row>
    <row r="957" spans="5:5" x14ac:dyDescent="0.25">
      <c r="E957" s="26"/>
    </row>
    <row r="958" spans="5:5" x14ac:dyDescent="0.25">
      <c r="E958" s="26"/>
    </row>
    <row r="959" spans="5:5" x14ac:dyDescent="0.25">
      <c r="E959" s="26"/>
    </row>
    <row r="960" spans="5:5" x14ac:dyDescent="0.25">
      <c r="E960" s="26"/>
    </row>
    <row r="961" spans="5:5" x14ac:dyDescent="0.25">
      <c r="E961" s="26"/>
    </row>
    <row r="962" spans="5:5" x14ac:dyDescent="0.25">
      <c r="E962" s="26"/>
    </row>
    <row r="963" spans="5:5" x14ac:dyDescent="0.25">
      <c r="E963" s="26"/>
    </row>
    <row r="964" spans="5:5" x14ac:dyDescent="0.25">
      <c r="E964" s="26"/>
    </row>
    <row r="965" spans="5:5" x14ac:dyDescent="0.25">
      <c r="E965" s="26"/>
    </row>
    <row r="966" spans="5:5" x14ac:dyDescent="0.25">
      <c r="E966" s="26"/>
    </row>
    <row r="967" spans="5:5" x14ac:dyDescent="0.25">
      <c r="E967" s="26"/>
    </row>
    <row r="968" spans="5:5" x14ac:dyDescent="0.25">
      <c r="E968" s="26"/>
    </row>
    <row r="969" spans="5:5" x14ac:dyDescent="0.25">
      <c r="E969" s="26"/>
    </row>
    <row r="970" spans="5:5" x14ac:dyDescent="0.25">
      <c r="E970" s="26"/>
    </row>
    <row r="971" spans="5:5" x14ac:dyDescent="0.25">
      <c r="E971" s="26"/>
    </row>
    <row r="972" spans="5:5" x14ac:dyDescent="0.25">
      <c r="E972" s="26"/>
    </row>
    <row r="973" spans="5:5" x14ac:dyDescent="0.25">
      <c r="E973" s="26"/>
    </row>
    <row r="974" spans="5:5" x14ac:dyDescent="0.25">
      <c r="E974" s="26"/>
    </row>
    <row r="975" spans="5:5" x14ac:dyDescent="0.25">
      <c r="E975" s="26"/>
    </row>
    <row r="976" spans="5:5" x14ac:dyDescent="0.25">
      <c r="E976" s="26"/>
    </row>
    <row r="977" spans="5:5" x14ac:dyDescent="0.25">
      <c r="E977" s="26"/>
    </row>
    <row r="978" spans="5:5" x14ac:dyDescent="0.25">
      <c r="E978" s="26"/>
    </row>
    <row r="979" spans="5:5" x14ac:dyDescent="0.25">
      <c r="E979" s="26"/>
    </row>
    <row r="980" spans="5:5" x14ac:dyDescent="0.25">
      <c r="E980" s="26"/>
    </row>
    <row r="981" spans="5:5" x14ac:dyDescent="0.25">
      <c r="E981" s="26"/>
    </row>
    <row r="982" spans="5:5" x14ac:dyDescent="0.25">
      <c r="E982" s="26"/>
    </row>
    <row r="983" spans="5:5" x14ac:dyDescent="0.25">
      <c r="E983" s="26"/>
    </row>
    <row r="984" spans="5:5" x14ac:dyDescent="0.25">
      <c r="E984" s="26"/>
    </row>
    <row r="985" spans="5:5" x14ac:dyDescent="0.25">
      <c r="E985" s="26"/>
    </row>
    <row r="986" spans="5:5" x14ac:dyDescent="0.25">
      <c r="E986" s="26"/>
    </row>
    <row r="987" spans="5:5" x14ac:dyDescent="0.25">
      <c r="E987" s="26"/>
    </row>
    <row r="988" spans="5:5" x14ac:dyDescent="0.25">
      <c r="E988" s="26"/>
    </row>
    <row r="989" spans="5:5" x14ac:dyDescent="0.25">
      <c r="E989" s="26"/>
    </row>
    <row r="990" spans="5:5" x14ac:dyDescent="0.25">
      <c r="E990" s="26"/>
    </row>
    <row r="991" spans="5:5" x14ac:dyDescent="0.25">
      <c r="E991" s="26"/>
    </row>
    <row r="992" spans="5:5" x14ac:dyDescent="0.25">
      <c r="E992" s="26"/>
    </row>
    <row r="993" spans="5:5" x14ac:dyDescent="0.25">
      <c r="E993" s="26"/>
    </row>
    <row r="994" spans="5:5" x14ac:dyDescent="0.25">
      <c r="E994" s="26"/>
    </row>
    <row r="995" spans="5:5" x14ac:dyDescent="0.25">
      <c r="E995" s="26"/>
    </row>
    <row r="996" spans="5:5" x14ac:dyDescent="0.25">
      <c r="E996" s="26"/>
    </row>
    <row r="997" spans="5:5" x14ac:dyDescent="0.25">
      <c r="E997" s="26"/>
    </row>
    <row r="998" spans="5:5" x14ac:dyDescent="0.25">
      <c r="E998" s="26"/>
    </row>
    <row r="999" spans="5:5" x14ac:dyDescent="0.25">
      <c r="E999" s="26"/>
    </row>
    <row r="1000" spans="5:5" x14ac:dyDescent="0.25">
      <c r="E1000" s="26"/>
    </row>
    <row r="1001" spans="5:5" x14ac:dyDescent="0.25">
      <c r="E1001" s="26"/>
    </row>
    <row r="1002" spans="5:5" x14ac:dyDescent="0.25">
      <c r="E1002" s="26"/>
    </row>
    <row r="1003" spans="5:5" x14ac:dyDescent="0.25">
      <c r="E1003" s="26"/>
    </row>
    <row r="1004" spans="5:5" x14ac:dyDescent="0.25">
      <c r="E1004" s="26"/>
    </row>
    <row r="1005" spans="5:5" x14ac:dyDescent="0.25">
      <c r="E1005" s="26"/>
    </row>
    <row r="1006" spans="5:5" x14ac:dyDescent="0.25">
      <c r="E1006" s="26"/>
    </row>
    <row r="1007" spans="5:5" x14ac:dyDescent="0.25">
      <c r="E1007" s="26"/>
    </row>
    <row r="1008" spans="5:5" x14ac:dyDescent="0.25">
      <c r="E1008" s="26"/>
    </row>
    <row r="1009" spans="5:5" x14ac:dyDescent="0.25">
      <c r="E1009" s="26"/>
    </row>
    <row r="1010" spans="5:5" x14ac:dyDescent="0.25">
      <c r="E1010" s="26"/>
    </row>
    <row r="1011" spans="5:5" x14ac:dyDescent="0.25">
      <c r="E1011" s="26"/>
    </row>
    <row r="1012" spans="5:5" x14ac:dyDescent="0.25">
      <c r="E1012" s="26"/>
    </row>
    <row r="1013" spans="5:5" x14ac:dyDescent="0.25">
      <c r="E1013" s="26"/>
    </row>
    <row r="1014" spans="5:5" x14ac:dyDescent="0.25">
      <c r="E1014" s="26"/>
    </row>
    <row r="1015" spans="5:5" x14ac:dyDescent="0.25">
      <c r="E1015" s="26"/>
    </row>
    <row r="1016" spans="5:5" x14ac:dyDescent="0.25">
      <c r="E1016" s="26"/>
    </row>
    <row r="1017" spans="5:5" x14ac:dyDescent="0.25">
      <c r="E1017" s="26"/>
    </row>
    <row r="1018" spans="5:5" x14ac:dyDescent="0.25">
      <c r="E1018" s="26"/>
    </row>
    <row r="1019" spans="5:5" x14ac:dyDescent="0.25">
      <c r="E1019" s="26"/>
    </row>
    <row r="1020" spans="5:5" x14ac:dyDescent="0.25">
      <c r="E1020" s="26"/>
    </row>
    <row r="1021" spans="5:5" x14ac:dyDescent="0.25">
      <c r="E1021" s="26"/>
    </row>
    <row r="1022" spans="5:5" x14ac:dyDescent="0.25">
      <c r="E1022" s="26"/>
    </row>
    <row r="1023" spans="5:5" x14ac:dyDescent="0.25">
      <c r="E1023" s="26"/>
    </row>
    <row r="1024" spans="5:5" x14ac:dyDescent="0.25">
      <c r="E1024" s="26"/>
    </row>
    <row r="1025" spans="5:5" x14ac:dyDescent="0.25">
      <c r="E1025" s="26"/>
    </row>
    <row r="1026" spans="5:5" x14ac:dyDescent="0.25">
      <c r="E1026" s="26"/>
    </row>
    <row r="1027" spans="5:5" x14ac:dyDescent="0.25">
      <c r="E1027" s="26"/>
    </row>
    <row r="1028" spans="5:5" x14ac:dyDescent="0.25">
      <c r="E1028" s="26"/>
    </row>
    <row r="1029" spans="5:5" x14ac:dyDescent="0.25">
      <c r="E1029" s="26"/>
    </row>
    <row r="1030" spans="5:5" x14ac:dyDescent="0.25">
      <c r="E1030" s="26"/>
    </row>
    <row r="1031" spans="5:5" x14ac:dyDescent="0.25">
      <c r="E1031" s="26"/>
    </row>
    <row r="1032" spans="5:5" x14ac:dyDescent="0.25">
      <c r="E1032" s="26"/>
    </row>
    <row r="1033" spans="5:5" x14ac:dyDescent="0.25">
      <c r="E1033" s="26"/>
    </row>
    <row r="1034" spans="5:5" x14ac:dyDescent="0.25">
      <c r="E1034" s="26"/>
    </row>
    <row r="1035" spans="5:5" x14ac:dyDescent="0.25">
      <c r="E1035" s="26"/>
    </row>
    <row r="1036" spans="5:5" x14ac:dyDescent="0.25">
      <c r="E1036" s="26"/>
    </row>
    <row r="1037" spans="5:5" x14ac:dyDescent="0.25">
      <c r="E1037" s="26"/>
    </row>
    <row r="1038" spans="5:5" x14ac:dyDescent="0.25">
      <c r="E1038" s="26"/>
    </row>
    <row r="1039" spans="5:5" x14ac:dyDescent="0.25">
      <c r="E1039" s="26"/>
    </row>
    <row r="1040" spans="5:5" x14ac:dyDescent="0.25">
      <c r="E1040" s="26"/>
    </row>
    <row r="1041" spans="5:5" x14ac:dyDescent="0.25">
      <c r="E1041" s="26"/>
    </row>
    <row r="1042" spans="5:5" x14ac:dyDescent="0.25">
      <c r="E1042" s="26"/>
    </row>
    <row r="1043" spans="5:5" x14ac:dyDescent="0.25">
      <c r="E1043" s="26"/>
    </row>
    <row r="1044" spans="5:5" x14ac:dyDescent="0.25">
      <c r="E1044" s="26"/>
    </row>
    <row r="1045" spans="5:5" x14ac:dyDescent="0.25">
      <c r="E1045" s="26"/>
    </row>
    <row r="1046" spans="5:5" x14ac:dyDescent="0.25">
      <c r="E1046" s="26"/>
    </row>
    <row r="1047" spans="5:5" x14ac:dyDescent="0.25">
      <c r="E1047" s="26"/>
    </row>
    <row r="1048" spans="5:5" x14ac:dyDescent="0.25">
      <c r="E1048" s="26"/>
    </row>
    <row r="1049" spans="5:5" x14ac:dyDescent="0.25">
      <c r="E1049" s="26"/>
    </row>
    <row r="1050" spans="5:5" x14ac:dyDescent="0.25">
      <c r="E1050" s="26"/>
    </row>
    <row r="1051" spans="5:5" x14ac:dyDescent="0.25">
      <c r="E1051" s="26"/>
    </row>
    <row r="1052" spans="5:5" x14ac:dyDescent="0.25">
      <c r="E1052" s="26"/>
    </row>
    <row r="1053" spans="5:5" x14ac:dyDescent="0.25">
      <c r="E1053" s="26"/>
    </row>
    <row r="1054" spans="5:5" x14ac:dyDescent="0.25">
      <c r="E1054" s="26"/>
    </row>
    <row r="1055" spans="5:5" x14ac:dyDescent="0.25">
      <c r="E1055" s="26"/>
    </row>
    <row r="1056" spans="5:5" x14ac:dyDescent="0.25">
      <c r="E1056" s="26"/>
    </row>
    <row r="1057" spans="5:5" x14ac:dyDescent="0.25">
      <c r="E1057" s="26"/>
    </row>
    <row r="1058" spans="5:5" x14ac:dyDescent="0.25">
      <c r="E1058" s="26"/>
    </row>
    <row r="1059" spans="5:5" x14ac:dyDescent="0.25">
      <c r="E1059" s="26"/>
    </row>
    <row r="1060" spans="5:5" x14ac:dyDescent="0.25">
      <c r="E1060" s="26"/>
    </row>
    <row r="1061" spans="5:5" x14ac:dyDescent="0.25">
      <c r="E1061" s="26"/>
    </row>
    <row r="1062" spans="5:5" x14ac:dyDescent="0.25">
      <c r="E1062" s="26"/>
    </row>
    <row r="1063" spans="5:5" x14ac:dyDescent="0.25">
      <c r="E1063" s="26"/>
    </row>
    <row r="1064" spans="5:5" x14ac:dyDescent="0.25">
      <c r="E1064" s="26"/>
    </row>
    <row r="1065" spans="5:5" x14ac:dyDescent="0.25">
      <c r="E1065" s="26"/>
    </row>
    <row r="1066" spans="5:5" x14ac:dyDescent="0.25">
      <c r="E1066" s="26"/>
    </row>
    <row r="1067" spans="5:5" x14ac:dyDescent="0.25">
      <c r="E1067" s="26"/>
    </row>
    <row r="1068" spans="5:5" x14ac:dyDescent="0.25">
      <c r="E1068" s="26"/>
    </row>
    <row r="1069" spans="5:5" x14ac:dyDescent="0.25">
      <c r="E1069" s="26"/>
    </row>
    <row r="1070" spans="5:5" x14ac:dyDescent="0.25">
      <c r="E1070" s="26"/>
    </row>
    <row r="1071" spans="5:5" x14ac:dyDescent="0.25">
      <c r="E1071" s="26"/>
    </row>
    <row r="1072" spans="5:5" x14ac:dyDescent="0.25">
      <c r="E1072" s="26"/>
    </row>
    <row r="1073" spans="5:5" x14ac:dyDescent="0.25">
      <c r="E1073" s="26"/>
    </row>
    <row r="1074" spans="5:5" x14ac:dyDescent="0.25">
      <c r="E1074" s="26"/>
    </row>
    <row r="1075" spans="5:5" x14ac:dyDescent="0.25">
      <c r="E1075" s="26"/>
    </row>
    <row r="1076" spans="5:5" x14ac:dyDescent="0.25">
      <c r="E1076" s="26"/>
    </row>
    <row r="1077" spans="5:5" x14ac:dyDescent="0.25">
      <c r="E1077" s="26"/>
    </row>
    <row r="1078" spans="5:5" x14ac:dyDescent="0.25">
      <c r="E1078" s="26"/>
    </row>
    <row r="1079" spans="5:5" x14ac:dyDescent="0.25">
      <c r="E1079" s="26"/>
    </row>
    <row r="1080" spans="5:5" x14ac:dyDescent="0.25">
      <c r="E1080" s="26"/>
    </row>
    <row r="1081" spans="5:5" x14ac:dyDescent="0.25">
      <c r="E1081" s="26"/>
    </row>
    <row r="1082" spans="5:5" x14ac:dyDescent="0.25">
      <c r="E1082" s="26"/>
    </row>
    <row r="1083" spans="5:5" x14ac:dyDescent="0.25">
      <c r="E1083" s="26"/>
    </row>
    <row r="1084" spans="5:5" x14ac:dyDescent="0.25">
      <c r="E1084" s="26"/>
    </row>
    <row r="1085" spans="5:5" x14ac:dyDescent="0.25">
      <c r="E1085" s="26"/>
    </row>
    <row r="1086" spans="5:5" x14ac:dyDescent="0.25">
      <c r="E1086" s="26"/>
    </row>
    <row r="1087" spans="5:5" x14ac:dyDescent="0.25">
      <c r="E1087" s="26"/>
    </row>
    <row r="1088" spans="5:5" x14ac:dyDescent="0.25">
      <c r="E1088" s="26"/>
    </row>
    <row r="1089" spans="5:5" x14ac:dyDescent="0.25">
      <c r="E1089" s="26"/>
    </row>
    <row r="1090" spans="5:5" x14ac:dyDescent="0.25">
      <c r="E1090" s="26"/>
    </row>
    <row r="1091" spans="5:5" x14ac:dyDescent="0.25">
      <c r="E1091" s="26"/>
    </row>
    <row r="1092" spans="5:5" x14ac:dyDescent="0.25">
      <c r="E1092" s="26"/>
    </row>
    <row r="1093" spans="5:5" x14ac:dyDescent="0.25">
      <c r="E1093" s="26"/>
    </row>
    <row r="1094" spans="5:5" x14ac:dyDescent="0.25">
      <c r="E1094" s="26"/>
    </row>
    <row r="1095" spans="5:5" x14ac:dyDescent="0.25">
      <c r="E1095" s="26"/>
    </row>
    <row r="1096" spans="5:5" x14ac:dyDescent="0.25">
      <c r="E1096" s="26"/>
    </row>
    <row r="1097" spans="5:5" x14ac:dyDescent="0.25">
      <c r="E1097" s="26"/>
    </row>
    <row r="1098" spans="5:5" x14ac:dyDescent="0.25">
      <c r="E1098" s="26"/>
    </row>
    <row r="1099" spans="5:5" x14ac:dyDescent="0.25">
      <c r="E1099" s="26"/>
    </row>
    <row r="1100" spans="5:5" x14ac:dyDescent="0.25">
      <c r="E1100" s="26"/>
    </row>
    <row r="1101" spans="5:5" x14ac:dyDescent="0.25">
      <c r="E1101" s="26"/>
    </row>
    <row r="1102" spans="5:5" x14ac:dyDescent="0.25">
      <c r="E1102" s="26"/>
    </row>
    <row r="1103" spans="5:5" x14ac:dyDescent="0.25">
      <c r="E1103" s="26"/>
    </row>
    <row r="1104" spans="5:5" x14ac:dyDescent="0.25">
      <c r="E1104" s="26"/>
    </row>
    <row r="1105" spans="5:5" x14ac:dyDescent="0.25">
      <c r="E1105" s="26"/>
    </row>
    <row r="1106" spans="5:5" x14ac:dyDescent="0.25">
      <c r="E1106" s="26"/>
    </row>
    <row r="1107" spans="5:5" x14ac:dyDescent="0.25">
      <c r="E1107" s="26"/>
    </row>
    <row r="1108" spans="5:5" x14ac:dyDescent="0.25">
      <c r="E1108" s="26"/>
    </row>
    <row r="1109" spans="5:5" x14ac:dyDescent="0.25">
      <c r="E1109" s="26"/>
    </row>
    <row r="1110" spans="5:5" x14ac:dyDescent="0.25">
      <c r="E1110" s="26"/>
    </row>
    <row r="1111" spans="5:5" x14ac:dyDescent="0.25">
      <c r="E1111" s="26"/>
    </row>
    <row r="1112" spans="5:5" x14ac:dyDescent="0.25">
      <c r="E1112" s="26"/>
    </row>
    <row r="1113" spans="5:5" x14ac:dyDescent="0.25">
      <c r="E1113" s="26"/>
    </row>
    <row r="1114" spans="5:5" x14ac:dyDescent="0.25">
      <c r="E1114" s="26"/>
    </row>
    <row r="1115" spans="5:5" x14ac:dyDescent="0.25">
      <c r="E1115" s="26"/>
    </row>
    <row r="1116" spans="5:5" x14ac:dyDescent="0.25">
      <c r="E1116" s="26"/>
    </row>
    <row r="1117" spans="5:5" x14ac:dyDescent="0.25">
      <c r="E1117" s="26"/>
    </row>
    <row r="1118" spans="5:5" x14ac:dyDescent="0.25">
      <c r="E1118" s="26"/>
    </row>
    <row r="1119" spans="5:5" x14ac:dyDescent="0.25">
      <c r="E1119" s="26"/>
    </row>
    <row r="1120" spans="5:5" x14ac:dyDescent="0.25">
      <c r="E1120" s="26"/>
    </row>
    <row r="1121" spans="5:5" x14ac:dyDescent="0.25">
      <c r="E1121" s="26"/>
    </row>
    <row r="1122" spans="5:5" x14ac:dyDescent="0.25">
      <c r="E1122" s="26"/>
    </row>
    <row r="1123" spans="5:5" x14ac:dyDescent="0.25">
      <c r="E1123" s="26"/>
    </row>
    <row r="1124" spans="5:5" x14ac:dyDescent="0.25">
      <c r="E1124" s="26"/>
    </row>
    <row r="1125" spans="5:5" x14ac:dyDescent="0.25">
      <c r="E1125" s="26"/>
    </row>
    <row r="1126" spans="5:5" x14ac:dyDescent="0.25">
      <c r="E1126" s="26"/>
    </row>
    <row r="1127" spans="5:5" x14ac:dyDescent="0.25">
      <c r="E1127" s="26"/>
    </row>
    <row r="1128" spans="5:5" x14ac:dyDescent="0.25">
      <c r="E1128" s="26"/>
    </row>
    <row r="1129" spans="5:5" x14ac:dyDescent="0.25">
      <c r="E1129" s="26"/>
    </row>
    <row r="1130" spans="5:5" x14ac:dyDescent="0.25">
      <c r="E1130" s="26"/>
    </row>
    <row r="1131" spans="5:5" x14ac:dyDescent="0.25">
      <c r="E1131" s="26"/>
    </row>
    <row r="1132" spans="5:5" x14ac:dyDescent="0.25">
      <c r="E1132" s="26"/>
    </row>
    <row r="1133" spans="5:5" x14ac:dyDescent="0.25">
      <c r="E1133" s="26"/>
    </row>
    <row r="1134" spans="5:5" x14ac:dyDescent="0.25">
      <c r="E1134" s="26"/>
    </row>
    <row r="1135" spans="5:5" x14ac:dyDescent="0.25">
      <c r="E1135" s="26"/>
    </row>
    <row r="1136" spans="5:5" x14ac:dyDescent="0.25">
      <c r="E1136" s="26"/>
    </row>
    <row r="1137" spans="5:5" x14ac:dyDescent="0.25">
      <c r="E1137" s="26"/>
    </row>
    <row r="1138" spans="5:5" x14ac:dyDescent="0.25">
      <c r="E1138" s="26"/>
    </row>
    <row r="1139" spans="5:5" x14ac:dyDescent="0.25">
      <c r="E1139" s="26"/>
    </row>
    <row r="1140" spans="5:5" x14ac:dyDescent="0.25">
      <c r="E1140" s="26"/>
    </row>
    <row r="1141" spans="5:5" x14ac:dyDescent="0.25">
      <c r="E1141" s="26"/>
    </row>
    <row r="1142" spans="5:5" x14ac:dyDescent="0.25">
      <c r="E1142" s="26"/>
    </row>
    <row r="1143" spans="5:5" x14ac:dyDescent="0.25">
      <c r="E1143" s="26"/>
    </row>
    <row r="1144" spans="5:5" x14ac:dyDescent="0.25">
      <c r="E1144" s="26"/>
    </row>
    <row r="1145" spans="5:5" x14ac:dyDescent="0.25">
      <c r="E1145" s="26"/>
    </row>
    <row r="1146" spans="5:5" x14ac:dyDescent="0.25">
      <c r="E1146" s="26"/>
    </row>
    <row r="1147" spans="5:5" x14ac:dyDescent="0.25">
      <c r="E1147" s="26"/>
    </row>
    <row r="1148" spans="5:5" x14ac:dyDescent="0.25">
      <c r="E1148" s="26"/>
    </row>
    <row r="1149" spans="5:5" x14ac:dyDescent="0.25">
      <c r="E1149" s="26"/>
    </row>
    <row r="1150" spans="5:5" x14ac:dyDescent="0.25">
      <c r="E1150" s="26"/>
    </row>
    <row r="1151" spans="5:5" x14ac:dyDescent="0.25">
      <c r="E1151" s="26"/>
    </row>
    <row r="1152" spans="5:5" x14ac:dyDescent="0.25">
      <c r="E1152" s="26"/>
    </row>
    <row r="1153" spans="5:5" x14ac:dyDescent="0.25">
      <c r="E1153" s="26"/>
    </row>
    <row r="1154" spans="5:5" x14ac:dyDescent="0.25">
      <c r="E1154" s="26"/>
    </row>
    <row r="1155" spans="5:5" x14ac:dyDescent="0.25">
      <c r="E1155" s="26"/>
    </row>
    <row r="1156" spans="5:5" x14ac:dyDescent="0.25">
      <c r="E1156" s="26"/>
    </row>
    <row r="1157" spans="5:5" x14ac:dyDescent="0.25">
      <c r="E1157" s="26"/>
    </row>
    <row r="1158" spans="5:5" x14ac:dyDescent="0.25">
      <c r="E1158" s="26"/>
    </row>
    <row r="1159" spans="5:5" x14ac:dyDescent="0.25">
      <c r="E1159" s="26"/>
    </row>
    <row r="1160" spans="5:5" x14ac:dyDescent="0.25">
      <c r="E1160" s="26"/>
    </row>
    <row r="1161" spans="5:5" x14ac:dyDescent="0.25">
      <c r="E1161" s="26"/>
    </row>
    <row r="1162" spans="5:5" x14ac:dyDescent="0.25">
      <c r="E1162" s="26"/>
    </row>
    <row r="1163" spans="5:5" x14ac:dyDescent="0.25">
      <c r="E1163" s="26"/>
    </row>
    <row r="1164" spans="5:5" x14ac:dyDescent="0.25">
      <c r="E1164" s="26"/>
    </row>
    <row r="1165" spans="5:5" x14ac:dyDescent="0.25">
      <c r="E1165" s="26"/>
    </row>
    <row r="1166" spans="5:5" x14ac:dyDescent="0.25">
      <c r="E1166" s="26"/>
    </row>
    <row r="1167" spans="5:5" x14ac:dyDescent="0.25">
      <c r="E1167" s="26"/>
    </row>
    <row r="1168" spans="5:5" x14ac:dyDescent="0.25">
      <c r="E1168" s="26"/>
    </row>
    <row r="1169" spans="5:5" x14ac:dyDescent="0.25">
      <c r="E1169" s="26"/>
    </row>
    <row r="1170" spans="5:5" x14ac:dyDescent="0.25">
      <c r="E1170" s="26"/>
    </row>
    <row r="1171" spans="5:5" x14ac:dyDescent="0.25">
      <c r="E1171" s="26"/>
    </row>
    <row r="1172" spans="5:5" x14ac:dyDescent="0.25">
      <c r="E1172" s="26"/>
    </row>
    <row r="1173" spans="5:5" x14ac:dyDescent="0.25">
      <c r="E1173" s="26"/>
    </row>
    <row r="1174" spans="5:5" x14ac:dyDescent="0.25">
      <c r="E1174" s="26"/>
    </row>
    <row r="1175" spans="5:5" x14ac:dyDescent="0.25">
      <c r="E1175" s="26"/>
    </row>
    <row r="1176" spans="5:5" x14ac:dyDescent="0.25">
      <c r="E1176" s="26"/>
    </row>
    <row r="1177" spans="5:5" x14ac:dyDescent="0.25">
      <c r="E1177" s="26"/>
    </row>
    <row r="1178" spans="5:5" x14ac:dyDescent="0.25">
      <c r="E1178" s="26"/>
    </row>
    <row r="1179" spans="5:5" x14ac:dyDescent="0.25">
      <c r="E1179" s="26"/>
    </row>
    <row r="1180" spans="5:5" x14ac:dyDescent="0.25">
      <c r="E1180" s="26"/>
    </row>
    <row r="1181" spans="5:5" x14ac:dyDescent="0.25">
      <c r="E1181" s="26"/>
    </row>
    <row r="1182" spans="5:5" x14ac:dyDescent="0.25">
      <c r="E1182" s="26"/>
    </row>
    <row r="1183" spans="5:5" x14ac:dyDescent="0.25">
      <c r="E1183" s="26"/>
    </row>
    <row r="1184" spans="5:5" x14ac:dyDescent="0.25">
      <c r="E1184" s="26"/>
    </row>
    <row r="1185" spans="5:5" x14ac:dyDescent="0.25">
      <c r="E1185" s="26"/>
    </row>
    <row r="1186" spans="5:5" x14ac:dyDescent="0.25">
      <c r="E1186" s="26"/>
    </row>
    <row r="1187" spans="5:5" x14ac:dyDescent="0.25">
      <c r="E1187" s="26"/>
    </row>
    <row r="1188" spans="5:5" x14ac:dyDescent="0.25">
      <c r="E1188" s="26"/>
    </row>
    <row r="1189" spans="5:5" x14ac:dyDescent="0.25">
      <c r="E1189" s="26"/>
    </row>
    <row r="1190" spans="5:5" x14ac:dyDescent="0.25">
      <c r="E1190" s="26"/>
    </row>
    <row r="1191" spans="5:5" x14ac:dyDescent="0.25">
      <c r="E1191" s="26"/>
    </row>
    <row r="1192" spans="5:5" x14ac:dyDescent="0.25">
      <c r="E1192" s="26"/>
    </row>
    <row r="1193" spans="5:5" x14ac:dyDescent="0.25">
      <c r="E1193" s="26"/>
    </row>
    <row r="1194" spans="5:5" x14ac:dyDescent="0.25">
      <c r="E1194" s="26"/>
    </row>
    <row r="1195" spans="5:5" x14ac:dyDescent="0.25">
      <c r="E1195" s="26"/>
    </row>
    <row r="1196" spans="5:5" x14ac:dyDescent="0.25">
      <c r="E1196" s="26"/>
    </row>
    <row r="1197" spans="5:5" x14ac:dyDescent="0.25">
      <c r="E1197" s="26"/>
    </row>
    <row r="1198" spans="5:5" x14ac:dyDescent="0.25">
      <c r="E1198" s="26"/>
    </row>
    <row r="1199" spans="5:5" x14ac:dyDescent="0.25">
      <c r="E1199" s="26"/>
    </row>
    <row r="1200" spans="5:5" x14ac:dyDescent="0.25">
      <c r="E1200" s="26"/>
    </row>
    <row r="1201" spans="5:5" x14ac:dyDescent="0.25">
      <c r="E1201" s="26"/>
    </row>
    <row r="1202" spans="5:5" x14ac:dyDescent="0.25">
      <c r="E1202" s="26"/>
    </row>
    <row r="1203" spans="5:5" x14ac:dyDescent="0.25">
      <c r="E1203" s="26"/>
    </row>
    <row r="1204" spans="5:5" x14ac:dyDescent="0.25">
      <c r="E1204" s="26"/>
    </row>
    <row r="1205" spans="5:5" x14ac:dyDescent="0.25">
      <c r="E1205" s="26"/>
    </row>
    <row r="1206" spans="5:5" x14ac:dyDescent="0.25">
      <c r="E1206" s="26"/>
    </row>
    <row r="1207" spans="5:5" x14ac:dyDescent="0.25">
      <c r="E1207" s="26"/>
    </row>
    <row r="1208" spans="5:5" x14ac:dyDescent="0.25">
      <c r="E1208" s="26"/>
    </row>
    <row r="1209" spans="5:5" x14ac:dyDescent="0.25">
      <c r="E1209" s="26"/>
    </row>
    <row r="1210" spans="5:5" x14ac:dyDescent="0.25">
      <c r="E1210" s="26"/>
    </row>
    <row r="1211" spans="5:5" x14ac:dyDescent="0.25">
      <c r="E1211" s="26"/>
    </row>
    <row r="1212" spans="5:5" x14ac:dyDescent="0.25">
      <c r="E1212" s="26"/>
    </row>
    <row r="1213" spans="5:5" x14ac:dyDescent="0.25">
      <c r="E1213" s="26"/>
    </row>
    <row r="1214" spans="5:5" x14ac:dyDescent="0.25">
      <c r="E1214" s="26"/>
    </row>
    <row r="1215" spans="5:5" x14ac:dyDescent="0.25">
      <c r="E1215" s="26"/>
    </row>
    <row r="1216" spans="5:5" x14ac:dyDescent="0.25">
      <c r="E1216" s="26"/>
    </row>
    <row r="1217" spans="5:5" x14ac:dyDescent="0.25">
      <c r="E1217" s="26"/>
    </row>
    <row r="1218" spans="5:5" x14ac:dyDescent="0.25">
      <c r="E1218" s="26"/>
    </row>
    <row r="1219" spans="5:5" x14ac:dyDescent="0.25">
      <c r="E1219" s="26"/>
    </row>
    <row r="1220" spans="5:5" x14ac:dyDescent="0.25">
      <c r="E1220" s="26"/>
    </row>
    <row r="1221" spans="5:5" x14ac:dyDescent="0.25">
      <c r="E1221" s="26"/>
    </row>
    <row r="1222" spans="5:5" x14ac:dyDescent="0.25">
      <c r="E1222" s="26"/>
    </row>
    <row r="1223" spans="5:5" x14ac:dyDescent="0.25">
      <c r="E1223" s="26"/>
    </row>
    <row r="1224" spans="5:5" x14ac:dyDescent="0.25">
      <c r="E1224" s="26"/>
    </row>
    <row r="1225" spans="5:5" x14ac:dyDescent="0.25">
      <c r="E1225" s="26"/>
    </row>
    <row r="1226" spans="5:5" x14ac:dyDescent="0.25">
      <c r="E1226" s="26"/>
    </row>
    <row r="1227" spans="5:5" x14ac:dyDescent="0.25">
      <c r="E1227" s="26"/>
    </row>
    <row r="1228" spans="5:5" x14ac:dyDescent="0.25">
      <c r="E1228" s="26"/>
    </row>
    <row r="1229" spans="5:5" x14ac:dyDescent="0.25">
      <c r="E1229" s="26"/>
    </row>
    <row r="1230" spans="5:5" x14ac:dyDescent="0.25">
      <c r="E1230" s="26"/>
    </row>
    <row r="1231" spans="5:5" x14ac:dyDescent="0.25">
      <c r="E1231" s="26"/>
    </row>
    <row r="1232" spans="5:5" x14ac:dyDescent="0.25">
      <c r="E1232" s="26"/>
    </row>
    <row r="1233" spans="5:5" x14ac:dyDescent="0.25">
      <c r="E1233" s="26"/>
    </row>
    <row r="1234" spans="5:5" x14ac:dyDescent="0.25">
      <c r="E1234" s="26"/>
    </row>
    <row r="1235" spans="5:5" x14ac:dyDescent="0.25">
      <c r="E1235" s="26"/>
    </row>
    <row r="1236" spans="5:5" x14ac:dyDescent="0.25">
      <c r="E1236" s="26"/>
    </row>
    <row r="1237" spans="5:5" x14ac:dyDescent="0.25">
      <c r="E1237" s="26"/>
    </row>
    <row r="1238" spans="5:5" x14ac:dyDescent="0.25">
      <c r="E1238" s="26"/>
    </row>
    <row r="1239" spans="5:5" x14ac:dyDescent="0.25">
      <c r="E1239" s="26"/>
    </row>
    <row r="1240" spans="5:5" x14ac:dyDescent="0.25">
      <c r="E1240" s="26"/>
    </row>
    <row r="1241" spans="5:5" x14ac:dyDescent="0.25">
      <c r="E1241" s="26"/>
    </row>
    <row r="1242" spans="5:5" x14ac:dyDescent="0.25">
      <c r="E1242" s="26"/>
    </row>
    <row r="1243" spans="5:5" x14ac:dyDescent="0.25">
      <c r="E1243" s="26"/>
    </row>
    <row r="1244" spans="5:5" x14ac:dyDescent="0.25">
      <c r="E1244" s="26"/>
    </row>
    <row r="1245" spans="5:5" x14ac:dyDescent="0.25">
      <c r="E1245" s="26"/>
    </row>
    <row r="1246" spans="5:5" x14ac:dyDescent="0.25">
      <c r="E1246" s="26"/>
    </row>
    <row r="1247" spans="5:5" x14ac:dyDescent="0.25">
      <c r="E1247" s="26"/>
    </row>
    <row r="1248" spans="5:5" x14ac:dyDescent="0.25">
      <c r="E1248" s="26"/>
    </row>
    <row r="1249" spans="5:5" x14ac:dyDescent="0.25">
      <c r="E1249" s="26"/>
    </row>
    <row r="1250" spans="5:5" x14ac:dyDescent="0.25">
      <c r="E1250" s="26"/>
    </row>
    <row r="1251" spans="5:5" x14ac:dyDescent="0.25">
      <c r="E1251" s="26"/>
    </row>
    <row r="1252" spans="5:5" x14ac:dyDescent="0.25">
      <c r="E1252" s="26"/>
    </row>
    <row r="1253" spans="5:5" x14ac:dyDescent="0.25">
      <c r="E1253" s="26"/>
    </row>
    <row r="1254" spans="5:5" x14ac:dyDescent="0.25">
      <c r="E1254" s="26"/>
    </row>
    <row r="1255" spans="5:5" x14ac:dyDescent="0.25">
      <c r="E1255" s="26"/>
    </row>
    <row r="1256" spans="5:5" x14ac:dyDescent="0.25">
      <c r="E1256" s="26"/>
    </row>
    <row r="1257" spans="5:5" x14ac:dyDescent="0.25">
      <c r="E1257" s="26"/>
    </row>
    <row r="1258" spans="5:5" x14ac:dyDescent="0.25">
      <c r="E1258" s="26"/>
    </row>
    <row r="1259" spans="5:5" x14ac:dyDescent="0.25">
      <c r="E1259" s="26"/>
    </row>
    <row r="1260" spans="5:5" x14ac:dyDescent="0.25">
      <c r="E1260" s="26"/>
    </row>
    <row r="1261" spans="5:5" x14ac:dyDescent="0.25">
      <c r="E1261" s="26"/>
    </row>
    <row r="1262" spans="5:5" x14ac:dyDescent="0.25">
      <c r="E1262" s="26"/>
    </row>
    <row r="1263" spans="5:5" x14ac:dyDescent="0.25">
      <c r="E1263" s="26"/>
    </row>
    <row r="1264" spans="5:5" x14ac:dyDescent="0.25">
      <c r="E1264" s="26"/>
    </row>
    <row r="1265" spans="5:5" x14ac:dyDescent="0.25">
      <c r="E1265" s="26"/>
    </row>
    <row r="1266" spans="5:5" x14ac:dyDescent="0.25">
      <c r="E1266" s="26"/>
    </row>
    <row r="1267" spans="5:5" x14ac:dyDescent="0.25">
      <c r="E1267" s="26"/>
    </row>
    <row r="1268" spans="5:5" x14ac:dyDescent="0.25">
      <c r="E1268" s="26"/>
    </row>
    <row r="1269" spans="5:5" x14ac:dyDescent="0.25">
      <c r="E1269" s="26"/>
    </row>
    <row r="1270" spans="5:5" x14ac:dyDescent="0.25">
      <c r="E1270" s="26"/>
    </row>
    <row r="1271" spans="5:5" x14ac:dyDescent="0.25">
      <c r="E1271" s="26"/>
    </row>
    <row r="1272" spans="5:5" x14ac:dyDescent="0.25">
      <c r="E1272" s="26"/>
    </row>
    <row r="1273" spans="5:5" x14ac:dyDescent="0.25">
      <c r="E1273" s="26"/>
    </row>
    <row r="1274" spans="5:5" x14ac:dyDescent="0.25">
      <c r="E1274" s="26"/>
    </row>
    <row r="1275" spans="5:5" x14ac:dyDescent="0.25">
      <c r="E1275" s="26"/>
    </row>
    <row r="1276" spans="5:5" x14ac:dyDescent="0.25">
      <c r="E1276" s="26"/>
    </row>
    <row r="1277" spans="5:5" x14ac:dyDescent="0.25">
      <c r="E1277" s="26"/>
    </row>
    <row r="1278" spans="5:5" x14ac:dyDescent="0.25">
      <c r="E1278" s="26"/>
    </row>
    <row r="1279" spans="5:5" x14ac:dyDescent="0.25">
      <c r="E1279" s="26"/>
    </row>
    <row r="1280" spans="5:5" x14ac:dyDescent="0.25">
      <c r="E1280" s="26"/>
    </row>
    <row r="1281" spans="5:5" x14ac:dyDescent="0.25">
      <c r="E1281" s="26"/>
    </row>
    <row r="1282" spans="5:5" x14ac:dyDescent="0.25">
      <c r="E1282" s="26"/>
    </row>
    <row r="1283" spans="5:5" x14ac:dyDescent="0.25">
      <c r="E1283" s="26"/>
    </row>
    <row r="1284" spans="5:5" x14ac:dyDescent="0.25">
      <c r="E1284" s="26"/>
    </row>
    <row r="1285" spans="5:5" x14ac:dyDescent="0.25">
      <c r="E1285" s="26"/>
    </row>
    <row r="1286" spans="5:5" x14ac:dyDescent="0.25">
      <c r="E1286" s="26"/>
    </row>
    <row r="1287" spans="5:5" x14ac:dyDescent="0.25">
      <c r="E1287" s="26"/>
    </row>
    <row r="1288" spans="5:5" x14ac:dyDescent="0.25">
      <c r="E1288" s="26"/>
    </row>
    <row r="1289" spans="5:5" x14ac:dyDescent="0.25">
      <c r="E1289" s="26"/>
    </row>
    <row r="1290" spans="5:5" x14ac:dyDescent="0.25">
      <c r="E1290" s="26"/>
    </row>
    <row r="1291" spans="5:5" x14ac:dyDescent="0.25">
      <c r="E1291" s="26"/>
    </row>
    <row r="1292" spans="5:5" x14ac:dyDescent="0.25">
      <c r="E1292" s="26"/>
    </row>
    <row r="1293" spans="5:5" x14ac:dyDescent="0.25">
      <c r="E1293" s="26"/>
    </row>
    <row r="1294" spans="5:5" x14ac:dyDescent="0.25">
      <c r="E1294" s="26"/>
    </row>
    <row r="1295" spans="5:5" x14ac:dyDescent="0.25">
      <c r="E1295" s="26"/>
    </row>
    <row r="1296" spans="5:5" x14ac:dyDescent="0.25">
      <c r="E1296" s="26"/>
    </row>
    <row r="1297" spans="5:5" x14ac:dyDescent="0.25">
      <c r="E1297" s="26"/>
    </row>
    <row r="1298" spans="5:5" x14ac:dyDescent="0.25">
      <c r="E1298" s="26"/>
    </row>
    <row r="1299" spans="5:5" x14ac:dyDescent="0.25">
      <c r="E1299" s="26"/>
    </row>
    <row r="1300" spans="5:5" x14ac:dyDescent="0.25">
      <c r="E1300" s="26"/>
    </row>
    <row r="1301" spans="5:5" x14ac:dyDescent="0.25">
      <c r="E1301" s="26"/>
    </row>
    <row r="1302" spans="5:5" x14ac:dyDescent="0.25">
      <c r="E1302" s="26"/>
    </row>
    <row r="1303" spans="5:5" x14ac:dyDescent="0.25">
      <c r="E1303" s="26"/>
    </row>
    <row r="1304" spans="5:5" x14ac:dyDescent="0.25">
      <c r="E1304" s="26"/>
    </row>
    <row r="1305" spans="5:5" x14ac:dyDescent="0.25">
      <c r="E1305" s="26"/>
    </row>
    <row r="1306" spans="5:5" x14ac:dyDescent="0.25">
      <c r="E1306" s="26"/>
    </row>
    <row r="1307" spans="5:5" x14ac:dyDescent="0.25">
      <c r="E1307" s="26"/>
    </row>
    <row r="1308" spans="5:5" x14ac:dyDescent="0.25">
      <c r="E1308" s="26"/>
    </row>
    <row r="1309" spans="5:5" x14ac:dyDescent="0.25">
      <c r="E1309" s="26"/>
    </row>
    <row r="1310" spans="5:5" x14ac:dyDescent="0.25">
      <c r="E1310" s="26"/>
    </row>
    <row r="1311" spans="5:5" x14ac:dyDescent="0.25">
      <c r="E1311" s="26"/>
    </row>
    <row r="1312" spans="5:5" x14ac:dyDescent="0.25">
      <c r="E1312" s="26"/>
    </row>
    <row r="1313" spans="5:5" x14ac:dyDescent="0.25">
      <c r="E1313" s="26"/>
    </row>
    <row r="1314" spans="5:5" x14ac:dyDescent="0.25">
      <c r="E1314" s="26"/>
    </row>
    <row r="1315" spans="5:5" x14ac:dyDescent="0.25">
      <c r="E1315" s="26"/>
    </row>
    <row r="1316" spans="5:5" x14ac:dyDescent="0.25">
      <c r="E1316" s="26"/>
    </row>
    <row r="1317" spans="5:5" x14ac:dyDescent="0.25">
      <c r="E1317" s="26"/>
    </row>
    <row r="1318" spans="5:5" x14ac:dyDescent="0.25">
      <c r="E1318" s="26"/>
    </row>
    <row r="1319" spans="5:5" x14ac:dyDescent="0.25">
      <c r="E1319" s="26"/>
    </row>
    <row r="1320" spans="5:5" x14ac:dyDescent="0.25">
      <c r="E1320" s="26"/>
    </row>
    <row r="1321" spans="5:5" x14ac:dyDescent="0.25">
      <c r="E1321" s="26"/>
    </row>
    <row r="1322" spans="5:5" x14ac:dyDescent="0.25">
      <c r="E1322" s="26"/>
    </row>
    <row r="1323" spans="5:5" x14ac:dyDescent="0.25">
      <c r="E1323" s="26"/>
    </row>
    <row r="1324" spans="5:5" x14ac:dyDescent="0.25">
      <c r="E1324" s="26"/>
    </row>
    <row r="1325" spans="5:5" x14ac:dyDescent="0.25">
      <c r="E1325" s="26"/>
    </row>
    <row r="1326" spans="5:5" x14ac:dyDescent="0.25">
      <c r="E1326" s="26"/>
    </row>
    <row r="1327" spans="5:5" x14ac:dyDescent="0.25">
      <c r="E1327" s="26"/>
    </row>
    <row r="1328" spans="5:5" x14ac:dyDescent="0.25">
      <c r="E1328" s="26"/>
    </row>
    <row r="1329" spans="5:5" x14ac:dyDescent="0.25">
      <c r="E1329" s="26"/>
    </row>
    <row r="1330" spans="5:5" x14ac:dyDescent="0.25">
      <c r="E1330" s="26"/>
    </row>
    <row r="1331" spans="5:5" x14ac:dyDescent="0.25">
      <c r="E1331" s="26"/>
    </row>
    <row r="1332" spans="5:5" x14ac:dyDescent="0.25">
      <c r="E1332" s="26"/>
    </row>
    <row r="1333" spans="5:5" x14ac:dyDescent="0.25">
      <c r="E1333" s="26"/>
    </row>
    <row r="1334" spans="5:5" x14ac:dyDescent="0.25">
      <c r="E1334" s="26"/>
    </row>
    <row r="1335" spans="5:5" x14ac:dyDescent="0.25">
      <c r="E1335" s="26"/>
    </row>
    <row r="1336" spans="5:5" x14ac:dyDescent="0.25">
      <c r="E1336" s="26"/>
    </row>
    <row r="1337" spans="5:5" x14ac:dyDescent="0.25">
      <c r="E1337" s="26"/>
    </row>
    <row r="1338" spans="5:5" x14ac:dyDescent="0.25">
      <c r="E1338" s="26"/>
    </row>
    <row r="1339" spans="5:5" x14ac:dyDescent="0.25">
      <c r="E1339" s="26"/>
    </row>
    <row r="1340" spans="5:5" x14ac:dyDescent="0.25">
      <c r="E1340" s="26"/>
    </row>
    <row r="1341" spans="5:5" x14ac:dyDescent="0.25">
      <c r="E1341" s="26"/>
    </row>
    <row r="1342" spans="5:5" x14ac:dyDescent="0.25">
      <c r="E1342" s="26"/>
    </row>
    <row r="1343" spans="5:5" x14ac:dyDescent="0.25">
      <c r="E1343" s="26"/>
    </row>
    <row r="1344" spans="5:5" x14ac:dyDescent="0.25">
      <c r="E1344" s="26"/>
    </row>
    <row r="1345" spans="5:5" x14ac:dyDescent="0.25">
      <c r="E1345" s="26"/>
    </row>
    <row r="1346" spans="5:5" x14ac:dyDescent="0.25">
      <c r="E1346" s="26"/>
    </row>
    <row r="1347" spans="5:5" x14ac:dyDescent="0.25">
      <c r="E1347" s="26"/>
    </row>
    <row r="1348" spans="5:5" x14ac:dyDescent="0.25">
      <c r="E1348" s="26"/>
    </row>
    <row r="1349" spans="5:5" x14ac:dyDescent="0.25">
      <c r="E1349" s="26"/>
    </row>
    <row r="1350" spans="5:5" x14ac:dyDescent="0.25">
      <c r="E1350" s="26"/>
    </row>
    <row r="1351" spans="5:5" x14ac:dyDescent="0.25">
      <c r="E1351" s="26"/>
    </row>
    <row r="1352" spans="5:5" x14ac:dyDescent="0.25">
      <c r="E1352" s="26"/>
    </row>
    <row r="1353" spans="5:5" x14ac:dyDescent="0.25">
      <c r="E1353" s="26"/>
    </row>
    <row r="1354" spans="5:5" x14ac:dyDescent="0.25">
      <c r="E1354" s="26"/>
    </row>
    <row r="1355" spans="5:5" x14ac:dyDescent="0.25">
      <c r="E1355" s="26"/>
    </row>
    <row r="1356" spans="5:5" x14ac:dyDescent="0.25">
      <c r="E1356" s="26"/>
    </row>
    <row r="1357" spans="5:5" x14ac:dyDescent="0.25">
      <c r="E1357" s="26"/>
    </row>
    <row r="1358" spans="5:5" x14ac:dyDescent="0.25">
      <c r="E1358" s="26"/>
    </row>
    <row r="1359" spans="5:5" x14ac:dyDescent="0.25">
      <c r="E1359" s="26"/>
    </row>
    <row r="1360" spans="5:5" x14ac:dyDescent="0.25">
      <c r="E1360" s="26"/>
    </row>
    <row r="1361" spans="5:5" x14ac:dyDescent="0.25">
      <c r="E1361" s="26"/>
    </row>
    <row r="1362" spans="5:5" x14ac:dyDescent="0.25">
      <c r="E1362" s="26"/>
    </row>
    <row r="1363" spans="5:5" x14ac:dyDescent="0.25">
      <c r="E1363" s="26"/>
    </row>
    <row r="1364" spans="5:5" x14ac:dyDescent="0.25">
      <c r="E1364" s="26"/>
    </row>
    <row r="1365" spans="5:5" x14ac:dyDescent="0.25">
      <c r="E1365" s="26"/>
    </row>
    <row r="1366" spans="5:5" x14ac:dyDescent="0.25">
      <c r="E1366" s="26"/>
    </row>
    <row r="1367" spans="5:5" x14ac:dyDescent="0.25">
      <c r="E1367" s="26"/>
    </row>
    <row r="1368" spans="5:5" x14ac:dyDescent="0.25">
      <c r="E1368" s="26"/>
    </row>
    <row r="1369" spans="5:5" x14ac:dyDescent="0.25">
      <c r="E1369" s="26"/>
    </row>
    <row r="1370" spans="5:5" x14ac:dyDescent="0.25">
      <c r="E1370" s="26"/>
    </row>
    <row r="1371" spans="5:5" x14ac:dyDescent="0.25">
      <c r="E1371" s="26"/>
    </row>
    <row r="1372" spans="5:5" x14ac:dyDescent="0.25">
      <c r="E1372" s="26"/>
    </row>
    <row r="1373" spans="5:5" x14ac:dyDescent="0.25">
      <c r="E1373" s="26"/>
    </row>
    <row r="1374" spans="5:5" x14ac:dyDescent="0.25">
      <c r="E1374" s="26"/>
    </row>
    <row r="1375" spans="5:5" x14ac:dyDescent="0.25">
      <c r="E1375" s="26"/>
    </row>
    <row r="1376" spans="5:5" x14ac:dyDescent="0.25">
      <c r="E1376" s="26"/>
    </row>
    <row r="1377" spans="5:5" x14ac:dyDescent="0.25">
      <c r="E1377" s="26"/>
    </row>
    <row r="1378" spans="5:5" x14ac:dyDescent="0.25">
      <c r="E1378" s="26"/>
    </row>
    <row r="1379" spans="5:5" x14ac:dyDescent="0.25">
      <c r="E1379" s="26"/>
    </row>
    <row r="1380" spans="5:5" x14ac:dyDescent="0.25">
      <c r="E1380" s="26"/>
    </row>
    <row r="1381" spans="5:5" x14ac:dyDescent="0.25">
      <c r="E1381" s="26"/>
    </row>
    <row r="1382" spans="5:5" x14ac:dyDescent="0.25">
      <c r="E1382" s="26"/>
    </row>
    <row r="1383" spans="5:5" x14ac:dyDescent="0.25">
      <c r="E1383" s="26"/>
    </row>
    <row r="1384" spans="5:5" x14ac:dyDescent="0.25">
      <c r="E1384" s="26"/>
    </row>
    <row r="1385" spans="5:5" x14ac:dyDescent="0.25">
      <c r="E1385" s="26"/>
    </row>
    <row r="1386" spans="5:5" x14ac:dyDescent="0.25">
      <c r="E1386" s="26"/>
    </row>
    <row r="1387" spans="5:5" x14ac:dyDescent="0.25">
      <c r="E1387" s="26"/>
    </row>
    <row r="1388" spans="5:5" x14ac:dyDescent="0.25">
      <c r="E1388" s="26"/>
    </row>
    <row r="1389" spans="5:5" x14ac:dyDescent="0.25">
      <c r="E1389" s="26"/>
    </row>
    <row r="1390" spans="5:5" x14ac:dyDescent="0.25">
      <c r="E1390" s="26"/>
    </row>
    <row r="1391" spans="5:5" x14ac:dyDescent="0.25">
      <c r="E1391" s="26"/>
    </row>
    <row r="1392" spans="5:5" x14ac:dyDescent="0.25">
      <c r="E1392" s="26"/>
    </row>
    <row r="1393" spans="5:5" x14ac:dyDescent="0.25">
      <c r="E1393" s="26"/>
    </row>
    <row r="1394" spans="5:5" x14ac:dyDescent="0.25">
      <c r="E1394" s="26"/>
    </row>
    <row r="1395" spans="5:5" x14ac:dyDescent="0.25">
      <c r="E1395" s="26"/>
    </row>
    <row r="1396" spans="5:5" x14ac:dyDescent="0.25">
      <c r="E1396" s="26"/>
    </row>
    <row r="1397" spans="5:5" x14ac:dyDescent="0.25">
      <c r="E1397" s="26"/>
    </row>
    <row r="1398" spans="5:5" x14ac:dyDescent="0.25">
      <c r="E1398" s="26"/>
    </row>
    <row r="1399" spans="5:5" x14ac:dyDescent="0.25">
      <c r="E1399" s="26"/>
    </row>
    <row r="1400" spans="5:5" x14ac:dyDescent="0.25">
      <c r="E1400" s="26"/>
    </row>
    <row r="1401" spans="5:5" x14ac:dyDescent="0.25">
      <c r="E1401" s="26"/>
    </row>
    <row r="1402" spans="5:5" x14ac:dyDescent="0.25">
      <c r="E1402" s="26"/>
    </row>
    <row r="1403" spans="5:5" x14ac:dyDescent="0.25">
      <c r="E1403" s="26"/>
    </row>
    <row r="1404" spans="5:5" x14ac:dyDescent="0.25">
      <c r="E1404" s="26"/>
    </row>
    <row r="1405" spans="5:5" x14ac:dyDescent="0.25">
      <c r="E1405" s="26"/>
    </row>
    <row r="1406" spans="5:5" x14ac:dyDescent="0.25">
      <c r="E1406" s="26"/>
    </row>
    <row r="1407" spans="5:5" x14ac:dyDescent="0.25">
      <c r="E1407" s="26"/>
    </row>
    <row r="1408" spans="5:5" x14ac:dyDescent="0.25">
      <c r="E1408" s="26"/>
    </row>
    <row r="1409" spans="5:5" x14ac:dyDescent="0.25">
      <c r="E1409" s="26"/>
    </row>
    <row r="1410" spans="5:5" x14ac:dyDescent="0.25">
      <c r="E1410" s="26"/>
    </row>
    <row r="1411" spans="5:5" x14ac:dyDescent="0.25">
      <c r="E1411" s="26"/>
    </row>
    <row r="1412" spans="5:5" x14ac:dyDescent="0.25">
      <c r="E1412" s="26"/>
    </row>
    <row r="1413" spans="5:5" x14ac:dyDescent="0.25">
      <c r="E1413" s="26"/>
    </row>
    <row r="1414" spans="5:5" x14ac:dyDescent="0.25">
      <c r="E1414" s="26"/>
    </row>
    <row r="1415" spans="5:5" x14ac:dyDescent="0.25">
      <c r="E1415" s="26"/>
    </row>
    <row r="1416" spans="5:5" x14ac:dyDescent="0.25">
      <c r="E1416" s="26"/>
    </row>
    <row r="1417" spans="5:5" x14ac:dyDescent="0.25">
      <c r="E1417" s="26"/>
    </row>
    <row r="1418" spans="5:5" x14ac:dyDescent="0.25">
      <c r="E1418" s="26"/>
    </row>
    <row r="1419" spans="5:5" x14ac:dyDescent="0.25">
      <c r="E1419" s="26"/>
    </row>
    <row r="1420" spans="5:5" x14ac:dyDescent="0.25">
      <c r="E1420" s="26"/>
    </row>
    <row r="1421" spans="5:5" x14ac:dyDescent="0.25">
      <c r="E1421" s="26"/>
    </row>
    <row r="1422" spans="5:5" x14ac:dyDescent="0.25">
      <c r="E1422" s="26"/>
    </row>
    <row r="1423" spans="5:5" x14ac:dyDescent="0.25">
      <c r="E1423" s="26"/>
    </row>
    <row r="1424" spans="5:5" x14ac:dyDescent="0.25">
      <c r="E1424" s="26"/>
    </row>
    <row r="1425" spans="5:5" x14ac:dyDescent="0.25">
      <c r="E1425" s="26"/>
    </row>
    <row r="1426" spans="5:5" x14ac:dyDescent="0.25">
      <c r="E1426" s="26"/>
    </row>
    <row r="1427" spans="5:5" x14ac:dyDescent="0.25">
      <c r="E1427" s="26"/>
    </row>
    <row r="1428" spans="5:5" x14ac:dyDescent="0.25">
      <c r="E1428" s="26"/>
    </row>
    <row r="1429" spans="5:5" x14ac:dyDescent="0.25">
      <c r="E1429" s="26"/>
    </row>
    <row r="1430" spans="5:5" x14ac:dyDescent="0.25">
      <c r="E1430" s="26"/>
    </row>
    <row r="1431" spans="5:5" x14ac:dyDescent="0.25">
      <c r="E1431" s="26"/>
    </row>
    <row r="1432" spans="5:5" x14ac:dyDescent="0.25">
      <c r="E1432" s="26"/>
    </row>
    <row r="1433" spans="5:5" x14ac:dyDescent="0.25">
      <c r="E1433" s="26"/>
    </row>
    <row r="1434" spans="5:5" x14ac:dyDescent="0.25">
      <c r="E1434" s="26"/>
    </row>
    <row r="1435" spans="5:5" x14ac:dyDescent="0.25">
      <c r="E1435" s="26"/>
    </row>
    <row r="1436" spans="5:5" x14ac:dyDescent="0.25">
      <c r="E1436" s="26"/>
    </row>
    <row r="1437" spans="5:5" x14ac:dyDescent="0.25">
      <c r="E1437" s="26"/>
    </row>
    <row r="1438" spans="5:5" x14ac:dyDescent="0.25">
      <c r="E1438" s="26"/>
    </row>
    <row r="1439" spans="5:5" x14ac:dyDescent="0.25">
      <c r="E1439" s="26"/>
    </row>
    <row r="1440" spans="5:5" x14ac:dyDescent="0.25">
      <c r="E1440" s="26"/>
    </row>
    <row r="1441" spans="5:5" x14ac:dyDescent="0.25">
      <c r="E1441" s="26"/>
    </row>
    <row r="1442" spans="5:5" x14ac:dyDescent="0.25">
      <c r="E1442" s="26"/>
    </row>
    <row r="1443" spans="5:5" x14ac:dyDescent="0.25">
      <c r="E1443" s="26"/>
    </row>
    <row r="1444" spans="5:5" x14ac:dyDescent="0.25">
      <c r="E1444" s="26"/>
    </row>
    <row r="1445" spans="5:5" x14ac:dyDescent="0.25">
      <c r="E1445" s="26"/>
    </row>
    <row r="1446" spans="5:5" x14ac:dyDescent="0.25">
      <c r="E1446" s="26"/>
    </row>
    <row r="1447" spans="5:5" x14ac:dyDescent="0.25">
      <c r="E1447" s="26"/>
    </row>
    <row r="1448" spans="5:5" x14ac:dyDescent="0.25">
      <c r="E1448" s="26"/>
    </row>
    <row r="1449" spans="5:5" x14ac:dyDescent="0.25">
      <c r="E1449" s="26"/>
    </row>
    <row r="1450" spans="5:5" x14ac:dyDescent="0.25">
      <c r="E1450" s="26"/>
    </row>
    <row r="1451" spans="5:5" x14ac:dyDescent="0.25">
      <c r="E1451" s="26"/>
    </row>
    <row r="1452" spans="5:5" x14ac:dyDescent="0.25">
      <c r="E1452" s="26"/>
    </row>
    <row r="1453" spans="5:5" x14ac:dyDescent="0.25">
      <c r="E1453" s="26"/>
    </row>
    <row r="1454" spans="5:5" x14ac:dyDescent="0.25">
      <c r="E1454" s="26"/>
    </row>
    <row r="1455" spans="5:5" x14ac:dyDescent="0.25">
      <c r="E1455" s="26"/>
    </row>
    <row r="1456" spans="5:5" x14ac:dyDescent="0.25">
      <c r="E1456" s="26"/>
    </row>
    <row r="1457" spans="5:5" x14ac:dyDescent="0.25">
      <c r="E1457" s="26"/>
    </row>
    <row r="1458" spans="5:5" x14ac:dyDescent="0.25">
      <c r="E1458" s="26"/>
    </row>
    <row r="1459" spans="5:5" x14ac:dyDescent="0.25">
      <c r="E1459" s="26"/>
    </row>
    <row r="1460" spans="5:5" x14ac:dyDescent="0.25">
      <c r="E1460" s="26"/>
    </row>
    <row r="1461" spans="5:5" x14ac:dyDescent="0.25">
      <c r="E1461" s="26"/>
    </row>
    <row r="1462" spans="5:5" x14ac:dyDescent="0.25">
      <c r="E1462" s="26"/>
    </row>
    <row r="1463" spans="5:5" x14ac:dyDescent="0.25">
      <c r="E1463" s="26"/>
    </row>
    <row r="1464" spans="5:5" x14ac:dyDescent="0.25">
      <c r="E1464" s="26"/>
    </row>
    <row r="1465" spans="5:5" x14ac:dyDescent="0.25">
      <c r="E1465" s="26"/>
    </row>
    <row r="1466" spans="5:5" x14ac:dyDescent="0.25">
      <c r="E1466" s="26"/>
    </row>
    <row r="1467" spans="5:5" x14ac:dyDescent="0.25">
      <c r="E1467" s="26"/>
    </row>
    <row r="1468" spans="5:5" x14ac:dyDescent="0.25">
      <c r="E1468" s="26"/>
    </row>
    <row r="1469" spans="5:5" x14ac:dyDescent="0.25">
      <c r="E1469" s="26"/>
    </row>
    <row r="1470" spans="5:5" x14ac:dyDescent="0.25">
      <c r="E1470" s="26"/>
    </row>
    <row r="1471" spans="5:5" x14ac:dyDescent="0.25">
      <c r="E1471" s="26"/>
    </row>
    <row r="1472" spans="5:5" x14ac:dyDescent="0.25">
      <c r="E1472" s="26"/>
    </row>
    <row r="1473" spans="5:5" x14ac:dyDescent="0.25">
      <c r="E1473" s="26"/>
    </row>
    <row r="1474" spans="5:5" x14ac:dyDescent="0.25">
      <c r="E1474" s="26"/>
    </row>
    <row r="1475" spans="5:5" x14ac:dyDescent="0.25">
      <c r="E1475" s="26"/>
    </row>
    <row r="1476" spans="5:5" x14ac:dyDescent="0.25">
      <c r="E1476" s="26"/>
    </row>
    <row r="1477" spans="5:5" x14ac:dyDescent="0.25">
      <c r="E1477" s="26"/>
    </row>
    <row r="1478" spans="5:5" x14ac:dyDescent="0.25">
      <c r="E1478" s="26"/>
    </row>
    <row r="1479" spans="5:5" x14ac:dyDescent="0.25">
      <c r="E1479" s="26"/>
    </row>
    <row r="1480" spans="5:5" x14ac:dyDescent="0.25">
      <c r="E1480" s="26"/>
    </row>
    <row r="1481" spans="5:5" x14ac:dyDescent="0.25">
      <c r="E1481" s="26"/>
    </row>
    <row r="1482" spans="5:5" x14ac:dyDescent="0.25">
      <c r="E1482" s="26"/>
    </row>
    <row r="1483" spans="5:5" x14ac:dyDescent="0.25">
      <c r="E1483" s="26"/>
    </row>
    <row r="1484" spans="5:5" x14ac:dyDescent="0.25">
      <c r="E1484" s="26"/>
    </row>
    <row r="1485" spans="5:5" x14ac:dyDescent="0.25">
      <c r="E1485" s="26"/>
    </row>
    <row r="1486" spans="5:5" x14ac:dyDescent="0.25">
      <c r="E1486" s="26"/>
    </row>
    <row r="1487" spans="5:5" x14ac:dyDescent="0.25">
      <c r="E1487" s="26"/>
    </row>
    <row r="1488" spans="5:5" x14ac:dyDescent="0.25">
      <c r="E1488" s="26"/>
    </row>
    <row r="1489" spans="5:5" x14ac:dyDescent="0.25">
      <c r="E1489" s="26"/>
    </row>
    <row r="1490" spans="5:5" x14ac:dyDescent="0.25">
      <c r="E1490" s="26"/>
    </row>
    <row r="1491" spans="5:5" x14ac:dyDescent="0.25">
      <c r="E1491" s="26"/>
    </row>
    <row r="1492" spans="5:5" x14ac:dyDescent="0.25">
      <c r="E1492" s="26"/>
    </row>
    <row r="1493" spans="5:5" x14ac:dyDescent="0.25">
      <c r="E1493" s="26"/>
    </row>
    <row r="1494" spans="5:5" x14ac:dyDescent="0.25">
      <c r="E1494" s="26"/>
    </row>
    <row r="1495" spans="5:5" x14ac:dyDescent="0.25">
      <c r="E1495" s="26"/>
    </row>
    <row r="1496" spans="5:5" x14ac:dyDescent="0.25">
      <c r="E1496" s="26"/>
    </row>
    <row r="1497" spans="5:5" x14ac:dyDescent="0.25">
      <c r="E1497" s="26"/>
    </row>
    <row r="1498" spans="5:5" x14ac:dyDescent="0.25">
      <c r="E1498" s="26"/>
    </row>
    <row r="1499" spans="5:5" x14ac:dyDescent="0.25">
      <c r="E1499" s="26"/>
    </row>
    <row r="1500" spans="5:5" x14ac:dyDescent="0.25">
      <c r="E1500" s="26"/>
    </row>
    <row r="1501" spans="5:5" x14ac:dyDescent="0.25">
      <c r="E1501" s="26"/>
    </row>
    <row r="1502" spans="5:5" x14ac:dyDescent="0.25">
      <c r="E1502" s="26"/>
    </row>
    <row r="1503" spans="5:5" x14ac:dyDescent="0.25">
      <c r="E1503" s="26"/>
    </row>
    <row r="1504" spans="5:5" x14ac:dyDescent="0.25">
      <c r="E1504" s="26"/>
    </row>
    <row r="1505" spans="5:5" x14ac:dyDescent="0.25">
      <c r="E1505" s="26"/>
    </row>
    <row r="1506" spans="5:5" x14ac:dyDescent="0.25">
      <c r="E1506" s="26"/>
    </row>
    <row r="1507" spans="5:5" x14ac:dyDescent="0.25">
      <c r="E1507" s="26"/>
    </row>
    <row r="1508" spans="5:5" x14ac:dyDescent="0.25">
      <c r="E1508" s="26"/>
    </row>
    <row r="1509" spans="5:5" x14ac:dyDescent="0.25">
      <c r="E1509" s="26"/>
    </row>
    <row r="1510" spans="5:5" x14ac:dyDescent="0.25">
      <c r="E1510" s="26"/>
    </row>
    <row r="1511" spans="5:5" x14ac:dyDescent="0.25">
      <c r="E1511" s="26"/>
    </row>
    <row r="1512" spans="5:5" x14ac:dyDescent="0.25">
      <c r="E1512" s="26"/>
    </row>
    <row r="1513" spans="5:5" x14ac:dyDescent="0.25">
      <c r="E1513" s="26"/>
    </row>
    <row r="1514" spans="5:5" x14ac:dyDescent="0.25">
      <c r="E1514" s="26"/>
    </row>
    <row r="1515" spans="5:5" x14ac:dyDescent="0.25">
      <c r="E1515" s="26"/>
    </row>
    <row r="1516" spans="5:5" x14ac:dyDescent="0.25">
      <c r="E1516" s="26"/>
    </row>
    <row r="1517" spans="5:5" x14ac:dyDescent="0.25">
      <c r="E1517" s="26"/>
    </row>
    <row r="1518" spans="5:5" x14ac:dyDescent="0.25">
      <c r="E1518" s="26"/>
    </row>
    <row r="1519" spans="5:5" x14ac:dyDescent="0.25">
      <c r="E1519" s="26"/>
    </row>
    <row r="1520" spans="5:5" x14ac:dyDescent="0.25">
      <c r="E1520" s="26"/>
    </row>
    <row r="1521" spans="5:5" x14ac:dyDescent="0.25">
      <c r="E1521" s="26"/>
    </row>
    <row r="1522" spans="5:5" x14ac:dyDescent="0.25">
      <c r="E1522" s="26"/>
    </row>
    <row r="1523" spans="5:5" x14ac:dyDescent="0.25">
      <c r="E1523" s="26"/>
    </row>
    <row r="1524" spans="5:5" x14ac:dyDescent="0.25">
      <c r="E1524" s="26"/>
    </row>
    <row r="1525" spans="5:5" x14ac:dyDescent="0.25">
      <c r="E1525" s="26"/>
    </row>
    <row r="1526" spans="5:5" x14ac:dyDescent="0.25">
      <c r="E1526" s="26"/>
    </row>
    <row r="1527" spans="5:5" x14ac:dyDescent="0.25">
      <c r="E1527" s="26"/>
    </row>
    <row r="1528" spans="5:5" x14ac:dyDescent="0.25">
      <c r="E1528" s="26"/>
    </row>
    <row r="1529" spans="5:5" x14ac:dyDescent="0.25">
      <c r="E1529" s="26"/>
    </row>
    <row r="1530" spans="5:5" x14ac:dyDescent="0.25">
      <c r="E1530" s="26"/>
    </row>
    <row r="1531" spans="5:5" x14ac:dyDescent="0.25">
      <c r="E1531" s="26"/>
    </row>
    <row r="1532" spans="5:5" x14ac:dyDescent="0.25">
      <c r="E1532" s="26"/>
    </row>
    <row r="1533" spans="5:5" x14ac:dyDescent="0.25">
      <c r="E1533" s="26"/>
    </row>
    <row r="1534" spans="5:5" x14ac:dyDescent="0.25">
      <c r="E1534" s="26"/>
    </row>
    <row r="1535" spans="5:5" x14ac:dyDescent="0.25">
      <c r="E1535" s="26"/>
    </row>
    <row r="1536" spans="5:5" x14ac:dyDescent="0.25">
      <c r="E1536" s="26"/>
    </row>
    <row r="1537" spans="5:5" x14ac:dyDescent="0.25">
      <c r="E1537" s="26"/>
    </row>
    <row r="1538" spans="5:5" x14ac:dyDescent="0.25">
      <c r="E1538" s="26"/>
    </row>
    <row r="1539" spans="5:5" x14ac:dyDescent="0.25">
      <c r="E1539" s="26"/>
    </row>
    <row r="1540" spans="5:5" x14ac:dyDescent="0.25">
      <c r="E1540" s="26"/>
    </row>
    <row r="1541" spans="5:5" x14ac:dyDescent="0.25">
      <c r="E1541" s="26"/>
    </row>
    <row r="1542" spans="5:5" x14ac:dyDescent="0.25">
      <c r="E1542" s="26"/>
    </row>
    <row r="1543" spans="5:5" x14ac:dyDescent="0.25">
      <c r="E1543" s="26"/>
    </row>
    <row r="1544" spans="5:5" x14ac:dyDescent="0.25">
      <c r="E1544" s="26"/>
    </row>
    <row r="1545" spans="5:5" x14ac:dyDescent="0.25">
      <c r="E1545" s="26"/>
    </row>
    <row r="1546" spans="5:5" x14ac:dyDescent="0.25">
      <c r="E1546" s="26"/>
    </row>
    <row r="1547" spans="5:5" x14ac:dyDescent="0.25">
      <c r="E1547" s="26"/>
    </row>
    <row r="1548" spans="5:5" x14ac:dyDescent="0.25">
      <c r="E1548" s="26"/>
    </row>
    <row r="1549" spans="5:5" x14ac:dyDescent="0.25">
      <c r="E1549" s="26"/>
    </row>
    <row r="1550" spans="5:5" x14ac:dyDescent="0.25">
      <c r="E1550" s="26"/>
    </row>
    <row r="1551" spans="5:5" x14ac:dyDescent="0.25">
      <c r="E1551" s="26"/>
    </row>
    <row r="1552" spans="5:5" x14ac:dyDescent="0.25">
      <c r="E1552" s="26"/>
    </row>
    <row r="1553" spans="5:5" x14ac:dyDescent="0.25">
      <c r="E1553" s="26"/>
    </row>
    <row r="1554" spans="5:5" x14ac:dyDescent="0.25">
      <c r="E1554" s="26"/>
    </row>
    <row r="1555" spans="5:5" x14ac:dyDescent="0.25">
      <c r="E1555" s="26"/>
    </row>
    <row r="1556" spans="5:5" x14ac:dyDescent="0.25">
      <c r="E1556" s="26"/>
    </row>
    <row r="1557" spans="5:5" x14ac:dyDescent="0.25">
      <c r="E1557" s="26"/>
    </row>
    <row r="1558" spans="5:5" x14ac:dyDescent="0.25">
      <c r="E1558" s="26"/>
    </row>
    <row r="1559" spans="5:5" x14ac:dyDescent="0.25">
      <c r="E1559" s="26"/>
    </row>
    <row r="1560" spans="5:5" x14ac:dyDescent="0.25">
      <c r="E1560" s="26"/>
    </row>
    <row r="1561" spans="5:5" x14ac:dyDescent="0.25">
      <c r="E1561" s="26"/>
    </row>
    <row r="1562" spans="5:5" x14ac:dyDescent="0.25">
      <c r="E1562" s="26"/>
    </row>
    <row r="1563" spans="5:5" x14ac:dyDescent="0.25">
      <c r="E1563" s="26"/>
    </row>
    <row r="1564" spans="5:5" x14ac:dyDescent="0.25">
      <c r="E1564" s="26"/>
    </row>
    <row r="1565" spans="5:5" x14ac:dyDescent="0.25">
      <c r="E1565" s="26"/>
    </row>
    <row r="1566" spans="5:5" x14ac:dyDescent="0.25">
      <c r="E1566" s="26"/>
    </row>
    <row r="1567" spans="5:5" x14ac:dyDescent="0.25">
      <c r="E1567" s="26"/>
    </row>
    <row r="1568" spans="5:5" x14ac:dyDescent="0.25">
      <c r="E1568" s="26"/>
    </row>
    <row r="1569" spans="5:5" x14ac:dyDescent="0.25">
      <c r="E1569" s="26"/>
    </row>
    <row r="1570" spans="5:5" x14ac:dyDescent="0.25">
      <c r="E1570" s="26"/>
    </row>
    <row r="1571" spans="5:5" x14ac:dyDescent="0.25">
      <c r="E1571" s="26"/>
    </row>
    <row r="1572" spans="5:5" x14ac:dyDescent="0.25">
      <c r="E1572" s="26"/>
    </row>
    <row r="1573" spans="5:5" x14ac:dyDescent="0.25">
      <c r="E1573" s="26"/>
    </row>
    <row r="1574" spans="5:5" x14ac:dyDescent="0.25">
      <c r="E1574" s="26"/>
    </row>
    <row r="1575" spans="5:5" x14ac:dyDescent="0.25">
      <c r="E1575" s="26"/>
    </row>
    <row r="1576" spans="5:5" x14ac:dyDescent="0.25">
      <c r="E1576" s="26"/>
    </row>
    <row r="1577" spans="5:5" x14ac:dyDescent="0.25">
      <c r="E1577" s="26"/>
    </row>
    <row r="1578" spans="5:5" x14ac:dyDescent="0.25">
      <c r="E1578" s="26"/>
    </row>
    <row r="1579" spans="5:5" x14ac:dyDescent="0.25">
      <c r="E1579" s="26"/>
    </row>
    <row r="1580" spans="5:5" x14ac:dyDescent="0.25">
      <c r="E1580" s="26"/>
    </row>
    <row r="1581" spans="5:5" x14ac:dyDescent="0.25">
      <c r="E1581" s="26"/>
    </row>
    <row r="1582" spans="5:5" x14ac:dyDescent="0.25">
      <c r="E1582" s="26"/>
    </row>
    <row r="1583" spans="5:5" x14ac:dyDescent="0.25">
      <c r="E1583" s="26"/>
    </row>
    <row r="1584" spans="5:5" x14ac:dyDescent="0.25">
      <c r="E1584" s="26"/>
    </row>
    <row r="1585" spans="5:5" x14ac:dyDescent="0.25">
      <c r="E1585" s="26"/>
    </row>
    <row r="1586" spans="5:5" x14ac:dyDescent="0.25">
      <c r="E1586" s="26"/>
    </row>
    <row r="1587" spans="5:5" x14ac:dyDescent="0.25">
      <c r="E1587" s="26"/>
    </row>
    <row r="1588" spans="5:5" x14ac:dyDescent="0.25">
      <c r="E1588" s="26"/>
    </row>
    <row r="1589" spans="5:5" x14ac:dyDescent="0.25">
      <c r="E1589" s="26"/>
    </row>
    <row r="1590" spans="5:5" x14ac:dyDescent="0.25">
      <c r="E1590" s="26"/>
    </row>
    <row r="1591" spans="5:5" x14ac:dyDescent="0.25">
      <c r="E1591" s="26"/>
    </row>
    <row r="1592" spans="5:5" x14ac:dyDescent="0.25">
      <c r="E1592" s="26"/>
    </row>
    <row r="1593" spans="5:5" x14ac:dyDescent="0.25">
      <c r="E1593" s="26"/>
    </row>
    <row r="1594" spans="5:5" x14ac:dyDescent="0.25">
      <c r="E1594" s="26"/>
    </row>
    <row r="1595" spans="5:5" x14ac:dyDescent="0.25">
      <c r="E1595" s="26"/>
    </row>
    <row r="1596" spans="5:5" x14ac:dyDescent="0.25">
      <c r="E1596" s="26"/>
    </row>
    <row r="1597" spans="5:5" x14ac:dyDescent="0.25">
      <c r="E1597" s="26"/>
    </row>
    <row r="1598" spans="5:5" x14ac:dyDescent="0.25">
      <c r="E1598" s="26"/>
    </row>
    <row r="1599" spans="5:5" x14ac:dyDescent="0.25">
      <c r="E1599" s="26"/>
    </row>
    <row r="1600" spans="5:5" x14ac:dyDescent="0.25">
      <c r="E1600" s="26"/>
    </row>
    <row r="1601" spans="5:5" x14ac:dyDescent="0.25">
      <c r="E1601" s="26"/>
    </row>
    <row r="1602" spans="5:5" x14ac:dyDescent="0.25">
      <c r="E1602" s="26"/>
    </row>
    <row r="1603" spans="5:5" x14ac:dyDescent="0.25">
      <c r="E1603" s="26"/>
    </row>
    <row r="1604" spans="5:5" x14ac:dyDescent="0.25">
      <c r="E1604" s="26"/>
    </row>
    <row r="1605" spans="5:5" x14ac:dyDescent="0.25">
      <c r="E1605" s="26"/>
    </row>
    <row r="1606" spans="5:5" x14ac:dyDescent="0.25">
      <c r="E1606" s="26"/>
    </row>
    <row r="1607" spans="5:5" x14ac:dyDescent="0.25">
      <c r="E1607" s="26"/>
    </row>
    <row r="1608" spans="5:5" x14ac:dyDescent="0.25">
      <c r="E1608" s="26"/>
    </row>
    <row r="1609" spans="5:5" x14ac:dyDescent="0.25">
      <c r="E1609" s="26"/>
    </row>
    <row r="1610" spans="5:5" x14ac:dyDescent="0.25">
      <c r="E1610" s="26"/>
    </row>
    <row r="1611" spans="5:5" x14ac:dyDescent="0.25">
      <c r="E1611" s="26"/>
    </row>
    <row r="1612" spans="5:5" x14ac:dyDescent="0.25">
      <c r="E1612" s="26"/>
    </row>
    <row r="1613" spans="5:5" x14ac:dyDescent="0.25">
      <c r="E1613" s="26"/>
    </row>
    <row r="1614" spans="5:5" x14ac:dyDescent="0.25">
      <c r="E1614" s="26"/>
    </row>
    <row r="1615" spans="5:5" x14ac:dyDescent="0.25">
      <c r="E1615" s="26"/>
    </row>
    <row r="1616" spans="5:5" x14ac:dyDescent="0.25">
      <c r="E1616" s="26"/>
    </row>
    <row r="1617" spans="5:5" x14ac:dyDescent="0.25">
      <c r="E1617" s="26"/>
    </row>
    <row r="1618" spans="5:5" x14ac:dyDescent="0.25">
      <c r="E1618" s="26"/>
    </row>
    <row r="1619" spans="5:5" x14ac:dyDescent="0.25">
      <c r="E1619" s="26"/>
    </row>
    <row r="1620" spans="5:5" x14ac:dyDescent="0.25">
      <c r="E1620" s="26"/>
    </row>
    <row r="1621" spans="5:5" x14ac:dyDescent="0.25">
      <c r="E1621" s="26"/>
    </row>
    <row r="1622" spans="5:5" x14ac:dyDescent="0.25">
      <c r="E1622" s="26"/>
    </row>
    <row r="1623" spans="5:5" x14ac:dyDescent="0.25">
      <c r="E1623" s="26"/>
    </row>
    <row r="1624" spans="5:5" x14ac:dyDescent="0.25">
      <c r="E1624" s="26"/>
    </row>
    <row r="1625" spans="5:5" x14ac:dyDescent="0.25">
      <c r="E1625" s="26"/>
    </row>
    <row r="1626" spans="5:5" x14ac:dyDescent="0.25">
      <c r="E1626" s="26"/>
    </row>
    <row r="1627" spans="5:5" x14ac:dyDescent="0.25">
      <c r="E1627" s="26"/>
    </row>
    <row r="1628" spans="5:5" x14ac:dyDescent="0.25">
      <c r="E1628" s="26"/>
    </row>
    <row r="1629" spans="5:5" x14ac:dyDescent="0.25">
      <c r="E1629" s="26"/>
    </row>
    <row r="1630" spans="5:5" x14ac:dyDescent="0.25">
      <c r="E1630" s="26"/>
    </row>
    <row r="1631" spans="5:5" x14ac:dyDescent="0.25">
      <c r="E1631" s="26"/>
    </row>
    <row r="1632" spans="5:5" x14ac:dyDescent="0.25">
      <c r="E1632" s="26"/>
    </row>
    <row r="1633" spans="5:5" x14ac:dyDescent="0.25">
      <c r="E1633" s="26"/>
    </row>
    <row r="1634" spans="5:5" x14ac:dyDescent="0.25">
      <c r="E1634" s="26"/>
    </row>
    <row r="1635" spans="5:5" x14ac:dyDescent="0.25">
      <c r="E1635" s="26"/>
    </row>
    <row r="1636" spans="5:5" x14ac:dyDescent="0.25">
      <c r="E1636" s="26"/>
    </row>
    <row r="1637" spans="5:5" x14ac:dyDescent="0.25">
      <c r="E1637" s="26"/>
    </row>
    <row r="1638" spans="5:5" x14ac:dyDescent="0.25">
      <c r="E1638" s="26"/>
    </row>
    <row r="1639" spans="5:5" x14ac:dyDescent="0.25">
      <c r="E1639" s="26"/>
    </row>
    <row r="1640" spans="5:5" x14ac:dyDescent="0.25">
      <c r="E1640" s="26"/>
    </row>
    <row r="1641" spans="5:5" x14ac:dyDescent="0.25">
      <c r="E1641" s="26"/>
    </row>
    <row r="1642" spans="5:5" x14ac:dyDescent="0.25">
      <c r="E1642" s="26"/>
    </row>
    <row r="1643" spans="5:5" x14ac:dyDescent="0.25">
      <c r="E1643" s="26"/>
    </row>
    <row r="1644" spans="5:5" x14ac:dyDescent="0.25">
      <c r="E1644" s="26"/>
    </row>
    <row r="1645" spans="5:5" x14ac:dyDescent="0.25">
      <c r="E1645" s="26"/>
    </row>
    <row r="1646" spans="5:5" x14ac:dyDescent="0.25">
      <c r="E1646" s="26"/>
    </row>
    <row r="1647" spans="5:5" x14ac:dyDescent="0.25">
      <c r="E1647" s="26"/>
    </row>
    <row r="1648" spans="5:5" x14ac:dyDescent="0.25">
      <c r="E1648" s="26"/>
    </row>
    <row r="1649" spans="5:5" x14ac:dyDescent="0.25">
      <c r="E1649" s="26"/>
    </row>
    <row r="1650" spans="5:5" x14ac:dyDescent="0.25">
      <c r="E1650" s="26"/>
    </row>
    <row r="1651" spans="5:5" x14ac:dyDescent="0.25">
      <c r="E1651" s="26"/>
    </row>
    <row r="1652" spans="5:5" x14ac:dyDescent="0.25">
      <c r="E1652" s="26"/>
    </row>
    <row r="1653" spans="5:5" x14ac:dyDescent="0.25">
      <c r="E1653" s="26"/>
    </row>
    <row r="1654" spans="5:5" x14ac:dyDescent="0.25">
      <c r="E1654" s="26"/>
    </row>
    <row r="1655" spans="5:5" x14ac:dyDescent="0.25">
      <c r="E1655" s="26"/>
    </row>
    <row r="1656" spans="5:5" x14ac:dyDescent="0.25">
      <c r="E1656" s="26"/>
    </row>
    <row r="1657" spans="5:5" x14ac:dyDescent="0.25">
      <c r="E1657" s="26"/>
    </row>
    <row r="1658" spans="5:5" x14ac:dyDescent="0.25">
      <c r="E1658" s="26"/>
    </row>
    <row r="1659" spans="5:5" x14ac:dyDescent="0.25">
      <c r="E1659" s="26"/>
    </row>
    <row r="1660" spans="5:5" x14ac:dyDescent="0.25">
      <c r="E1660" s="26"/>
    </row>
    <row r="1661" spans="5:5" x14ac:dyDescent="0.25">
      <c r="E1661" s="26"/>
    </row>
    <row r="1662" spans="5:5" x14ac:dyDescent="0.25">
      <c r="E1662" s="26"/>
    </row>
    <row r="1663" spans="5:5" x14ac:dyDescent="0.25">
      <c r="E1663" s="26"/>
    </row>
    <row r="1664" spans="5:5" x14ac:dyDescent="0.25">
      <c r="E1664" s="26"/>
    </row>
    <row r="1665" spans="5:5" x14ac:dyDescent="0.25">
      <c r="E1665" s="26"/>
    </row>
    <row r="1666" spans="5:5" x14ac:dyDescent="0.25">
      <c r="E1666" s="26"/>
    </row>
    <row r="1667" spans="5:5" x14ac:dyDescent="0.25">
      <c r="E1667" s="26"/>
    </row>
    <row r="1668" spans="5:5" x14ac:dyDescent="0.25">
      <c r="E1668" s="26"/>
    </row>
    <row r="1669" spans="5:5" x14ac:dyDescent="0.25">
      <c r="E1669" s="26"/>
    </row>
    <row r="1670" spans="5:5" x14ac:dyDescent="0.25">
      <c r="E1670" s="26"/>
    </row>
    <row r="1671" spans="5:5" x14ac:dyDescent="0.25">
      <c r="E1671" s="26"/>
    </row>
    <row r="1672" spans="5:5" x14ac:dyDescent="0.25">
      <c r="E1672" s="26"/>
    </row>
    <row r="1673" spans="5:5" x14ac:dyDescent="0.25">
      <c r="E1673" s="26"/>
    </row>
    <row r="1674" spans="5:5" x14ac:dyDescent="0.25">
      <c r="E1674" s="26"/>
    </row>
    <row r="1675" spans="5:5" x14ac:dyDescent="0.25">
      <c r="E1675" s="26"/>
    </row>
    <row r="1676" spans="5:5" x14ac:dyDescent="0.25">
      <c r="E1676" s="26"/>
    </row>
    <row r="1677" spans="5:5" x14ac:dyDescent="0.25">
      <c r="E1677" s="26"/>
    </row>
    <row r="1678" spans="5:5" x14ac:dyDescent="0.25">
      <c r="E1678" s="26"/>
    </row>
    <row r="1679" spans="5:5" x14ac:dyDescent="0.25">
      <c r="E1679" s="26"/>
    </row>
    <row r="1680" spans="5:5" x14ac:dyDescent="0.25">
      <c r="E1680" s="26"/>
    </row>
    <row r="1681" spans="5:5" x14ac:dyDescent="0.25">
      <c r="E1681" s="26"/>
    </row>
    <row r="1682" spans="5:5" x14ac:dyDescent="0.25">
      <c r="E1682" s="26"/>
    </row>
    <row r="1683" spans="5:5" x14ac:dyDescent="0.25">
      <c r="E1683" s="26"/>
    </row>
    <row r="1684" spans="5:5" x14ac:dyDescent="0.25">
      <c r="E1684" s="26"/>
    </row>
    <row r="1685" spans="5:5" x14ac:dyDescent="0.25">
      <c r="E1685" s="26"/>
    </row>
    <row r="1686" spans="5:5" x14ac:dyDescent="0.25">
      <c r="E1686" s="26"/>
    </row>
    <row r="1687" spans="5:5" x14ac:dyDescent="0.25">
      <c r="E1687" s="26"/>
    </row>
    <row r="1688" spans="5:5" x14ac:dyDescent="0.25">
      <c r="E1688" s="26"/>
    </row>
    <row r="1689" spans="5:5" x14ac:dyDescent="0.25">
      <c r="E1689" s="26"/>
    </row>
    <row r="1690" spans="5:5" x14ac:dyDescent="0.25">
      <c r="E1690" s="26"/>
    </row>
    <row r="1691" spans="5:5" x14ac:dyDescent="0.25">
      <c r="E1691" s="26"/>
    </row>
    <row r="1692" spans="5:5" x14ac:dyDescent="0.25">
      <c r="E1692" s="26"/>
    </row>
    <row r="1693" spans="5:5" x14ac:dyDescent="0.25">
      <c r="E1693" s="26"/>
    </row>
    <row r="1694" spans="5:5" x14ac:dyDescent="0.25">
      <c r="E1694" s="26"/>
    </row>
    <row r="1695" spans="5:5" x14ac:dyDescent="0.25">
      <c r="E1695" s="26"/>
    </row>
    <row r="1696" spans="5:5" x14ac:dyDescent="0.25">
      <c r="E1696" s="26"/>
    </row>
    <row r="1697" spans="5:5" x14ac:dyDescent="0.25">
      <c r="E1697" s="26"/>
    </row>
    <row r="1698" spans="5:5" x14ac:dyDescent="0.25">
      <c r="E1698" s="26"/>
    </row>
    <row r="1699" spans="5:5" x14ac:dyDescent="0.25">
      <c r="E1699" s="26"/>
    </row>
    <row r="1700" spans="5:5" x14ac:dyDescent="0.25">
      <c r="E1700" s="26"/>
    </row>
    <row r="1701" spans="5:5" x14ac:dyDescent="0.25">
      <c r="E1701" s="26"/>
    </row>
    <row r="1702" spans="5:5" x14ac:dyDescent="0.25">
      <c r="E1702" s="26"/>
    </row>
    <row r="1703" spans="5:5" x14ac:dyDescent="0.25">
      <c r="E1703" s="26"/>
    </row>
    <row r="1704" spans="5:5" x14ac:dyDescent="0.25">
      <c r="E1704" s="26"/>
    </row>
    <row r="1705" spans="5:5" x14ac:dyDescent="0.25">
      <c r="E1705" s="26"/>
    </row>
    <row r="1706" spans="5:5" x14ac:dyDescent="0.25">
      <c r="E1706" s="26"/>
    </row>
    <row r="1707" spans="5:5" x14ac:dyDescent="0.25">
      <c r="E1707" s="26"/>
    </row>
    <row r="1708" spans="5:5" x14ac:dyDescent="0.25">
      <c r="E1708" s="26"/>
    </row>
    <row r="1709" spans="5:5" x14ac:dyDescent="0.25">
      <c r="E1709" s="26"/>
    </row>
    <row r="1710" spans="5:5" x14ac:dyDescent="0.25">
      <c r="E1710" s="26"/>
    </row>
    <row r="1711" spans="5:5" x14ac:dyDescent="0.25">
      <c r="E1711" s="26"/>
    </row>
    <row r="1712" spans="5:5" x14ac:dyDescent="0.25">
      <c r="E1712" s="26"/>
    </row>
    <row r="1713" spans="5:5" x14ac:dyDescent="0.25">
      <c r="E1713" s="26"/>
    </row>
    <row r="1714" spans="5:5" x14ac:dyDescent="0.25">
      <c r="E1714" s="26"/>
    </row>
    <row r="1715" spans="5:5" x14ac:dyDescent="0.25">
      <c r="E1715" s="26"/>
    </row>
    <row r="1716" spans="5:5" x14ac:dyDescent="0.25">
      <c r="E1716" s="26"/>
    </row>
    <row r="1717" spans="5:5" x14ac:dyDescent="0.25">
      <c r="E1717" s="26"/>
    </row>
    <row r="1718" spans="5:5" x14ac:dyDescent="0.25">
      <c r="E1718" s="26"/>
    </row>
    <row r="1719" spans="5:5" x14ac:dyDescent="0.25">
      <c r="E1719" s="26"/>
    </row>
    <row r="1720" spans="5:5" x14ac:dyDescent="0.25">
      <c r="E1720" s="26"/>
    </row>
    <row r="1721" spans="5:5" x14ac:dyDescent="0.25">
      <c r="E1721" s="26"/>
    </row>
    <row r="1722" spans="5:5" x14ac:dyDescent="0.25">
      <c r="E1722" s="26"/>
    </row>
    <row r="1723" spans="5:5" x14ac:dyDescent="0.25">
      <c r="E1723" s="26"/>
    </row>
    <row r="1724" spans="5:5" x14ac:dyDescent="0.25">
      <c r="E1724" s="26"/>
    </row>
    <row r="1725" spans="5:5" x14ac:dyDescent="0.25">
      <c r="E1725" s="26"/>
    </row>
    <row r="1726" spans="5:5" x14ac:dyDescent="0.25">
      <c r="E1726" s="26"/>
    </row>
    <row r="1727" spans="5:5" x14ac:dyDescent="0.25">
      <c r="E1727" s="26"/>
    </row>
    <row r="1728" spans="5:5" x14ac:dyDescent="0.25">
      <c r="E1728" s="26"/>
    </row>
    <row r="1729" spans="5:5" x14ac:dyDescent="0.25">
      <c r="E1729" s="26"/>
    </row>
    <row r="1730" spans="5:5" x14ac:dyDescent="0.25">
      <c r="E1730" s="26"/>
    </row>
    <row r="1731" spans="5:5" x14ac:dyDescent="0.25">
      <c r="E1731" s="26"/>
    </row>
    <row r="1732" spans="5:5" x14ac:dyDescent="0.25">
      <c r="E1732" s="26"/>
    </row>
    <row r="1733" spans="5:5" x14ac:dyDescent="0.25">
      <c r="E1733" s="26"/>
    </row>
    <row r="1734" spans="5:5" x14ac:dyDescent="0.25">
      <c r="E1734" s="26"/>
    </row>
    <row r="1735" spans="5:5" x14ac:dyDescent="0.25">
      <c r="E1735" s="26"/>
    </row>
    <row r="1736" spans="5:5" x14ac:dyDescent="0.25">
      <c r="E1736" s="26"/>
    </row>
    <row r="1737" spans="5:5" x14ac:dyDescent="0.25">
      <c r="E1737" s="26"/>
    </row>
    <row r="1738" spans="5:5" x14ac:dyDescent="0.25">
      <c r="E1738" s="26"/>
    </row>
    <row r="1739" spans="5:5" x14ac:dyDescent="0.25">
      <c r="E1739" s="26"/>
    </row>
    <row r="1740" spans="5:5" x14ac:dyDescent="0.25">
      <c r="E1740" s="26"/>
    </row>
    <row r="1741" spans="5:5" x14ac:dyDescent="0.25">
      <c r="E1741" s="26"/>
    </row>
    <row r="1742" spans="5:5" x14ac:dyDescent="0.25">
      <c r="E1742" s="26"/>
    </row>
    <row r="1743" spans="5:5" x14ac:dyDescent="0.25">
      <c r="E1743" s="26"/>
    </row>
    <row r="1744" spans="5:5" x14ac:dyDescent="0.25">
      <c r="E1744" s="26"/>
    </row>
    <row r="1745" spans="5:5" x14ac:dyDescent="0.25">
      <c r="E1745" s="26"/>
    </row>
    <row r="1746" spans="5:5" x14ac:dyDescent="0.25">
      <c r="E1746" s="26"/>
    </row>
    <row r="1747" spans="5:5" x14ac:dyDescent="0.25">
      <c r="E1747" s="26"/>
    </row>
    <row r="1748" spans="5:5" x14ac:dyDescent="0.25">
      <c r="E1748" s="26"/>
    </row>
    <row r="1749" spans="5:5" x14ac:dyDescent="0.25">
      <c r="E1749" s="26"/>
    </row>
    <row r="1750" spans="5:5" x14ac:dyDescent="0.25">
      <c r="E1750" s="26"/>
    </row>
    <row r="1751" spans="5:5" x14ac:dyDescent="0.25">
      <c r="E1751" s="26"/>
    </row>
    <row r="1752" spans="5:5" x14ac:dyDescent="0.25">
      <c r="E1752" s="26"/>
    </row>
    <row r="1753" spans="5:5" x14ac:dyDescent="0.25">
      <c r="E1753" s="26"/>
    </row>
    <row r="1754" spans="5:5" x14ac:dyDescent="0.25">
      <c r="E1754" s="26"/>
    </row>
    <row r="1755" spans="5:5" x14ac:dyDescent="0.25">
      <c r="E1755" s="26"/>
    </row>
    <row r="1756" spans="5:5" x14ac:dyDescent="0.25">
      <c r="E1756" s="26"/>
    </row>
    <row r="1757" spans="5:5" x14ac:dyDescent="0.25">
      <c r="E1757" s="26"/>
    </row>
    <row r="1758" spans="5:5" x14ac:dyDescent="0.25">
      <c r="E1758" s="26"/>
    </row>
    <row r="1759" spans="5:5" x14ac:dyDescent="0.25">
      <c r="E1759" s="26"/>
    </row>
    <row r="1760" spans="5:5" x14ac:dyDescent="0.25">
      <c r="E1760" s="26"/>
    </row>
    <row r="1761" spans="5:5" x14ac:dyDescent="0.25">
      <c r="E1761" s="26"/>
    </row>
    <row r="1762" spans="5:5" x14ac:dyDescent="0.25">
      <c r="E1762" s="26"/>
    </row>
    <row r="1763" spans="5:5" x14ac:dyDescent="0.25">
      <c r="E1763" s="26"/>
    </row>
    <row r="1764" spans="5:5" x14ac:dyDescent="0.25">
      <c r="E1764" s="26"/>
    </row>
    <row r="1765" spans="5:5" x14ac:dyDescent="0.25">
      <c r="E1765" s="26"/>
    </row>
    <row r="1766" spans="5:5" x14ac:dyDescent="0.25">
      <c r="E1766" s="26"/>
    </row>
    <row r="1767" spans="5:5" x14ac:dyDescent="0.25">
      <c r="E1767" s="26"/>
    </row>
    <row r="1768" spans="5:5" x14ac:dyDescent="0.25">
      <c r="E1768" s="26"/>
    </row>
    <row r="1769" spans="5:5" x14ac:dyDescent="0.25">
      <c r="E1769" s="26"/>
    </row>
    <row r="1770" spans="5:5" x14ac:dyDescent="0.25">
      <c r="E1770" s="26"/>
    </row>
    <row r="1771" spans="5:5" x14ac:dyDescent="0.25">
      <c r="E1771" s="26"/>
    </row>
    <row r="1772" spans="5:5" x14ac:dyDescent="0.25">
      <c r="E1772" s="26"/>
    </row>
    <row r="1773" spans="5:5" x14ac:dyDescent="0.25">
      <c r="E1773" s="26"/>
    </row>
    <row r="1774" spans="5:5" x14ac:dyDescent="0.25">
      <c r="E1774" s="26"/>
    </row>
    <row r="1775" spans="5:5" x14ac:dyDescent="0.25">
      <c r="E1775" s="26"/>
    </row>
    <row r="1776" spans="5:5" x14ac:dyDescent="0.25">
      <c r="E1776" s="26"/>
    </row>
    <row r="1777" spans="5:5" x14ac:dyDescent="0.25">
      <c r="E1777" s="26"/>
    </row>
    <row r="1778" spans="5:5" x14ac:dyDescent="0.25">
      <c r="E1778" s="26"/>
    </row>
    <row r="1779" spans="5:5" x14ac:dyDescent="0.25">
      <c r="E1779" s="26"/>
    </row>
    <row r="1780" spans="5:5" x14ac:dyDescent="0.25">
      <c r="E1780" s="26"/>
    </row>
    <row r="1781" spans="5:5" x14ac:dyDescent="0.25">
      <c r="E1781" s="26"/>
    </row>
    <row r="1782" spans="5:5" x14ac:dyDescent="0.25">
      <c r="E1782" s="26"/>
    </row>
    <row r="1783" spans="5:5" x14ac:dyDescent="0.25">
      <c r="E1783" s="26"/>
    </row>
    <row r="1784" spans="5:5" x14ac:dyDescent="0.25">
      <c r="E1784" s="26"/>
    </row>
    <row r="1785" spans="5:5" x14ac:dyDescent="0.25">
      <c r="E1785" s="26"/>
    </row>
    <row r="1786" spans="5:5" x14ac:dyDescent="0.25">
      <c r="E1786" s="26"/>
    </row>
    <row r="1787" spans="5:5" x14ac:dyDescent="0.25">
      <c r="E1787" s="26"/>
    </row>
    <row r="1788" spans="5:5" x14ac:dyDescent="0.25">
      <c r="E1788" s="26"/>
    </row>
    <row r="1789" spans="5:5" x14ac:dyDescent="0.25">
      <c r="E1789" s="26"/>
    </row>
    <row r="1790" spans="5:5" x14ac:dyDescent="0.25">
      <c r="E1790" s="26"/>
    </row>
    <row r="1791" spans="5:5" x14ac:dyDescent="0.25">
      <c r="E1791" s="26"/>
    </row>
    <row r="1792" spans="5:5" x14ac:dyDescent="0.25">
      <c r="E1792" s="26"/>
    </row>
    <row r="1793" spans="5:5" x14ac:dyDescent="0.25">
      <c r="E1793" s="26"/>
    </row>
    <row r="1794" spans="5:5" x14ac:dyDescent="0.25">
      <c r="E1794" s="26"/>
    </row>
    <row r="1795" spans="5:5" x14ac:dyDescent="0.25">
      <c r="E1795" s="26"/>
    </row>
    <row r="1796" spans="5:5" x14ac:dyDescent="0.25">
      <c r="E1796" s="26"/>
    </row>
    <row r="1797" spans="5:5" x14ac:dyDescent="0.25">
      <c r="E1797" s="26"/>
    </row>
    <row r="1798" spans="5:5" x14ac:dyDescent="0.25">
      <c r="E1798" s="26"/>
    </row>
    <row r="1799" spans="5:5" x14ac:dyDescent="0.25">
      <c r="E1799" s="26"/>
    </row>
    <row r="1800" spans="5:5" x14ac:dyDescent="0.25">
      <c r="E1800" s="26"/>
    </row>
    <row r="1801" spans="5:5" x14ac:dyDescent="0.25">
      <c r="E1801" s="26"/>
    </row>
    <row r="1802" spans="5:5" x14ac:dyDescent="0.25">
      <c r="E1802" s="26"/>
    </row>
    <row r="1803" spans="5:5" x14ac:dyDescent="0.25">
      <c r="E1803" s="26"/>
    </row>
    <row r="1804" spans="5:5" x14ac:dyDescent="0.25">
      <c r="E1804" s="26"/>
    </row>
    <row r="1805" spans="5:5" x14ac:dyDescent="0.25">
      <c r="E1805" s="26"/>
    </row>
    <row r="1806" spans="5:5" x14ac:dyDescent="0.25">
      <c r="E1806" s="26"/>
    </row>
    <row r="1807" spans="5:5" x14ac:dyDescent="0.25">
      <c r="E1807" s="26"/>
    </row>
    <row r="1808" spans="5:5" x14ac:dyDescent="0.25">
      <c r="E1808" s="26"/>
    </row>
    <row r="1809" spans="5:5" x14ac:dyDescent="0.25">
      <c r="E1809" s="26"/>
    </row>
    <row r="1810" spans="5:5" x14ac:dyDescent="0.25">
      <c r="E1810" s="26"/>
    </row>
    <row r="1811" spans="5:5" x14ac:dyDescent="0.25">
      <c r="E1811" s="26"/>
    </row>
    <row r="1812" spans="5:5" x14ac:dyDescent="0.25">
      <c r="E1812" s="26"/>
    </row>
    <row r="1813" spans="5:5" x14ac:dyDescent="0.25">
      <c r="E1813" s="26"/>
    </row>
    <row r="1814" spans="5:5" x14ac:dyDescent="0.25">
      <c r="E1814" s="26"/>
    </row>
    <row r="1815" spans="5:5" x14ac:dyDescent="0.25">
      <c r="E1815" s="26"/>
    </row>
    <row r="1816" spans="5:5" x14ac:dyDescent="0.25">
      <c r="E1816" s="26"/>
    </row>
    <row r="1817" spans="5:5" x14ac:dyDescent="0.25">
      <c r="E1817" s="26"/>
    </row>
    <row r="1818" spans="5:5" x14ac:dyDescent="0.25">
      <c r="E1818" s="26"/>
    </row>
    <row r="1819" spans="5:5" x14ac:dyDescent="0.25">
      <c r="E1819" s="26"/>
    </row>
    <row r="1820" spans="5:5" x14ac:dyDescent="0.25">
      <c r="E1820" s="26"/>
    </row>
    <row r="1821" spans="5:5" x14ac:dyDescent="0.25">
      <c r="E1821" s="26"/>
    </row>
    <row r="1822" spans="5:5" x14ac:dyDescent="0.25">
      <c r="E1822" s="26"/>
    </row>
    <row r="1823" spans="5:5" x14ac:dyDescent="0.25">
      <c r="E1823" s="26"/>
    </row>
    <row r="1824" spans="5:5" x14ac:dyDescent="0.25">
      <c r="E1824" s="26"/>
    </row>
    <row r="1825" spans="5:5" x14ac:dyDescent="0.25">
      <c r="E1825" s="26"/>
    </row>
    <row r="1826" spans="5:5" x14ac:dyDescent="0.25">
      <c r="E1826" s="26"/>
    </row>
    <row r="1827" spans="5:5" x14ac:dyDescent="0.25">
      <c r="E1827" s="26"/>
    </row>
    <row r="1828" spans="5:5" x14ac:dyDescent="0.25">
      <c r="E1828" s="26"/>
    </row>
    <row r="1829" spans="5:5" x14ac:dyDescent="0.25">
      <c r="E1829" s="26"/>
    </row>
    <row r="1830" spans="5:5" x14ac:dyDescent="0.25">
      <c r="E1830" s="26"/>
    </row>
    <row r="1831" spans="5:5" x14ac:dyDescent="0.25">
      <c r="E1831" s="26"/>
    </row>
    <row r="1832" spans="5:5" x14ac:dyDescent="0.25">
      <c r="E1832" s="26"/>
    </row>
    <row r="1833" spans="5:5" x14ac:dyDescent="0.25">
      <c r="E1833" s="26"/>
    </row>
    <row r="1834" spans="5:5" x14ac:dyDescent="0.25">
      <c r="E1834" s="26"/>
    </row>
    <row r="1835" spans="5:5" x14ac:dyDescent="0.25">
      <c r="E1835" s="26"/>
    </row>
    <row r="1836" spans="5:5" x14ac:dyDescent="0.25">
      <c r="E1836" s="26"/>
    </row>
    <row r="1837" spans="5:5" x14ac:dyDescent="0.25">
      <c r="E1837" s="26"/>
    </row>
    <row r="1838" spans="5:5" x14ac:dyDescent="0.25">
      <c r="E1838" s="26"/>
    </row>
    <row r="1839" spans="5:5" x14ac:dyDescent="0.25">
      <c r="E1839" s="26"/>
    </row>
    <row r="1840" spans="5:5" x14ac:dyDescent="0.25">
      <c r="E1840" s="26"/>
    </row>
    <row r="1841" spans="5:5" x14ac:dyDescent="0.25">
      <c r="E1841" s="26"/>
    </row>
    <row r="1842" spans="5:5" x14ac:dyDescent="0.25">
      <c r="E1842" s="26"/>
    </row>
    <row r="1843" spans="5:5" x14ac:dyDescent="0.25">
      <c r="E1843" s="26"/>
    </row>
    <row r="1844" spans="5:5" x14ac:dyDescent="0.25">
      <c r="E1844" s="26"/>
    </row>
    <row r="1845" spans="5:5" x14ac:dyDescent="0.25">
      <c r="E1845" s="26"/>
    </row>
    <row r="1846" spans="5:5" x14ac:dyDescent="0.25">
      <c r="E1846" s="26"/>
    </row>
    <row r="1847" spans="5:5" x14ac:dyDescent="0.25">
      <c r="E1847" s="26"/>
    </row>
    <row r="1848" spans="5:5" x14ac:dyDescent="0.25">
      <c r="E1848" s="26"/>
    </row>
    <row r="1849" spans="5:5" x14ac:dyDescent="0.25">
      <c r="E1849" s="26"/>
    </row>
    <row r="1850" spans="5:5" x14ac:dyDescent="0.25">
      <c r="E1850" s="26"/>
    </row>
    <row r="1851" spans="5:5" x14ac:dyDescent="0.25">
      <c r="E1851" s="26"/>
    </row>
    <row r="1852" spans="5:5" x14ac:dyDescent="0.25">
      <c r="E1852" s="26"/>
    </row>
    <row r="1853" spans="5:5" x14ac:dyDescent="0.25">
      <c r="E1853" s="26"/>
    </row>
    <row r="1854" spans="5:5" x14ac:dyDescent="0.25">
      <c r="E1854" s="26"/>
    </row>
    <row r="1855" spans="5:5" x14ac:dyDescent="0.25">
      <c r="E1855" s="26"/>
    </row>
    <row r="1856" spans="5:5" x14ac:dyDescent="0.25">
      <c r="E1856" s="26"/>
    </row>
    <row r="1857" spans="5:5" x14ac:dyDescent="0.25">
      <c r="E1857" s="26"/>
    </row>
    <row r="1858" spans="5:5" x14ac:dyDescent="0.25">
      <c r="E1858" s="26"/>
    </row>
    <row r="1859" spans="5:5" x14ac:dyDescent="0.25">
      <c r="E1859" s="26"/>
    </row>
    <row r="1860" spans="5:5" x14ac:dyDescent="0.25">
      <c r="E1860" s="26"/>
    </row>
    <row r="1861" spans="5:5" x14ac:dyDescent="0.25">
      <c r="E1861" s="26"/>
    </row>
    <row r="1862" spans="5:5" x14ac:dyDescent="0.25">
      <c r="E1862" s="26"/>
    </row>
    <row r="1863" spans="5:5" x14ac:dyDescent="0.25">
      <c r="E1863" s="26"/>
    </row>
    <row r="1864" spans="5:5" x14ac:dyDescent="0.25">
      <c r="E1864" s="26"/>
    </row>
    <row r="1865" spans="5:5" x14ac:dyDescent="0.25">
      <c r="E1865" s="26"/>
    </row>
    <row r="1866" spans="5:5" x14ac:dyDescent="0.25">
      <c r="E1866" s="26"/>
    </row>
    <row r="1867" spans="5:5" x14ac:dyDescent="0.25">
      <c r="E1867" s="26"/>
    </row>
    <row r="1868" spans="5:5" x14ac:dyDescent="0.25">
      <c r="E1868" s="26"/>
    </row>
    <row r="1869" spans="5:5" x14ac:dyDescent="0.25">
      <c r="E1869" s="26"/>
    </row>
    <row r="1870" spans="5:5" x14ac:dyDescent="0.25">
      <c r="E1870" s="26"/>
    </row>
    <row r="1871" spans="5:5" x14ac:dyDescent="0.25">
      <c r="E1871" s="26"/>
    </row>
    <row r="1872" spans="5:5" x14ac:dyDescent="0.25">
      <c r="E1872" s="26"/>
    </row>
    <row r="1873" spans="5:5" x14ac:dyDescent="0.25">
      <c r="E1873" s="26"/>
    </row>
    <row r="1874" spans="5:5" x14ac:dyDescent="0.25">
      <c r="E1874" s="26"/>
    </row>
    <row r="1875" spans="5:5" x14ac:dyDescent="0.25">
      <c r="E1875" s="26"/>
    </row>
    <row r="1876" spans="5:5" x14ac:dyDescent="0.25">
      <c r="E1876" s="26"/>
    </row>
    <row r="1877" spans="5:5" x14ac:dyDescent="0.25">
      <c r="E1877" s="26"/>
    </row>
    <row r="1878" spans="5:5" x14ac:dyDescent="0.25">
      <c r="E1878" s="26"/>
    </row>
    <row r="1879" spans="5:5" x14ac:dyDescent="0.25">
      <c r="E1879" s="26"/>
    </row>
    <row r="1880" spans="5:5" x14ac:dyDescent="0.25">
      <c r="E1880" s="26"/>
    </row>
    <row r="1881" spans="5:5" x14ac:dyDescent="0.25">
      <c r="E1881" s="26"/>
    </row>
    <row r="1882" spans="5:5" x14ac:dyDescent="0.25">
      <c r="E1882" s="26"/>
    </row>
    <row r="1883" spans="5:5" x14ac:dyDescent="0.25">
      <c r="E1883" s="26"/>
    </row>
    <row r="1884" spans="5:5" x14ac:dyDescent="0.25">
      <c r="E1884" s="26"/>
    </row>
    <row r="1885" spans="5:5" x14ac:dyDescent="0.25">
      <c r="E1885" s="26"/>
    </row>
    <row r="1886" spans="5:5" x14ac:dyDescent="0.25">
      <c r="E1886" s="26"/>
    </row>
    <row r="1887" spans="5:5" x14ac:dyDescent="0.25">
      <c r="E1887" s="26"/>
    </row>
    <row r="1888" spans="5:5" x14ac:dyDescent="0.25">
      <c r="E1888" s="26"/>
    </row>
    <row r="1889" spans="5:5" x14ac:dyDescent="0.25">
      <c r="E1889" s="26"/>
    </row>
    <row r="1890" spans="5:5" x14ac:dyDescent="0.25">
      <c r="E1890" s="26"/>
    </row>
    <row r="1891" spans="5:5" x14ac:dyDescent="0.25">
      <c r="E1891" s="26"/>
    </row>
    <row r="1892" spans="5:5" x14ac:dyDescent="0.25">
      <c r="E1892" s="26"/>
    </row>
    <row r="1893" spans="5:5" x14ac:dyDescent="0.25">
      <c r="E1893" s="26"/>
    </row>
    <row r="1894" spans="5:5" x14ac:dyDescent="0.25">
      <c r="E1894" s="26"/>
    </row>
    <row r="1895" spans="5:5" x14ac:dyDescent="0.25">
      <c r="E1895" s="26"/>
    </row>
    <row r="1896" spans="5:5" x14ac:dyDescent="0.25">
      <c r="E1896" s="26"/>
    </row>
    <row r="1897" spans="5:5" x14ac:dyDescent="0.25">
      <c r="E1897" s="26"/>
    </row>
    <row r="1898" spans="5:5" x14ac:dyDescent="0.25">
      <c r="E1898" s="26"/>
    </row>
    <row r="1899" spans="5:5" x14ac:dyDescent="0.25">
      <c r="E1899" s="26"/>
    </row>
    <row r="1900" spans="5:5" x14ac:dyDescent="0.25">
      <c r="E1900" s="26"/>
    </row>
    <row r="1901" spans="5:5" x14ac:dyDescent="0.25">
      <c r="E1901" s="26"/>
    </row>
    <row r="1902" spans="5:5" x14ac:dyDescent="0.25">
      <c r="E1902" s="26"/>
    </row>
    <row r="1903" spans="5:5" x14ac:dyDescent="0.25">
      <c r="E1903" s="26"/>
    </row>
    <row r="1904" spans="5:5" x14ac:dyDescent="0.25">
      <c r="E1904" s="26"/>
    </row>
    <row r="1905" spans="5:5" x14ac:dyDescent="0.25">
      <c r="E1905" s="26"/>
    </row>
    <row r="1906" spans="5:5" x14ac:dyDescent="0.25">
      <c r="E1906" s="26"/>
    </row>
    <row r="1907" spans="5:5" x14ac:dyDescent="0.25">
      <c r="E1907" s="26"/>
    </row>
    <row r="1908" spans="5:5" x14ac:dyDescent="0.25">
      <c r="E1908" s="26"/>
    </row>
    <row r="1909" spans="5:5" x14ac:dyDescent="0.25">
      <c r="E1909" s="26"/>
    </row>
    <row r="1910" spans="5:5" x14ac:dyDescent="0.25">
      <c r="E1910" s="26"/>
    </row>
    <row r="1911" spans="5:5" x14ac:dyDescent="0.25">
      <c r="E1911" s="26"/>
    </row>
    <row r="1912" spans="5:5" x14ac:dyDescent="0.25">
      <c r="E1912" s="26"/>
    </row>
    <row r="1913" spans="5:5" x14ac:dyDescent="0.25">
      <c r="E1913" s="26"/>
    </row>
    <row r="1914" spans="5:5" x14ac:dyDescent="0.25">
      <c r="E1914" s="26"/>
    </row>
    <row r="1915" spans="5:5" x14ac:dyDescent="0.25">
      <c r="E1915" s="26"/>
    </row>
    <row r="1916" spans="5:5" x14ac:dyDescent="0.25">
      <c r="E1916" s="26"/>
    </row>
    <row r="1917" spans="5:5" x14ac:dyDescent="0.25">
      <c r="E1917" s="26"/>
    </row>
    <row r="1918" spans="5:5" x14ac:dyDescent="0.25">
      <c r="E1918" s="26"/>
    </row>
    <row r="1919" spans="5:5" x14ac:dyDescent="0.25">
      <c r="E1919" s="26"/>
    </row>
    <row r="1920" spans="5:5" x14ac:dyDescent="0.25">
      <c r="E1920" s="26"/>
    </row>
    <row r="1921" spans="5:5" x14ac:dyDescent="0.25">
      <c r="E1921" s="26"/>
    </row>
    <row r="1922" spans="5:5" x14ac:dyDescent="0.25">
      <c r="E1922" s="26"/>
    </row>
    <row r="1923" spans="5:5" x14ac:dyDescent="0.25">
      <c r="E1923" s="26"/>
    </row>
    <row r="1924" spans="5:5" x14ac:dyDescent="0.25">
      <c r="E1924" s="26"/>
    </row>
    <row r="1925" spans="5:5" x14ac:dyDescent="0.25">
      <c r="E1925" s="26"/>
    </row>
    <row r="1926" spans="5:5" x14ac:dyDescent="0.25">
      <c r="E1926" s="26"/>
    </row>
    <row r="1927" spans="5:5" x14ac:dyDescent="0.25">
      <c r="E1927" s="26"/>
    </row>
    <row r="1928" spans="5:5" x14ac:dyDescent="0.25">
      <c r="E1928" s="26"/>
    </row>
    <row r="1929" spans="5:5" x14ac:dyDescent="0.25">
      <c r="E1929" s="26"/>
    </row>
    <row r="1930" spans="5:5" x14ac:dyDescent="0.25">
      <c r="E1930" s="26"/>
    </row>
    <row r="1931" spans="5:5" x14ac:dyDescent="0.25">
      <c r="E1931" s="26"/>
    </row>
    <row r="1932" spans="5:5" x14ac:dyDescent="0.25">
      <c r="E1932" s="26"/>
    </row>
    <row r="1933" spans="5:5" x14ac:dyDescent="0.25">
      <c r="E1933" s="26"/>
    </row>
    <row r="1934" spans="5:5" x14ac:dyDescent="0.25">
      <c r="E1934" s="26"/>
    </row>
    <row r="1935" spans="5:5" x14ac:dyDescent="0.25">
      <c r="E1935" s="26"/>
    </row>
    <row r="1936" spans="5:5" x14ac:dyDescent="0.25">
      <c r="E1936" s="26"/>
    </row>
    <row r="1937" spans="5:5" x14ac:dyDescent="0.25">
      <c r="E1937" s="26"/>
    </row>
    <row r="1938" spans="5:5" x14ac:dyDescent="0.25">
      <c r="E1938" s="26"/>
    </row>
    <row r="1939" spans="5:5" x14ac:dyDescent="0.25">
      <c r="E1939" s="26"/>
    </row>
    <row r="1940" spans="5:5" x14ac:dyDescent="0.25">
      <c r="E1940" s="26"/>
    </row>
    <row r="1941" spans="5:5" x14ac:dyDescent="0.25">
      <c r="E1941" s="26"/>
    </row>
    <row r="1942" spans="5:5" x14ac:dyDescent="0.25">
      <c r="E1942" s="26"/>
    </row>
    <row r="1943" spans="5:5" x14ac:dyDescent="0.25">
      <c r="E1943" s="26"/>
    </row>
    <row r="1944" spans="5:5" x14ac:dyDescent="0.25">
      <c r="E1944" s="26"/>
    </row>
    <row r="1945" spans="5:5" x14ac:dyDescent="0.25">
      <c r="E1945" s="26"/>
    </row>
    <row r="1946" spans="5:5" x14ac:dyDescent="0.25">
      <c r="E1946" s="26"/>
    </row>
    <row r="1947" spans="5:5" x14ac:dyDescent="0.25">
      <c r="E1947" s="26"/>
    </row>
    <row r="1948" spans="5:5" x14ac:dyDescent="0.25">
      <c r="E1948" s="26"/>
    </row>
    <row r="1949" spans="5:5" x14ac:dyDescent="0.25">
      <c r="E1949" s="26"/>
    </row>
    <row r="1950" spans="5:5" x14ac:dyDescent="0.25">
      <c r="E1950" s="26"/>
    </row>
    <row r="1951" spans="5:5" x14ac:dyDescent="0.25">
      <c r="E1951" s="26"/>
    </row>
    <row r="1952" spans="5:5" x14ac:dyDescent="0.25">
      <c r="E1952" s="26"/>
    </row>
    <row r="1953" spans="5:5" x14ac:dyDescent="0.25">
      <c r="E1953" s="26"/>
    </row>
    <row r="1954" spans="5:5" x14ac:dyDescent="0.25">
      <c r="E1954" s="26"/>
    </row>
    <row r="1955" spans="5:5" x14ac:dyDescent="0.25">
      <c r="E1955" s="26"/>
    </row>
    <row r="1956" spans="5:5" x14ac:dyDescent="0.25">
      <c r="E1956" s="26"/>
    </row>
    <row r="1957" spans="5:5" x14ac:dyDescent="0.25">
      <c r="E1957" s="26"/>
    </row>
    <row r="1958" spans="5:5" x14ac:dyDescent="0.25">
      <c r="E1958" s="26"/>
    </row>
    <row r="1959" spans="5:5" x14ac:dyDescent="0.25">
      <c r="E1959" s="26"/>
    </row>
    <row r="1960" spans="5:5" x14ac:dyDescent="0.25">
      <c r="E1960" s="26"/>
    </row>
    <row r="1961" spans="5:5" x14ac:dyDescent="0.25">
      <c r="E1961" s="26"/>
    </row>
    <row r="1962" spans="5:5" x14ac:dyDescent="0.25">
      <c r="E1962" s="26"/>
    </row>
    <row r="1963" spans="5:5" x14ac:dyDescent="0.25">
      <c r="E1963" s="26"/>
    </row>
    <row r="1964" spans="5:5" x14ac:dyDescent="0.25">
      <c r="E1964" s="26"/>
    </row>
    <row r="1965" spans="5:5" x14ac:dyDescent="0.25">
      <c r="E1965" s="26"/>
    </row>
    <row r="1966" spans="5:5" x14ac:dyDescent="0.25">
      <c r="E1966" s="26"/>
    </row>
    <row r="1967" spans="5:5" x14ac:dyDescent="0.25">
      <c r="E1967" s="26"/>
    </row>
    <row r="1968" spans="5:5" x14ac:dyDescent="0.25">
      <c r="E1968" s="26"/>
    </row>
    <row r="1969" spans="5:5" x14ac:dyDescent="0.25">
      <c r="E1969" s="26"/>
    </row>
    <row r="1970" spans="5:5" x14ac:dyDescent="0.25">
      <c r="E1970" s="26"/>
    </row>
    <row r="1971" spans="5:5" x14ac:dyDescent="0.25">
      <c r="E1971" s="26"/>
    </row>
    <row r="1972" spans="5:5" x14ac:dyDescent="0.25">
      <c r="E1972" s="26"/>
    </row>
    <row r="1973" spans="5:5" x14ac:dyDescent="0.25">
      <c r="E1973" s="26"/>
    </row>
    <row r="1974" spans="5:5" x14ac:dyDescent="0.25">
      <c r="E1974" s="26"/>
    </row>
    <row r="1975" spans="5:5" x14ac:dyDescent="0.25">
      <c r="E1975" s="26"/>
    </row>
    <row r="1976" spans="5:5" x14ac:dyDescent="0.25">
      <c r="E1976" s="26"/>
    </row>
    <row r="1977" spans="5:5" x14ac:dyDescent="0.25">
      <c r="E1977" s="26"/>
    </row>
    <row r="1978" spans="5:5" x14ac:dyDescent="0.25">
      <c r="E1978" s="26"/>
    </row>
    <row r="1979" spans="5:5" x14ac:dyDescent="0.25">
      <c r="E1979" s="26"/>
    </row>
    <row r="1980" spans="5:5" x14ac:dyDescent="0.25">
      <c r="E1980" s="26"/>
    </row>
    <row r="1981" spans="5:5" x14ac:dyDescent="0.25">
      <c r="E1981" s="26"/>
    </row>
    <row r="1982" spans="5:5" x14ac:dyDescent="0.25">
      <c r="E1982" s="26"/>
    </row>
    <row r="1983" spans="5:5" x14ac:dyDescent="0.25">
      <c r="E1983" s="26"/>
    </row>
    <row r="1984" spans="5:5" x14ac:dyDescent="0.25">
      <c r="E1984" s="26"/>
    </row>
    <row r="1985" spans="5:5" x14ac:dyDescent="0.25">
      <c r="E1985" s="26"/>
    </row>
    <row r="1986" spans="5:5" x14ac:dyDescent="0.25">
      <c r="E1986" s="26"/>
    </row>
    <row r="1987" spans="5:5" x14ac:dyDescent="0.25">
      <c r="E1987" s="26"/>
    </row>
    <row r="1988" spans="5:5" x14ac:dyDescent="0.25">
      <c r="E1988" s="26"/>
    </row>
    <row r="1989" spans="5:5" x14ac:dyDescent="0.25">
      <c r="E1989" s="26"/>
    </row>
    <row r="1990" spans="5:5" x14ac:dyDescent="0.25">
      <c r="E1990" s="26"/>
    </row>
    <row r="1991" spans="5:5" x14ac:dyDescent="0.25">
      <c r="E1991" s="26"/>
    </row>
    <row r="1992" spans="5:5" x14ac:dyDescent="0.25">
      <c r="E1992" s="26"/>
    </row>
    <row r="1993" spans="5:5" x14ac:dyDescent="0.25">
      <c r="E1993" s="26"/>
    </row>
    <row r="1994" spans="5:5" x14ac:dyDescent="0.25">
      <c r="E1994" s="26"/>
    </row>
    <row r="1995" spans="5:5" x14ac:dyDescent="0.25">
      <c r="E1995" s="26"/>
    </row>
    <row r="1996" spans="5:5" x14ac:dyDescent="0.25">
      <c r="E1996" s="26"/>
    </row>
    <row r="1997" spans="5:5" x14ac:dyDescent="0.25">
      <c r="E1997" s="26"/>
    </row>
    <row r="1998" spans="5:5" x14ac:dyDescent="0.25">
      <c r="E1998" s="26"/>
    </row>
    <row r="1999" spans="5:5" x14ac:dyDescent="0.25">
      <c r="E1999" s="26"/>
    </row>
    <row r="2000" spans="5:5" x14ac:dyDescent="0.25">
      <c r="E2000" s="26"/>
    </row>
    <row r="2001" spans="5:5" x14ac:dyDescent="0.25">
      <c r="E2001" s="26"/>
    </row>
    <row r="2002" spans="5:5" x14ac:dyDescent="0.25">
      <c r="E2002" s="26"/>
    </row>
    <row r="2003" spans="5:5" x14ac:dyDescent="0.25">
      <c r="E2003" s="26"/>
    </row>
    <row r="2004" spans="5:5" x14ac:dyDescent="0.25">
      <c r="E2004" s="26"/>
    </row>
    <row r="2005" spans="5:5" x14ac:dyDescent="0.25">
      <c r="E2005" s="26"/>
    </row>
    <row r="2006" spans="5:5" x14ac:dyDescent="0.25">
      <c r="E2006" s="26"/>
    </row>
    <row r="2007" spans="5:5" x14ac:dyDescent="0.25">
      <c r="E2007" s="26"/>
    </row>
    <row r="2008" spans="5:5" x14ac:dyDescent="0.25">
      <c r="E2008" s="26"/>
    </row>
    <row r="2009" spans="5:5" x14ac:dyDescent="0.25">
      <c r="E2009" s="26"/>
    </row>
    <row r="2010" spans="5:5" x14ac:dyDescent="0.25">
      <c r="E2010" s="26"/>
    </row>
    <row r="2011" spans="5:5" x14ac:dyDescent="0.25">
      <c r="E2011" s="26"/>
    </row>
    <row r="2012" spans="5:5" x14ac:dyDescent="0.25">
      <c r="E2012" s="26"/>
    </row>
    <row r="2013" spans="5:5" x14ac:dyDescent="0.25">
      <c r="E2013" s="26"/>
    </row>
    <row r="2014" spans="5:5" x14ac:dyDescent="0.25">
      <c r="E2014" s="26"/>
    </row>
    <row r="2015" spans="5:5" x14ac:dyDescent="0.25">
      <c r="E2015" s="26"/>
    </row>
    <row r="2016" spans="5:5" x14ac:dyDescent="0.25">
      <c r="E2016" s="26"/>
    </row>
    <row r="2017" spans="5:5" x14ac:dyDescent="0.25">
      <c r="E2017" s="26"/>
    </row>
    <row r="2018" spans="5:5" x14ac:dyDescent="0.25">
      <c r="E2018" s="26"/>
    </row>
    <row r="2019" spans="5:5" x14ac:dyDescent="0.25">
      <c r="E2019" s="26"/>
    </row>
    <row r="2020" spans="5:5" x14ac:dyDescent="0.25">
      <c r="E2020" s="26"/>
    </row>
    <row r="2021" spans="5:5" x14ac:dyDescent="0.25">
      <c r="E2021" s="26"/>
    </row>
    <row r="2022" spans="5:5" x14ac:dyDescent="0.25">
      <c r="E2022" s="26"/>
    </row>
    <row r="2023" spans="5:5" x14ac:dyDescent="0.25">
      <c r="E2023" s="26"/>
    </row>
    <row r="2024" spans="5:5" x14ac:dyDescent="0.25">
      <c r="E2024" s="26"/>
    </row>
    <row r="2025" spans="5:5" x14ac:dyDescent="0.25">
      <c r="E2025" s="26"/>
    </row>
    <row r="2026" spans="5:5" x14ac:dyDescent="0.25">
      <c r="E2026" s="26"/>
    </row>
    <row r="2027" spans="5:5" x14ac:dyDescent="0.25">
      <c r="E2027" s="26"/>
    </row>
    <row r="2028" spans="5:5" x14ac:dyDescent="0.25">
      <c r="E2028" s="26"/>
    </row>
    <row r="2029" spans="5:5" x14ac:dyDescent="0.25">
      <c r="E2029" s="26"/>
    </row>
    <row r="2030" spans="5:5" x14ac:dyDescent="0.25">
      <c r="E2030" s="26"/>
    </row>
    <row r="2031" spans="5:5" x14ac:dyDescent="0.25">
      <c r="E2031" s="26"/>
    </row>
    <row r="2032" spans="5:5" x14ac:dyDescent="0.25">
      <c r="E2032" s="26"/>
    </row>
    <row r="2033" spans="5:5" x14ac:dyDescent="0.25">
      <c r="E2033" s="26"/>
    </row>
    <row r="2034" spans="5:5" x14ac:dyDescent="0.25">
      <c r="E2034" s="26"/>
    </row>
    <row r="2035" spans="5:5" x14ac:dyDescent="0.25">
      <c r="E2035" s="26"/>
    </row>
    <row r="2036" spans="5:5" x14ac:dyDescent="0.25">
      <c r="E2036" s="26"/>
    </row>
    <row r="2037" spans="5:5" x14ac:dyDescent="0.25">
      <c r="E2037" s="26"/>
    </row>
    <row r="2038" spans="5:5" x14ac:dyDescent="0.25">
      <c r="E2038" s="26"/>
    </row>
    <row r="2039" spans="5:5" x14ac:dyDescent="0.25">
      <c r="E2039" s="26"/>
    </row>
    <row r="2040" spans="5:5" x14ac:dyDescent="0.25">
      <c r="E2040" s="26"/>
    </row>
    <row r="2041" spans="5:5" x14ac:dyDescent="0.25">
      <c r="E2041" s="26"/>
    </row>
    <row r="2042" spans="5:5" x14ac:dyDescent="0.25">
      <c r="E2042" s="26"/>
    </row>
    <row r="2043" spans="5:5" x14ac:dyDescent="0.25">
      <c r="E2043" s="26"/>
    </row>
    <row r="2044" spans="5:5" x14ac:dyDescent="0.25">
      <c r="E2044" s="26"/>
    </row>
    <row r="2045" spans="5:5" x14ac:dyDescent="0.25">
      <c r="E2045" s="26"/>
    </row>
    <row r="2046" spans="5:5" x14ac:dyDescent="0.25">
      <c r="E2046" s="26"/>
    </row>
    <row r="2047" spans="5:5" x14ac:dyDescent="0.25">
      <c r="E2047" s="26"/>
    </row>
    <row r="2048" spans="5:5" x14ac:dyDescent="0.25">
      <c r="E2048" s="26"/>
    </row>
    <row r="2049" spans="5:5" x14ac:dyDescent="0.25">
      <c r="E2049" s="26"/>
    </row>
    <row r="2050" spans="5:5" x14ac:dyDescent="0.25">
      <c r="E2050" s="26"/>
    </row>
    <row r="2051" spans="5:5" x14ac:dyDescent="0.25">
      <c r="E2051" s="26"/>
    </row>
    <row r="2052" spans="5:5" x14ac:dyDescent="0.25">
      <c r="E2052" s="26"/>
    </row>
    <row r="2053" spans="5:5" x14ac:dyDescent="0.25">
      <c r="E2053" s="26"/>
    </row>
    <row r="2054" spans="5:5" x14ac:dyDescent="0.25">
      <c r="E2054" s="26"/>
    </row>
    <row r="2055" spans="5:5" x14ac:dyDescent="0.25">
      <c r="E2055" s="26"/>
    </row>
    <row r="2056" spans="5:5" x14ac:dyDescent="0.25">
      <c r="E2056" s="26"/>
    </row>
    <row r="2057" spans="5:5" x14ac:dyDescent="0.25">
      <c r="E2057" s="26"/>
    </row>
    <row r="2058" spans="5:5" x14ac:dyDescent="0.25">
      <c r="E2058" s="26"/>
    </row>
  </sheetData>
  <pageMargins left="0.75" right="0.75" top="1" bottom="1" header="0.5" footer="0.5"/>
  <pageSetup paperSize="9" scale="75" fitToHeight="0" orientation="portrait" r:id="rId2"/>
  <headerFooter alignWithMargins="0">
    <oddFooter xml:space="preserve">&amp;LPrinting date: &amp;D&amp;CPage &amp;P / &amp;N&amp;R&amp;F - &amp;A </oddFooter>
  </headerFooter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9">
    <tabColor rgb="FFC00000"/>
    <pageSetUpPr fitToPage="1"/>
  </sheetPr>
  <dimension ref="A1:N5404"/>
  <sheetViews>
    <sheetView showGridLines="0" showZeros="0" zoomScale="85" workbookViewId="0">
      <pane ySplit="16" topLeftCell="A17" activePane="bottomLeft" state="frozen"/>
      <selection activeCell="A17" sqref="A17"/>
      <selection pane="bottomLeft" activeCell="A17" sqref="A17"/>
    </sheetView>
  </sheetViews>
  <sheetFormatPr defaultColWidth="11.44140625" defaultRowHeight="13.2" x14ac:dyDescent="0.25"/>
  <cols>
    <col min="1" max="1" width="12.44140625" style="26" customWidth="1"/>
    <col min="2" max="2" width="40.5546875" style="26" bestFit="1" customWidth="1"/>
    <col min="3" max="3" width="50.77734375" style="26" customWidth="1"/>
    <col min="4" max="4" width="12.5546875" style="26" bestFit="1" customWidth="1"/>
    <col min="5" max="5" width="13.21875" style="27" bestFit="1" customWidth="1"/>
    <col min="6" max="6" width="13.21875" style="26" customWidth="1"/>
    <col min="7" max="8" width="10.21875" style="26" customWidth="1"/>
    <col min="9" max="9" width="11.6640625" style="26" bestFit="1" customWidth="1"/>
    <col min="10" max="10" width="8.5546875" style="26" customWidth="1"/>
    <col min="11" max="11" width="12.44140625" style="26" customWidth="1"/>
    <col min="12" max="12" width="9.109375" style="26" customWidth="1"/>
    <col min="13" max="13" width="11.44140625" style="26" customWidth="1"/>
    <col min="14" max="14" width="11.21875" style="26" customWidth="1"/>
    <col min="15" max="118" width="14" style="26" bestFit="1" customWidth="1"/>
    <col min="119" max="119" width="9.44140625" style="26" customWidth="1"/>
    <col min="120" max="16384" width="11.44140625" style="26"/>
  </cols>
  <sheetData>
    <row r="1" spans="1:14" ht="21" x14ac:dyDescent="0.4">
      <c r="A1" s="25"/>
    </row>
    <row r="2" spans="1:14" ht="13.2" customHeight="1" x14ac:dyDescent="0.4">
      <c r="A2" s="25"/>
    </row>
    <row r="3" spans="1:14" x14ac:dyDescent="0.25">
      <c r="A3" s="28">
        <f>Updated</f>
        <v>0</v>
      </c>
      <c r="E3" s="26"/>
    </row>
    <row r="4" spans="1:14" ht="14.4" x14ac:dyDescent="0.3">
      <c r="A4" s="80" t="s">
        <v>251</v>
      </c>
      <c r="B4" s="81" t="s">
        <v>85</v>
      </c>
      <c r="E4" s="26"/>
    </row>
    <row r="5" spans="1:14" ht="14.4" x14ac:dyDescent="0.3">
      <c r="A5" s="80" t="s">
        <v>248</v>
      </c>
      <c r="B5" s="81" t="s">
        <v>85</v>
      </c>
    </row>
    <row r="6" spans="1:14" ht="14.4" x14ac:dyDescent="0.3">
      <c r="A6" s="80" t="s">
        <v>279</v>
      </c>
      <c r="B6" s="81" t="s">
        <v>85</v>
      </c>
      <c r="D6" s="34"/>
    </row>
    <row r="7" spans="1:14" ht="14.4" x14ac:dyDescent="0.3">
      <c r="A7" s="80" t="s">
        <v>258</v>
      </c>
      <c r="B7" s="81" t="s">
        <v>85</v>
      </c>
      <c r="D7" s="34"/>
    </row>
    <row r="8" spans="1:14" ht="14.4" x14ac:dyDescent="0.3">
      <c r="A8" s="80" t="s">
        <v>281</v>
      </c>
      <c r="B8" s="81" t="s">
        <v>85</v>
      </c>
      <c r="E8" s="26"/>
    </row>
    <row r="9" spans="1:14" ht="14.4" x14ac:dyDescent="0.3">
      <c r="A9" s="80" t="s">
        <v>259</v>
      </c>
      <c r="B9" s="81" t="s">
        <v>85</v>
      </c>
      <c r="E9" s="26"/>
    </row>
    <row r="10" spans="1:14" ht="14.4" x14ac:dyDescent="0.3">
      <c r="A10" s="80" t="s">
        <v>142</v>
      </c>
      <c r="B10" s="81" t="s">
        <v>85</v>
      </c>
      <c r="E10" s="26"/>
    </row>
    <row r="11" spans="1:14" ht="14.4" x14ac:dyDescent="0.3">
      <c r="A11" s="80" t="s">
        <v>255</v>
      </c>
      <c r="B11" s="81" t="s">
        <v>85</v>
      </c>
      <c r="E11" s="26"/>
    </row>
    <row r="12" spans="1:14" ht="14.4" x14ac:dyDescent="0.3">
      <c r="A12" s="80" t="s">
        <v>286</v>
      </c>
      <c r="B12" s="81" t="s">
        <v>85</v>
      </c>
      <c r="E12" s="26"/>
    </row>
    <row r="13" spans="1:14" ht="14.4" x14ac:dyDescent="0.3">
      <c r="A13" s="80" t="s">
        <v>324</v>
      </c>
      <c r="B13" s="81" t="s">
        <v>85</v>
      </c>
      <c r="E13" s="26"/>
    </row>
    <row r="14" spans="1:14" ht="14.4" x14ac:dyDescent="0.3">
      <c r="A14" s="80" t="s">
        <v>323</v>
      </c>
      <c r="B14" s="81" t="s">
        <v>85</v>
      </c>
      <c r="E14" s="26"/>
    </row>
    <row r="15" spans="1:14" x14ac:dyDescent="0.25">
      <c r="E15" s="26"/>
    </row>
    <row r="16" spans="1:14" ht="14.4" x14ac:dyDescent="0.3">
      <c r="A16" s="1" t="s">
        <v>322</v>
      </c>
      <c r="B16" s="82" t="s">
        <v>249</v>
      </c>
      <c r="C16" s="82" t="s">
        <v>280</v>
      </c>
      <c r="D16" s="82" t="s">
        <v>275</v>
      </c>
      <c r="E16" s="82" t="s">
        <v>274</v>
      </c>
      <c r="F16" s="82" t="s">
        <v>273</v>
      </c>
      <c r="G16" s="82" t="s">
        <v>266</v>
      </c>
      <c r="H16" s="82" t="s">
        <v>277</v>
      </c>
      <c r="I16" s="82" t="s">
        <v>283</v>
      </c>
      <c r="J16" s="82" t="s">
        <v>88</v>
      </c>
      <c r="K16" s="84" t="s">
        <v>263</v>
      </c>
      <c r="L16" s="85" t="s">
        <v>264</v>
      </c>
      <c r="M16" s="99" t="s">
        <v>265</v>
      </c>
      <c r="N16"/>
    </row>
    <row r="17" spans="1:14" ht="14.4" x14ac:dyDescent="0.3">
      <c r="A17" s="15" t="s">
        <v>321</v>
      </c>
      <c r="B17" s="83" t="s">
        <v>242</v>
      </c>
      <c r="C17" s="78"/>
      <c r="D17" s="83">
        <v>720</v>
      </c>
      <c r="E17" s="78">
        <v>20</v>
      </c>
      <c r="F17" s="83">
        <v>0</v>
      </c>
      <c r="G17" s="97">
        <v>0</v>
      </c>
      <c r="H17" s="83" t="s">
        <v>210</v>
      </c>
      <c r="I17" s="98">
        <v>42040</v>
      </c>
      <c r="J17" s="78">
        <v>0</v>
      </c>
      <c r="K17" s="86">
        <v>123</v>
      </c>
      <c r="L17" s="87">
        <v>24</v>
      </c>
      <c r="M17" s="100">
        <v>572</v>
      </c>
      <c r="N17"/>
    </row>
    <row r="18" spans="1:14" ht="14.4" x14ac:dyDescent="0.3">
      <c r="A18" s="79"/>
      <c r="B18" s="83" t="s">
        <v>243</v>
      </c>
      <c r="C18" s="78"/>
      <c r="D18" s="83">
        <v>540</v>
      </c>
      <c r="E18" s="78">
        <v>-10</v>
      </c>
      <c r="F18" s="83">
        <v>0</v>
      </c>
      <c r="G18" s="98">
        <v>41180</v>
      </c>
      <c r="H18" s="83" t="s">
        <v>234</v>
      </c>
      <c r="I18" s="78" t="s">
        <v>287</v>
      </c>
      <c r="J18" s="78">
        <v>1170847</v>
      </c>
      <c r="K18" s="86">
        <v>0</v>
      </c>
      <c r="L18" s="87">
        <v>1083.68</v>
      </c>
      <c r="M18" s="100">
        <v>124</v>
      </c>
      <c r="N18"/>
    </row>
    <row r="19" spans="1:14" ht="14.4" x14ac:dyDescent="0.3">
      <c r="A19" s="79"/>
      <c r="B19" s="83" t="s">
        <v>245</v>
      </c>
      <c r="C19" s="78"/>
      <c r="D19" s="83">
        <v>720</v>
      </c>
      <c r="E19" s="78">
        <v>10</v>
      </c>
      <c r="F19" s="83">
        <v>0</v>
      </c>
      <c r="G19" s="98">
        <v>41318</v>
      </c>
      <c r="H19" s="83" t="s">
        <v>225</v>
      </c>
      <c r="I19" s="78" t="s">
        <v>287</v>
      </c>
      <c r="J19" s="78">
        <v>1178429</v>
      </c>
      <c r="K19" s="86">
        <v>0</v>
      </c>
      <c r="L19" s="87">
        <v>4647.1610000000001</v>
      </c>
      <c r="M19" s="100">
        <v>10</v>
      </c>
      <c r="N19"/>
    </row>
    <row r="20" spans="1:14" ht="14.4" x14ac:dyDescent="0.3">
      <c r="A20" s="92"/>
      <c r="B20" s="93"/>
      <c r="C20" s="93"/>
      <c r="D20" s="93"/>
      <c r="E20" s="93"/>
      <c r="F20" s="93"/>
      <c r="G20" s="93"/>
      <c r="H20" s="93"/>
      <c r="I20" s="93"/>
      <c r="J20" s="93"/>
      <c r="K20" s="94"/>
      <c r="L20" s="95"/>
      <c r="M20" s="101"/>
      <c r="N20"/>
    </row>
    <row r="21" spans="1:14" ht="15" thickBot="1" x14ac:dyDescent="0.35">
      <c r="A21" s="2" t="s">
        <v>84</v>
      </c>
      <c r="B21" s="16"/>
      <c r="C21" s="16"/>
      <c r="D21" s="16"/>
      <c r="E21" s="16"/>
      <c r="F21" s="16"/>
      <c r="G21" s="16"/>
      <c r="H21" s="16"/>
      <c r="I21" s="16"/>
      <c r="J21" s="16"/>
      <c r="K21" s="3">
        <v>123</v>
      </c>
      <c r="L21" s="3">
        <v>5754.8410000000003</v>
      </c>
      <c r="M21" s="44">
        <v>706</v>
      </c>
      <c r="N21"/>
    </row>
    <row r="22" spans="1:14" ht="15" thickTop="1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</row>
    <row r="23" spans="1:14" ht="14.4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</row>
    <row r="24" spans="1:14" ht="14.4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</row>
    <row r="25" spans="1:14" ht="14.4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</row>
    <row r="26" spans="1:14" ht="15" thickBot="1" x14ac:dyDescent="0.35">
      <c r="A26"/>
      <c r="B26"/>
      <c r="C26"/>
      <c r="D26"/>
      <c r="E26"/>
      <c r="F26"/>
      <c r="G26"/>
      <c r="H26"/>
      <c r="I26"/>
      <c r="J26"/>
      <c r="K26"/>
      <c r="L26"/>
      <c r="M26"/>
      <c r="N26"/>
    </row>
    <row r="27" spans="1:14" ht="15" thickTop="1" x14ac:dyDescent="0.3">
      <c r="A27"/>
      <c r="B27"/>
      <c r="C27"/>
      <c r="D27"/>
      <c r="E27"/>
      <c r="F27"/>
      <c r="G27"/>
      <c r="H27"/>
      <c r="I27"/>
    </row>
    <row r="28" spans="1:14" ht="14.4" x14ac:dyDescent="0.3">
      <c r="A28"/>
      <c r="B28"/>
      <c r="C28"/>
      <c r="D28"/>
      <c r="E28"/>
      <c r="F28"/>
      <c r="G28"/>
      <c r="H28"/>
      <c r="I28"/>
    </row>
    <row r="29" spans="1:14" ht="14.4" x14ac:dyDescent="0.3">
      <c r="A29"/>
      <c r="B29"/>
      <c r="C29"/>
      <c r="D29"/>
      <c r="E29"/>
      <c r="F29"/>
      <c r="G29"/>
      <c r="H29"/>
      <c r="I29"/>
    </row>
    <row r="30" spans="1:14" ht="14.4" x14ac:dyDescent="0.3">
      <c r="A30"/>
      <c r="B30"/>
      <c r="C30"/>
      <c r="D30"/>
      <c r="E30"/>
      <c r="F30"/>
      <c r="G30"/>
      <c r="H30"/>
      <c r="I30"/>
    </row>
    <row r="31" spans="1:14" ht="14.4" x14ac:dyDescent="0.3">
      <c r="A31"/>
      <c r="B31"/>
      <c r="C31"/>
      <c r="D31"/>
      <c r="E31"/>
      <c r="F31"/>
      <c r="G31"/>
      <c r="H31"/>
      <c r="I31"/>
    </row>
    <row r="32" spans="1:14" ht="14.4" x14ac:dyDescent="0.3">
      <c r="A32"/>
      <c r="B32"/>
      <c r="C32"/>
      <c r="D32"/>
      <c r="E32"/>
      <c r="F32"/>
      <c r="G32"/>
      <c r="H32"/>
      <c r="I32"/>
    </row>
    <row r="33" spans="1:9" ht="14.4" x14ac:dyDescent="0.3">
      <c r="A33"/>
      <c r="B33"/>
      <c r="C33"/>
      <c r="D33"/>
      <c r="E33"/>
      <c r="F33"/>
      <c r="G33"/>
      <c r="H33"/>
      <c r="I33"/>
    </row>
    <row r="34" spans="1:9" ht="14.4" x14ac:dyDescent="0.3">
      <c r="A34"/>
      <c r="B34"/>
      <c r="C34"/>
      <c r="D34"/>
      <c r="E34"/>
      <c r="F34"/>
      <c r="G34"/>
      <c r="H34"/>
      <c r="I34"/>
    </row>
    <row r="35" spans="1:9" ht="14.4" x14ac:dyDescent="0.3">
      <c r="A35"/>
      <c r="B35"/>
      <c r="C35"/>
      <c r="D35"/>
      <c r="E35"/>
      <c r="F35"/>
      <c r="G35"/>
      <c r="H35"/>
      <c r="I35"/>
    </row>
    <row r="36" spans="1:9" ht="14.4" x14ac:dyDescent="0.3">
      <c r="A36"/>
      <c r="B36"/>
      <c r="C36"/>
      <c r="D36"/>
      <c r="E36"/>
      <c r="F36"/>
      <c r="G36"/>
      <c r="H36"/>
      <c r="I36"/>
    </row>
    <row r="37" spans="1:9" ht="14.4" x14ac:dyDescent="0.3">
      <c r="A37"/>
      <c r="B37"/>
      <c r="C37"/>
      <c r="D37"/>
      <c r="E37"/>
      <c r="F37"/>
      <c r="G37"/>
      <c r="H37"/>
      <c r="I37"/>
    </row>
    <row r="38" spans="1:9" ht="14.4" x14ac:dyDescent="0.3">
      <c r="A38"/>
      <c r="B38"/>
      <c r="C38"/>
      <c r="D38"/>
      <c r="E38"/>
      <c r="F38"/>
      <c r="G38"/>
      <c r="H38"/>
      <c r="I38"/>
    </row>
    <row r="39" spans="1:9" ht="14.4" x14ac:dyDescent="0.3">
      <c r="A39"/>
      <c r="B39"/>
      <c r="C39"/>
      <c r="D39"/>
      <c r="E39"/>
      <c r="F39"/>
      <c r="G39"/>
      <c r="H39"/>
      <c r="I39"/>
    </row>
    <row r="40" spans="1:9" ht="14.4" x14ac:dyDescent="0.3">
      <c r="A40"/>
      <c r="B40"/>
      <c r="C40"/>
      <c r="D40"/>
      <c r="E40"/>
      <c r="F40"/>
      <c r="G40"/>
      <c r="H40"/>
      <c r="I40"/>
    </row>
    <row r="41" spans="1:9" ht="14.4" x14ac:dyDescent="0.3">
      <c r="A41"/>
      <c r="B41"/>
      <c r="C41"/>
      <c r="D41"/>
      <c r="E41"/>
      <c r="F41"/>
      <c r="G41"/>
      <c r="H41"/>
      <c r="I41"/>
    </row>
    <row r="42" spans="1:9" ht="14.4" x14ac:dyDescent="0.3">
      <c r="A42"/>
      <c r="B42"/>
      <c r="C42"/>
      <c r="D42"/>
      <c r="E42"/>
      <c r="F42"/>
      <c r="G42"/>
      <c r="H42"/>
      <c r="I42"/>
    </row>
    <row r="43" spans="1:9" ht="14.4" x14ac:dyDescent="0.3">
      <c r="A43"/>
      <c r="B43"/>
      <c r="C43"/>
      <c r="D43"/>
      <c r="E43"/>
      <c r="F43"/>
      <c r="G43"/>
      <c r="H43"/>
      <c r="I43"/>
    </row>
    <row r="44" spans="1:9" ht="14.4" x14ac:dyDescent="0.3">
      <c r="A44"/>
      <c r="B44"/>
      <c r="C44"/>
      <c r="D44"/>
      <c r="E44"/>
      <c r="F44"/>
      <c r="G44"/>
      <c r="H44"/>
      <c r="I44"/>
    </row>
    <row r="45" spans="1:9" ht="14.4" x14ac:dyDescent="0.3">
      <c r="A45"/>
      <c r="B45"/>
      <c r="C45"/>
      <c r="D45"/>
      <c r="E45"/>
      <c r="F45"/>
      <c r="G45"/>
      <c r="H45"/>
      <c r="I45"/>
    </row>
    <row r="46" spans="1:9" ht="14.4" x14ac:dyDescent="0.3">
      <c r="A46"/>
      <c r="B46"/>
      <c r="C46"/>
      <c r="D46"/>
      <c r="E46"/>
      <c r="F46"/>
      <c r="G46"/>
      <c r="H46"/>
      <c r="I46"/>
    </row>
    <row r="47" spans="1:9" ht="14.4" x14ac:dyDescent="0.3">
      <c r="A47"/>
      <c r="B47"/>
      <c r="C47"/>
      <c r="D47"/>
      <c r="E47"/>
      <c r="F47"/>
      <c r="G47"/>
      <c r="H47"/>
      <c r="I47"/>
    </row>
    <row r="48" spans="1:9" ht="14.4" x14ac:dyDescent="0.3">
      <c r="A48"/>
      <c r="B48"/>
      <c r="C48"/>
      <c r="D48"/>
      <c r="E48"/>
      <c r="F48"/>
      <c r="G48"/>
      <c r="H48"/>
      <c r="I48"/>
    </row>
    <row r="49" spans="1:9" ht="14.4" x14ac:dyDescent="0.3">
      <c r="A49"/>
      <c r="B49"/>
      <c r="C49"/>
      <c r="D49"/>
      <c r="E49"/>
      <c r="F49"/>
      <c r="G49"/>
      <c r="H49"/>
      <c r="I49"/>
    </row>
    <row r="50" spans="1:9" ht="14.4" x14ac:dyDescent="0.3">
      <c r="A50"/>
      <c r="B50"/>
      <c r="C50"/>
      <c r="D50"/>
      <c r="E50"/>
      <c r="F50"/>
      <c r="G50"/>
      <c r="H50"/>
      <c r="I50"/>
    </row>
    <row r="51" spans="1:9" ht="15" thickBot="1" x14ac:dyDescent="0.35">
      <c r="A51"/>
      <c r="B51"/>
      <c r="C51"/>
      <c r="D51"/>
      <c r="E51"/>
      <c r="F51"/>
      <c r="G51"/>
      <c r="H51"/>
      <c r="I51"/>
    </row>
    <row r="52" spans="1:9" ht="15" thickTop="1" x14ac:dyDescent="0.3">
      <c r="A52"/>
      <c r="B52"/>
      <c r="C52"/>
      <c r="D52"/>
      <c r="E52"/>
      <c r="F52"/>
      <c r="G52"/>
      <c r="H52"/>
      <c r="I52"/>
    </row>
    <row r="53" spans="1:9" ht="14.4" x14ac:dyDescent="0.3">
      <c r="A53"/>
      <c r="B53"/>
      <c r="C53"/>
      <c r="D53"/>
      <c r="E53"/>
      <c r="F53"/>
      <c r="G53"/>
      <c r="H53"/>
      <c r="I53"/>
    </row>
    <row r="54" spans="1:9" ht="14.4" x14ac:dyDescent="0.3">
      <c r="A54"/>
      <c r="B54"/>
      <c r="C54"/>
      <c r="D54"/>
      <c r="E54"/>
      <c r="F54"/>
      <c r="G54"/>
      <c r="H54"/>
      <c r="I54"/>
    </row>
    <row r="55" spans="1:9" ht="14.4" x14ac:dyDescent="0.3">
      <c r="A55"/>
      <c r="B55"/>
      <c r="C55"/>
      <c r="D55"/>
      <c r="E55"/>
      <c r="F55"/>
      <c r="G55"/>
      <c r="H55"/>
      <c r="I55"/>
    </row>
    <row r="56" spans="1:9" ht="14.4" x14ac:dyDescent="0.3">
      <c r="A56"/>
      <c r="B56"/>
      <c r="C56"/>
      <c r="D56"/>
      <c r="E56"/>
      <c r="F56"/>
      <c r="G56"/>
      <c r="H56"/>
      <c r="I56"/>
    </row>
    <row r="57" spans="1:9" ht="14.4" x14ac:dyDescent="0.3">
      <c r="A57"/>
      <c r="B57"/>
      <c r="C57"/>
      <c r="D57"/>
      <c r="E57"/>
      <c r="F57"/>
      <c r="G57"/>
      <c r="H57"/>
      <c r="I57"/>
    </row>
    <row r="58" spans="1:9" ht="14.4" x14ac:dyDescent="0.3">
      <c r="A58"/>
      <c r="B58"/>
      <c r="C58"/>
      <c r="D58"/>
      <c r="E58"/>
      <c r="F58"/>
      <c r="G58"/>
      <c r="H58"/>
      <c r="I58"/>
    </row>
    <row r="59" spans="1:9" ht="14.4" x14ac:dyDescent="0.3">
      <c r="A59"/>
      <c r="B59"/>
      <c r="C59"/>
      <c r="D59"/>
      <c r="E59"/>
      <c r="F59"/>
      <c r="G59"/>
      <c r="H59"/>
      <c r="I59"/>
    </row>
    <row r="60" spans="1:9" ht="14.4" x14ac:dyDescent="0.3">
      <c r="A60"/>
      <c r="B60"/>
      <c r="C60"/>
      <c r="D60"/>
      <c r="E60"/>
      <c r="F60"/>
      <c r="G60"/>
      <c r="H60"/>
      <c r="I60"/>
    </row>
    <row r="61" spans="1:9" ht="14.4" x14ac:dyDescent="0.3">
      <c r="A61"/>
      <c r="B61"/>
      <c r="C61"/>
      <c r="D61"/>
      <c r="E61"/>
      <c r="F61"/>
      <c r="G61"/>
      <c r="H61"/>
      <c r="I61"/>
    </row>
    <row r="62" spans="1:9" ht="14.4" x14ac:dyDescent="0.3">
      <c r="A62"/>
      <c r="B62"/>
      <c r="C62"/>
      <c r="D62"/>
      <c r="E62"/>
      <c r="F62"/>
      <c r="G62"/>
      <c r="H62"/>
      <c r="I62"/>
    </row>
    <row r="63" spans="1:9" ht="14.4" x14ac:dyDescent="0.3">
      <c r="A63"/>
      <c r="B63"/>
      <c r="C63"/>
      <c r="D63"/>
      <c r="E63"/>
      <c r="F63"/>
      <c r="G63"/>
      <c r="H63"/>
      <c r="I63"/>
    </row>
    <row r="64" spans="1:9" ht="14.4" x14ac:dyDescent="0.3">
      <c r="A64"/>
      <c r="B64"/>
      <c r="C64"/>
      <c r="D64"/>
      <c r="E64"/>
      <c r="F64"/>
      <c r="G64"/>
      <c r="H64"/>
      <c r="I64"/>
    </row>
    <row r="65" spans="1:9" ht="14.4" x14ac:dyDescent="0.3">
      <c r="A65"/>
      <c r="B65"/>
      <c r="C65"/>
      <c r="D65"/>
      <c r="E65"/>
      <c r="F65"/>
      <c r="G65"/>
      <c r="H65"/>
      <c r="I65"/>
    </row>
    <row r="66" spans="1:9" ht="14.4" x14ac:dyDescent="0.3">
      <c r="A66"/>
      <c r="B66"/>
      <c r="C66"/>
      <c r="D66"/>
      <c r="E66"/>
      <c r="F66"/>
      <c r="G66"/>
      <c r="H66"/>
      <c r="I66"/>
    </row>
    <row r="67" spans="1:9" ht="14.4" x14ac:dyDescent="0.3">
      <c r="A67"/>
      <c r="B67"/>
      <c r="C67"/>
      <c r="D67"/>
      <c r="E67"/>
      <c r="F67"/>
      <c r="G67"/>
      <c r="H67"/>
      <c r="I67"/>
    </row>
    <row r="68" spans="1:9" ht="14.4" x14ac:dyDescent="0.3">
      <c r="A68"/>
      <c r="B68"/>
      <c r="C68"/>
      <c r="D68"/>
      <c r="E68"/>
      <c r="F68"/>
      <c r="G68"/>
      <c r="H68"/>
      <c r="I68"/>
    </row>
    <row r="69" spans="1:9" ht="14.4" x14ac:dyDescent="0.3">
      <c r="A69"/>
      <c r="B69"/>
      <c r="C69"/>
      <c r="D69"/>
      <c r="E69"/>
      <c r="F69"/>
      <c r="G69"/>
      <c r="H69"/>
      <c r="I69"/>
    </row>
    <row r="70" spans="1:9" ht="14.4" x14ac:dyDescent="0.3">
      <c r="A70"/>
      <c r="B70"/>
      <c r="C70"/>
      <c r="D70"/>
      <c r="E70"/>
      <c r="F70"/>
      <c r="G70"/>
      <c r="H70"/>
      <c r="I70"/>
    </row>
    <row r="71" spans="1:9" ht="14.4" x14ac:dyDescent="0.3">
      <c r="A71"/>
      <c r="B71"/>
      <c r="C71"/>
      <c r="D71"/>
      <c r="E71"/>
      <c r="F71"/>
      <c r="G71"/>
      <c r="H71"/>
      <c r="I71"/>
    </row>
    <row r="72" spans="1:9" ht="14.4" x14ac:dyDescent="0.3">
      <c r="A72"/>
      <c r="B72"/>
      <c r="C72"/>
      <c r="D72"/>
      <c r="E72"/>
      <c r="F72"/>
      <c r="G72"/>
      <c r="H72"/>
      <c r="I72"/>
    </row>
    <row r="73" spans="1:9" ht="14.4" x14ac:dyDescent="0.3">
      <c r="A73"/>
      <c r="B73"/>
      <c r="C73"/>
      <c r="D73"/>
      <c r="E73"/>
      <c r="F73"/>
      <c r="G73"/>
      <c r="H73"/>
      <c r="I73"/>
    </row>
    <row r="74" spans="1:9" ht="14.4" x14ac:dyDescent="0.3">
      <c r="A74"/>
      <c r="B74"/>
      <c r="C74"/>
      <c r="D74"/>
      <c r="E74"/>
      <c r="F74"/>
      <c r="G74"/>
      <c r="H74"/>
      <c r="I74"/>
    </row>
    <row r="75" spans="1:9" ht="14.4" x14ac:dyDescent="0.3">
      <c r="A75"/>
      <c r="B75"/>
      <c r="C75"/>
      <c r="D75"/>
      <c r="E75"/>
      <c r="F75"/>
      <c r="G75"/>
      <c r="H75"/>
      <c r="I75"/>
    </row>
    <row r="76" spans="1:9" ht="14.4" x14ac:dyDescent="0.3">
      <c r="A76"/>
      <c r="B76"/>
      <c r="C76"/>
      <c r="D76"/>
      <c r="E76"/>
      <c r="F76"/>
      <c r="G76"/>
      <c r="H76"/>
      <c r="I76"/>
    </row>
    <row r="77" spans="1:9" ht="14.4" x14ac:dyDescent="0.3">
      <c r="A77"/>
      <c r="B77"/>
      <c r="C77"/>
      <c r="D77"/>
      <c r="E77"/>
      <c r="F77"/>
      <c r="G77"/>
      <c r="H77"/>
      <c r="I77"/>
    </row>
    <row r="78" spans="1:9" ht="14.4" x14ac:dyDescent="0.3">
      <c r="A78"/>
      <c r="B78"/>
      <c r="C78"/>
      <c r="D78"/>
      <c r="E78"/>
      <c r="F78"/>
      <c r="G78"/>
      <c r="H78"/>
      <c r="I78"/>
    </row>
    <row r="79" spans="1:9" ht="15" thickBot="1" x14ac:dyDescent="0.35">
      <c r="A79"/>
      <c r="B79"/>
      <c r="C79"/>
      <c r="D79"/>
      <c r="E79"/>
      <c r="F79"/>
      <c r="G79"/>
      <c r="H79"/>
      <c r="I79"/>
    </row>
    <row r="80" spans="1:9" ht="15" thickTop="1" x14ac:dyDescent="0.3">
      <c r="A80"/>
      <c r="B80"/>
      <c r="C80"/>
      <c r="D80"/>
      <c r="E80"/>
      <c r="F80"/>
      <c r="G80"/>
      <c r="H80"/>
      <c r="I80"/>
    </row>
    <row r="81" spans="1:9" ht="14.4" x14ac:dyDescent="0.3">
      <c r="A81"/>
      <c r="B81"/>
      <c r="C81"/>
      <c r="D81"/>
      <c r="E81"/>
      <c r="F81"/>
      <c r="G81"/>
      <c r="H81"/>
      <c r="I81"/>
    </row>
    <row r="82" spans="1:9" ht="14.4" x14ac:dyDescent="0.3">
      <c r="A82"/>
      <c r="B82"/>
      <c r="C82"/>
      <c r="D82"/>
      <c r="E82"/>
      <c r="F82"/>
      <c r="G82"/>
      <c r="H82"/>
      <c r="I82"/>
    </row>
    <row r="83" spans="1:9" ht="14.4" x14ac:dyDescent="0.3">
      <c r="A83"/>
      <c r="B83"/>
      <c r="C83"/>
      <c r="D83"/>
      <c r="E83"/>
      <c r="F83"/>
      <c r="G83"/>
      <c r="H83"/>
      <c r="I83"/>
    </row>
    <row r="84" spans="1:9" ht="14.4" x14ac:dyDescent="0.3">
      <c r="A84"/>
      <c r="B84"/>
      <c r="C84"/>
      <c r="D84"/>
      <c r="E84"/>
      <c r="F84"/>
      <c r="G84"/>
      <c r="H84"/>
      <c r="I84"/>
    </row>
    <row r="85" spans="1:9" ht="14.4" x14ac:dyDescent="0.3">
      <c r="A85"/>
      <c r="B85"/>
      <c r="C85"/>
      <c r="D85"/>
      <c r="E85"/>
      <c r="F85"/>
      <c r="G85"/>
      <c r="H85"/>
      <c r="I85"/>
    </row>
    <row r="86" spans="1:9" ht="14.4" x14ac:dyDescent="0.3">
      <c r="A86"/>
      <c r="B86"/>
      <c r="C86"/>
      <c r="D86"/>
      <c r="E86"/>
      <c r="F86"/>
      <c r="G86"/>
      <c r="H86"/>
      <c r="I86"/>
    </row>
    <row r="87" spans="1:9" ht="14.4" x14ac:dyDescent="0.3">
      <c r="A87"/>
      <c r="B87"/>
      <c r="C87"/>
      <c r="D87"/>
      <c r="E87"/>
      <c r="F87"/>
      <c r="G87"/>
      <c r="H87"/>
      <c r="I87"/>
    </row>
    <row r="88" spans="1:9" ht="14.4" x14ac:dyDescent="0.3">
      <c r="A88"/>
      <c r="B88"/>
      <c r="C88"/>
      <c r="D88"/>
      <c r="E88"/>
      <c r="F88"/>
      <c r="G88"/>
      <c r="H88"/>
      <c r="I88"/>
    </row>
    <row r="89" spans="1:9" ht="14.4" x14ac:dyDescent="0.3">
      <c r="A89"/>
      <c r="B89"/>
      <c r="C89"/>
      <c r="D89"/>
      <c r="E89"/>
      <c r="F89"/>
      <c r="G89"/>
      <c r="H89"/>
      <c r="I89"/>
    </row>
    <row r="90" spans="1:9" ht="14.4" x14ac:dyDescent="0.3">
      <c r="A90"/>
      <c r="B90"/>
      <c r="C90"/>
      <c r="D90"/>
      <c r="E90"/>
      <c r="F90"/>
      <c r="G90"/>
      <c r="H90"/>
      <c r="I90"/>
    </row>
    <row r="91" spans="1:9" ht="14.4" x14ac:dyDescent="0.3">
      <c r="A91"/>
      <c r="B91"/>
      <c r="C91"/>
      <c r="D91"/>
      <c r="E91"/>
      <c r="F91"/>
      <c r="G91"/>
      <c r="H91"/>
      <c r="I91"/>
    </row>
    <row r="92" spans="1:9" ht="14.4" x14ac:dyDescent="0.3">
      <c r="A92"/>
      <c r="B92"/>
      <c r="C92"/>
      <c r="D92"/>
      <c r="E92"/>
      <c r="F92"/>
      <c r="G92"/>
      <c r="H92"/>
      <c r="I92"/>
    </row>
    <row r="93" spans="1:9" ht="14.4" x14ac:dyDescent="0.3">
      <c r="A93"/>
      <c r="B93"/>
      <c r="C93"/>
      <c r="D93"/>
      <c r="E93"/>
      <c r="F93"/>
      <c r="G93"/>
      <c r="H93"/>
      <c r="I93"/>
    </row>
    <row r="94" spans="1:9" ht="15" thickBot="1" x14ac:dyDescent="0.35">
      <c r="A94"/>
      <c r="B94"/>
      <c r="C94"/>
      <c r="D94"/>
      <c r="E94"/>
      <c r="F94"/>
      <c r="G94"/>
      <c r="H94"/>
      <c r="I94"/>
    </row>
    <row r="95" spans="1:9" ht="15" thickTop="1" x14ac:dyDescent="0.3">
      <c r="A95"/>
      <c r="B95"/>
      <c r="C95"/>
      <c r="D95"/>
      <c r="E95"/>
      <c r="F95"/>
      <c r="G95"/>
      <c r="H95"/>
      <c r="I95"/>
    </row>
    <row r="96" spans="1:9" ht="15" thickBot="1" x14ac:dyDescent="0.35">
      <c r="A96"/>
      <c r="B96"/>
      <c r="C96"/>
      <c r="D96"/>
      <c r="E96"/>
      <c r="F96"/>
      <c r="G96"/>
      <c r="H96"/>
      <c r="I96"/>
    </row>
    <row r="97" spans="5:5" ht="13.8" thickTop="1" x14ac:dyDescent="0.25">
      <c r="E97" s="26"/>
    </row>
    <row r="98" spans="5:5" x14ac:dyDescent="0.25">
      <c r="E98" s="26"/>
    </row>
    <row r="99" spans="5:5" x14ac:dyDescent="0.25">
      <c r="E99" s="26"/>
    </row>
    <row r="100" spans="5:5" x14ac:dyDescent="0.25">
      <c r="E100" s="26"/>
    </row>
    <row r="101" spans="5:5" x14ac:dyDescent="0.25">
      <c r="E101" s="26"/>
    </row>
    <row r="102" spans="5:5" x14ac:dyDescent="0.25">
      <c r="E102" s="26"/>
    </row>
    <row r="103" spans="5:5" x14ac:dyDescent="0.25">
      <c r="E103" s="26"/>
    </row>
    <row r="104" spans="5:5" x14ac:dyDescent="0.25">
      <c r="E104" s="26"/>
    </row>
    <row r="105" spans="5:5" x14ac:dyDescent="0.25">
      <c r="E105" s="26"/>
    </row>
    <row r="106" spans="5:5" x14ac:dyDescent="0.25">
      <c r="E106" s="26"/>
    </row>
    <row r="107" spans="5:5" x14ac:dyDescent="0.25">
      <c r="E107" s="26"/>
    </row>
    <row r="108" spans="5:5" x14ac:dyDescent="0.25">
      <c r="E108" s="26"/>
    </row>
    <row r="109" spans="5:5" x14ac:dyDescent="0.25">
      <c r="E109" s="26"/>
    </row>
    <row r="110" spans="5:5" x14ac:dyDescent="0.25">
      <c r="E110" s="26"/>
    </row>
    <row r="111" spans="5:5" x14ac:dyDescent="0.25">
      <c r="E111" s="26"/>
    </row>
    <row r="112" spans="5:5" x14ac:dyDescent="0.25">
      <c r="E112" s="26"/>
    </row>
    <row r="113" spans="5:5" x14ac:dyDescent="0.25">
      <c r="E113" s="26"/>
    </row>
    <row r="114" spans="5:5" x14ac:dyDescent="0.25">
      <c r="E114" s="26"/>
    </row>
    <row r="115" spans="5:5" x14ac:dyDescent="0.25">
      <c r="E115" s="26"/>
    </row>
    <row r="116" spans="5:5" x14ac:dyDescent="0.25">
      <c r="E116" s="26"/>
    </row>
    <row r="117" spans="5:5" x14ac:dyDescent="0.25">
      <c r="E117" s="26"/>
    </row>
    <row r="118" spans="5:5" x14ac:dyDescent="0.25">
      <c r="E118" s="26"/>
    </row>
    <row r="119" spans="5:5" x14ac:dyDescent="0.25">
      <c r="E119" s="26"/>
    </row>
    <row r="120" spans="5:5" x14ac:dyDescent="0.25">
      <c r="E120" s="26"/>
    </row>
    <row r="121" spans="5:5" x14ac:dyDescent="0.25">
      <c r="E121" s="26"/>
    </row>
    <row r="122" spans="5:5" x14ac:dyDescent="0.25">
      <c r="E122" s="26"/>
    </row>
    <row r="123" spans="5:5" x14ac:dyDescent="0.25">
      <c r="E123" s="26"/>
    </row>
    <row r="124" spans="5:5" x14ac:dyDescent="0.25">
      <c r="E124" s="26"/>
    </row>
    <row r="125" spans="5:5" x14ac:dyDescent="0.25">
      <c r="E125" s="26"/>
    </row>
    <row r="126" spans="5:5" x14ac:dyDescent="0.25">
      <c r="E126" s="26"/>
    </row>
    <row r="127" spans="5:5" x14ac:dyDescent="0.25">
      <c r="E127" s="26"/>
    </row>
    <row r="128" spans="5:5" x14ac:dyDescent="0.25">
      <c r="E128" s="26"/>
    </row>
    <row r="129" spans="5:5" x14ac:dyDescent="0.25">
      <c r="E129" s="26"/>
    </row>
    <row r="130" spans="5:5" x14ac:dyDescent="0.25">
      <c r="E130" s="26"/>
    </row>
    <row r="131" spans="5:5" x14ac:dyDescent="0.25">
      <c r="E131" s="26"/>
    </row>
    <row r="132" spans="5:5" x14ac:dyDescent="0.25">
      <c r="E132" s="26"/>
    </row>
    <row r="133" spans="5:5" x14ac:dyDescent="0.25">
      <c r="E133" s="26"/>
    </row>
    <row r="134" spans="5:5" x14ac:dyDescent="0.25">
      <c r="E134" s="26"/>
    </row>
    <row r="135" spans="5:5" x14ac:dyDescent="0.25">
      <c r="E135" s="26"/>
    </row>
    <row r="136" spans="5:5" x14ac:dyDescent="0.25">
      <c r="E136" s="26"/>
    </row>
    <row r="137" spans="5:5" x14ac:dyDescent="0.25">
      <c r="E137" s="26"/>
    </row>
    <row r="138" spans="5:5" x14ac:dyDescent="0.25">
      <c r="E138" s="26"/>
    </row>
    <row r="139" spans="5:5" x14ac:dyDescent="0.25">
      <c r="E139" s="26"/>
    </row>
    <row r="140" spans="5:5" x14ac:dyDescent="0.25">
      <c r="E140" s="26"/>
    </row>
    <row r="141" spans="5:5" x14ac:dyDescent="0.25">
      <c r="E141" s="26"/>
    </row>
    <row r="142" spans="5:5" x14ac:dyDescent="0.25">
      <c r="E142" s="26"/>
    </row>
    <row r="143" spans="5:5" x14ac:dyDescent="0.25">
      <c r="E143" s="26"/>
    </row>
    <row r="144" spans="5:5" x14ac:dyDescent="0.25">
      <c r="E144" s="26"/>
    </row>
    <row r="145" spans="5:5" x14ac:dyDescent="0.25">
      <c r="E145" s="26"/>
    </row>
    <row r="146" spans="5:5" x14ac:dyDescent="0.25">
      <c r="E146" s="26"/>
    </row>
    <row r="147" spans="5:5" x14ac:dyDescent="0.25">
      <c r="E147" s="26"/>
    </row>
    <row r="148" spans="5:5" x14ac:dyDescent="0.25">
      <c r="E148" s="26"/>
    </row>
    <row r="149" spans="5:5" x14ac:dyDescent="0.25">
      <c r="E149" s="26"/>
    </row>
    <row r="150" spans="5:5" x14ac:dyDescent="0.25">
      <c r="E150" s="26"/>
    </row>
    <row r="151" spans="5:5" x14ac:dyDescent="0.25">
      <c r="E151" s="26"/>
    </row>
    <row r="152" spans="5:5" x14ac:dyDescent="0.25">
      <c r="E152" s="26"/>
    </row>
    <row r="153" spans="5:5" x14ac:dyDescent="0.25">
      <c r="E153" s="26"/>
    </row>
    <row r="154" spans="5:5" x14ac:dyDescent="0.25">
      <c r="E154" s="26"/>
    </row>
    <row r="155" spans="5:5" x14ac:dyDescent="0.25">
      <c r="E155" s="26"/>
    </row>
    <row r="156" spans="5:5" x14ac:dyDescent="0.25">
      <c r="E156" s="26"/>
    </row>
    <row r="157" spans="5:5" x14ac:dyDescent="0.25">
      <c r="E157" s="26"/>
    </row>
    <row r="158" spans="5:5" x14ac:dyDescent="0.25">
      <c r="E158" s="26"/>
    </row>
    <row r="159" spans="5:5" x14ac:dyDescent="0.25">
      <c r="E159" s="26"/>
    </row>
    <row r="160" spans="5:5" x14ac:dyDescent="0.25">
      <c r="E160" s="26"/>
    </row>
    <row r="161" spans="5:5" x14ac:dyDescent="0.25">
      <c r="E161" s="26"/>
    </row>
    <row r="162" spans="5:5" x14ac:dyDescent="0.25">
      <c r="E162" s="26"/>
    </row>
    <row r="163" spans="5:5" x14ac:dyDescent="0.25">
      <c r="E163" s="26"/>
    </row>
    <row r="164" spans="5:5" x14ac:dyDescent="0.25">
      <c r="E164" s="26"/>
    </row>
    <row r="165" spans="5:5" x14ac:dyDescent="0.25">
      <c r="E165" s="26"/>
    </row>
    <row r="166" spans="5:5" x14ac:dyDescent="0.25">
      <c r="E166" s="26"/>
    </row>
    <row r="167" spans="5:5" x14ac:dyDescent="0.25">
      <c r="E167" s="26"/>
    </row>
    <row r="168" spans="5:5" x14ac:dyDescent="0.25">
      <c r="E168" s="26"/>
    </row>
    <row r="169" spans="5:5" x14ac:dyDescent="0.25">
      <c r="E169" s="26"/>
    </row>
    <row r="170" spans="5:5" x14ac:dyDescent="0.25">
      <c r="E170" s="26"/>
    </row>
    <row r="171" spans="5:5" x14ac:dyDescent="0.25">
      <c r="E171" s="26"/>
    </row>
    <row r="172" spans="5:5" x14ac:dyDescent="0.25">
      <c r="E172" s="26"/>
    </row>
    <row r="173" spans="5:5" x14ac:dyDescent="0.25">
      <c r="E173" s="26"/>
    </row>
    <row r="174" spans="5:5" x14ac:dyDescent="0.25">
      <c r="E174" s="26"/>
    </row>
    <row r="175" spans="5:5" x14ac:dyDescent="0.25">
      <c r="E175" s="26"/>
    </row>
    <row r="176" spans="5:5" x14ac:dyDescent="0.25">
      <c r="E176" s="26"/>
    </row>
    <row r="177" spans="5:5" x14ac:dyDescent="0.25">
      <c r="E177" s="26"/>
    </row>
    <row r="178" spans="5:5" x14ac:dyDescent="0.25">
      <c r="E178" s="26"/>
    </row>
    <row r="179" spans="5:5" x14ac:dyDescent="0.25">
      <c r="E179" s="26"/>
    </row>
    <row r="180" spans="5:5" x14ac:dyDescent="0.25">
      <c r="E180" s="26"/>
    </row>
    <row r="181" spans="5:5" x14ac:dyDescent="0.25">
      <c r="E181" s="26"/>
    </row>
    <row r="182" spans="5:5" x14ac:dyDescent="0.25">
      <c r="E182" s="26"/>
    </row>
    <row r="183" spans="5:5" x14ac:dyDescent="0.25">
      <c r="E183" s="26"/>
    </row>
    <row r="184" spans="5:5" x14ac:dyDescent="0.25">
      <c r="E184" s="26"/>
    </row>
    <row r="185" spans="5:5" x14ac:dyDescent="0.25">
      <c r="E185" s="26"/>
    </row>
    <row r="186" spans="5:5" x14ac:dyDescent="0.25">
      <c r="E186" s="26"/>
    </row>
    <row r="187" spans="5:5" x14ac:dyDescent="0.25">
      <c r="E187" s="26"/>
    </row>
    <row r="188" spans="5:5" x14ac:dyDescent="0.25">
      <c r="E188" s="26"/>
    </row>
    <row r="189" spans="5:5" x14ac:dyDescent="0.25">
      <c r="E189" s="26"/>
    </row>
    <row r="190" spans="5:5" x14ac:dyDescent="0.25">
      <c r="E190" s="26"/>
    </row>
    <row r="191" spans="5:5" x14ac:dyDescent="0.25">
      <c r="E191" s="26"/>
    </row>
    <row r="192" spans="5:5" x14ac:dyDescent="0.25">
      <c r="E192" s="26"/>
    </row>
    <row r="193" spans="5:5" x14ac:dyDescent="0.25">
      <c r="E193" s="26"/>
    </row>
    <row r="194" spans="5:5" x14ac:dyDescent="0.25">
      <c r="E194" s="26"/>
    </row>
    <row r="195" spans="5:5" x14ac:dyDescent="0.25">
      <c r="E195" s="26"/>
    </row>
    <row r="196" spans="5:5" x14ac:dyDescent="0.25">
      <c r="E196" s="26"/>
    </row>
    <row r="197" spans="5:5" x14ac:dyDescent="0.25">
      <c r="E197" s="26"/>
    </row>
    <row r="198" spans="5:5" x14ac:dyDescent="0.25">
      <c r="E198" s="26"/>
    </row>
    <row r="199" spans="5:5" x14ac:dyDescent="0.25">
      <c r="E199" s="26"/>
    </row>
    <row r="200" spans="5:5" x14ac:dyDescent="0.25">
      <c r="E200" s="26"/>
    </row>
    <row r="201" spans="5:5" x14ac:dyDescent="0.25">
      <c r="E201" s="26"/>
    </row>
    <row r="202" spans="5:5" x14ac:dyDescent="0.25">
      <c r="E202" s="26"/>
    </row>
    <row r="203" spans="5:5" x14ac:dyDescent="0.25">
      <c r="E203" s="26"/>
    </row>
    <row r="204" spans="5:5" x14ac:dyDescent="0.25">
      <c r="E204" s="26"/>
    </row>
    <row r="205" spans="5:5" x14ac:dyDescent="0.25">
      <c r="E205" s="26"/>
    </row>
    <row r="206" spans="5:5" x14ac:dyDescent="0.25">
      <c r="E206" s="26"/>
    </row>
    <row r="207" spans="5:5" x14ac:dyDescent="0.25">
      <c r="E207" s="26"/>
    </row>
    <row r="208" spans="5:5" x14ac:dyDescent="0.25">
      <c r="E208" s="26"/>
    </row>
    <row r="209" spans="5:5" x14ac:dyDescent="0.25">
      <c r="E209" s="26"/>
    </row>
    <row r="210" spans="5:5" x14ac:dyDescent="0.25">
      <c r="E210" s="26"/>
    </row>
    <row r="211" spans="5:5" x14ac:dyDescent="0.25">
      <c r="E211" s="26"/>
    </row>
    <row r="212" spans="5:5" x14ac:dyDescent="0.25">
      <c r="E212" s="26"/>
    </row>
    <row r="213" spans="5:5" x14ac:dyDescent="0.25">
      <c r="E213" s="26"/>
    </row>
    <row r="214" spans="5:5" x14ac:dyDescent="0.25">
      <c r="E214" s="26"/>
    </row>
    <row r="215" spans="5:5" x14ac:dyDescent="0.25">
      <c r="E215" s="26"/>
    </row>
    <row r="216" spans="5:5" x14ac:dyDescent="0.25">
      <c r="E216" s="26"/>
    </row>
    <row r="217" spans="5:5" x14ac:dyDescent="0.25">
      <c r="E217" s="26"/>
    </row>
    <row r="218" spans="5:5" x14ac:dyDescent="0.25">
      <c r="E218" s="26"/>
    </row>
    <row r="219" spans="5:5" x14ac:dyDescent="0.25">
      <c r="E219" s="26"/>
    </row>
    <row r="220" spans="5:5" x14ac:dyDescent="0.25">
      <c r="E220" s="26"/>
    </row>
    <row r="221" spans="5:5" x14ac:dyDescent="0.25">
      <c r="E221" s="26"/>
    </row>
    <row r="222" spans="5:5" x14ac:dyDescent="0.25">
      <c r="E222" s="26"/>
    </row>
    <row r="223" spans="5:5" x14ac:dyDescent="0.25">
      <c r="E223" s="26"/>
    </row>
    <row r="224" spans="5:5" x14ac:dyDescent="0.25">
      <c r="E224" s="26"/>
    </row>
    <row r="225" spans="5:5" x14ac:dyDescent="0.25">
      <c r="E225" s="26"/>
    </row>
    <row r="226" spans="5:5" x14ac:dyDescent="0.25">
      <c r="E226" s="26"/>
    </row>
    <row r="227" spans="5:5" x14ac:dyDescent="0.25">
      <c r="E227" s="26"/>
    </row>
    <row r="228" spans="5:5" x14ac:dyDescent="0.25">
      <c r="E228" s="26"/>
    </row>
    <row r="229" spans="5:5" x14ac:dyDescent="0.25">
      <c r="E229" s="26"/>
    </row>
    <row r="230" spans="5:5" x14ac:dyDescent="0.25">
      <c r="E230" s="26"/>
    </row>
    <row r="231" spans="5:5" x14ac:dyDescent="0.25">
      <c r="E231" s="26"/>
    </row>
    <row r="232" spans="5:5" x14ac:dyDescent="0.25">
      <c r="E232" s="26"/>
    </row>
    <row r="233" spans="5:5" x14ac:dyDescent="0.25">
      <c r="E233" s="26"/>
    </row>
    <row r="234" spans="5:5" x14ac:dyDescent="0.25">
      <c r="E234" s="26"/>
    </row>
    <row r="235" spans="5:5" x14ac:dyDescent="0.25">
      <c r="E235" s="26"/>
    </row>
    <row r="236" spans="5:5" x14ac:dyDescent="0.25">
      <c r="E236" s="26"/>
    </row>
    <row r="237" spans="5:5" x14ac:dyDescent="0.25">
      <c r="E237" s="26"/>
    </row>
    <row r="238" spans="5:5" x14ac:dyDescent="0.25">
      <c r="E238" s="26"/>
    </row>
    <row r="239" spans="5:5" x14ac:dyDescent="0.25">
      <c r="E239" s="26"/>
    </row>
    <row r="240" spans="5:5" x14ac:dyDescent="0.25">
      <c r="E240" s="26"/>
    </row>
    <row r="241" spans="5:5" x14ac:dyDescent="0.25">
      <c r="E241" s="26"/>
    </row>
    <row r="242" spans="5:5" x14ac:dyDescent="0.25">
      <c r="E242" s="26"/>
    </row>
    <row r="243" spans="5:5" x14ac:dyDescent="0.25">
      <c r="E243" s="26"/>
    </row>
    <row r="244" spans="5:5" x14ac:dyDescent="0.25">
      <c r="E244" s="26"/>
    </row>
    <row r="245" spans="5:5" x14ac:dyDescent="0.25">
      <c r="E245" s="26"/>
    </row>
    <row r="246" spans="5:5" x14ac:dyDescent="0.25">
      <c r="E246" s="26"/>
    </row>
    <row r="247" spans="5:5" x14ac:dyDescent="0.25">
      <c r="E247" s="26"/>
    </row>
    <row r="248" spans="5:5" x14ac:dyDescent="0.25">
      <c r="E248" s="26"/>
    </row>
    <row r="249" spans="5:5" x14ac:dyDescent="0.25">
      <c r="E249" s="26"/>
    </row>
    <row r="250" spans="5:5" x14ac:dyDescent="0.25">
      <c r="E250" s="26"/>
    </row>
    <row r="251" spans="5:5" x14ac:dyDescent="0.25">
      <c r="E251" s="26"/>
    </row>
    <row r="252" spans="5:5" x14ac:dyDescent="0.25">
      <c r="E252" s="26"/>
    </row>
    <row r="253" spans="5:5" x14ac:dyDescent="0.25">
      <c r="E253" s="26"/>
    </row>
    <row r="254" spans="5:5" x14ac:dyDescent="0.25">
      <c r="E254" s="26"/>
    </row>
    <row r="255" spans="5:5" x14ac:dyDescent="0.25">
      <c r="E255" s="26"/>
    </row>
    <row r="256" spans="5:5" x14ac:dyDescent="0.25">
      <c r="E256" s="26"/>
    </row>
    <row r="257" spans="5:5" x14ac:dyDescent="0.25">
      <c r="E257" s="26"/>
    </row>
    <row r="258" spans="5:5" x14ac:dyDescent="0.25">
      <c r="E258" s="26"/>
    </row>
    <row r="259" spans="5:5" x14ac:dyDescent="0.25">
      <c r="E259" s="26"/>
    </row>
    <row r="260" spans="5:5" x14ac:dyDescent="0.25">
      <c r="E260" s="26"/>
    </row>
    <row r="261" spans="5:5" x14ac:dyDescent="0.25">
      <c r="E261" s="26"/>
    </row>
    <row r="262" spans="5:5" x14ac:dyDescent="0.25">
      <c r="E262" s="26"/>
    </row>
    <row r="263" spans="5:5" x14ac:dyDescent="0.25">
      <c r="E263" s="26"/>
    </row>
    <row r="264" spans="5:5" x14ac:dyDescent="0.25">
      <c r="E264" s="26"/>
    </row>
    <row r="265" spans="5:5" x14ac:dyDescent="0.25">
      <c r="E265" s="26"/>
    </row>
    <row r="266" spans="5:5" x14ac:dyDescent="0.25">
      <c r="E266" s="26"/>
    </row>
    <row r="267" spans="5:5" x14ac:dyDescent="0.25">
      <c r="E267" s="26"/>
    </row>
    <row r="268" spans="5:5" x14ac:dyDescent="0.25">
      <c r="E268" s="26"/>
    </row>
    <row r="269" spans="5:5" x14ac:dyDescent="0.25">
      <c r="E269" s="26"/>
    </row>
    <row r="270" spans="5:5" x14ac:dyDescent="0.25">
      <c r="E270" s="26"/>
    </row>
    <row r="271" spans="5:5" x14ac:dyDescent="0.25">
      <c r="E271" s="26"/>
    </row>
    <row r="272" spans="5:5" x14ac:dyDescent="0.25">
      <c r="E272" s="26"/>
    </row>
    <row r="273" spans="5:5" x14ac:dyDescent="0.25">
      <c r="E273" s="26"/>
    </row>
    <row r="274" spans="5:5" x14ac:dyDescent="0.25">
      <c r="E274" s="26"/>
    </row>
    <row r="275" spans="5:5" x14ac:dyDescent="0.25">
      <c r="E275" s="26"/>
    </row>
    <row r="276" spans="5:5" x14ac:dyDescent="0.25">
      <c r="E276" s="26"/>
    </row>
    <row r="277" spans="5:5" x14ac:dyDescent="0.25">
      <c r="E277" s="26"/>
    </row>
    <row r="278" spans="5:5" x14ac:dyDescent="0.25">
      <c r="E278" s="26"/>
    </row>
    <row r="279" spans="5:5" x14ac:dyDescent="0.25">
      <c r="E279" s="26"/>
    </row>
    <row r="280" spans="5:5" x14ac:dyDescent="0.25">
      <c r="E280" s="26"/>
    </row>
    <row r="281" spans="5:5" x14ac:dyDescent="0.25">
      <c r="E281" s="26"/>
    </row>
    <row r="282" spans="5:5" x14ac:dyDescent="0.25">
      <c r="E282" s="26"/>
    </row>
    <row r="283" spans="5:5" x14ac:dyDescent="0.25">
      <c r="E283" s="26"/>
    </row>
    <row r="284" spans="5:5" x14ac:dyDescent="0.25">
      <c r="E284" s="26"/>
    </row>
    <row r="285" spans="5:5" x14ac:dyDescent="0.25">
      <c r="E285" s="26"/>
    </row>
    <row r="286" spans="5:5" x14ac:dyDescent="0.25">
      <c r="E286" s="26"/>
    </row>
    <row r="287" spans="5:5" x14ac:dyDescent="0.25">
      <c r="E287" s="26"/>
    </row>
    <row r="288" spans="5:5" x14ac:dyDescent="0.25">
      <c r="E288" s="26"/>
    </row>
    <row r="289" spans="5:5" x14ac:dyDescent="0.25">
      <c r="E289" s="26"/>
    </row>
    <row r="290" spans="5:5" x14ac:dyDescent="0.25">
      <c r="E290" s="26"/>
    </row>
    <row r="291" spans="5:5" x14ac:dyDescent="0.25">
      <c r="E291" s="26"/>
    </row>
    <row r="292" spans="5:5" x14ac:dyDescent="0.25">
      <c r="E292" s="26"/>
    </row>
    <row r="293" spans="5:5" x14ac:dyDescent="0.25">
      <c r="E293" s="26"/>
    </row>
    <row r="294" spans="5:5" x14ac:dyDescent="0.25">
      <c r="E294" s="26"/>
    </row>
    <row r="295" spans="5:5" x14ac:dyDescent="0.25">
      <c r="E295" s="26"/>
    </row>
    <row r="296" spans="5:5" x14ac:dyDescent="0.25">
      <c r="E296" s="26"/>
    </row>
    <row r="297" spans="5:5" x14ac:dyDescent="0.25">
      <c r="E297" s="26"/>
    </row>
    <row r="298" spans="5:5" x14ac:dyDescent="0.25">
      <c r="E298" s="26"/>
    </row>
    <row r="299" spans="5:5" x14ac:dyDescent="0.25">
      <c r="E299" s="26"/>
    </row>
    <row r="300" spans="5:5" x14ac:dyDescent="0.25">
      <c r="E300" s="26"/>
    </row>
    <row r="301" spans="5:5" x14ac:dyDescent="0.25">
      <c r="E301" s="26"/>
    </row>
    <row r="302" spans="5:5" x14ac:dyDescent="0.25">
      <c r="E302" s="26"/>
    </row>
    <row r="303" spans="5:5" x14ac:dyDescent="0.25">
      <c r="E303" s="26"/>
    </row>
    <row r="304" spans="5:5" x14ac:dyDescent="0.25">
      <c r="E304" s="26"/>
    </row>
    <row r="305" spans="5:5" x14ac:dyDescent="0.25">
      <c r="E305" s="26"/>
    </row>
    <row r="306" spans="5:5" x14ac:dyDescent="0.25">
      <c r="E306" s="26"/>
    </row>
    <row r="307" spans="5:5" x14ac:dyDescent="0.25">
      <c r="E307" s="26"/>
    </row>
    <row r="308" spans="5:5" x14ac:dyDescent="0.25">
      <c r="E308" s="26"/>
    </row>
    <row r="309" spans="5:5" x14ac:dyDescent="0.25">
      <c r="E309" s="26"/>
    </row>
    <row r="310" spans="5:5" x14ac:dyDescent="0.25">
      <c r="E310" s="26"/>
    </row>
    <row r="311" spans="5:5" x14ac:dyDescent="0.25">
      <c r="E311" s="26"/>
    </row>
    <row r="312" spans="5:5" x14ac:dyDescent="0.25">
      <c r="E312" s="26"/>
    </row>
    <row r="313" spans="5:5" x14ac:dyDescent="0.25">
      <c r="E313" s="26"/>
    </row>
    <row r="314" spans="5:5" x14ac:dyDescent="0.25">
      <c r="E314" s="26"/>
    </row>
    <row r="315" spans="5:5" x14ac:dyDescent="0.25">
      <c r="E315" s="26"/>
    </row>
    <row r="316" spans="5:5" x14ac:dyDescent="0.25">
      <c r="E316" s="26"/>
    </row>
    <row r="317" spans="5:5" x14ac:dyDescent="0.25">
      <c r="E317" s="26"/>
    </row>
    <row r="318" spans="5:5" x14ac:dyDescent="0.25">
      <c r="E318" s="26"/>
    </row>
    <row r="319" spans="5:5" x14ac:dyDescent="0.25">
      <c r="E319" s="26"/>
    </row>
    <row r="320" spans="5:5" x14ac:dyDescent="0.25">
      <c r="E320" s="26"/>
    </row>
    <row r="321" spans="5:5" x14ac:dyDescent="0.25">
      <c r="E321" s="26"/>
    </row>
    <row r="322" spans="5:5" x14ac:dyDescent="0.25">
      <c r="E322" s="26"/>
    </row>
    <row r="323" spans="5:5" x14ac:dyDescent="0.25">
      <c r="E323" s="26"/>
    </row>
    <row r="324" spans="5:5" x14ac:dyDescent="0.25">
      <c r="E324" s="26"/>
    </row>
    <row r="325" spans="5:5" x14ac:dyDescent="0.25">
      <c r="E325" s="26"/>
    </row>
    <row r="326" spans="5:5" x14ac:dyDescent="0.25">
      <c r="E326" s="26"/>
    </row>
    <row r="327" spans="5:5" x14ac:dyDescent="0.25">
      <c r="E327" s="26"/>
    </row>
    <row r="328" spans="5:5" x14ac:dyDescent="0.25">
      <c r="E328" s="26"/>
    </row>
    <row r="329" spans="5:5" x14ac:dyDescent="0.25">
      <c r="E329" s="26"/>
    </row>
    <row r="330" spans="5:5" x14ac:dyDescent="0.25">
      <c r="E330" s="26"/>
    </row>
    <row r="331" spans="5:5" x14ac:dyDescent="0.25">
      <c r="E331" s="26"/>
    </row>
    <row r="332" spans="5:5" x14ac:dyDescent="0.25">
      <c r="E332" s="26"/>
    </row>
    <row r="333" spans="5:5" x14ac:dyDescent="0.25">
      <c r="E333" s="26"/>
    </row>
    <row r="334" spans="5:5" x14ac:dyDescent="0.25">
      <c r="E334" s="26"/>
    </row>
    <row r="335" spans="5:5" x14ac:dyDescent="0.25">
      <c r="E335" s="26"/>
    </row>
    <row r="336" spans="5:5" x14ac:dyDescent="0.25">
      <c r="E336" s="26"/>
    </row>
    <row r="337" spans="5:5" x14ac:dyDescent="0.25">
      <c r="E337" s="26"/>
    </row>
    <row r="338" spans="5:5" x14ac:dyDescent="0.25">
      <c r="E338" s="26"/>
    </row>
    <row r="339" spans="5:5" x14ac:dyDescent="0.25">
      <c r="E339" s="26"/>
    </row>
    <row r="340" spans="5:5" x14ac:dyDescent="0.25">
      <c r="E340" s="26"/>
    </row>
    <row r="341" spans="5:5" x14ac:dyDescent="0.25">
      <c r="E341" s="26"/>
    </row>
    <row r="342" spans="5:5" x14ac:dyDescent="0.25">
      <c r="E342" s="26"/>
    </row>
    <row r="343" spans="5:5" x14ac:dyDescent="0.25">
      <c r="E343" s="26"/>
    </row>
    <row r="344" spans="5:5" x14ac:dyDescent="0.25">
      <c r="E344" s="26"/>
    </row>
    <row r="345" spans="5:5" x14ac:dyDescent="0.25">
      <c r="E345" s="26"/>
    </row>
    <row r="346" spans="5:5" x14ac:dyDescent="0.25">
      <c r="E346" s="26"/>
    </row>
    <row r="347" spans="5:5" x14ac:dyDescent="0.25">
      <c r="E347" s="26"/>
    </row>
    <row r="348" spans="5:5" x14ac:dyDescent="0.25">
      <c r="E348" s="26"/>
    </row>
    <row r="349" spans="5:5" x14ac:dyDescent="0.25">
      <c r="E349" s="26"/>
    </row>
    <row r="350" spans="5:5" x14ac:dyDescent="0.25">
      <c r="E350" s="26"/>
    </row>
    <row r="351" spans="5:5" x14ac:dyDescent="0.25">
      <c r="E351" s="26"/>
    </row>
    <row r="352" spans="5:5" x14ac:dyDescent="0.25">
      <c r="E352" s="26"/>
    </row>
    <row r="353" spans="5:5" x14ac:dyDescent="0.25">
      <c r="E353" s="26"/>
    </row>
    <row r="354" spans="5:5" x14ac:dyDescent="0.25">
      <c r="E354" s="26"/>
    </row>
    <row r="355" spans="5:5" x14ac:dyDescent="0.25">
      <c r="E355" s="26"/>
    </row>
    <row r="356" spans="5:5" x14ac:dyDescent="0.25">
      <c r="E356" s="26"/>
    </row>
    <row r="357" spans="5:5" x14ac:dyDescent="0.25">
      <c r="E357" s="26"/>
    </row>
    <row r="358" spans="5:5" x14ac:dyDescent="0.25">
      <c r="E358" s="26"/>
    </row>
    <row r="359" spans="5:5" x14ac:dyDescent="0.25">
      <c r="E359" s="26"/>
    </row>
    <row r="360" spans="5:5" x14ac:dyDescent="0.25">
      <c r="E360" s="26"/>
    </row>
    <row r="361" spans="5:5" x14ac:dyDescent="0.25">
      <c r="E361" s="26"/>
    </row>
    <row r="362" spans="5:5" x14ac:dyDescent="0.25">
      <c r="E362" s="26"/>
    </row>
    <row r="363" spans="5:5" x14ac:dyDescent="0.25">
      <c r="E363" s="26"/>
    </row>
    <row r="364" spans="5:5" x14ac:dyDescent="0.25">
      <c r="E364" s="26"/>
    </row>
    <row r="365" spans="5:5" x14ac:dyDescent="0.25">
      <c r="E365" s="26"/>
    </row>
    <row r="366" spans="5:5" x14ac:dyDescent="0.25">
      <c r="E366" s="26"/>
    </row>
    <row r="367" spans="5:5" x14ac:dyDescent="0.25">
      <c r="E367" s="26"/>
    </row>
    <row r="368" spans="5:5" x14ac:dyDescent="0.25">
      <c r="E368" s="26"/>
    </row>
    <row r="369" spans="5:5" x14ac:dyDescent="0.25">
      <c r="E369" s="26"/>
    </row>
    <row r="370" spans="5:5" x14ac:dyDescent="0.25">
      <c r="E370" s="26"/>
    </row>
    <row r="371" spans="5:5" x14ac:dyDescent="0.25">
      <c r="E371" s="26"/>
    </row>
    <row r="372" spans="5:5" x14ac:dyDescent="0.25">
      <c r="E372" s="26"/>
    </row>
    <row r="373" spans="5:5" x14ac:dyDescent="0.25">
      <c r="E373" s="26"/>
    </row>
    <row r="374" spans="5:5" x14ac:dyDescent="0.25">
      <c r="E374" s="26"/>
    </row>
    <row r="375" spans="5:5" x14ac:dyDescent="0.25">
      <c r="E375" s="26"/>
    </row>
    <row r="376" spans="5:5" x14ac:dyDescent="0.25">
      <c r="E376" s="26"/>
    </row>
    <row r="377" spans="5:5" x14ac:dyDescent="0.25">
      <c r="E377" s="26"/>
    </row>
    <row r="378" spans="5:5" x14ac:dyDescent="0.25">
      <c r="E378" s="26"/>
    </row>
    <row r="379" spans="5:5" x14ac:dyDescent="0.25">
      <c r="E379" s="26"/>
    </row>
    <row r="380" spans="5:5" x14ac:dyDescent="0.25">
      <c r="E380" s="26"/>
    </row>
    <row r="381" spans="5:5" x14ac:dyDescent="0.25">
      <c r="E381" s="26"/>
    </row>
    <row r="382" spans="5:5" x14ac:dyDescent="0.25">
      <c r="E382" s="26"/>
    </row>
    <row r="383" spans="5:5" x14ac:dyDescent="0.25">
      <c r="E383" s="26"/>
    </row>
    <row r="384" spans="5:5" x14ac:dyDescent="0.25">
      <c r="E384" s="26"/>
    </row>
    <row r="385" spans="5:5" x14ac:dyDescent="0.25">
      <c r="E385" s="26"/>
    </row>
    <row r="386" spans="5:5" x14ac:dyDescent="0.25">
      <c r="E386" s="26"/>
    </row>
    <row r="387" spans="5:5" x14ac:dyDescent="0.25">
      <c r="E387" s="26"/>
    </row>
    <row r="388" spans="5:5" x14ac:dyDescent="0.25">
      <c r="E388" s="26"/>
    </row>
    <row r="389" spans="5:5" x14ac:dyDescent="0.25">
      <c r="E389" s="26"/>
    </row>
    <row r="390" spans="5:5" x14ac:dyDescent="0.25">
      <c r="E390" s="26"/>
    </row>
    <row r="391" spans="5:5" x14ac:dyDescent="0.25">
      <c r="E391" s="26"/>
    </row>
    <row r="392" spans="5:5" x14ac:dyDescent="0.25">
      <c r="E392" s="26"/>
    </row>
    <row r="393" spans="5:5" x14ac:dyDescent="0.25">
      <c r="E393" s="26"/>
    </row>
    <row r="394" spans="5:5" x14ac:dyDescent="0.25">
      <c r="E394" s="26"/>
    </row>
    <row r="395" spans="5:5" x14ac:dyDescent="0.25">
      <c r="E395" s="26"/>
    </row>
    <row r="396" spans="5:5" x14ac:dyDescent="0.25">
      <c r="E396" s="26"/>
    </row>
    <row r="397" spans="5:5" x14ac:dyDescent="0.25">
      <c r="E397" s="26"/>
    </row>
    <row r="398" spans="5:5" x14ac:dyDescent="0.25">
      <c r="E398" s="26"/>
    </row>
    <row r="399" spans="5:5" x14ac:dyDescent="0.25">
      <c r="E399" s="26"/>
    </row>
    <row r="400" spans="5:5" x14ac:dyDescent="0.25">
      <c r="E400" s="26"/>
    </row>
    <row r="401" spans="5:5" x14ac:dyDescent="0.25">
      <c r="E401" s="26"/>
    </row>
    <row r="402" spans="5:5" x14ac:dyDescent="0.25">
      <c r="E402" s="26"/>
    </row>
    <row r="403" spans="5:5" x14ac:dyDescent="0.25">
      <c r="E403" s="26"/>
    </row>
    <row r="404" spans="5:5" x14ac:dyDescent="0.25">
      <c r="E404" s="26"/>
    </row>
    <row r="405" spans="5:5" x14ac:dyDescent="0.25">
      <c r="E405" s="26"/>
    </row>
    <row r="406" spans="5:5" x14ac:dyDescent="0.25">
      <c r="E406" s="26"/>
    </row>
    <row r="407" spans="5:5" x14ac:dyDescent="0.25">
      <c r="E407" s="26"/>
    </row>
    <row r="408" spans="5:5" x14ac:dyDescent="0.25">
      <c r="E408" s="26"/>
    </row>
    <row r="409" spans="5:5" x14ac:dyDescent="0.25">
      <c r="E409" s="26"/>
    </row>
    <row r="410" spans="5:5" x14ac:dyDescent="0.25">
      <c r="E410" s="26"/>
    </row>
    <row r="411" spans="5:5" x14ac:dyDescent="0.25">
      <c r="E411" s="26"/>
    </row>
    <row r="412" spans="5:5" x14ac:dyDescent="0.25">
      <c r="E412" s="26"/>
    </row>
    <row r="413" spans="5:5" x14ac:dyDescent="0.25">
      <c r="E413" s="26"/>
    </row>
    <row r="414" spans="5:5" x14ac:dyDescent="0.25">
      <c r="E414" s="26"/>
    </row>
    <row r="415" spans="5:5" x14ac:dyDescent="0.25">
      <c r="E415" s="26"/>
    </row>
    <row r="416" spans="5:5" x14ac:dyDescent="0.25">
      <c r="E416" s="26"/>
    </row>
    <row r="417" spans="5:5" x14ac:dyDescent="0.25">
      <c r="E417" s="26"/>
    </row>
    <row r="418" spans="5:5" x14ac:dyDescent="0.25">
      <c r="E418" s="26"/>
    </row>
    <row r="419" spans="5:5" x14ac:dyDescent="0.25">
      <c r="E419" s="26"/>
    </row>
    <row r="420" spans="5:5" x14ac:dyDescent="0.25">
      <c r="E420" s="26"/>
    </row>
    <row r="421" spans="5:5" x14ac:dyDescent="0.25">
      <c r="E421" s="26"/>
    </row>
    <row r="422" spans="5:5" x14ac:dyDescent="0.25">
      <c r="E422" s="26"/>
    </row>
    <row r="423" spans="5:5" x14ac:dyDescent="0.25">
      <c r="E423" s="26"/>
    </row>
    <row r="424" spans="5:5" x14ac:dyDescent="0.25">
      <c r="E424" s="26"/>
    </row>
    <row r="425" spans="5:5" x14ac:dyDescent="0.25">
      <c r="E425" s="26"/>
    </row>
    <row r="426" spans="5:5" x14ac:dyDescent="0.25">
      <c r="E426" s="26"/>
    </row>
    <row r="427" spans="5:5" x14ac:dyDescent="0.25">
      <c r="E427" s="26"/>
    </row>
    <row r="428" spans="5:5" x14ac:dyDescent="0.25">
      <c r="E428" s="26"/>
    </row>
    <row r="429" spans="5:5" x14ac:dyDescent="0.25">
      <c r="E429" s="26"/>
    </row>
    <row r="430" spans="5:5" x14ac:dyDescent="0.25">
      <c r="E430" s="26"/>
    </row>
    <row r="431" spans="5:5" x14ac:dyDescent="0.25">
      <c r="E431" s="26"/>
    </row>
    <row r="432" spans="5:5" x14ac:dyDescent="0.25">
      <c r="E432" s="26"/>
    </row>
    <row r="433" spans="5:5" x14ac:dyDescent="0.25">
      <c r="E433" s="26"/>
    </row>
    <row r="434" spans="5:5" x14ac:dyDescent="0.25">
      <c r="E434" s="26"/>
    </row>
    <row r="435" spans="5:5" x14ac:dyDescent="0.25">
      <c r="E435" s="26"/>
    </row>
    <row r="436" spans="5:5" x14ac:dyDescent="0.25">
      <c r="E436" s="26"/>
    </row>
    <row r="437" spans="5:5" x14ac:dyDescent="0.25">
      <c r="E437" s="26"/>
    </row>
    <row r="438" spans="5:5" x14ac:dyDescent="0.25">
      <c r="E438" s="26"/>
    </row>
    <row r="439" spans="5:5" x14ac:dyDescent="0.25">
      <c r="E439" s="26"/>
    </row>
    <row r="440" spans="5:5" x14ac:dyDescent="0.25">
      <c r="E440" s="26"/>
    </row>
    <row r="441" spans="5:5" x14ac:dyDescent="0.25">
      <c r="E441" s="26"/>
    </row>
    <row r="442" spans="5:5" x14ac:dyDescent="0.25">
      <c r="E442" s="26"/>
    </row>
    <row r="443" spans="5:5" x14ac:dyDescent="0.25">
      <c r="E443" s="26"/>
    </row>
    <row r="444" spans="5:5" x14ac:dyDescent="0.25">
      <c r="E444" s="26"/>
    </row>
    <row r="445" spans="5:5" x14ac:dyDescent="0.25">
      <c r="E445" s="26"/>
    </row>
    <row r="446" spans="5:5" x14ac:dyDescent="0.25">
      <c r="E446" s="26"/>
    </row>
    <row r="447" spans="5:5" x14ac:dyDescent="0.25">
      <c r="E447" s="26"/>
    </row>
    <row r="448" spans="5:5" x14ac:dyDescent="0.25">
      <c r="E448" s="26"/>
    </row>
    <row r="449" spans="5:5" x14ac:dyDescent="0.25">
      <c r="E449" s="26"/>
    </row>
    <row r="450" spans="5:5" x14ac:dyDescent="0.25">
      <c r="E450" s="26"/>
    </row>
    <row r="451" spans="5:5" x14ac:dyDescent="0.25">
      <c r="E451" s="26"/>
    </row>
    <row r="452" spans="5:5" x14ac:dyDescent="0.25">
      <c r="E452" s="26"/>
    </row>
    <row r="453" spans="5:5" x14ac:dyDescent="0.25">
      <c r="E453" s="26"/>
    </row>
    <row r="454" spans="5:5" x14ac:dyDescent="0.25">
      <c r="E454" s="26"/>
    </row>
    <row r="455" spans="5:5" x14ac:dyDescent="0.25">
      <c r="E455" s="26"/>
    </row>
    <row r="456" spans="5:5" x14ac:dyDescent="0.25">
      <c r="E456" s="26"/>
    </row>
    <row r="457" spans="5:5" x14ac:dyDescent="0.25">
      <c r="E457" s="26"/>
    </row>
    <row r="458" spans="5:5" x14ac:dyDescent="0.25">
      <c r="E458" s="26"/>
    </row>
    <row r="459" spans="5:5" x14ac:dyDescent="0.25">
      <c r="E459" s="26"/>
    </row>
    <row r="460" spans="5:5" x14ac:dyDescent="0.25">
      <c r="E460" s="26"/>
    </row>
    <row r="461" spans="5:5" x14ac:dyDescent="0.25">
      <c r="E461" s="26"/>
    </row>
    <row r="462" spans="5:5" x14ac:dyDescent="0.25">
      <c r="E462" s="26"/>
    </row>
    <row r="463" spans="5:5" x14ac:dyDescent="0.25">
      <c r="E463" s="26"/>
    </row>
    <row r="464" spans="5:5" x14ac:dyDescent="0.25">
      <c r="E464" s="26"/>
    </row>
    <row r="465" spans="5:5" x14ac:dyDescent="0.25">
      <c r="E465" s="26"/>
    </row>
    <row r="466" spans="5:5" x14ac:dyDescent="0.25">
      <c r="E466" s="26"/>
    </row>
    <row r="467" spans="5:5" x14ac:dyDescent="0.25">
      <c r="E467" s="26"/>
    </row>
    <row r="468" spans="5:5" x14ac:dyDescent="0.25">
      <c r="E468" s="26"/>
    </row>
    <row r="469" spans="5:5" x14ac:dyDescent="0.25">
      <c r="E469" s="26"/>
    </row>
    <row r="470" spans="5:5" x14ac:dyDescent="0.25">
      <c r="E470" s="26"/>
    </row>
    <row r="471" spans="5:5" x14ac:dyDescent="0.25">
      <c r="E471" s="26"/>
    </row>
    <row r="472" spans="5:5" x14ac:dyDescent="0.25">
      <c r="E472" s="26"/>
    </row>
    <row r="473" spans="5:5" x14ac:dyDescent="0.25">
      <c r="E473" s="26"/>
    </row>
    <row r="474" spans="5:5" x14ac:dyDescent="0.25">
      <c r="E474" s="26"/>
    </row>
    <row r="475" spans="5:5" x14ac:dyDescent="0.25">
      <c r="E475" s="26"/>
    </row>
    <row r="476" spans="5:5" x14ac:dyDescent="0.25">
      <c r="E476" s="26"/>
    </row>
    <row r="477" spans="5:5" x14ac:dyDescent="0.25">
      <c r="E477" s="26"/>
    </row>
    <row r="478" spans="5:5" x14ac:dyDescent="0.25">
      <c r="E478" s="26"/>
    </row>
    <row r="479" spans="5:5" x14ac:dyDescent="0.25">
      <c r="E479" s="26"/>
    </row>
    <row r="480" spans="5:5" x14ac:dyDescent="0.25">
      <c r="E480" s="26"/>
    </row>
    <row r="481" spans="5:5" x14ac:dyDescent="0.25">
      <c r="E481" s="26"/>
    </row>
    <row r="482" spans="5:5" x14ac:dyDescent="0.25">
      <c r="E482" s="26"/>
    </row>
    <row r="483" spans="5:5" x14ac:dyDescent="0.25">
      <c r="E483" s="26"/>
    </row>
    <row r="484" spans="5:5" x14ac:dyDescent="0.25">
      <c r="E484" s="26"/>
    </row>
    <row r="485" spans="5:5" x14ac:dyDescent="0.25">
      <c r="E485" s="26"/>
    </row>
    <row r="486" spans="5:5" x14ac:dyDescent="0.25">
      <c r="E486" s="26"/>
    </row>
    <row r="487" spans="5:5" x14ac:dyDescent="0.25">
      <c r="E487" s="26"/>
    </row>
    <row r="488" spans="5:5" x14ac:dyDescent="0.25">
      <c r="E488" s="26"/>
    </row>
    <row r="489" spans="5:5" x14ac:dyDescent="0.25">
      <c r="E489" s="26"/>
    </row>
    <row r="490" spans="5:5" x14ac:dyDescent="0.25">
      <c r="E490" s="26"/>
    </row>
    <row r="491" spans="5:5" x14ac:dyDescent="0.25">
      <c r="E491" s="26"/>
    </row>
    <row r="492" spans="5:5" x14ac:dyDescent="0.25">
      <c r="E492" s="26"/>
    </row>
    <row r="493" spans="5:5" x14ac:dyDescent="0.25">
      <c r="E493" s="26"/>
    </row>
    <row r="494" spans="5:5" x14ac:dyDescent="0.25">
      <c r="E494" s="26"/>
    </row>
    <row r="495" spans="5:5" x14ac:dyDescent="0.25">
      <c r="E495" s="26"/>
    </row>
    <row r="496" spans="5:5" x14ac:dyDescent="0.25">
      <c r="E496" s="26"/>
    </row>
    <row r="497" spans="5:5" x14ac:dyDescent="0.25">
      <c r="E497" s="26"/>
    </row>
    <row r="498" spans="5:5" x14ac:dyDescent="0.25">
      <c r="E498" s="26"/>
    </row>
    <row r="499" spans="5:5" x14ac:dyDescent="0.25">
      <c r="E499" s="26"/>
    </row>
    <row r="500" spans="5:5" x14ac:dyDescent="0.25">
      <c r="E500" s="26"/>
    </row>
    <row r="501" spans="5:5" x14ac:dyDescent="0.25">
      <c r="E501" s="26"/>
    </row>
    <row r="502" spans="5:5" x14ac:dyDescent="0.25">
      <c r="E502" s="26"/>
    </row>
    <row r="503" spans="5:5" x14ac:dyDescent="0.25">
      <c r="E503" s="26"/>
    </row>
    <row r="504" spans="5:5" x14ac:dyDescent="0.25">
      <c r="E504" s="26"/>
    </row>
    <row r="505" spans="5:5" x14ac:dyDescent="0.25">
      <c r="E505" s="26"/>
    </row>
    <row r="506" spans="5:5" x14ac:dyDescent="0.25">
      <c r="E506" s="26"/>
    </row>
    <row r="507" spans="5:5" x14ac:dyDescent="0.25">
      <c r="E507" s="26"/>
    </row>
    <row r="508" spans="5:5" x14ac:dyDescent="0.25">
      <c r="E508" s="26"/>
    </row>
    <row r="509" spans="5:5" x14ac:dyDescent="0.25">
      <c r="E509" s="26"/>
    </row>
    <row r="510" spans="5:5" x14ac:dyDescent="0.25">
      <c r="E510" s="26"/>
    </row>
    <row r="511" spans="5:5" x14ac:dyDescent="0.25">
      <c r="E511" s="26"/>
    </row>
    <row r="512" spans="5:5" x14ac:dyDescent="0.25">
      <c r="E512" s="26"/>
    </row>
    <row r="513" spans="5:5" x14ac:dyDescent="0.25">
      <c r="E513" s="26"/>
    </row>
    <row r="514" spans="5:5" x14ac:dyDescent="0.25">
      <c r="E514" s="26"/>
    </row>
    <row r="515" spans="5:5" x14ac:dyDescent="0.25">
      <c r="E515" s="26"/>
    </row>
    <row r="516" spans="5:5" x14ac:dyDescent="0.25">
      <c r="E516" s="26"/>
    </row>
    <row r="517" spans="5:5" x14ac:dyDescent="0.25">
      <c r="E517" s="26"/>
    </row>
    <row r="518" spans="5:5" x14ac:dyDescent="0.25">
      <c r="E518" s="26"/>
    </row>
    <row r="519" spans="5:5" x14ac:dyDescent="0.25">
      <c r="E519" s="26"/>
    </row>
    <row r="520" spans="5:5" x14ac:dyDescent="0.25">
      <c r="E520" s="26"/>
    </row>
    <row r="521" spans="5:5" x14ac:dyDescent="0.25">
      <c r="E521" s="26"/>
    </row>
    <row r="522" spans="5:5" x14ac:dyDescent="0.25">
      <c r="E522" s="26"/>
    </row>
    <row r="523" spans="5:5" x14ac:dyDescent="0.25">
      <c r="E523" s="26"/>
    </row>
    <row r="524" spans="5:5" x14ac:dyDescent="0.25">
      <c r="E524" s="26"/>
    </row>
    <row r="525" spans="5:5" x14ac:dyDescent="0.25">
      <c r="E525" s="26"/>
    </row>
    <row r="526" spans="5:5" x14ac:dyDescent="0.25">
      <c r="E526" s="26"/>
    </row>
    <row r="527" spans="5:5" x14ac:dyDescent="0.25">
      <c r="E527" s="26"/>
    </row>
    <row r="528" spans="5:5" x14ac:dyDescent="0.25">
      <c r="E528" s="26"/>
    </row>
    <row r="529" spans="5:5" x14ac:dyDescent="0.25">
      <c r="E529" s="26"/>
    </row>
    <row r="530" spans="5:5" x14ac:dyDescent="0.25">
      <c r="E530" s="26"/>
    </row>
    <row r="531" spans="5:5" x14ac:dyDescent="0.25">
      <c r="E531" s="26"/>
    </row>
    <row r="532" spans="5:5" x14ac:dyDescent="0.25">
      <c r="E532" s="26"/>
    </row>
    <row r="533" spans="5:5" x14ac:dyDescent="0.25">
      <c r="E533" s="26"/>
    </row>
    <row r="534" spans="5:5" x14ac:dyDescent="0.25">
      <c r="E534" s="26"/>
    </row>
    <row r="535" spans="5:5" x14ac:dyDescent="0.25">
      <c r="E535" s="26"/>
    </row>
    <row r="536" spans="5:5" x14ac:dyDescent="0.25">
      <c r="E536" s="26"/>
    </row>
    <row r="537" spans="5:5" x14ac:dyDescent="0.25">
      <c r="E537" s="26"/>
    </row>
    <row r="538" spans="5:5" x14ac:dyDescent="0.25">
      <c r="E538" s="26"/>
    </row>
    <row r="539" spans="5:5" x14ac:dyDescent="0.25">
      <c r="E539" s="26"/>
    </row>
    <row r="540" spans="5:5" x14ac:dyDescent="0.25">
      <c r="E540" s="26"/>
    </row>
    <row r="541" spans="5:5" x14ac:dyDescent="0.25">
      <c r="E541" s="26"/>
    </row>
    <row r="542" spans="5:5" x14ac:dyDescent="0.25">
      <c r="E542" s="26"/>
    </row>
    <row r="543" spans="5:5" x14ac:dyDescent="0.25">
      <c r="E543" s="26"/>
    </row>
    <row r="544" spans="5:5" x14ac:dyDescent="0.25">
      <c r="E544" s="26"/>
    </row>
    <row r="545" spans="5:5" x14ac:dyDescent="0.25">
      <c r="E545" s="26"/>
    </row>
    <row r="546" spans="5:5" x14ac:dyDescent="0.25">
      <c r="E546" s="26"/>
    </row>
    <row r="547" spans="5:5" x14ac:dyDescent="0.25">
      <c r="E547" s="26"/>
    </row>
    <row r="548" spans="5:5" x14ac:dyDescent="0.25">
      <c r="E548" s="26"/>
    </row>
    <row r="549" spans="5:5" x14ac:dyDescent="0.25">
      <c r="E549" s="26"/>
    </row>
    <row r="550" spans="5:5" x14ac:dyDescent="0.25">
      <c r="E550" s="26"/>
    </row>
    <row r="551" spans="5:5" x14ac:dyDescent="0.25">
      <c r="E551" s="26"/>
    </row>
    <row r="552" spans="5:5" x14ac:dyDescent="0.25">
      <c r="E552" s="26"/>
    </row>
    <row r="553" spans="5:5" x14ac:dyDescent="0.25">
      <c r="E553" s="26"/>
    </row>
    <row r="554" spans="5:5" x14ac:dyDescent="0.25">
      <c r="E554" s="26"/>
    </row>
    <row r="555" spans="5:5" x14ac:dyDescent="0.25">
      <c r="E555" s="26"/>
    </row>
    <row r="556" spans="5:5" x14ac:dyDescent="0.25">
      <c r="E556" s="26"/>
    </row>
    <row r="557" spans="5:5" x14ac:dyDescent="0.25">
      <c r="E557" s="26"/>
    </row>
    <row r="558" spans="5:5" x14ac:dyDescent="0.25">
      <c r="E558" s="26"/>
    </row>
    <row r="559" spans="5:5" x14ac:dyDescent="0.25">
      <c r="E559" s="26"/>
    </row>
    <row r="560" spans="5:5" x14ac:dyDescent="0.25">
      <c r="E560" s="26"/>
    </row>
    <row r="561" spans="5:5" x14ac:dyDescent="0.25">
      <c r="E561" s="26"/>
    </row>
    <row r="562" spans="5:5" x14ac:dyDescent="0.25">
      <c r="E562" s="26"/>
    </row>
    <row r="563" spans="5:5" x14ac:dyDescent="0.25">
      <c r="E563" s="26"/>
    </row>
    <row r="564" spans="5:5" x14ac:dyDescent="0.25">
      <c r="E564" s="26"/>
    </row>
    <row r="565" spans="5:5" x14ac:dyDescent="0.25">
      <c r="E565" s="26"/>
    </row>
    <row r="566" spans="5:5" x14ac:dyDescent="0.25">
      <c r="E566" s="26"/>
    </row>
    <row r="567" spans="5:5" x14ac:dyDescent="0.25">
      <c r="E567" s="26"/>
    </row>
    <row r="568" spans="5:5" x14ac:dyDescent="0.25">
      <c r="E568" s="26"/>
    </row>
    <row r="569" spans="5:5" x14ac:dyDescent="0.25">
      <c r="E569" s="26"/>
    </row>
    <row r="570" spans="5:5" x14ac:dyDescent="0.25">
      <c r="E570" s="26"/>
    </row>
    <row r="571" spans="5:5" x14ac:dyDescent="0.25">
      <c r="E571" s="26"/>
    </row>
    <row r="572" spans="5:5" x14ac:dyDescent="0.25">
      <c r="E572" s="26"/>
    </row>
    <row r="573" spans="5:5" x14ac:dyDescent="0.25">
      <c r="E573" s="26"/>
    </row>
    <row r="574" spans="5:5" x14ac:dyDescent="0.25">
      <c r="E574" s="26"/>
    </row>
    <row r="575" spans="5:5" x14ac:dyDescent="0.25">
      <c r="E575" s="26"/>
    </row>
    <row r="576" spans="5:5" x14ac:dyDescent="0.25">
      <c r="E576" s="26"/>
    </row>
    <row r="577" spans="5:5" x14ac:dyDescent="0.25">
      <c r="E577" s="26"/>
    </row>
    <row r="578" spans="5:5" x14ac:dyDescent="0.25">
      <c r="E578" s="26"/>
    </row>
    <row r="579" spans="5:5" x14ac:dyDescent="0.25">
      <c r="E579" s="26"/>
    </row>
    <row r="580" spans="5:5" x14ac:dyDescent="0.25">
      <c r="E580" s="26"/>
    </row>
    <row r="581" spans="5:5" x14ac:dyDescent="0.25">
      <c r="E581" s="26"/>
    </row>
    <row r="582" spans="5:5" x14ac:dyDescent="0.25">
      <c r="E582" s="26"/>
    </row>
    <row r="583" spans="5:5" x14ac:dyDescent="0.25">
      <c r="E583" s="26"/>
    </row>
    <row r="584" spans="5:5" x14ac:dyDescent="0.25">
      <c r="E584" s="26"/>
    </row>
    <row r="585" spans="5:5" x14ac:dyDescent="0.25">
      <c r="E585" s="26"/>
    </row>
    <row r="586" spans="5:5" x14ac:dyDescent="0.25">
      <c r="E586" s="26"/>
    </row>
    <row r="587" spans="5:5" x14ac:dyDescent="0.25">
      <c r="E587" s="26"/>
    </row>
    <row r="588" spans="5:5" x14ac:dyDescent="0.25">
      <c r="E588" s="26"/>
    </row>
    <row r="589" spans="5:5" x14ac:dyDescent="0.25">
      <c r="E589" s="26"/>
    </row>
    <row r="590" spans="5:5" x14ac:dyDescent="0.25">
      <c r="E590" s="26"/>
    </row>
    <row r="591" spans="5:5" x14ac:dyDescent="0.25">
      <c r="E591" s="26"/>
    </row>
    <row r="592" spans="5:5" x14ac:dyDescent="0.25">
      <c r="E592" s="26"/>
    </row>
    <row r="593" spans="5:5" x14ac:dyDescent="0.25">
      <c r="E593" s="26"/>
    </row>
    <row r="594" spans="5:5" x14ac:dyDescent="0.25">
      <c r="E594" s="26"/>
    </row>
    <row r="595" spans="5:5" x14ac:dyDescent="0.25">
      <c r="E595" s="26"/>
    </row>
    <row r="596" spans="5:5" x14ac:dyDescent="0.25">
      <c r="E596" s="26"/>
    </row>
    <row r="597" spans="5:5" x14ac:dyDescent="0.25">
      <c r="E597" s="26"/>
    </row>
    <row r="598" spans="5:5" x14ac:dyDescent="0.25">
      <c r="E598" s="26"/>
    </row>
    <row r="599" spans="5:5" x14ac:dyDescent="0.25">
      <c r="E599" s="26"/>
    </row>
    <row r="600" spans="5:5" x14ac:dyDescent="0.25">
      <c r="E600" s="26"/>
    </row>
    <row r="601" spans="5:5" x14ac:dyDescent="0.25">
      <c r="E601" s="26"/>
    </row>
    <row r="602" spans="5:5" x14ac:dyDescent="0.25">
      <c r="E602" s="26"/>
    </row>
    <row r="603" spans="5:5" x14ac:dyDescent="0.25">
      <c r="E603" s="26"/>
    </row>
    <row r="604" spans="5:5" x14ac:dyDescent="0.25">
      <c r="E604" s="26"/>
    </row>
    <row r="605" spans="5:5" x14ac:dyDescent="0.25">
      <c r="E605" s="26"/>
    </row>
    <row r="606" spans="5:5" x14ac:dyDescent="0.25">
      <c r="E606" s="26"/>
    </row>
    <row r="607" spans="5:5" x14ac:dyDescent="0.25">
      <c r="E607" s="26"/>
    </row>
    <row r="608" spans="5:5" x14ac:dyDescent="0.25">
      <c r="E608" s="26"/>
    </row>
    <row r="609" spans="5:5" x14ac:dyDescent="0.25">
      <c r="E609" s="26"/>
    </row>
    <row r="610" spans="5:5" x14ac:dyDescent="0.25">
      <c r="E610" s="26"/>
    </row>
    <row r="611" spans="5:5" x14ac:dyDescent="0.25">
      <c r="E611" s="26"/>
    </row>
    <row r="612" spans="5:5" x14ac:dyDescent="0.25">
      <c r="E612" s="26"/>
    </row>
    <row r="613" spans="5:5" x14ac:dyDescent="0.25">
      <c r="E613" s="26"/>
    </row>
    <row r="614" spans="5:5" x14ac:dyDescent="0.25">
      <c r="E614" s="26"/>
    </row>
    <row r="615" spans="5:5" x14ac:dyDescent="0.25">
      <c r="E615" s="26"/>
    </row>
    <row r="616" spans="5:5" x14ac:dyDescent="0.25">
      <c r="E616" s="26"/>
    </row>
    <row r="617" spans="5:5" x14ac:dyDescent="0.25">
      <c r="E617" s="26"/>
    </row>
    <row r="618" spans="5:5" x14ac:dyDescent="0.25">
      <c r="E618" s="26"/>
    </row>
    <row r="619" spans="5:5" x14ac:dyDescent="0.25">
      <c r="E619" s="26"/>
    </row>
    <row r="620" spans="5:5" x14ac:dyDescent="0.25">
      <c r="E620" s="26"/>
    </row>
    <row r="621" spans="5:5" x14ac:dyDescent="0.25">
      <c r="E621" s="26"/>
    </row>
    <row r="622" spans="5:5" x14ac:dyDescent="0.25">
      <c r="E622" s="26"/>
    </row>
    <row r="623" spans="5:5" x14ac:dyDescent="0.25">
      <c r="E623" s="26"/>
    </row>
    <row r="624" spans="5:5" x14ac:dyDescent="0.25">
      <c r="E624" s="26"/>
    </row>
    <row r="625" spans="5:5" x14ac:dyDescent="0.25">
      <c r="E625" s="26"/>
    </row>
    <row r="626" spans="5:5" x14ac:dyDescent="0.25">
      <c r="E626" s="26"/>
    </row>
    <row r="627" spans="5:5" x14ac:dyDescent="0.25">
      <c r="E627" s="26"/>
    </row>
    <row r="628" spans="5:5" x14ac:dyDescent="0.25">
      <c r="E628" s="26"/>
    </row>
    <row r="629" spans="5:5" x14ac:dyDescent="0.25">
      <c r="E629" s="26"/>
    </row>
    <row r="630" spans="5:5" x14ac:dyDescent="0.25">
      <c r="E630" s="26"/>
    </row>
    <row r="631" spans="5:5" x14ac:dyDescent="0.25">
      <c r="E631" s="26"/>
    </row>
    <row r="632" spans="5:5" x14ac:dyDescent="0.25">
      <c r="E632" s="26"/>
    </row>
    <row r="633" spans="5:5" x14ac:dyDescent="0.25">
      <c r="E633" s="26"/>
    </row>
    <row r="634" spans="5:5" x14ac:dyDescent="0.25">
      <c r="E634" s="26"/>
    </row>
    <row r="635" spans="5:5" x14ac:dyDescent="0.25">
      <c r="E635" s="26"/>
    </row>
    <row r="636" spans="5:5" x14ac:dyDescent="0.25">
      <c r="E636" s="26"/>
    </row>
    <row r="637" spans="5:5" x14ac:dyDescent="0.25">
      <c r="E637" s="26"/>
    </row>
    <row r="638" spans="5:5" x14ac:dyDescent="0.25">
      <c r="E638" s="26"/>
    </row>
    <row r="639" spans="5:5" x14ac:dyDescent="0.25">
      <c r="E639" s="26"/>
    </row>
    <row r="640" spans="5:5" x14ac:dyDescent="0.25">
      <c r="E640" s="26"/>
    </row>
    <row r="641" spans="5:5" x14ac:dyDescent="0.25">
      <c r="E641" s="26"/>
    </row>
    <row r="642" spans="5:5" x14ac:dyDescent="0.25">
      <c r="E642" s="26"/>
    </row>
    <row r="643" spans="5:5" x14ac:dyDescent="0.25">
      <c r="E643" s="26"/>
    </row>
    <row r="644" spans="5:5" x14ac:dyDescent="0.25">
      <c r="E644" s="26"/>
    </row>
    <row r="645" spans="5:5" x14ac:dyDescent="0.25">
      <c r="E645" s="26"/>
    </row>
    <row r="646" spans="5:5" x14ac:dyDescent="0.25">
      <c r="E646" s="26"/>
    </row>
    <row r="647" spans="5:5" x14ac:dyDescent="0.25">
      <c r="E647" s="26"/>
    </row>
    <row r="648" spans="5:5" x14ac:dyDescent="0.25">
      <c r="E648" s="26"/>
    </row>
    <row r="649" spans="5:5" x14ac:dyDescent="0.25">
      <c r="E649" s="26"/>
    </row>
    <row r="650" spans="5:5" x14ac:dyDescent="0.25">
      <c r="E650" s="26"/>
    </row>
    <row r="651" spans="5:5" x14ac:dyDescent="0.25">
      <c r="E651" s="26"/>
    </row>
    <row r="652" spans="5:5" x14ac:dyDescent="0.25">
      <c r="E652" s="26"/>
    </row>
    <row r="653" spans="5:5" x14ac:dyDescent="0.25">
      <c r="E653" s="26"/>
    </row>
    <row r="654" spans="5:5" x14ac:dyDescent="0.25">
      <c r="E654" s="26"/>
    </row>
    <row r="655" spans="5:5" x14ac:dyDescent="0.25">
      <c r="E655" s="26"/>
    </row>
    <row r="656" spans="5:5" x14ac:dyDescent="0.25">
      <c r="E656" s="26"/>
    </row>
    <row r="657" spans="5:5" x14ac:dyDescent="0.25">
      <c r="E657" s="26"/>
    </row>
    <row r="658" spans="5:5" x14ac:dyDescent="0.25">
      <c r="E658" s="26"/>
    </row>
    <row r="659" spans="5:5" x14ac:dyDescent="0.25">
      <c r="E659" s="26"/>
    </row>
    <row r="660" spans="5:5" x14ac:dyDescent="0.25">
      <c r="E660" s="26"/>
    </row>
    <row r="661" spans="5:5" x14ac:dyDescent="0.25">
      <c r="E661" s="26"/>
    </row>
    <row r="662" spans="5:5" x14ac:dyDescent="0.25">
      <c r="E662" s="26"/>
    </row>
    <row r="663" spans="5:5" x14ac:dyDescent="0.25">
      <c r="E663" s="26"/>
    </row>
    <row r="664" spans="5:5" x14ac:dyDescent="0.25">
      <c r="E664" s="26"/>
    </row>
    <row r="665" spans="5:5" x14ac:dyDescent="0.25">
      <c r="E665" s="26"/>
    </row>
    <row r="666" spans="5:5" x14ac:dyDescent="0.25">
      <c r="E666" s="26"/>
    </row>
    <row r="667" spans="5:5" x14ac:dyDescent="0.25">
      <c r="E667" s="26"/>
    </row>
    <row r="668" spans="5:5" x14ac:dyDescent="0.25">
      <c r="E668" s="26"/>
    </row>
    <row r="669" spans="5:5" x14ac:dyDescent="0.25">
      <c r="E669" s="26"/>
    </row>
    <row r="670" spans="5:5" x14ac:dyDescent="0.25">
      <c r="E670" s="26"/>
    </row>
    <row r="671" spans="5:5" x14ac:dyDescent="0.25">
      <c r="E671" s="26"/>
    </row>
    <row r="672" spans="5:5" x14ac:dyDescent="0.25">
      <c r="E672" s="26"/>
    </row>
    <row r="673" spans="5:5" x14ac:dyDescent="0.25">
      <c r="E673" s="26"/>
    </row>
    <row r="674" spans="5:5" x14ac:dyDescent="0.25">
      <c r="E674" s="26"/>
    </row>
    <row r="675" spans="5:5" x14ac:dyDescent="0.25">
      <c r="E675" s="26"/>
    </row>
    <row r="676" spans="5:5" x14ac:dyDescent="0.25">
      <c r="E676" s="26"/>
    </row>
    <row r="677" spans="5:5" x14ac:dyDescent="0.25">
      <c r="E677" s="26"/>
    </row>
    <row r="678" spans="5:5" x14ac:dyDescent="0.25">
      <c r="E678" s="26"/>
    </row>
    <row r="679" spans="5:5" x14ac:dyDescent="0.25">
      <c r="E679" s="26"/>
    </row>
    <row r="680" spans="5:5" x14ac:dyDescent="0.25">
      <c r="E680" s="26"/>
    </row>
    <row r="681" spans="5:5" x14ac:dyDescent="0.25">
      <c r="E681" s="26"/>
    </row>
    <row r="682" spans="5:5" x14ac:dyDescent="0.25">
      <c r="E682" s="26"/>
    </row>
    <row r="683" spans="5:5" x14ac:dyDescent="0.25">
      <c r="E683" s="26"/>
    </row>
    <row r="684" spans="5:5" x14ac:dyDescent="0.25">
      <c r="E684" s="26"/>
    </row>
    <row r="685" spans="5:5" x14ac:dyDescent="0.25">
      <c r="E685" s="26"/>
    </row>
    <row r="686" spans="5:5" x14ac:dyDescent="0.25">
      <c r="E686" s="26"/>
    </row>
    <row r="687" spans="5:5" x14ac:dyDescent="0.25">
      <c r="E687" s="26"/>
    </row>
    <row r="688" spans="5:5" x14ac:dyDescent="0.25">
      <c r="E688" s="26"/>
    </row>
    <row r="689" spans="5:5" x14ac:dyDescent="0.25">
      <c r="E689" s="26"/>
    </row>
    <row r="690" spans="5:5" x14ac:dyDescent="0.25">
      <c r="E690" s="26"/>
    </row>
    <row r="691" spans="5:5" x14ac:dyDescent="0.25">
      <c r="E691" s="26"/>
    </row>
    <row r="692" spans="5:5" x14ac:dyDescent="0.25">
      <c r="E692" s="26"/>
    </row>
    <row r="693" spans="5:5" x14ac:dyDescent="0.25">
      <c r="E693" s="26"/>
    </row>
    <row r="694" spans="5:5" x14ac:dyDescent="0.25">
      <c r="E694" s="26"/>
    </row>
    <row r="695" spans="5:5" x14ac:dyDescent="0.25">
      <c r="E695" s="26"/>
    </row>
    <row r="696" spans="5:5" x14ac:dyDescent="0.25">
      <c r="E696" s="26"/>
    </row>
    <row r="697" spans="5:5" x14ac:dyDescent="0.25">
      <c r="E697" s="26"/>
    </row>
    <row r="698" spans="5:5" x14ac:dyDescent="0.25">
      <c r="E698" s="26"/>
    </row>
    <row r="699" spans="5:5" x14ac:dyDescent="0.25">
      <c r="E699" s="26"/>
    </row>
    <row r="700" spans="5:5" x14ac:dyDescent="0.25">
      <c r="E700" s="26"/>
    </row>
    <row r="701" spans="5:5" x14ac:dyDescent="0.25">
      <c r="E701" s="26"/>
    </row>
    <row r="702" spans="5:5" x14ac:dyDescent="0.25">
      <c r="E702" s="26"/>
    </row>
    <row r="703" spans="5:5" x14ac:dyDescent="0.25">
      <c r="E703" s="26"/>
    </row>
    <row r="704" spans="5:5" x14ac:dyDescent="0.25">
      <c r="E704" s="26"/>
    </row>
    <row r="705" spans="5:5" x14ac:dyDescent="0.25">
      <c r="E705" s="26"/>
    </row>
    <row r="706" spans="5:5" x14ac:dyDescent="0.25">
      <c r="E706" s="26"/>
    </row>
    <row r="707" spans="5:5" x14ac:dyDescent="0.25">
      <c r="E707" s="26"/>
    </row>
    <row r="708" spans="5:5" x14ac:dyDescent="0.25">
      <c r="E708" s="26"/>
    </row>
    <row r="709" spans="5:5" x14ac:dyDescent="0.25">
      <c r="E709" s="26"/>
    </row>
    <row r="710" spans="5:5" x14ac:dyDescent="0.25">
      <c r="E710" s="26"/>
    </row>
    <row r="711" spans="5:5" x14ac:dyDescent="0.25">
      <c r="E711" s="26"/>
    </row>
    <row r="712" spans="5:5" x14ac:dyDescent="0.25">
      <c r="E712" s="26"/>
    </row>
    <row r="713" spans="5:5" x14ac:dyDescent="0.25">
      <c r="E713" s="26"/>
    </row>
    <row r="714" spans="5:5" x14ac:dyDescent="0.25">
      <c r="E714" s="26"/>
    </row>
    <row r="715" spans="5:5" x14ac:dyDescent="0.25">
      <c r="E715" s="26"/>
    </row>
    <row r="716" spans="5:5" x14ac:dyDescent="0.25">
      <c r="E716" s="26"/>
    </row>
    <row r="717" spans="5:5" x14ac:dyDescent="0.25">
      <c r="E717" s="26"/>
    </row>
    <row r="718" spans="5:5" x14ac:dyDescent="0.25">
      <c r="E718" s="26"/>
    </row>
    <row r="719" spans="5:5" x14ac:dyDescent="0.25">
      <c r="E719" s="26"/>
    </row>
    <row r="720" spans="5:5" x14ac:dyDescent="0.25">
      <c r="E720" s="26"/>
    </row>
    <row r="721" spans="5:5" x14ac:dyDescent="0.25">
      <c r="E721" s="26"/>
    </row>
    <row r="722" spans="5:5" x14ac:dyDescent="0.25">
      <c r="E722" s="26"/>
    </row>
    <row r="723" spans="5:5" x14ac:dyDescent="0.25">
      <c r="E723" s="26"/>
    </row>
    <row r="724" spans="5:5" x14ac:dyDescent="0.25">
      <c r="E724" s="26"/>
    </row>
    <row r="725" spans="5:5" x14ac:dyDescent="0.25">
      <c r="E725" s="26"/>
    </row>
    <row r="726" spans="5:5" x14ac:dyDescent="0.25">
      <c r="E726" s="26"/>
    </row>
    <row r="727" spans="5:5" x14ac:dyDescent="0.25">
      <c r="E727" s="26"/>
    </row>
    <row r="728" spans="5:5" x14ac:dyDescent="0.25">
      <c r="E728" s="26"/>
    </row>
    <row r="729" spans="5:5" x14ac:dyDescent="0.25">
      <c r="E729" s="26"/>
    </row>
    <row r="730" spans="5:5" x14ac:dyDescent="0.25">
      <c r="E730" s="26"/>
    </row>
    <row r="731" spans="5:5" x14ac:dyDescent="0.25">
      <c r="E731" s="26"/>
    </row>
    <row r="732" spans="5:5" x14ac:dyDescent="0.25">
      <c r="E732" s="26"/>
    </row>
    <row r="733" spans="5:5" x14ac:dyDescent="0.25">
      <c r="E733" s="26"/>
    </row>
    <row r="734" spans="5:5" x14ac:dyDescent="0.25">
      <c r="E734" s="26"/>
    </row>
    <row r="735" spans="5:5" x14ac:dyDescent="0.25">
      <c r="E735" s="26"/>
    </row>
    <row r="736" spans="5:5" x14ac:dyDescent="0.25">
      <c r="E736" s="26"/>
    </row>
    <row r="737" spans="5:5" x14ac:dyDescent="0.25">
      <c r="E737" s="26"/>
    </row>
    <row r="738" spans="5:5" x14ac:dyDescent="0.25">
      <c r="E738" s="26"/>
    </row>
    <row r="739" spans="5:5" x14ac:dyDescent="0.25">
      <c r="E739" s="26"/>
    </row>
    <row r="740" spans="5:5" x14ac:dyDescent="0.25">
      <c r="E740" s="26"/>
    </row>
    <row r="741" spans="5:5" x14ac:dyDescent="0.25">
      <c r="E741" s="26"/>
    </row>
    <row r="742" spans="5:5" x14ac:dyDescent="0.25">
      <c r="E742" s="26"/>
    </row>
    <row r="743" spans="5:5" x14ac:dyDescent="0.25">
      <c r="E743" s="26"/>
    </row>
    <row r="744" spans="5:5" x14ac:dyDescent="0.25">
      <c r="E744" s="26"/>
    </row>
    <row r="745" spans="5:5" x14ac:dyDescent="0.25">
      <c r="E745" s="26"/>
    </row>
    <row r="746" spans="5:5" x14ac:dyDescent="0.25">
      <c r="E746" s="26"/>
    </row>
    <row r="747" spans="5:5" x14ac:dyDescent="0.25">
      <c r="E747" s="26"/>
    </row>
    <row r="748" spans="5:5" x14ac:dyDescent="0.25">
      <c r="E748" s="26"/>
    </row>
    <row r="749" spans="5:5" x14ac:dyDescent="0.25">
      <c r="E749" s="26"/>
    </row>
    <row r="750" spans="5:5" x14ac:dyDescent="0.25">
      <c r="E750" s="26"/>
    </row>
    <row r="751" spans="5:5" x14ac:dyDescent="0.25">
      <c r="E751" s="26"/>
    </row>
    <row r="752" spans="5:5" x14ac:dyDescent="0.25">
      <c r="E752" s="26"/>
    </row>
    <row r="753" spans="5:5" x14ac:dyDescent="0.25">
      <c r="E753" s="26"/>
    </row>
    <row r="754" spans="5:5" x14ac:dyDescent="0.25">
      <c r="E754" s="26"/>
    </row>
    <row r="755" spans="5:5" x14ac:dyDescent="0.25">
      <c r="E755" s="26"/>
    </row>
    <row r="756" spans="5:5" x14ac:dyDescent="0.25">
      <c r="E756" s="26"/>
    </row>
    <row r="757" spans="5:5" x14ac:dyDescent="0.25">
      <c r="E757" s="26"/>
    </row>
    <row r="758" spans="5:5" x14ac:dyDescent="0.25">
      <c r="E758" s="26"/>
    </row>
    <row r="759" spans="5:5" x14ac:dyDescent="0.25">
      <c r="E759" s="26"/>
    </row>
    <row r="760" spans="5:5" x14ac:dyDescent="0.25">
      <c r="E760" s="26"/>
    </row>
    <row r="761" spans="5:5" x14ac:dyDescent="0.25">
      <c r="E761" s="26"/>
    </row>
    <row r="762" spans="5:5" x14ac:dyDescent="0.25">
      <c r="E762" s="26"/>
    </row>
    <row r="763" spans="5:5" x14ac:dyDescent="0.25">
      <c r="E763" s="26"/>
    </row>
    <row r="764" spans="5:5" x14ac:dyDescent="0.25">
      <c r="E764" s="26"/>
    </row>
    <row r="765" spans="5:5" x14ac:dyDescent="0.25">
      <c r="E765" s="26"/>
    </row>
    <row r="766" spans="5:5" x14ac:dyDescent="0.25">
      <c r="E766" s="26"/>
    </row>
    <row r="767" spans="5:5" x14ac:dyDescent="0.25">
      <c r="E767" s="26"/>
    </row>
    <row r="768" spans="5:5" x14ac:dyDescent="0.25">
      <c r="E768" s="26"/>
    </row>
    <row r="769" spans="5:5" x14ac:dyDescent="0.25">
      <c r="E769" s="26"/>
    </row>
    <row r="770" spans="5:5" x14ac:dyDescent="0.25">
      <c r="E770" s="26"/>
    </row>
    <row r="771" spans="5:5" x14ac:dyDescent="0.25">
      <c r="E771" s="26"/>
    </row>
    <row r="772" spans="5:5" x14ac:dyDescent="0.25">
      <c r="E772" s="26"/>
    </row>
    <row r="773" spans="5:5" x14ac:dyDescent="0.25">
      <c r="E773" s="26"/>
    </row>
    <row r="774" spans="5:5" x14ac:dyDescent="0.25">
      <c r="E774" s="26"/>
    </row>
    <row r="775" spans="5:5" x14ac:dyDescent="0.25">
      <c r="E775" s="26"/>
    </row>
    <row r="776" spans="5:5" x14ac:dyDescent="0.25">
      <c r="E776" s="26"/>
    </row>
    <row r="777" spans="5:5" x14ac:dyDescent="0.25">
      <c r="E777" s="26"/>
    </row>
    <row r="778" spans="5:5" x14ac:dyDescent="0.25">
      <c r="E778" s="26"/>
    </row>
    <row r="779" spans="5:5" x14ac:dyDescent="0.25">
      <c r="E779" s="26"/>
    </row>
    <row r="780" spans="5:5" x14ac:dyDescent="0.25">
      <c r="E780" s="26"/>
    </row>
    <row r="781" spans="5:5" x14ac:dyDescent="0.25">
      <c r="E781" s="26"/>
    </row>
    <row r="782" spans="5:5" x14ac:dyDescent="0.25">
      <c r="E782" s="26"/>
    </row>
    <row r="783" spans="5:5" x14ac:dyDescent="0.25">
      <c r="E783" s="26"/>
    </row>
    <row r="784" spans="5:5" x14ac:dyDescent="0.25">
      <c r="E784" s="26"/>
    </row>
    <row r="785" spans="5:5" x14ac:dyDescent="0.25">
      <c r="E785" s="26"/>
    </row>
    <row r="786" spans="5:5" x14ac:dyDescent="0.25">
      <c r="E786" s="26"/>
    </row>
    <row r="787" spans="5:5" x14ac:dyDescent="0.25">
      <c r="E787" s="26"/>
    </row>
    <row r="788" spans="5:5" x14ac:dyDescent="0.25">
      <c r="E788" s="26"/>
    </row>
    <row r="789" spans="5:5" x14ac:dyDescent="0.25">
      <c r="E789" s="26"/>
    </row>
    <row r="790" spans="5:5" x14ac:dyDescent="0.25">
      <c r="E790" s="26"/>
    </row>
    <row r="791" spans="5:5" x14ac:dyDescent="0.25">
      <c r="E791" s="26"/>
    </row>
    <row r="792" spans="5:5" x14ac:dyDescent="0.25">
      <c r="E792" s="26"/>
    </row>
    <row r="793" spans="5:5" x14ac:dyDescent="0.25">
      <c r="E793" s="26"/>
    </row>
    <row r="794" spans="5:5" x14ac:dyDescent="0.25">
      <c r="E794" s="26"/>
    </row>
    <row r="795" spans="5:5" x14ac:dyDescent="0.25">
      <c r="E795" s="26"/>
    </row>
    <row r="796" spans="5:5" x14ac:dyDescent="0.25">
      <c r="E796" s="26"/>
    </row>
    <row r="797" spans="5:5" x14ac:dyDescent="0.25">
      <c r="E797" s="26"/>
    </row>
    <row r="798" spans="5:5" x14ac:dyDescent="0.25">
      <c r="E798" s="26"/>
    </row>
    <row r="799" spans="5:5" x14ac:dyDescent="0.25">
      <c r="E799" s="26"/>
    </row>
    <row r="800" spans="5:5" x14ac:dyDescent="0.25">
      <c r="E800" s="26"/>
    </row>
    <row r="801" spans="5:5" x14ac:dyDescent="0.25">
      <c r="E801" s="26"/>
    </row>
    <row r="802" spans="5:5" x14ac:dyDescent="0.25">
      <c r="E802" s="26"/>
    </row>
    <row r="803" spans="5:5" x14ac:dyDescent="0.25">
      <c r="E803" s="26"/>
    </row>
    <row r="804" spans="5:5" x14ac:dyDescent="0.25">
      <c r="E804" s="26"/>
    </row>
    <row r="805" spans="5:5" x14ac:dyDescent="0.25">
      <c r="E805" s="26"/>
    </row>
    <row r="806" spans="5:5" x14ac:dyDescent="0.25">
      <c r="E806" s="26"/>
    </row>
    <row r="807" spans="5:5" x14ac:dyDescent="0.25">
      <c r="E807" s="26"/>
    </row>
    <row r="808" spans="5:5" x14ac:dyDescent="0.25">
      <c r="E808" s="26"/>
    </row>
    <row r="809" spans="5:5" x14ac:dyDescent="0.25">
      <c r="E809" s="26"/>
    </row>
    <row r="810" spans="5:5" x14ac:dyDescent="0.25">
      <c r="E810" s="26"/>
    </row>
    <row r="811" spans="5:5" x14ac:dyDescent="0.25">
      <c r="E811" s="26"/>
    </row>
    <row r="812" spans="5:5" x14ac:dyDescent="0.25">
      <c r="E812" s="26"/>
    </row>
    <row r="813" spans="5:5" x14ac:dyDescent="0.25">
      <c r="E813" s="26"/>
    </row>
    <row r="814" spans="5:5" x14ac:dyDescent="0.25">
      <c r="E814" s="26"/>
    </row>
    <row r="815" spans="5:5" x14ac:dyDescent="0.25">
      <c r="E815" s="26"/>
    </row>
    <row r="816" spans="5:5" x14ac:dyDescent="0.25">
      <c r="E816" s="26"/>
    </row>
    <row r="817" spans="5:5" x14ac:dyDescent="0.25">
      <c r="E817" s="26"/>
    </row>
    <row r="818" spans="5:5" x14ac:dyDescent="0.25">
      <c r="E818" s="26"/>
    </row>
    <row r="819" spans="5:5" x14ac:dyDescent="0.25">
      <c r="E819" s="26"/>
    </row>
    <row r="820" spans="5:5" x14ac:dyDescent="0.25">
      <c r="E820" s="26"/>
    </row>
    <row r="821" spans="5:5" x14ac:dyDescent="0.25">
      <c r="E821" s="26"/>
    </row>
    <row r="822" spans="5:5" x14ac:dyDescent="0.25">
      <c r="E822" s="26"/>
    </row>
    <row r="823" spans="5:5" x14ac:dyDescent="0.25">
      <c r="E823" s="26"/>
    </row>
    <row r="824" spans="5:5" x14ac:dyDescent="0.25">
      <c r="E824" s="26"/>
    </row>
    <row r="825" spans="5:5" x14ac:dyDescent="0.25">
      <c r="E825" s="26"/>
    </row>
    <row r="826" spans="5:5" x14ac:dyDescent="0.25">
      <c r="E826" s="26"/>
    </row>
    <row r="827" spans="5:5" x14ac:dyDescent="0.25">
      <c r="E827" s="26"/>
    </row>
    <row r="828" spans="5:5" x14ac:dyDescent="0.25">
      <c r="E828" s="26"/>
    </row>
    <row r="829" spans="5:5" x14ac:dyDescent="0.25">
      <c r="E829" s="26"/>
    </row>
    <row r="830" spans="5:5" x14ac:dyDescent="0.25">
      <c r="E830" s="26"/>
    </row>
    <row r="831" spans="5:5" x14ac:dyDescent="0.25">
      <c r="E831" s="26"/>
    </row>
    <row r="832" spans="5:5" x14ac:dyDescent="0.25">
      <c r="E832" s="26"/>
    </row>
    <row r="833" spans="5:5" x14ac:dyDescent="0.25">
      <c r="E833" s="26"/>
    </row>
    <row r="834" spans="5:5" x14ac:dyDescent="0.25">
      <c r="E834" s="26"/>
    </row>
    <row r="835" spans="5:5" x14ac:dyDescent="0.25">
      <c r="E835" s="26"/>
    </row>
    <row r="836" spans="5:5" x14ac:dyDescent="0.25">
      <c r="E836" s="26"/>
    </row>
    <row r="837" spans="5:5" x14ac:dyDescent="0.25">
      <c r="E837" s="26"/>
    </row>
    <row r="838" spans="5:5" x14ac:dyDescent="0.25">
      <c r="E838" s="26"/>
    </row>
    <row r="839" spans="5:5" x14ac:dyDescent="0.25">
      <c r="E839" s="26"/>
    </row>
    <row r="840" spans="5:5" x14ac:dyDescent="0.25">
      <c r="E840" s="26"/>
    </row>
    <row r="841" spans="5:5" x14ac:dyDescent="0.25">
      <c r="E841" s="26"/>
    </row>
    <row r="842" spans="5:5" x14ac:dyDescent="0.25">
      <c r="E842" s="26"/>
    </row>
    <row r="843" spans="5:5" x14ac:dyDescent="0.25">
      <c r="E843" s="26"/>
    </row>
    <row r="844" spans="5:5" x14ac:dyDescent="0.25">
      <c r="E844" s="26"/>
    </row>
    <row r="845" spans="5:5" x14ac:dyDescent="0.25">
      <c r="E845" s="26"/>
    </row>
    <row r="846" spans="5:5" x14ac:dyDescent="0.25">
      <c r="E846" s="26"/>
    </row>
    <row r="847" spans="5:5" x14ac:dyDescent="0.25">
      <c r="E847" s="26"/>
    </row>
    <row r="848" spans="5:5" x14ac:dyDescent="0.25">
      <c r="E848" s="26"/>
    </row>
    <row r="849" spans="5:5" x14ac:dyDescent="0.25">
      <c r="E849" s="26"/>
    </row>
    <row r="850" spans="5:5" x14ac:dyDescent="0.25">
      <c r="E850" s="26"/>
    </row>
    <row r="851" spans="5:5" x14ac:dyDescent="0.25">
      <c r="E851" s="26"/>
    </row>
    <row r="852" spans="5:5" x14ac:dyDescent="0.25">
      <c r="E852" s="26"/>
    </row>
    <row r="853" spans="5:5" x14ac:dyDescent="0.25">
      <c r="E853" s="26"/>
    </row>
    <row r="854" spans="5:5" x14ac:dyDescent="0.25">
      <c r="E854" s="26"/>
    </row>
    <row r="855" spans="5:5" x14ac:dyDescent="0.25">
      <c r="E855" s="26"/>
    </row>
    <row r="856" spans="5:5" x14ac:dyDescent="0.25">
      <c r="E856" s="26"/>
    </row>
    <row r="857" spans="5:5" x14ac:dyDescent="0.25">
      <c r="E857" s="26"/>
    </row>
    <row r="858" spans="5:5" x14ac:dyDescent="0.25">
      <c r="E858" s="26"/>
    </row>
    <row r="859" spans="5:5" x14ac:dyDescent="0.25">
      <c r="E859" s="26"/>
    </row>
    <row r="860" spans="5:5" x14ac:dyDescent="0.25">
      <c r="E860" s="26"/>
    </row>
    <row r="861" spans="5:5" x14ac:dyDescent="0.25">
      <c r="E861" s="26"/>
    </row>
    <row r="862" spans="5:5" x14ac:dyDescent="0.25">
      <c r="E862" s="26"/>
    </row>
    <row r="863" spans="5:5" x14ac:dyDescent="0.25">
      <c r="E863" s="26"/>
    </row>
    <row r="864" spans="5:5" x14ac:dyDescent="0.25">
      <c r="E864" s="26"/>
    </row>
    <row r="865" spans="5:5" x14ac:dyDescent="0.25">
      <c r="E865" s="26"/>
    </row>
    <row r="866" spans="5:5" x14ac:dyDescent="0.25">
      <c r="E866" s="26"/>
    </row>
    <row r="867" spans="5:5" x14ac:dyDescent="0.25">
      <c r="E867" s="26"/>
    </row>
    <row r="868" spans="5:5" x14ac:dyDescent="0.25">
      <c r="E868" s="26"/>
    </row>
    <row r="869" spans="5:5" x14ac:dyDescent="0.25">
      <c r="E869" s="26"/>
    </row>
    <row r="870" spans="5:5" x14ac:dyDescent="0.25">
      <c r="E870" s="26"/>
    </row>
    <row r="871" spans="5:5" x14ac:dyDescent="0.25">
      <c r="E871" s="26"/>
    </row>
    <row r="872" spans="5:5" x14ac:dyDescent="0.25">
      <c r="E872" s="26"/>
    </row>
    <row r="873" spans="5:5" x14ac:dyDescent="0.25">
      <c r="E873" s="26"/>
    </row>
    <row r="874" spans="5:5" x14ac:dyDescent="0.25">
      <c r="E874" s="26"/>
    </row>
    <row r="875" spans="5:5" x14ac:dyDescent="0.25">
      <c r="E875" s="26"/>
    </row>
    <row r="876" spans="5:5" x14ac:dyDescent="0.25">
      <c r="E876" s="26"/>
    </row>
    <row r="877" spans="5:5" x14ac:dyDescent="0.25">
      <c r="E877" s="26"/>
    </row>
    <row r="878" spans="5:5" x14ac:dyDescent="0.25">
      <c r="E878" s="26"/>
    </row>
    <row r="879" spans="5:5" x14ac:dyDescent="0.25">
      <c r="E879" s="26"/>
    </row>
    <row r="880" spans="5:5" x14ac:dyDescent="0.25">
      <c r="E880" s="26"/>
    </row>
    <row r="881" spans="5:5" x14ac:dyDescent="0.25">
      <c r="E881" s="26"/>
    </row>
    <row r="882" spans="5:5" x14ac:dyDescent="0.25">
      <c r="E882" s="26"/>
    </row>
    <row r="883" spans="5:5" x14ac:dyDescent="0.25">
      <c r="E883" s="26"/>
    </row>
    <row r="884" spans="5:5" x14ac:dyDescent="0.25">
      <c r="E884" s="26"/>
    </row>
    <row r="885" spans="5:5" x14ac:dyDescent="0.25">
      <c r="E885" s="26"/>
    </row>
    <row r="886" spans="5:5" x14ac:dyDescent="0.25">
      <c r="E886" s="26"/>
    </row>
    <row r="887" spans="5:5" x14ac:dyDescent="0.25">
      <c r="E887" s="26"/>
    </row>
    <row r="888" spans="5:5" x14ac:dyDescent="0.25">
      <c r="E888" s="26"/>
    </row>
    <row r="889" spans="5:5" x14ac:dyDescent="0.25">
      <c r="E889" s="26"/>
    </row>
    <row r="890" spans="5:5" x14ac:dyDescent="0.25">
      <c r="E890" s="26"/>
    </row>
    <row r="891" spans="5:5" x14ac:dyDescent="0.25">
      <c r="E891" s="26"/>
    </row>
    <row r="892" spans="5:5" x14ac:dyDescent="0.25">
      <c r="E892" s="26"/>
    </row>
    <row r="893" spans="5:5" x14ac:dyDescent="0.25">
      <c r="E893" s="26"/>
    </row>
    <row r="894" spans="5:5" x14ac:dyDescent="0.25">
      <c r="E894" s="26"/>
    </row>
    <row r="895" spans="5:5" x14ac:dyDescent="0.25">
      <c r="E895" s="26"/>
    </row>
    <row r="896" spans="5:5" x14ac:dyDescent="0.25">
      <c r="E896" s="26"/>
    </row>
    <row r="897" spans="5:5" x14ac:dyDescent="0.25">
      <c r="E897" s="26"/>
    </row>
    <row r="898" spans="5:5" x14ac:dyDescent="0.25">
      <c r="E898" s="26"/>
    </row>
    <row r="899" spans="5:5" x14ac:dyDescent="0.25">
      <c r="E899" s="26"/>
    </row>
    <row r="900" spans="5:5" x14ac:dyDescent="0.25">
      <c r="E900" s="26"/>
    </row>
    <row r="901" spans="5:5" x14ac:dyDescent="0.25">
      <c r="E901" s="26"/>
    </row>
    <row r="902" spans="5:5" x14ac:dyDescent="0.25">
      <c r="E902" s="26"/>
    </row>
    <row r="903" spans="5:5" x14ac:dyDescent="0.25">
      <c r="E903" s="26"/>
    </row>
    <row r="904" spans="5:5" x14ac:dyDescent="0.25">
      <c r="E904" s="26"/>
    </row>
    <row r="905" spans="5:5" x14ac:dyDescent="0.25">
      <c r="E905" s="26"/>
    </row>
    <row r="906" spans="5:5" x14ac:dyDescent="0.25">
      <c r="E906" s="26"/>
    </row>
    <row r="907" spans="5:5" x14ac:dyDescent="0.25">
      <c r="E907" s="26"/>
    </row>
    <row r="908" spans="5:5" x14ac:dyDescent="0.25">
      <c r="E908" s="26"/>
    </row>
    <row r="909" spans="5:5" x14ac:dyDescent="0.25">
      <c r="E909" s="26"/>
    </row>
    <row r="910" spans="5:5" x14ac:dyDescent="0.25">
      <c r="E910" s="26"/>
    </row>
    <row r="911" spans="5:5" x14ac:dyDescent="0.25">
      <c r="E911" s="26"/>
    </row>
    <row r="912" spans="5:5" x14ac:dyDescent="0.25">
      <c r="E912" s="26"/>
    </row>
    <row r="913" spans="5:5" x14ac:dyDescent="0.25">
      <c r="E913" s="26"/>
    </row>
    <row r="914" spans="5:5" x14ac:dyDescent="0.25">
      <c r="E914" s="26"/>
    </row>
    <row r="915" spans="5:5" x14ac:dyDescent="0.25">
      <c r="E915" s="26"/>
    </row>
    <row r="916" spans="5:5" x14ac:dyDescent="0.25">
      <c r="E916" s="26"/>
    </row>
    <row r="917" spans="5:5" x14ac:dyDescent="0.25">
      <c r="E917" s="26"/>
    </row>
    <row r="918" spans="5:5" x14ac:dyDescent="0.25">
      <c r="E918" s="26"/>
    </row>
    <row r="919" spans="5:5" x14ac:dyDescent="0.25">
      <c r="E919" s="26"/>
    </row>
    <row r="920" spans="5:5" x14ac:dyDescent="0.25">
      <c r="E920" s="26"/>
    </row>
    <row r="921" spans="5:5" x14ac:dyDescent="0.25">
      <c r="E921" s="26"/>
    </row>
    <row r="922" spans="5:5" x14ac:dyDescent="0.25">
      <c r="E922" s="26"/>
    </row>
    <row r="923" spans="5:5" x14ac:dyDescent="0.25">
      <c r="E923" s="26"/>
    </row>
    <row r="924" spans="5:5" x14ac:dyDescent="0.25">
      <c r="E924" s="26"/>
    </row>
    <row r="925" spans="5:5" x14ac:dyDescent="0.25">
      <c r="E925" s="26"/>
    </row>
    <row r="926" spans="5:5" x14ac:dyDescent="0.25">
      <c r="E926" s="26"/>
    </row>
    <row r="927" spans="5:5" x14ac:dyDescent="0.25">
      <c r="E927" s="26"/>
    </row>
    <row r="928" spans="5:5" x14ac:dyDescent="0.25">
      <c r="E928" s="26"/>
    </row>
    <row r="929" spans="5:5" x14ac:dyDescent="0.25">
      <c r="E929" s="26"/>
    </row>
    <row r="930" spans="5:5" x14ac:dyDescent="0.25">
      <c r="E930" s="26"/>
    </row>
    <row r="931" spans="5:5" x14ac:dyDescent="0.25">
      <c r="E931" s="26"/>
    </row>
    <row r="932" spans="5:5" x14ac:dyDescent="0.25">
      <c r="E932" s="26"/>
    </row>
    <row r="933" spans="5:5" x14ac:dyDescent="0.25">
      <c r="E933" s="26"/>
    </row>
    <row r="934" spans="5:5" x14ac:dyDescent="0.25">
      <c r="E934" s="26"/>
    </row>
    <row r="935" spans="5:5" x14ac:dyDescent="0.25">
      <c r="E935" s="26"/>
    </row>
    <row r="936" spans="5:5" x14ac:dyDescent="0.25">
      <c r="E936" s="26"/>
    </row>
    <row r="937" spans="5:5" x14ac:dyDescent="0.25">
      <c r="E937" s="26"/>
    </row>
    <row r="938" spans="5:5" x14ac:dyDescent="0.25">
      <c r="E938" s="26"/>
    </row>
    <row r="939" spans="5:5" x14ac:dyDescent="0.25">
      <c r="E939" s="26"/>
    </row>
    <row r="940" spans="5:5" x14ac:dyDescent="0.25">
      <c r="E940" s="26"/>
    </row>
    <row r="941" spans="5:5" x14ac:dyDescent="0.25">
      <c r="E941" s="26"/>
    </row>
    <row r="942" spans="5:5" x14ac:dyDescent="0.25">
      <c r="E942" s="26"/>
    </row>
    <row r="943" spans="5:5" x14ac:dyDescent="0.25">
      <c r="E943" s="26"/>
    </row>
    <row r="944" spans="5:5" x14ac:dyDescent="0.25">
      <c r="E944" s="26"/>
    </row>
    <row r="945" spans="5:5" x14ac:dyDescent="0.25">
      <c r="E945" s="26"/>
    </row>
    <row r="946" spans="5:5" x14ac:dyDescent="0.25">
      <c r="E946" s="26"/>
    </row>
    <row r="947" spans="5:5" x14ac:dyDescent="0.25">
      <c r="E947" s="26"/>
    </row>
    <row r="948" spans="5:5" x14ac:dyDescent="0.25">
      <c r="E948" s="26"/>
    </row>
    <row r="949" spans="5:5" x14ac:dyDescent="0.25">
      <c r="E949" s="26"/>
    </row>
    <row r="950" spans="5:5" x14ac:dyDescent="0.25">
      <c r="E950" s="26"/>
    </row>
    <row r="951" spans="5:5" x14ac:dyDescent="0.25">
      <c r="E951" s="26"/>
    </row>
    <row r="952" spans="5:5" x14ac:dyDescent="0.25">
      <c r="E952" s="26"/>
    </row>
    <row r="953" spans="5:5" x14ac:dyDescent="0.25">
      <c r="E953" s="26"/>
    </row>
    <row r="954" spans="5:5" x14ac:dyDescent="0.25">
      <c r="E954" s="26"/>
    </row>
    <row r="955" spans="5:5" x14ac:dyDescent="0.25">
      <c r="E955" s="26"/>
    </row>
    <row r="956" spans="5:5" x14ac:dyDescent="0.25">
      <c r="E956" s="26"/>
    </row>
    <row r="957" spans="5:5" x14ac:dyDescent="0.25">
      <c r="E957" s="26"/>
    </row>
    <row r="958" spans="5:5" x14ac:dyDescent="0.25">
      <c r="E958" s="26"/>
    </row>
    <row r="959" spans="5:5" x14ac:dyDescent="0.25">
      <c r="E959" s="26"/>
    </row>
    <row r="960" spans="5:5" x14ac:dyDescent="0.25">
      <c r="E960" s="26"/>
    </row>
    <row r="961" spans="5:5" x14ac:dyDescent="0.25">
      <c r="E961" s="26"/>
    </row>
    <row r="962" spans="5:5" x14ac:dyDescent="0.25">
      <c r="E962" s="26"/>
    </row>
    <row r="963" spans="5:5" x14ac:dyDescent="0.25">
      <c r="E963" s="26"/>
    </row>
    <row r="964" spans="5:5" x14ac:dyDescent="0.25">
      <c r="E964" s="26"/>
    </row>
    <row r="965" spans="5:5" x14ac:dyDescent="0.25">
      <c r="E965" s="26"/>
    </row>
    <row r="966" spans="5:5" x14ac:dyDescent="0.25">
      <c r="E966" s="26"/>
    </row>
    <row r="967" spans="5:5" x14ac:dyDescent="0.25">
      <c r="E967" s="26"/>
    </row>
    <row r="968" spans="5:5" x14ac:dyDescent="0.25">
      <c r="E968" s="26"/>
    </row>
    <row r="969" spans="5:5" x14ac:dyDescent="0.25">
      <c r="E969" s="26"/>
    </row>
    <row r="970" spans="5:5" x14ac:dyDescent="0.25">
      <c r="E970" s="26"/>
    </row>
    <row r="971" spans="5:5" x14ac:dyDescent="0.25">
      <c r="E971" s="26"/>
    </row>
    <row r="972" spans="5:5" x14ac:dyDescent="0.25">
      <c r="E972" s="26"/>
    </row>
    <row r="973" spans="5:5" x14ac:dyDescent="0.25">
      <c r="E973" s="26"/>
    </row>
    <row r="974" spans="5:5" x14ac:dyDescent="0.25">
      <c r="E974" s="26"/>
    </row>
    <row r="975" spans="5:5" x14ac:dyDescent="0.25">
      <c r="E975" s="26"/>
    </row>
    <row r="976" spans="5:5" x14ac:dyDescent="0.25">
      <c r="E976" s="26"/>
    </row>
    <row r="977" spans="5:5" x14ac:dyDescent="0.25">
      <c r="E977" s="26"/>
    </row>
    <row r="978" spans="5:5" x14ac:dyDescent="0.25">
      <c r="E978" s="26"/>
    </row>
    <row r="979" spans="5:5" x14ac:dyDescent="0.25">
      <c r="E979" s="26"/>
    </row>
    <row r="980" spans="5:5" x14ac:dyDescent="0.25">
      <c r="E980" s="26"/>
    </row>
    <row r="981" spans="5:5" x14ac:dyDescent="0.25">
      <c r="E981" s="26"/>
    </row>
    <row r="982" spans="5:5" x14ac:dyDescent="0.25">
      <c r="E982" s="26"/>
    </row>
    <row r="983" spans="5:5" x14ac:dyDescent="0.25">
      <c r="E983" s="26"/>
    </row>
    <row r="984" spans="5:5" x14ac:dyDescent="0.25">
      <c r="E984" s="26"/>
    </row>
    <row r="985" spans="5:5" x14ac:dyDescent="0.25">
      <c r="E985" s="26"/>
    </row>
    <row r="986" spans="5:5" x14ac:dyDescent="0.25">
      <c r="E986" s="26"/>
    </row>
    <row r="987" spans="5:5" x14ac:dyDescent="0.25">
      <c r="E987" s="26"/>
    </row>
    <row r="988" spans="5:5" x14ac:dyDescent="0.25">
      <c r="E988" s="26"/>
    </row>
    <row r="989" spans="5:5" x14ac:dyDescent="0.25">
      <c r="E989" s="26"/>
    </row>
    <row r="990" spans="5:5" x14ac:dyDescent="0.25">
      <c r="E990" s="26"/>
    </row>
    <row r="991" spans="5:5" x14ac:dyDescent="0.25">
      <c r="E991" s="26"/>
    </row>
    <row r="992" spans="5:5" x14ac:dyDescent="0.25">
      <c r="E992" s="26"/>
    </row>
    <row r="993" spans="5:5" x14ac:dyDescent="0.25">
      <c r="E993" s="26"/>
    </row>
    <row r="994" spans="5:5" x14ac:dyDescent="0.25">
      <c r="E994" s="26"/>
    </row>
    <row r="995" spans="5:5" x14ac:dyDescent="0.25">
      <c r="E995" s="26"/>
    </row>
    <row r="996" spans="5:5" x14ac:dyDescent="0.25">
      <c r="E996" s="26"/>
    </row>
    <row r="997" spans="5:5" x14ac:dyDescent="0.25">
      <c r="E997" s="26"/>
    </row>
    <row r="998" spans="5:5" x14ac:dyDescent="0.25">
      <c r="E998" s="26"/>
    </row>
    <row r="999" spans="5:5" x14ac:dyDescent="0.25">
      <c r="E999" s="26"/>
    </row>
    <row r="1000" spans="5:5" x14ac:dyDescent="0.25">
      <c r="E1000" s="26"/>
    </row>
    <row r="1001" spans="5:5" x14ac:dyDescent="0.25">
      <c r="E1001" s="26"/>
    </row>
    <row r="1002" spans="5:5" x14ac:dyDescent="0.25">
      <c r="E1002" s="26"/>
    </row>
    <row r="1003" spans="5:5" x14ac:dyDescent="0.25">
      <c r="E1003" s="26"/>
    </row>
    <row r="1004" spans="5:5" x14ac:dyDescent="0.25">
      <c r="E1004" s="26"/>
    </row>
    <row r="1005" spans="5:5" x14ac:dyDescent="0.25">
      <c r="E1005" s="26"/>
    </row>
    <row r="1006" spans="5:5" x14ac:dyDescent="0.25">
      <c r="E1006" s="26"/>
    </row>
    <row r="1007" spans="5:5" x14ac:dyDescent="0.25">
      <c r="E1007" s="26"/>
    </row>
    <row r="1008" spans="5:5" x14ac:dyDescent="0.25">
      <c r="E1008" s="26"/>
    </row>
    <row r="1009" spans="5:5" x14ac:dyDescent="0.25">
      <c r="E1009" s="26"/>
    </row>
    <row r="1010" spans="5:5" x14ac:dyDescent="0.25">
      <c r="E1010" s="26"/>
    </row>
    <row r="1011" spans="5:5" x14ac:dyDescent="0.25">
      <c r="E1011" s="26"/>
    </row>
    <row r="1012" spans="5:5" x14ac:dyDescent="0.25">
      <c r="E1012" s="26"/>
    </row>
    <row r="1013" spans="5:5" x14ac:dyDescent="0.25">
      <c r="E1013" s="26"/>
    </row>
    <row r="1014" spans="5:5" x14ac:dyDescent="0.25">
      <c r="E1014" s="26"/>
    </row>
    <row r="1015" spans="5:5" x14ac:dyDescent="0.25">
      <c r="E1015" s="26"/>
    </row>
    <row r="1016" spans="5:5" x14ac:dyDescent="0.25">
      <c r="E1016" s="26"/>
    </row>
    <row r="1017" spans="5:5" x14ac:dyDescent="0.25">
      <c r="E1017" s="26"/>
    </row>
    <row r="1018" spans="5:5" x14ac:dyDescent="0.25">
      <c r="E1018" s="26"/>
    </row>
    <row r="1019" spans="5:5" x14ac:dyDescent="0.25">
      <c r="E1019" s="26"/>
    </row>
    <row r="1020" spans="5:5" x14ac:dyDescent="0.25">
      <c r="E1020" s="26"/>
    </row>
    <row r="1021" spans="5:5" x14ac:dyDescent="0.25">
      <c r="E1021" s="26"/>
    </row>
    <row r="1022" spans="5:5" x14ac:dyDescent="0.25">
      <c r="E1022" s="26"/>
    </row>
    <row r="1023" spans="5:5" x14ac:dyDescent="0.25">
      <c r="E1023" s="26"/>
    </row>
    <row r="1024" spans="5:5" x14ac:dyDescent="0.25">
      <c r="E1024" s="26"/>
    </row>
    <row r="1025" spans="5:5" x14ac:dyDescent="0.25">
      <c r="E1025" s="26"/>
    </row>
    <row r="1026" spans="5:5" x14ac:dyDescent="0.25">
      <c r="E1026" s="26"/>
    </row>
    <row r="1027" spans="5:5" x14ac:dyDescent="0.25">
      <c r="E1027" s="26"/>
    </row>
    <row r="1028" spans="5:5" x14ac:dyDescent="0.25">
      <c r="E1028" s="26"/>
    </row>
    <row r="1029" spans="5:5" x14ac:dyDescent="0.25">
      <c r="E1029" s="26"/>
    </row>
    <row r="1030" spans="5:5" x14ac:dyDescent="0.25">
      <c r="E1030" s="26"/>
    </row>
    <row r="1031" spans="5:5" x14ac:dyDescent="0.25">
      <c r="E1031" s="26"/>
    </row>
    <row r="1032" spans="5:5" x14ac:dyDescent="0.25">
      <c r="E1032" s="26"/>
    </row>
    <row r="1033" spans="5:5" x14ac:dyDescent="0.25">
      <c r="E1033" s="26"/>
    </row>
    <row r="1034" spans="5:5" x14ac:dyDescent="0.25">
      <c r="E1034" s="26"/>
    </row>
    <row r="1035" spans="5:5" x14ac:dyDescent="0.25">
      <c r="E1035" s="26"/>
    </row>
    <row r="1036" spans="5:5" x14ac:dyDescent="0.25">
      <c r="E1036" s="26"/>
    </row>
    <row r="1037" spans="5:5" x14ac:dyDescent="0.25">
      <c r="E1037" s="26"/>
    </row>
    <row r="1038" spans="5:5" x14ac:dyDescent="0.25">
      <c r="E1038" s="26"/>
    </row>
    <row r="1039" spans="5:5" x14ac:dyDescent="0.25">
      <c r="E1039" s="26"/>
    </row>
    <row r="1040" spans="5:5" x14ac:dyDescent="0.25">
      <c r="E1040" s="26"/>
    </row>
    <row r="1041" spans="5:5" x14ac:dyDescent="0.25">
      <c r="E1041" s="26"/>
    </row>
    <row r="1042" spans="5:5" x14ac:dyDescent="0.25">
      <c r="E1042" s="26"/>
    </row>
    <row r="1043" spans="5:5" x14ac:dyDescent="0.25">
      <c r="E1043" s="26"/>
    </row>
    <row r="1044" spans="5:5" x14ac:dyDescent="0.25">
      <c r="E1044" s="26"/>
    </row>
    <row r="1045" spans="5:5" x14ac:dyDescent="0.25">
      <c r="E1045" s="26"/>
    </row>
    <row r="1046" spans="5:5" x14ac:dyDescent="0.25">
      <c r="E1046" s="26"/>
    </row>
    <row r="1047" spans="5:5" x14ac:dyDescent="0.25">
      <c r="E1047" s="26"/>
    </row>
    <row r="1048" spans="5:5" x14ac:dyDescent="0.25">
      <c r="E1048" s="26"/>
    </row>
    <row r="1049" spans="5:5" x14ac:dyDescent="0.25">
      <c r="E1049" s="26"/>
    </row>
    <row r="1050" spans="5:5" x14ac:dyDescent="0.25">
      <c r="E1050" s="26"/>
    </row>
    <row r="1051" spans="5:5" x14ac:dyDescent="0.25">
      <c r="E1051" s="26"/>
    </row>
    <row r="1052" spans="5:5" x14ac:dyDescent="0.25">
      <c r="E1052" s="26"/>
    </row>
    <row r="1053" spans="5:5" x14ac:dyDescent="0.25">
      <c r="E1053" s="26"/>
    </row>
    <row r="1054" spans="5:5" x14ac:dyDescent="0.25">
      <c r="E1054" s="26"/>
    </row>
    <row r="1055" spans="5:5" x14ac:dyDescent="0.25">
      <c r="E1055" s="26"/>
    </row>
    <row r="1056" spans="5:5" x14ac:dyDescent="0.25">
      <c r="E1056" s="26"/>
    </row>
    <row r="1057" spans="5:5" x14ac:dyDescent="0.25">
      <c r="E1057" s="26"/>
    </row>
    <row r="1058" spans="5:5" x14ac:dyDescent="0.25">
      <c r="E1058" s="26"/>
    </row>
    <row r="1059" spans="5:5" x14ac:dyDescent="0.25">
      <c r="E1059" s="26"/>
    </row>
    <row r="1060" spans="5:5" x14ac:dyDescent="0.25">
      <c r="E1060" s="26"/>
    </row>
    <row r="1061" spans="5:5" x14ac:dyDescent="0.25">
      <c r="E1061" s="26"/>
    </row>
    <row r="1062" spans="5:5" x14ac:dyDescent="0.25">
      <c r="E1062" s="26"/>
    </row>
    <row r="1063" spans="5:5" x14ac:dyDescent="0.25">
      <c r="E1063" s="26"/>
    </row>
    <row r="1064" spans="5:5" x14ac:dyDescent="0.25">
      <c r="E1064" s="26"/>
    </row>
    <row r="1065" spans="5:5" x14ac:dyDescent="0.25">
      <c r="E1065" s="26"/>
    </row>
    <row r="1066" spans="5:5" x14ac:dyDescent="0.25">
      <c r="E1066" s="26"/>
    </row>
    <row r="1067" spans="5:5" x14ac:dyDescent="0.25">
      <c r="E1067" s="26"/>
    </row>
    <row r="1068" spans="5:5" x14ac:dyDescent="0.25">
      <c r="E1068" s="26"/>
    </row>
    <row r="1069" spans="5:5" x14ac:dyDescent="0.25">
      <c r="E1069" s="26"/>
    </row>
    <row r="1070" spans="5:5" x14ac:dyDescent="0.25">
      <c r="E1070" s="26"/>
    </row>
    <row r="1071" spans="5:5" x14ac:dyDescent="0.25">
      <c r="E1071" s="26"/>
    </row>
    <row r="1072" spans="5:5" x14ac:dyDescent="0.25">
      <c r="E1072" s="26"/>
    </row>
    <row r="1073" spans="5:5" x14ac:dyDescent="0.25">
      <c r="E1073" s="26"/>
    </row>
    <row r="1074" spans="5:5" x14ac:dyDescent="0.25">
      <c r="E1074" s="26"/>
    </row>
    <row r="1075" spans="5:5" x14ac:dyDescent="0.25">
      <c r="E1075" s="26"/>
    </row>
    <row r="1076" spans="5:5" x14ac:dyDescent="0.25">
      <c r="E1076" s="26"/>
    </row>
    <row r="1077" spans="5:5" x14ac:dyDescent="0.25">
      <c r="E1077" s="26"/>
    </row>
    <row r="1078" spans="5:5" x14ac:dyDescent="0.25">
      <c r="E1078" s="26"/>
    </row>
    <row r="1079" spans="5:5" x14ac:dyDescent="0.25">
      <c r="E1079" s="26"/>
    </row>
    <row r="1080" spans="5:5" x14ac:dyDescent="0.25">
      <c r="E1080" s="26"/>
    </row>
    <row r="1081" spans="5:5" x14ac:dyDescent="0.25">
      <c r="E1081" s="26"/>
    </row>
    <row r="1082" spans="5:5" x14ac:dyDescent="0.25">
      <c r="E1082" s="26"/>
    </row>
    <row r="1083" spans="5:5" x14ac:dyDescent="0.25">
      <c r="E1083" s="26"/>
    </row>
    <row r="1084" spans="5:5" x14ac:dyDescent="0.25">
      <c r="E1084" s="26"/>
    </row>
    <row r="1085" spans="5:5" x14ac:dyDescent="0.25">
      <c r="E1085" s="26"/>
    </row>
    <row r="1086" spans="5:5" x14ac:dyDescent="0.25">
      <c r="E1086" s="26"/>
    </row>
    <row r="1087" spans="5:5" x14ac:dyDescent="0.25">
      <c r="E1087" s="26"/>
    </row>
    <row r="1088" spans="5:5" x14ac:dyDescent="0.25">
      <c r="E1088" s="26"/>
    </row>
    <row r="1089" spans="5:5" x14ac:dyDescent="0.25">
      <c r="E1089" s="26"/>
    </row>
    <row r="1090" spans="5:5" x14ac:dyDescent="0.25">
      <c r="E1090" s="26"/>
    </row>
    <row r="1091" spans="5:5" x14ac:dyDescent="0.25">
      <c r="E1091" s="26"/>
    </row>
    <row r="1092" spans="5:5" x14ac:dyDescent="0.25">
      <c r="E1092" s="26"/>
    </row>
    <row r="1093" spans="5:5" x14ac:dyDescent="0.25">
      <c r="E1093" s="26"/>
    </row>
    <row r="1094" spans="5:5" x14ac:dyDescent="0.25">
      <c r="E1094" s="26"/>
    </row>
    <row r="1095" spans="5:5" x14ac:dyDescent="0.25">
      <c r="E1095" s="26"/>
    </row>
    <row r="1096" spans="5:5" x14ac:dyDescent="0.25">
      <c r="E1096" s="26"/>
    </row>
    <row r="1097" spans="5:5" x14ac:dyDescent="0.25">
      <c r="E1097" s="26"/>
    </row>
    <row r="1098" spans="5:5" x14ac:dyDescent="0.25">
      <c r="E1098" s="26"/>
    </row>
    <row r="1099" spans="5:5" x14ac:dyDescent="0.25">
      <c r="E1099" s="26"/>
    </row>
    <row r="1100" spans="5:5" x14ac:dyDescent="0.25">
      <c r="E1100" s="26"/>
    </row>
    <row r="1101" spans="5:5" x14ac:dyDescent="0.25">
      <c r="E1101" s="26"/>
    </row>
    <row r="1102" spans="5:5" x14ac:dyDescent="0.25">
      <c r="E1102" s="26"/>
    </row>
    <row r="1103" spans="5:5" x14ac:dyDescent="0.25">
      <c r="E1103" s="26"/>
    </row>
    <row r="1104" spans="5:5" x14ac:dyDescent="0.25">
      <c r="E1104" s="26"/>
    </row>
    <row r="1105" spans="5:5" x14ac:dyDescent="0.25">
      <c r="E1105" s="26"/>
    </row>
    <row r="1106" spans="5:5" x14ac:dyDescent="0.25">
      <c r="E1106" s="26"/>
    </row>
    <row r="1107" spans="5:5" x14ac:dyDescent="0.25">
      <c r="E1107" s="26"/>
    </row>
    <row r="1108" spans="5:5" x14ac:dyDescent="0.25">
      <c r="E1108" s="26"/>
    </row>
    <row r="1109" spans="5:5" x14ac:dyDescent="0.25">
      <c r="E1109" s="26"/>
    </row>
    <row r="1110" spans="5:5" x14ac:dyDescent="0.25">
      <c r="E1110" s="26"/>
    </row>
    <row r="1111" spans="5:5" x14ac:dyDescent="0.25">
      <c r="E1111" s="26"/>
    </row>
    <row r="1112" spans="5:5" x14ac:dyDescent="0.25">
      <c r="E1112" s="26"/>
    </row>
    <row r="1113" spans="5:5" x14ac:dyDescent="0.25">
      <c r="E1113" s="26"/>
    </row>
    <row r="1114" spans="5:5" x14ac:dyDescent="0.25">
      <c r="E1114" s="26"/>
    </row>
    <row r="1115" spans="5:5" x14ac:dyDescent="0.25">
      <c r="E1115" s="26"/>
    </row>
    <row r="1116" spans="5:5" x14ac:dyDescent="0.25">
      <c r="E1116" s="26"/>
    </row>
    <row r="1117" spans="5:5" x14ac:dyDescent="0.25">
      <c r="E1117" s="26"/>
    </row>
    <row r="1118" spans="5:5" x14ac:dyDescent="0.25">
      <c r="E1118" s="26"/>
    </row>
    <row r="1119" spans="5:5" x14ac:dyDescent="0.25">
      <c r="E1119" s="26"/>
    </row>
    <row r="1120" spans="5:5" x14ac:dyDescent="0.25">
      <c r="E1120" s="26"/>
    </row>
    <row r="1121" spans="5:5" x14ac:dyDescent="0.25">
      <c r="E1121" s="26"/>
    </row>
    <row r="1122" spans="5:5" x14ac:dyDescent="0.25">
      <c r="E1122" s="26"/>
    </row>
    <row r="1123" spans="5:5" x14ac:dyDescent="0.25">
      <c r="E1123" s="26"/>
    </row>
    <row r="1124" spans="5:5" x14ac:dyDescent="0.25">
      <c r="E1124" s="26"/>
    </row>
    <row r="1125" spans="5:5" x14ac:dyDescent="0.25">
      <c r="E1125" s="26"/>
    </row>
    <row r="1126" spans="5:5" x14ac:dyDescent="0.25">
      <c r="E1126" s="26"/>
    </row>
    <row r="1127" spans="5:5" x14ac:dyDescent="0.25">
      <c r="E1127" s="26"/>
    </row>
    <row r="1128" spans="5:5" x14ac:dyDescent="0.25">
      <c r="E1128" s="26"/>
    </row>
    <row r="1129" spans="5:5" x14ac:dyDescent="0.25">
      <c r="E1129" s="26"/>
    </row>
    <row r="1130" spans="5:5" x14ac:dyDescent="0.25">
      <c r="E1130" s="26"/>
    </row>
    <row r="1131" spans="5:5" x14ac:dyDescent="0.25">
      <c r="E1131" s="26"/>
    </row>
    <row r="1132" spans="5:5" x14ac:dyDescent="0.25">
      <c r="E1132" s="26"/>
    </row>
    <row r="1133" spans="5:5" x14ac:dyDescent="0.25">
      <c r="E1133" s="26"/>
    </row>
    <row r="1134" spans="5:5" x14ac:dyDescent="0.25">
      <c r="E1134" s="26"/>
    </row>
    <row r="1135" spans="5:5" x14ac:dyDescent="0.25">
      <c r="E1135" s="26"/>
    </row>
    <row r="1136" spans="5:5" x14ac:dyDescent="0.25">
      <c r="E1136" s="26"/>
    </row>
    <row r="1137" spans="5:5" x14ac:dyDescent="0.25">
      <c r="E1137" s="26"/>
    </row>
    <row r="1138" spans="5:5" x14ac:dyDescent="0.25">
      <c r="E1138" s="26"/>
    </row>
    <row r="1139" spans="5:5" x14ac:dyDescent="0.25">
      <c r="E1139" s="26"/>
    </row>
    <row r="1140" spans="5:5" x14ac:dyDescent="0.25">
      <c r="E1140" s="26"/>
    </row>
    <row r="1141" spans="5:5" x14ac:dyDescent="0.25">
      <c r="E1141" s="26"/>
    </row>
    <row r="1142" spans="5:5" x14ac:dyDescent="0.25">
      <c r="E1142" s="26"/>
    </row>
    <row r="1143" spans="5:5" x14ac:dyDescent="0.25">
      <c r="E1143" s="26"/>
    </row>
    <row r="1144" spans="5:5" x14ac:dyDescent="0.25">
      <c r="E1144" s="26"/>
    </row>
    <row r="1145" spans="5:5" x14ac:dyDescent="0.25">
      <c r="E1145" s="26"/>
    </row>
    <row r="1146" spans="5:5" x14ac:dyDescent="0.25">
      <c r="E1146" s="26"/>
    </row>
    <row r="1147" spans="5:5" x14ac:dyDescent="0.25">
      <c r="E1147" s="26"/>
    </row>
    <row r="1148" spans="5:5" x14ac:dyDescent="0.25">
      <c r="E1148" s="26"/>
    </row>
    <row r="1149" spans="5:5" x14ac:dyDescent="0.25">
      <c r="E1149" s="26"/>
    </row>
    <row r="1150" spans="5:5" x14ac:dyDescent="0.25">
      <c r="E1150" s="26"/>
    </row>
    <row r="1151" spans="5:5" x14ac:dyDescent="0.25">
      <c r="E1151" s="26"/>
    </row>
    <row r="1152" spans="5:5" x14ac:dyDescent="0.25">
      <c r="E1152" s="26"/>
    </row>
    <row r="1153" spans="5:5" x14ac:dyDescent="0.25">
      <c r="E1153" s="26"/>
    </row>
    <row r="1154" spans="5:5" x14ac:dyDescent="0.25">
      <c r="E1154" s="26"/>
    </row>
    <row r="1155" spans="5:5" x14ac:dyDescent="0.25">
      <c r="E1155" s="26"/>
    </row>
    <row r="1156" spans="5:5" x14ac:dyDescent="0.25">
      <c r="E1156" s="26"/>
    </row>
    <row r="1157" spans="5:5" x14ac:dyDescent="0.25">
      <c r="E1157" s="26"/>
    </row>
    <row r="1158" spans="5:5" x14ac:dyDescent="0.25">
      <c r="E1158" s="26"/>
    </row>
    <row r="1159" spans="5:5" x14ac:dyDescent="0.25">
      <c r="E1159" s="26"/>
    </row>
    <row r="1160" spans="5:5" x14ac:dyDescent="0.25">
      <c r="E1160" s="26"/>
    </row>
    <row r="1161" spans="5:5" x14ac:dyDescent="0.25">
      <c r="E1161" s="26"/>
    </row>
    <row r="1162" spans="5:5" x14ac:dyDescent="0.25">
      <c r="E1162" s="26"/>
    </row>
    <row r="1163" spans="5:5" x14ac:dyDescent="0.25">
      <c r="E1163" s="26"/>
    </row>
    <row r="1164" spans="5:5" x14ac:dyDescent="0.25">
      <c r="E1164" s="26"/>
    </row>
    <row r="1165" spans="5:5" x14ac:dyDescent="0.25">
      <c r="E1165" s="26"/>
    </row>
    <row r="1166" spans="5:5" x14ac:dyDescent="0.25">
      <c r="E1166" s="26"/>
    </row>
    <row r="1167" spans="5:5" x14ac:dyDescent="0.25">
      <c r="E1167" s="26"/>
    </row>
    <row r="1168" spans="5:5" x14ac:dyDescent="0.25">
      <c r="E1168" s="26"/>
    </row>
    <row r="1169" spans="5:5" x14ac:dyDescent="0.25">
      <c r="E1169" s="26"/>
    </row>
    <row r="1170" spans="5:5" x14ac:dyDescent="0.25">
      <c r="E1170" s="26"/>
    </row>
    <row r="1171" spans="5:5" x14ac:dyDescent="0.25">
      <c r="E1171" s="26"/>
    </row>
    <row r="1172" spans="5:5" x14ac:dyDescent="0.25">
      <c r="E1172" s="26"/>
    </row>
    <row r="1173" spans="5:5" x14ac:dyDescent="0.25">
      <c r="E1173" s="26"/>
    </row>
    <row r="1174" spans="5:5" x14ac:dyDescent="0.25">
      <c r="E1174" s="26"/>
    </row>
    <row r="1175" spans="5:5" x14ac:dyDescent="0.25">
      <c r="E1175" s="26"/>
    </row>
    <row r="1176" spans="5:5" x14ac:dyDescent="0.25">
      <c r="E1176" s="26"/>
    </row>
    <row r="1177" spans="5:5" x14ac:dyDescent="0.25">
      <c r="E1177" s="26"/>
    </row>
    <row r="1178" spans="5:5" x14ac:dyDescent="0.25">
      <c r="E1178" s="26"/>
    </row>
    <row r="1179" spans="5:5" x14ac:dyDescent="0.25">
      <c r="E1179" s="26"/>
    </row>
    <row r="1180" spans="5:5" x14ac:dyDescent="0.25">
      <c r="E1180" s="26"/>
    </row>
    <row r="1181" spans="5:5" x14ac:dyDescent="0.25">
      <c r="E1181" s="26"/>
    </row>
    <row r="1182" spans="5:5" x14ac:dyDescent="0.25">
      <c r="E1182" s="26"/>
    </row>
    <row r="1183" spans="5:5" x14ac:dyDescent="0.25">
      <c r="E1183" s="26"/>
    </row>
    <row r="1184" spans="5:5" x14ac:dyDescent="0.25">
      <c r="E1184" s="26"/>
    </row>
    <row r="1185" spans="5:5" x14ac:dyDescent="0.25">
      <c r="E1185" s="26"/>
    </row>
    <row r="1186" spans="5:5" x14ac:dyDescent="0.25">
      <c r="E1186" s="26"/>
    </row>
    <row r="1187" spans="5:5" x14ac:dyDescent="0.25">
      <c r="E1187" s="26"/>
    </row>
    <row r="1188" spans="5:5" x14ac:dyDescent="0.25">
      <c r="E1188" s="26"/>
    </row>
    <row r="1189" spans="5:5" x14ac:dyDescent="0.25">
      <c r="E1189" s="26"/>
    </row>
    <row r="1190" spans="5:5" x14ac:dyDescent="0.25">
      <c r="E1190" s="26"/>
    </row>
    <row r="1191" spans="5:5" x14ac:dyDescent="0.25">
      <c r="E1191" s="26"/>
    </row>
    <row r="1192" spans="5:5" x14ac:dyDescent="0.25">
      <c r="E1192" s="26"/>
    </row>
    <row r="1193" spans="5:5" x14ac:dyDescent="0.25">
      <c r="E1193" s="26"/>
    </row>
    <row r="1194" spans="5:5" x14ac:dyDescent="0.25">
      <c r="E1194" s="26"/>
    </row>
    <row r="1195" spans="5:5" x14ac:dyDescent="0.25">
      <c r="E1195" s="26"/>
    </row>
    <row r="1196" spans="5:5" x14ac:dyDescent="0.25">
      <c r="E1196" s="26"/>
    </row>
    <row r="1197" spans="5:5" x14ac:dyDescent="0.25">
      <c r="E1197" s="26"/>
    </row>
    <row r="1198" spans="5:5" x14ac:dyDescent="0.25">
      <c r="E1198" s="26"/>
    </row>
    <row r="1199" spans="5:5" x14ac:dyDescent="0.25">
      <c r="E1199" s="26"/>
    </row>
    <row r="1200" spans="5:5" x14ac:dyDescent="0.25">
      <c r="E1200" s="26"/>
    </row>
    <row r="1201" spans="5:5" x14ac:dyDescent="0.25">
      <c r="E1201" s="26"/>
    </row>
    <row r="1202" spans="5:5" x14ac:dyDescent="0.25">
      <c r="E1202" s="26"/>
    </row>
    <row r="1203" spans="5:5" x14ac:dyDescent="0.25">
      <c r="E1203" s="26"/>
    </row>
    <row r="1204" spans="5:5" x14ac:dyDescent="0.25">
      <c r="E1204" s="26"/>
    </row>
    <row r="1205" spans="5:5" x14ac:dyDescent="0.25">
      <c r="E1205" s="26"/>
    </row>
    <row r="1206" spans="5:5" x14ac:dyDescent="0.25">
      <c r="E1206" s="26"/>
    </row>
    <row r="1207" spans="5:5" x14ac:dyDescent="0.25">
      <c r="E1207" s="26"/>
    </row>
    <row r="1208" spans="5:5" x14ac:dyDescent="0.25">
      <c r="E1208" s="26"/>
    </row>
    <row r="1209" spans="5:5" x14ac:dyDescent="0.25">
      <c r="E1209" s="26"/>
    </row>
    <row r="1210" spans="5:5" x14ac:dyDescent="0.25">
      <c r="E1210" s="26"/>
    </row>
    <row r="1211" spans="5:5" x14ac:dyDescent="0.25">
      <c r="E1211" s="26"/>
    </row>
    <row r="1212" spans="5:5" x14ac:dyDescent="0.25">
      <c r="E1212" s="26"/>
    </row>
    <row r="1213" spans="5:5" x14ac:dyDescent="0.25">
      <c r="E1213" s="26"/>
    </row>
    <row r="1214" spans="5:5" x14ac:dyDescent="0.25">
      <c r="E1214" s="26"/>
    </row>
    <row r="1215" spans="5:5" x14ac:dyDescent="0.25">
      <c r="E1215" s="26"/>
    </row>
    <row r="1216" spans="5:5" x14ac:dyDescent="0.25">
      <c r="E1216" s="26"/>
    </row>
    <row r="1217" spans="5:5" x14ac:dyDescent="0.25">
      <c r="E1217" s="26"/>
    </row>
    <row r="1218" spans="5:5" x14ac:dyDescent="0.25">
      <c r="E1218" s="26"/>
    </row>
    <row r="1219" spans="5:5" x14ac:dyDescent="0.25">
      <c r="E1219" s="26"/>
    </row>
    <row r="1220" spans="5:5" x14ac:dyDescent="0.25">
      <c r="E1220" s="26"/>
    </row>
    <row r="1221" spans="5:5" x14ac:dyDescent="0.25">
      <c r="E1221" s="26"/>
    </row>
    <row r="1222" spans="5:5" x14ac:dyDescent="0.25">
      <c r="E1222" s="26"/>
    </row>
    <row r="1223" spans="5:5" x14ac:dyDescent="0.25">
      <c r="E1223" s="26"/>
    </row>
    <row r="1224" spans="5:5" x14ac:dyDescent="0.25">
      <c r="E1224" s="26"/>
    </row>
    <row r="1225" spans="5:5" x14ac:dyDescent="0.25">
      <c r="E1225" s="26"/>
    </row>
    <row r="1226" spans="5:5" x14ac:dyDescent="0.25">
      <c r="E1226" s="26"/>
    </row>
    <row r="1227" spans="5:5" x14ac:dyDescent="0.25">
      <c r="E1227" s="26"/>
    </row>
    <row r="1228" spans="5:5" x14ac:dyDescent="0.25">
      <c r="E1228" s="26"/>
    </row>
    <row r="1229" spans="5:5" x14ac:dyDescent="0.25">
      <c r="E1229" s="26"/>
    </row>
    <row r="1230" spans="5:5" x14ac:dyDescent="0.25">
      <c r="E1230" s="26"/>
    </row>
    <row r="1231" spans="5:5" x14ac:dyDescent="0.25">
      <c r="E1231" s="26"/>
    </row>
    <row r="1232" spans="5:5" x14ac:dyDescent="0.25">
      <c r="E1232" s="26"/>
    </row>
    <row r="1233" spans="5:5" x14ac:dyDescent="0.25">
      <c r="E1233" s="26"/>
    </row>
    <row r="1234" spans="5:5" x14ac:dyDescent="0.25">
      <c r="E1234" s="26"/>
    </row>
    <row r="1235" spans="5:5" x14ac:dyDescent="0.25">
      <c r="E1235" s="26"/>
    </row>
    <row r="1236" spans="5:5" x14ac:dyDescent="0.25">
      <c r="E1236" s="26"/>
    </row>
    <row r="1237" spans="5:5" x14ac:dyDescent="0.25">
      <c r="E1237" s="26"/>
    </row>
    <row r="1238" spans="5:5" x14ac:dyDescent="0.25">
      <c r="E1238" s="26"/>
    </row>
    <row r="1239" spans="5:5" x14ac:dyDescent="0.25">
      <c r="E1239" s="26"/>
    </row>
    <row r="1240" spans="5:5" x14ac:dyDescent="0.25">
      <c r="E1240" s="26"/>
    </row>
    <row r="1241" spans="5:5" x14ac:dyDescent="0.25">
      <c r="E1241" s="26"/>
    </row>
    <row r="1242" spans="5:5" x14ac:dyDescent="0.25">
      <c r="E1242" s="26"/>
    </row>
    <row r="1243" spans="5:5" x14ac:dyDescent="0.25">
      <c r="E1243" s="26"/>
    </row>
    <row r="1244" spans="5:5" x14ac:dyDescent="0.25">
      <c r="E1244" s="26"/>
    </row>
    <row r="1245" spans="5:5" x14ac:dyDescent="0.25">
      <c r="E1245" s="26"/>
    </row>
    <row r="1246" spans="5:5" x14ac:dyDescent="0.25">
      <c r="E1246" s="26"/>
    </row>
    <row r="1247" spans="5:5" x14ac:dyDescent="0.25">
      <c r="E1247" s="26"/>
    </row>
    <row r="1248" spans="5:5" x14ac:dyDescent="0.25">
      <c r="E1248" s="26"/>
    </row>
    <row r="1249" spans="5:5" x14ac:dyDescent="0.25">
      <c r="E1249" s="26"/>
    </row>
    <row r="1250" spans="5:5" x14ac:dyDescent="0.25">
      <c r="E1250" s="26"/>
    </row>
    <row r="1251" spans="5:5" x14ac:dyDescent="0.25">
      <c r="E1251" s="26"/>
    </row>
    <row r="1252" spans="5:5" x14ac:dyDescent="0.25">
      <c r="E1252" s="26"/>
    </row>
    <row r="1253" spans="5:5" x14ac:dyDescent="0.25">
      <c r="E1253" s="26"/>
    </row>
    <row r="1254" spans="5:5" x14ac:dyDescent="0.25">
      <c r="E1254" s="26"/>
    </row>
    <row r="1255" spans="5:5" x14ac:dyDescent="0.25">
      <c r="E1255" s="26"/>
    </row>
    <row r="1256" spans="5:5" x14ac:dyDescent="0.25">
      <c r="E1256" s="26"/>
    </row>
    <row r="1257" spans="5:5" x14ac:dyDescent="0.25">
      <c r="E1257" s="26"/>
    </row>
    <row r="1258" spans="5:5" x14ac:dyDescent="0.25">
      <c r="E1258" s="26"/>
    </row>
    <row r="1259" spans="5:5" x14ac:dyDescent="0.25">
      <c r="E1259" s="26"/>
    </row>
    <row r="1260" spans="5:5" x14ac:dyDescent="0.25">
      <c r="E1260" s="26"/>
    </row>
    <row r="1261" spans="5:5" x14ac:dyDescent="0.25">
      <c r="E1261" s="26"/>
    </row>
    <row r="1262" spans="5:5" x14ac:dyDescent="0.25">
      <c r="E1262" s="26"/>
    </row>
    <row r="1263" spans="5:5" x14ac:dyDescent="0.25">
      <c r="E1263" s="26"/>
    </row>
    <row r="1264" spans="5:5" x14ac:dyDescent="0.25">
      <c r="E1264" s="26"/>
    </row>
    <row r="1265" spans="5:5" x14ac:dyDescent="0.25">
      <c r="E1265" s="26"/>
    </row>
    <row r="1266" spans="5:5" x14ac:dyDescent="0.25">
      <c r="E1266" s="26"/>
    </row>
    <row r="1267" spans="5:5" x14ac:dyDescent="0.25">
      <c r="E1267" s="26"/>
    </row>
    <row r="1268" spans="5:5" x14ac:dyDescent="0.25">
      <c r="E1268" s="26"/>
    </row>
    <row r="1269" spans="5:5" x14ac:dyDescent="0.25">
      <c r="E1269" s="26"/>
    </row>
    <row r="1270" spans="5:5" x14ac:dyDescent="0.25">
      <c r="E1270" s="26"/>
    </row>
    <row r="1271" spans="5:5" x14ac:dyDescent="0.25">
      <c r="E1271" s="26"/>
    </row>
    <row r="1272" spans="5:5" x14ac:dyDescent="0.25">
      <c r="E1272" s="26"/>
    </row>
    <row r="1273" spans="5:5" x14ac:dyDescent="0.25">
      <c r="E1273" s="26"/>
    </row>
    <row r="1274" spans="5:5" x14ac:dyDescent="0.25">
      <c r="E1274" s="26"/>
    </row>
    <row r="1275" spans="5:5" x14ac:dyDescent="0.25">
      <c r="E1275" s="26"/>
    </row>
    <row r="1276" spans="5:5" x14ac:dyDescent="0.25">
      <c r="E1276" s="26"/>
    </row>
    <row r="1277" spans="5:5" x14ac:dyDescent="0.25">
      <c r="E1277" s="26"/>
    </row>
    <row r="1278" spans="5:5" x14ac:dyDescent="0.25">
      <c r="E1278" s="26"/>
    </row>
    <row r="1279" spans="5:5" x14ac:dyDescent="0.25">
      <c r="E1279" s="26"/>
    </row>
    <row r="1280" spans="5:5" x14ac:dyDescent="0.25">
      <c r="E1280" s="26"/>
    </row>
    <row r="1281" spans="5:5" x14ac:dyDescent="0.25">
      <c r="E1281" s="26"/>
    </row>
    <row r="1282" spans="5:5" x14ac:dyDescent="0.25">
      <c r="E1282" s="26"/>
    </row>
    <row r="1283" spans="5:5" x14ac:dyDescent="0.25">
      <c r="E1283" s="26"/>
    </row>
    <row r="1284" spans="5:5" x14ac:dyDescent="0.25">
      <c r="E1284" s="26"/>
    </row>
    <row r="1285" spans="5:5" x14ac:dyDescent="0.25">
      <c r="E1285" s="26"/>
    </row>
    <row r="1286" spans="5:5" x14ac:dyDescent="0.25">
      <c r="E1286" s="26"/>
    </row>
    <row r="1287" spans="5:5" x14ac:dyDescent="0.25">
      <c r="E1287" s="26"/>
    </row>
    <row r="1288" spans="5:5" x14ac:dyDescent="0.25">
      <c r="E1288" s="26"/>
    </row>
    <row r="1289" spans="5:5" x14ac:dyDescent="0.25">
      <c r="E1289" s="26"/>
    </row>
    <row r="1290" spans="5:5" x14ac:dyDescent="0.25">
      <c r="E1290" s="26"/>
    </row>
    <row r="1291" spans="5:5" x14ac:dyDescent="0.25">
      <c r="E1291" s="26"/>
    </row>
    <row r="1292" spans="5:5" x14ac:dyDescent="0.25">
      <c r="E1292" s="26"/>
    </row>
    <row r="1293" spans="5:5" x14ac:dyDescent="0.25">
      <c r="E1293" s="26"/>
    </row>
    <row r="1294" spans="5:5" x14ac:dyDescent="0.25">
      <c r="E1294" s="26"/>
    </row>
    <row r="1295" spans="5:5" x14ac:dyDescent="0.25">
      <c r="E1295" s="26"/>
    </row>
    <row r="1296" spans="5:5" x14ac:dyDescent="0.25">
      <c r="E1296" s="26"/>
    </row>
    <row r="1297" spans="5:5" x14ac:dyDescent="0.25">
      <c r="E1297" s="26"/>
    </row>
    <row r="1298" spans="5:5" x14ac:dyDescent="0.25">
      <c r="E1298" s="26"/>
    </row>
    <row r="1299" spans="5:5" x14ac:dyDescent="0.25">
      <c r="E1299" s="26"/>
    </row>
    <row r="1300" spans="5:5" x14ac:dyDescent="0.25">
      <c r="E1300" s="26"/>
    </row>
    <row r="1301" spans="5:5" x14ac:dyDescent="0.25">
      <c r="E1301" s="26"/>
    </row>
    <row r="1302" spans="5:5" x14ac:dyDescent="0.25">
      <c r="E1302" s="26"/>
    </row>
    <row r="1303" spans="5:5" x14ac:dyDescent="0.25">
      <c r="E1303" s="26"/>
    </row>
    <row r="1304" spans="5:5" x14ac:dyDescent="0.25">
      <c r="E1304" s="26"/>
    </row>
    <row r="1305" spans="5:5" x14ac:dyDescent="0.25">
      <c r="E1305" s="26"/>
    </row>
    <row r="1306" spans="5:5" x14ac:dyDescent="0.25">
      <c r="E1306" s="26"/>
    </row>
    <row r="1307" spans="5:5" x14ac:dyDescent="0.25">
      <c r="E1307" s="26"/>
    </row>
    <row r="1308" spans="5:5" x14ac:dyDescent="0.25">
      <c r="E1308" s="26"/>
    </row>
    <row r="1309" spans="5:5" x14ac:dyDescent="0.25">
      <c r="E1309" s="26"/>
    </row>
    <row r="1310" spans="5:5" x14ac:dyDescent="0.25">
      <c r="E1310" s="26"/>
    </row>
    <row r="1311" spans="5:5" x14ac:dyDescent="0.25">
      <c r="E1311" s="26"/>
    </row>
    <row r="1312" spans="5:5" x14ac:dyDescent="0.25">
      <c r="E1312" s="26"/>
    </row>
    <row r="1313" spans="5:5" x14ac:dyDescent="0.25">
      <c r="E1313" s="26"/>
    </row>
    <row r="1314" spans="5:5" x14ac:dyDescent="0.25">
      <c r="E1314" s="26"/>
    </row>
    <row r="1315" spans="5:5" x14ac:dyDescent="0.25">
      <c r="E1315" s="26"/>
    </row>
    <row r="1316" spans="5:5" x14ac:dyDescent="0.25">
      <c r="E1316" s="26"/>
    </row>
    <row r="1317" spans="5:5" x14ac:dyDescent="0.25">
      <c r="E1317" s="26"/>
    </row>
    <row r="1318" spans="5:5" x14ac:dyDescent="0.25">
      <c r="E1318" s="26"/>
    </row>
    <row r="1319" spans="5:5" x14ac:dyDescent="0.25">
      <c r="E1319" s="26"/>
    </row>
    <row r="1320" spans="5:5" x14ac:dyDescent="0.25">
      <c r="E1320" s="26"/>
    </row>
    <row r="1321" spans="5:5" x14ac:dyDescent="0.25">
      <c r="E1321" s="26"/>
    </row>
    <row r="1322" spans="5:5" x14ac:dyDescent="0.25">
      <c r="E1322" s="26"/>
    </row>
    <row r="1323" spans="5:5" x14ac:dyDescent="0.25">
      <c r="E1323" s="26"/>
    </row>
    <row r="1324" spans="5:5" x14ac:dyDescent="0.25">
      <c r="E1324" s="26"/>
    </row>
    <row r="1325" spans="5:5" x14ac:dyDescent="0.25">
      <c r="E1325" s="26"/>
    </row>
    <row r="1326" spans="5:5" x14ac:dyDescent="0.25">
      <c r="E1326" s="26"/>
    </row>
    <row r="1327" spans="5:5" x14ac:dyDescent="0.25">
      <c r="E1327" s="26"/>
    </row>
    <row r="1328" spans="5:5" x14ac:dyDescent="0.25">
      <c r="E1328" s="26"/>
    </row>
    <row r="1329" spans="5:5" x14ac:dyDescent="0.25">
      <c r="E1329" s="26"/>
    </row>
    <row r="1330" spans="5:5" x14ac:dyDescent="0.25">
      <c r="E1330" s="26"/>
    </row>
    <row r="1331" spans="5:5" x14ac:dyDescent="0.25">
      <c r="E1331" s="26"/>
    </row>
    <row r="1332" spans="5:5" x14ac:dyDescent="0.25">
      <c r="E1332" s="26"/>
    </row>
    <row r="1333" spans="5:5" x14ac:dyDescent="0.25">
      <c r="E1333" s="26"/>
    </row>
    <row r="1334" spans="5:5" x14ac:dyDescent="0.25">
      <c r="E1334" s="26"/>
    </row>
    <row r="1335" spans="5:5" x14ac:dyDescent="0.25">
      <c r="E1335" s="26"/>
    </row>
    <row r="1336" spans="5:5" x14ac:dyDescent="0.25">
      <c r="E1336" s="26"/>
    </row>
    <row r="1337" spans="5:5" x14ac:dyDescent="0.25">
      <c r="E1337" s="26"/>
    </row>
    <row r="1338" spans="5:5" x14ac:dyDescent="0.25">
      <c r="E1338" s="26"/>
    </row>
    <row r="1339" spans="5:5" x14ac:dyDescent="0.25">
      <c r="E1339" s="26"/>
    </row>
    <row r="1340" spans="5:5" x14ac:dyDescent="0.25">
      <c r="E1340" s="26"/>
    </row>
    <row r="1341" spans="5:5" x14ac:dyDescent="0.25">
      <c r="E1341" s="26"/>
    </row>
    <row r="1342" spans="5:5" x14ac:dyDescent="0.25">
      <c r="E1342" s="26"/>
    </row>
    <row r="1343" spans="5:5" x14ac:dyDescent="0.25">
      <c r="E1343" s="26"/>
    </row>
    <row r="1344" spans="5:5" x14ac:dyDescent="0.25">
      <c r="E1344" s="26"/>
    </row>
    <row r="1345" spans="5:5" x14ac:dyDescent="0.25">
      <c r="E1345" s="26"/>
    </row>
    <row r="1346" spans="5:5" x14ac:dyDescent="0.25">
      <c r="E1346" s="26"/>
    </row>
    <row r="1347" spans="5:5" x14ac:dyDescent="0.25">
      <c r="E1347" s="26"/>
    </row>
    <row r="1348" spans="5:5" x14ac:dyDescent="0.25">
      <c r="E1348" s="26"/>
    </row>
    <row r="1349" spans="5:5" x14ac:dyDescent="0.25">
      <c r="E1349" s="26"/>
    </row>
    <row r="1350" spans="5:5" x14ac:dyDescent="0.25">
      <c r="E1350" s="26"/>
    </row>
    <row r="1351" spans="5:5" x14ac:dyDescent="0.25">
      <c r="E1351" s="26"/>
    </row>
    <row r="1352" spans="5:5" x14ac:dyDescent="0.25">
      <c r="E1352" s="26"/>
    </row>
    <row r="1353" spans="5:5" x14ac:dyDescent="0.25">
      <c r="E1353" s="26"/>
    </row>
    <row r="1354" spans="5:5" x14ac:dyDescent="0.25">
      <c r="E1354" s="26"/>
    </row>
    <row r="1355" spans="5:5" x14ac:dyDescent="0.25">
      <c r="E1355" s="26"/>
    </row>
    <row r="1356" spans="5:5" x14ac:dyDescent="0.25">
      <c r="E1356" s="26"/>
    </row>
    <row r="1357" spans="5:5" x14ac:dyDescent="0.25">
      <c r="E1357" s="26"/>
    </row>
    <row r="1358" spans="5:5" x14ac:dyDescent="0.25">
      <c r="E1358" s="26"/>
    </row>
    <row r="1359" spans="5:5" x14ac:dyDescent="0.25">
      <c r="E1359" s="26"/>
    </row>
    <row r="1360" spans="5:5" x14ac:dyDescent="0.25">
      <c r="E1360" s="26"/>
    </row>
    <row r="1361" spans="5:5" x14ac:dyDescent="0.25">
      <c r="E1361" s="26"/>
    </row>
    <row r="1362" spans="5:5" x14ac:dyDescent="0.25">
      <c r="E1362" s="26"/>
    </row>
    <row r="1363" spans="5:5" x14ac:dyDescent="0.25">
      <c r="E1363" s="26"/>
    </row>
    <row r="1364" spans="5:5" x14ac:dyDescent="0.25">
      <c r="E1364" s="26"/>
    </row>
    <row r="1365" spans="5:5" x14ac:dyDescent="0.25">
      <c r="E1365" s="26"/>
    </row>
    <row r="1366" spans="5:5" x14ac:dyDescent="0.25">
      <c r="E1366" s="26"/>
    </row>
    <row r="1367" spans="5:5" x14ac:dyDescent="0.25">
      <c r="E1367" s="26"/>
    </row>
    <row r="1368" spans="5:5" x14ac:dyDescent="0.25">
      <c r="E1368" s="26"/>
    </row>
    <row r="1369" spans="5:5" x14ac:dyDescent="0.25">
      <c r="E1369" s="26"/>
    </row>
    <row r="1370" spans="5:5" x14ac:dyDescent="0.25">
      <c r="E1370" s="26"/>
    </row>
    <row r="1371" spans="5:5" x14ac:dyDescent="0.25">
      <c r="E1371" s="26"/>
    </row>
    <row r="1372" spans="5:5" x14ac:dyDescent="0.25">
      <c r="E1372" s="26"/>
    </row>
    <row r="1373" spans="5:5" x14ac:dyDescent="0.25">
      <c r="E1373" s="26"/>
    </row>
    <row r="1374" spans="5:5" x14ac:dyDescent="0.25">
      <c r="E1374" s="26"/>
    </row>
    <row r="1375" spans="5:5" x14ac:dyDescent="0.25">
      <c r="E1375" s="26"/>
    </row>
    <row r="1376" spans="5:5" x14ac:dyDescent="0.25">
      <c r="E1376" s="26"/>
    </row>
    <row r="1377" spans="5:5" x14ac:dyDescent="0.25">
      <c r="E1377" s="26"/>
    </row>
    <row r="1378" spans="5:5" x14ac:dyDescent="0.25">
      <c r="E1378" s="26"/>
    </row>
    <row r="1379" spans="5:5" x14ac:dyDescent="0.25">
      <c r="E1379" s="26"/>
    </row>
    <row r="1380" spans="5:5" x14ac:dyDescent="0.25">
      <c r="E1380" s="26"/>
    </row>
    <row r="1381" spans="5:5" x14ac:dyDescent="0.25">
      <c r="E1381" s="26"/>
    </row>
    <row r="1382" spans="5:5" x14ac:dyDescent="0.25">
      <c r="E1382" s="26"/>
    </row>
    <row r="1383" spans="5:5" x14ac:dyDescent="0.25">
      <c r="E1383" s="26"/>
    </row>
    <row r="1384" spans="5:5" x14ac:dyDescent="0.25">
      <c r="E1384" s="26"/>
    </row>
    <row r="1385" spans="5:5" x14ac:dyDescent="0.25">
      <c r="E1385" s="26"/>
    </row>
    <row r="1386" spans="5:5" x14ac:dyDescent="0.25">
      <c r="E1386" s="26"/>
    </row>
    <row r="1387" spans="5:5" x14ac:dyDescent="0.25">
      <c r="E1387" s="26"/>
    </row>
    <row r="1388" spans="5:5" x14ac:dyDescent="0.25">
      <c r="E1388" s="26"/>
    </row>
    <row r="1389" spans="5:5" x14ac:dyDescent="0.25">
      <c r="E1389" s="26"/>
    </row>
    <row r="1390" spans="5:5" x14ac:dyDescent="0.25">
      <c r="E1390" s="26"/>
    </row>
    <row r="1391" spans="5:5" x14ac:dyDescent="0.25">
      <c r="E1391" s="26"/>
    </row>
    <row r="1392" spans="5:5" x14ac:dyDescent="0.25">
      <c r="E1392" s="26"/>
    </row>
    <row r="1393" spans="5:5" x14ac:dyDescent="0.25">
      <c r="E1393" s="26"/>
    </row>
    <row r="1394" spans="5:5" x14ac:dyDescent="0.25">
      <c r="E1394" s="26"/>
    </row>
    <row r="1395" spans="5:5" x14ac:dyDescent="0.25">
      <c r="E1395" s="26"/>
    </row>
    <row r="1396" spans="5:5" x14ac:dyDescent="0.25">
      <c r="E1396" s="26"/>
    </row>
    <row r="1397" spans="5:5" x14ac:dyDescent="0.25">
      <c r="E1397" s="26"/>
    </row>
    <row r="1398" spans="5:5" x14ac:dyDescent="0.25">
      <c r="E1398" s="26"/>
    </row>
    <row r="1399" spans="5:5" x14ac:dyDescent="0.25">
      <c r="E1399" s="26"/>
    </row>
    <row r="1400" spans="5:5" x14ac:dyDescent="0.25">
      <c r="E1400" s="26"/>
    </row>
    <row r="1401" spans="5:5" x14ac:dyDescent="0.25">
      <c r="E1401" s="26"/>
    </row>
    <row r="1402" spans="5:5" x14ac:dyDescent="0.25">
      <c r="E1402" s="26"/>
    </row>
    <row r="1403" spans="5:5" x14ac:dyDescent="0.25">
      <c r="E1403" s="26"/>
    </row>
    <row r="1404" spans="5:5" x14ac:dyDescent="0.25">
      <c r="E1404" s="26"/>
    </row>
    <row r="1405" spans="5:5" x14ac:dyDescent="0.25">
      <c r="E1405" s="26"/>
    </row>
    <row r="1406" spans="5:5" x14ac:dyDescent="0.25">
      <c r="E1406" s="26"/>
    </row>
    <row r="1407" spans="5:5" x14ac:dyDescent="0.25">
      <c r="E1407" s="26"/>
    </row>
    <row r="1408" spans="5:5" x14ac:dyDescent="0.25">
      <c r="E1408" s="26"/>
    </row>
    <row r="1409" spans="5:5" x14ac:dyDescent="0.25">
      <c r="E1409" s="26"/>
    </row>
    <row r="1410" spans="5:5" x14ac:dyDescent="0.25">
      <c r="E1410" s="26"/>
    </row>
    <row r="1411" spans="5:5" x14ac:dyDescent="0.25">
      <c r="E1411" s="26"/>
    </row>
    <row r="1412" spans="5:5" x14ac:dyDescent="0.25">
      <c r="E1412" s="26"/>
    </row>
    <row r="1413" spans="5:5" x14ac:dyDescent="0.25">
      <c r="E1413" s="26"/>
    </row>
    <row r="1414" spans="5:5" x14ac:dyDescent="0.25">
      <c r="E1414" s="26"/>
    </row>
    <row r="1415" spans="5:5" x14ac:dyDescent="0.25">
      <c r="E1415" s="26"/>
    </row>
    <row r="1416" spans="5:5" x14ac:dyDescent="0.25">
      <c r="E1416" s="26"/>
    </row>
    <row r="1417" spans="5:5" x14ac:dyDescent="0.25">
      <c r="E1417" s="26"/>
    </row>
    <row r="1418" spans="5:5" x14ac:dyDescent="0.25">
      <c r="E1418" s="26"/>
    </row>
    <row r="1419" spans="5:5" x14ac:dyDescent="0.25">
      <c r="E1419" s="26"/>
    </row>
    <row r="1420" spans="5:5" x14ac:dyDescent="0.25">
      <c r="E1420" s="26"/>
    </row>
    <row r="1421" spans="5:5" x14ac:dyDescent="0.25">
      <c r="E1421" s="26"/>
    </row>
    <row r="1422" spans="5:5" x14ac:dyDescent="0.25">
      <c r="E1422" s="26"/>
    </row>
    <row r="1423" spans="5:5" x14ac:dyDescent="0.25">
      <c r="E1423" s="26"/>
    </row>
    <row r="1424" spans="5:5" x14ac:dyDescent="0.25">
      <c r="E1424" s="26"/>
    </row>
    <row r="1425" spans="5:5" x14ac:dyDescent="0.25">
      <c r="E1425" s="26"/>
    </row>
    <row r="1426" spans="5:5" x14ac:dyDescent="0.25">
      <c r="E1426" s="26"/>
    </row>
    <row r="1427" spans="5:5" x14ac:dyDescent="0.25">
      <c r="E1427" s="26"/>
    </row>
    <row r="1428" spans="5:5" x14ac:dyDescent="0.25">
      <c r="E1428" s="26"/>
    </row>
    <row r="1429" spans="5:5" x14ac:dyDescent="0.25">
      <c r="E1429" s="26"/>
    </row>
    <row r="1430" spans="5:5" x14ac:dyDescent="0.25">
      <c r="E1430" s="26"/>
    </row>
    <row r="1431" spans="5:5" x14ac:dyDescent="0.25">
      <c r="E1431" s="26"/>
    </row>
    <row r="1432" spans="5:5" x14ac:dyDescent="0.25">
      <c r="E1432" s="26"/>
    </row>
    <row r="1433" spans="5:5" x14ac:dyDescent="0.25">
      <c r="E1433" s="26"/>
    </row>
    <row r="1434" spans="5:5" x14ac:dyDescent="0.25">
      <c r="E1434" s="26"/>
    </row>
    <row r="1435" spans="5:5" x14ac:dyDescent="0.25">
      <c r="E1435" s="26"/>
    </row>
    <row r="1436" spans="5:5" x14ac:dyDescent="0.25">
      <c r="E1436" s="26"/>
    </row>
    <row r="1437" spans="5:5" x14ac:dyDescent="0.25">
      <c r="E1437" s="26"/>
    </row>
    <row r="1438" spans="5:5" x14ac:dyDescent="0.25">
      <c r="E1438" s="26"/>
    </row>
    <row r="1439" spans="5:5" x14ac:dyDescent="0.25">
      <c r="E1439" s="26"/>
    </row>
    <row r="1440" spans="5:5" x14ac:dyDescent="0.25">
      <c r="E1440" s="26"/>
    </row>
    <row r="1441" spans="5:5" x14ac:dyDescent="0.25">
      <c r="E1441" s="26"/>
    </row>
    <row r="1442" spans="5:5" x14ac:dyDescent="0.25">
      <c r="E1442" s="26"/>
    </row>
    <row r="1443" spans="5:5" x14ac:dyDescent="0.25">
      <c r="E1443" s="26"/>
    </row>
    <row r="1444" spans="5:5" x14ac:dyDescent="0.25">
      <c r="E1444" s="26"/>
    </row>
    <row r="1445" spans="5:5" x14ac:dyDescent="0.25">
      <c r="E1445" s="26"/>
    </row>
    <row r="1446" spans="5:5" x14ac:dyDescent="0.25">
      <c r="E1446" s="26"/>
    </row>
    <row r="1447" spans="5:5" x14ac:dyDescent="0.25">
      <c r="E1447" s="26"/>
    </row>
    <row r="1448" spans="5:5" x14ac:dyDescent="0.25">
      <c r="E1448" s="26"/>
    </row>
    <row r="1449" spans="5:5" x14ac:dyDescent="0.25">
      <c r="E1449" s="26"/>
    </row>
    <row r="1450" spans="5:5" x14ac:dyDescent="0.25">
      <c r="E1450" s="26"/>
    </row>
    <row r="1451" spans="5:5" x14ac:dyDescent="0.25">
      <c r="E1451" s="26"/>
    </row>
    <row r="1452" spans="5:5" x14ac:dyDescent="0.25">
      <c r="E1452" s="26"/>
    </row>
    <row r="1453" spans="5:5" x14ac:dyDescent="0.25">
      <c r="E1453" s="26"/>
    </row>
    <row r="1454" spans="5:5" x14ac:dyDescent="0.25">
      <c r="E1454" s="26"/>
    </row>
    <row r="1455" spans="5:5" x14ac:dyDescent="0.25">
      <c r="E1455" s="26"/>
    </row>
    <row r="1456" spans="5:5" x14ac:dyDescent="0.25">
      <c r="E1456" s="26"/>
    </row>
    <row r="1457" spans="5:5" x14ac:dyDescent="0.25">
      <c r="E1457" s="26"/>
    </row>
    <row r="1458" spans="5:5" x14ac:dyDescent="0.25">
      <c r="E1458" s="26"/>
    </row>
    <row r="1459" spans="5:5" x14ac:dyDescent="0.25">
      <c r="E1459" s="26"/>
    </row>
    <row r="1460" spans="5:5" x14ac:dyDescent="0.25">
      <c r="E1460" s="26"/>
    </row>
    <row r="1461" spans="5:5" x14ac:dyDescent="0.25">
      <c r="E1461" s="26"/>
    </row>
    <row r="1462" spans="5:5" x14ac:dyDescent="0.25">
      <c r="E1462" s="26"/>
    </row>
    <row r="1463" spans="5:5" x14ac:dyDescent="0.25">
      <c r="E1463" s="26"/>
    </row>
    <row r="1464" spans="5:5" x14ac:dyDescent="0.25">
      <c r="E1464" s="26"/>
    </row>
    <row r="1465" spans="5:5" x14ac:dyDescent="0.25">
      <c r="E1465" s="26"/>
    </row>
    <row r="1466" spans="5:5" x14ac:dyDescent="0.25">
      <c r="E1466" s="26"/>
    </row>
    <row r="1467" spans="5:5" x14ac:dyDescent="0.25">
      <c r="E1467" s="26"/>
    </row>
    <row r="1468" spans="5:5" x14ac:dyDescent="0.25">
      <c r="E1468" s="26"/>
    </row>
    <row r="1469" spans="5:5" x14ac:dyDescent="0.25">
      <c r="E1469" s="26"/>
    </row>
    <row r="1470" spans="5:5" x14ac:dyDescent="0.25">
      <c r="E1470" s="26"/>
    </row>
    <row r="1471" spans="5:5" x14ac:dyDescent="0.25">
      <c r="E1471" s="26"/>
    </row>
    <row r="1472" spans="5:5" x14ac:dyDescent="0.25">
      <c r="E1472" s="26"/>
    </row>
    <row r="1473" spans="5:5" x14ac:dyDescent="0.25">
      <c r="E1473" s="26"/>
    </row>
    <row r="1474" spans="5:5" x14ac:dyDescent="0.25">
      <c r="E1474" s="26"/>
    </row>
    <row r="1475" spans="5:5" x14ac:dyDescent="0.25">
      <c r="E1475" s="26"/>
    </row>
    <row r="1476" spans="5:5" x14ac:dyDescent="0.25">
      <c r="E1476" s="26"/>
    </row>
    <row r="1477" spans="5:5" x14ac:dyDescent="0.25">
      <c r="E1477" s="26"/>
    </row>
    <row r="1478" spans="5:5" x14ac:dyDescent="0.25">
      <c r="E1478" s="26"/>
    </row>
    <row r="1479" spans="5:5" x14ac:dyDescent="0.25">
      <c r="E1479" s="26"/>
    </row>
    <row r="1480" spans="5:5" x14ac:dyDescent="0.25">
      <c r="E1480" s="26"/>
    </row>
    <row r="1481" spans="5:5" x14ac:dyDescent="0.25">
      <c r="E1481" s="26"/>
    </row>
    <row r="1482" spans="5:5" x14ac:dyDescent="0.25">
      <c r="E1482" s="26"/>
    </row>
    <row r="1483" spans="5:5" x14ac:dyDescent="0.25">
      <c r="E1483" s="26"/>
    </row>
    <row r="1484" spans="5:5" x14ac:dyDescent="0.25">
      <c r="E1484" s="26"/>
    </row>
    <row r="1485" spans="5:5" x14ac:dyDescent="0.25">
      <c r="E1485" s="26"/>
    </row>
    <row r="1486" spans="5:5" x14ac:dyDescent="0.25">
      <c r="E1486" s="26"/>
    </row>
    <row r="1487" spans="5:5" x14ac:dyDescent="0.25">
      <c r="E1487" s="26"/>
    </row>
    <row r="1488" spans="5:5" x14ac:dyDescent="0.25">
      <c r="E1488" s="26"/>
    </row>
    <row r="1489" spans="5:5" x14ac:dyDescent="0.25">
      <c r="E1489" s="26"/>
    </row>
    <row r="1490" spans="5:5" x14ac:dyDescent="0.25">
      <c r="E1490" s="26"/>
    </row>
    <row r="1491" spans="5:5" x14ac:dyDescent="0.25">
      <c r="E1491" s="26"/>
    </row>
    <row r="1492" spans="5:5" x14ac:dyDescent="0.25">
      <c r="E1492" s="26"/>
    </row>
    <row r="1493" spans="5:5" x14ac:dyDescent="0.25">
      <c r="E1493" s="26"/>
    </row>
    <row r="1494" spans="5:5" x14ac:dyDescent="0.25">
      <c r="E1494" s="26"/>
    </row>
    <row r="1495" spans="5:5" x14ac:dyDescent="0.25">
      <c r="E1495" s="26"/>
    </row>
    <row r="1496" spans="5:5" x14ac:dyDescent="0.25">
      <c r="E1496" s="26"/>
    </row>
    <row r="1497" spans="5:5" x14ac:dyDescent="0.25">
      <c r="E1497" s="26"/>
    </row>
    <row r="1498" spans="5:5" x14ac:dyDescent="0.25">
      <c r="E1498" s="26"/>
    </row>
    <row r="1499" spans="5:5" x14ac:dyDescent="0.25">
      <c r="E1499" s="26"/>
    </row>
    <row r="1500" spans="5:5" x14ac:dyDescent="0.25">
      <c r="E1500" s="26"/>
    </row>
    <row r="1501" spans="5:5" x14ac:dyDescent="0.25">
      <c r="E1501" s="26"/>
    </row>
    <row r="1502" spans="5:5" x14ac:dyDescent="0.25">
      <c r="E1502" s="26"/>
    </row>
    <row r="1503" spans="5:5" x14ac:dyDescent="0.25">
      <c r="E1503" s="26"/>
    </row>
    <row r="1504" spans="5:5" x14ac:dyDescent="0.25">
      <c r="E1504" s="26"/>
    </row>
    <row r="1505" spans="5:5" x14ac:dyDescent="0.25">
      <c r="E1505" s="26"/>
    </row>
    <row r="1506" spans="5:5" x14ac:dyDescent="0.25">
      <c r="E1506" s="26"/>
    </row>
    <row r="1507" spans="5:5" x14ac:dyDescent="0.25">
      <c r="E1507" s="26"/>
    </row>
    <row r="1508" spans="5:5" x14ac:dyDescent="0.25">
      <c r="E1508" s="26"/>
    </row>
    <row r="1509" spans="5:5" x14ac:dyDescent="0.25">
      <c r="E1509" s="26"/>
    </row>
    <row r="1510" spans="5:5" x14ac:dyDescent="0.25">
      <c r="E1510" s="26"/>
    </row>
    <row r="1511" spans="5:5" x14ac:dyDescent="0.25">
      <c r="E1511" s="26"/>
    </row>
    <row r="1512" spans="5:5" x14ac:dyDescent="0.25">
      <c r="E1512" s="26"/>
    </row>
    <row r="1513" spans="5:5" x14ac:dyDescent="0.25">
      <c r="E1513" s="26"/>
    </row>
    <row r="1514" spans="5:5" x14ac:dyDescent="0.25">
      <c r="E1514" s="26"/>
    </row>
    <row r="1515" spans="5:5" x14ac:dyDescent="0.25">
      <c r="E1515" s="26"/>
    </row>
    <row r="1516" spans="5:5" x14ac:dyDescent="0.25">
      <c r="E1516" s="26"/>
    </row>
    <row r="1517" spans="5:5" x14ac:dyDescent="0.25">
      <c r="E1517" s="26"/>
    </row>
    <row r="1518" spans="5:5" x14ac:dyDescent="0.25">
      <c r="E1518" s="26"/>
    </row>
    <row r="1519" spans="5:5" x14ac:dyDescent="0.25">
      <c r="E1519" s="26"/>
    </row>
    <row r="1520" spans="5:5" x14ac:dyDescent="0.25">
      <c r="E1520" s="26"/>
    </row>
    <row r="1521" spans="5:5" x14ac:dyDescent="0.25">
      <c r="E1521" s="26"/>
    </row>
    <row r="1522" spans="5:5" x14ac:dyDescent="0.25">
      <c r="E1522" s="26"/>
    </row>
    <row r="1523" spans="5:5" x14ac:dyDescent="0.25">
      <c r="E1523" s="26"/>
    </row>
    <row r="1524" spans="5:5" x14ac:dyDescent="0.25">
      <c r="E1524" s="26"/>
    </row>
    <row r="1525" spans="5:5" x14ac:dyDescent="0.25">
      <c r="E1525" s="26"/>
    </row>
    <row r="1526" spans="5:5" x14ac:dyDescent="0.25">
      <c r="E1526" s="26"/>
    </row>
    <row r="1527" spans="5:5" x14ac:dyDescent="0.25">
      <c r="E1527" s="26"/>
    </row>
    <row r="1528" spans="5:5" x14ac:dyDescent="0.25">
      <c r="E1528" s="26"/>
    </row>
    <row r="1529" spans="5:5" x14ac:dyDescent="0.25">
      <c r="E1529" s="26"/>
    </row>
    <row r="1530" spans="5:5" x14ac:dyDescent="0.25">
      <c r="E1530" s="26"/>
    </row>
    <row r="1531" spans="5:5" x14ac:dyDescent="0.25">
      <c r="E1531" s="26"/>
    </row>
    <row r="1532" spans="5:5" x14ac:dyDescent="0.25">
      <c r="E1532" s="26"/>
    </row>
    <row r="1533" spans="5:5" x14ac:dyDescent="0.25">
      <c r="E1533" s="26"/>
    </row>
    <row r="1534" spans="5:5" x14ac:dyDescent="0.25">
      <c r="E1534" s="26"/>
    </row>
    <row r="1535" spans="5:5" x14ac:dyDescent="0.25">
      <c r="E1535" s="26"/>
    </row>
    <row r="1536" spans="5:5" x14ac:dyDescent="0.25">
      <c r="E1536" s="26"/>
    </row>
    <row r="1537" spans="5:5" x14ac:dyDescent="0.25">
      <c r="E1537" s="26"/>
    </row>
    <row r="1538" spans="5:5" x14ac:dyDescent="0.25">
      <c r="E1538" s="26"/>
    </row>
    <row r="1539" spans="5:5" x14ac:dyDescent="0.25">
      <c r="E1539" s="26"/>
    </row>
    <row r="1540" spans="5:5" x14ac:dyDescent="0.25">
      <c r="E1540" s="26"/>
    </row>
    <row r="1541" spans="5:5" x14ac:dyDescent="0.25">
      <c r="E1541" s="26"/>
    </row>
    <row r="1542" spans="5:5" x14ac:dyDescent="0.25">
      <c r="E1542" s="26"/>
    </row>
    <row r="1543" spans="5:5" x14ac:dyDescent="0.25">
      <c r="E1543" s="26"/>
    </row>
    <row r="1544" spans="5:5" x14ac:dyDescent="0.25">
      <c r="E1544" s="26"/>
    </row>
    <row r="1545" spans="5:5" x14ac:dyDescent="0.25">
      <c r="E1545" s="26"/>
    </row>
    <row r="1546" spans="5:5" x14ac:dyDescent="0.25">
      <c r="E1546" s="26"/>
    </row>
    <row r="1547" spans="5:5" x14ac:dyDescent="0.25">
      <c r="E1547" s="26"/>
    </row>
    <row r="1548" spans="5:5" x14ac:dyDescent="0.25">
      <c r="E1548" s="26"/>
    </row>
    <row r="1549" spans="5:5" x14ac:dyDescent="0.25">
      <c r="E1549" s="26"/>
    </row>
    <row r="1550" spans="5:5" x14ac:dyDescent="0.25">
      <c r="E1550" s="26"/>
    </row>
    <row r="1551" spans="5:5" x14ac:dyDescent="0.25">
      <c r="E1551" s="26"/>
    </row>
    <row r="1552" spans="5:5" x14ac:dyDescent="0.25">
      <c r="E1552" s="26"/>
    </row>
    <row r="1553" spans="5:5" x14ac:dyDescent="0.25">
      <c r="E1553" s="26"/>
    </row>
    <row r="1554" spans="5:5" x14ac:dyDescent="0.25">
      <c r="E1554" s="26"/>
    </row>
    <row r="1555" spans="5:5" x14ac:dyDescent="0.25">
      <c r="E1555" s="26"/>
    </row>
    <row r="1556" spans="5:5" x14ac:dyDescent="0.25">
      <c r="E1556" s="26"/>
    </row>
    <row r="1557" spans="5:5" x14ac:dyDescent="0.25">
      <c r="E1557" s="26"/>
    </row>
    <row r="1558" spans="5:5" x14ac:dyDescent="0.25">
      <c r="E1558" s="26"/>
    </row>
    <row r="1559" spans="5:5" x14ac:dyDescent="0.25">
      <c r="E1559" s="26"/>
    </row>
    <row r="1560" spans="5:5" x14ac:dyDescent="0.25">
      <c r="E1560" s="26"/>
    </row>
    <row r="1561" spans="5:5" x14ac:dyDescent="0.25">
      <c r="E1561" s="26"/>
    </row>
    <row r="1562" spans="5:5" x14ac:dyDescent="0.25">
      <c r="E1562" s="26"/>
    </row>
    <row r="1563" spans="5:5" x14ac:dyDescent="0.25">
      <c r="E1563" s="26"/>
    </row>
    <row r="1564" spans="5:5" x14ac:dyDescent="0.25">
      <c r="E1564" s="26"/>
    </row>
    <row r="1565" spans="5:5" x14ac:dyDescent="0.25">
      <c r="E1565" s="26"/>
    </row>
    <row r="1566" spans="5:5" x14ac:dyDescent="0.25">
      <c r="E1566" s="26"/>
    </row>
    <row r="1567" spans="5:5" x14ac:dyDescent="0.25">
      <c r="E1567" s="26"/>
    </row>
    <row r="1568" spans="5:5" x14ac:dyDescent="0.25">
      <c r="E1568" s="26"/>
    </row>
    <row r="1569" spans="5:5" x14ac:dyDescent="0.25">
      <c r="E1569" s="26"/>
    </row>
    <row r="1570" spans="5:5" x14ac:dyDescent="0.25">
      <c r="E1570" s="26"/>
    </row>
    <row r="1571" spans="5:5" x14ac:dyDescent="0.25">
      <c r="E1571" s="26"/>
    </row>
    <row r="1572" spans="5:5" x14ac:dyDescent="0.25">
      <c r="E1572" s="26"/>
    </row>
    <row r="1573" spans="5:5" x14ac:dyDescent="0.25">
      <c r="E1573" s="26"/>
    </row>
    <row r="1574" spans="5:5" x14ac:dyDescent="0.25">
      <c r="E1574" s="26"/>
    </row>
    <row r="1575" spans="5:5" x14ac:dyDescent="0.25">
      <c r="E1575" s="26"/>
    </row>
    <row r="1576" spans="5:5" x14ac:dyDescent="0.25">
      <c r="E1576" s="26"/>
    </row>
    <row r="1577" spans="5:5" x14ac:dyDescent="0.25">
      <c r="E1577" s="26"/>
    </row>
    <row r="1578" spans="5:5" x14ac:dyDescent="0.25">
      <c r="E1578" s="26"/>
    </row>
    <row r="1579" spans="5:5" x14ac:dyDescent="0.25">
      <c r="E1579" s="26"/>
    </row>
    <row r="1580" spans="5:5" x14ac:dyDescent="0.25">
      <c r="E1580" s="26"/>
    </row>
    <row r="1581" spans="5:5" x14ac:dyDescent="0.25">
      <c r="E1581" s="26"/>
    </row>
    <row r="1582" spans="5:5" x14ac:dyDescent="0.25">
      <c r="E1582" s="26"/>
    </row>
    <row r="1583" spans="5:5" x14ac:dyDescent="0.25">
      <c r="E1583" s="26"/>
    </row>
    <row r="1584" spans="5:5" x14ac:dyDescent="0.25">
      <c r="E1584" s="26"/>
    </row>
    <row r="1585" spans="5:5" x14ac:dyDescent="0.25">
      <c r="E1585" s="26"/>
    </row>
    <row r="1586" spans="5:5" x14ac:dyDescent="0.25">
      <c r="E1586" s="26"/>
    </row>
    <row r="1587" spans="5:5" x14ac:dyDescent="0.25">
      <c r="E1587" s="26"/>
    </row>
    <row r="1588" spans="5:5" x14ac:dyDescent="0.25">
      <c r="E1588" s="26"/>
    </row>
    <row r="1589" spans="5:5" x14ac:dyDescent="0.25">
      <c r="E1589" s="26"/>
    </row>
    <row r="1590" spans="5:5" x14ac:dyDescent="0.25">
      <c r="E1590" s="26"/>
    </row>
    <row r="1591" spans="5:5" x14ac:dyDescent="0.25">
      <c r="E1591" s="26"/>
    </row>
    <row r="1592" spans="5:5" x14ac:dyDescent="0.25">
      <c r="E1592" s="26"/>
    </row>
    <row r="1593" spans="5:5" x14ac:dyDescent="0.25">
      <c r="E1593" s="26"/>
    </row>
    <row r="1594" spans="5:5" x14ac:dyDescent="0.25">
      <c r="E1594" s="26"/>
    </row>
    <row r="1595" spans="5:5" x14ac:dyDescent="0.25">
      <c r="E1595" s="26"/>
    </row>
    <row r="1596" spans="5:5" x14ac:dyDescent="0.25">
      <c r="E1596" s="26"/>
    </row>
    <row r="1597" spans="5:5" x14ac:dyDescent="0.25">
      <c r="E1597" s="26"/>
    </row>
    <row r="1598" spans="5:5" x14ac:dyDescent="0.25">
      <c r="E1598" s="26"/>
    </row>
    <row r="1599" spans="5:5" x14ac:dyDescent="0.25">
      <c r="E1599" s="26"/>
    </row>
    <row r="1600" spans="5:5" x14ac:dyDescent="0.25">
      <c r="E1600" s="26"/>
    </row>
    <row r="1601" spans="5:5" x14ac:dyDescent="0.25">
      <c r="E1601" s="26"/>
    </row>
    <row r="1602" spans="5:5" x14ac:dyDescent="0.25">
      <c r="E1602" s="26"/>
    </row>
    <row r="1603" spans="5:5" x14ac:dyDescent="0.25">
      <c r="E1603" s="26"/>
    </row>
    <row r="1604" spans="5:5" x14ac:dyDescent="0.25">
      <c r="E1604" s="26"/>
    </row>
    <row r="1605" spans="5:5" x14ac:dyDescent="0.25">
      <c r="E1605" s="26"/>
    </row>
    <row r="1606" spans="5:5" x14ac:dyDescent="0.25">
      <c r="E1606" s="26"/>
    </row>
    <row r="1607" spans="5:5" x14ac:dyDescent="0.25">
      <c r="E1607" s="26"/>
    </row>
    <row r="1608" spans="5:5" x14ac:dyDescent="0.25">
      <c r="E1608" s="26"/>
    </row>
    <row r="1609" spans="5:5" x14ac:dyDescent="0.25">
      <c r="E1609" s="26"/>
    </row>
    <row r="1610" spans="5:5" x14ac:dyDescent="0.25">
      <c r="E1610" s="26"/>
    </row>
    <row r="1611" spans="5:5" x14ac:dyDescent="0.25">
      <c r="E1611" s="26"/>
    </row>
    <row r="1612" spans="5:5" x14ac:dyDescent="0.25">
      <c r="E1612" s="26"/>
    </row>
    <row r="1613" spans="5:5" x14ac:dyDescent="0.25">
      <c r="E1613" s="26"/>
    </row>
    <row r="1614" spans="5:5" x14ac:dyDescent="0.25">
      <c r="E1614" s="26"/>
    </row>
    <row r="1615" spans="5:5" x14ac:dyDescent="0.25">
      <c r="E1615" s="26"/>
    </row>
    <row r="1616" spans="5:5" x14ac:dyDescent="0.25">
      <c r="E1616" s="26"/>
    </row>
    <row r="1617" spans="5:5" x14ac:dyDescent="0.25">
      <c r="E1617" s="26"/>
    </row>
    <row r="1618" spans="5:5" x14ac:dyDescent="0.25">
      <c r="E1618" s="26"/>
    </row>
    <row r="1619" spans="5:5" x14ac:dyDescent="0.25">
      <c r="E1619" s="26"/>
    </row>
    <row r="1620" spans="5:5" x14ac:dyDescent="0.25">
      <c r="E1620" s="26"/>
    </row>
    <row r="1621" spans="5:5" x14ac:dyDescent="0.25">
      <c r="E1621" s="26"/>
    </row>
    <row r="1622" spans="5:5" x14ac:dyDescent="0.25">
      <c r="E1622" s="26"/>
    </row>
    <row r="1623" spans="5:5" x14ac:dyDescent="0.25">
      <c r="E1623" s="26"/>
    </row>
    <row r="1624" spans="5:5" x14ac:dyDescent="0.25">
      <c r="E1624" s="26"/>
    </row>
    <row r="1625" spans="5:5" x14ac:dyDescent="0.25">
      <c r="E1625" s="26"/>
    </row>
    <row r="1626" spans="5:5" x14ac:dyDescent="0.25">
      <c r="E1626" s="26"/>
    </row>
    <row r="1627" spans="5:5" x14ac:dyDescent="0.25">
      <c r="E1627" s="26"/>
    </row>
    <row r="1628" spans="5:5" x14ac:dyDescent="0.25">
      <c r="E1628" s="26"/>
    </row>
    <row r="1629" spans="5:5" x14ac:dyDescent="0.25">
      <c r="E1629" s="26"/>
    </row>
    <row r="1630" spans="5:5" x14ac:dyDescent="0.25">
      <c r="E1630" s="26"/>
    </row>
    <row r="1631" spans="5:5" x14ac:dyDescent="0.25">
      <c r="E1631" s="26"/>
    </row>
    <row r="1632" spans="5:5" x14ac:dyDescent="0.25">
      <c r="E1632" s="26"/>
    </row>
    <row r="1633" spans="5:5" x14ac:dyDescent="0.25">
      <c r="E1633" s="26"/>
    </row>
    <row r="1634" spans="5:5" x14ac:dyDescent="0.25">
      <c r="E1634" s="26"/>
    </row>
    <row r="1635" spans="5:5" x14ac:dyDescent="0.25">
      <c r="E1635" s="26"/>
    </row>
    <row r="1636" spans="5:5" x14ac:dyDescent="0.25">
      <c r="E1636" s="26"/>
    </row>
    <row r="1637" spans="5:5" x14ac:dyDescent="0.25">
      <c r="E1637" s="26"/>
    </row>
    <row r="1638" spans="5:5" x14ac:dyDescent="0.25">
      <c r="E1638" s="26"/>
    </row>
    <row r="1639" spans="5:5" x14ac:dyDescent="0.25">
      <c r="E1639" s="26"/>
    </row>
    <row r="1640" spans="5:5" x14ac:dyDescent="0.25">
      <c r="E1640" s="26"/>
    </row>
    <row r="1641" spans="5:5" x14ac:dyDescent="0.25">
      <c r="E1641" s="26"/>
    </row>
    <row r="1642" spans="5:5" x14ac:dyDescent="0.25">
      <c r="E1642" s="26"/>
    </row>
    <row r="1643" spans="5:5" x14ac:dyDescent="0.25">
      <c r="E1643" s="26"/>
    </row>
    <row r="1644" spans="5:5" x14ac:dyDescent="0.25">
      <c r="E1644" s="26"/>
    </row>
    <row r="1645" spans="5:5" x14ac:dyDescent="0.25">
      <c r="E1645" s="26"/>
    </row>
    <row r="1646" spans="5:5" x14ac:dyDescent="0.25">
      <c r="E1646" s="26"/>
    </row>
    <row r="1647" spans="5:5" x14ac:dyDescent="0.25">
      <c r="E1647" s="26"/>
    </row>
    <row r="1648" spans="5:5" x14ac:dyDescent="0.25">
      <c r="E1648" s="26"/>
    </row>
    <row r="1649" spans="5:5" x14ac:dyDescent="0.25">
      <c r="E1649" s="26"/>
    </row>
    <row r="1650" spans="5:5" x14ac:dyDescent="0.25">
      <c r="E1650" s="26"/>
    </row>
    <row r="1651" spans="5:5" x14ac:dyDescent="0.25">
      <c r="E1651" s="26"/>
    </row>
    <row r="1652" spans="5:5" x14ac:dyDescent="0.25">
      <c r="E1652" s="26"/>
    </row>
    <row r="1653" spans="5:5" x14ac:dyDescent="0.25">
      <c r="E1653" s="26"/>
    </row>
    <row r="1654" spans="5:5" x14ac:dyDescent="0.25">
      <c r="E1654" s="26"/>
    </row>
    <row r="1655" spans="5:5" x14ac:dyDescent="0.25">
      <c r="E1655" s="26"/>
    </row>
    <row r="1656" spans="5:5" x14ac:dyDescent="0.25">
      <c r="E1656" s="26"/>
    </row>
    <row r="1657" spans="5:5" x14ac:dyDescent="0.25">
      <c r="E1657" s="26"/>
    </row>
    <row r="1658" spans="5:5" x14ac:dyDescent="0.25">
      <c r="E1658" s="26"/>
    </row>
    <row r="1659" spans="5:5" x14ac:dyDescent="0.25">
      <c r="E1659" s="26"/>
    </row>
    <row r="1660" spans="5:5" x14ac:dyDescent="0.25">
      <c r="E1660" s="26"/>
    </row>
    <row r="1661" spans="5:5" x14ac:dyDescent="0.25">
      <c r="E1661" s="26"/>
    </row>
    <row r="1662" spans="5:5" x14ac:dyDescent="0.25">
      <c r="E1662" s="26"/>
    </row>
    <row r="1663" spans="5:5" x14ac:dyDescent="0.25">
      <c r="E1663" s="26"/>
    </row>
    <row r="1664" spans="5:5" x14ac:dyDescent="0.25">
      <c r="E1664" s="26"/>
    </row>
    <row r="1665" spans="5:5" x14ac:dyDescent="0.25">
      <c r="E1665" s="26"/>
    </row>
    <row r="1666" spans="5:5" x14ac:dyDescent="0.25">
      <c r="E1666" s="26"/>
    </row>
    <row r="1667" spans="5:5" x14ac:dyDescent="0.25">
      <c r="E1667" s="26"/>
    </row>
    <row r="1668" spans="5:5" x14ac:dyDescent="0.25">
      <c r="E1668" s="26"/>
    </row>
    <row r="1669" spans="5:5" x14ac:dyDescent="0.25">
      <c r="E1669" s="26"/>
    </row>
    <row r="1670" spans="5:5" x14ac:dyDescent="0.25">
      <c r="E1670" s="26"/>
    </row>
    <row r="1671" spans="5:5" x14ac:dyDescent="0.25">
      <c r="E1671" s="26"/>
    </row>
    <row r="1672" spans="5:5" x14ac:dyDescent="0.25">
      <c r="E1672" s="26"/>
    </row>
    <row r="1673" spans="5:5" x14ac:dyDescent="0.25">
      <c r="E1673" s="26"/>
    </row>
    <row r="1674" spans="5:5" x14ac:dyDescent="0.25">
      <c r="E1674" s="26"/>
    </row>
    <row r="1675" spans="5:5" x14ac:dyDescent="0.25">
      <c r="E1675" s="26"/>
    </row>
    <row r="1676" spans="5:5" x14ac:dyDescent="0.25">
      <c r="E1676" s="26"/>
    </row>
    <row r="1677" spans="5:5" x14ac:dyDescent="0.25">
      <c r="E1677" s="26"/>
    </row>
    <row r="1678" spans="5:5" x14ac:dyDescent="0.25">
      <c r="E1678" s="26"/>
    </row>
    <row r="1679" spans="5:5" x14ac:dyDescent="0.25">
      <c r="E1679" s="26"/>
    </row>
    <row r="1680" spans="5:5" x14ac:dyDescent="0.25">
      <c r="E1680" s="26"/>
    </row>
    <row r="1681" spans="5:5" x14ac:dyDescent="0.25">
      <c r="E1681" s="26"/>
    </row>
    <row r="1682" spans="5:5" x14ac:dyDescent="0.25">
      <c r="E1682" s="26"/>
    </row>
    <row r="1683" spans="5:5" x14ac:dyDescent="0.25">
      <c r="E1683" s="26"/>
    </row>
    <row r="1684" spans="5:5" x14ac:dyDescent="0.25">
      <c r="E1684" s="26"/>
    </row>
    <row r="1685" spans="5:5" x14ac:dyDescent="0.25">
      <c r="E1685" s="26"/>
    </row>
    <row r="1686" spans="5:5" x14ac:dyDescent="0.25">
      <c r="E1686" s="26"/>
    </row>
    <row r="1687" spans="5:5" x14ac:dyDescent="0.25">
      <c r="E1687" s="26"/>
    </row>
    <row r="1688" spans="5:5" x14ac:dyDescent="0.25">
      <c r="E1688" s="26"/>
    </row>
    <row r="1689" spans="5:5" x14ac:dyDescent="0.25">
      <c r="E1689" s="26"/>
    </row>
    <row r="1690" spans="5:5" x14ac:dyDescent="0.25">
      <c r="E1690" s="26"/>
    </row>
    <row r="1691" spans="5:5" x14ac:dyDescent="0.25">
      <c r="E1691" s="26"/>
    </row>
    <row r="1692" spans="5:5" x14ac:dyDescent="0.25">
      <c r="E1692" s="26"/>
    </row>
    <row r="1693" spans="5:5" x14ac:dyDescent="0.25">
      <c r="E1693" s="26"/>
    </row>
    <row r="1694" spans="5:5" x14ac:dyDescent="0.25">
      <c r="E1694" s="26"/>
    </row>
    <row r="1695" spans="5:5" x14ac:dyDescent="0.25">
      <c r="E1695" s="26"/>
    </row>
    <row r="1696" spans="5:5" x14ac:dyDescent="0.25">
      <c r="E1696" s="26"/>
    </row>
    <row r="1697" spans="5:5" x14ac:dyDescent="0.25">
      <c r="E1697" s="26"/>
    </row>
    <row r="1698" spans="5:5" x14ac:dyDescent="0.25">
      <c r="E1698" s="26"/>
    </row>
    <row r="1699" spans="5:5" x14ac:dyDescent="0.25">
      <c r="E1699" s="26"/>
    </row>
    <row r="1700" spans="5:5" x14ac:dyDescent="0.25">
      <c r="E1700" s="26"/>
    </row>
    <row r="1701" spans="5:5" x14ac:dyDescent="0.25">
      <c r="E1701" s="26"/>
    </row>
    <row r="1702" spans="5:5" x14ac:dyDescent="0.25">
      <c r="E1702" s="26"/>
    </row>
    <row r="1703" spans="5:5" x14ac:dyDescent="0.25">
      <c r="E1703" s="26"/>
    </row>
    <row r="1704" spans="5:5" x14ac:dyDescent="0.25">
      <c r="E1704" s="26"/>
    </row>
    <row r="1705" spans="5:5" x14ac:dyDescent="0.25">
      <c r="E1705" s="26"/>
    </row>
    <row r="1706" spans="5:5" x14ac:dyDescent="0.25">
      <c r="E1706" s="26"/>
    </row>
    <row r="1707" spans="5:5" x14ac:dyDescent="0.25">
      <c r="E1707" s="26"/>
    </row>
    <row r="1708" spans="5:5" x14ac:dyDescent="0.25">
      <c r="E1708" s="26"/>
    </row>
    <row r="1709" spans="5:5" x14ac:dyDescent="0.25">
      <c r="E1709" s="26"/>
    </row>
    <row r="1710" spans="5:5" x14ac:dyDescent="0.25">
      <c r="E1710" s="26"/>
    </row>
    <row r="1711" spans="5:5" x14ac:dyDescent="0.25">
      <c r="E1711" s="26"/>
    </row>
    <row r="1712" spans="5:5" x14ac:dyDescent="0.25">
      <c r="E1712" s="26"/>
    </row>
    <row r="1713" spans="5:5" x14ac:dyDescent="0.25">
      <c r="E1713" s="26"/>
    </row>
    <row r="1714" spans="5:5" x14ac:dyDescent="0.25">
      <c r="E1714" s="26"/>
    </row>
    <row r="1715" spans="5:5" x14ac:dyDescent="0.25">
      <c r="E1715" s="26"/>
    </row>
    <row r="1716" spans="5:5" x14ac:dyDescent="0.25">
      <c r="E1716" s="26"/>
    </row>
    <row r="1717" spans="5:5" x14ac:dyDescent="0.25">
      <c r="E1717" s="26"/>
    </row>
    <row r="1718" spans="5:5" x14ac:dyDescent="0.25">
      <c r="E1718" s="26"/>
    </row>
    <row r="1719" spans="5:5" x14ac:dyDescent="0.25">
      <c r="E1719" s="26"/>
    </row>
    <row r="1720" spans="5:5" x14ac:dyDescent="0.25">
      <c r="E1720" s="26"/>
    </row>
    <row r="1721" spans="5:5" x14ac:dyDescent="0.25">
      <c r="E1721" s="26"/>
    </row>
    <row r="1722" spans="5:5" x14ac:dyDescent="0.25">
      <c r="E1722" s="26"/>
    </row>
    <row r="1723" spans="5:5" x14ac:dyDescent="0.25">
      <c r="E1723" s="26"/>
    </row>
    <row r="1724" spans="5:5" x14ac:dyDescent="0.25">
      <c r="E1724" s="26"/>
    </row>
    <row r="1725" spans="5:5" x14ac:dyDescent="0.25">
      <c r="E1725" s="26"/>
    </row>
    <row r="1726" spans="5:5" x14ac:dyDescent="0.25">
      <c r="E1726" s="26"/>
    </row>
    <row r="1727" spans="5:5" x14ac:dyDescent="0.25">
      <c r="E1727" s="26"/>
    </row>
    <row r="1728" spans="5:5" x14ac:dyDescent="0.25">
      <c r="E1728" s="26"/>
    </row>
    <row r="1729" spans="5:5" x14ac:dyDescent="0.25">
      <c r="E1729" s="26"/>
    </row>
    <row r="1730" spans="5:5" x14ac:dyDescent="0.25">
      <c r="E1730" s="26"/>
    </row>
    <row r="1731" spans="5:5" x14ac:dyDescent="0.25">
      <c r="E1731" s="26"/>
    </row>
    <row r="1732" spans="5:5" x14ac:dyDescent="0.25">
      <c r="E1732" s="26"/>
    </row>
    <row r="1733" spans="5:5" x14ac:dyDescent="0.25">
      <c r="E1733" s="26"/>
    </row>
    <row r="1734" spans="5:5" x14ac:dyDescent="0.25">
      <c r="E1734" s="26"/>
    </row>
    <row r="1735" spans="5:5" x14ac:dyDescent="0.25">
      <c r="E1735" s="26"/>
    </row>
    <row r="1736" spans="5:5" x14ac:dyDescent="0.25">
      <c r="E1736" s="26"/>
    </row>
    <row r="1737" spans="5:5" x14ac:dyDescent="0.25">
      <c r="E1737" s="26"/>
    </row>
    <row r="1738" spans="5:5" x14ac:dyDescent="0.25">
      <c r="E1738" s="26"/>
    </row>
    <row r="1739" spans="5:5" x14ac:dyDescent="0.25">
      <c r="E1739" s="26"/>
    </row>
    <row r="1740" spans="5:5" x14ac:dyDescent="0.25">
      <c r="E1740" s="26"/>
    </row>
    <row r="1741" spans="5:5" x14ac:dyDescent="0.25">
      <c r="E1741" s="26"/>
    </row>
    <row r="1742" spans="5:5" x14ac:dyDescent="0.25">
      <c r="E1742" s="26"/>
    </row>
    <row r="1743" spans="5:5" x14ac:dyDescent="0.25">
      <c r="E1743" s="26"/>
    </row>
    <row r="1744" spans="5:5" x14ac:dyDescent="0.25">
      <c r="E1744" s="26"/>
    </row>
    <row r="1745" spans="5:5" x14ac:dyDescent="0.25">
      <c r="E1745" s="26"/>
    </row>
    <row r="1746" spans="5:5" x14ac:dyDescent="0.25">
      <c r="E1746" s="26"/>
    </row>
    <row r="1747" spans="5:5" x14ac:dyDescent="0.25">
      <c r="E1747" s="26"/>
    </row>
    <row r="1748" spans="5:5" x14ac:dyDescent="0.25">
      <c r="E1748" s="26"/>
    </row>
    <row r="1749" spans="5:5" x14ac:dyDescent="0.25">
      <c r="E1749" s="26"/>
    </row>
    <row r="1750" spans="5:5" x14ac:dyDescent="0.25">
      <c r="E1750" s="26"/>
    </row>
    <row r="1751" spans="5:5" x14ac:dyDescent="0.25">
      <c r="E1751" s="26"/>
    </row>
    <row r="1752" spans="5:5" x14ac:dyDescent="0.25">
      <c r="E1752" s="26"/>
    </row>
    <row r="1753" spans="5:5" x14ac:dyDescent="0.25">
      <c r="E1753" s="26"/>
    </row>
    <row r="1754" spans="5:5" x14ac:dyDescent="0.25">
      <c r="E1754" s="26"/>
    </row>
    <row r="1755" spans="5:5" x14ac:dyDescent="0.25">
      <c r="E1755" s="26"/>
    </row>
    <row r="1756" spans="5:5" x14ac:dyDescent="0.25">
      <c r="E1756" s="26"/>
    </row>
    <row r="1757" spans="5:5" x14ac:dyDescent="0.25">
      <c r="E1757" s="26"/>
    </row>
    <row r="1758" spans="5:5" x14ac:dyDescent="0.25">
      <c r="E1758" s="26"/>
    </row>
    <row r="1759" spans="5:5" x14ac:dyDescent="0.25">
      <c r="E1759" s="26"/>
    </row>
    <row r="1760" spans="5:5" x14ac:dyDescent="0.25">
      <c r="E1760" s="26"/>
    </row>
    <row r="1761" spans="5:5" x14ac:dyDescent="0.25">
      <c r="E1761" s="26"/>
    </row>
    <row r="1762" spans="5:5" x14ac:dyDescent="0.25">
      <c r="E1762" s="26"/>
    </row>
    <row r="1763" spans="5:5" x14ac:dyDescent="0.25">
      <c r="E1763" s="26"/>
    </row>
    <row r="1764" spans="5:5" x14ac:dyDescent="0.25">
      <c r="E1764" s="26"/>
    </row>
    <row r="1765" spans="5:5" x14ac:dyDescent="0.25">
      <c r="E1765" s="26"/>
    </row>
    <row r="1766" spans="5:5" x14ac:dyDescent="0.25">
      <c r="E1766" s="26"/>
    </row>
    <row r="1767" spans="5:5" x14ac:dyDescent="0.25">
      <c r="E1767" s="26"/>
    </row>
    <row r="1768" spans="5:5" x14ac:dyDescent="0.25">
      <c r="E1768" s="26"/>
    </row>
    <row r="1769" spans="5:5" x14ac:dyDescent="0.25">
      <c r="E1769" s="26"/>
    </row>
    <row r="1770" spans="5:5" x14ac:dyDescent="0.25">
      <c r="E1770" s="26"/>
    </row>
    <row r="1771" spans="5:5" x14ac:dyDescent="0.25">
      <c r="E1771" s="26"/>
    </row>
    <row r="1772" spans="5:5" x14ac:dyDescent="0.25">
      <c r="E1772" s="26"/>
    </row>
    <row r="1773" spans="5:5" x14ac:dyDescent="0.25">
      <c r="E1773" s="26"/>
    </row>
    <row r="1774" spans="5:5" x14ac:dyDescent="0.25">
      <c r="E1774" s="26"/>
    </row>
    <row r="1775" spans="5:5" x14ac:dyDescent="0.25">
      <c r="E1775" s="26"/>
    </row>
    <row r="1776" spans="5:5" x14ac:dyDescent="0.25">
      <c r="E1776" s="26"/>
    </row>
    <row r="1777" spans="5:5" x14ac:dyDescent="0.25">
      <c r="E1777" s="26"/>
    </row>
    <row r="1778" spans="5:5" x14ac:dyDescent="0.25">
      <c r="E1778" s="26"/>
    </row>
    <row r="1779" spans="5:5" x14ac:dyDescent="0.25">
      <c r="E1779" s="26"/>
    </row>
    <row r="1780" spans="5:5" x14ac:dyDescent="0.25">
      <c r="E1780" s="26"/>
    </row>
    <row r="1781" spans="5:5" x14ac:dyDescent="0.25">
      <c r="E1781" s="26"/>
    </row>
    <row r="1782" spans="5:5" x14ac:dyDescent="0.25">
      <c r="E1782" s="26"/>
    </row>
    <row r="1783" spans="5:5" x14ac:dyDescent="0.25">
      <c r="E1783" s="26"/>
    </row>
    <row r="1784" spans="5:5" x14ac:dyDescent="0.25">
      <c r="E1784" s="26"/>
    </row>
    <row r="1785" spans="5:5" x14ac:dyDescent="0.25">
      <c r="E1785" s="26"/>
    </row>
    <row r="1786" spans="5:5" x14ac:dyDescent="0.25">
      <c r="E1786" s="26"/>
    </row>
    <row r="1787" spans="5:5" x14ac:dyDescent="0.25">
      <c r="E1787" s="26"/>
    </row>
    <row r="1788" spans="5:5" x14ac:dyDescent="0.25">
      <c r="E1788" s="26"/>
    </row>
    <row r="1789" spans="5:5" x14ac:dyDescent="0.25">
      <c r="E1789" s="26"/>
    </row>
    <row r="1790" spans="5:5" x14ac:dyDescent="0.25">
      <c r="E1790" s="26"/>
    </row>
    <row r="1791" spans="5:5" x14ac:dyDescent="0.25">
      <c r="E1791" s="26"/>
    </row>
    <row r="1792" spans="5:5" x14ac:dyDescent="0.25">
      <c r="E1792" s="26"/>
    </row>
    <row r="1793" spans="5:5" x14ac:dyDescent="0.25">
      <c r="E1793" s="26"/>
    </row>
    <row r="1794" spans="5:5" x14ac:dyDescent="0.25">
      <c r="E1794" s="26"/>
    </row>
    <row r="1795" spans="5:5" x14ac:dyDescent="0.25">
      <c r="E1795" s="26"/>
    </row>
    <row r="1796" spans="5:5" x14ac:dyDescent="0.25">
      <c r="E1796" s="26"/>
    </row>
    <row r="1797" spans="5:5" x14ac:dyDescent="0.25">
      <c r="E1797" s="26"/>
    </row>
    <row r="1798" spans="5:5" x14ac:dyDescent="0.25">
      <c r="E1798" s="26"/>
    </row>
    <row r="1799" spans="5:5" x14ac:dyDescent="0.25">
      <c r="E1799" s="26"/>
    </row>
    <row r="1800" spans="5:5" x14ac:dyDescent="0.25">
      <c r="E1800" s="26"/>
    </row>
    <row r="1801" spans="5:5" x14ac:dyDescent="0.25">
      <c r="E1801" s="26"/>
    </row>
    <row r="1802" spans="5:5" x14ac:dyDescent="0.25">
      <c r="E1802" s="26"/>
    </row>
    <row r="1803" spans="5:5" x14ac:dyDescent="0.25">
      <c r="E1803" s="26"/>
    </row>
    <row r="1804" spans="5:5" x14ac:dyDescent="0.25">
      <c r="E1804" s="26"/>
    </row>
    <row r="1805" spans="5:5" x14ac:dyDescent="0.25">
      <c r="E1805" s="26"/>
    </row>
    <row r="1806" spans="5:5" x14ac:dyDescent="0.25">
      <c r="E1806" s="26"/>
    </row>
    <row r="1807" spans="5:5" x14ac:dyDescent="0.25">
      <c r="E1807" s="26"/>
    </row>
    <row r="1808" spans="5:5" x14ac:dyDescent="0.25">
      <c r="E1808" s="26"/>
    </row>
    <row r="1809" spans="5:5" x14ac:dyDescent="0.25">
      <c r="E1809" s="26"/>
    </row>
    <row r="1810" spans="5:5" x14ac:dyDescent="0.25">
      <c r="E1810" s="26"/>
    </row>
    <row r="1811" spans="5:5" x14ac:dyDescent="0.25">
      <c r="E1811" s="26"/>
    </row>
    <row r="1812" spans="5:5" x14ac:dyDescent="0.25">
      <c r="E1812" s="26"/>
    </row>
    <row r="1813" spans="5:5" x14ac:dyDescent="0.25">
      <c r="E1813" s="26"/>
    </row>
    <row r="1814" spans="5:5" x14ac:dyDescent="0.25">
      <c r="E1814" s="26"/>
    </row>
    <row r="1815" spans="5:5" x14ac:dyDescent="0.25">
      <c r="E1815" s="26"/>
    </row>
    <row r="1816" spans="5:5" x14ac:dyDescent="0.25">
      <c r="E1816" s="26"/>
    </row>
    <row r="1817" spans="5:5" x14ac:dyDescent="0.25">
      <c r="E1817" s="26"/>
    </row>
    <row r="1818" spans="5:5" x14ac:dyDescent="0.25">
      <c r="E1818" s="26"/>
    </row>
    <row r="1819" spans="5:5" x14ac:dyDescent="0.25">
      <c r="E1819" s="26"/>
    </row>
    <row r="1820" spans="5:5" x14ac:dyDescent="0.25">
      <c r="E1820" s="26"/>
    </row>
    <row r="1821" spans="5:5" x14ac:dyDescent="0.25">
      <c r="E1821" s="26"/>
    </row>
    <row r="1822" spans="5:5" x14ac:dyDescent="0.25">
      <c r="E1822" s="26"/>
    </row>
    <row r="1823" spans="5:5" x14ac:dyDescent="0.25">
      <c r="E1823" s="26"/>
    </row>
    <row r="1824" spans="5:5" x14ac:dyDescent="0.25">
      <c r="E1824" s="26"/>
    </row>
    <row r="1825" spans="5:5" x14ac:dyDescent="0.25">
      <c r="E1825" s="26"/>
    </row>
    <row r="1826" spans="5:5" x14ac:dyDescent="0.25">
      <c r="E1826" s="26"/>
    </row>
    <row r="1827" spans="5:5" x14ac:dyDescent="0.25">
      <c r="E1827" s="26"/>
    </row>
    <row r="1828" spans="5:5" x14ac:dyDescent="0.25">
      <c r="E1828" s="26"/>
    </row>
    <row r="1829" spans="5:5" x14ac:dyDescent="0.25">
      <c r="E1829" s="26"/>
    </row>
    <row r="1830" spans="5:5" x14ac:dyDescent="0.25">
      <c r="E1830" s="26"/>
    </row>
    <row r="1831" spans="5:5" x14ac:dyDescent="0.25">
      <c r="E1831" s="26"/>
    </row>
    <row r="1832" spans="5:5" x14ac:dyDescent="0.25">
      <c r="E1832" s="26"/>
    </row>
    <row r="1833" spans="5:5" x14ac:dyDescent="0.25">
      <c r="E1833" s="26"/>
    </row>
    <row r="1834" spans="5:5" x14ac:dyDescent="0.25">
      <c r="E1834" s="26"/>
    </row>
    <row r="1835" spans="5:5" x14ac:dyDescent="0.25">
      <c r="E1835" s="26"/>
    </row>
    <row r="1836" spans="5:5" x14ac:dyDescent="0.25">
      <c r="E1836" s="26"/>
    </row>
    <row r="1837" spans="5:5" x14ac:dyDescent="0.25">
      <c r="E1837" s="26"/>
    </row>
    <row r="1838" spans="5:5" x14ac:dyDescent="0.25">
      <c r="E1838" s="26"/>
    </row>
    <row r="1839" spans="5:5" x14ac:dyDescent="0.25">
      <c r="E1839" s="26"/>
    </row>
    <row r="1840" spans="5:5" x14ac:dyDescent="0.25">
      <c r="E1840" s="26"/>
    </row>
    <row r="1841" spans="5:5" x14ac:dyDescent="0.25">
      <c r="E1841" s="26"/>
    </row>
    <row r="1842" spans="5:5" x14ac:dyDescent="0.25">
      <c r="E1842" s="26"/>
    </row>
    <row r="1843" spans="5:5" x14ac:dyDescent="0.25">
      <c r="E1843" s="26"/>
    </row>
    <row r="1844" spans="5:5" x14ac:dyDescent="0.25">
      <c r="E1844" s="26"/>
    </row>
    <row r="1845" spans="5:5" x14ac:dyDescent="0.25">
      <c r="E1845" s="26"/>
    </row>
    <row r="1846" spans="5:5" x14ac:dyDescent="0.25">
      <c r="E1846" s="26"/>
    </row>
    <row r="1847" spans="5:5" x14ac:dyDescent="0.25">
      <c r="E1847" s="26"/>
    </row>
    <row r="1848" spans="5:5" x14ac:dyDescent="0.25">
      <c r="E1848" s="26"/>
    </row>
    <row r="1849" spans="5:5" x14ac:dyDescent="0.25">
      <c r="E1849" s="26"/>
    </row>
    <row r="1850" spans="5:5" x14ac:dyDescent="0.25">
      <c r="E1850" s="26"/>
    </row>
    <row r="1851" spans="5:5" x14ac:dyDescent="0.25">
      <c r="E1851" s="26"/>
    </row>
    <row r="1852" spans="5:5" x14ac:dyDescent="0.25">
      <c r="E1852" s="26"/>
    </row>
    <row r="1853" spans="5:5" x14ac:dyDescent="0.25">
      <c r="E1853" s="26"/>
    </row>
    <row r="1854" spans="5:5" x14ac:dyDescent="0.25">
      <c r="E1854" s="26"/>
    </row>
    <row r="1855" spans="5:5" x14ac:dyDescent="0.25">
      <c r="E1855" s="26"/>
    </row>
    <row r="1856" spans="5:5" x14ac:dyDescent="0.25">
      <c r="E1856" s="26"/>
    </row>
    <row r="1857" spans="5:5" x14ac:dyDescent="0.25">
      <c r="E1857" s="26"/>
    </row>
    <row r="1858" spans="5:5" x14ac:dyDescent="0.25">
      <c r="E1858" s="26"/>
    </row>
    <row r="1859" spans="5:5" x14ac:dyDescent="0.25">
      <c r="E1859" s="26"/>
    </row>
    <row r="1860" spans="5:5" x14ac:dyDescent="0.25">
      <c r="E1860" s="26"/>
    </row>
    <row r="1861" spans="5:5" x14ac:dyDescent="0.25">
      <c r="E1861" s="26"/>
    </row>
    <row r="1862" spans="5:5" x14ac:dyDescent="0.25">
      <c r="E1862" s="26"/>
    </row>
    <row r="1863" spans="5:5" x14ac:dyDescent="0.25">
      <c r="E1863" s="26"/>
    </row>
    <row r="1864" spans="5:5" x14ac:dyDescent="0.25">
      <c r="E1864" s="26"/>
    </row>
    <row r="1865" spans="5:5" x14ac:dyDescent="0.25">
      <c r="E1865" s="26"/>
    </row>
    <row r="1866" spans="5:5" x14ac:dyDescent="0.25">
      <c r="E1866" s="26"/>
    </row>
    <row r="1867" spans="5:5" x14ac:dyDescent="0.25">
      <c r="E1867" s="26"/>
    </row>
    <row r="1868" spans="5:5" x14ac:dyDescent="0.25">
      <c r="E1868" s="26"/>
    </row>
    <row r="1869" spans="5:5" x14ac:dyDescent="0.25">
      <c r="E1869" s="26"/>
    </row>
    <row r="1870" spans="5:5" x14ac:dyDescent="0.25">
      <c r="E1870" s="26"/>
    </row>
    <row r="1871" spans="5:5" x14ac:dyDescent="0.25">
      <c r="E1871" s="26"/>
    </row>
    <row r="1872" spans="5:5" x14ac:dyDescent="0.25">
      <c r="E1872" s="26"/>
    </row>
    <row r="1873" spans="5:5" x14ac:dyDescent="0.25">
      <c r="E1873" s="26"/>
    </row>
    <row r="1874" spans="5:5" x14ac:dyDescent="0.25">
      <c r="E1874" s="26"/>
    </row>
    <row r="1875" spans="5:5" x14ac:dyDescent="0.25">
      <c r="E1875" s="26"/>
    </row>
    <row r="1876" spans="5:5" x14ac:dyDescent="0.25">
      <c r="E1876" s="26"/>
    </row>
    <row r="1877" spans="5:5" x14ac:dyDescent="0.25">
      <c r="E1877" s="26"/>
    </row>
    <row r="1878" spans="5:5" x14ac:dyDescent="0.25">
      <c r="E1878" s="26"/>
    </row>
    <row r="1879" spans="5:5" x14ac:dyDescent="0.25">
      <c r="E1879" s="26"/>
    </row>
    <row r="1880" spans="5:5" x14ac:dyDescent="0.25">
      <c r="E1880" s="26"/>
    </row>
    <row r="1881" spans="5:5" x14ac:dyDescent="0.25">
      <c r="E1881" s="26"/>
    </row>
    <row r="1882" spans="5:5" x14ac:dyDescent="0.25">
      <c r="E1882" s="26"/>
    </row>
    <row r="1883" spans="5:5" x14ac:dyDescent="0.25">
      <c r="E1883" s="26"/>
    </row>
    <row r="1884" spans="5:5" x14ac:dyDescent="0.25">
      <c r="E1884" s="26"/>
    </row>
    <row r="1885" spans="5:5" x14ac:dyDescent="0.25">
      <c r="E1885" s="26"/>
    </row>
    <row r="1886" spans="5:5" x14ac:dyDescent="0.25">
      <c r="E1886" s="26"/>
    </row>
    <row r="1887" spans="5:5" x14ac:dyDescent="0.25">
      <c r="E1887" s="26"/>
    </row>
    <row r="1888" spans="5:5" x14ac:dyDescent="0.25">
      <c r="E1888" s="26"/>
    </row>
    <row r="1889" spans="5:5" x14ac:dyDescent="0.25">
      <c r="E1889" s="26"/>
    </row>
    <row r="1890" spans="5:5" x14ac:dyDescent="0.25">
      <c r="E1890" s="26"/>
    </row>
    <row r="1891" spans="5:5" x14ac:dyDescent="0.25">
      <c r="E1891" s="26"/>
    </row>
    <row r="1892" spans="5:5" x14ac:dyDescent="0.25">
      <c r="E1892" s="26"/>
    </row>
    <row r="1893" spans="5:5" x14ac:dyDescent="0.25">
      <c r="E1893" s="26"/>
    </row>
    <row r="1894" spans="5:5" x14ac:dyDescent="0.25">
      <c r="E1894" s="26"/>
    </row>
    <row r="1895" spans="5:5" x14ac:dyDescent="0.25">
      <c r="E1895" s="26"/>
    </row>
    <row r="1896" spans="5:5" x14ac:dyDescent="0.25">
      <c r="E1896" s="26"/>
    </row>
    <row r="1897" spans="5:5" x14ac:dyDescent="0.25">
      <c r="E1897" s="26"/>
    </row>
    <row r="1898" spans="5:5" x14ac:dyDescent="0.25">
      <c r="E1898" s="26"/>
    </row>
    <row r="1899" spans="5:5" x14ac:dyDescent="0.25">
      <c r="E1899" s="26"/>
    </row>
    <row r="1900" spans="5:5" x14ac:dyDescent="0.25">
      <c r="E1900" s="26"/>
    </row>
    <row r="1901" spans="5:5" x14ac:dyDescent="0.25">
      <c r="E1901" s="26"/>
    </row>
    <row r="1902" spans="5:5" x14ac:dyDescent="0.25">
      <c r="E1902" s="26"/>
    </row>
    <row r="1903" spans="5:5" x14ac:dyDescent="0.25">
      <c r="E1903" s="26"/>
    </row>
    <row r="1904" spans="5:5" x14ac:dyDescent="0.25">
      <c r="E1904" s="26"/>
    </row>
    <row r="1905" spans="5:5" x14ac:dyDescent="0.25">
      <c r="E1905" s="26"/>
    </row>
    <row r="1906" spans="5:5" x14ac:dyDescent="0.25">
      <c r="E1906" s="26"/>
    </row>
    <row r="1907" spans="5:5" x14ac:dyDescent="0.25">
      <c r="E1907" s="26"/>
    </row>
    <row r="1908" spans="5:5" x14ac:dyDescent="0.25">
      <c r="E1908" s="26"/>
    </row>
    <row r="1909" spans="5:5" x14ac:dyDescent="0.25">
      <c r="E1909" s="26"/>
    </row>
    <row r="1910" spans="5:5" x14ac:dyDescent="0.25">
      <c r="E1910" s="26"/>
    </row>
    <row r="1911" spans="5:5" x14ac:dyDescent="0.25">
      <c r="E1911" s="26"/>
    </row>
    <row r="1912" spans="5:5" x14ac:dyDescent="0.25">
      <c r="E1912" s="26"/>
    </row>
    <row r="1913" spans="5:5" x14ac:dyDescent="0.25">
      <c r="E1913" s="26"/>
    </row>
    <row r="1914" spans="5:5" x14ac:dyDescent="0.25">
      <c r="E1914" s="26"/>
    </row>
    <row r="1915" spans="5:5" x14ac:dyDescent="0.25">
      <c r="E1915" s="26"/>
    </row>
    <row r="1916" spans="5:5" x14ac:dyDescent="0.25">
      <c r="E1916" s="26"/>
    </row>
    <row r="1917" spans="5:5" x14ac:dyDescent="0.25">
      <c r="E1917" s="26"/>
    </row>
    <row r="1918" spans="5:5" x14ac:dyDescent="0.25">
      <c r="E1918" s="26"/>
    </row>
    <row r="1919" spans="5:5" x14ac:dyDescent="0.25">
      <c r="E1919" s="26"/>
    </row>
    <row r="1920" spans="5:5" x14ac:dyDescent="0.25">
      <c r="E1920" s="26"/>
    </row>
    <row r="1921" spans="5:5" x14ac:dyDescent="0.25">
      <c r="E1921" s="26"/>
    </row>
    <row r="1922" spans="5:5" x14ac:dyDescent="0.25">
      <c r="E1922" s="26"/>
    </row>
    <row r="1923" spans="5:5" x14ac:dyDescent="0.25">
      <c r="E1923" s="26"/>
    </row>
    <row r="1924" spans="5:5" x14ac:dyDescent="0.25">
      <c r="E1924" s="26"/>
    </row>
    <row r="1925" spans="5:5" x14ac:dyDescent="0.25">
      <c r="E1925" s="26"/>
    </row>
    <row r="1926" spans="5:5" x14ac:dyDescent="0.25">
      <c r="E1926" s="26"/>
    </row>
    <row r="1927" spans="5:5" x14ac:dyDescent="0.25">
      <c r="E1927" s="26"/>
    </row>
    <row r="1928" spans="5:5" x14ac:dyDescent="0.25">
      <c r="E1928" s="26"/>
    </row>
    <row r="1929" spans="5:5" x14ac:dyDescent="0.25">
      <c r="E1929" s="26"/>
    </row>
    <row r="1930" spans="5:5" x14ac:dyDescent="0.25">
      <c r="E1930" s="26"/>
    </row>
    <row r="1931" spans="5:5" x14ac:dyDescent="0.25">
      <c r="E1931" s="26"/>
    </row>
    <row r="1932" spans="5:5" x14ac:dyDescent="0.25">
      <c r="E1932" s="26"/>
    </row>
    <row r="1933" spans="5:5" x14ac:dyDescent="0.25">
      <c r="E1933" s="26"/>
    </row>
    <row r="1934" spans="5:5" x14ac:dyDescent="0.25">
      <c r="E1934" s="26"/>
    </row>
    <row r="1935" spans="5:5" x14ac:dyDescent="0.25">
      <c r="E1935" s="26"/>
    </row>
    <row r="1936" spans="5:5" x14ac:dyDescent="0.25">
      <c r="E1936" s="26"/>
    </row>
    <row r="1937" spans="5:5" x14ac:dyDescent="0.25">
      <c r="E1937" s="26"/>
    </row>
    <row r="1938" spans="5:5" x14ac:dyDescent="0.25">
      <c r="E1938" s="26"/>
    </row>
    <row r="1939" spans="5:5" x14ac:dyDescent="0.25">
      <c r="E1939" s="26"/>
    </row>
    <row r="1940" spans="5:5" x14ac:dyDescent="0.25">
      <c r="E1940" s="26"/>
    </row>
    <row r="1941" spans="5:5" x14ac:dyDescent="0.25">
      <c r="E1941" s="26"/>
    </row>
    <row r="1942" spans="5:5" x14ac:dyDescent="0.25">
      <c r="E1942" s="26"/>
    </row>
    <row r="1943" spans="5:5" x14ac:dyDescent="0.25">
      <c r="E1943" s="26"/>
    </row>
    <row r="1944" spans="5:5" x14ac:dyDescent="0.25">
      <c r="E1944" s="26"/>
    </row>
    <row r="1945" spans="5:5" x14ac:dyDescent="0.25">
      <c r="E1945" s="26"/>
    </row>
    <row r="1946" spans="5:5" x14ac:dyDescent="0.25">
      <c r="E1946" s="26"/>
    </row>
    <row r="1947" spans="5:5" x14ac:dyDescent="0.25">
      <c r="E1947" s="26"/>
    </row>
    <row r="1948" spans="5:5" x14ac:dyDescent="0.25">
      <c r="E1948" s="26"/>
    </row>
    <row r="1949" spans="5:5" x14ac:dyDescent="0.25">
      <c r="E1949" s="26"/>
    </row>
    <row r="1950" spans="5:5" x14ac:dyDescent="0.25">
      <c r="E1950" s="26"/>
    </row>
    <row r="1951" spans="5:5" x14ac:dyDescent="0.25">
      <c r="E1951" s="26"/>
    </row>
    <row r="1952" spans="5:5" x14ac:dyDescent="0.25">
      <c r="E1952" s="26"/>
    </row>
    <row r="1953" spans="5:5" x14ac:dyDescent="0.25">
      <c r="E1953" s="26"/>
    </row>
    <row r="1954" spans="5:5" x14ac:dyDescent="0.25">
      <c r="E1954" s="26"/>
    </row>
    <row r="1955" spans="5:5" x14ac:dyDescent="0.25">
      <c r="E1955" s="26"/>
    </row>
    <row r="1956" spans="5:5" x14ac:dyDescent="0.25">
      <c r="E1956" s="26"/>
    </row>
    <row r="1957" spans="5:5" x14ac:dyDescent="0.25">
      <c r="E1957" s="26"/>
    </row>
    <row r="1958" spans="5:5" x14ac:dyDescent="0.25">
      <c r="E1958" s="26"/>
    </row>
    <row r="1959" spans="5:5" x14ac:dyDescent="0.25">
      <c r="E1959" s="26"/>
    </row>
    <row r="1960" spans="5:5" x14ac:dyDescent="0.25">
      <c r="E1960" s="26"/>
    </row>
    <row r="1961" spans="5:5" x14ac:dyDescent="0.25">
      <c r="E1961" s="26"/>
    </row>
    <row r="1962" spans="5:5" x14ac:dyDescent="0.25">
      <c r="E1962" s="26"/>
    </row>
    <row r="1963" spans="5:5" x14ac:dyDescent="0.25">
      <c r="E1963" s="26"/>
    </row>
    <row r="1964" spans="5:5" x14ac:dyDescent="0.25">
      <c r="E1964" s="26"/>
    </row>
    <row r="1965" spans="5:5" x14ac:dyDescent="0.25">
      <c r="E1965" s="26"/>
    </row>
    <row r="1966" spans="5:5" x14ac:dyDescent="0.25">
      <c r="E1966" s="26"/>
    </row>
    <row r="1967" spans="5:5" x14ac:dyDescent="0.25">
      <c r="E1967" s="26"/>
    </row>
    <row r="1968" spans="5:5" x14ac:dyDescent="0.25">
      <c r="E1968" s="26"/>
    </row>
    <row r="1969" spans="5:5" x14ac:dyDescent="0.25">
      <c r="E1969" s="26"/>
    </row>
    <row r="1970" spans="5:5" x14ac:dyDescent="0.25">
      <c r="E1970" s="26"/>
    </row>
    <row r="1971" spans="5:5" x14ac:dyDescent="0.25">
      <c r="E1971" s="26"/>
    </row>
    <row r="1972" spans="5:5" x14ac:dyDescent="0.25">
      <c r="E1972" s="26"/>
    </row>
    <row r="1973" spans="5:5" x14ac:dyDescent="0.25">
      <c r="E1973" s="26"/>
    </row>
    <row r="1974" spans="5:5" x14ac:dyDescent="0.25">
      <c r="E1974" s="26"/>
    </row>
    <row r="1975" spans="5:5" x14ac:dyDescent="0.25">
      <c r="E1975" s="26"/>
    </row>
    <row r="1976" spans="5:5" x14ac:dyDescent="0.25">
      <c r="E1976" s="26"/>
    </row>
    <row r="1977" spans="5:5" x14ac:dyDescent="0.25">
      <c r="E1977" s="26"/>
    </row>
    <row r="1978" spans="5:5" x14ac:dyDescent="0.25">
      <c r="E1978" s="26"/>
    </row>
    <row r="1979" spans="5:5" x14ac:dyDescent="0.25">
      <c r="E1979" s="26"/>
    </row>
    <row r="1980" spans="5:5" x14ac:dyDescent="0.25">
      <c r="E1980" s="26"/>
    </row>
    <row r="1981" spans="5:5" x14ac:dyDescent="0.25">
      <c r="E1981" s="26"/>
    </row>
    <row r="1982" spans="5:5" x14ac:dyDescent="0.25">
      <c r="E1982" s="26"/>
    </row>
    <row r="1983" spans="5:5" x14ac:dyDescent="0.25">
      <c r="E1983" s="26"/>
    </row>
    <row r="1984" spans="5:5" x14ac:dyDescent="0.25">
      <c r="E1984" s="26"/>
    </row>
    <row r="1985" spans="5:5" x14ac:dyDescent="0.25">
      <c r="E1985" s="26"/>
    </row>
    <row r="1986" spans="5:5" x14ac:dyDescent="0.25">
      <c r="E1986" s="26"/>
    </row>
    <row r="1987" spans="5:5" x14ac:dyDescent="0.25">
      <c r="E1987" s="26"/>
    </row>
    <row r="1988" spans="5:5" x14ac:dyDescent="0.25">
      <c r="E1988" s="26"/>
    </row>
    <row r="1989" spans="5:5" x14ac:dyDescent="0.25">
      <c r="E1989" s="26"/>
    </row>
    <row r="1990" spans="5:5" x14ac:dyDescent="0.25">
      <c r="E1990" s="26"/>
    </row>
    <row r="1991" spans="5:5" x14ac:dyDescent="0.25">
      <c r="E1991" s="26"/>
    </row>
    <row r="1992" spans="5:5" x14ac:dyDescent="0.25">
      <c r="E1992" s="26"/>
    </row>
    <row r="1993" spans="5:5" x14ac:dyDescent="0.25">
      <c r="E1993" s="26"/>
    </row>
    <row r="1994" spans="5:5" x14ac:dyDescent="0.25">
      <c r="E1994" s="26"/>
    </row>
    <row r="1995" spans="5:5" x14ac:dyDescent="0.25">
      <c r="E1995" s="26"/>
    </row>
    <row r="1996" spans="5:5" x14ac:dyDescent="0.25">
      <c r="E1996" s="26"/>
    </row>
    <row r="1997" spans="5:5" x14ac:dyDescent="0.25">
      <c r="E1997" s="26"/>
    </row>
    <row r="1998" spans="5:5" x14ac:dyDescent="0.25">
      <c r="E1998" s="26"/>
    </row>
    <row r="1999" spans="5:5" x14ac:dyDescent="0.25">
      <c r="E1999" s="26"/>
    </row>
    <row r="2000" spans="5:5" x14ac:dyDescent="0.25">
      <c r="E2000" s="26"/>
    </row>
    <row r="2001" spans="5:5" x14ac:dyDescent="0.25">
      <c r="E2001" s="26"/>
    </row>
    <row r="2002" spans="5:5" x14ac:dyDescent="0.25">
      <c r="E2002" s="26"/>
    </row>
    <row r="2003" spans="5:5" x14ac:dyDescent="0.25">
      <c r="E2003" s="26"/>
    </row>
    <row r="2004" spans="5:5" x14ac:dyDescent="0.25">
      <c r="E2004" s="26"/>
    </row>
    <row r="2005" spans="5:5" x14ac:dyDescent="0.25">
      <c r="E2005" s="26"/>
    </row>
    <row r="2006" spans="5:5" x14ac:dyDescent="0.25">
      <c r="E2006" s="26"/>
    </row>
    <row r="2007" spans="5:5" x14ac:dyDescent="0.25">
      <c r="E2007" s="26"/>
    </row>
    <row r="2008" spans="5:5" x14ac:dyDescent="0.25">
      <c r="E2008" s="26"/>
    </row>
    <row r="2009" spans="5:5" x14ac:dyDescent="0.25">
      <c r="E2009" s="26"/>
    </row>
    <row r="2010" spans="5:5" x14ac:dyDescent="0.25">
      <c r="E2010" s="26"/>
    </row>
    <row r="2011" spans="5:5" x14ac:dyDescent="0.25">
      <c r="E2011" s="26"/>
    </row>
    <row r="2012" spans="5:5" x14ac:dyDescent="0.25">
      <c r="E2012" s="26"/>
    </row>
    <row r="2013" spans="5:5" x14ac:dyDescent="0.25">
      <c r="E2013" s="26"/>
    </row>
    <row r="2014" spans="5:5" x14ac:dyDescent="0.25">
      <c r="E2014" s="26"/>
    </row>
    <row r="2015" spans="5:5" x14ac:dyDescent="0.25">
      <c r="E2015" s="26"/>
    </row>
    <row r="2016" spans="5:5" x14ac:dyDescent="0.25">
      <c r="E2016" s="26"/>
    </row>
    <row r="2017" spans="5:5" x14ac:dyDescent="0.25">
      <c r="E2017" s="26"/>
    </row>
    <row r="2018" spans="5:5" x14ac:dyDescent="0.25">
      <c r="E2018" s="26"/>
    </row>
    <row r="2019" spans="5:5" x14ac:dyDescent="0.25">
      <c r="E2019" s="26"/>
    </row>
    <row r="2020" spans="5:5" x14ac:dyDescent="0.25">
      <c r="E2020" s="26"/>
    </row>
    <row r="2021" spans="5:5" x14ac:dyDescent="0.25">
      <c r="E2021" s="26"/>
    </row>
    <row r="2022" spans="5:5" x14ac:dyDescent="0.25">
      <c r="E2022" s="26"/>
    </row>
    <row r="2023" spans="5:5" x14ac:dyDescent="0.25">
      <c r="E2023" s="26"/>
    </row>
    <row r="2024" spans="5:5" x14ac:dyDescent="0.25">
      <c r="E2024" s="26"/>
    </row>
    <row r="2025" spans="5:5" x14ac:dyDescent="0.25">
      <c r="E2025" s="26"/>
    </row>
    <row r="2026" spans="5:5" x14ac:dyDescent="0.25">
      <c r="E2026" s="26"/>
    </row>
    <row r="2027" spans="5:5" x14ac:dyDescent="0.25">
      <c r="E2027" s="26"/>
    </row>
    <row r="2028" spans="5:5" x14ac:dyDescent="0.25">
      <c r="E2028" s="26"/>
    </row>
    <row r="2029" spans="5:5" x14ac:dyDescent="0.25">
      <c r="E2029" s="26"/>
    </row>
    <row r="2030" spans="5:5" x14ac:dyDescent="0.25">
      <c r="E2030" s="26"/>
    </row>
    <row r="2031" spans="5:5" x14ac:dyDescent="0.25">
      <c r="E2031" s="26"/>
    </row>
    <row r="2032" spans="5:5" x14ac:dyDescent="0.25">
      <c r="E2032" s="26"/>
    </row>
    <row r="2033" spans="5:5" x14ac:dyDescent="0.25">
      <c r="E2033" s="26"/>
    </row>
    <row r="2034" spans="5:5" x14ac:dyDescent="0.25">
      <c r="E2034" s="26"/>
    </row>
    <row r="2035" spans="5:5" x14ac:dyDescent="0.25">
      <c r="E2035" s="26"/>
    </row>
    <row r="2036" spans="5:5" x14ac:dyDescent="0.25">
      <c r="E2036" s="26"/>
    </row>
    <row r="2037" spans="5:5" x14ac:dyDescent="0.25">
      <c r="E2037" s="26"/>
    </row>
    <row r="2038" spans="5:5" x14ac:dyDescent="0.25">
      <c r="E2038" s="26"/>
    </row>
    <row r="2039" spans="5:5" x14ac:dyDescent="0.25">
      <c r="E2039" s="26"/>
    </row>
    <row r="2040" spans="5:5" x14ac:dyDescent="0.25">
      <c r="E2040" s="26"/>
    </row>
    <row r="2041" spans="5:5" x14ac:dyDescent="0.25">
      <c r="E2041" s="26"/>
    </row>
    <row r="2042" spans="5:5" x14ac:dyDescent="0.25">
      <c r="E2042" s="26"/>
    </row>
    <row r="2043" spans="5:5" x14ac:dyDescent="0.25">
      <c r="E2043" s="26"/>
    </row>
    <row r="2044" spans="5:5" x14ac:dyDescent="0.25">
      <c r="E2044" s="26"/>
    </row>
    <row r="2045" spans="5:5" x14ac:dyDescent="0.25">
      <c r="E2045" s="26"/>
    </row>
    <row r="2046" spans="5:5" x14ac:dyDescent="0.25">
      <c r="E2046" s="26"/>
    </row>
    <row r="2047" spans="5:5" x14ac:dyDescent="0.25">
      <c r="E2047" s="26"/>
    </row>
    <row r="2048" spans="5:5" x14ac:dyDescent="0.25">
      <c r="E2048" s="26"/>
    </row>
    <row r="2049" spans="5:5" x14ac:dyDescent="0.25">
      <c r="E2049" s="26"/>
    </row>
    <row r="2050" spans="5:5" x14ac:dyDescent="0.25">
      <c r="E2050" s="26"/>
    </row>
    <row r="2051" spans="5:5" x14ac:dyDescent="0.25">
      <c r="E2051" s="26"/>
    </row>
    <row r="2052" spans="5:5" x14ac:dyDescent="0.25">
      <c r="E2052" s="26"/>
    </row>
    <row r="2053" spans="5:5" x14ac:dyDescent="0.25">
      <c r="E2053" s="26"/>
    </row>
    <row r="2054" spans="5:5" x14ac:dyDescent="0.25">
      <c r="E2054" s="26"/>
    </row>
    <row r="2055" spans="5:5" x14ac:dyDescent="0.25">
      <c r="E2055" s="26"/>
    </row>
    <row r="2056" spans="5:5" x14ac:dyDescent="0.25">
      <c r="E2056" s="26"/>
    </row>
    <row r="2057" spans="5:5" x14ac:dyDescent="0.25">
      <c r="E2057" s="26"/>
    </row>
    <row r="2058" spans="5:5" x14ac:dyDescent="0.25">
      <c r="E2058" s="26"/>
    </row>
    <row r="2059" spans="5:5" x14ac:dyDescent="0.25">
      <c r="E2059" s="26"/>
    </row>
    <row r="2060" spans="5:5" x14ac:dyDescent="0.25">
      <c r="E2060" s="26"/>
    </row>
    <row r="2061" spans="5:5" x14ac:dyDescent="0.25">
      <c r="E2061" s="26"/>
    </row>
    <row r="2062" spans="5:5" x14ac:dyDescent="0.25">
      <c r="E2062" s="26"/>
    </row>
    <row r="2063" spans="5:5" x14ac:dyDescent="0.25">
      <c r="E2063" s="26"/>
    </row>
    <row r="2064" spans="5:5" x14ac:dyDescent="0.25">
      <c r="E2064" s="26"/>
    </row>
    <row r="2065" spans="5:5" x14ac:dyDescent="0.25">
      <c r="E2065" s="26"/>
    </row>
    <row r="2066" spans="5:5" x14ac:dyDescent="0.25">
      <c r="E2066" s="26"/>
    </row>
    <row r="2067" spans="5:5" x14ac:dyDescent="0.25">
      <c r="E2067" s="26"/>
    </row>
    <row r="2068" spans="5:5" x14ac:dyDescent="0.25">
      <c r="E2068" s="26"/>
    </row>
    <row r="2069" spans="5:5" x14ac:dyDescent="0.25">
      <c r="E2069" s="26"/>
    </row>
    <row r="2070" spans="5:5" x14ac:dyDescent="0.25">
      <c r="E2070" s="26"/>
    </row>
    <row r="2071" spans="5:5" x14ac:dyDescent="0.25">
      <c r="E2071" s="26"/>
    </row>
    <row r="2072" spans="5:5" x14ac:dyDescent="0.25">
      <c r="E2072" s="26"/>
    </row>
    <row r="2073" spans="5:5" x14ac:dyDescent="0.25">
      <c r="E2073" s="26"/>
    </row>
    <row r="2074" spans="5:5" x14ac:dyDescent="0.25">
      <c r="E2074" s="26"/>
    </row>
    <row r="2075" spans="5:5" x14ac:dyDescent="0.25">
      <c r="E2075" s="26"/>
    </row>
    <row r="2076" spans="5:5" x14ac:dyDescent="0.25">
      <c r="E2076" s="26"/>
    </row>
    <row r="2077" spans="5:5" x14ac:dyDescent="0.25">
      <c r="E2077" s="26"/>
    </row>
    <row r="2078" spans="5:5" x14ac:dyDescent="0.25">
      <c r="E2078" s="26"/>
    </row>
    <row r="2079" spans="5:5" x14ac:dyDescent="0.25">
      <c r="E2079" s="26"/>
    </row>
    <row r="2080" spans="5:5" x14ac:dyDescent="0.25">
      <c r="E2080" s="26"/>
    </row>
    <row r="2081" spans="5:5" x14ac:dyDescent="0.25">
      <c r="E2081" s="26"/>
    </row>
    <row r="2082" spans="5:5" x14ac:dyDescent="0.25">
      <c r="E2082" s="26"/>
    </row>
    <row r="2083" spans="5:5" x14ac:dyDescent="0.25">
      <c r="E2083" s="26"/>
    </row>
    <row r="2084" spans="5:5" x14ac:dyDescent="0.25">
      <c r="E2084" s="26"/>
    </row>
    <row r="2085" spans="5:5" x14ac:dyDescent="0.25">
      <c r="E2085" s="26"/>
    </row>
    <row r="2086" spans="5:5" x14ac:dyDescent="0.25">
      <c r="E2086" s="26"/>
    </row>
    <row r="2087" spans="5:5" x14ac:dyDescent="0.25">
      <c r="E2087" s="26"/>
    </row>
    <row r="2088" spans="5:5" x14ac:dyDescent="0.25">
      <c r="E2088" s="26"/>
    </row>
    <row r="2089" spans="5:5" x14ac:dyDescent="0.25">
      <c r="E2089" s="26"/>
    </row>
    <row r="2090" spans="5:5" x14ac:dyDescent="0.25">
      <c r="E2090" s="26"/>
    </row>
    <row r="2091" spans="5:5" x14ac:dyDescent="0.25">
      <c r="E2091" s="26"/>
    </row>
    <row r="2092" spans="5:5" x14ac:dyDescent="0.25">
      <c r="E2092" s="26"/>
    </row>
    <row r="2093" spans="5:5" x14ac:dyDescent="0.25">
      <c r="E2093" s="26"/>
    </row>
    <row r="2094" spans="5:5" x14ac:dyDescent="0.25">
      <c r="E2094" s="26"/>
    </row>
    <row r="2095" spans="5:5" x14ac:dyDescent="0.25">
      <c r="E2095" s="26"/>
    </row>
    <row r="2096" spans="5:5" x14ac:dyDescent="0.25">
      <c r="E2096" s="26"/>
    </row>
    <row r="2097" spans="5:5" x14ac:dyDescent="0.25">
      <c r="E2097" s="26"/>
    </row>
    <row r="2098" spans="5:5" x14ac:dyDescent="0.25">
      <c r="E2098" s="26"/>
    </row>
    <row r="2099" spans="5:5" x14ac:dyDescent="0.25">
      <c r="E2099" s="26"/>
    </row>
    <row r="2100" spans="5:5" x14ac:dyDescent="0.25">
      <c r="E2100" s="26"/>
    </row>
    <row r="2101" spans="5:5" x14ac:dyDescent="0.25">
      <c r="E2101" s="26"/>
    </row>
    <row r="2102" spans="5:5" x14ac:dyDescent="0.25">
      <c r="E2102" s="26"/>
    </row>
    <row r="2103" spans="5:5" x14ac:dyDescent="0.25">
      <c r="E2103" s="26"/>
    </row>
    <row r="2104" spans="5:5" x14ac:dyDescent="0.25">
      <c r="E2104" s="26"/>
    </row>
    <row r="2105" spans="5:5" x14ac:dyDescent="0.25">
      <c r="E2105" s="26"/>
    </row>
    <row r="2106" spans="5:5" x14ac:dyDescent="0.25">
      <c r="E2106" s="26"/>
    </row>
    <row r="2107" spans="5:5" x14ac:dyDescent="0.25">
      <c r="E2107" s="26"/>
    </row>
    <row r="2108" spans="5:5" x14ac:dyDescent="0.25">
      <c r="E2108" s="26"/>
    </row>
    <row r="2109" spans="5:5" x14ac:dyDescent="0.25">
      <c r="E2109" s="26"/>
    </row>
    <row r="2110" spans="5:5" x14ac:dyDescent="0.25">
      <c r="E2110" s="26"/>
    </row>
    <row r="2111" spans="5:5" x14ac:dyDescent="0.25">
      <c r="E2111" s="26"/>
    </row>
    <row r="2112" spans="5:5" x14ac:dyDescent="0.25">
      <c r="E2112" s="26"/>
    </row>
    <row r="2113" spans="5:5" x14ac:dyDescent="0.25">
      <c r="E2113" s="26"/>
    </row>
    <row r="2114" spans="5:5" x14ac:dyDescent="0.25">
      <c r="E2114" s="26"/>
    </row>
    <row r="2115" spans="5:5" x14ac:dyDescent="0.25">
      <c r="E2115" s="26"/>
    </row>
    <row r="2116" spans="5:5" x14ac:dyDescent="0.25">
      <c r="E2116" s="26"/>
    </row>
    <row r="2117" spans="5:5" x14ac:dyDescent="0.25">
      <c r="E2117" s="26"/>
    </row>
    <row r="2118" spans="5:5" x14ac:dyDescent="0.25">
      <c r="E2118" s="26"/>
    </row>
    <row r="2119" spans="5:5" x14ac:dyDescent="0.25">
      <c r="E2119" s="26"/>
    </row>
    <row r="2120" spans="5:5" x14ac:dyDescent="0.25">
      <c r="E2120" s="26"/>
    </row>
    <row r="2121" spans="5:5" x14ac:dyDescent="0.25">
      <c r="E2121" s="26"/>
    </row>
    <row r="2122" spans="5:5" x14ac:dyDescent="0.25">
      <c r="E2122" s="26"/>
    </row>
    <row r="2123" spans="5:5" x14ac:dyDescent="0.25">
      <c r="E2123" s="26"/>
    </row>
    <row r="2124" spans="5:5" x14ac:dyDescent="0.25">
      <c r="E2124" s="26"/>
    </row>
    <row r="2125" spans="5:5" x14ac:dyDescent="0.25">
      <c r="E2125" s="26"/>
    </row>
    <row r="2126" spans="5:5" x14ac:dyDescent="0.25">
      <c r="E2126" s="26"/>
    </row>
    <row r="2127" spans="5:5" x14ac:dyDescent="0.25">
      <c r="E2127" s="26"/>
    </row>
    <row r="2128" spans="5:5" x14ac:dyDescent="0.25">
      <c r="E2128" s="26"/>
    </row>
    <row r="2129" spans="5:5" x14ac:dyDescent="0.25">
      <c r="E2129" s="26"/>
    </row>
    <row r="2130" spans="5:5" x14ac:dyDescent="0.25">
      <c r="E2130" s="26"/>
    </row>
    <row r="2131" spans="5:5" x14ac:dyDescent="0.25">
      <c r="E2131" s="26"/>
    </row>
    <row r="2132" spans="5:5" x14ac:dyDescent="0.25">
      <c r="E2132" s="26"/>
    </row>
    <row r="2133" spans="5:5" x14ac:dyDescent="0.25">
      <c r="E2133" s="26"/>
    </row>
    <row r="2134" spans="5:5" x14ac:dyDescent="0.25">
      <c r="E2134" s="26"/>
    </row>
    <row r="2135" spans="5:5" x14ac:dyDescent="0.25">
      <c r="E2135" s="26"/>
    </row>
    <row r="2136" spans="5:5" x14ac:dyDescent="0.25">
      <c r="E2136" s="26"/>
    </row>
    <row r="2137" spans="5:5" x14ac:dyDescent="0.25">
      <c r="E2137" s="26"/>
    </row>
    <row r="2138" spans="5:5" x14ac:dyDescent="0.25">
      <c r="E2138" s="26"/>
    </row>
    <row r="2139" spans="5:5" x14ac:dyDescent="0.25">
      <c r="E2139" s="26"/>
    </row>
    <row r="2140" spans="5:5" x14ac:dyDescent="0.25">
      <c r="E2140" s="26"/>
    </row>
    <row r="2141" spans="5:5" x14ac:dyDescent="0.25">
      <c r="E2141" s="26"/>
    </row>
    <row r="2142" spans="5:5" x14ac:dyDescent="0.25">
      <c r="E2142" s="26"/>
    </row>
    <row r="2143" spans="5:5" x14ac:dyDescent="0.25">
      <c r="E2143" s="26"/>
    </row>
    <row r="2144" spans="5:5" x14ac:dyDescent="0.25">
      <c r="E2144" s="26"/>
    </row>
    <row r="2145" spans="5:5" x14ac:dyDescent="0.25">
      <c r="E2145" s="26"/>
    </row>
    <row r="2146" spans="5:5" x14ac:dyDescent="0.25">
      <c r="E2146" s="26"/>
    </row>
    <row r="2147" spans="5:5" x14ac:dyDescent="0.25">
      <c r="E2147" s="26"/>
    </row>
    <row r="2148" spans="5:5" x14ac:dyDescent="0.25">
      <c r="E2148" s="26"/>
    </row>
    <row r="2149" spans="5:5" x14ac:dyDescent="0.25">
      <c r="E2149" s="26"/>
    </row>
    <row r="2150" spans="5:5" x14ac:dyDescent="0.25">
      <c r="E2150" s="26"/>
    </row>
    <row r="2151" spans="5:5" x14ac:dyDescent="0.25">
      <c r="E2151" s="26"/>
    </row>
    <row r="2152" spans="5:5" x14ac:dyDescent="0.25">
      <c r="E2152" s="26"/>
    </row>
    <row r="2153" spans="5:5" x14ac:dyDescent="0.25">
      <c r="E2153" s="26"/>
    </row>
    <row r="2154" spans="5:5" x14ac:dyDescent="0.25">
      <c r="E2154" s="26"/>
    </row>
    <row r="2155" spans="5:5" x14ac:dyDescent="0.25">
      <c r="E2155" s="26"/>
    </row>
    <row r="2156" spans="5:5" x14ac:dyDescent="0.25">
      <c r="E2156" s="26"/>
    </row>
    <row r="2157" spans="5:5" x14ac:dyDescent="0.25">
      <c r="E2157" s="26"/>
    </row>
    <row r="2158" spans="5:5" x14ac:dyDescent="0.25">
      <c r="E2158" s="26"/>
    </row>
    <row r="2159" spans="5:5" x14ac:dyDescent="0.25">
      <c r="E2159" s="26"/>
    </row>
    <row r="2160" spans="5:5" x14ac:dyDescent="0.25">
      <c r="E2160" s="26"/>
    </row>
    <row r="2161" spans="5:5" x14ac:dyDescent="0.25">
      <c r="E2161" s="26"/>
    </row>
    <row r="2162" spans="5:5" x14ac:dyDescent="0.25">
      <c r="E2162" s="26"/>
    </row>
    <row r="2163" spans="5:5" x14ac:dyDescent="0.25">
      <c r="E2163" s="26"/>
    </row>
    <row r="2164" spans="5:5" x14ac:dyDescent="0.25">
      <c r="E2164" s="26"/>
    </row>
    <row r="2165" spans="5:5" x14ac:dyDescent="0.25">
      <c r="E2165" s="26"/>
    </row>
    <row r="2166" spans="5:5" x14ac:dyDescent="0.25">
      <c r="E2166" s="26"/>
    </row>
    <row r="2167" spans="5:5" x14ac:dyDescent="0.25">
      <c r="E2167" s="26"/>
    </row>
    <row r="2168" spans="5:5" x14ac:dyDescent="0.25">
      <c r="E2168" s="26"/>
    </row>
    <row r="2169" spans="5:5" x14ac:dyDescent="0.25">
      <c r="E2169" s="26"/>
    </row>
    <row r="2170" spans="5:5" x14ac:dyDescent="0.25">
      <c r="E2170" s="26"/>
    </row>
    <row r="2171" spans="5:5" x14ac:dyDescent="0.25">
      <c r="E2171" s="26"/>
    </row>
    <row r="2172" spans="5:5" x14ac:dyDescent="0.25">
      <c r="E2172" s="26"/>
    </row>
    <row r="2173" spans="5:5" x14ac:dyDescent="0.25">
      <c r="E2173" s="26"/>
    </row>
    <row r="2174" spans="5:5" x14ac:dyDescent="0.25">
      <c r="E2174" s="26"/>
    </row>
    <row r="2175" spans="5:5" x14ac:dyDescent="0.25">
      <c r="E2175" s="26"/>
    </row>
    <row r="2176" spans="5:5" x14ac:dyDescent="0.25">
      <c r="E2176" s="26"/>
    </row>
    <row r="2177" spans="5:5" x14ac:dyDescent="0.25">
      <c r="E2177" s="26"/>
    </row>
    <row r="2178" spans="5:5" x14ac:dyDescent="0.25">
      <c r="E2178" s="26"/>
    </row>
    <row r="2179" spans="5:5" x14ac:dyDescent="0.25">
      <c r="E2179" s="26"/>
    </row>
    <row r="2180" spans="5:5" x14ac:dyDescent="0.25">
      <c r="E2180" s="26"/>
    </row>
    <row r="2181" spans="5:5" x14ac:dyDescent="0.25">
      <c r="E2181" s="26"/>
    </row>
    <row r="2182" spans="5:5" x14ac:dyDescent="0.25">
      <c r="E2182" s="26"/>
    </row>
    <row r="2183" spans="5:5" x14ac:dyDescent="0.25">
      <c r="E2183" s="26"/>
    </row>
    <row r="2184" spans="5:5" x14ac:dyDescent="0.25">
      <c r="E2184" s="26"/>
    </row>
    <row r="2185" spans="5:5" x14ac:dyDescent="0.25">
      <c r="E2185" s="26"/>
    </row>
    <row r="2186" spans="5:5" x14ac:dyDescent="0.25">
      <c r="E2186" s="26"/>
    </row>
    <row r="2187" spans="5:5" x14ac:dyDescent="0.25">
      <c r="E2187" s="26"/>
    </row>
    <row r="2188" spans="5:5" x14ac:dyDescent="0.25">
      <c r="E2188" s="26"/>
    </row>
    <row r="2189" spans="5:5" x14ac:dyDescent="0.25">
      <c r="E2189" s="26"/>
    </row>
    <row r="2190" spans="5:5" x14ac:dyDescent="0.25">
      <c r="E2190" s="26"/>
    </row>
    <row r="2191" spans="5:5" x14ac:dyDescent="0.25">
      <c r="E2191" s="26"/>
    </row>
    <row r="2192" spans="5:5" x14ac:dyDescent="0.25">
      <c r="E2192" s="26"/>
    </row>
    <row r="2193" spans="5:5" x14ac:dyDescent="0.25">
      <c r="E2193" s="26"/>
    </row>
    <row r="2194" spans="5:5" x14ac:dyDescent="0.25">
      <c r="E2194" s="26"/>
    </row>
    <row r="2195" spans="5:5" x14ac:dyDescent="0.25">
      <c r="E2195" s="26"/>
    </row>
    <row r="2196" spans="5:5" x14ac:dyDescent="0.25">
      <c r="E2196" s="26"/>
    </row>
    <row r="2197" spans="5:5" x14ac:dyDescent="0.25">
      <c r="E2197" s="26"/>
    </row>
    <row r="2198" spans="5:5" x14ac:dyDescent="0.25">
      <c r="E2198" s="26"/>
    </row>
    <row r="2199" spans="5:5" x14ac:dyDescent="0.25">
      <c r="E2199" s="26"/>
    </row>
    <row r="2200" spans="5:5" x14ac:dyDescent="0.25">
      <c r="E2200" s="26"/>
    </row>
    <row r="2201" spans="5:5" x14ac:dyDescent="0.25">
      <c r="E2201" s="26"/>
    </row>
    <row r="2202" spans="5:5" x14ac:dyDescent="0.25">
      <c r="E2202" s="26"/>
    </row>
    <row r="2203" spans="5:5" x14ac:dyDescent="0.25">
      <c r="E2203" s="26"/>
    </row>
    <row r="2204" spans="5:5" x14ac:dyDescent="0.25">
      <c r="E2204" s="26"/>
    </row>
    <row r="2205" spans="5:5" x14ac:dyDescent="0.25">
      <c r="E2205" s="26"/>
    </row>
    <row r="2206" spans="5:5" x14ac:dyDescent="0.25">
      <c r="E2206" s="26"/>
    </row>
    <row r="2207" spans="5:5" x14ac:dyDescent="0.25">
      <c r="E2207" s="26"/>
    </row>
    <row r="2208" spans="5:5" x14ac:dyDescent="0.25">
      <c r="E2208" s="26"/>
    </row>
    <row r="2209" spans="5:5" x14ac:dyDescent="0.25">
      <c r="E2209" s="26"/>
    </row>
    <row r="2210" spans="5:5" x14ac:dyDescent="0.25">
      <c r="E2210" s="26"/>
    </row>
    <row r="2211" spans="5:5" x14ac:dyDescent="0.25">
      <c r="E2211" s="26"/>
    </row>
    <row r="2212" spans="5:5" x14ac:dyDescent="0.25">
      <c r="E2212" s="26"/>
    </row>
    <row r="2213" spans="5:5" x14ac:dyDescent="0.25">
      <c r="E2213" s="26"/>
    </row>
    <row r="2214" spans="5:5" x14ac:dyDescent="0.25">
      <c r="E2214" s="26"/>
    </row>
    <row r="2215" spans="5:5" x14ac:dyDescent="0.25">
      <c r="E2215" s="26"/>
    </row>
    <row r="2216" spans="5:5" x14ac:dyDescent="0.25">
      <c r="E2216" s="26"/>
    </row>
    <row r="2217" spans="5:5" x14ac:dyDescent="0.25">
      <c r="E2217" s="26"/>
    </row>
    <row r="2218" spans="5:5" x14ac:dyDescent="0.25">
      <c r="E2218" s="26"/>
    </row>
    <row r="2219" spans="5:5" x14ac:dyDescent="0.25">
      <c r="E2219" s="26"/>
    </row>
    <row r="2220" spans="5:5" x14ac:dyDescent="0.25">
      <c r="E2220" s="26"/>
    </row>
    <row r="2221" spans="5:5" x14ac:dyDescent="0.25">
      <c r="E2221" s="26"/>
    </row>
    <row r="2222" spans="5:5" x14ac:dyDescent="0.25">
      <c r="E2222" s="26"/>
    </row>
    <row r="2223" spans="5:5" x14ac:dyDescent="0.25">
      <c r="E2223" s="26"/>
    </row>
    <row r="2224" spans="5:5" x14ac:dyDescent="0.25">
      <c r="E2224" s="26"/>
    </row>
    <row r="2225" spans="5:5" x14ac:dyDescent="0.25">
      <c r="E2225" s="26"/>
    </row>
    <row r="2226" spans="5:5" x14ac:dyDescent="0.25">
      <c r="E2226" s="26"/>
    </row>
    <row r="2227" spans="5:5" x14ac:dyDescent="0.25">
      <c r="E2227" s="26"/>
    </row>
    <row r="2228" spans="5:5" x14ac:dyDescent="0.25">
      <c r="E2228" s="26"/>
    </row>
    <row r="2229" spans="5:5" x14ac:dyDescent="0.25">
      <c r="E2229" s="26"/>
    </row>
    <row r="2230" spans="5:5" x14ac:dyDescent="0.25">
      <c r="E2230" s="26"/>
    </row>
    <row r="2231" spans="5:5" x14ac:dyDescent="0.25">
      <c r="E2231" s="26"/>
    </row>
    <row r="2232" spans="5:5" x14ac:dyDescent="0.25">
      <c r="E2232" s="26"/>
    </row>
    <row r="2233" spans="5:5" x14ac:dyDescent="0.25">
      <c r="E2233" s="26"/>
    </row>
    <row r="2234" spans="5:5" x14ac:dyDescent="0.25">
      <c r="E2234" s="26"/>
    </row>
    <row r="2235" spans="5:5" x14ac:dyDescent="0.25">
      <c r="E2235" s="26"/>
    </row>
    <row r="2236" spans="5:5" x14ac:dyDescent="0.25">
      <c r="E2236" s="26"/>
    </row>
    <row r="2237" spans="5:5" x14ac:dyDescent="0.25">
      <c r="E2237" s="26"/>
    </row>
    <row r="2238" spans="5:5" x14ac:dyDescent="0.25">
      <c r="E2238" s="26"/>
    </row>
    <row r="2239" spans="5:5" x14ac:dyDescent="0.25">
      <c r="E2239" s="26"/>
    </row>
    <row r="2240" spans="5:5" x14ac:dyDescent="0.25">
      <c r="E2240" s="26"/>
    </row>
    <row r="2241" spans="5:5" x14ac:dyDescent="0.25">
      <c r="E2241" s="26"/>
    </row>
    <row r="2242" spans="5:5" x14ac:dyDescent="0.25">
      <c r="E2242" s="26"/>
    </row>
    <row r="2243" spans="5:5" x14ac:dyDescent="0.25">
      <c r="E2243" s="26"/>
    </row>
    <row r="2244" spans="5:5" x14ac:dyDescent="0.25">
      <c r="E2244" s="26"/>
    </row>
    <row r="2245" spans="5:5" x14ac:dyDescent="0.25">
      <c r="E2245" s="26"/>
    </row>
    <row r="2246" spans="5:5" x14ac:dyDescent="0.25">
      <c r="E2246" s="26"/>
    </row>
    <row r="2247" spans="5:5" x14ac:dyDescent="0.25">
      <c r="E2247" s="26"/>
    </row>
    <row r="2248" spans="5:5" x14ac:dyDescent="0.25">
      <c r="E2248" s="26"/>
    </row>
    <row r="2249" spans="5:5" x14ac:dyDescent="0.25">
      <c r="E2249" s="26"/>
    </row>
    <row r="2250" spans="5:5" x14ac:dyDescent="0.25">
      <c r="E2250" s="26"/>
    </row>
    <row r="2251" spans="5:5" x14ac:dyDescent="0.25">
      <c r="E2251" s="26"/>
    </row>
    <row r="2252" spans="5:5" x14ac:dyDescent="0.25">
      <c r="E2252" s="26"/>
    </row>
    <row r="2253" spans="5:5" x14ac:dyDescent="0.25">
      <c r="E2253" s="26"/>
    </row>
    <row r="2254" spans="5:5" x14ac:dyDescent="0.25">
      <c r="E2254" s="26"/>
    </row>
    <row r="2255" spans="5:5" x14ac:dyDescent="0.25">
      <c r="E2255" s="26"/>
    </row>
    <row r="2256" spans="5:5" x14ac:dyDescent="0.25">
      <c r="E2256" s="26"/>
    </row>
    <row r="2257" spans="5:5" x14ac:dyDescent="0.25">
      <c r="E2257" s="26"/>
    </row>
    <row r="2258" spans="5:5" x14ac:dyDescent="0.25">
      <c r="E2258" s="26"/>
    </row>
    <row r="2259" spans="5:5" x14ac:dyDescent="0.25">
      <c r="E2259" s="26"/>
    </row>
    <row r="2260" spans="5:5" x14ac:dyDescent="0.25">
      <c r="E2260" s="26"/>
    </row>
    <row r="2261" spans="5:5" x14ac:dyDescent="0.25">
      <c r="E2261" s="26"/>
    </row>
    <row r="2262" spans="5:5" x14ac:dyDescent="0.25">
      <c r="E2262" s="26"/>
    </row>
    <row r="2263" spans="5:5" x14ac:dyDescent="0.25">
      <c r="E2263" s="26"/>
    </row>
    <row r="2264" spans="5:5" x14ac:dyDescent="0.25">
      <c r="E2264" s="26"/>
    </row>
    <row r="2265" spans="5:5" x14ac:dyDescent="0.25">
      <c r="E2265" s="26"/>
    </row>
    <row r="2266" spans="5:5" x14ac:dyDescent="0.25">
      <c r="E2266" s="26"/>
    </row>
    <row r="2267" spans="5:5" x14ac:dyDescent="0.25">
      <c r="E2267" s="26"/>
    </row>
    <row r="2268" spans="5:5" x14ac:dyDescent="0.25">
      <c r="E2268" s="26"/>
    </row>
    <row r="2269" spans="5:5" x14ac:dyDescent="0.25">
      <c r="E2269" s="26"/>
    </row>
    <row r="2270" spans="5:5" x14ac:dyDescent="0.25">
      <c r="E2270" s="26"/>
    </row>
    <row r="2271" spans="5:5" x14ac:dyDescent="0.25">
      <c r="E2271" s="26"/>
    </row>
    <row r="2272" spans="5:5" x14ac:dyDescent="0.25">
      <c r="E2272" s="26"/>
    </row>
    <row r="2273" spans="5:5" x14ac:dyDescent="0.25">
      <c r="E2273" s="26"/>
    </row>
    <row r="2274" spans="5:5" x14ac:dyDescent="0.25">
      <c r="E2274" s="26"/>
    </row>
    <row r="2275" spans="5:5" x14ac:dyDescent="0.25">
      <c r="E2275" s="26"/>
    </row>
    <row r="2276" spans="5:5" x14ac:dyDescent="0.25">
      <c r="E2276" s="26"/>
    </row>
    <row r="2277" spans="5:5" x14ac:dyDescent="0.25">
      <c r="E2277" s="26"/>
    </row>
    <row r="2278" spans="5:5" x14ac:dyDescent="0.25">
      <c r="E2278" s="26"/>
    </row>
    <row r="2279" spans="5:5" x14ac:dyDescent="0.25">
      <c r="E2279" s="26"/>
    </row>
    <row r="2280" spans="5:5" x14ac:dyDescent="0.25">
      <c r="E2280" s="26"/>
    </row>
    <row r="2281" spans="5:5" x14ac:dyDescent="0.25">
      <c r="E2281" s="26"/>
    </row>
    <row r="2282" spans="5:5" x14ac:dyDescent="0.25">
      <c r="E2282" s="26"/>
    </row>
    <row r="2283" spans="5:5" x14ac:dyDescent="0.25">
      <c r="E2283" s="26"/>
    </row>
    <row r="2284" spans="5:5" x14ac:dyDescent="0.25">
      <c r="E2284" s="26"/>
    </row>
    <row r="2285" spans="5:5" x14ac:dyDescent="0.25">
      <c r="E2285" s="26"/>
    </row>
    <row r="2286" spans="5:5" x14ac:dyDescent="0.25">
      <c r="E2286" s="26"/>
    </row>
    <row r="2287" spans="5:5" x14ac:dyDescent="0.25">
      <c r="E2287" s="26"/>
    </row>
    <row r="2288" spans="5:5" x14ac:dyDescent="0.25">
      <c r="E2288" s="26"/>
    </row>
    <row r="2289" spans="5:5" x14ac:dyDescent="0.25">
      <c r="E2289" s="26"/>
    </row>
    <row r="2290" spans="5:5" x14ac:dyDescent="0.25">
      <c r="E2290" s="26"/>
    </row>
    <row r="2291" spans="5:5" x14ac:dyDescent="0.25">
      <c r="E2291" s="26"/>
    </row>
    <row r="2292" spans="5:5" x14ac:dyDescent="0.25">
      <c r="E2292" s="26"/>
    </row>
    <row r="2293" spans="5:5" x14ac:dyDescent="0.25">
      <c r="E2293" s="26"/>
    </row>
    <row r="2294" spans="5:5" x14ac:dyDescent="0.25">
      <c r="E2294" s="26"/>
    </row>
    <row r="2295" spans="5:5" x14ac:dyDescent="0.25">
      <c r="E2295" s="26"/>
    </row>
    <row r="2296" spans="5:5" x14ac:dyDescent="0.25">
      <c r="E2296" s="26"/>
    </row>
    <row r="2297" spans="5:5" x14ac:dyDescent="0.25">
      <c r="E2297" s="26"/>
    </row>
    <row r="2298" spans="5:5" x14ac:dyDescent="0.25">
      <c r="E2298" s="26"/>
    </row>
    <row r="2299" spans="5:5" x14ac:dyDescent="0.25">
      <c r="E2299" s="26"/>
    </row>
    <row r="2300" spans="5:5" x14ac:dyDescent="0.25">
      <c r="E2300" s="26"/>
    </row>
    <row r="2301" spans="5:5" x14ac:dyDescent="0.25">
      <c r="E2301" s="26"/>
    </row>
    <row r="2302" spans="5:5" x14ac:dyDescent="0.25">
      <c r="E2302" s="26"/>
    </row>
    <row r="2303" spans="5:5" x14ac:dyDescent="0.25">
      <c r="E2303" s="26"/>
    </row>
    <row r="2304" spans="5:5" x14ac:dyDescent="0.25">
      <c r="E2304" s="26"/>
    </row>
    <row r="2305" spans="5:5" x14ac:dyDescent="0.25">
      <c r="E2305" s="26"/>
    </row>
    <row r="2306" spans="5:5" x14ac:dyDescent="0.25">
      <c r="E2306" s="26"/>
    </row>
    <row r="2307" spans="5:5" x14ac:dyDescent="0.25">
      <c r="E2307" s="26"/>
    </row>
    <row r="2308" spans="5:5" x14ac:dyDescent="0.25">
      <c r="E2308" s="26"/>
    </row>
    <row r="2309" spans="5:5" x14ac:dyDescent="0.25">
      <c r="E2309" s="26"/>
    </row>
    <row r="2310" spans="5:5" x14ac:dyDescent="0.25">
      <c r="E2310" s="26"/>
    </row>
    <row r="2311" spans="5:5" x14ac:dyDescent="0.25">
      <c r="E2311" s="26"/>
    </row>
    <row r="2312" spans="5:5" x14ac:dyDescent="0.25">
      <c r="E2312" s="26"/>
    </row>
    <row r="2313" spans="5:5" x14ac:dyDescent="0.25">
      <c r="E2313" s="26"/>
    </row>
    <row r="2314" spans="5:5" x14ac:dyDescent="0.25">
      <c r="E2314" s="26"/>
    </row>
    <row r="2315" spans="5:5" x14ac:dyDescent="0.25">
      <c r="E2315" s="26"/>
    </row>
    <row r="2316" spans="5:5" x14ac:dyDescent="0.25">
      <c r="E2316" s="26"/>
    </row>
    <row r="2317" spans="5:5" x14ac:dyDescent="0.25">
      <c r="E2317" s="26"/>
    </row>
    <row r="2318" spans="5:5" x14ac:dyDescent="0.25">
      <c r="E2318" s="26"/>
    </row>
    <row r="2319" spans="5:5" x14ac:dyDescent="0.25">
      <c r="E2319" s="26"/>
    </row>
    <row r="2320" spans="5:5" x14ac:dyDescent="0.25">
      <c r="E2320" s="26"/>
    </row>
    <row r="2321" spans="5:5" x14ac:dyDescent="0.25">
      <c r="E2321" s="26"/>
    </row>
    <row r="2322" spans="5:5" x14ac:dyDescent="0.25">
      <c r="E2322" s="26"/>
    </row>
    <row r="2323" spans="5:5" x14ac:dyDescent="0.25">
      <c r="E2323" s="26"/>
    </row>
    <row r="2324" spans="5:5" x14ac:dyDescent="0.25">
      <c r="E2324" s="26"/>
    </row>
    <row r="2325" spans="5:5" x14ac:dyDescent="0.25">
      <c r="E2325" s="26"/>
    </row>
    <row r="2326" spans="5:5" x14ac:dyDescent="0.25">
      <c r="E2326" s="26"/>
    </row>
    <row r="2327" spans="5:5" x14ac:dyDescent="0.25">
      <c r="E2327" s="26"/>
    </row>
    <row r="2328" spans="5:5" x14ac:dyDescent="0.25">
      <c r="E2328" s="26"/>
    </row>
    <row r="2329" spans="5:5" x14ac:dyDescent="0.25">
      <c r="E2329" s="26"/>
    </row>
    <row r="2330" spans="5:5" x14ac:dyDescent="0.25">
      <c r="E2330" s="26"/>
    </row>
    <row r="2331" spans="5:5" x14ac:dyDescent="0.25">
      <c r="E2331" s="26"/>
    </row>
    <row r="2332" spans="5:5" x14ac:dyDescent="0.25">
      <c r="E2332" s="26"/>
    </row>
    <row r="2333" spans="5:5" x14ac:dyDescent="0.25">
      <c r="E2333" s="26"/>
    </row>
    <row r="2334" spans="5:5" x14ac:dyDescent="0.25">
      <c r="E2334" s="26"/>
    </row>
    <row r="2335" spans="5:5" x14ac:dyDescent="0.25">
      <c r="E2335" s="26"/>
    </row>
    <row r="2336" spans="5:5" x14ac:dyDescent="0.25">
      <c r="E2336" s="26"/>
    </row>
    <row r="2337" spans="5:5" x14ac:dyDescent="0.25">
      <c r="E2337" s="26"/>
    </row>
    <row r="2338" spans="5:5" x14ac:dyDescent="0.25">
      <c r="E2338" s="26"/>
    </row>
    <row r="2339" spans="5:5" x14ac:dyDescent="0.25">
      <c r="E2339" s="26"/>
    </row>
    <row r="2340" spans="5:5" x14ac:dyDescent="0.25">
      <c r="E2340" s="26"/>
    </row>
    <row r="2341" spans="5:5" x14ac:dyDescent="0.25">
      <c r="E2341" s="26"/>
    </row>
    <row r="2342" spans="5:5" x14ac:dyDescent="0.25">
      <c r="E2342" s="26"/>
    </row>
    <row r="2343" spans="5:5" x14ac:dyDescent="0.25">
      <c r="E2343" s="26"/>
    </row>
    <row r="2344" spans="5:5" x14ac:dyDescent="0.25">
      <c r="E2344" s="26"/>
    </row>
    <row r="2345" spans="5:5" x14ac:dyDescent="0.25">
      <c r="E2345" s="26"/>
    </row>
    <row r="2346" spans="5:5" x14ac:dyDescent="0.25">
      <c r="E2346" s="26"/>
    </row>
    <row r="2347" spans="5:5" x14ac:dyDescent="0.25">
      <c r="E2347" s="26"/>
    </row>
    <row r="2348" spans="5:5" x14ac:dyDescent="0.25">
      <c r="E2348" s="26"/>
    </row>
    <row r="2349" spans="5:5" x14ac:dyDescent="0.25">
      <c r="E2349" s="26"/>
    </row>
    <row r="2350" spans="5:5" x14ac:dyDescent="0.25">
      <c r="E2350" s="26"/>
    </row>
    <row r="2351" spans="5:5" x14ac:dyDescent="0.25">
      <c r="E2351" s="26"/>
    </row>
    <row r="2352" spans="5:5" x14ac:dyDescent="0.25">
      <c r="E2352" s="26"/>
    </row>
    <row r="2353" spans="5:5" x14ac:dyDescent="0.25">
      <c r="E2353" s="26"/>
    </row>
    <row r="2354" spans="5:5" x14ac:dyDescent="0.25">
      <c r="E2354" s="26"/>
    </row>
    <row r="2355" spans="5:5" x14ac:dyDescent="0.25">
      <c r="E2355" s="26"/>
    </row>
    <row r="2356" spans="5:5" x14ac:dyDescent="0.25">
      <c r="E2356" s="26"/>
    </row>
    <row r="2357" spans="5:5" x14ac:dyDescent="0.25">
      <c r="E2357" s="26"/>
    </row>
    <row r="2358" spans="5:5" x14ac:dyDescent="0.25">
      <c r="E2358" s="26"/>
    </row>
    <row r="2359" spans="5:5" x14ac:dyDescent="0.25">
      <c r="E2359" s="26"/>
    </row>
    <row r="2360" spans="5:5" x14ac:dyDescent="0.25">
      <c r="E2360" s="26"/>
    </row>
    <row r="2361" spans="5:5" x14ac:dyDescent="0.25">
      <c r="E2361" s="26"/>
    </row>
    <row r="2362" spans="5:5" x14ac:dyDescent="0.25">
      <c r="E2362" s="26"/>
    </row>
    <row r="2363" spans="5:5" x14ac:dyDescent="0.25">
      <c r="E2363" s="26"/>
    </row>
    <row r="2364" spans="5:5" x14ac:dyDescent="0.25">
      <c r="E2364" s="26"/>
    </row>
    <row r="2365" spans="5:5" x14ac:dyDescent="0.25">
      <c r="E2365" s="26"/>
    </row>
    <row r="2366" spans="5:5" x14ac:dyDescent="0.25">
      <c r="E2366" s="26"/>
    </row>
    <row r="2367" spans="5:5" x14ac:dyDescent="0.25">
      <c r="E2367" s="26"/>
    </row>
    <row r="2368" spans="5:5" x14ac:dyDescent="0.25">
      <c r="E2368" s="26"/>
    </row>
    <row r="2369" spans="5:5" x14ac:dyDescent="0.25">
      <c r="E2369" s="26"/>
    </row>
    <row r="2370" spans="5:5" x14ac:dyDescent="0.25">
      <c r="E2370" s="26"/>
    </row>
    <row r="2371" spans="5:5" x14ac:dyDescent="0.25">
      <c r="E2371" s="26"/>
    </row>
    <row r="2372" spans="5:5" x14ac:dyDescent="0.25">
      <c r="E2372" s="26"/>
    </row>
    <row r="2373" spans="5:5" x14ac:dyDescent="0.25">
      <c r="E2373" s="26"/>
    </row>
    <row r="2374" spans="5:5" x14ac:dyDescent="0.25">
      <c r="E2374" s="26"/>
    </row>
    <row r="2375" spans="5:5" x14ac:dyDescent="0.25">
      <c r="E2375" s="26"/>
    </row>
    <row r="2376" spans="5:5" x14ac:dyDescent="0.25">
      <c r="E2376" s="26"/>
    </row>
    <row r="2377" spans="5:5" x14ac:dyDescent="0.25">
      <c r="E2377" s="26"/>
    </row>
    <row r="2378" spans="5:5" x14ac:dyDescent="0.25">
      <c r="E2378" s="26"/>
    </row>
    <row r="2379" spans="5:5" x14ac:dyDescent="0.25">
      <c r="E2379" s="26"/>
    </row>
    <row r="2380" spans="5:5" x14ac:dyDescent="0.25">
      <c r="E2380" s="26"/>
    </row>
    <row r="2381" spans="5:5" x14ac:dyDescent="0.25">
      <c r="E2381" s="26"/>
    </row>
    <row r="2382" spans="5:5" x14ac:dyDescent="0.25">
      <c r="E2382" s="26"/>
    </row>
    <row r="2383" spans="5:5" x14ac:dyDescent="0.25">
      <c r="E2383" s="26"/>
    </row>
    <row r="2384" spans="5:5" x14ac:dyDescent="0.25">
      <c r="E2384" s="26"/>
    </row>
    <row r="2385" spans="5:5" x14ac:dyDescent="0.25">
      <c r="E2385" s="26"/>
    </row>
    <row r="2386" spans="5:5" x14ac:dyDescent="0.25">
      <c r="E2386" s="26"/>
    </row>
    <row r="2387" spans="5:5" x14ac:dyDescent="0.25">
      <c r="E2387" s="26"/>
    </row>
    <row r="2388" spans="5:5" x14ac:dyDescent="0.25">
      <c r="E2388" s="26"/>
    </row>
    <row r="2389" spans="5:5" x14ac:dyDescent="0.25">
      <c r="E2389" s="26"/>
    </row>
    <row r="2390" spans="5:5" x14ac:dyDescent="0.25">
      <c r="E2390" s="26"/>
    </row>
    <row r="2391" spans="5:5" x14ac:dyDescent="0.25">
      <c r="E2391" s="26"/>
    </row>
    <row r="2392" spans="5:5" x14ac:dyDescent="0.25">
      <c r="E2392" s="26"/>
    </row>
    <row r="2393" spans="5:5" x14ac:dyDescent="0.25">
      <c r="E2393" s="26"/>
    </row>
    <row r="2394" spans="5:5" x14ac:dyDescent="0.25">
      <c r="E2394" s="26"/>
    </row>
    <row r="2395" spans="5:5" x14ac:dyDescent="0.25">
      <c r="E2395" s="26"/>
    </row>
    <row r="2396" spans="5:5" x14ac:dyDescent="0.25">
      <c r="E2396" s="26"/>
    </row>
    <row r="2397" spans="5:5" x14ac:dyDescent="0.25">
      <c r="E2397" s="26"/>
    </row>
    <row r="2398" spans="5:5" x14ac:dyDescent="0.25">
      <c r="E2398" s="26"/>
    </row>
    <row r="2399" spans="5:5" x14ac:dyDescent="0.25">
      <c r="E2399" s="26"/>
    </row>
    <row r="2400" spans="5:5" x14ac:dyDescent="0.25">
      <c r="E2400" s="26"/>
    </row>
    <row r="2401" spans="5:5" x14ac:dyDescent="0.25">
      <c r="E2401" s="26"/>
    </row>
    <row r="2402" spans="5:5" x14ac:dyDescent="0.25">
      <c r="E2402" s="26"/>
    </row>
    <row r="2403" spans="5:5" x14ac:dyDescent="0.25">
      <c r="E2403" s="26"/>
    </row>
    <row r="2404" spans="5:5" x14ac:dyDescent="0.25">
      <c r="E2404" s="26"/>
    </row>
    <row r="2405" spans="5:5" x14ac:dyDescent="0.25">
      <c r="E2405" s="26"/>
    </row>
    <row r="2406" spans="5:5" x14ac:dyDescent="0.25">
      <c r="E2406" s="26"/>
    </row>
    <row r="2407" spans="5:5" x14ac:dyDescent="0.25">
      <c r="E2407" s="26"/>
    </row>
    <row r="2408" spans="5:5" x14ac:dyDescent="0.25">
      <c r="E2408" s="26"/>
    </row>
    <row r="2409" spans="5:5" x14ac:dyDescent="0.25">
      <c r="E2409" s="26"/>
    </row>
    <row r="2410" spans="5:5" x14ac:dyDescent="0.25">
      <c r="E2410" s="26"/>
    </row>
    <row r="2411" spans="5:5" x14ac:dyDescent="0.25">
      <c r="E2411" s="26"/>
    </row>
    <row r="2412" spans="5:5" x14ac:dyDescent="0.25">
      <c r="E2412" s="26"/>
    </row>
    <row r="2413" spans="5:5" x14ac:dyDescent="0.25">
      <c r="E2413" s="26"/>
    </row>
    <row r="2414" spans="5:5" x14ac:dyDescent="0.25">
      <c r="E2414" s="26"/>
    </row>
    <row r="2415" spans="5:5" x14ac:dyDescent="0.25">
      <c r="E2415" s="26"/>
    </row>
    <row r="2416" spans="5:5" x14ac:dyDescent="0.25">
      <c r="E2416" s="26"/>
    </row>
    <row r="2417" spans="5:5" x14ac:dyDescent="0.25">
      <c r="E2417" s="26"/>
    </row>
    <row r="2418" spans="5:5" x14ac:dyDescent="0.25">
      <c r="E2418" s="26"/>
    </row>
    <row r="2419" spans="5:5" x14ac:dyDescent="0.25">
      <c r="E2419" s="26"/>
    </row>
    <row r="2420" spans="5:5" x14ac:dyDescent="0.25">
      <c r="E2420" s="26"/>
    </row>
    <row r="2421" spans="5:5" x14ac:dyDescent="0.25">
      <c r="E2421" s="26"/>
    </row>
    <row r="2422" spans="5:5" x14ac:dyDescent="0.25">
      <c r="E2422" s="26"/>
    </row>
    <row r="2423" spans="5:5" x14ac:dyDescent="0.25">
      <c r="E2423" s="26"/>
    </row>
    <row r="2424" spans="5:5" x14ac:dyDescent="0.25">
      <c r="E2424" s="26"/>
    </row>
    <row r="2425" spans="5:5" x14ac:dyDescent="0.25">
      <c r="E2425" s="26"/>
    </row>
    <row r="2426" spans="5:5" x14ac:dyDescent="0.25">
      <c r="E2426" s="26"/>
    </row>
    <row r="2427" spans="5:5" x14ac:dyDescent="0.25">
      <c r="E2427" s="26"/>
    </row>
    <row r="2428" spans="5:5" x14ac:dyDescent="0.25">
      <c r="E2428" s="26"/>
    </row>
    <row r="2429" spans="5:5" x14ac:dyDescent="0.25">
      <c r="E2429" s="26"/>
    </row>
    <row r="2430" spans="5:5" x14ac:dyDescent="0.25">
      <c r="E2430" s="26"/>
    </row>
    <row r="2431" spans="5:5" x14ac:dyDescent="0.25">
      <c r="E2431" s="26"/>
    </row>
    <row r="2432" spans="5:5" x14ac:dyDescent="0.25">
      <c r="E2432" s="26"/>
    </row>
    <row r="2433" spans="5:5" x14ac:dyDescent="0.25">
      <c r="E2433" s="26"/>
    </row>
    <row r="2434" spans="5:5" x14ac:dyDescent="0.25">
      <c r="E2434" s="26"/>
    </row>
    <row r="2435" spans="5:5" x14ac:dyDescent="0.25">
      <c r="E2435" s="26"/>
    </row>
    <row r="2436" spans="5:5" x14ac:dyDescent="0.25">
      <c r="E2436" s="26"/>
    </row>
    <row r="2437" spans="5:5" x14ac:dyDescent="0.25">
      <c r="E2437" s="26"/>
    </row>
    <row r="2438" spans="5:5" x14ac:dyDescent="0.25">
      <c r="E2438" s="26"/>
    </row>
    <row r="2439" spans="5:5" x14ac:dyDescent="0.25">
      <c r="E2439" s="26"/>
    </row>
    <row r="2440" spans="5:5" x14ac:dyDescent="0.25">
      <c r="E2440" s="26"/>
    </row>
    <row r="2441" spans="5:5" x14ac:dyDescent="0.25">
      <c r="E2441" s="26"/>
    </row>
    <row r="2442" spans="5:5" x14ac:dyDescent="0.25">
      <c r="E2442" s="26"/>
    </row>
    <row r="2443" spans="5:5" x14ac:dyDescent="0.25">
      <c r="E2443" s="26"/>
    </row>
    <row r="2444" spans="5:5" x14ac:dyDescent="0.25">
      <c r="E2444" s="26"/>
    </row>
    <row r="2445" spans="5:5" x14ac:dyDescent="0.25">
      <c r="E2445" s="26"/>
    </row>
    <row r="2446" spans="5:5" x14ac:dyDescent="0.25">
      <c r="E2446" s="26"/>
    </row>
    <row r="2447" spans="5:5" x14ac:dyDescent="0.25">
      <c r="E2447" s="26"/>
    </row>
    <row r="2448" spans="5:5" x14ac:dyDescent="0.25">
      <c r="E2448" s="26"/>
    </row>
    <row r="2449" spans="5:5" x14ac:dyDescent="0.25">
      <c r="E2449" s="26"/>
    </row>
    <row r="2450" spans="5:5" x14ac:dyDescent="0.25">
      <c r="E2450" s="26"/>
    </row>
    <row r="2451" spans="5:5" x14ac:dyDescent="0.25">
      <c r="E2451" s="26"/>
    </row>
    <row r="2452" spans="5:5" x14ac:dyDescent="0.25">
      <c r="E2452" s="26"/>
    </row>
    <row r="2453" spans="5:5" x14ac:dyDescent="0.25">
      <c r="E2453" s="26"/>
    </row>
    <row r="2454" spans="5:5" x14ac:dyDescent="0.25">
      <c r="E2454" s="26"/>
    </row>
    <row r="2455" spans="5:5" x14ac:dyDescent="0.25">
      <c r="E2455" s="26"/>
    </row>
    <row r="2456" spans="5:5" x14ac:dyDescent="0.25">
      <c r="E2456" s="26"/>
    </row>
    <row r="2457" spans="5:5" x14ac:dyDescent="0.25">
      <c r="E2457" s="26"/>
    </row>
    <row r="2458" spans="5:5" x14ac:dyDescent="0.25">
      <c r="E2458" s="26"/>
    </row>
    <row r="2459" spans="5:5" x14ac:dyDescent="0.25">
      <c r="E2459" s="26"/>
    </row>
    <row r="2460" spans="5:5" x14ac:dyDescent="0.25">
      <c r="E2460" s="26"/>
    </row>
    <row r="2461" spans="5:5" x14ac:dyDescent="0.25">
      <c r="E2461" s="26"/>
    </row>
    <row r="2462" spans="5:5" x14ac:dyDescent="0.25">
      <c r="E2462" s="26"/>
    </row>
    <row r="2463" spans="5:5" x14ac:dyDescent="0.25">
      <c r="E2463" s="26"/>
    </row>
    <row r="2464" spans="5:5" x14ac:dyDescent="0.25">
      <c r="E2464" s="26"/>
    </row>
    <row r="2465" spans="5:5" x14ac:dyDescent="0.25">
      <c r="E2465" s="26"/>
    </row>
    <row r="2466" spans="5:5" x14ac:dyDescent="0.25">
      <c r="E2466" s="26"/>
    </row>
    <row r="2467" spans="5:5" x14ac:dyDescent="0.25">
      <c r="E2467" s="26"/>
    </row>
    <row r="2468" spans="5:5" x14ac:dyDescent="0.25">
      <c r="E2468" s="26"/>
    </row>
    <row r="2469" spans="5:5" x14ac:dyDescent="0.25">
      <c r="E2469" s="26"/>
    </row>
    <row r="2470" spans="5:5" x14ac:dyDescent="0.25">
      <c r="E2470" s="26"/>
    </row>
    <row r="2471" spans="5:5" x14ac:dyDescent="0.25">
      <c r="E2471" s="26"/>
    </row>
    <row r="2472" spans="5:5" x14ac:dyDescent="0.25">
      <c r="E2472" s="26"/>
    </row>
    <row r="2473" spans="5:5" x14ac:dyDescent="0.25">
      <c r="E2473" s="26"/>
    </row>
    <row r="2474" spans="5:5" x14ac:dyDescent="0.25">
      <c r="E2474" s="26"/>
    </row>
    <row r="2475" spans="5:5" x14ac:dyDescent="0.25">
      <c r="E2475" s="26"/>
    </row>
    <row r="2476" spans="5:5" x14ac:dyDescent="0.25">
      <c r="E2476" s="26"/>
    </row>
    <row r="2477" spans="5:5" x14ac:dyDescent="0.25">
      <c r="E2477" s="26"/>
    </row>
    <row r="2478" spans="5:5" x14ac:dyDescent="0.25">
      <c r="E2478" s="26"/>
    </row>
    <row r="2479" spans="5:5" x14ac:dyDescent="0.25">
      <c r="E2479" s="26"/>
    </row>
    <row r="2480" spans="5:5" x14ac:dyDescent="0.25">
      <c r="E2480" s="26"/>
    </row>
    <row r="2481" spans="5:5" x14ac:dyDescent="0.25">
      <c r="E2481" s="26"/>
    </row>
    <row r="2482" spans="5:5" x14ac:dyDescent="0.25">
      <c r="E2482" s="26"/>
    </row>
    <row r="2483" spans="5:5" x14ac:dyDescent="0.25">
      <c r="E2483" s="26"/>
    </row>
    <row r="2484" spans="5:5" x14ac:dyDescent="0.25">
      <c r="E2484" s="26"/>
    </row>
    <row r="2485" spans="5:5" x14ac:dyDescent="0.25">
      <c r="E2485" s="26"/>
    </row>
    <row r="2486" spans="5:5" x14ac:dyDescent="0.25">
      <c r="E2486" s="26"/>
    </row>
    <row r="2487" spans="5:5" x14ac:dyDescent="0.25">
      <c r="E2487" s="26"/>
    </row>
    <row r="2488" spans="5:5" x14ac:dyDescent="0.25">
      <c r="E2488" s="26"/>
    </row>
    <row r="2489" spans="5:5" x14ac:dyDescent="0.25">
      <c r="E2489" s="26"/>
    </row>
    <row r="2490" spans="5:5" x14ac:dyDescent="0.25">
      <c r="E2490" s="26"/>
    </row>
    <row r="2491" spans="5:5" x14ac:dyDescent="0.25">
      <c r="E2491" s="26"/>
    </row>
    <row r="2492" spans="5:5" x14ac:dyDescent="0.25">
      <c r="E2492" s="26"/>
    </row>
    <row r="2493" spans="5:5" x14ac:dyDescent="0.25">
      <c r="E2493" s="26"/>
    </row>
    <row r="2494" spans="5:5" x14ac:dyDescent="0.25">
      <c r="E2494" s="26"/>
    </row>
    <row r="2495" spans="5:5" x14ac:dyDescent="0.25">
      <c r="E2495" s="26"/>
    </row>
    <row r="2496" spans="5:5" x14ac:dyDescent="0.25">
      <c r="E2496" s="26"/>
    </row>
    <row r="2497" spans="5:5" x14ac:dyDescent="0.25">
      <c r="E2497" s="26"/>
    </row>
    <row r="2498" spans="5:5" x14ac:dyDescent="0.25">
      <c r="E2498" s="26"/>
    </row>
    <row r="2499" spans="5:5" x14ac:dyDescent="0.25">
      <c r="E2499" s="26"/>
    </row>
    <row r="2500" spans="5:5" x14ac:dyDescent="0.25">
      <c r="E2500" s="26"/>
    </row>
    <row r="2501" spans="5:5" x14ac:dyDescent="0.25">
      <c r="E2501" s="26"/>
    </row>
    <row r="2502" spans="5:5" x14ac:dyDescent="0.25">
      <c r="E2502" s="26"/>
    </row>
    <row r="2503" spans="5:5" x14ac:dyDescent="0.25">
      <c r="E2503" s="26"/>
    </row>
    <row r="2504" spans="5:5" x14ac:dyDescent="0.25">
      <c r="E2504" s="26"/>
    </row>
    <row r="2505" spans="5:5" x14ac:dyDescent="0.25">
      <c r="E2505" s="26"/>
    </row>
    <row r="2506" spans="5:5" x14ac:dyDescent="0.25">
      <c r="E2506" s="26"/>
    </row>
    <row r="2507" spans="5:5" x14ac:dyDescent="0.25">
      <c r="E2507" s="26"/>
    </row>
    <row r="2508" spans="5:5" x14ac:dyDescent="0.25">
      <c r="E2508" s="26"/>
    </row>
    <row r="2509" spans="5:5" x14ac:dyDescent="0.25">
      <c r="E2509" s="26"/>
    </row>
    <row r="2510" spans="5:5" x14ac:dyDescent="0.25">
      <c r="E2510" s="26"/>
    </row>
    <row r="2511" spans="5:5" x14ac:dyDescent="0.25">
      <c r="E2511" s="26"/>
    </row>
    <row r="2512" spans="5:5" x14ac:dyDescent="0.25">
      <c r="E2512" s="26"/>
    </row>
    <row r="2513" spans="5:5" x14ac:dyDescent="0.25">
      <c r="E2513" s="26"/>
    </row>
    <row r="2514" spans="5:5" x14ac:dyDescent="0.25">
      <c r="E2514" s="26"/>
    </row>
    <row r="2515" spans="5:5" x14ac:dyDescent="0.25">
      <c r="E2515" s="26"/>
    </row>
    <row r="2516" spans="5:5" x14ac:dyDescent="0.25">
      <c r="E2516" s="26"/>
    </row>
    <row r="2517" spans="5:5" x14ac:dyDescent="0.25">
      <c r="E2517" s="26"/>
    </row>
    <row r="2518" spans="5:5" x14ac:dyDescent="0.25">
      <c r="E2518" s="26"/>
    </row>
    <row r="2519" spans="5:5" x14ac:dyDescent="0.25">
      <c r="E2519" s="26"/>
    </row>
    <row r="2520" spans="5:5" x14ac:dyDescent="0.25">
      <c r="E2520" s="26"/>
    </row>
    <row r="2521" spans="5:5" x14ac:dyDescent="0.25">
      <c r="E2521" s="26"/>
    </row>
    <row r="2522" spans="5:5" x14ac:dyDescent="0.25">
      <c r="E2522" s="26"/>
    </row>
    <row r="2523" spans="5:5" x14ac:dyDescent="0.25">
      <c r="E2523" s="26"/>
    </row>
    <row r="2524" spans="5:5" x14ac:dyDescent="0.25">
      <c r="E2524" s="26"/>
    </row>
    <row r="2525" spans="5:5" x14ac:dyDescent="0.25">
      <c r="E2525" s="26"/>
    </row>
    <row r="2526" spans="5:5" x14ac:dyDescent="0.25">
      <c r="E2526" s="26"/>
    </row>
    <row r="2527" spans="5:5" x14ac:dyDescent="0.25">
      <c r="E2527" s="26"/>
    </row>
    <row r="2528" spans="5:5" x14ac:dyDescent="0.25">
      <c r="E2528" s="26"/>
    </row>
    <row r="2529" spans="5:5" x14ac:dyDescent="0.25">
      <c r="E2529" s="26"/>
    </row>
    <row r="2530" spans="5:5" x14ac:dyDescent="0.25">
      <c r="E2530" s="26"/>
    </row>
    <row r="2531" spans="5:5" x14ac:dyDescent="0.25">
      <c r="E2531" s="26"/>
    </row>
    <row r="2532" spans="5:5" x14ac:dyDescent="0.25">
      <c r="E2532" s="26"/>
    </row>
    <row r="2533" spans="5:5" x14ac:dyDescent="0.25">
      <c r="E2533" s="26"/>
    </row>
    <row r="2534" spans="5:5" x14ac:dyDescent="0.25">
      <c r="E2534" s="26"/>
    </row>
    <row r="2535" spans="5:5" x14ac:dyDescent="0.25">
      <c r="E2535" s="26"/>
    </row>
    <row r="2536" spans="5:5" x14ac:dyDescent="0.25">
      <c r="E2536" s="26"/>
    </row>
    <row r="2537" spans="5:5" x14ac:dyDescent="0.25">
      <c r="E2537" s="26"/>
    </row>
    <row r="2538" spans="5:5" x14ac:dyDescent="0.25">
      <c r="E2538" s="26"/>
    </row>
    <row r="2539" spans="5:5" x14ac:dyDescent="0.25">
      <c r="E2539" s="26"/>
    </row>
    <row r="2540" spans="5:5" x14ac:dyDescent="0.25">
      <c r="E2540" s="26"/>
    </row>
    <row r="2541" spans="5:5" x14ac:dyDescent="0.25">
      <c r="E2541" s="26"/>
    </row>
    <row r="2542" spans="5:5" x14ac:dyDescent="0.25">
      <c r="E2542" s="26"/>
    </row>
    <row r="2543" spans="5:5" x14ac:dyDescent="0.25">
      <c r="E2543" s="26"/>
    </row>
    <row r="2544" spans="5:5" x14ac:dyDescent="0.25">
      <c r="E2544" s="26"/>
    </row>
    <row r="2545" spans="5:5" x14ac:dyDescent="0.25">
      <c r="E2545" s="26"/>
    </row>
    <row r="2546" spans="5:5" x14ac:dyDescent="0.25">
      <c r="E2546" s="26"/>
    </row>
    <row r="2547" spans="5:5" x14ac:dyDescent="0.25">
      <c r="E2547" s="26"/>
    </row>
    <row r="2548" spans="5:5" x14ac:dyDescent="0.25">
      <c r="E2548" s="26"/>
    </row>
    <row r="2549" spans="5:5" x14ac:dyDescent="0.25">
      <c r="E2549" s="26"/>
    </row>
    <row r="2550" spans="5:5" x14ac:dyDescent="0.25">
      <c r="E2550" s="26"/>
    </row>
    <row r="2551" spans="5:5" x14ac:dyDescent="0.25">
      <c r="E2551" s="26"/>
    </row>
    <row r="2552" spans="5:5" x14ac:dyDescent="0.25">
      <c r="E2552" s="26"/>
    </row>
    <row r="2553" spans="5:5" x14ac:dyDescent="0.25">
      <c r="E2553" s="26"/>
    </row>
    <row r="2554" spans="5:5" x14ac:dyDescent="0.25">
      <c r="E2554" s="26"/>
    </row>
    <row r="2555" spans="5:5" x14ac:dyDescent="0.25">
      <c r="E2555" s="26"/>
    </row>
    <row r="2556" spans="5:5" x14ac:dyDescent="0.25">
      <c r="E2556" s="26"/>
    </row>
    <row r="2557" spans="5:5" x14ac:dyDescent="0.25">
      <c r="E2557" s="26"/>
    </row>
    <row r="2558" spans="5:5" x14ac:dyDescent="0.25">
      <c r="E2558" s="26"/>
    </row>
    <row r="2559" spans="5:5" x14ac:dyDescent="0.25">
      <c r="E2559" s="26"/>
    </row>
    <row r="2560" spans="5:5" x14ac:dyDescent="0.25">
      <c r="E2560" s="26"/>
    </row>
    <row r="2561" spans="5:5" x14ac:dyDescent="0.25">
      <c r="E2561" s="26"/>
    </row>
    <row r="2562" spans="5:5" x14ac:dyDescent="0.25">
      <c r="E2562" s="26"/>
    </row>
    <row r="2563" spans="5:5" x14ac:dyDescent="0.25">
      <c r="E2563" s="26"/>
    </row>
    <row r="2564" spans="5:5" x14ac:dyDescent="0.25">
      <c r="E2564" s="26"/>
    </row>
    <row r="2565" spans="5:5" x14ac:dyDescent="0.25">
      <c r="E2565" s="26"/>
    </row>
    <row r="2566" spans="5:5" x14ac:dyDescent="0.25">
      <c r="E2566" s="26"/>
    </row>
    <row r="2567" spans="5:5" x14ac:dyDescent="0.25">
      <c r="E2567" s="26"/>
    </row>
    <row r="2568" spans="5:5" x14ac:dyDescent="0.25">
      <c r="E2568" s="26"/>
    </row>
    <row r="2569" spans="5:5" x14ac:dyDescent="0.25">
      <c r="E2569" s="26"/>
    </row>
    <row r="2570" spans="5:5" x14ac:dyDescent="0.25">
      <c r="E2570" s="26"/>
    </row>
    <row r="2571" spans="5:5" x14ac:dyDescent="0.25">
      <c r="E2571" s="26"/>
    </row>
    <row r="2572" spans="5:5" x14ac:dyDescent="0.25">
      <c r="E2572" s="26"/>
    </row>
    <row r="2573" spans="5:5" x14ac:dyDescent="0.25">
      <c r="E2573" s="26"/>
    </row>
    <row r="2574" spans="5:5" x14ac:dyDescent="0.25">
      <c r="E2574" s="26"/>
    </row>
    <row r="2575" spans="5:5" x14ac:dyDescent="0.25">
      <c r="E2575" s="26"/>
    </row>
    <row r="2576" spans="5:5" x14ac:dyDescent="0.25">
      <c r="E2576" s="26"/>
    </row>
    <row r="2577" spans="5:5" x14ac:dyDescent="0.25">
      <c r="E2577" s="26"/>
    </row>
    <row r="2578" spans="5:5" x14ac:dyDescent="0.25">
      <c r="E2578" s="26"/>
    </row>
    <row r="2579" spans="5:5" x14ac:dyDescent="0.25">
      <c r="E2579" s="26"/>
    </row>
    <row r="2580" spans="5:5" x14ac:dyDescent="0.25">
      <c r="E2580" s="26"/>
    </row>
    <row r="2581" spans="5:5" x14ac:dyDescent="0.25">
      <c r="E2581" s="26"/>
    </row>
    <row r="2582" spans="5:5" x14ac:dyDescent="0.25">
      <c r="E2582" s="26"/>
    </row>
    <row r="2583" spans="5:5" x14ac:dyDescent="0.25">
      <c r="E2583" s="26"/>
    </row>
    <row r="2584" spans="5:5" x14ac:dyDescent="0.25">
      <c r="E2584" s="26"/>
    </row>
    <row r="2585" spans="5:5" x14ac:dyDescent="0.25">
      <c r="E2585" s="26"/>
    </row>
    <row r="2586" spans="5:5" x14ac:dyDescent="0.25">
      <c r="E2586" s="26"/>
    </row>
    <row r="2587" spans="5:5" x14ac:dyDescent="0.25">
      <c r="E2587" s="26"/>
    </row>
    <row r="2588" spans="5:5" x14ac:dyDescent="0.25">
      <c r="E2588" s="26"/>
    </row>
    <row r="2589" spans="5:5" x14ac:dyDescent="0.25">
      <c r="E2589" s="26"/>
    </row>
    <row r="2590" spans="5:5" x14ac:dyDescent="0.25">
      <c r="E2590" s="26"/>
    </row>
    <row r="2591" spans="5:5" x14ac:dyDescent="0.25">
      <c r="E2591" s="26"/>
    </row>
    <row r="2592" spans="5:5" x14ac:dyDescent="0.25">
      <c r="E2592" s="26"/>
    </row>
    <row r="2593" spans="5:5" x14ac:dyDescent="0.25">
      <c r="E2593" s="26"/>
    </row>
    <row r="2594" spans="5:5" x14ac:dyDescent="0.25">
      <c r="E2594" s="26"/>
    </row>
    <row r="2595" spans="5:5" x14ac:dyDescent="0.25">
      <c r="E2595" s="26"/>
    </row>
    <row r="2596" spans="5:5" x14ac:dyDescent="0.25">
      <c r="E2596" s="26"/>
    </row>
    <row r="2597" spans="5:5" x14ac:dyDescent="0.25">
      <c r="E2597" s="26"/>
    </row>
    <row r="2598" spans="5:5" x14ac:dyDescent="0.25">
      <c r="E2598" s="26"/>
    </row>
    <row r="2599" spans="5:5" x14ac:dyDescent="0.25">
      <c r="E2599" s="26"/>
    </row>
    <row r="2600" spans="5:5" x14ac:dyDescent="0.25">
      <c r="E2600" s="26"/>
    </row>
    <row r="2601" spans="5:5" x14ac:dyDescent="0.25">
      <c r="E2601" s="26"/>
    </row>
    <row r="2602" spans="5:5" x14ac:dyDescent="0.25">
      <c r="E2602" s="26"/>
    </row>
    <row r="2603" spans="5:5" x14ac:dyDescent="0.25">
      <c r="E2603" s="26"/>
    </row>
    <row r="2604" spans="5:5" x14ac:dyDescent="0.25">
      <c r="E2604" s="26"/>
    </row>
    <row r="2605" spans="5:5" x14ac:dyDescent="0.25">
      <c r="E2605" s="26"/>
    </row>
    <row r="2606" spans="5:5" x14ac:dyDescent="0.25">
      <c r="E2606" s="26"/>
    </row>
    <row r="2607" spans="5:5" x14ac:dyDescent="0.25">
      <c r="E2607" s="26"/>
    </row>
    <row r="2608" spans="5:5" x14ac:dyDescent="0.25">
      <c r="E2608" s="26"/>
    </row>
    <row r="2609" spans="5:5" x14ac:dyDescent="0.25">
      <c r="E2609" s="26"/>
    </row>
    <row r="2610" spans="5:5" x14ac:dyDescent="0.25">
      <c r="E2610" s="26"/>
    </row>
    <row r="2611" spans="5:5" x14ac:dyDescent="0.25">
      <c r="E2611" s="26"/>
    </row>
    <row r="2612" spans="5:5" x14ac:dyDescent="0.25">
      <c r="E2612" s="26"/>
    </row>
    <row r="2613" spans="5:5" x14ac:dyDescent="0.25">
      <c r="E2613" s="26"/>
    </row>
    <row r="2614" spans="5:5" x14ac:dyDescent="0.25">
      <c r="E2614" s="26"/>
    </row>
    <row r="2615" spans="5:5" x14ac:dyDescent="0.25">
      <c r="E2615" s="26"/>
    </row>
    <row r="2616" spans="5:5" x14ac:dyDescent="0.25">
      <c r="E2616" s="26"/>
    </row>
    <row r="2617" spans="5:5" x14ac:dyDescent="0.25">
      <c r="E2617" s="26"/>
    </row>
    <row r="2618" spans="5:5" x14ac:dyDescent="0.25">
      <c r="E2618" s="26"/>
    </row>
    <row r="2619" spans="5:5" x14ac:dyDescent="0.25">
      <c r="E2619" s="26"/>
    </row>
    <row r="2620" spans="5:5" x14ac:dyDescent="0.25">
      <c r="E2620" s="26"/>
    </row>
    <row r="2621" spans="5:5" x14ac:dyDescent="0.25">
      <c r="E2621" s="26"/>
    </row>
    <row r="2622" spans="5:5" x14ac:dyDescent="0.25">
      <c r="E2622" s="26"/>
    </row>
    <row r="2623" spans="5:5" x14ac:dyDescent="0.25">
      <c r="E2623" s="26"/>
    </row>
    <row r="2624" spans="5:5" x14ac:dyDescent="0.25">
      <c r="E2624" s="26"/>
    </row>
    <row r="2625" spans="5:5" x14ac:dyDescent="0.25">
      <c r="E2625" s="26"/>
    </row>
    <row r="2626" spans="5:5" x14ac:dyDescent="0.25">
      <c r="E2626" s="26"/>
    </row>
    <row r="2627" spans="5:5" x14ac:dyDescent="0.25">
      <c r="E2627" s="26"/>
    </row>
    <row r="2628" spans="5:5" x14ac:dyDescent="0.25">
      <c r="E2628" s="26"/>
    </row>
    <row r="2629" spans="5:5" x14ac:dyDescent="0.25">
      <c r="E2629" s="26"/>
    </row>
    <row r="2630" spans="5:5" x14ac:dyDescent="0.25">
      <c r="E2630" s="26"/>
    </row>
    <row r="2631" spans="5:5" x14ac:dyDescent="0.25">
      <c r="E2631" s="26"/>
    </row>
    <row r="2632" spans="5:5" x14ac:dyDescent="0.25">
      <c r="E2632" s="26"/>
    </row>
    <row r="2633" spans="5:5" x14ac:dyDescent="0.25">
      <c r="E2633" s="26"/>
    </row>
    <row r="2634" spans="5:5" x14ac:dyDescent="0.25">
      <c r="E2634" s="26"/>
    </row>
    <row r="2635" spans="5:5" x14ac:dyDescent="0.25">
      <c r="E2635" s="26"/>
    </row>
    <row r="2636" spans="5:5" x14ac:dyDescent="0.25">
      <c r="E2636" s="26"/>
    </row>
    <row r="2637" spans="5:5" x14ac:dyDescent="0.25">
      <c r="E2637" s="26"/>
    </row>
    <row r="2638" spans="5:5" x14ac:dyDescent="0.25">
      <c r="E2638" s="26"/>
    </row>
    <row r="2639" spans="5:5" x14ac:dyDescent="0.25">
      <c r="E2639" s="26"/>
    </row>
    <row r="2640" spans="5:5" x14ac:dyDescent="0.25">
      <c r="E2640" s="26"/>
    </row>
    <row r="2641" spans="5:5" x14ac:dyDescent="0.25">
      <c r="E2641" s="26"/>
    </row>
    <row r="2642" spans="5:5" x14ac:dyDescent="0.25">
      <c r="E2642" s="26"/>
    </row>
    <row r="2643" spans="5:5" x14ac:dyDescent="0.25">
      <c r="E2643" s="26"/>
    </row>
    <row r="2644" spans="5:5" x14ac:dyDescent="0.25">
      <c r="E2644" s="26"/>
    </row>
    <row r="2645" spans="5:5" x14ac:dyDescent="0.25">
      <c r="E2645" s="26"/>
    </row>
    <row r="2646" spans="5:5" x14ac:dyDescent="0.25">
      <c r="E2646" s="26"/>
    </row>
    <row r="2647" spans="5:5" x14ac:dyDescent="0.25">
      <c r="E2647" s="26"/>
    </row>
    <row r="2648" spans="5:5" x14ac:dyDescent="0.25">
      <c r="E2648" s="26"/>
    </row>
    <row r="2649" spans="5:5" x14ac:dyDescent="0.25">
      <c r="E2649" s="26"/>
    </row>
    <row r="2650" spans="5:5" x14ac:dyDescent="0.25">
      <c r="E2650" s="26"/>
    </row>
    <row r="2651" spans="5:5" x14ac:dyDescent="0.25">
      <c r="E2651" s="26"/>
    </row>
    <row r="2652" spans="5:5" x14ac:dyDescent="0.25">
      <c r="E2652" s="26"/>
    </row>
    <row r="2653" spans="5:5" x14ac:dyDescent="0.25">
      <c r="E2653" s="26"/>
    </row>
    <row r="2654" spans="5:5" x14ac:dyDescent="0.25">
      <c r="E2654" s="26"/>
    </row>
    <row r="2655" spans="5:5" x14ac:dyDescent="0.25">
      <c r="E2655" s="26"/>
    </row>
    <row r="2656" spans="5:5" x14ac:dyDescent="0.25">
      <c r="E2656" s="26"/>
    </row>
    <row r="2657" spans="5:5" x14ac:dyDescent="0.25">
      <c r="E2657" s="26"/>
    </row>
    <row r="2658" spans="5:5" x14ac:dyDescent="0.25">
      <c r="E2658" s="26"/>
    </row>
    <row r="2659" spans="5:5" x14ac:dyDescent="0.25">
      <c r="E2659" s="26"/>
    </row>
    <row r="2660" spans="5:5" x14ac:dyDescent="0.25">
      <c r="E2660" s="26"/>
    </row>
    <row r="2661" spans="5:5" x14ac:dyDescent="0.25">
      <c r="E2661" s="26"/>
    </row>
    <row r="2662" spans="5:5" x14ac:dyDescent="0.25">
      <c r="E2662" s="26"/>
    </row>
    <row r="2663" spans="5:5" x14ac:dyDescent="0.25">
      <c r="E2663" s="26"/>
    </row>
    <row r="2664" spans="5:5" x14ac:dyDescent="0.25">
      <c r="E2664" s="26"/>
    </row>
    <row r="2665" spans="5:5" x14ac:dyDescent="0.25">
      <c r="E2665" s="26"/>
    </row>
    <row r="2666" spans="5:5" x14ac:dyDescent="0.25">
      <c r="E2666" s="26"/>
    </row>
    <row r="2667" spans="5:5" x14ac:dyDescent="0.25">
      <c r="E2667" s="26"/>
    </row>
    <row r="2668" spans="5:5" x14ac:dyDescent="0.25">
      <c r="E2668" s="26"/>
    </row>
    <row r="2669" spans="5:5" x14ac:dyDescent="0.25">
      <c r="E2669" s="26"/>
    </row>
    <row r="2670" spans="5:5" x14ac:dyDescent="0.25">
      <c r="E2670" s="26"/>
    </row>
    <row r="2671" spans="5:5" x14ac:dyDescent="0.25">
      <c r="E2671" s="26"/>
    </row>
    <row r="2672" spans="5:5" x14ac:dyDescent="0.25">
      <c r="E2672" s="26"/>
    </row>
    <row r="2673" spans="5:5" x14ac:dyDescent="0.25">
      <c r="E2673" s="26"/>
    </row>
    <row r="2674" spans="5:5" x14ac:dyDescent="0.25">
      <c r="E2674" s="26"/>
    </row>
    <row r="2675" spans="5:5" x14ac:dyDescent="0.25">
      <c r="E2675" s="26"/>
    </row>
    <row r="2676" spans="5:5" x14ac:dyDescent="0.25">
      <c r="E2676" s="26"/>
    </row>
    <row r="2677" spans="5:5" x14ac:dyDescent="0.25">
      <c r="E2677" s="26"/>
    </row>
    <row r="2678" spans="5:5" x14ac:dyDescent="0.25">
      <c r="E2678" s="26"/>
    </row>
    <row r="2679" spans="5:5" x14ac:dyDescent="0.25">
      <c r="E2679" s="26"/>
    </row>
    <row r="2680" spans="5:5" x14ac:dyDescent="0.25">
      <c r="E2680" s="26"/>
    </row>
    <row r="2681" spans="5:5" x14ac:dyDescent="0.25">
      <c r="E2681" s="26"/>
    </row>
    <row r="2682" spans="5:5" x14ac:dyDescent="0.25">
      <c r="E2682" s="26"/>
    </row>
    <row r="2683" spans="5:5" x14ac:dyDescent="0.25">
      <c r="E2683" s="26"/>
    </row>
    <row r="2684" spans="5:5" x14ac:dyDescent="0.25">
      <c r="E2684" s="26"/>
    </row>
    <row r="2685" spans="5:5" x14ac:dyDescent="0.25">
      <c r="E2685" s="26"/>
    </row>
    <row r="2686" spans="5:5" x14ac:dyDescent="0.25">
      <c r="E2686" s="26"/>
    </row>
    <row r="2687" spans="5:5" x14ac:dyDescent="0.25">
      <c r="E2687" s="26"/>
    </row>
    <row r="2688" spans="5:5" x14ac:dyDescent="0.25">
      <c r="E2688" s="26"/>
    </row>
    <row r="2689" spans="5:5" x14ac:dyDescent="0.25">
      <c r="E2689" s="26"/>
    </row>
    <row r="2690" spans="5:5" x14ac:dyDescent="0.25">
      <c r="E2690" s="26"/>
    </row>
    <row r="2691" spans="5:5" x14ac:dyDescent="0.25">
      <c r="E2691" s="26"/>
    </row>
    <row r="2692" spans="5:5" x14ac:dyDescent="0.25">
      <c r="E2692" s="26"/>
    </row>
    <row r="2693" spans="5:5" x14ac:dyDescent="0.25">
      <c r="E2693" s="26"/>
    </row>
    <row r="2694" spans="5:5" x14ac:dyDescent="0.25">
      <c r="E2694" s="26"/>
    </row>
    <row r="2695" spans="5:5" x14ac:dyDescent="0.25">
      <c r="E2695" s="26"/>
    </row>
    <row r="2696" spans="5:5" x14ac:dyDescent="0.25">
      <c r="E2696" s="26"/>
    </row>
    <row r="2697" spans="5:5" x14ac:dyDescent="0.25">
      <c r="E2697" s="26"/>
    </row>
    <row r="2698" spans="5:5" x14ac:dyDescent="0.25">
      <c r="E2698" s="26"/>
    </row>
    <row r="2699" spans="5:5" x14ac:dyDescent="0.25">
      <c r="E2699" s="26"/>
    </row>
    <row r="2700" spans="5:5" x14ac:dyDescent="0.25">
      <c r="E2700" s="26"/>
    </row>
    <row r="2701" spans="5:5" x14ac:dyDescent="0.25">
      <c r="E2701" s="26"/>
    </row>
    <row r="2702" spans="5:5" x14ac:dyDescent="0.25">
      <c r="E2702" s="26"/>
    </row>
    <row r="2703" spans="5:5" x14ac:dyDescent="0.25">
      <c r="E2703" s="26"/>
    </row>
    <row r="2704" spans="5:5" x14ac:dyDescent="0.25">
      <c r="E2704" s="26"/>
    </row>
    <row r="2705" spans="5:5" x14ac:dyDescent="0.25">
      <c r="E2705" s="26"/>
    </row>
    <row r="2706" spans="5:5" x14ac:dyDescent="0.25">
      <c r="E2706" s="26"/>
    </row>
    <row r="2707" spans="5:5" x14ac:dyDescent="0.25">
      <c r="E2707" s="26"/>
    </row>
    <row r="2708" spans="5:5" x14ac:dyDescent="0.25">
      <c r="E2708" s="26"/>
    </row>
    <row r="2709" spans="5:5" x14ac:dyDescent="0.25">
      <c r="E2709" s="26"/>
    </row>
    <row r="2710" spans="5:5" x14ac:dyDescent="0.25">
      <c r="E2710" s="26"/>
    </row>
    <row r="2711" spans="5:5" x14ac:dyDescent="0.25">
      <c r="E2711" s="26"/>
    </row>
    <row r="2712" spans="5:5" x14ac:dyDescent="0.25">
      <c r="E2712" s="26"/>
    </row>
    <row r="2713" spans="5:5" x14ac:dyDescent="0.25">
      <c r="E2713" s="26"/>
    </row>
    <row r="2714" spans="5:5" x14ac:dyDescent="0.25">
      <c r="E2714" s="26"/>
    </row>
    <row r="2715" spans="5:5" x14ac:dyDescent="0.25">
      <c r="E2715" s="26"/>
    </row>
    <row r="2716" spans="5:5" x14ac:dyDescent="0.25">
      <c r="E2716" s="26"/>
    </row>
    <row r="2717" spans="5:5" x14ac:dyDescent="0.25">
      <c r="E2717" s="26"/>
    </row>
    <row r="2718" spans="5:5" x14ac:dyDescent="0.25">
      <c r="E2718" s="26"/>
    </row>
    <row r="2719" spans="5:5" x14ac:dyDescent="0.25">
      <c r="E2719" s="26"/>
    </row>
    <row r="2720" spans="5:5" x14ac:dyDescent="0.25">
      <c r="E2720" s="26"/>
    </row>
    <row r="2721" spans="5:5" x14ac:dyDescent="0.25">
      <c r="E2721" s="26"/>
    </row>
    <row r="2722" spans="5:5" x14ac:dyDescent="0.25">
      <c r="E2722" s="26"/>
    </row>
    <row r="2723" spans="5:5" x14ac:dyDescent="0.25">
      <c r="E2723" s="26"/>
    </row>
    <row r="2724" spans="5:5" x14ac:dyDescent="0.25">
      <c r="E2724" s="26"/>
    </row>
    <row r="2725" spans="5:5" x14ac:dyDescent="0.25">
      <c r="E2725" s="26"/>
    </row>
    <row r="2726" spans="5:5" x14ac:dyDescent="0.25">
      <c r="E2726" s="26"/>
    </row>
    <row r="2727" spans="5:5" x14ac:dyDescent="0.25">
      <c r="E2727" s="26"/>
    </row>
    <row r="2728" spans="5:5" x14ac:dyDescent="0.25">
      <c r="E2728" s="26"/>
    </row>
    <row r="2729" spans="5:5" x14ac:dyDescent="0.25">
      <c r="E2729" s="26"/>
    </row>
    <row r="2730" spans="5:5" x14ac:dyDescent="0.25">
      <c r="E2730" s="26"/>
    </row>
    <row r="2731" spans="5:5" x14ac:dyDescent="0.25">
      <c r="E2731" s="26"/>
    </row>
    <row r="2732" spans="5:5" x14ac:dyDescent="0.25">
      <c r="E2732" s="26"/>
    </row>
    <row r="2733" spans="5:5" x14ac:dyDescent="0.25">
      <c r="E2733" s="26"/>
    </row>
    <row r="2734" spans="5:5" x14ac:dyDescent="0.25">
      <c r="E2734" s="26"/>
    </row>
    <row r="2735" spans="5:5" x14ac:dyDescent="0.25">
      <c r="E2735" s="26"/>
    </row>
    <row r="2736" spans="5:5" x14ac:dyDescent="0.25">
      <c r="E2736" s="26"/>
    </row>
    <row r="2737" spans="5:5" x14ac:dyDescent="0.25">
      <c r="E2737" s="26"/>
    </row>
    <row r="2738" spans="5:5" x14ac:dyDescent="0.25">
      <c r="E2738" s="26"/>
    </row>
    <row r="2739" spans="5:5" x14ac:dyDescent="0.25">
      <c r="E2739" s="26"/>
    </row>
    <row r="2740" spans="5:5" x14ac:dyDescent="0.25">
      <c r="E2740" s="26"/>
    </row>
    <row r="2741" spans="5:5" x14ac:dyDescent="0.25">
      <c r="E2741" s="26"/>
    </row>
    <row r="2742" spans="5:5" x14ac:dyDescent="0.25">
      <c r="E2742" s="26"/>
    </row>
    <row r="2743" spans="5:5" x14ac:dyDescent="0.25">
      <c r="E2743" s="26"/>
    </row>
    <row r="2744" spans="5:5" x14ac:dyDescent="0.25">
      <c r="E2744" s="26"/>
    </row>
    <row r="2745" spans="5:5" x14ac:dyDescent="0.25">
      <c r="E2745" s="26"/>
    </row>
    <row r="2746" spans="5:5" x14ac:dyDescent="0.25">
      <c r="E2746" s="26"/>
    </row>
    <row r="2747" spans="5:5" x14ac:dyDescent="0.25">
      <c r="E2747" s="26"/>
    </row>
    <row r="2748" spans="5:5" x14ac:dyDescent="0.25">
      <c r="E2748" s="26"/>
    </row>
    <row r="2749" spans="5:5" x14ac:dyDescent="0.25">
      <c r="E2749" s="26"/>
    </row>
    <row r="2750" spans="5:5" x14ac:dyDescent="0.25">
      <c r="E2750" s="26"/>
    </row>
    <row r="2751" spans="5:5" x14ac:dyDescent="0.25">
      <c r="E2751" s="26"/>
    </row>
    <row r="2752" spans="5:5" x14ac:dyDescent="0.25">
      <c r="E2752" s="26"/>
    </row>
    <row r="2753" spans="5:5" x14ac:dyDescent="0.25">
      <c r="E2753" s="26"/>
    </row>
    <row r="2754" spans="5:5" x14ac:dyDescent="0.25">
      <c r="E2754" s="26"/>
    </row>
    <row r="2755" spans="5:5" x14ac:dyDescent="0.25">
      <c r="E2755" s="26"/>
    </row>
    <row r="2756" spans="5:5" x14ac:dyDescent="0.25">
      <c r="E2756" s="26"/>
    </row>
    <row r="2757" spans="5:5" x14ac:dyDescent="0.25">
      <c r="E2757" s="26"/>
    </row>
    <row r="2758" spans="5:5" x14ac:dyDescent="0.25">
      <c r="E2758" s="26"/>
    </row>
    <row r="2759" spans="5:5" x14ac:dyDescent="0.25">
      <c r="E2759" s="26"/>
    </row>
    <row r="2760" spans="5:5" x14ac:dyDescent="0.25">
      <c r="E2760" s="26"/>
    </row>
    <row r="2761" spans="5:5" x14ac:dyDescent="0.25">
      <c r="E2761" s="26"/>
    </row>
    <row r="2762" spans="5:5" x14ac:dyDescent="0.25">
      <c r="E2762" s="26"/>
    </row>
    <row r="2763" spans="5:5" x14ac:dyDescent="0.25">
      <c r="E2763" s="26"/>
    </row>
    <row r="2764" spans="5:5" x14ac:dyDescent="0.25">
      <c r="E2764" s="26"/>
    </row>
    <row r="2765" spans="5:5" x14ac:dyDescent="0.25">
      <c r="E2765" s="26"/>
    </row>
    <row r="2766" spans="5:5" x14ac:dyDescent="0.25">
      <c r="E2766" s="26"/>
    </row>
    <row r="2767" spans="5:5" x14ac:dyDescent="0.25">
      <c r="E2767" s="26"/>
    </row>
    <row r="2768" spans="5:5" x14ac:dyDescent="0.25">
      <c r="E2768" s="26"/>
    </row>
    <row r="2769" spans="5:5" x14ac:dyDescent="0.25">
      <c r="E2769" s="26"/>
    </row>
    <row r="2770" spans="5:5" x14ac:dyDescent="0.25">
      <c r="E2770" s="26"/>
    </row>
    <row r="2771" spans="5:5" x14ac:dyDescent="0.25">
      <c r="E2771" s="26"/>
    </row>
    <row r="2772" spans="5:5" x14ac:dyDescent="0.25">
      <c r="E2772" s="26"/>
    </row>
    <row r="2773" spans="5:5" x14ac:dyDescent="0.25">
      <c r="E2773" s="26"/>
    </row>
    <row r="2774" spans="5:5" x14ac:dyDescent="0.25">
      <c r="E2774" s="26"/>
    </row>
    <row r="2775" spans="5:5" x14ac:dyDescent="0.25">
      <c r="E2775" s="26"/>
    </row>
    <row r="2776" spans="5:5" x14ac:dyDescent="0.25">
      <c r="E2776" s="26"/>
    </row>
    <row r="2777" spans="5:5" x14ac:dyDescent="0.25">
      <c r="E2777" s="26"/>
    </row>
    <row r="2778" spans="5:5" x14ac:dyDescent="0.25">
      <c r="E2778" s="26"/>
    </row>
    <row r="2779" spans="5:5" x14ac:dyDescent="0.25">
      <c r="E2779" s="26"/>
    </row>
    <row r="2780" spans="5:5" x14ac:dyDescent="0.25">
      <c r="E2780" s="26"/>
    </row>
    <row r="2781" spans="5:5" x14ac:dyDescent="0.25">
      <c r="E2781" s="26"/>
    </row>
    <row r="2782" spans="5:5" x14ac:dyDescent="0.25">
      <c r="E2782" s="26"/>
    </row>
    <row r="2783" spans="5:5" x14ac:dyDescent="0.25">
      <c r="E2783" s="26"/>
    </row>
    <row r="2784" spans="5:5" x14ac:dyDescent="0.25">
      <c r="E2784" s="26"/>
    </row>
    <row r="2785" spans="5:5" x14ac:dyDescent="0.25">
      <c r="E2785" s="26"/>
    </row>
    <row r="2786" spans="5:5" x14ac:dyDescent="0.25">
      <c r="E2786" s="26"/>
    </row>
    <row r="2787" spans="5:5" x14ac:dyDescent="0.25">
      <c r="E2787" s="26"/>
    </row>
    <row r="2788" spans="5:5" x14ac:dyDescent="0.25">
      <c r="E2788" s="26"/>
    </row>
    <row r="2789" spans="5:5" x14ac:dyDescent="0.25">
      <c r="E2789" s="26"/>
    </row>
    <row r="2790" spans="5:5" x14ac:dyDescent="0.25">
      <c r="E2790" s="26"/>
    </row>
    <row r="2791" spans="5:5" x14ac:dyDescent="0.25">
      <c r="E2791" s="26"/>
    </row>
    <row r="2792" spans="5:5" x14ac:dyDescent="0.25">
      <c r="E2792" s="26"/>
    </row>
    <row r="2793" spans="5:5" x14ac:dyDescent="0.25">
      <c r="E2793" s="26"/>
    </row>
    <row r="2794" spans="5:5" x14ac:dyDescent="0.25">
      <c r="E2794" s="26"/>
    </row>
    <row r="2795" spans="5:5" x14ac:dyDescent="0.25">
      <c r="E2795" s="26"/>
    </row>
    <row r="2796" spans="5:5" x14ac:dyDescent="0.25">
      <c r="E2796" s="26"/>
    </row>
    <row r="2797" spans="5:5" x14ac:dyDescent="0.25">
      <c r="E2797" s="26"/>
    </row>
    <row r="2798" spans="5:5" x14ac:dyDescent="0.25">
      <c r="E2798" s="26"/>
    </row>
    <row r="2799" spans="5:5" x14ac:dyDescent="0.25">
      <c r="E2799" s="26"/>
    </row>
    <row r="2800" spans="5:5" x14ac:dyDescent="0.25">
      <c r="E2800" s="26"/>
    </row>
    <row r="2801" spans="5:5" x14ac:dyDescent="0.25">
      <c r="E2801" s="26"/>
    </row>
    <row r="2802" spans="5:5" x14ac:dyDescent="0.25">
      <c r="E2802" s="26"/>
    </row>
    <row r="2803" spans="5:5" x14ac:dyDescent="0.25">
      <c r="E2803" s="26"/>
    </row>
    <row r="2804" spans="5:5" x14ac:dyDescent="0.25">
      <c r="E2804" s="26"/>
    </row>
    <row r="2805" spans="5:5" x14ac:dyDescent="0.25">
      <c r="E2805" s="26"/>
    </row>
    <row r="2806" spans="5:5" x14ac:dyDescent="0.25">
      <c r="E2806" s="26"/>
    </row>
    <row r="2807" spans="5:5" x14ac:dyDescent="0.25">
      <c r="E2807" s="26"/>
    </row>
    <row r="2808" spans="5:5" x14ac:dyDescent="0.25">
      <c r="E2808" s="26"/>
    </row>
    <row r="2809" spans="5:5" x14ac:dyDescent="0.25">
      <c r="E2809" s="26"/>
    </row>
    <row r="2810" spans="5:5" x14ac:dyDescent="0.25">
      <c r="E2810" s="26"/>
    </row>
    <row r="2811" spans="5:5" x14ac:dyDescent="0.25">
      <c r="E2811" s="26"/>
    </row>
    <row r="2812" spans="5:5" x14ac:dyDescent="0.25">
      <c r="E2812" s="26"/>
    </row>
    <row r="2813" spans="5:5" x14ac:dyDescent="0.25">
      <c r="E2813" s="26"/>
    </row>
    <row r="2814" spans="5:5" x14ac:dyDescent="0.25">
      <c r="E2814" s="26"/>
    </row>
    <row r="2815" spans="5:5" x14ac:dyDescent="0.25">
      <c r="E2815" s="26"/>
    </row>
    <row r="2816" spans="5:5" x14ac:dyDescent="0.25">
      <c r="E2816" s="26"/>
    </row>
    <row r="2817" spans="5:5" x14ac:dyDescent="0.25">
      <c r="E2817" s="26"/>
    </row>
    <row r="2818" spans="5:5" x14ac:dyDescent="0.25">
      <c r="E2818" s="26"/>
    </row>
    <row r="2819" spans="5:5" x14ac:dyDescent="0.25">
      <c r="E2819" s="26"/>
    </row>
    <row r="2820" spans="5:5" x14ac:dyDescent="0.25">
      <c r="E2820" s="26"/>
    </row>
    <row r="2821" spans="5:5" x14ac:dyDescent="0.25">
      <c r="E2821" s="26"/>
    </row>
    <row r="2822" spans="5:5" x14ac:dyDescent="0.25">
      <c r="E2822" s="26"/>
    </row>
    <row r="2823" spans="5:5" x14ac:dyDescent="0.25">
      <c r="E2823" s="26"/>
    </row>
    <row r="2824" spans="5:5" x14ac:dyDescent="0.25">
      <c r="E2824" s="26"/>
    </row>
    <row r="2825" spans="5:5" x14ac:dyDescent="0.25">
      <c r="E2825" s="26"/>
    </row>
    <row r="2826" spans="5:5" x14ac:dyDescent="0.25">
      <c r="E2826" s="26"/>
    </row>
    <row r="2827" spans="5:5" x14ac:dyDescent="0.25">
      <c r="E2827" s="26"/>
    </row>
    <row r="2828" spans="5:5" x14ac:dyDescent="0.25">
      <c r="E2828" s="26"/>
    </row>
    <row r="2829" spans="5:5" x14ac:dyDescent="0.25">
      <c r="E2829" s="26"/>
    </row>
    <row r="2830" spans="5:5" x14ac:dyDescent="0.25">
      <c r="E2830" s="26"/>
    </row>
    <row r="2831" spans="5:5" x14ac:dyDescent="0.25">
      <c r="E2831" s="26"/>
    </row>
    <row r="2832" spans="5:5" x14ac:dyDescent="0.25">
      <c r="E2832" s="26"/>
    </row>
    <row r="2833" spans="5:5" x14ac:dyDescent="0.25">
      <c r="E2833" s="26"/>
    </row>
    <row r="2834" spans="5:5" x14ac:dyDescent="0.25">
      <c r="E2834" s="26"/>
    </row>
    <row r="2835" spans="5:5" x14ac:dyDescent="0.25">
      <c r="E2835" s="26"/>
    </row>
    <row r="2836" spans="5:5" x14ac:dyDescent="0.25">
      <c r="E2836" s="26"/>
    </row>
    <row r="2837" spans="5:5" x14ac:dyDescent="0.25">
      <c r="E2837" s="26"/>
    </row>
    <row r="2838" spans="5:5" x14ac:dyDescent="0.25">
      <c r="E2838" s="26"/>
    </row>
    <row r="2839" spans="5:5" x14ac:dyDescent="0.25">
      <c r="E2839" s="26"/>
    </row>
    <row r="2840" spans="5:5" x14ac:dyDescent="0.25">
      <c r="E2840" s="26"/>
    </row>
    <row r="2841" spans="5:5" x14ac:dyDescent="0.25">
      <c r="E2841" s="26"/>
    </row>
    <row r="2842" spans="5:5" x14ac:dyDescent="0.25">
      <c r="E2842" s="26"/>
    </row>
    <row r="2843" spans="5:5" x14ac:dyDescent="0.25">
      <c r="E2843" s="26"/>
    </row>
    <row r="2844" spans="5:5" x14ac:dyDescent="0.25">
      <c r="E2844" s="26"/>
    </row>
    <row r="2845" spans="5:5" x14ac:dyDescent="0.25">
      <c r="E2845" s="26"/>
    </row>
    <row r="2846" spans="5:5" x14ac:dyDescent="0.25">
      <c r="E2846" s="26"/>
    </row>
    <row r="2847" spans="5:5" x14ac:dyDescent="0.25">
      <c r="E2847" s="26"/>
    </row>
    <row r="2848" spans="5:5" x14ac:dyDescent="0.25">
      <c r="E2848" s="26"/>
    </row>
    <row r="2849" spans="5:5" x14ac:dyDescent="0.25">
      <c r="E2849" s="26"/>
    </row>
    <row r="2850" spans="5:5" x14ac:dyDescent="0.25">
      <c r="E2850" s="26"/>
    </row>
    <row r="2851" spans="5:5" x14ac:dyDescent="0.25">
      <c r="E2851" s="26"/>
    </row>
    <row r="2852" spans="5:5" x14ac:dyDescent="0.25">
      <c r="E2852" s="26"/>
    </row>
    <row r="2853" spans="5:5" x14ac:dyDescent="0.25">
      <c r="E2853" s="26"/>
    </row>
    <row r="2854" spans="5:5" x14ac:dyDescent="0.25">
      <c r="E2854" s="26"/>
    </row>
    <row r="2855" spans="5:5" x14ac:dyDescent="0.25">
      <c r="E2855" s="26"/>
    </row>
    <row r="2856" spans="5:5" x14ac:dyDescent="0.25">
      <c r="E2856" s="26"/>
    </row>
    <row r="2857" spans="5:5" x14ac:dyDescent="0.25">
      <c r="E2857" s="26"/>
    </row>
    <row r="2858" spans="5:5" x14ac:dyDescent="0.25">
      <c r="E2858" s="26"/>
    </row>
    <row r="2859" spans="5:5" x14ac:dyDescent="0.25">
      <c r="E2859" s="26"/>
    </row>
    <row r="2860" spans="5:5" x14ac:dyDescent="0.25">
      <c r="E2860" s="26"/>
    </row>
    <row r="2861" spans="5:5" x14ac:dyDescent="0.25">
      <c r="E2861" s="26"/>
    </row>
    <row r="2862" spans="5:5" x14ac:dyDescent="0.25">
      <c r="E2862" s="26"/>
    </row>
    <row r="2863" spans="5:5" x14ac:dyDescent="0.25">
      <c r="E2863" s="26"/>
    </row>
    <row r="2864" spans="5:5" x14ac:dyDescent="0.25">
      <c r="E2864" s="26"/>
    </row>
    <row r="2865" spans="5:5" x14ac:dyDescent="0.25">
      <c r="E2865" s="26"/>
    </row>
    <row r="2866" spans="5:5" x14ac:dyDescent="0.25">
      <c r="E2866" s="26"/>
    </row>
    <row r="2867" spans="5:5" x14ac:dyDescent="0.25">
      <c r="E2867" s="26"/>
    </row>
    <row r="2868" spans="5:5" x14ac:dyDescent="0.25">
      <c r="E2868" s="26"/>
    </row>
    <row r="2869" spans="5:5" x14ac:dyDescent="0.25">
      <c r="E2869" s="26"/>
    </row>
    <row r="2870" spans="5:5" x14ac:dyDescent="0.25">
      <c r="E2870" s="26"/>
    </row>
    <row r="2871" spans="5:5" x14ac:dyDescent="0.25">
      <c r="E2871" s="26"/>
    </row>
    <row r="2872" spans="5:5" x14ac:dyDescent="0.25">
      <c r="E2872" s="26"/>
    </row>
    <row r="2873" spans="5:5" x14ac:dyDescent="0.25">
      <c r="E2873" s="26"/>
    </row>
    <row r="2874" spans="5:5" x14ac:dyDescent="0.25">
      <c r="E2874" s="26"/>
    </row>
    <row r="2875" spans="5:5" x14ac:dyDescent="0.25">
      <c r="E2875" s="26"/>
    </row>
    <row r="2876" spans="5:5" x14ac:dyDescent="0.25">
      <c r="E2876" s="26"/>
    </row>
    <row r="2877" spans="5:5" x14ac:dyDescent="0.25">
      <c r="E2877" s="26"/>
    </row>
    <row r="2878" spans="5:5" x14ac:dyDescent="0.25">
      <c r="E2878" s="26"/>
    </row>
    <row r="2879" spans="5:5" x14ac:dyDescent="0.25">
      <c r="E2879" s="26"/>
    </row>
    <row r="2880" spans="5:5" x14ac:dyDescent="0.25">
      <c r="E2880" s="26"/>
    </row>
    <row r="2881" spans="5:5" x14ac:dyDescent="0.25">
      <c r="E2881" s="26"/>
    </row>
    <row r="2882" spans="5:5" x14ac:dyDescent="0.25">
      <c r="E2882" s="26"/>
    </row>
    <row r="2883" spans="5:5" x14ac:dyDescent="0.25">
      <c r="E2883" s="26"/>
    </row>
    <row r="2884" spans="5:5" x14ac:dyDescent="0.25">
      <c r="E2884" s="26"/>
    </row>
    <row r="2885" spans="5:5" x14ac:dyDescent="0.25">
      <c r="E2885" s="26"/>
    </row>
    <row r="2886" spans="5:5" x14ac:dyDescent="0.25">
      <c r="E2886" s="26"/>
    </row>
    <row r="2887" spans="5:5" x14ac:dyDescent="0.25">
      <c r="E2887" s="26"/>
    </row>
    <row r="2888" spans="5:5" x14ac:dyDescent="0.25">
      <c r="E2888" s="26"/>
    </row>
    <row r="2889" spans="5:5" x14ac:dyDescent="0.25">
      <c r="E2889" s="26"/>
    </row>
    <row r="2890" spans="5:5" x14ac:dyDescent="0.25">
      <c r="E2890" s="26"/>
    </row>
    <row r="2891" spans="5:5" x14ac:dyDescent="0.25">
      <c r="E2891" s="26"/>
    </row>
    <row r="2892" spans="5:5" x14ac:dyDescent="0.25">
      <c r="E2892" s="26"/>
    </row>
    <row r="2893" spans="5:5" x14ac:dyDescent="0.25">
      <c r="E2893" s="26"/>
    </row>
    <row r="2894" spans="5:5" x14ac:dyDescent="0.25">
      <c r="E2894" s="26"/>
    </row>
    <row r="2895" spans="5:5" x14ac:dyDescent="0.25">
      <c r="E2895" s="26"/>
    </row>
    <row r="2896" spans="5:5" x14ac:dyDescent="0.25">
      <c r="E2896" s="26"/>
    </row>
    <row r="2897" spans="5:5" x14ac:dyDescent="0.25">
      <c r="E2897" s="26"/>
    </row>
    <row r="2898" spans="5:5" x14ac:dyDescent="0.25">
      <c r="E2898" s="26"/>
    </row>
    <row r="2899" spans="5:5" x14ac:dyDescent="0.25">
      <c r="E2899" s="26"/>
    </row>
    <row r="2900" spans="5:5" x14ac:dyDescent="0.25">
      <c r="E2900" s="26"/>
    </row>
    <row r="2901" spans="5:5" x14ac:dyDescent="0.25">
      <c r="E2901" s="26"/>
    </row>
    <row r="2902" spans="5:5" x14ac:dyDescent="0.25">
      <c r="E2902" s="26"/>
    </row>
    <row r="2903" spans="5:5" x14ac:dyDescent="0.25">
      <c r="E2903" s="26"/>
    </row>
    <row r="2904" spans="5:5" x14ac:dyDescent="0.25">
      <c r="E2904" s="26"/>
    </row>
    <row r="2905" spans="5:5" x14ac:dyDescent="0.25">
      <c r="E2905" s="26"/>
    </row>
    <row r="2906" spans="5:5" x14ac:dyDescent="0.25">
      <c r="E2906" s="26"/>
    </row>
    <row r="2907" spans="5:5" x14ac:dyDescent="0.25">
      <c r="E2907" s="26"/>
    </row>
    <row r="2908" spans="5:5" x14ac:dyDescent="0.25">
      <c r="E2908" s="26"/>
    </row>
    <row r="2909" spans="5:5" x14ac:dyDescent="0.25">
      <c r="E2909" s="26"/>
    </row>
    <row r="2910" spans="5:5" x14ac:dyDescent="0.25">
      <c r="E2910" s="26"/>
    </row>
    <row r="2911" spans="5:5" x14ac:dyDescent="0.25">
      <c r="E2911" s="26"/>
    </row>
    <row r="2912" spans="5:5" x14ac:dyDescent="0.25">
      <c r="E2912" s="26"/>
    </row>
    <row r="2913" spans="5:5" x14ac:dyDescent="0.25">
      <c r="E2913" s="26"/>
    </row>
    <row r="2914" spans="5:5" x14ac:dyDescent="0.25">
      <c r="E2914" s="26"/>
    </row>
    <row r="2915" spans="5:5" x14ac:dyDescent="0.25">
      <c r="E2915" s="26"/>
    </row>
    <row r="2916" spans="5:5" x14ac:dyDescent="0.25">
      <c r="E2916" s="26"/>
    </row>
    <row r="2917" spans="5:5" x14ac:dyDescent="0.25">
      <c r="E2917" s="26"/>
    </row>
    <row r="2918" spans="5:5" x14ac:dyDescent="0.25">
      <c r="E2918" s="26"/>
    </row>
    <row r="2919" spans="5:5" x14ac:dyDescent="0.25">
      <c r="E2919" s="26"/>
    </row>
    <row r="2920" spans="5:5" x14ac:dyDescent="0.25">
      <c r="E2920" s="26"/>
    </row>
    <row r="2921" spans="5:5" x14ac:dyDescent="0.25">
      <c r="E2921" s="26"/>
    </row>
    <row r="2922" spans="5:5" x14ac:dyDescent="0.25">
      <c r="E2922" s="26"/>
    </row>
    <row r="2923" spans="5:5" x14ac:dyDescent="0.25">
      <c r="E2923" s="26"/>
    </row>
    <row r="2924" spans="5:5" x14ac:dyDescent="0.25">
      <c r="E2924" s="26"/>
    </row>
    <row r="2925" spans="5:5" x14ac:dyDescent="0.25">
      <c r="E2925" s="26"/>
    </row>
    <row r="2926" spans="5:5" x14ac:dyDescent="0.25">
      <c r="E2926" s="26"/>
    </row>
    <row r="2927" spans="5:5" x14ac:dyDescent="0.25">
      <c r="E2927" s="26"/>
    </row>
    <row r="2928" spans="5:5" x14ac:dyDescent="0.25">
      <c r="E2928" s="26"/>
    </row>
    <row r="2929" spans="5:5" x14ac:dyDescent="0.25">
      <c r="E2929" s="26"/>
    </row>
    <row r="2930" spans="5:5" x14ac:dyDescent="0.25">
      <c r="E2930" s="26"/>
    </row>
    <row r="2931" spans="5:5" x14ac:dyDescent="0.25">
      <c r="E2931" s="26"/>
    </row>
    <row r="2932" spans="5:5" x14ac:dyDescent="0.25">
      <c r="E2932" s="26"/>
    </row>
    <row r="2933" spans="5:5" x14ac:dyDescent="0.25">
      <c r="E2933" s="26"/>
    </row>
    <row r="2934" spans="5:5" x14ac:dyDescent="0.25">
      <c r="E2934" s="26"/>
    </row>
    <row r="2935" spans="5:5" x14ac:dyDescent="0.25">
      <c r="E2935" s="26"/>
    </row>
    <row r="2936" spans="5:5" x14ac:dyDescent="0.25">
      <c r="E2936" s="26"/>
    </row>
    <row r="2937" spans="5:5" x14ac:dyDescent="0.25">
      <c r="E2937" s="26"/>
    </row>
    <row r="2938" spans="5:5" x14ac:dyDescent="0.25">
      <c r="E2938" s="26"/>
    </row>
    <row r="2939" spans="5:5" x14ac:dyDescent="0.25">
      <c r="E2939" s="26"/>
    </row>
    <row r="2940" spans="5:5" x14ac:dyDescent="0.25">
      <c r="E2940" s="26"/>
    </row>
    <row r="2941" spans="5:5" x14ac:dyDescent="0.25">
      <c r="E2941" s="26"/>
    </row>
    <row r="2942" spans="5:5" x14ac:dyDescent="0.25">
      <c r="E2942" s="26"/>
    </row>
    <row r="2943" spans="5:5" x14ac:dyDescent="0.25">
      <c r="E2943" s="26"/>
    </row>
    <row r="2944" spans="5:5" x14ac:dyDescent="0.25">
      <c r="E2944" s="26"/>
    </row>
    <row r="2945" spans="5:5" x14ac:dyDescent="0.25">
      <c r="E2945" s="26"/>
    </row>
    <row r="2946" spans="5:5" x14ac:dyDescent="0.25">
      <c r="E2946" s="26"/>
    </row>
    <row r="2947" spans="5:5" x14ac:dyDescent="0.25">
      <c r="E2947" s="26"/>
    </row>
    <row r="2948" spans="5:5" x14ac:dyDescent="0.25">
      <c r="E2948" s="26"/>
    </row>
    <row r="2949" spans="5:5" x14ac:dyDescent="0.25">
      <c r="E2949" s="26"/>
    </row>
    <row r="2950" spans="5:5" x14ac:dyDescent="0.25">
      <c r="E2950" s="26"/>
    </row>
    <row r="2951" spans="5:5" x14ac:dyDescent="0.25">
      <c r="E2951" s="26"/>
    </row>
    <row r="2952" spans="5:5" x14ac:dyDescent="0.25">
      <c r="E2952" s="26"/>
    </row>
    <row r="2953" spans="5:5" x14ac:dyDescent="0.25">
      <c r="E2953" s="26"/>
    </row>
    <row r="2954" spans="5:5" x14ac:dyDescent="0.25">
      <c r="E2954" s="26"/>
    </row>
    <row r="2955" spans="5:5" x14ac:dyDescent="0.25">
      <c r="E2955" s="26"/>
    </row>
    <row r="2956" spans="5:5" x14ac:dyDescent="0.25">
      <c r="E2956" s="26"/>
    </row>
    <row r="2957" spans="5:5" x14ac:dyDescent="0.25">
      <c r="E2957" s="26"/>
    </row>
    <row r="2958" spans="5:5" x14ac:dyDescent="0.25">
      <c r="E2958" s="26"/>
    </row>
    <row r="2959" spans="5:5" x14ac:dyDescent="0.25">
      <c r="E2959" s="26"/>
    </row>
    <row r="2960" spans="5:5" x14ac:dyDescent="0.25">
      <c r="E2960" s="26"/>
    </row>
    <row r="2961" spans="5:5" x14ac:dyDescent="0.25">
      <c r="E2961" s="26"/>
    </row>
    <row r="2962" spans="5:5" x14ac:dyDescent="0.25">
      <c r="E2962" s="26"/>
    </row>
    <row r="2963" spans="5:5" x14ac:dyDescent="0.25">
      <c r="E2963" s="26"/>
    </row>
    <row r="2964" spans="5:5" x14ac:dyDescent="0.25">
      <c r="E2964" s="26"/>
    </row>
    <row r="2965" spans="5:5" x14ac:dyDescent="0.25">
      <c r="E2965" s="26"/>
    </row>
    <row r="2966" spans="5:5" x14ac:dyDescent="0.25">
      <c r="E2966" s="26"/>
    </row>
    <row r="2967" spans="5:5" x14ac:dyDescent="0.25">
      <c r="E2967" s="26"/>
    </row>
    <row r="2968" spans="5:5" x14ac:dyDescent="0.25">
      <c r="E2968" s="26"/>
    </row>
    <row r="2969" spans="5:5" x14ac:dyDescent="0.25">
      <c r="E2969" s="26"/>
    </row>
    <row r="2970" spans="5:5" x14ac:dyDescent="0.25">
      <c r="E2970" s="26"/>
    </row>
    <row r="2971" spans="5:5" x14ac:dyDescent="0.25">
      <c r="E2971" s="26"/>
    </row>
    <row r="2972" spans="5:5" x14ac:dyDescent="0.25">
      <c r="E2972" s="26"/>
    </row>
    <row r="2973" spans="5:5" x14ac:dyDescent="0.25">
      <c r="E2973" s="26"/>
    </row>
    <row r="2974" spans="5:5" x14ac:dyDescent="0.25">
      <c r="E2974" s="26"/>
    </row>
    <row r="2975" spans="5:5" x14ac:dyDescent="0.25">
      <c r="E2975" s="26"/>
    </row>
    <row r="2976" spans="5:5" x14ac:dyDescent="0.25">
      <c r="E2976" s="26"/>
    </row>
    <row r="2977" spans="5:5" x14ac:dyDescent="0.25">
      <c r="E2977" s="26"/>
    </row>
    <row r="2978" spans="5:5" x14ac:dyDescent="0.25">
      <c r="E2978" s="26"/>
    </row>
    <row r="2979" spans="5:5" x14ac:dyDescent="0.25">
      <c r="E2979" s="26"/>
    </row>
    <row r="2980" spans="5:5" x14ac:dyDescent="0.25">
      <c r="E2980" s="26"/>
    </row>
    <row r="2981" spans="5:5" x14ac:dyDescent="0.25">
      <c r="E2981" s="26"/>
    </row>
    <row r="2982" spans="5:5" x14ac:dyDescent="0.25">
      <c r="E2982" s="26"/>
    </row>
    <row r="2983" spans="5:5" x14ac:dyDescent="0.25">
      <c r="E2983" s="26"/>
    </row>
    <row r="2984" spans="5:5" x14ac:dyDescent="0.25">
      <c r="E2984" s="26"/>
    </row>
    <row r="2985" spans="5:5" x14ac:dyDescent="0.25">
      <c r="E2985" s="26"/>
    </row>
    <row r="2986" spans="5:5" x14ac:dyDescent="0.25">
      <c r="E2986" s="26"/>
    </row>
    <row r="2987" spans="5:5" x14ac:dyDescent="0.25">
      <c r="E2987" s="26"/>
    </row>
    <row r="2988" spans="5:5" x14ac:dyDescent="0.25">
      <c r="E2988" s="26"/>
    </row>
    <row r="2989" spans="5:5" x14ac:dyDescent="0.25">
      <c r="E2989" s="26"/>
    </row>
    <row r="2990" spans="5:5" x14ac:dyDescent="0.25">
      <c r="E2990" s="26"/>
    </row>
    <row r="2991" spans="5:5" x14ac:dyDescent="0.25">
      <c r="E2991" s="26"/>
    </row>
    <row r="2992" spans="5:5" x14ac:dyDescent="0.25">
      <c r="E2992" s="26"/>
    </row>
    <row r="2993" spans="5:5" x14ac:dyDescent="0.25">
      <c r="E2993" s="26"/>
    </row>
    <row r="2994" spans="5:5" x14ac:dyDescent="0.25">
      <c r="E2994" s="26"/>
    </row>
    <row r="2995" spans="5:5" x14ac:dyDescent="0.25">
      <c r="E2995" s="26"/>
    </row>
    <row r="2996" spans="5:5" x14ac:dyDescent="0.25">
      <c r="E2996" s="26"/>
    </row>
    <row r="2997" spans="5:5" x14ac:dyDescent="0.25">
      <c r="E2997" s="26"/>
    </row>
    <row r="2998" spans="5:5" x14ac:dyDescent="0.25">
      <c r="E2998" s="26"/>
    </row>
    <row r="2999" spans="5:5" x14ac:dyDescent="0.25">
      <c r="E2999" s="26"/>
    </row>
    <row r="3000" spans="5:5" x14ac:dyDescent="0.25">
      <c r="E3000" s="26"/>
    </row>
    <row r="3001" spans="5:5" x14ac:dyDescent="0.25">
      <c r="E3001" s="26"/>
    </row>
    <row r="3002" spans="5:5" x14ac:dyDescent="0.25">
      <c r="E3002" s="26"/>
    </row>
    <row r="3003" spans="5:5" x14ac:dyDescent="0.25">
      <c r="E3003" s="26"/>
    </row>
    <row r="3004" spans="5:5" x14ac:dyDescent="0.25">
      <c r="E3004" s="26"/>
    </row>
    <row r="3005" spans="5:5" x14ac:dyDescent="0.25">
      <c r="E3005" s="26"/>
    </row>
    <row r="3006" spans="5:5" x14ac:dyDescent="0.25">
      <c r="E3006" s="26"/>
    </row>
    <row r="3007" spans="5:5" x14ac:dyDescent="0.25">
      <c r="E3007" s="26"/>
    </row>
    <row r="3008" spans="5:5" x14ac:dyDescent="0.25">
      <c r="E3008" s="26"/>
    </row>
    <row r="3009" spans="5:5" x14ac:dyDescent="0.25">
      <c r="E3009" s="26"/>
    </row>
    <row r="3010" spans="5:5" x14ac:dyDescent="0.25">
      <c r="E3010" s="26"/>
    </row>
    <row r="3011" spans="5:5" x14ac:dyDescent="0.25">
      <c r="E3011" s="26"/>
    </row>
    <row r="3012" spans="5:5" x14ac:dyDescent="0.25">
      <c r="E3012" s="26"/>
    </row>
    <row r="3013" spans="5:5" x14ac:dyDescent="0.25">
      <c r="E3013" s="26"/>
    </row>
    <row r="3014" spans="5:5" x14ac:dyDescent="0.25">
      <c r="E3014" s="26"/>
    </row>
    <row r="3015" spans="5:5" x14ac:dyDescent="0.25">
      <c r="E3015" s="26"/>
    </row>
    <row r="3016" spans="5:5" x14ac:dyDescent="0.25">
      <c r="E3016" s="26"/>
    </row>
    <row r="3017" spans="5:5" x14ac:dyDescent="0.25">
      <c r="E3017" s="26"/>
    </row>
    <row r="3018" spans="5:5" x14ac:dyDescent="0.25">
      <c r="E3018" s="26"/>
    </row>
    <row r="3019" spans="5:5" x14ac:dyDescent="0.25">
      <c r="E3019" s="26"/>
    </row>
    <row r="3020" spans="5:5" x14ac:dyDescent="0.25">
      <c r="E3020" s="26"/>
    </row>
    <row r="3021" spans="5:5" x14ac:dyDescent="0.25">
      <c r="E3021" s="26"/>
    </row>
    <row r="3022" spans="5:5" x14ac:dyDescent="0.25">
      <c r="E3022" s="26"/>
    </row>
    <row r="3023" spans="5:5" x14ac:dyDescent="0.25">
      <c r="E3023" s="26"/>
    </row>
    <row r="3024" spans="5:5" x14ac:dyDescent="0.25">
      <c r="E3024" s="26"/>
    </row>
    <row r="3025" spans="5:5" x14ac:dyDescent="0.25">
      <c r="E3025" s="26"/>
    </row>
    <row r="3026" spans="5:5" x14ac:dyDescent="0.25">
      <c r="E3026" s="26"/>
    </row>
    <row r="3027" spans="5:5" x14ac:dyDescent="0.25">
      <c r="E3027" s="26"/>
    </row>
    <row r="3028" spans="5:5" x14ac:dyDescent="0.25">
      <c r="E3028" s="26"/>
    </row>
    <row r="3029" spans="5:5" x14ac:dyDescent="0.25">
      <c r="E3029" s="26"/>
    </row>
    <row r="3030" spans="5:5" x14ac:dyDescent="0.25">
      <c r="E3030" s="26"/>
    </row>
    <row r="3031" spans="5:5" x14ac:dyDescent="0.25">
      <c r="E3031" s="26"/>
    </row>
    <row r="3032" spans="5:5" x14ac:dyDescent="0.25">
      <c r="E3032" s="26"/>
    </row>
    <row r="3033" spans="5:5" x14ac:dyDescent="0.25">
      <c r="E3033" s="26"/>
    </row>
    <row r="3034" spans="5:5" x14ac:dyDescent="0.25">
      <c r="E3034" s="26"/>
    </row>
    <row r="3035" spans="5:5" x14ac:dyDescent="0.25">
      <c r="E3035" s="26"/>
    </row>
    <row r="3036" spans="5:5" x14ac:dyDescent="0.25">
      <c r="E3036" s="26"/>
    </row>
    <row r="3037" spans="5:5" x14ac:dyDescent="0.25">
      <c r="E3037" s="26"/>
    </row>
    <row r="3038" spans="5:5" x14ac:dyDescent="0.25">
      <c r="E3038" s="26"/>
    </row>
    <row r="3039" spans="5:5" x14ac:dyDescent="0.25">
      <c r="E3039" s="26"/>
    </row>
    <row r="3040" spans="5:5" x14ac:dyDescent="0.25">
      <c r="E3040" s="26"/>
    </row>
    <row r="3041" spans="5:5" x14ac:dyDescent="0.25">
      <c r="E3041" s="26"/>
    </row>
    <row r="3042" spans="5:5" x14ac:dyDescent="0.25">
      <c r="E3042" s="26"/>
    </row>
    <row r="3043" spans="5:5" x14ac:dyDescent="0.25">
      <c r="E3043" s="26"/>
    </row>
    <row r="3044" spans="5:5" x14ac:dyDescent="0.25">
      <c r="E3044" s="26"/>
    </row>
    <row r="3045" spans="5:5" x14ac:dyDescent="0.25">
      <c r="E3045" s="26"/>
    </row>
    <row r="3046" spans="5:5" x14ac:dyDescent="0.25">
      <c r="E3046" s="26"/>
    </row>
    <row r="3047" spans="5:5" x14ac:dyDescent="0.25">
      <c r="E3047" s="26"/>
    </row>
    <row r="3048" spans="5:5" x14ac:dyDescent="0.25">
      <c r="E3048" s="26"/>
    </row>
    <row r="3049" spans="5:5" x14ac:dyDescent="0.25">
      <c r="E3049" s="26"/>
    </row>
    <row r="3050" spans="5:5" x14ac:dyDescent="0.25">
      <c r="E3050" s="26"/>
    </row>
    <row r="3051" spans="5:5" x14ac:dyDescent="0.25">
      <c r="E3051" s="26"/>
    </row>
    <row r="3052" spans="5:5" x14ac:dyDescent="0.25">
      <c r="E3052" s="26"/>
    </row>
    <row r="3053" spans="5:5" x14ac:dyDescent="0.25">
      <c r="E3053" s="26"/>
    </row>
    <row r="3054" spans="5:5" x14ac:dyDescent="0.25">
      <c r="E3054" s="26"/>
    </row>
    <row r="3055" spans="5:5" x14ac:dyDescent="0.25">
      <c r="E3055" s="26"/>
    </row>
    <row r="3056" spans="5:5" x14ac:dyDescent="0.25">
      <c r="E3056" s="26"/>
    </row>
    <row r="3057" spans="5:5" x14ac:dyDescent="0.25">
      <c r="E3057" s="26"/>
    </row>
    <row r="3058" spans="5:5" x14ac:dyDescent="0.25">
      <c r="E3058" s="26"/>
    </row>
    <row r="3059" spans="5:5" x14ac:dyDescent="0.25">
      <c r="E3059" s="26"/>
    </row>
    <row r="3060" spans="5:5" x14ac:dyDescent="0.25">
      <c r="E3060" s="26"/>
    </row>
    <row r="3061" spans="5:5" x14ac:dyDescent="0.25">
      <c r="E3061" s="26"/>
    </row>
    <row r="3062" spans="5:5" x14ac:dyDescent="0.25">
      <c r="E3062" s="26"/>
    </row>
    <row r="3063" spans="5:5" x14ac:dyDescent="0.25">
      <c r="E3063" s="26"/>
    </row>
    <row r="3064" spans="5:5" x14ac:dyDescent="0.25">
      <c r="E3064" s="26"/>
    </row>
    <row r="3065" spans="5:5" x14ac:dyDescent="0.25">
      <c r="E3065" s="26"/>
    </row>
    <row r="3066" spans="5:5" x14ac:dyDescent="0.25">
      <c r="E3066" s="26"/>
    </row>
    <row r="3067" spans="5:5" x14ac:dyDescent="0.25">
      <c r="E3067" s="26"/>
    </row>
    <row r="3068" spans="5:5" x14ac:dyDescent="0.25">
      <c r="E3068" s="26"/>
    </row>
    <row r="3069" spans="5:5" x14ac:dyDescent="0.25">
      <c r="E3069" s="26"/>
    </row>
    <row r="3070" spans="5:5" x14ac:dyDescent="0.25">
      <c r="E3070" s="26"/>
    </row>
    <row r="3071" spans="5:5" x14ac:dyDescent="0.25">
      <c r="E3071" s="26"/>
    </row>
    <row r="3072" spans="5:5" x14ac:dyDescent="0.25">
      <c r="E3072" s="26"/>
    </row>
    <row r="3073" spans="5:5" x14ac:dyDescent="0.25">
      <c r="E3073" s="26"/>
    </row>
    <row r="3074" spans="5:5" x14ac:dyDescent="0.25">
      <c r="E3074" s="26"/>
    </row>
    <row r="3075" spans="5:5" x14ac:dyDescent="0.25">
      <c r="E3075" s="26"/>
    </row>
    <row r="3076" spans="5:5" x14ac:dyDescent="0.25">
      <c r="E3076" s="26"/>
    </row>
    <row r="3077" spans="5:5" x14ac:dyDescent="0.25">
      <c r="E3077" s="26"/>
    </row>
    <row r="3078" spans="5:5" x14ac:dyDescent="0.25">
      <c r="E3078" s="26"/>
    </row>
    <row r="3079" spans="5:5" x14ac:dyDescent="0.25">
      <c r="E3079" s="26"/>
    </row>
    <row r="3080" spans="5:5" x14ac:dyDescent="0.25">
      <c r="E3080" s="26"/>
    </row>
    <row r="3081" spans="5:5" x14ac:dyDescent="0.25">
      <c r="E3081" s="26"/>
    </row>
    <row r="3082" spans="5:5" x14ac:dyDescent="0.25">
      <c r="E3082" s="26"/>
    </row>
    <row r="3083" spans="5:5" x14ac:dyDescent="0.25">
      <c r="E3083" s="26"/>
    </row>
    <row r="3084" spans="5:5" x14ac:dyDescent="0.25">
      <c r="E3084" s="26"/>
    </row>
    <row r="3085" spans="5:5" x14ac:dyDescent="0.25">
      <c r="E3085" s="26"/>
    </row>
    <row r="3086" spans="5:5" x14ac:dyDescent="0.25">
      <c r="E3086" s="26"/>
    </row>
    <row r="3087" spans="5:5" x14ac:dyDescent="0.25">
      <c r="E3087" s="26"/>
    </row>
    <row r="3088" spans="5:5" x14ac:dyDescent="0.25">
      <c r="E3088" s="26"/>
    </row>
    <row r="3089" spans="5:5" x14ac:dyDescent="0.25">
      <c r="E3089" s="26"/>
    </row>
    <row r="3090" spans="5:5" x14ac:dyDescent="0.25">
      <c r="E3090" s="26"/>
    </row>
    <row r="3091" spans="5:5" x14ac:dyDescent="0.25">
      <c r="E3091" s="26"/>
    </row>
    <row r="3092" spans="5:5" x14ac:dyDescent="0.25">
      <c r="E3092" s="26"/>
    </row>
    <row r="3093" spans="5:5" x14ac:dyDescent="0.25">
      <c r="E3093" s="26"/>
    </row>
    <row r="3094" spans="5:5" x14ac:dyDescent="0.25">
      <c r="E3094" s="26"/>
    </row>
    <row r="3095" spans="5:5" x14ac:dyDescent="0.25">
      <c r="E3095" s="26"/>
    </row>
    <row r="3096" spans="5:5" x14ac:dyDescent="0.25">
      <c r="E3096" s="26"/>
    </row>
    <row r="3097" spans="5:5" x14ac:dyDescent="0.25">
      <c r="E3097" s="26"/>
    </row>
    <row r="3098" spans="5:5" x14ac:dyDescent="0.25">
      <c r="E3098" s="26"/>
    </row>
    <row r="3099" spans="5:5" x14ac:dyDescent="0.25">
      <c r="E3099" s="26"/>
    </row>
    <row r="3100" spans="5:5" x14ac:dyDescent="0.25">
      <c r="E3100" s="26"/>
    </row>
    <row r="3101" spans="5:5" x14ac:dyDescent="0.25">
      <c r="E3101" s="26"/>
    </row>
    <row r="3102" spans="5:5" x14ac:dyDescent="0.25">
      <c r="E3102" s="26"/>
    </row>
    <row r="3103" spans="5:5" x14ac:dyDescent="0.25">
      <c r="E3103" s="26"/>
    </row>
    <row r="3104" spans="5:5" x14ac:dyDescent="0.25">
      <c r="E3104" s="26"/>
    </row>
    <row r="3105" spans="5:5" x14ac:dyDescent="0.25">
      <c r="E3105" s="26"/>
    </row>
    <row r="3106" spans="5:5" x14ac:dyDescent="0.25">
      <c r="E3106" s="26"/>
    </row>
    <row r="3107" spans="5:5" x14ac:dyDescent="0.25">
      <c r="E3107" s="26"/>
    </row>
    <row r="3108" spans="5:5" x14ac:dyDescent="0.25">
      <c r="E3108" s="26"/>
    </row>
    <row r="3109" spans="5:5" x14ac:dyDescent="0.25">
      <c r="E3109" s="26"/>
    </row>
    <row r="3110" spans="5:5" x14ac:dyDescent="0.25">
      <c r="E3110" s="26"/>
    </row>
    <row r="3111" spans="5:5" x14ac:dyDescent="0.25">
      <c r="E3111" s="26"/>
    </row>
    <row r="3112" spans="5:5" x14ac:dyDescent="0.25">
      <c r="E3112" s="26"/>
    </row>
    <row r="3113" spans="5:5" x14ac:dyDescent="0.25">
      <c r="E3113" s="26"/>
    </row>
    <row r="3114" spans="5:5" x14ac:dyDescent="0.25">
      <c r="E3114" s="26"/>
    </row>
    <row r="3115" spans="5:5" x14ac:dyDescent="0.25">
      <c r="E3115" s="26"/>
    </row>
    <row r="3116" spans="5:5" x14ac:dyDescent="0.25">
      <c r="E3116" s="26"/>
    </row>
    <row r="3117" spans="5:5" x14ac:dyDescent="0.25">
      <c r="E3117" s="26"/>
    </row>
    <row r="3118" spans="5:5" x14ac:dyDescent="0.25">
      <c r="E3118" s="26"/>
    </row>
    <row r="3119" spans="5:5" x14ac:dyDescent="0.25">
      <c r="E3119" s="26"/>
    </row>
    <row r="3120" spans="5:5" x14ac:dyDescent="0.25">
      <c r="E3120" s="26"/>
    </row>
    <row r="3121" spans="5:5" x14ac:dyDescent="0.25">
      <c r="E3121" s="26"/>
    </row>
    <row r="3122" spans="5:5" x14ac:dyDescent="0.25">
      <c r="E3122" s="26"/>
    </row>
    <row r="3123" spans="5:5" x14ac:dyDescent="0.25">
      <c r="E3123" s="26"/>
    </row>
    <row r="3124" spans="5:5" x14ac:dyDescent="0.25">
      <c r="E3124" s="26"/>
    </row>
    <row r="3125" spans="5:5" x14ac:dyDescent="0.25">
      <c r="E3125" s="26"/>
    </row>
    <row r="3126" spans="5:5" x14ac:dyDescent="0.25">
      <c r="E3126" s="26"/>
    </row>
    <row r="3127" spans="5:5" x14ac:dyDescent="0.25">
      <c r="E3127" s="26"/>
    </row>
    <row r="3128" spans="5:5" x14ac:dyDescent="0.25">
      <c r="E3128" s="26"/>
    </row>
    <row r="3129" spans="5:5" x14ac:dyDescent="0.25">
      <c r="E3129" s="26"/>
    </row>
    <row r="3130" spans="5:5" x14ac:dyDescent="0.25">
      <c r="E3130" s="26"/>
    </row>
    <row r="3131" spans="5:5" x14ac:dyDescent="0.25">
      <c r="E3131" s="26"/>
    </row>
    <row r="3132" spans="5:5" x14ac:dyDescent="0.25">
      <c r="E3132" s="26"/>
    </row>
    <row r="3133" spans="5:5" x14ac:dyDescent="0.25">
      <c r="E3133" s="26"/>
    </row>
    <row r="3134" spans="5:5" x14ac:dyDescent="0.25">
      <c r="E3134" s="26"/>
    </row>
    <row r="3135" spans="5:5" x14ac:dyDescent="0.25">
      <c r="E3135" s="26"/>
    </row>
    <row r="3136" spans="5:5" x14ac:dyDescent="0.25">
      <c r="E3136" s="26"/>
    </row>
    <row r="3137" spans="5:5" x14ac:dyDescent="0.25">
      <c r="E3137" s="26"/>
    </row>
    <row r="3138" spans="5:5" x14ac:dyDescent="0.25">
      <c r="E3138" s="26"/>
    </row>
    <row r="3139" spans="5:5" x14ac:dyDescent="0.25">
      <c r="E3139" s="26"/>
    </row>
    <row r="3140" spans="5:5" x14ac:dyDescent="0.25">
      <c r="E3140" s="26"/>
    </row>
    <row r="3141" spans="5:5" x14ac:dyDescent="0.25">
      <c r="E3141" s="26"/>
    </row>
    <row r="3142" spans="5:5" x14ac:dyDescent="0.25">
      <c r="E3142" s="26"/>
    </row>
    <row r="3143" spans="5:5" x14ac:dyDescent="0.25">
      <c r="E3143" s="26"/>
    </row>
    <row r="3144" spans="5:5" x14ac:dyDescent="0.25">
      <c r="E3144" s="26"/>
    </row>
    <row r="3145" spans="5:5" x14ac:dyDescent="0.25">
      <c r="E3145" s="26"/>
    </row>
    <row r="3146" spans="5:5" x14ac:dyDescent="0.25">
      <c r="E3146" s="26"/>
    </row>
    <row r="3147" spans="5:5" x14ac:dyDescent="0.25">
      <c r="E3147" s="26"/>
    </row>
    <row r="3148" spans="5:5" x14ac:dyDescent="0.25">
      <c r="E3148" s="26"/>
    </row>
    <row r="3149" spans="5:5" x14ac:dyDescent="0.25">
      <c r="E3149" s="26"/>
    </row>
    <row r="3150" spans="5:5" x14ac:dyDescent="0.25">
      <c r="E3150" s="26"/>
    </row>
    <row r="3151" spans="5:5" x14ac:dyDescent="0.25">
      <c r="E3151" s="26"/>
    </row>
    <row r="3152" spans="5:5" x14ac:dyDescent="0.25">
      <c r="E3152" s="26"/>
    </row>
    <row r="3153" spans="5:5" x14ac:dyDescent="0.25">
      <c r="E3153" s="26"/>
    </row>
    <row r="3154" spans="5:5" x14ac:dyDescent="0.25">
      <c r="E3154" s="26"/>
    </row>
    <row r="3155" spans="5:5" x14ac:dyDescent="0.25">
      <c r="E3155" s="26"/>
    </row>
    <row r="3156" spans="5:5" x14ac:dyDescent="0.25">
      <c r="E3156" s="26"/>
    </row>
    <row r="3157" spans="5:5" x14ac:dyDescent="0.25">
      <c r="E3157" s="26"/>
    </row>
    <row r="3158" spans="5:5" x14ac:dyDescent="0.25">
      <c r="E3158" s="26"/>
    </row>
    <row r="3159" spans="5:5" x14ac:dyDescent="0.25">
      <c r="E3159" s="26"/>
    </row>
    <row r="3160" spans="5:5" x14ac:dyDescent="0.25">
      <c r="E3160" s="26"/>
    </row>
    <row r="3161" spans="5:5" x14ac:dyDescent="0.25">
      <c r="E3161" s="26"/>
    </row>
    <row r="3162" spans="5:5" x14ac:dyDescent="0.25">
      <c r="E3162" s="26"/>
    </row>
    <row r="3163" spans="5:5" x14ac:dyDescent="0.25">
      <c r="E3163" s="26"/>
    </row>
    <row r="3164" spans="5:5" x14ac:dyDescent="0.25">
      <c r="E3164" s="26"/>
    </row>
    <row r="3165" spans="5:5" x14ac:dyDescent="0.25">
      <c r="E3165" s="26"/>
    </row>
    <row r="3166" spans="5:5" x14ac:dyDescent="0.25">
      <c r="E3166" s="26"/>
    </row>
    <row r="3167" spans="5:5" x14ac:dyDescent="0.25">
      <c r="E3167" s="26"/>
    </row>
    <row r="3168" spans="5:5" x14ac:dyDescent="0.25">
      <c r="E3168" s="26"/>
    </row>
    <row r="3169" spans="5:5" x14ac:dyDescent="0.25">
      <c r="E3169" s="26"/>
    </row>
    <row r="3170" spans="5:5" x14ac:dyDescent="0.25">
      <c r="E3170" s="26"/>
    </row>
    <row r="3171" spans="5:5" x14ac:dyDescent="0.25">
      <c r="E3171" s="26"/>
    </row>
    <row r="3172" spans="5:5" x14ac:dyDescent="0.25">
      <c r="E3172" s="26"/>
    </row>
    <row r="3173" spans="5:5" x14ac:dyDescent="0.25">
      <c r="E3173" s="26"/>
    </row>
    <row r="3174" spans="5:5" x14ac:dyDescent="0.25">
      <c r="E3174" s="26"/>
    </row>
    <row r="3175" spans="5:5" x14ac:dyDescent="0.25">
      <c r="E3175" s="26"/>
    </row>
    <row r="3176" spans="5:5" x14ac:dyDescent="0.25">
      <c r="E3176" s="26"/>
    </row>
    <row r="3177" spans="5:5" x14ac:dyDescent="0.25">
      <c r="E3177" s="26"/>
    </row>
    <row r="3178" spans="5:5" x14ac:dyDescent="0.25">
      <c r="E3178" s="26"/>
    </row>
    <row r="3179" spans="5:5" x14ac:dyDescent="0.25">
      <c r="E3179" s="26"/>
    </row>
    <row r="3180" spans="5:5" x14ac:dyDescent="0.25">
      <c r="E3180" s="26"/>
    </row>
    <row r="3181" spans="5:5" x14ac:dyDescent="0.25">
      <c r="E3181" s="26"/>
    </row>
    <row r="3182" spans="5:5" x14ac:dyDescent="0.25">
      <c r="E3182" s="26"/>
    </row>
    <row r="3183" spans="5:5" x14ac:dyDescent="0.25">
      <c r="E3183" s="26"/>
    </row>
    <row r="3184" spans="5:5" x14ac:dyDescent="0.25">
      <c r="E3184" s="26"/>
    </row>
    <row r="3185" spans="5:5" x14ac:dyDescent="0.25">
      <c r="E3185" s="26"/>
    </row>
    <row r="3186" spans="5:5" x14ac:dyDescent="0.25">
      <c r="E3186" s="26"/>
    </row>
    <row r="3187" spans="5:5" x14ac:dyDescent="0.25">
      <c r="E3187" s="26"/>
    </row>
    <row r="3188" spans="5:5" x14ac:dyDescent="0.25">
      <c r="E3188" s="26"/>
    </row>
    <row r="3189" spans="5:5" x14ac:dyDescent="0.25">
      <c r="E3189" s="26"/>
    </row>
    <row r="3190" spans="5:5" x14ac:dyDescent="0.25">
      <c r="E3190" s="26"/>
    </row>
    <row r="3191" spans="5:5" x14ac:dyDescent="0.25">
      <c r="E3191" s="26"/>
    </row>
    <row r="3192" spans="5:5" x14ac:dyDescent="0.25">
      <c r="E3192" s="26"/>
    </row>
    <row r="3193" spans="5:5" x14ac:dyDescent="0.25">
      <c r="E3193" s="26"/>
    </row>
    <row r="3194" spans="5:5" x14ac:dyDescent="0.25">
      <c r="E3194" s="26"/>
    </row>
    <row r="3195" spans="5:5" x14ac:dyDescent="0.25">
      <c r="E3195" s="26"/>
    </row>
    <row r="3196" spans="5:5" x14ac:dyDescent="0.25">
      <c r="E3196" s="26"/>
    </row>
    <row r="3197" spans="5:5" x14ac:dyDescent="0.25">
      <c r="E3197" s="26"/>
    </row>
    <row r="3198" spans="5:5" x14ac:dyDescent="0.25">
      <c r="E3198" s="26"/>
    </row>
    <row r="3199" spans="5:5" x14ac:dyDescent="0.25">
      <c r="E3199" s="26"/>
    </row>
    <row r="3200" spans="5:5" x14ac:dyDescent="0.25">
      <c r="E3200" s="26"/>
    </row>
    <row r="3201" spans="5:5" x14ac:dyDescent="0.25">
      <c r="E3201" s="26"/>
    </row>
    <row r="3202" spans="5:5" x14ac:dyDescent="0.25">
      <c r="E3202" s="26"/>
    </row>
    <row r="3203" spans="5:5" x14ac:dyDescent="0.25">
      <c r="E3203" s="26"/>
    </row>
    <row r="3204" spans="5:5" x14ac:dyDescent="0.25">
      <c r="E3204" s="26"/>
    </row>
    <row r="3205" spans="5:5" x14ac:dyDescent="0.25">
      <c r="E3205" s="26"/>
    </row>
    <row r="3206" spans="5:5" x14ac:dyDescent="0.25">
      <c r="E3206" s="26"/>
    </row>
    <row r="3207" spans="5:5" x14ac:dyDescent="0.25">
      <c r="E3207" s="26"/>
    </row>
    <row r="3208" spans="5:5" x14ac:dyDescent="0.25">
      <c r="E3208" s="26"/>
    </row>
    <row r="3209" spans="5:5" x14ac:dyDescent="0.25">
      <c r="E3209" s="26"/>
    </row>
    <row r="3210" spans="5:5" x14ac:dyDescent="0.25">
      <c r="E3210" s="26"/>
    </row>
    <row r="3211" spans="5:5" x14ac:dyDescent="0.25">
      <c r="E3211" s="26"/>
    </row>
    <row r="3212" spans="5:5" x14ac:dyDescent="0.25">
      <c r="E3212" s="26"/>
    </row>
    <row r="3213" spans="5:5" x14ac:dyDescent="0.25">
      <c r="E3213" s="26"/>
    </row>
    <row r="3214" spans="5:5" x14ac:dyDescent="0.25">
      <c r="E3214" s="26"/>
    </row>
    <row r="3215" spans="5:5" x14ac:dyDescent="0.25">
      <c r="E3215" s="26"/>
    </row>
    <row r="3216" spans="5:5" x14ac:dyDescent="0.25">
      <c r="E3216" s="26"/>
    </row>
    <row r="3217" spans="5:5" x14ac:dyDescent="0.25">
      <c r="E3217" s="26"/>
    </row>
    <row r="3218" spans="5:5" x14ac:dyDescent="0.25">
      <c r="E3218" s="26"/>
    </row>
    <row r="3219" spans="5:5" x14ac:dyDescent="0.25">
      <c r="E3219" s="26"/>
    </row>
    <row r="3220" spans="5:5" x14ac:dyDescent="0.25">
      <c r="E3220" s="26"/>
    </row>
    <row r="3221" spans="5:5" x14ac:dyDescent="0.25">
      <c r="E3221" s="26"/>
    </row>
    <row r="3222" spans="5:5" x14ac:dyDescent="0.25">
      <c r="E3222" s="26"/>
    </row>
    <row r="3223" spans="5:5" x14ac:dyDescent="0.25">
      <c r="E3223" s="26"/>
    </row>
    <row r="3224" spans="5:5" x14ac:dyDescent="0.25">
      <c r="E3224" s="26"/>
    </row>
    <row r="3225" spans="5:5" x14ac:dyDescent="0.25">
      <c r="E3225" s="26"/>
    </row>
    <row r="3226" spans="5:5" x14ac:dyDescent="0.25">
      <c r="E3226" s="26"/>
    </row>
    <row r="3227" spans="5:5" x14ac:dyDescent="0.25">
      <c r="E3227" s="26"/>
    </row>
    <row r="3228" spans="5:5" x14ac:dyDescent="0.25">
      <c r="E3228" s="26"/>
    </row>
    <row r="3229" spans="5:5" x14ac:dyDescent="0.25">
      <c r="E3229" s="26"/>
    </row>
    <row r="3230" spans="5:5" x14ac:dyDescent="0.25">
      <c r="E3230" s="26"/>
    </row>
    <row r="3231" spans="5:5" x14ac:dyDescent="0.25">
      <c r="E3231" s="26"/>
    </row>
    <row r="3232" spans="5:5" x14ac:dyDescent="0.25">
      <c r="E3232" s="26"/>
    </row>
    <row r="3233" spans="5:5" x14ac:dyDescent="0.25">
      <c r="E3233" s="26"/>
    </row>
    <row r="3234" spans="5:5" x14ac:dyDescent="0.25">
      <c r="E3234" s="26"/>
    </row>
    <row r="3235" spans="5:5" x14ac:dyDescent="0.25">
      <c r="E3235" s="26"/>
    </row>
    <row r="3236" spans="5:5" x14ac:dyDescent="0.25">
      <c r="E3236" s="26"/>
    </row>
    <row r="3237" spans="5:5" x14ac:dyDescent="0.25">
      <c r="E3237" s="26"/>
    </row>
    <row r="3238" spans="5:5" x14ac:dyDescent="0.25">
      <c r="E3238" s="26"/>
    </row>
    <row r="3239" spans="5:5" x14ac:dyDescent="0.25">
      <c r="E3239" s="26"/>
    </row>
    <row r="3240" spans="5:5" x14ac:dyDescent="0.25">
      <c r="E3240" s="26"/>
    </row>
    <row r="3241" spans="5:5" x14ac:dyDescent="0.25">
      <c r="E3241" s="26"/>
    </row>
    <row r="3242" spans="5:5" x14ac:dyDescent="0.25">
      <c r="E3242" s="26"/>
    </row>
    <row r="3243" spans="5:5" x14ac:dyDescent="0.25">
      <c r="E3243" s="26"/>
    </row>
    <row r="3244" spans="5:5" x14ac:dyDescent="0.25">
      <c r="E3244" s="26"/>
    </row>
    <row r="3245" spans="5:5" x14ac:dyDescent="0.25">
      <c r="E3245" s="26"/>
    </row>
    <row r="3246" spans="5:5" x14ac:dyDescent="0.25">
      <c r="E3246" s="26"/>
    </row>
    <row r="3247" spans="5:5" x14ac:dyDescent="0.25">
      <c r="E3247" s="26"/>
    </row>
    <row r="3248" spans="5:5" x14ac:dyDescent="0.25">
      <c r="E3248" s="26"/>
    </row>
    <row r="3249" spans="5:5" x14ac:dyDescent="0.25">
      <c r="E3249" s="26"/>
    </row>
    <row r="3250" spans="5:5" x14ac:dyDescent="0.25">
      <c r="E3250" s="26"/>
    </row>
    <row r="3251" spans="5:5" x14ac:dyDescent="0.25">
      <c r="E3251" s="26"/>
    </row>
    <row r="3252" spans="5:5" x14ac:dyDescent="0.25">
      <c r="E3252" s="26"/>
    </row>
    <row r="3253" spans="5:5" x14ac:dyDescent="0.25">
      <c r="E3253" s="26"/>
    </row>
    <row r="3254" spans="5:5" x14ac:dyDescent="0.25">
      <c r="E3254" s="26"/>
    </row>
    <row r="3255" spans="5:5" x14ac:dyDescent="0.25">
      <c r="E3255" s="26"/>
    </row>
    <row r="3256" spans="5:5" x14ac:dyDescent="0.25">
      <c r="E3256" s="26"/>
    </row>
    <row r="3257" spans="5:5" x14ac:dyDescent="0.25">
      <c r="E3257" s="26"/>
    </row>
    <row r="3258" spans="5:5" x14ac:dyDescent="0.25">
      <c r="E3258" s="26"/>
    </row>
    <row r="3259" spans="5:5" x14ac:dyDescent="0.25">
      <c r="E3259" s="26"/>
    </row>
    <row r="3260" spans="5:5" x14ac:dyDescent="0.25">
      <c r="E3260" s="26"/>
    </row>
    <row r="3261" spans="5:5" x14ac:dyDescent="0.25">
      <c r="E3261" s="26"/>
    </row>
    <row r="3262" spans="5:5" x14ac:dyDescent="0.25">
      <c r="E3262" s="26"/>
    </row>
    <row r="3263" spans="5:5" x14ac:dyDescent="0.25">
      <c r="E3263" s="26"/>
    </row>
    <row r="3264" spans="5:5" x14ac:dyDescent="0.25">
      <c r="E3264" s="26"/>
    </row>
    <row r="3265" spans="5:5" x14ac:dyDescent="0.25">
      <c r="E3265" s="26"/>
    </row>
    <row r="3266" spans="5:5" x14ac:dyDescent="0.25">
      <c r="E3266" s="26"/>
    </row>
    <row r="3267" spans="5:5" x14ac:dyDescent="0.25">
      <c r="E3267" s="26"/>
    </row>
    <row r="3268" spans="5:5" x14ac:dyDescent="0.25">
      <c r="E3268" s="26"/>
    </row>
    <row r="3269" spans="5:5" x14ac:dyDescent="0.25">
      <c r="E3269" s="26"/>
    </row>
    <row r="3270" spans="5:5" x14ac:dyDescent="0.25">
      <c r="E3270" s="26"/>
    </row>
    <row r="3271" spans="5:5" x14ac:dyDescent="0.25">
      <c r="E3271" s="26"/>
    </row>
    <row r="3272" spans="5:5" x14ac:dyDescent="0.25">
      <c r="E3272" s="26"/>
    </row>
    <row r="3273" spans="5:5" x14ac:dyDescent="0.25">
      <c r="E3273" s="26"/>
    </row>
    <row r="3274" spans="5:5" x14ac:dyDescent="0.25">
      <c r="E3274" s="26"/>
    </row>
    <row r="3275" spans="5:5" x14ac:dyDescent="0.25">
      <c r="E3275" s="26"/>
    </row>
    <row r="3276" spans="5:5" x14ac:dyDescent="0.25">
      <c r="E3276" s="26"/>
    </row>
    <row r="3277" spans="5:5" x14ac:dyDescent="0.25">
      <c r="E3277" s="26"/>
    </row>
    <row r="3278" spans="5:5" x14ac:dyDescent="0.25">
      <c r="E3278" s="26"/>
    </row>
    <row r="3279" spans="5:5" x14ac:dyDescent="0.25">
      <c r="E3279" s="26"/>
    </row>
    <row r="3280" spans="5:5" x14ac:dyDescent="0.25">
      <c r="E3280" s="26"/>
    </row>
    <row r="3281" spans="5:5" x14ac:dyDescent="0.25">
      <c r="E3281" s="26"/>
    </row>
    <row r="3282" spans="5:5" x14ac:dyDescent="0.25">
      <c r="E3282" s="26"/>
    </row>
    <row r="3283" spans="5:5" x14ac:dyDescent="0.25">
      <c r="E3283" s="26"/>
    </row>
    <row r="3284" spans="5:5" x14ac:dyDescent="0.25">
      <c r="E3284" s="26"/>
    </row>
    <row r="3285" spans="5:5" x14ac:dyDescent="0.25">
      <c r="E3285" s="26"/>
    </row>
    <row r="3286" spans="5:5" x14ac:dyDescent="0.25">
      <c r="E3286" s="26"/>
    </row>
    <row r="3287" spans="5:5" x14ac:dyDescent="0.25">
      <c r="E3287" s="26"/>
    </row>
    <row r="3288" spans="5:5" x14ac:dyDescent="0.25">
      <c r="E3288" s="26"/>
    </row>
    <row r="3289" spans="5:5" x14ac:dyDescent="0.25">
      <c r="E3289" s="26"/>
    </row>
    <row r="3290" spans="5:5" x14ac:dyDescent="0.25">
      <c r="E3290" s="26"/>
    </row>
    <row r="3291" spans="5:5" x14ac:dyDescent="0.25">
      <c r="E3291" s="26"/>
    </row>
    <row r="3292" spans="5:5" x14ac:dyDescent="0.25">
      <c r="E3292" s="26"/>
    </row>
    <row r="3293" spans="5:5" x14ac:dyDescent="0.25">
      <c r="E3293" s="26"/>
    </row>
    <row r="3294" spans="5:5" x14ac:dyDescent="0.25">
      <c r="E3294" s="26"/>
    </row>
    <row r="3295" spans="5:5" x14ac:dyDescent="0.25">
      <c r="E3295" s="26"/>
    </row>
    <row r="3296" spans="5:5" x14ac:dyDescent="0.25">
      <c r="E3296" s="26"/>
    </row>
    <row r="3297" spans="5:5" x14ac:dyDescent="0.25">
      <c r="E3297" s="26"/>
    </row>
    <row r="3298" spans="5:5" x14ac:dyDescent="0.25">
      <c r="E3298" s="26"/>
    </row>
    <row r="3299" spans="5:5" x14ac:dyDescent="0.25">
      <c r="E3299" s="26"/>
    </row>
    <row r="3300" spans="5:5" x14ac:dyDescent="0.25">
      <c r="E3300" s="26"/>
    </row>
    <row r="3301" spans="5:5" x14ac:dyDescent="0.25">
      <c r="E3301" s="26"/>
    </row>
    <row r="3302" spans="5:5" x14ac:dyDescent="0.25">
      <c r="E3302" s="26"/>
    </row>
    <row r="3303" spans="5:5" x14ac:dyDescent="0.25">
      <c r="E3303" s="26"/>
    </row>
    <row r="3304" spans="5:5" x14ac:dyDescent="0.25">
      <c r="E3304" s="26"/>
    </row>
    <row r="3305" spans="5:5" x14ac:dyDescent="0.25">
      <c r="E3305" s="26"/>
    </row>
    <row r="3306" spans="5:5" x14ac:dyDescent="0.25">
      <c r="E3306" s="26"/>
    </row>
    <row r="3307" spans="5:5" x14ac:dyDescent="0.25">
      <c r="E3307" s="26"/>
    </row>
    <row r="3308" spans="5:5" x14ac:dyDescent="0.25">
      <c r="E3308" s="26"/>
    </row>
    <row r="3309" spans="5:5" x14ac:dyDescent="0.25">
      <c r="E3309" s="26"/>
    </row>
    <row r="3310" spans="5:5" x14ac:dyDescent="0.25">
      <c r="E3310" s="26"/>
    </row>
    <row r="3311" spans="5:5" x14ac:dyDescent="0.25">
      <c r="E3311" s="26"/>
    </row>
    <row r="3312" spans="5:5" x14ac:dyDescent="0.25">
      <c r="E3312" s="26"/>
    </row>
    <row r="3313" spans="5:5" x14ac:dyDescent="0.25">
      <c r="E3313" s="26"/>
    </row>
    <row r="3314" spans="5:5" x14ac:dyDescent="0.25">
      <c r="E3314" s="26"/>
    </row>
    <row r="3315" spans="5:5" x14ac:dyDescent="0.25">
      <c r="E3315" s="26"/>
    </row>
    <row r="3316" spans="5:5" x14ac:dyDescent="0.25">
      <c r="E3316" s="26"/>
    </row>
    <row r="3317" spans="5:5" x14ac:dyDescent="0.25">
      <c r="E3317" s="26"/>
    </row>
    <row r="3318" spans="5:5" x14ac:dyDescent="0.25">
      <c r="E3318" s="26"/>
    </row>
    <row r="3319" spans="5:5" x14ac:dyDescent="0.25">
      <c r="E3319" s="26"/>
    </row>
    <row r="3320" spans="5:5" x14ac:dyDescent="0.25">
      <c r="E3320" s="26"/>
    </row>
    <row r="3321" spans="5:5" x14ac:dyDescent="0.25">
      <c r="E3321" s="26"/>
    </row>
    <row r="3322" spans="5:5" x14ac:dyDescent="0.25">
      <c r="E3322" s="26"/>
    </row>
    <row r="3323" spans="5:5" x14ac:dyDescent="0.25">
      <c r="E3323" s="26"/>
    </row>
    <row r="3324" spans="5:5" x14ac:dyDescent="0.25">
      <c r="E3324" s="26"/>
    </row>
    <row r="3325" spans="5:5" x14ac:dyDescent="0.25">
      <c r="E3325" s="26"/>
    </row>
    <row r="3326" spans="5:5" x14ac:dyDescent="0.25">
      <c r="E3326" s="26"/>
    </row>
    <row r="3327" spans="5:5" x14ac:dyDescent="0.25">
      <c r="E3327" s="26"/>
    </row>
    <row r="3328" spans="5:5" x14ac:dyDescent="0.25">
      <c r="E3328" s="26"/>
    </row>
    <row r="3329" spans="5:5" x14ac:dyDescent="0.25">
      <c r="E3329" s="26"/>
    </row>
    <row r="3330" spans="5:5" x14ac:dyDescent="0.25">
      <c r="E3330" s="26"/>
    </row>
    <row r="3331" spans="5:5" x14ac:dyDescent="0.25">
      <c r="E3331" s="26"/>
    </row>
    <row r="3332" spans="5:5" x14ac:dyDescent="0.25">
      <c r="E3332" s="26"/>
    </row>
    <row r="3333" spans="5:5" x14ac:dyDescent="0.25">
      <c r="E3333" s="26"/>
    </row>
    <row r="3334" spans="5:5" x14ac:dyDescent="0.25">
      <c r="E3334" s="26"/>
    </row>
    <row r="3335" spans="5:5" x14ac:dyDescent="0.25">
      <c r="E3335" s="26"/>
    </row>
    <row r="3336" spans="5:5" x14ac:dyDescent="0.25">
      <c r="E3336" s="26"/>
    </row>
    <row r="3337" spans="5:5" x14ac:dyDescent="0.25">
      <c r="E3337" s="26"/>
    </row>
    <row r="3338" spans="5:5" x14ac:dyDescent="0.25">
      <c r="E3338" s="26"/>
    </row>
    <row r="3339" spans="5:5" x14ac:dyDescent="0.25">
      <c r="E3339" s="26"/>
    </row>
    <row r="3340" spans="5:5" x14ac:dyDescent="0.25">
      <c r="E3340" s="26"/>
    </row>
    <row r="3341" spans="5:5" x14ac:dyDescent="0.25">
      <c r="E3341" s="26"/>
    </row>
    <row r="3342" spans="5:5" x14ac:dyDescent="0.25">
      <c r="E3342" s="26"/>
    </row>
    <row r="3343" spans="5:5" x14ac:dyDescent="0.25">
      <c r="E3343" s="26"/>
    </row>
    <row r="3344" spans="5:5" x14ac:dyDescent="0.25">
      <c r="E3344" s="26"/>
    </row>
    <row r="3345" spans="5:5" x14ac:dyDescent="0.25">
      <c r="E3345" s="26"/>
    </row>
    <row r="3346" spans="5:5" x14ac:dyDescent="0.25">
      <c r="E3346" s="26"/>
    </row>
    <row r="3347" spans="5:5" x14ac:dyDescent="0.25">
      <c r="E3347" s="26"/>
    </row>
    <row r="3348" spans="5:5" x14ac:dyDescent="0.25">
      <c r="E3348" s="26"/>
    </row>
    <row r="3349" spans="5:5" x14ac:dyDescent="0.25">
      <c r="E3349" s="26"/>
    </row>
    <row r="3350" spans="5:5" x14ac:dyDescent="0.25">
      <c r="E3350" s="26"/>
    </row>
    <row r="3351" spans="5:5" x14ac:dyDescent="0.25">
      <c r="E3351" s="26"/>
    </row>
    <row r="3352" spans="5:5" x14ac:dyDescent="0.25">
      <c r="E3352" s="26"/>
    </row>
    <row r="3353" spans="5:5" x14ac:dyDescent="0.25">
      <c r="E3353" s="26"/>
    </row>
    <row r="3354" spans="5:5" x14ac:dyDescent="0.25">
      <c r="E3354" s="26"/>
    </row>
    <row r="3355" spans="5:5" x14ac:dyDescent="0.25">
      <c r="E3355" s="26"/>
    </row>
    <row r="3356" spans="5:5" x14ac:dyDescent="0.25">
      <c r="E3356" s="26"/>
    </row>
    <row r="3357" spans="5:5" x14ac:dyDescent="0.25">
      <c r="E3357" s="26"/>
    </row>
    <row r="3358" spans="5:5" x14ac:dyDescent="0.25">
      <c r="E3358" s="26"/>
    </row>
    <row r="3359" spans="5:5" x14ac:dyDescent="0.25">
      <c r="E3359" s="26"/>
    </row>
    <row r="3360" spans="5:5" x14ac:dyDescent="0.25">
      <c r="E3360" s="26"/>
    </row>
    <row r="3361" spans="5:5" x14ac:dyDescent="0.25">
      <c r="E3361" s="26"/>
    </row>
    <row r="3362" spans="5:5" x14ac:dyDescent="0.25">
      <c r="E3362" s="26"/>
    </row>
    <row r="3363" spans="5:5" x14ac:dyDescent="0.25">
      <c r="E3363" s="26"/>
    </row>
    <row r="3364" spans="5:5" x14ac:dyDescent="0.25">
      <c r="E3364" s="26"/>
    </row>
    <row r="3365" spans="5:5" x14ac:dyDescent="0.25">
      <c r="E3365" s="26"/>
    </row>
    <row r="3366" spans="5:5" x14ac:dyDescent="0.25">
      <c r="E3366" s="26"/>
    </row>
    <row r="3367" spans="5:5" x14ac:dyDescent="0.25">
      <c r="E3367" s="26"/>
    </row>
    <row r="3368" spans="5:5" x14ac:dyDescent="0.25">
      <c r="E3368" s="26"/>
    </row>
    <row r="3369" spans="5:5" x14ac:dyDescent="0.25">
      <c r="E3369" s="26"/>
    </row>
    <row r="3370" spans="5:5" x14ac:dyDescent="0.25">
      <c r="E3370" s="26"/>
    </row>
    <row r="3371" spans="5:5" x14ac:dyDescent="0.25">
      <c r="E3371" s="26"/>
    </row>
    <row r="3372" spans="5:5" x14ac:dyDescent="0.25">
      <c r="E3372" s="26"/>
    </row>
    <row r="3373" spans="5:5" x14ac:dyDescent="0.25">
      <c r="E3373" s="26"/>
    </row>
    <row r="3374" spans="5:5" x14ac:dyDescent="0.25">
      <c r="E3374" s="26"/>
    </row>
    <row r="3375" spans="5:5" x14ac:dyDescent="0.25">
      <c r="E3375" s="26"/>
    </row>
    <row r="3376" spans="5:5" x14ac:dyDescent="0.25">
      <c r="E3376" s="26"/>
    </row>
    <row r="3377" spans="5:5" x14ac:dyDescent="0.25">
      <c r="E3377" s="26"/>
    </row>
    <row r="3378" spans="5:5" x14ac:dyDescent="0.25">
      <c r="E3378" s="26"/>
    </row>
    <row r="3379" spans="5:5" x14ac:dyDescent="0.25">
      <c r="E3379" s="26"/>
    </row>
    <row r="3380" spans="5:5" x14ac:dyDescent="0.25">
      <c r="E3380" s="26"/>
    </row>
    <row r="3381" spans="5:5" x14ac:dyDescent="0.25">
      <c r="E3381" s="26"/>
    </row>
    <row r="3382" spans="5:5" x14ac:dyDescent="0.25">
      <c r="E3382" s="26"/>
    </row>
    <row r="3383" spans="5:5" x14ac:dyDescent="0.25">
      <c r="E3383" s="26"/>
    </row>
    <row r="3384" spans="5:5" x14ac:dyDescent="0.25">
      <c r="E3384" s="26"/>
    </row>
    <row r="3385" spans="5:5" x14ac:dyDescent="0.25">
      <c r="E3385" s="26"/>
    </row>
    <row r="3386" spans="5:5" x14ac:dyDescent="0.25">
      <c r="E3386" s="26"/>
    </row>
    <row r="3387" spans="5:5" x14ac:dyDescent="0.25">
      <c r="E3387" s="26"/>
    </row>
    <row r="3388" spans="5:5" x14ac:dyDescent="0.25">
      <c r="E3388" s="26"/>
    </row>
    <row r="3389" spans="5:5" x14ac:dyDescent="0.25">
      <c r="E3389" s="26"/>
    </row>
    <row r="3390" spans="5:5" x14ac:dyDescent="0.25">
      <c r="E3390" s="26"/>
    </row>
    <row r="3391" spans="5:5" x14ac:dyDescent="0.25">
      <c r="E3391" s="26"/>
    </row>
    <row r="3392" spans="5:5" x14ac:dyDescent="0.25">
      <c r="E3392" s="26"/>
    </row>
    <row r="3393" spans="5:5" x14ac:dyDescent="0.25">
      <c r="E3393" s="26"/>
    </row>
    <row r="3394" spans="5:5" x14ac:dyDescent="0.25">
      <c r="E3394" s="26"/>
    </row>
    <row r="3395" spans="5:5" x14ac:dyDescent="0.25">
      <c r="E3395" s="26"/>
    </row>
    <row r="3396" spans="5:5" x14ac:dyDescent="0.25">
      <c r="E3396" s="26"/>
    </row>
    <row r="3397" spans="5:5" x14ac:dyDescent="0.25">
      <c r="E3397" s="26"/>
    </row>
    <row r="3398" spans="5:5" x14ac:dyDescent="0.25">
      <c r="E3398" s="26"/>
    </row>
    <row r="3399" spans="5:5" x14ac:dyDescent="0.25">
      <c r="E3399" s="26"/>
    </row>
    <row r="3400" spans="5:5" x14ac:dyDescent="0.25">
      <c r="E3400" s="26"/>
    </row>
    <row r="3401" spans="5:5" x14ac:dyDescent="0.25">
      <c r="E3401" s="26"/>
    </row>
    <row r="3402" spans="5:5" x14ac:dyDescent="0.25">
      <c r="E3402" s="26"/>
    </row>
    <row r="3403" spans="5:5" x14ac:dyDescent="0.25">
      <c r="E3403" s="26"/>
    </row>
    <row r="3404" spans="5:5" x14ac:dyDescent="0.25">
      <c r="E3404" s="26"/>
    </row>
    <row r="3405" spans="5:5" x14ac:dyDescent="0.25">
      <c r="E3405" s="26"/>
    </row>
    <row r="3406" spans="5:5" x14ac:dyDescent="0.25">
      <c r="E3406" s="26"/>
    </row>
    <row r="3407" spans="5:5" x14ac:dyDescent="0.25">
      <c r="E3407" s="26"/>
    </row>
    <row r="3408" spans="5:5" x14ac:dyDescent="0.25">
      <c r="E3408" s="26"/>
    </row>
    <row r="3409" spans="5:5" x14ac:dyDescent="0.25">
      <c r="E3409" s="26"/>
    </row>
    <row r="3410" spans="5:5" x14ac:dyDescent="0.25">
      <c r="E3410" s="26"/>
    </row>
    <row r="3411" spans="5:5" x14ac:dyDescent="0.25">
      <c r="E3411" s="26"/>
    </row>
    <row r="3412" spans="5:5" x14ac:dyDescent="0.25">
      <c r="E3412" s="26"/>
    </row>
    <row r="3413" spans="5:5" x14ac:dyDescent="0.25">
      <c r="E3413" s="26"/>
    </row>
    <row r="3414" spans="5:5" x14ac:dyDescent="0.25">
      <c r="E3414" s="26"/>
    </row>
    <row r="3415" spans="5:5" x14ac:dyDescent="0.25">
      <c r="E3415" s="26"/>
    </row>
    <row r="3416" spans="5:5" x14ac:dyDescent="0.25">
      <c r="E3416" s="26"/>
    </row>
    <row r="3417" spans="5:5" x14ac:dyDescent="0.25">
      <c r="E3417" s="26"/>
    </row>
    <row r="3418" spans="5:5" x14ac:dyDescent="0.25">
      <c r="E3418" s="26"/>
    </row>
    <row r="3419" spans="5:5" x14ac:dyDescent="0.25">
      <c r="E3419" s="26"/>
    </row>
    <row r="3420" spans="5:5" x14ac:dyDescent="0.25">
      <c r="E3420" s="26"/>
    </row>
    <row r="3421" spans="5:5" x14ac:dyDescent="0.25">
      <c r="E3421" s="26"/>
    </row>
    <row r="3422" spans="5:5" x14ac:dyDescent="0.25">
      <c r="E3422" s="26"/>
    </row>
    <row r="3423" spans="5:5" x14ac:dyDescent="0.25">
      <c r="E3423" s="26"/>
    </row>
    <row r="3424" spans="5:5" x14ac:dyDescent="0.25">
      <c r="E3424" s="26"/>
    </row>
    <row r="3425" spans="5:5" x14ac:dyDescent="0.25">
      <c r="E3425" s="26"/>
    </row>
    <row r="3426" spans="5:5" x14ac:dyDescent="0.25">
      <c r="E3426" s="26"/>
    </row>
    <row r="3427" spans="5:5" x14ac:dyDescent="0.25">
      <c r="E3427" s="26"/>
    </row>
    <row r="3428" spans="5:5" x14ac:dyDescent="0.25">
      <c r="E3428" s="26"/>
    </row>
    <row r="3429" spans="5:5" x14ac:dyDescent="0.25">
      <c r="E3429" s="26"/>
    </row>
    <row r="3430" spans="5:5" x14ac:dyDescent="0.25">
      <c r="E3430" s="26"/>
    </row>
    <row r="3431" spans="5:5" x14ac:dyDescent="0.25">
      <c r="E3431" s="26"/>
    </row>
    <row r="3432" spans="5:5" x14ac:dyDescent="0.25">
      <c r="E3432" s="26"/>
    </row>
    <row r="3433" spans="5:5" x14ac:dyDescent="0.25">
      <c r="E3433" s="26"/>
    </row>
    <row r="3434" spans="5:5" x14ac:dyDescent="0.25">
      <c r="E3434" s="26"/>
    </row>
    <row r="3435" spans="5:5" x14ac:dyDescent="0.25">
      <c r="E3435" s="26"/>
    </row>
    <row r="3436" spans="5:5" x14ac:dyDescent="0.25">
      <c r="E3436" s="26"/>
    </row>
    <row r="3437" spans="5:5" x14ac:dyDescent="0.25">
      <c r="E3437" s="26"/>
    </row>
    <row r="3438" spans="5:5" x14ac:dyDescent="0.25">
      <c r="E3438" s="26"/>
    </row>
    <row r="3439" spans="5:5" x14ac:dyDescent="0.25">
      <c r="E3439" s="26"/>
    </row>
    <row r="3440" spans="5:5" x14ac:dyDescent="0.25">
      <c r="E3440" s="26"/>
    </row>
    <row r="3441" spans="5:5" x14ac:dyDescent="0.25">
      <c r="E3441" s="26"/>
    </row>
    <row r="3442" spans="5:5" x14ac:dyDescent="0.25">
      <c r="E3442" s="26"/>
    </row>
    <row r="3443" spans="5:5" x14ac:dyDescent="0.25">
      <c r="E3443" s="26"/>
    </row>
    <row r="3444" spans="5:5" x14ac:dyDescent="0.25">
      <c r="E3444" s="26"/>
    </row>
    <row r="3445" spans="5:5" x14ac:dyDescent="0.25">
      <c r="E3445" s="26"/>
    </row>
    <row r="3446" spans="5:5" x14ac:dyDescent="0.25">
      <c r="E3446" s="26"/>
    </row>
    <row r="3447" spans="5:5" x14ac:dyDescent="0.25">
      <c r="E3447" s="26"/>
    </row>
    <row r="3448" spans="5:5" x14ac:dyDescent="0.25">
      <c r="E3448" s="26"/>
    </row>
    <row r="3449" spans="5:5" x14ac:dyDescent="0.25">
      <c r="E3449" s="26"/>
    </row>
    <row r="3450" spans="5:5" x14ac:dyDescent="0.25">
      <c r="E3450" s="26"/>
    </row>
    <row r="3451" spans="5:5" x14ac:dyDescent="0.25">
      <c r="E3451" s="26"/>
    </row>
    <row r="3452" spans="5:5" x14ac:dyDescent="0.25">
      <c r="E3452" s="26"/>
    </row>
    <row r="3453" spans="5:5" x14ac:dyDescent="0.25">
      <c r="E3453" s="26"/>
    </row>
    <row r="3454" spans="5:5" x14ac:dyDescent="0.25">
      <c r="E3454" s="26"/>
    </row>
    <row r="3455" spans="5:5" x14ac:dyDescent="0.25">
      <c r="E3455" s="26"/>
    </row>
    <row r="3456" spans="5:5" x14ac:dyDescent="0.25">
      <c r="E3456" s="26"/>
    </row>
    <row r="3457" spans="5:5" x14ac:dyDescent="0.25">
      <c r="E3457" s="26"/>
    </row>
    <row r="3458" spans="5:5" x14ac:dyDescent="0.25">
      <c r="E3458" s="26"/>
    </row>
    <row r="3459" spans="5:5" x14ac:dyDescent="0.25">
      <c r="E3459" s="26"/>
    </row>
    <row r="3460" spans="5:5" x14ac:dyDescent="0.25">
      <c r="E3460" s="26"/>
    </row>
    <row r="3461" spans="5:5" x14ac:dyDescent="0.25">
      <c r="E3461" s="26"/>
    </row>
    <row r="3462" spans="5:5" x14ac:dyDescent="0.25">
      <c r="E3462" s="26"/>
    </row>
    <row r="3463" spans="5:5" x14ac:dyDescent="0.25">
      <c r="E3463" s="26"/>
    </row>
    <row r="3464" spans="5:5" x14ac:dyDescent="0.25">
      <c r="E3464" s="26"/>
    </row>
    <row r="3465" spans="5:5" x14ac:dyDescent="0.25">
      <c r="E3465" s="26"/>
    </row>
    <row r="3466" spans="5:5" x14ac:dyDescent="0.25">
      <c r="E3466" s="26"/>
    </row>
    <row r="3467" spans="5:5" x14ac:dyDescent="0.25">
      <c r="E3467" s="26"/>
    </row>
    <row r="3468" spans="5:5" x14ac:dyDescent="0.25">
      <c r="E3468" s="26"/>
    </row>
    <row r="3469" spans="5:5" x14ac:dyDescent="0.25">
      <c r="E3469" s="26"/>
    </row>
    <row r="3470" spans="5:5" x14ac:dyDescent="0.25">
      <c r="E3470" s="26"/>
    </row>
    <row r="3471" spans="5:5" x14ac:dyDescent="0.25">
      <c r="E3471" s="26"/>
    </row>
    <row r="3472" spans="5:5" x14ac:dyDescent="0.25">
      <c r="E3472" s="26"/>
    </row>
    <row r="3473" spans="5:5" x14ac:dyDescent="0.25">
      <c r="E3473" s="26"/>
    </row>
    <row r="3474" spans="5:5" x14ac:dyDescent="0.25">
      <c r="E3474" s="26"/>
    </row>
    <row r="3475" spans="5:5" x14ac:dyDescent="0.25">
      <c r="E3475" s="26"/>
    </row>
    <row r="3476" spans="5:5" x14ac:dyDescent="0.25">
      <c r="E3476" s="26"/>
    </row>
    <row r="3477" spans="5:5" x14ac:dyDescent="0.25">
      <c r="E3477" s="26"/>
    </row>
    <row r="3478" spans="5:5" x14ac:dyDescent="0.25">
      <c r="E3478" s="26"/>
    </row>
    <row r="3479" spans="5:5" x14ac:dyDescent="0.25">
      <c r="E3479" s="26"/>
    </row>
    <row r="3480" spans="5:5" x14ac:dyDescent="0.25">
      <c r="E3480" s="26"/>
    </row>
    <row r="3481" spans="5:5" x14ac:dyDescent="0.25">
      <c r="E3481" s="26"/>
    </row>
    <row r="3482" spans="5:5" x14ac:dyDescent="0.25">
      <c r="E3482" s="26"/>
    </row>
    <row r="3483" spans="5:5" x14ac:dyDescent="0.25">
      <c r="E3483" s="26"/>
    </row>
    <row r="3484" spans="5:5" x14ac:dyDescent="0.25">
      <c r="E3484" s="26"/>
    </row>
    <row r="3485" spans="5:5" x14ac:dyDescent="0.25">
      <c r="E3485" s="26"/>
    </row>
    <row r="3486" spans="5:5" x14ac:dyDescent="0.25">
      <c r="E3486" s="26"/>
    </row>
    <row r="3487" spans="5:5" x14ac:dyDescent="0.25">
      <c r="E3487" s="26"/>
    </row>
    <row r="3488" spans="5:5" x14ac:dyDescent="0.25">
      <c r="E3488" s="26"/>
    </row>
    <row r="3489" spans="5:5" x14ac:dyDescent="0.25">
      <c r="E3489" s="26"/>
    </row>
    <row r="3490" spans="5:5" x14ac:dyDescent="0.25">
      <c r="E3490" s="26"/>
    </row>
    <row r="3491" spans="5:5" x14ac:dyDescent="0.25">
      <c r="E3491" s="26"/>
    </row>
    <row r="3492" spans="5:5" x14ac:dyDescent="0.25">
      <c r="E3492" s="26"/>
    </row>
    <row r="3493" spans="5:5" x14ac:dyDescent="0.25">
      <c r="E3493" s="26"/>
    </row>
    <row r="3494" spans="5:5" x14ac:dyDescent="0.25">
      <c r="E3494" s="26"/>
    </row>
    <row r="3495" spans="5:5" x14ac:dyDescent="0.25">
      <c r="E3495" s="26"/>
    </row>
    <row r="3496" spans="5:5" x14ac:dyDescent="0.25">
      <c r="E3496" s="26"/>
    </row>
    <row r="3497" spans="5:5" x14ac:dyDescent="0.25">
      <c r="E3497" s="26"/>
    </row>
    <row r="3498" spans="5:5" x14ac:dyDescent="0.25">
      <c r="E3498" s="26"/>
    </row>
    <row r="3499" spans="5:5" x14ac:dyDescent="0.25">
      <c r="E3499" s="26"/>
    </row>
    <row r="3500" spans="5:5" x14ac:dyDescent="0.25">
      <c r="E3500" s="26"/>
    </row>
    <row r="3501" spans="5:5" x14ac:dyDescent="0.25">
      <c r="E3501" s="26"/>
    </row>
    <row r="3502" spans="5:5" x14ac:dyDescent="0.25">
      <c r="E3502" s="26"/>
    </row>
    <row r="3503" spans="5:5" x14ac:dyDescent="0.25">
      <c r="E3503" s="26"/>
    </row>
    <row r="3504" spans="5:5" x14ac:dyDescent="0.25">
      <c r="E3504" s="26"/>
    </row>
    <row r="3505" spans="5:5" x14ac:dyDescent="0.25">
      <c r="E3505" s="26"/>
    </row>
    <row r="3506" spans="5:5" x14ac:dyDescent="0.25">
      <c r="E3506" s="26"/>
    </row>
    <row r="3507" spans="5:5" x14ac:dyDescent="0.25">
      <c r="E3507" s="26"/>
    </row>
    <row r="3508" spans="5:5" x14ac:dyDescent="0.25">
      <c r="E3508" s="26"/>
    </row>
    <row r="3509" spans="5:5" x14ac:dyDescent="0.25">
      <c r="E3509" s="26"/>
    </row>
    <row r="3510" spans="5:5" x14ac:dyDescent="0.25">
      <c r="E3510" s="26"/>
    </row>
    <row r="3511" spans="5:5" x14ac:dyDescent="0.25">
      <c r="E3511" s="26"/>
    </row>
    <row r="3512" spans="5:5" x14ac:dyDescent="0.25">
      <c r="E3512" s="26"/>
    </row>
    <row r="3513" spans="5:5" x14ac:dyDescent="0.25">
      <c r="E3513" s="26"/>
    </row>
    <row r="3514" spans="5:5" x14ac:dyDescent="0.25">
      <c r="E3514" s="26"/>
    </row>
    <row r="3515" spans="5:5" x14ac:dyDescent="0.25">
      <c r="E3515" s="26"/>
    </row>
    <row r="3516" spans="5:5" x14ac:dyDescent="0.25">
      <c r="E3516" s="26"/>
    </row>
    <row r="3517" spans="5:5" x14ac:dyDescent="0.25">
      <c r="E3517" s="26"/>
    </row>
    <row r="3518" spans="5:5" x14ac:dyDescent="0.25">
      <c r="E3518" s="26"/>
    </row>
    <row r="3519" spans="5:5" x14ac:dyDescent="0.25">
      <c r="E3519" s="26"/>
    </row>
    <row r="3520" spans="5:5" x14ac:dyDescent="0.25">
      <c r="E3520" s="26"/>
    </row>
    <row r="3521" spans="5:5" x14ac:dyDescent="0.25">
      <c r="E3521" s="26"/>
    </row>
    <row r="3522" spans="5:5" x14ac:dyDescent="0.25">
      <c r="E3522" s="26"/>
    </row>
    <row r="3523" spans="5:5" x14ac:dyDescent="0.25">
      <c r="E3523" s="26"/>
    </row>
    <row r="3524" spans="5:5" x14ac:dyDescent="0.25">
      <c r="E3524" s="26"/>
    </row>
    <row r="3525" spans="5:5" x14ac:dyDescent="0.25">
      <c r="E3525" s="26"/>
    </row>
    <row r="3526" spans="5:5" x14ac:dyDescent="0.25">
      <c r="E3526" s="26"/>
    </row>
    <row r="3527" spans="5:5" x14ac:dyDescent="0.25">
      <c r="E3527" s="26"/>
    </row>
    <row r="3528" spans="5:5" x14ac:dyDescent="0.25">
      <c r="E3528" s="26"/>
    </row>
    <row r="3529" spans="5:5" x14ac:dyDescent="0.25">
      <c r="E3529" s="26"/>
    </row>
    <row r="3530" spans="5:5" x14ac:dyDescent="0.25">
      <c r="E3530" s="26"/>
    </row>
    <row r="3531" spans="5:5" x14ac:dyDescent="0.25">
      <c r="E3531" s="26"/>
    </row>
    <row r="3532" spans="5:5" x14ac:dyDescent="0.25">
      <c r="E3532" s="26"/>
    </row>
    <row r="3533" spans="5:5" x14ac:dyDescent="0.25">
      <c r="E3533" s="26"/>
    </row>
    <row r="3534" spans="5:5" x14ac:dyDescent="0.25">
      <c r="E3534" s="26"/>
    </row>
    <row r="3535" spans="5:5" x14ac:dyDescent="0.25">
      <c r="E3535" s="26"/>
    </row>
    <row r="3536" spans="5:5" x14ac:dyDescent="0.25">
      <c r="E3536" s="26"/>
    </row>
    <row r="3537" spans="5:5" x14ac:dyDescent="0.25">
      <c r="E3537" s="26"/>
    </row>
    <row r="3538" spans="5:5" x14ac:dyDescent="0.25">
      <c r="E3538" s="26"/>
    </row>
    <row r="3539" spans="5:5" x14ac:dyDescent="0.25">
      <c r="E3539" s="26"/>
    </row>
    <row r="3540" spans="5:5" x14ac:dyDescent="0.25">
      <c r="E3540" s="26"/>
    </row>
    <row r="3541" spans="5:5" x14ac:dyDescent="0.25">
      <c r="E3541" s="26"/>
    </row>
    <row r="3542" spans="5:5" x14ac:dyDescent="0.25">
      <c r="E3542" s="26"/>
    </row>
    <row r="3543" spans="5:5" x14ac:dyDescent="0.25">
      <c r="E3543" s="26"/>
    </row>
    <row r="3544" spans="5:5" x14ac:dyDescent="0.25">
      <c r="E3544" s="26"/>
    </row>
    <row r="3545" spans="5:5" x14ac:dyDescent="0.25">
      <c r="E3545" s="26"/>
    </row>
    <row r="3546" spans="5:5" x14ac:dyDescent="0.25">
      <c r="E3546" s="26"/>
    </row>
    <row r="3547" spans="5:5" x14ac:dyDescent="0.25">
      <c r="E3547" s="26"/>
    </row>
    <row r="3548" spans="5:5" x14ac:dyDescent="0.25">
      <c r="E3548" s="26"/>
    </row>
    <row r="3549" spans="5:5" x14ac:dyDescent="0.25">
      <c r="E3549" s="26"/>
    </row>
    <row r="3550" spans="5:5" x14ac:dyDescent="0.25">
      <c r="E3550" s="26"/>
    </row>
    <row r="3551" spans="5:5" x14ac:dyDescent="0.25">
      <c r="E3551" s="26"/>
    </row>
    <row r="3552" spans="5:5" x14ac:dyDescent="0.25">
      <c r="E3552" s="26"/>
    </row>
    <row r="3553" spans="5:5" x14ac:dyDescent="0.25">
      <c r="E3553" s="26"/>
    </row>
    <row r="3554" spans="5:5" x14ac:dyDescent="0.25">
      <c r="E3554" s="26"/>
    </row>
    <row r="3555" spans="5:5" x14ac:dyDescent="0.25">
      <c r="E3555" s="26"/>
    </row>
    <row r="3556" spans="5:5" x14ac:dyDescent="0.25">
      <c r="E3556" s="26"/>
    </row>
    <row r="3557" spans="5:5" x14ac:dyDescent="0.25">
      <c r="E3557" s="26"/>
    </row>
    <row r="3558" spans="5:5" x14ac:dyDescent="0.25">
      <c r="E3558" s="26"/>
    </row>
    <row r="3559" spans="5:5" x14ac:dyDescent="0.25">
      <c r="E3559" s="26"/>
    </row>
    <row r="3560" spans="5:5" x14ac:dyDescent="0.25">
      <c r="E3560" s="26"/>
    </row>
    <row r="3561" spans="5:5" x14ac:dyDescent="0.25">
      <c r="E3561" s="26"/>
    </row>
    <row r="3562" spans="5:5" x14ac:dyDescent="0.25">
      <c r="E3562" s="26"/>
    </row>
    <row r="3563" spans="5:5" x14ac:dyDescent="0.25">
      <c r="E3563" s="26"/>
    </row>
    <row r="3564" spans="5:5" x14ac:dyDescent="0.25">
      <c r="E3564" s="26"/>
    </row>
    <row r="3565" spans="5:5" x14ac:dyDescent="0.25">
      <c r="E3565" s="26"/>
    </row>
    <row r="3566" spans="5:5" x14ac:dyDescent="0.25">
      <c r="E3566" s="26"/>
    </row>
    <row r="3567" spans="5:5" x14ac:dyDescent="0.25">
      <c r="E3567" s="26"/>
    </row>
    <row r="3568" spans="5:5" x14ac:dyDescent="0.25">
      <c r="E3568" s="26"/>
    </row>
    <row r="3569" spans="5:5" x14ac:dyDescent="0.25">
      <c r="E3569" s="26"/>
    </row>
    <row r="3570" spans="5:5" x14ac:dyDescent="0.25">
      <c r="E3570" s="26"/>
    </row>
    <row r="3571" spans="5:5" x14ac:dyDescent="0.25">
      <c r="E3571" s="26"/>
    </row>
    <row r="3572" spans="5:5" x14ac:dyDescent="0.25">
      <c r="E3572" s="26"/>
    </row>
    <row r="3573" spans="5:5" x14ac:dyDescent="0.25">
      <c r="E3573" s="26"/>
    </row>
    <row r="3574" spans="5:5" x14ac:dyDescent="0.25">
      <c r="E3574" s="26"/>
    </row>
    <row r="3575" spans="5:5" x14ac:dyDescent="0.25">
      <c r="E3575" s="26"/>
    </row>
    <row r="3576" spans="5:5" x14ac:dyDescent="0.25">
      <c r="E3576" s="26"/>
    </row>
    <row r="3577" spans="5:5" x14ac:dyDescent="0.25">
      <c r="E3577" s="26"/>
    </row>
    <row r="3578" spans="5:5" x14ac:dyDescent="0.25">
      <c r="E3578" s="26"/>
    </row>
    <row r="3579" spans="5:5" x14ac:dyDescent="0.25">
      <c r="E3579" s="26"/>
    </row>
    <row r="3580" spans="5:5" x14ac:dyDescent="0.25">
      <c r="E3580" s="26"/>
    </row>
    <row r="3581" spans="5:5" x14ac:dyDescent="0.25">
      <c r="E3581" s="26"/>
    </row>
    <row r="3582" spans="5:5" x14ac:dyDescent="0.25">
      <c r="E3582" s="26"/>
    </row>
    <row r="3583" spans="5:5" x14ac:dyDescent="0.25">
      <c r="E3583" s="26"/>
    </row>
    <row r="3584" spans="5:5" x14ac:dyDescent="0.25">
      <c r="E3584" s="26"/>
    </row>
    <row r="3585" spans="5:5" x14ac:dyDescent="0.25">
      <c r="E3585" s="26"/>
    </row>
    <row r="3586" spans="5:5" x14ac:dyDescent="0.25">
      <c r="E3586" s="26"/>
    </row>
    <row r="3587" spans="5:5" x14ac:dyDescent="0.25">
      <c r="E3587" s="26"/>
    </row>
    <row r="3588" spans="5:5" x14ac:dyDescent="0.25">
      <c r="E3588" s="26"/>
    </row>
    <row r="3589" spans="5:5" x14ac:dyDescent="0.25">
      <c r="E3589" s="26"/>
    </row>
    <row r="3590" spans="5:5" x14ac:dyDescent="0.25">
      <c r="E3590" s="26"/>
    </row>
    <row r="3591" spans="5:5" x14ac:dyDescent="0.25">
      <c r="E3591" s="26"/>
    </row>
    <row r="3592" spans="5:5" x14ac:dyDescent="0.25">
      <c r="E3592" s="26"/>
    </row>
    <row r="3593" spans="5:5" x14ac:dyDescent="0.25">
      <c r="E3593" s="26"/>
    </row>
    <row r="3594" spans="5:5" x14ac:dyDescent="0.25">
      <c r="E3594" s="26"/>
    </row>
    <row r="3595" spans="5:5" x14ac:dyDescent="0.25">
      <c r="E3595" s="26"/>
    </row>
    <row r="3596" spans="5:5" x14ac:dyDescent="0.25">
      <c r="E3596" s="26"/>
    </row>
    <row r="3597" spans="5:5" x14ac:dyDescent="0.25">
      <c r="E3597" s="26"/>
    </row>
    <row r="3598" spans="5:5" x14ac:dyDescent="0.25">
      <c r="E3598" s="26"/>
    </row>
    <row r="3599" spans="5:5" x14ac:dyDescent="0.25">
      <c r="E3599" s="26"/>
    </row>
    <row r="3600" spans="5:5" x14ac:dyDescent="0.25">
      <c r="E3600" s="26"/>
    </row>
    <row r="3601" spans="5:5" x14ac:dyDescent="0.25">
      <c r="E3601" s="26"/>
    </row>
    <row r="3602" spans="5:5" x14ac:dyDescent="0.25">
      <c r="E3602" s="26"/>
    </row>
    <row r="3603" spans="5:5" x14ac:dyDescent="0.25">
      <c r="E3603" s="26"/>
    </row>
    <row r="3604" spans="5:5" x14ac:dyDescent="0.25">
      <c r="E3604" s="26"/>
    </row>
    <row r="3605" spans="5:5" x14ac:dyDescent="0.25">
      <c r="E3605" s="26"/>
    </row>
    <row r="3606" spans="5:5" x14ac:dyDescent="0.25">
      <c r="E3606" s="26"/>
    </row>
    <row r="3607" spans="5:5" x14ac:dyDescent="0.25">
      <c r="E3607" s="26"/>
    </row>
    <row r="3608" spans="5:5" x14ac:dyDescent="0.25">
      <c r="E3608" s="26"/>
    </row>
    <row r="3609" spans="5:5" x14ac:dyDescent="0.25">
      <c r="E3609" s="26"/>
    </row>
    <row r="3610" spans="5:5" x14ac:dyDescent="0.25">
      <c r="E3610" s="26"/>
    </row>
    <row r="3611" spans="5:5" x14ac:dyDescent="0.25">
      <c r="E3611" s="26"/>
    </row>
    <row r="3612" spans="5:5" x14ac:dyDescent="0.25">
      <c r="E3612" s="26"/>
    </row>
    <row r="3613" spans="5:5" x14ac:dyDescent="0.25">
      <c r="E3613" s="26"/>
    </row>
    <row r="3614" spans="5:5" x14ac:dyDescent="0.25">
      <c r="E3614" s="26"/>
    </row>
    <row r="3615" spans="5:5" x14ac:dyDescent="0.25">
      <c r="E3615" s="26"/>
    </row>
    <row r="3616" spans="5:5" x14ac:dyDescent="0.25">
      <c r="E3616" s="26"/>
    </row>
    <row r="3617" spans="5:5" x14ac:dyDescent="0.25">
      <c r="E3617" s="26"/>
    </row>
    <row r="3618" spans="5:5" x14ac:dyDescent="0.25">
      <c r="E3618" s="26"/>
    </row>
    <row r="3619" spans="5:5" x14ac:dyDescent="0.25">
      <c r="E3619" s="26"/>
    </row>
    <row r="3620" spans="5:5" x14ac:dyDescent="0.25">
      <c r="E3620" s="26"/>
    </row>
    <row r="3621" spans="5:5" x14ac:dyDescent="0.25">
      <c r="E3621" s="26"/>
    </row>
    <row r="3622" spans="5:5" x14ac:dyDescent="0.25">
      <c r="E3622" s="26"/>
    </row>
    <row r="3623" spans="5:5" x14ac:dyDescent="0.25">
      <c r="E3623" s="26"/>
    </row>
    <row r="3624" spans="5:5" x14ac:dyDescent="0.25">
      <c r="E3624" s="26"/>
    </row>
    <row r="3625" spans="5:5" x14ac:dyDescent="0.25">
      <c r="E3625" s="26"/>
    </row>
    <row r="3626" spans="5:5" x14ac:dyDescent="0.25">
      <c r="E3626" s="26"/>
    </row>
    <row r="3627" spans="5:5" x14ac:dyDescent="0.25">
      <c r="E3627" s="26"/>
    </row>
    <row r="3628" spans="5:5" x14ac:dyDescent="0.25">
      <c r="E3628" s="26"/>
    </row>
    <row r="3629" spans="5:5" x14ac:dyDescent="0.25">
      <c r="E3629" s="26"/>
    </row>
    <row r="3630" spans="5:5" x14ac:dyDescent="0.25">
      <c r="E3630" s="26"/>
    </row>
    <row r="3631" spans="5:5" x14ac:dyDescent="0.25">
      <c r="E3631" s="26"/>
    </row>
    <row r="3632" spans="5:5" x14ac:dyDescent="0.25">
      <c r="E3632" s="26"/>
    </row>
    <row r="3633" spans="5:5" x14ac:dyDescent="0.25">
      <c r="E3633" s="26"/>
    </row>
    <row r="3634" spans="5:5" x14ac:dyDescent="0.25">
      <c r="E3634" s="26"/>
    </row>
    <row r="3635" spans="5:5" x14ac:dyDescent="0.25">
      <c r="E3635" s="26"/>
    </row>
    <row r="3636" spans="5:5" x14ac:dyDescent="0.25">
      <c r="E3636" s="26"/>
    </row>
    <row r="3637" spans="5:5" x14ac:dyDescent="0.25">
      <c r="E3637" s="26"/>
    </row>
    <row r="3638" spans="5:5" x14ac:dyDescent="0.25">
      <c r="E3638" s="26"/>
    </row>
    <row r="3639" spans="5:5" x14ac:dyDescent="0.25">
      <c r="E3639" s="26"/>
    </row>
    <row r="3640" spans="5:5" x14ac:dyDescent="0.25">
      <c r="E3640" s="26"/>
    </row>
    <row r="3641" spans="5:5" x14ac:dyDescent="0.25">
      <c r="E3641" s="26"/>
    </row>
    <row r="3642" spans="5:5" x14ac:dyDescent="0.25">
      <c r="E3642" s="26"/>
    </row>
    <row r="3643" spans="5:5" x14ac:dyDescent="0.25">
      <c r="E3643" s="26"/>
    </row>
    <row r="3644" spans="5:5" x14ac:dyDescent="0.25">
      <c r="E3644" s="26"/>
    </row>
    <row r="3645" spans="5:5" x14ac:dyDescent="0.25">
      <c r="E3645" s="26"/>
    </row>
    <row r="3646" spans="5:5" x14ac:dyDescent="0.25">
      <c r="E3646" s="26"/>
    </row>
    <row r="3647" spans="5:5" x14ac:dyDescent="0.25">
      <c r="E3647" s="26"/>
    </row>
    <row r="3648" spans="5:5" x14ac:dyDescent="0.25">
      <c r="E3648" s="26"/>
    </row>
    <row r="3649" spans="5:5" x14ac:dyDescent="0.25">
      <c r="E3649" s="26"/>
    </row>
    <row r="3650" spans="5:5" x14ac:dyDescent="0.25">
      <c r="E3650" s="26"/>
    </row>
    <row r="3651" spans="5:5" x14ac:dyDescent="0.25">
      <c r="E3651" s="26"/>
    </row>
    <row r="3652" spans="5:5" x14ac:dyDescent="0.25">
      <c r="E3652" s="26"/>
    </row>
    <row r="3653" spans="5:5" x14ac:dyDescent="0.25">
      <c r="E3653" s="26"/>
    </row>
    <row r="3654" spans="5:5" x14ac:dyDescent="0.25">
      <c r="E3654" s="26"/>
    </row>
    <row r="3655" spans="5:5" x14ac:dyDescent="0.25">
      <c r="E3655" s="26"/>
    </row>
    <row r="3656" spans="5:5" x14ac:dyDescent="0.25">
      <c r="E3656" s="26"/>
    </row>
    <row r="3657" spans="5:5" x14ac:dyDescent="0.25">
      <c r="E3657" s="26"/>
    </row>
    <row r="3658" spans="5:5" x14ac:dyDescent="0.25">
      <c r="E3658" s="26"/>
    </row>
    <row r="3659" spans="5:5" x14ac:dyDescent="0.25">
      <c r="E3659" s="26"/>
    </row>
    <row r="3660" spans="5:5" x14ac:dyDescent="0.25">
      <c r="E3660" s="26"/>
    </row>
    <row r="3661" spans="5:5" x14ac:dyDescent="0.25">
      <c r="E3661" s="26"/>
    </row>
    <row r="3662" spans="5:5" x14ac:dyDescent="0.25">
      <c r="E3662" s="26"/>
    </row>
    <row r="3663" spans="5:5" x14ac:dyDescent="0.25">
      <c r="E3663" s="26"/>
    </row>
    <row r="3664" spans="5:5" x14ac:dyDescent="0.25">
      <c r="E3664" s="26"/>
    </row>
    <row r="3665" spans="5:5" x14ac:dyDescent="0.25">
      <c r="E3665" s="26"/>
    </row>
    <row r="3666" spans="5:5" x14ac:dyDescent="0.25">
      <c r="E3666" s="26"/>
    </row>
    <row r="3667" spans="5:5" x14ac:dyDescent="0.25">
      <c r="E3667" s="26"/>
    </row>
    <row r="3668" spans="5:5" x14ac:dyDescent="0.25">
      <c r="E3668" s="26"/>
    </row>
    <row r="3669" spans="5:5" x14ac:dyDescent="0.25">
      <c r="E3669" s="26"/>
    </row>
    <row r="3670" spans="5:5" x14ac:dyDescent="0.25">
      <c r="E3670" s="26"/>
    </row>
    <row r="3671" spans="5:5" x14ac:dyDescent="0.25">
      <c r="E3671" s="26"/>
    </row>
    <row r="3672" spans="5:5" x14ac:dyDescent="0.25">
      <c r="E3672" s="26"/>
    </row>
    <row r="3673" spans="5:5" x14ac:dyDescent="0.25">
      <c r="E3673" s="26"/>
    </row>
    <row r="3674" spans="5:5" x14ac:dyDescent="0.25">
      <c r="E3674" s="26"/>
    </row>
    <row r="3675" spans="5:5" x14ac:dyDescent="0.25">
      <c r="E3675" s="26"/>
    </row>
    <row r="3676" spans="5:5" x14ac:dyDescent="0.25">
      <c r="E3676" s="26"/>
    </row>
    <row r="3677" spans="5:5" x14ac:dyDescent="0.25">
      <c r="E3677" s="26"/>
    </row>
    <row r="3678" spans="5:5" x14ac:dyDescent="0.25">
      <c r="E3678" s="26"/>
    </row>
    <row r="3679" spans="5:5" x14ac:dyDescent="0.25">
      <c r="E3679" s="26"/>
    </row>
    <row r="3680" spans="5:5" x14ac:dyDescent="0.25">
      <c r="E3680" s="26"/>
    </row>
    <row r="3681" spans="5:5" x14ac:dyDescent="0.25">
      <c r="E3681" s="26"/>
    </row>
    <row r="3682" spans="5:5" x14ac:dyDescent="0.25">
      <c r="E3682" s="26"/>
    </row>
    <row r="3683" spans="5:5" x14ac:dyDescent="0.25">
      <c r="E3683" s="26"/>
    </row>
    <row r="3684" spans="5:5" x14ac:dyDescent="0.25">
      <c r="E3684" s="26"/>
    </row>
    <row r="3685" spans="5:5" x14ac:dyDescent="0.25">
      <c r="E3685" s="26"/>
    </row>
    <row r="3686" spans="5:5" x14ac:dyDescent="0.25">
      <c r="E3686" s="26"/>
    </row>
    <row r="3687" spans="5:5" x14ac:dyDescent="0.25">
      <c r="E3687" s="26"/>
    </row>
    <row r="3688" spans="5:5" x14ac:dyDescent="0.25">
      <c r="E3688" s="26"/>
    </row>
    <row r="3689" spans="5:5" x14ac:dyDescent="0.25">
      <c r="E3689" s="26"/>
    </row>
    <row r="3690" spans="5:5" x14ac:dyDescent="0.25">
      <c r="E3690" s="26"/>
    </row>
    <row r="3691" spans="5:5" x14ac:dyDescent="0.25">
      <c r="E3691" s="26"/>
    </row>
    <row r="3692" spans="5:5" x14ac:dyDescent="0.25">
      <c r="E3692" s="26"/>
    </row>
    <row r="3693" spans="5:5" x14ac:dyDescent="0.25">
      <c r="E3693" s="26"/>
    </row>
    <row r="3694" spans="5:5" x14ac:dyDescent="0.25">
      <c r="E3694" s="26"/>
    </row>
    <row r="3695" spans="5:5" x14ac:dyDescent="0.25">
      <c r="E3695" s="26"/>
    </row>
    <row r="3696" spans="5:5" x14ac:dyDescent="0.25">
      <c r="E3696" s="26"/>
    </row>
    <row r="3697" spans="5:5" x14ac:dyDescent="0.25">
      <c r="E3697" s="26"/>
    </row>
    <row r="3698" spans="5:5" x14ac:dyDescent="0.25">
      <c r="E3698" s="26"/>
    </row>
    <row r="3699" spans="5:5" x14ac:dyDescent="0.25">
      <c r="E3699" s="26"/>
    </row>
    <row r="3700" spans="5:5" x14ac:dyDescent="0.25">
      <c r="E3700" s="26"/>
    </row>
    <row r="3701" spans="5:5" x14ac:dyDescent="0.25">
      <c r="E3701" s="26"/>
    </row>
    <row r="3702" spans="5:5" x14ac:dyDescent="0.25">
      <c r="E3702" s="26"/>
    </row>
    <row r="3703" spans="5:5" x14ac:dyDescent="0.25">
      <c r="E3703" s="26"/>
    </row>
    <row r="3704" spans="5:5" x14ac:dyDescent="0.25">
      <c r="E3704" s="26"/>
    </row>
    <row r="3705" spans="5:5" x14ac:dyDescent="0.25">
      <c r="E3705" s="26"/>
    </row>
    <row r="3706" spans="5:5" x14ac:dyDescent="0.25">
      <c r="E3706" s="26"/>
    </row>
    <row r="3707" spans="5:5" x14ac:dyDescent="0.25">
      <c r="E3707" s="26"/>
    </row>
    <row r="3708" spans="5:5" x14ac:dyDescent="0.25">
      <c r="E3708" s="26"/>
    </row>
    <row r="3709" spans="5:5" x14ac:dyDescent="0.25">
      <c r="E3709" s="26"/>
    </row>
    <row r="3710" spans="5:5" x14ac:dyDescent="0.25">
      <c r="E3710" s="26"/>
    </row>
    <row r="3711" spans="5:5" x14ac:dyDescent="0.25">
      <c r="E3711" s="26"/>
    </row>
    <row r="3712" spans="5:5" x14ac:dyDescent="0.25">
      <c r="E3712" s="26"/>
    </row>
    <row r="3713" spans="5:5" x14ac:dyDescent="0.25">
      <c r="E3713" s="26"/>
    </row>
    <row r="3714" spans="5:5" x14ac:dyDescent="0.25">
      <c r="E3714" s="26"/>
    </row>
    <row r="3715" spans="5:5" x14ac:dyDescent="0.25">
      <c r="E3715" s="26"/>
    </row>
    <row r="3716" spans="5:5" x14ac:dyDescent="0.25">
      <c r="E3716" s="26"/>
    </row>
    <row r="3717" spans="5:5" x14ac:dyDescent="0.25">
      <c r="E3717" s="26"/>
    </row>
    <row r="3718" spans="5:5" x14ac:dyDescent="0.25">
      <c r="E3718" s="26"/>
    </row>
    <row r="3719" spans="5:5" x14ac:dyDescent="0.25">
      <c r="E3719" s="26"/>
    </row>
    <row r="3720" spans="5:5" x14ac:dyDescent="0.25">
      <c r="E3720" s="26"/>
    </row>
    <row r="3721" spans="5:5" x14ac:dyDescent="0.25">
      <c r="E3721" s="26"/>
    </row>
    <row r="3722" spans="5:5" x14ac:dyDescent="0.25">
      <c r="E3722" s="26"/>
    </row>
    <row r="3723" spans="5:5" x14ac:dyDescent="0.25">
      <c r="E3723" s="26"/>
    </row>
    <row r="3724" spans="5:5" x14ac:dyDescent="0.25">
      <c r="E3724" s="26"/>
    </row>
    <row r="3725" spans="5:5" x14ac:dyDescent="0.25">
      <c r="E3725" s="26"/>
    </row>
    <row r="3726" spans="5:5" x14ac:dyDescent="0.25">
      <c r="E3726" s="26"/>
    </row>
    <row r="3727" spans="5:5" x14ac:dyDescent="0.25">
      <c r="E3727" s="26"/>
    </row>
    <row r="3728" spans="5:5" x14ac:dyDescent="0.25">
      <c r="E3728" s="26"/>
    </row>
    <row r="3729" spans="5:5" x14ac:dyDescent="0.25">
      <c r="E3729" s="26"/>
    </row>
    <row r="3730" spans="5:5" x14ac:dyDescent="0.25">
      <c r="E3730" s="26"/>
    </row>
    <row r="3731" spans="5:5" x14ac:dyDescent="0.25">
      <c r="E3731" s="26"/>
    </row>
    <row r="3732" spans="5:5" x14ac:dyDescent="0.25">
      <c r="E3732" s="26"/>
    </row>
    <row r="3733" spans="5:5" x14ac:dyDescent="0.25">
      <c r="E3733" s="26"/>
    </row>
    <row r="3734" spans="5:5" x14ac:dyDescent="0.25">
      <c r="E3734" s="26"/>
    </row>
    <row r="3735" spans="5:5" x14ac:dyDescent="0.25">
      <c r="E3735" s="26"/>
    </row>
    <row r="3736" spans="5:5" x14ac:dyDescent="0.25">
      <c r="E3736" s="26"/>
    </row>
    <row r="3737" spans="5:5" x14ac:dyDescent="0.25">
      <c r="E3737" s="26"/>
    </row>
    <row r="3738" spans="5:5" x14ac:dyDescent="0.25">
      <c r="E3738" s="26"/>
    </row>
    <row r="3739" spans="5:5" x14ac:dyDescent="0.25">
      <c r="E3739" s="26"/>
    </row>
    <row r="3740" spans="5:5" x14ac:dyDescent="0.25">
      <c r="E3740" s="26"/>
    </row>
    <row r="3741" spans="5:5" x14ac:dyDescent="0.25">
      <c r="E3741" s="26"/>
    </row>
    <row r="3742" spans="5:5" x14ac:dyDescent="0.25">
      <c r="E3742" s="26"/>
    </row>
    <row r="3743" spans="5:5" x14ac:dyDescent="0.25">
      <c r="E3743" s="26"/>
    </row>
    <row r="3744" spans="5:5" x14ac:dyDescent="0.25">
      <c r="E3744" s="26"/>
    </row>
    <row r="3745" spans="5:5" x14ac:dyDescent="0.25">
      <c r="E3745" s="26"/>
    </row>
    <row r="3746" spans="5:5" x14ac:dyDescent="0.25">
      <c r="E3746" s="26"/>
    </row>
    <row r="3747" spans="5:5" x14ac:dyDescent="0.25">
      <c r="E3747" s="26"/>
    </row>
    <row r="3748" spans="5:5" x14ac:dyDescent="0.25">
      <c r="E3748" s="26"/>
    </row>
    <row r="3749" spans="5:5" x14ac:dyDescent="0.25">
      <c r="E3749" s="26"/>
    </row>
    <row r="3750" spans="5:5" x14ac:dyDescent="0.25">
      <c r="E3750" s="26"/>
    </row>
    <row r="3751" spans="5:5" x14ac:dyDescent="0.25">
      <c r="E3751" s="26"/>
    </row>
    <row r="3752" spans="5:5" x14ac:dyDescent="0.25">
      <c r="E3752" s="26"/>
    </row>
    <row r="3753" spans="5:5" x14ac:dyDescent="0.25">
      <c r="E3753" s="26"/>
    </row>
    <row r="3754" spans="5:5" x14ac:dyDescent="0.25">
      <c r="E3754" s="26"/>
    </row>
    <row r="3755" spans="5:5" x14ac:dyDescent="0.25">
      <c r="E3755" s="26"/>
    </row>
    <row r="3756" spans="5:5" x14ac:dyDescent="0.25">
      <c r="E3756" s="26"/>
    </row>
    <row r="3757" spans="5:5" x14ac:dyDescent="0.25">
      <c r="E3757" s="26"/>
    </row>
    <row r="3758" spans="5:5" x14ac:dyDescent="0.25">
      <c r="E3758" s="26"/>
    </row>
    <row r="3759" spans="5:5" x14ac:dyDescent="0.25">
      <c r="E3759" s="26"/>
    </row>
    <row r="3760" spans="5:5" x14ac:dyDescent="0.25">
      <c r="E3760" s="26"/>
    </row>
    <row r="3761" spans="5:5" x14ac:dyDescent="0.25">
      <c r="E3761" s="26"/>
    </row>
    <row r="3762" spans="5:5" x14ac:dyDescent="0.25">
      <c r="E3762" s="26"/>
    </row>
    <row r="3763" spans="5:5" x14ac:dyDescent="0.25">
      <c r="E3763" s="26"/>
    </row>
    <row r="3764" spans="5:5" x14ac:dyDescent="0.25">
      <c r="E3764" s="26"/>
    </row>
    <row r="3765" spans="5:5" x14ac:dyDescent="0.25">
      <c r="E3765" s="26"/>
    </row>
    <row r="3766" spans="5:5" x14ac:dyDescent="0.25">
      <c r="E3766" s="26"/>
    </row>
    <row r="3767" spans="5:5" x14ac:dyDescent="0.25">
      <c r="E3767" s="26"/>
    </row>
    <row r="3768" spans="5:5" x14ac:dyDescent="0.25">
      <c r="E3768" s="26"/>
    </row>
    <row r="3769" spans="5:5" x14ac:dyDescent="0.25">
      <c r="E3769" s="26"/>
    </row>
    <row r="3770" spans="5:5" x14ac:dyDescent="0.25">
      <c r="E3770" s="26"/>
    </row>
    <row r="3771" spans="5:5" x14ac:dyDescent="0.25">
      <c r="E3771" s="26"/>
    </row>
    <row r="3772" spans="5:5" x14ac:dyDescent="0.25">
      <c r="E3772" s="26"/>
    </row>
    <row r="3773" spans="5:5" x14ac:dyDescent="0.25">
      <c r="E3773" s="26"/>
    </row>
    <row r="3774" spans="5:5" x14ac:dyDescent="0.25">
      <c r="E3774" s="26"/>
    </row>
    <row r="3775" spans="5:5" x14ac:dyDescent="0.25">
      <c r="E3775" s="26"/>
    </row>
    <row r="3776" spans="5:5" x14ac:dyDescent="0.25">
      <c r="E3776" s="26"/>
    </row>
    <row r="3777" spans="5:5" x14ac:dyDescent="0.25">
      <c r="E3777" s="26"/>
    </row>
    <row r="3778" spans="5:5" x14ac:dyDescent="0.25">
      <c r="E3778" s="26"/>
    </row>
    <row r="3779" spans="5:5" x14ac:dyDescent="0.25">
      <c r="E3779" s="26"/>
    </row>
    <row r="3780" spans="5:5" x14ac:dyDescent="0.25">
      <c r="E3780" s="26"/>
    </row>
    <row r="3781" spans="5:5" x14ac:dyDescent="0.25">
      <c r="E3781" s="26"/>
    </row>
    <row r="3782" spans="5:5" x14ac:dyDescent="0.25">
      <c r="E3782" s="26"/>
    </row>
    <row r="3783" spans="5:5" x14ac:dyDescent="0.25">
      <c r="E3783" s="26"/>
    </row>
    <row r="3784" spans="5:5" x14ac:dyDescent="0.25">
      <c r="E3784" s="26"/>
    </row>
    <row r="3785" spans="5:5" x14ac:dyDescent="0.25">
      <c r="E3785" s="26"/>
    </row>
    <row r="3786" spans="5:5" x14ac:dyDescent="0.25">
      <c r="E3786" s="26"/>
    </row>
    <row r="3787" spans="5:5" x14ac:dyDescent="0.25">
      <c r="E3787" s="26"/>
    </row>
    <row r="3788" spans="5:5" x14ac:dyDescent="0.25">
      <c r="E3788" s="26"/>
    </row>
    <row r="3789" spans="5:5" x14ac:dyDescent="0.25">
      <c r="E3789" s="26"/>
    </row>
    <row r="3790" spans="5:5" x14ac:dyDescent="0.25">
      <c r="E3790" s="26"/>
    </row>
    <row r="3791" spans="5:5" x14ac:dyDescent="0.25">
      <c r="E3791" s="26"/>
    </row>
    <row r="3792" spans="5:5" x14ac:dyDescent="0.25">
      <c r="E3792" s="26"/>
    </row>
    <row r="3793" spans="5:5" x14ac:dyDescent="0.25">
      <c r="E3793" s="26"/>
    </row>
    <row r="3794" spans="5:5" x14ac:dyDescent="0.25">
      <c r="E3794" s="26"/>
    </row>
    <row r="3795" spans="5:5" x14ac:dyDescent="0.25">
      <c r="E3795" s="26"/>
    </row>
    <row r="3796" spans="5:5" x14ac:dyDescent="0.25">
      <c r="E3796" s="26"/>
    </row>
    <row r="3797" spans="5:5" x14ac:dyDescent="0.25">
      <c r="E3797" s="26"/>
    </row>
    <row r="3798" spans="5:5" x14ac:dyDescent="0.25">
      <c r="E3798" s="26"/>
    </row>
    <row r="3799" spans="5:5" x14ac:dyDescent="0.25">
      <c r="E3799" s="26"/>
    </row>
    <row r="3800" spans="5:5" x14ac:dyDescent="0.25">
      <c r="E3800" s="26"/>
    </row>
    <row r="3801" spans="5:5" x14ac:dyDescent="0.25">
      <c r="E3801" s="26"/>
    </row>
    <row r="3802" spans="5:5" x14ac:dyDescent="0.25">
      <c r="E3802" s="26"/>
    </row>
    <row r="3803" spans="5:5" x14ac:dyDescent="0.25">
      <c r="E3803" s="26"/>
    </row>
    <row r="3804" spans="5:5" x14ac:dyDescent="0.25">
      <c r="E3804" s="26"/>
    </row>
    <row r="3805" spans="5:5" x14ac:dyDescent="0.25">
      <c r="E3805" s="26"/>
    </row>
    <row r="3806" spans="5:5" x14ac:dyDescent="0.25">
      <c r="E3806" s="26"/>
    </row>
    <row r="3807" spans="5:5" x14ac:dyDescent="0.25">
      <c r="E3807" s="26"/>
    </row>
    <row r="3808" spans="5:5" x14ac:dyDescent="0.25">
      <c r="E3808" s="26"/>
    </row>
    <row r="3809" spans="5:5" x14ac:dyDescent="0.25">
      <c r="E3809" s="26"/>
    </row>
    <row r="3810" spans="5:5" x14ac:dyDescent="0.25">
      <c r="E3810" s="26"/>
    </row>
    <row r="3811" spans="5:5" x14ac:dyDescent="0.25">
      <c r="E3811" s="26"/>
    </row>
    <row r="3812" spans="5:5" x14ac:dyDescent="0.25">
      <c r="E3812" s="26"/>
    </row>
    <row r="3813" spans="5:5" x14ac:dyDescent="0.25">
      <c r="E3813" s="26"/>
    </row>
    <row r="3814" spans="5:5" x14ac:dyDescent="0.25">
      <c r="E3814" s="26"/>
    </row>
    <row r="3815" spans="5:5" x14ac:dyDescent="0.25">
      <c r="E3815" s="26"/>
    </row>
    <row r="3816" spans="5:5" x14ac:dyDescent="0.25">
      <c r="E3816" s="26"/>
    </row>
    <row r="3817" spans="5:5" x14ac:dyDescent="0.25">
      <c r="E3817" s="26"/>
    </row>
    <row r="3818" spans="5:5" x14ac:dyDescent="0.25">
      <c r="E3818" s="26"/>
    </row>
    <row r="3819" spans="5:5" x14ac:dyDescent="0.25">
      <c r="E3819" s="26"/>
    </row>
    <row r="3820" spans="5:5" x14ac:dyDescent="0.25">
      <c r="E3820" s="26"/>
    </row>
    <row r="3821" spans="5:5" x14ac:dyDescent="0.25">
      <c r="E3821" s="26"/>
    </row>
    <row r="3822" spans="5:5" x14ac:dyDescent="0.25">
      <c r="E3822" s="26"/>
    </row>
    <row r="3823" spans="5:5" x14ac:dyDescent="0.25">
      <c r="E3823" s="26"/>
    </row>
    <row r="3824" spans="5:5" x14ac:dyDescent="0.25">
      <c r="E3824" s="26"/>
    </row>
    <row r="3825" spans="5:5" x14ac:dyDescent="0.25">
      <c r="E3825" s="26"/>
    </row>
    <row r="3826" spans="5:5" x14ac:dyDescent="0.25">
      <c r="E3826" s="26"/>
    </row>
    <row r="3827" spans="5:5" x14ac:dyDescent="0.25">
      <c r="E3827" s="26"/>
    </row>
    <row r="3828" spans="5:5" x14ac:dyDescent="0.25">
      <c r="E3828" s="26"/>
    </row>
    <row r="3829" spans="5:5" x14ac:dyDescent="0.25">
      <c r="E3829" s="26"/>
    </row>
    <row r="3830" spans="5:5" x14ac:dyDescent="0.25">
      <c r="E3830" s="26"/>
    </row>
    <row r="3831" spans="5:5" x14ac:dyDescent="0.25">
      <c r="E3831" s="26"/>
    </row>
    <row r="3832" spans="5:5" x14ac:dyDescent="0.25">
      <c r="E3832" s="26"/>
    </row>
    <row r="3833" spans="5:5" x14ac:dyDescent="0.25">
      <c r="E3833" s="26"/>
    </row>
    <row r="3834" spans="5:5" x14ac:dyDescent="0.25">
      <c r="E3834" s="26"/>
    </row>
    <row r="3835" spans="5:5" x14ac:dyDescent="0.25">
      <c r="E3835" s="26"/>
    </row>
    <row r="3836" spans="5:5" x14ac:dyDescent="0.25">
      <c r="E3836" s="26"/>
    </row>
    <row r="3837" spans="5:5" x14ac:dyDescent="0.25">
      <c r="E3837" s="26"/>
    </row>
    <row r="3838" spans="5:5" x14ac:dyDescent="0.25">
      <c r="E3838" s="26"/>
    </row>
    <row r="3839" spans="5:5" x14ac:dyDescent="0.25">
      <c r="E3839" s="26"/>
    </row>
    <row r="3840" spans="5:5" x14ac:dyDescent="0.25">
      <c r="E3840" s="26"/>
    </row>
    <row r="3841" spans="5:5" x14ac:dyDescent="0.25">
      <c r="E3841" s="26"/>
    </row>
    <row r="3842" spans="5:5" x14ac:dyDescent="0.25">
      <c r="E3842" s="26"/>
    </row>
    <row r="3843" spans="5:5" x14ac:dyDescent="0.25">
      <c r="E3843" s="26"/>
    </row>
    <row r="3844" spans="5:5" x14ac:dyDescent="0.25">
      <c r="E3844" s="26"/>
    </row>
    <row r="3845" spans="5:5" x14ac:dyDescent="0.25">
      <c r="E3845" s="26"/>
    </row>
    <row r="3846" spans="5:5" x14ac:dyDescent="0.25">
      <c r="E3846" s="26"/>
    </row>
    <row r="3847" spans="5:5" x14ac:dyDescent="0.25">
      <c r="E3847" s="26"/>
    </row>
    <row r="3848" spans="5:5" x14ac:dyDescent="0.25">
      <c r="E3848" s="26"/>
    </row>
    <row r="3849" spans="5:5" x14ac:dyDescent="0.25">
      <c r="E3849" s="26"/>
    </row>
    <row r="3850" spans="5:5" x14ac:dyDescent="0.25">
      <c r="E3850" s="26"/>
    </row>
    <row r="3851" spans="5:5" x14ac:dyDescent="0.25">
      <c r="E3851" s="26"/>
    </row>
    <row r="3852" spans="5:5" x14ac:dyDescent="0.25">
      <c r="E3852" s="26"/>
    </row>
    <row r="3853" spans="5:5" x14ac:dyDescent="0.25">
      <c r="E3853" s="26"/>
    </row>
    <row r="3854" spans="5:5" x14ac:dyDescent="0.25">
      <c r="E3854" s="26"/>
    </row>
    <row r="3855" spans="5:5" x14ac:dyDescent="0.25">
      <c r="E3855" s="26"/>
    </row>
    <row r="3856" spans="5:5" x14ac:dyDescent="0.25">
      <c r="E3856" s="26"/>
    </row>
    <row r="3857" spans="5:5" x14ac:dyDescent="0.25">
      <c r="E3857" s="26"/>
    </row>
    <row r="3858" spans="5:5" x14ac:dyDescent="0.25">
      <c r="E3858" s="26"/>
    </row>
    <row r="3859" spans="5:5" x14ac:dyDescent="0.25">
      <c r="E3859" s="26"/>
    </row>
    <row r="3860" spans="5:5" x14ac:dyDescent="0.25">
      <c r="E3860" s="26"/>
    </row>
    <row r="3861" spans="5:5" x14ac:dyDescent="0.25">
      <c r="E3861" s="26"/>
    </row>
    <row r="3862" spans="5:5" x14ac:dyDescent="0.25">
      <c r="E3862" s="26"/>
    </row>
    <row r="3863" spans="5:5" x14ac:dyDescent="0.25">
      <c r="E3863" s="26"/>
    </row>
    <row r="3864" spans="5:5" x14ac:dyDescent="0.25">
      <c r="E3864" s="26"/>
    </row>
    <row r="3865" spans="5:5" x14ac:dyDescent="0.25">
      <c r="E3865" s="26"/>
    </row>
    <row r="3866" spans="5:5" x14ac:dyDescent="0.25">
      <c r="E3866" s="26"/>
    </row>
    <row r="3867" spans="5:5" x14ac:dyDescent="0.25">
      <c r="E3867" s="26"/>
    </row>
    <row r="3868" spans="5:5" x14ac:dyDescent="0.25">
      <c r="E3868" s="26"/>
    </row>
    <row r="3869" spans="5:5" x14ac:dyDescent="0.25">
      <c r="E3869" s="26"/>
    </row>
    <row r="3870" spans="5:5" x14ac:dyDescent="0.25">
      <c r="E3870" s="26"/>
    </row>
    <row r="3871" spans="5:5" x14ac:dyDescent="0.25">
      <c r="E3871" s="26"/>
    </row>
    <row r="3872" spans="5:5" x14ac:dyDescent="0.25">
      <c r="E3872" s="26"/>
    </row>
    <row r="3873" spans="5:5" x14ac:dyDescent="0.25">
      <c r="E3873" s="26"/>
    </row>
    <row r="3874" spans="5:5" x14ac:dyDescent="0.25">
      <c r="E3874" s="26"/>
    </row>
    <row r="3875" spans="5:5" x14ac:dyDescent="0.25">
      <c r="E3875" s="26"/>
    </row>
    <row r="3876" spans="5:5" x14ac:dyDescent="0.25">
      <c r="E3876" s="26"/>
    </row>
    <row r="3877" spans="5:5" x14ac:dyDescent="0.25">
      <c r="E3877" s="26"/>
    </row>
    <row r="3878" spans="5:5" x14ac:dyDescent="0.25">
      <c r="E3878" s="26"/>
    </row>
    <row r="3879" spans="5:5" x14ac:dyDescent="0.25">
      <c r="E3879" s="26"/>
    </row>
    <row r="3880" spans="5:5" x14ac:dyDescent="0.25">
      <c r="E3880" s="26"/>
    </row>
    <row r="3881" spans="5:5" x14ac:dyDescent="0.25">
      <c r="E3881" s="26"/>
    </row>
    <row r="3882" spans="5:5" x14ac:dyDescent="0.25">
      <c r="E3882" s="26"/>
    </row>
    <row r="3883" spans="5:5" x14ac:dyDescent="0.25">
      <c r="E3883" s="26"/>
    </row>
    <row r="3884" spans="5:5" x14ac:dyDescent="0.25">
      <c r="E3884" s="26"/>
    </row>
    <row r="3885" spans="5:5" x14ac:dyDescent="0.25">
      <c r="E3885" s="26"/>
    </row>
    <row r="3886" spans="5:5" x14ac:dyDescent="0.25">
      <c r="E3886" s="26"/>
    </row>
    <row r="3887" spans="5:5" x14ac:dyDescent="0.25">
      <c r="E3887" s="26"/>
    </row>
    <row r="3888" spans="5:5" x14ac:dyDescent="0.25">
      <c r="E3888" s="26"/>
    </row>
    <row r="3889" spans="5:5" x14ac:dyDescent="0.25">
      <c r="E3889" s="26"/>
    </row>
    <row r="3890" spans="5:5" x14ac:dyDescent="0.25">
      <c r="E3890" s="26"/>
    </row>
    <row r="3891" spans="5:5" x14ac:dyDescent="0.25">
      <c r="E3891" s="26"/>
    </row>
    <row r="3892" spans="5:5" x14ac:dyDescent="0.25">
      <c r="E3892" s="26"/>
    </row>
    <row r="3893" spans="5:5" x14ac:dyDescent="0.25">
      <c r="E3893" s="26"/>
    </row>
    <row r="3894" spans="5:5" x14ac:dyDescent="0.25">
      <c r="E3894" s="26"/>
    </row>
    <row r="3895" spans="5:5" x14ac:dyDescent="0.25">
      <c r="E3895" s="26"/>
    </row>
    <row r="3896" spans="5:5" x14ac:dyDescent="0.25">
      <c r="E3896" s="26"/>
    </row>
    <row r="3897" spans="5:5" x14ac:dyDescent="0.25">
      <c r="E3897" s="26"/>
    </row>
    <row r="3898" spans="5:5" x14ac:dyDescent="0.25">
      <c r="E3898" s="26"/>
    </row>
    <row r="3899" spans="5:5" x14ac:dyDescent="0.25">
      <c r="E3899" s="26"/>
    </row>
    <row r="3900" spans="5:5" x14ac:dyDescent="0.25">
      <c r="E3900" s="26"/>
    </row>
    <row r="3901" spans="5:5" x14ac:dyDescent="0.25">
      <c r="E3901" s="26"/>
    </row>
    <row r="3902" spans="5:5" x14ac:dyDescent="0.25">
      <c r="E3902" s="26"/>
    </row>
    <row r="3903" spans="5:5" x14ac:dyDescent="0.25">
      <c r="E3903" s="26"/>
    </row>
    <row r="3904" spans="5:5" x14ac:dyDescent="0.25">
      <c r="E3904" s="26"/>
    </row>
    <row r="3905" spans="5:5" x14ac:dyDescent="0.25">
      <c r="E3905" s="26"/>
    </row>
    <row r="3906" spans="5:5" x14ac:dyDescent="0.25">
      <c r="E3906" s="26"/>
    </row>
    <row r="3907" spans="5:5" x14ac:dyDescent="0.25">
      <c r="E3907" s="26"/>
    </row>
    <row r="3908" spans="5:5" x14ac:dyDescent="0.25">
      <c r="E3908" s="26"/>
    </row>
    <row r="3909" spans="5:5" x14ac:dyDescent="0.25">
      <c r="E3909" s="26"/>
    </row>
    <row r="3910" spans="5:5" x14ac:dyDescent="0.25">
      <c r="E3910" s="26"/>
    </row>
    <row r="3911" spans="5:5" x14ac:dyDescent="0.25">
      <c r="E3911" s="26"/>
    </row>
    <row r="3912" spans="5:5" x14ac:dyDescent="0.25">
      <c r="E3912" s="26"/>
    </row>
    <row r="3913" spans="5:5" x14ac:dyDescent="0.25">
      <c r="E3913" s="26"/>
    </row>
    <row r="3914" spans="5:5" x14ac:dyDescent="0.25">
      <c r="E3914" s="26"/>
    </row>
    <row r="3915" spans="5:5" x14ac:dyDescent="0.25">
      <c r="E3915" s="26"/>
    </row>
    <row r="3916" spans="5:5" x14ac:dyDescent="0.25">
      <c r="E3916" s="26"/>
    </row>
    <row r="3917" spans="5:5" x14ac:dyDescent="0.25">
      <c r="E3917" s="26"/>
    </row>
    <row r="3918" spans="5:5" x14ac:dyDescent="0.25">
      <c r="E3918" s="26"/>
    </row>
    <row r="3919" spans="5:5" x14ac:dyDescent="0.25">
      <c r="E3919" s="26"/>
    </row>
    <row r="3920" spans="5:5" x14ac:dyDescent="0.25">
      <c r="E3920" s="26"/>
    </row>
    <row r="3921" spans="5:5" x14ac:dyDescent="0.25">
      <c r="E3921" s="26"/>
    </row>
    <row r="3922" spans="5:5" x14ac:dyDescent="0.25">
      <c r="E3922" s="26"/>
    </row>
    <row r="3923" spans="5:5" x14ac:dyDescent="0.25">
      <c r="E3923" s="26"/>
    </row>
    <row r="3924" spans="5:5" x14ac:dyDescent="0.25">
      <c r="E3924" s="26"/>
    </row>
    <row r="3925" spans="5:5" x14ac:dyDescent="0.25">
      <c r="E3925" s="26"/>
    </row>
    <row r="3926" spans="5:5" x14ac:dyDescent="0.25">
      <c r="E3926" s="26"/>
    </row>
    <row r="3927" spans="5:5" x14ac:dyDescent="0.25">
      <c r="E3927" s="26"/>
    </row>
    <row r="3928" spans="5:5" x14ac:dyDescent="0.25">
      <c r="E3928" s="26"/>
    </row>
    <row r="3929" spans="5:5" x14ac:dyDescent="0.25">
      <c r="E3929" s="26"/>
    </row>
    <row r="3930" spans="5:5" x14ac:dyDescent="0.25">
      <c r="E3930" s="26"/>
    </row>
    <row r="3931" spans="5:5" x14ac:dyDescent="0.25">
      <c r="E3931" s="26"/>
    </row>
    <row r="3932" spans="5:5" x14ac:dyDescent="0.25">
      <c r="E3932" s="26"/>
    </row>
    <row r="3933" spans="5:5" x14ac:dyDescent="0.25">
      <c r="E3933" s="26"/>
    </row>
    <row r="3934" spans="5:5" x14ac:dyDescent="0.25">
      <c r="E3934" s="26"/>
    </row>
    <row r="3935" spans="5:5" x14ac:dyDescent="0.25">
      <c r="E3935" s="26"/>
    </row>
    <row r="3936" spans="5:5" x14ac:dyDescent="0.25">
      <c r="E3936" s="26"/>
    </row>
    <row r="3937" spans="5:5" x14ac:dyDescent="0.25">
      <c r="E3937" s="26"/>
    </row>
    <row r="3938" spans="5:5" x14ac:dyDescent="0.25">
      <c r="E3938" s="26"/>
    </row>
    <row r="3939" spans="5:5" x14ac:dyDescent="0.25">
      <c r="E3939" s="26"/>
    </row>
    <row r="3940" spans="5:5" x14ac:dyDescent="0.25">
      <c r="E3940" s="26"/>
    </row>
    <row r="3941" spans="5:5" x14ac:dyDescent="0.25">
      <c r="E3941" s="26"/>
    </row>
    <row r="3942" spans="5:5" x14ac:dyDescent="0.25">
      <c r="E3942" s="26"/>
    </row>
    <row r="3943" spans="5:5" x14ac:dyDescent="0.25">
      <c r="E3943" s="26"/>
    </row>
    <row r="3944" spans="5:5" x14ac:dyDescent="0.25">
      <c r="E3944" s="26"/>
    </row>
    <row r="3945" spans="5:5" x14ac:dyDescent="0.25">
      <c r="E3945" s="26"/>
    </row>
    <row r="3946" spans="5:5" x14ac:dyDescent="0.25">
      <c r="E3946" s="26"/>
    </row>
    <row r="3947" spans="5:5" x14ac:dyDescent="0.25">
      <c r="E3947" s="26"/>
    </row>
    <row r="3948" spans="5:5" x14ac:dyDescent="0.25">
      <c r="E3948" s="26"/>
    </row>
    <row r="3949" spans="5:5" x14ac:dyDescent="0.25">
      <c r="E3949" s="26"/>
    </row>
    <row r="3950" spans="5:5" x14ac:dyDescent="0.25">
      <c r="E3950" s="26"/>
    </row>
    <row r="3951" spans="5:5" x14ac:dyDescent="0.25">
      <c r="E3951" s="26"/>
    </row>
    <row r="3952" spans="5:5" x14ac:dyDescent="0.25">
      <c r="E3952" s="26"/>
    </row>
    <row r="3953" spans="5:5" x14ac:dyDescent="0.25">
      <c r="E3953" s="26"/>
    </row>
    <row r="3954" spans="5:5" x14ac:dyDescent="0.25">
      <c r="E3954" s="26"/>
    </row>
    <row r="3955" spans="5:5" x14ac:dyDescent="0.25">
      <c r="E3955" s="26"/>
    </row>
    <row r="3956" spans="5:5" x14ac:dyDescent="0.25">
      <c r="E3956" s="26"/>
    </row>
    <row r="3957" spans="5:5" x14ac:dyDescent="0.25">
      <c r="E3957" s="26"/>
    </row>
    <row r="3958" spans="5:5" x14ac:dyDescent="0.25">
      <c r="E3958" s="26"/>
    </row>
    <row r="3959" spans="5:5" x14ac:dyDescent="0.25">
      <c r="E3959" s="26"/>
    </row>
    <row r="3960" spans="5:5" x14ac:dyDescent="0.25">
      <c r="E3960" s="26"/>
    </row>
    <row r="3961" spans="5:5" x14ac:dyDescent="0.25">
      <c r="E3961" s="26"/>
    </row>
    <row r="3962" spans="5:5" x14ac:dyDescent="0.25">
      <c r="E3962" s="26"/>
    </row>
    <row r="3963" spans="5:5" x14ac:dyDescent="0.25">
      <c r="E3963" s="26"/>
    </row>
    <row r="3964" spans="5:5" x14ac:dyDescent="0.25">
      <c r="E3964" s="26"/>
    </row>
    <row r="3965" spans="5:5" x14ac:dyDescent="0.25">
      <c r="E3965" s="26"/>
    </row>
    <row r="3966" spans="5:5" x14ac:dyDescent="0.25">
      <c r="E3966" s="26"/>
    </row>
    <row r="3967" spans="5:5" x14ac:dyDescent="0.25">
      <c r="E3967" s="26"/>
    </row>
    <row r="3968" spans="5:5" x14ac:dyDescent="0.25">
      <c r="E3968" s="26"/>
    </row>
    <row r="3969" spans="5:5" x14ac:dyDescent="0.25">
      <c r="E3969" s="26"/>
    </row>
    <row r="3970" spans="5:5" x14ac:dyDescent="0.25">
      <c r="E3970" s="26"/>
    </row>
    <row r="3971" spans="5:5" x14ac:dyDescent="0.25">
      <c r="E3971" s="26"/>
    </row>
    <row r="3972" spans="5:5" x14ac:dyDescent="0.25">
      <c r="E3972" s="26"/>
    </row>
    <row r="3973" spans="5:5" x14ac:dyDescent="0.25">
      <c r="E3973" s="26"/>
    </row>
    <row r="3974" spans="5:5" x14ac:dyDescent="0.25">
      <c r="E3974" s="26"/>
    </row>
    <row r="3975" spans="5:5" x14ac:dyDescent="0.25">
      <c r="E3975" s="26"/>
    </row>
    <row r="3976" spans="5:5" x14ac:dyDescent="0.25">
      <c r="E3976" s="26"/>
    </row>
    <row r="3977" spans="5:5" x14ac:dyDescent="0.25">
      <c r="E3977" s="26"/>
    </row>
    <row r="3978" spans="5:5" x14ac:dyDescent="0.25">
      <c r="E3978" s="26"/>
    </row>
    <row r="3979" spans="5:5" x14ac:dyDescent="0.25">
      <c r="E3979" s="26"/>
    </row>
    <row r="3980" spans="5:5" x14ac:dyDescent="0.25">
      <c r="E3980" s="26"/>
    </row>
    <row r="3981" spans="5:5" x14ac:dyDescent="0.25">
      <c r="E3981" s="26"/>
    </row>
    <row r="3982" spans="5:5" x14ac:dyDescent="0.25">
      <c r="E3982" s="26"/>
    </row>
    <row r="3983" spans="5:5" x14ac:dyDescent="0.25">
      <c r="E3983" s="26"/>
    </row>
    <row r="3984" spans="5:5" x14ac:dyDescent="0.25">
      <c r="E3984" s="26"/>
    </row>
    <row r="3985" spans="5:5" x14ac:dyDescent="0.25">
      <c r="E3985" s="26"/>
    </row>
    <row r="3986" spans="5:5" x14ac:dyDescent="0.25">
      <c r="E3986" s="26"/>
    </row>
    <row r="3987" spans="5:5" x14ac:dyDescent="0.25">
      <c r="E3987" s="26"/>
    </row>
    <row r="3988" spans="5:5" x14ac:dyDescent="0.25">
      <c r="E3988" s="26"/>
    </row>
    <row r="3989" spans="5:5" x14ac:dyDescent="0.25">
      <c r="E3989" s="26"/>
    </row>
    <row r="3990" spans="5:5" x14ac:dyDescent="0.25">
      <c r="E3990" s="26"/>
    </row>
    <row r="3991" spans="5:5" x14ac:dyDescent="0.25">
      <c r="E3991" s="26"/>
    </row>
    <row r="3992" spans="5:5" x14ac:dyDescent="0.25">
      <c r="E3992" s="26"/>
    </row>
    <row r="3993" spans="5:5" x14ac:dyDescent="0.25">
      <c r="E3993" s="26"/>
    </row>
    <row r="3994" spans="5:5" x14ac:dyDescent="0.25">
      <c r="E3994" s="26"/>
    </row>
    <row r="3995" spans="5:5" x14ac:dyDescent="0.25">
      <c r="E3995" s="26"/>
    </row>
    <row r="3996" spans="5:5" x14ac:dyDescent="0.25">
      <c r="E3996" s="26"/>
    </row>
    <row r="3997" spans="5:5" x14ac:dyDescent="0.25">
      <c r="E3997" s="26"/>
    </row>
    <row r="3998" spans="5:5" x14ac:dyDescent="0.25">
      <c r="E3998" s="26"/>
    </row>
    <row r="3999" spans="5:5" x14ac:dyDescent="0.25">
      <c r="E3999" s="26"/>
    </row>
    <row r="4000" spans="5:5" x14ac:dyDescent="0.25">
      <c r="E4000" s="26"/>
    </row>
    <row r="4001" spans="5:5" x14ac:dyDescent="0.25">
      <c r="E4001" s="26"/>
    </row>
    <row r="4002" spans="5:5" x14ac:dyDescent="0.25">
      <c r="E4002" s="26"/>
    </row>
    <row r="4003" spans="5:5" x14ac:dyDescent="0.25">
      <c r="E4003" s="26"/>
    </row>
    <row r="4004" spans="5:5" x14ac:dyDescent="0.25">
      <c r="E4004" s="26"/>
    </row>
    <row r="4005" spans="5:5" x14ac:dyDescent="0.25">
      <c r="E4005" s="26"/>
    </row>
    <row r="4006" spans="5:5" x14ac:dyDescent="0.25">
      <c r="E4006" s="26"/>
    </row>
    <row r="4007" spans="5:5" x14ac:dyDescent="0.25">
      <c r="E4007" s="26"/>
    </row>
    <row r="4008" spans="5:5" x14ac:dyDescent="0.25">
      <c r="E4008" s="26"/>
    </row>
    <row r="4009" spans="5:5" x14ac:dyDescent="0.25">
      <c r="E4009" s="26"/>
    </row>
    <row r="4010" spans="5:5" x14ac:dyDescent="0.25">
      <c r="E4010" s="26"/>
    </row>
    <row r="4011" spans="5:5" x14ac:dyDescent="0.25">
      <c r="E4011" s="26"/>
    </row>
    <row r="4012" spans="5:5" x14ac:dyDescent="0.25">
      <c r="E4012" s="26"/>
    </row>
    <row r="4013" spans="5:5" x14ac:dyDescent="0.25">
      <c r="E4013" s="26"/>
    </row>
    <row r="4014" spans="5:5" x14ac:dyDescent="0.25">
      <c r="E4014" s="26"/>
    </row>
    <row r="4015" spans="5:5" x14ac:dyDescent="0.25">
      <c r="E4015" s="26"/>
    </row>
    <row r="4016" spans="5:5" x14ac:dyDescent="0.25">
      <c r="E4016" s="26"/>
    </row>
    <row r="4017" spans="5:5" x14ac:dyDescent="0.25">
      <c r="E4017" s="26"/>
    </row>
    <row r="4018" spans="5:5" x14ac:dyDescent="0.25">
      <c r="E4018" s="26"/>
    </row>
    <row r="4019" spans="5:5" x14ac:dyDescent="0.25">
      <c r="E4019" s="26"/>
    </row>
    <row r="4020" spans="5:5" x14ac:dyDescent="0.25">
      <c r="E4020" s="26"/>
    </row>
    <row r="4021" spans="5:5" x14ac:dyDescent="0.25">
      <c r="E4021" s="26"/>
    </row>
    <row r="4022" spans="5:5" x14ac:dyDescent="0.25">
      <c r="E4022" s="26"/>
    </row>
    <row r="4023" spans="5:5" x14ac:dyDescent="0.25">
      <c r="E4023" s="26"/>
    </row>
    <row r="4024" spans="5:5" x14ac:dyDescent="0.25">
      <c r="E4024" s="26"/>
    </row>
    <row r="4025" spans="5:5" x14ac:dyDescent="0.25">
      <c r="E4025" s="26"/>
    </row>
    <row r="4026" spans="5:5" x14ac:dyDescent="0.25">
      <c r="E4026" s="26"/>
    </row>
    <row r="4027" spans="5:5" x14ac:dyDescent="0.25">
      <c r="E4027" s="26"/>
    </row>
    <row r="4028" spans="5:5" x14ac:dyDescent="0.25">
      <c r="E4028" s="26"/>
    </row>
    <row r="4029" spans="5:5" x14ac:dyDescent="0.25">
      <c r="E4029" s="26"/>
    </row>
    <row r="4030" spans="5:5" x14ac:dyDescent="0.25">
      <c r="E4030" s="26"/>
    </row>
    <row r="4031" spans="5:5" x14ac:dyDescent="0.25">
      <c r="E4031" s="26"/>
    </row>
    <row r="4032" spans="5:5" x14ac:dyDescent="0.25">
      <c r="E4032" s="26"/>
    </row>
    <row r="4033" spans="5:5" x14ac:dyDescent="0.25">
      <c r="E4033" s="26"/>
    </row>
    <row r="4034" spans="5:5" x14ac:dyDescent="0.25">
      <c r="E4034" s="26"/>
    </row>
    <row r="4035" spans="5:5" x14ac:dyDescent="0.25">
      <c r="E4035" s="26"/>
    </row>
    <row r="4036" spans="5:5" x14ac:dyDescent="0.25">
      <c r="E4036" s="26"/>
    </row>
    <row r="4037" spans="5:5" x14ac:dyDescent="0.25">
      <c r="E4037" s="26"/>
    </row>
    <row r="4038" spans="5:5" x14ac:dyDescent="0.25">
      <c r="E4038" s="26"/>
    </row>
    <row r="4039" spans="5:5" x14ac:dyDescent="0.25">
      <c r="E4039" s="26"/>
    </row>
    <row r="4040" spans="5:5" x14ac:dyDescent="0.25">
      <c r="E4040" s="26"/>
    </row>
    <row r="4041" spans="5:5" x14ac:dyDescent="0.25">
      <c r="E4041" s="26"/>
    </row>
    <row r="4042" spans="5:5" x14ac:dyDescent="0.25">
      <c r="E4042" s="26"/>
    </row>
    <row r="4043" spans="5:5" x14ac:dyDescent="0.25">
      <c r="E4043" s="26"/>
    </row>
    <row r="4044" spans="5:5" x14ac:dyDescent="0.25">
      <c r="E4044" s="26"/>
    </row>
    <row r="4045" spans="5:5" x14ac:dyDescent="0.25">
      <c r="E4045" s="26"/>
    </row>
    <row r="4046" spans="5:5" x14ac:dyDescent="0.25">
      <c r="E4046" s="26"/>
    </row>
    <row r="4047" spans="5:5" x14ac:dyDescent="0.25">
      <c r="E4047" s="26"/>
    </row>
    <row r="4048" spans="5:5" x14ac:dyDescent="0.25">
      <c r="E4048" s="26"/>
    </row>
    <row r="4049" spans="5:5" x14ac:dyDescent="0.25">
      <c r="E4049" s="26"/>
    </row>
    <row r="4050" spans="5:5" x14ac:dyDescent="0.25">
      <c r="E4050" s="26"/>
    </row>
    <row r="4051" spans="5:5" x14ac:dyDescent="0.25">
      <c r="E4051" s="26"/>
    </row>
    <row r="4052" spans="5:5" x14ac:dyDescent="0.25">
      <c r="E4052" s="26"/>
    </row>
    <row r="4053" spans="5:5" x14ac:dyDescent="0.25">
      <c r="E4053" s="26"/>
    </row>
    <row r="4054" spans="5:5" x14ac:dyDescent="0.25">
      <c r="E4054" s="26"/>
    </row>
    <row r="4055" spans="5:5" x14ac:dyDescent="0.25">
      <c r="E4055" s="26"/>
    </row>
    <row r="4056" spans="5:5" x14ac:dyDescent="0.25">
      <c r="E4056" s="26"/>
    </row>
    <row r="4057" spans="5:5" x14ac:dyDescent="0.25">
      <c r="E4057" s="26"/>
    </row>
    <row r="4058" spans="5:5" x14ac:dyDescent="0.25">
      <c r="E4058" s="26"/>
    </row>
    <row r="4059" spans="5:5" x14ac:dyDescent="0.25">
      <c r="E4059" s="26"/>
    </row>
    <row r="4060" spans="5:5" x14ac:dyDescent="0.25">
      <c r="E4060" s="26"/>
    </row>
    <row r="4061" spans="5:5" x14ac:dyDescent="0.25">
      <c r="E4061" s="26"/>
    </row>
    <row r="4062" spans="5:5" x14ac:dyDescent="0.25">
      <c r="E4062" s="26"/>
    </row>
    <row r="4063" spans="5:5" x14ac:dyDescent="0.25">
      <c r="E4063" s="26"/>
    </row>
    <row r="4064" spans="5:5" x14ac:dyDescent="0.25">
      <c r="E4064" s="26"/>
    </row>
    <row r="4065" spans="5:5" x14ac:dyDescent="0.25">
      <c r="E4065" s="26"/>
    </row>
    <row r="4066" spans="5:5" x14ac:dyDescent="0.25">
      <c r="E4066" s="26"/>
    </row>
    <row r="4067" spans="5:5" x14ac:dyDescent="0.25">
      <c r="E4067" s="26"/>
    </row>
    <row r="4068" spans="5:5" x14ac:dyDescent="0.25">
      <c r="E4068" s="26"/>
    </row>
    <row r="4069" spans="5:5" x14ac:dyDescent="0.25">
      <c r="E4069" s="26"/>
    </row>
    <row r="4070" spans="5:5" x14ac:dyDescent="0.25">
      <c r="E4070" s="26"/>
    </row>
    <row r="4071" spans="5:5" x14ac:dyDescent="0.25">
      <c r="E4071" s="26"/>
    </row>
    <row r="4072" spans="5:5" x14ac:dyDescent="0.25">
      <c r="E4072" s="26"/>
    </row>
    <row r="4073" spans="5:5" x14ac:dyDescent="0.25">
      <c r="E4073" s="26"/>
    </row>
    <row r="4074" spans="5:5" x14ac:dyDescent="0.25">
      <c r="E4074" s="26"/>
    </row>
    <row r="4075" spans="5:5" x14ac:dyDescent="0.25">
      <c r="E4075" s="26"/>
    </row>
    <row r="4076" spans="5:5" x14ac:dyDescent="0.25">
      <c r="E4076" s="26"/>
    </row>
    <row r="4077" spans="5:5" x14ac:dyDescent="0.25">
      <c r="E4077" s="26"/>
    </row>
    <row r="4078" spans="5:5" x14ac:dyDescent="0.25">
      <c r="E4078" s="26"/>
    </row>
    <row r="4079" spans="5:5" x14ac:dyDescent="0.25">
      <c r="E4079" s="26"/>
    </row>
    <row r="4080" spans="5:5" x14ac:dyDescent="0.25">
      <c r="E4080" s="26"/>
    </row>
    <row r="4081" spans="5:5" x14ac:dyDescent="0.25">
      <c r="E4081" s="26"/>
    </row>
    <row r="4082" spans="5:5" x14ac:dyDescent="0.25">
      <c r="E4082" s="26"/>
    </row>
    <row r="4083" spans="5:5" x14ac:dyDescent="0.25">
      <c r="E4083" s="26"/>
    </row>
    <row r="4084" spans="5:5" x14ac:dyDescent="0.25">
      <c r="E4084" s="26"/>
    </row>
    <row r="4085" spans="5:5" x14ac:dyDescent="0.25">
      <c r="E4085" s="26"/>
    </row>
    <row r="4086" spans="5:5" x14ac:dyDescent="0.25">
      <c r="E4086" s="26"/>
    </row>
    <row r="4087" spans="5:5" x14ac:dyDescent="0.25">
      <c r="E4087" s="26"/>
    </row>
    <row r="4088" spans="5:5" x14ac:dyDescent="0.25">
      <c r="E4088" s="26"/>
    </row>
    <row r="4089" spans="5:5" x14ac:dyDescent="0.25">
      <c r="E4089" s="26"/>
    </row>
    <row r="4090" spans="5:5" x14ac:dyDescent="0.25">
      <c r="E4090" s="26"/>
    </row>
    <row r="4091" spans="5:5" x14ac:dyDescent="0.25">
      <c r="E4091" s="26"/>
    </row>
    <row r="4092" spans="5:5" x14ac:dyDescent="0.25">
      <c r="E4092" s="26"/>
    </row>
    <row r="4093" spans="5:5" x14ac:dyDescent="0.25">
      <c r="E4093" s="26"/>
    </row>
    <row r="4094" spans="5:5" x14ac:dyDescent="0.25">
      <c r="E4094" s="26"/>
    </row>
    <row r="4095" spans="5:5" x14ac:dyDescent="0.25">
      <c r="E4095" s="26"/>
    </row>
    <row r="4096" spans="5:5" x14ac:dyDescent="0.25">
      <c r="E4096" s="26"/>
    </row>
    <row r="4097" spans="5:5" x14ac:dyDescent="0.25">
      <c r="E4097" s="26"/>
    </row>
    <row r="4098" spans="5:5" x14ac:dyDescent="0.25">
      <c r="E4098" s="26"/>
    </row>
    <row r="4099" spans="5:5" x14ac:dyDescent="0.25">
      <c r="E4099" s="26"/>
    </row>
    <row r="4100" spans="5:5" x14ac:dyDescent="0.25">
      <c r="E4100" s="26"/>
    </row>
    <row r="4101" spans="5:5" x14ac:dyDescent="0.25">
      <c r="E4101" s="26"/>
    </row>
    <row r="4102" spans="5:5" x14ac:dyDescent="0.25">
      <c r="E4102" s="26"/>
    </row>
    <row r="4103" spans="5:5" x14ac:dyDescent="0.25">
      <c r="E4103" s="26"/>
    </row>
    <row r="4104" spans="5:5" x14ac:dyDescent="0.25">
      <c r="E4104" s="26"/>
    </row>
    <row r="4105" spans="5:5" x14ac:dyDescent="0.25">
      <c r="E4105" s="26"/>
    </row>
    <row r="4106" spans="5:5" x14ac:dyDescent="0.25">
      <c r="E4106" s="26"/>
    </row>
    <row r="4107" spans="5:5" x14ac:dyDescent="0.25">
      <c r="E4107" s="26"/>
    </row>
    <row r="4108" spans="5:5" x14ac:dyDescent="0.25">
      <c r="E4108" s="26"/>
    </row>
    <row r="4109" spans="5:5" x14ac:dyDescent="0.25">
      <c r="E4109" s="26"/>
    </row>
    <row r="4110" spans="5:5" x14ac:dyDescent="0.25">
      <c r="E4110" s="26"/>
    </row>
    <row r="4111" spans="5:5" x14ac:dyDescent="0.25">
      <c r="E4111" s="26"/>
    </row>
    <row r="4112" spans="5:5" x14ac:dyDescent="0.25">
      <c r="E4112" s="26"/>
    </row>
    <row r="4113" spans="5:5" x14ac:dyDescent="0.25">
      <c r="E4113" s="26"/>
    </row>
    <row r="4114" spans="5:5" x14ac:dyDescent="0.25">
      <c r="E4114" s="26"/>
    </row>
    <row r="4115" spans="5:5" x14ac:dyDescent="0.25">
      <c r="E4115" s="26"/>
    </row>
    <row r="4116" spans="5:5" x14ac:dyDescent="0.25">
      <c r="E4116" s="26"/>
    </row>
    <row r="4117" spans="5:5" x14ac:dyDescent="0.25">
      <c r="E4117" s="26"/>
    </row>
    <row r="4118" spans="5:5" x14ac:dyDescent="0.25">
      <c r="E4118" s="26"/>
    </row>
    <row r="4119" spans="5:5" x14ac:dyDescent="0.25">
      <c r="E4119" s="26"/>
    </row>
    <row r="4120" spans="5:5" x14ac:dyDescent="0.25">
      <c r="E4120" s="26"/>
    </row>
    <row r="4121" spans="5:5" x14ac:dyDescent="0.25">
      <c r="E4121" s="26"/>
    </row>
    <row r="4122" spans="5:5" x14ac:dyDescent="0.25">
      <c r="E4122" s="26"/>
    </row>
    <row r="4123" spans="5:5" x14ac:dyDescent="0.25">
      <c r="E4123" s="26"/>
    </row>
    <row r="4124" spans="5:5" x14ac:dyDescent="0.25">
      <c r="E4124" s="26"/>
    </row>
    <row r="4125" spans="5:5" x14ac:dyDescent="0.25">
      <c r="E4125" s="26"/>
    </row>
    <row r="4126" spans="5:5" x14ac:dyDescent="0.25">
      <c r="E4126" s="26"/>
    </row>
    <row r="4127" spans="5:5" x14ac:dyDescent="0.25">
      <c r="E4127" s="26"/>
    </row>
    <row r="4128" spans="5:5" x14ac:dyDescent="0.25">
      <c r="E4128" s="26"/>
    </row>
    <row r="4129" spans="5:5" x14ac:dyDescent="0.25">
      <c r="E4129" s="26"/>
    </row>
    <row r="4130" spans="5:5" x14ac:dyDescent="0.25">
      <c r="E4130" s="26"/>
    </row>
    <row r="4131" spans="5:5" x14ac:dyDescent="0.25">
      <c r="E4131" s="26"/>
    </row>
    <row r="4132" spans="5:5" x14ac:dyDescent="0.25">
      <c r="E4132" s="26"/>
    </row>
    <row r="4133" spans="5:5" x14ac:dyDescent="0.25">
      <c r="E4133" s="26"/>
    </row>
    <row r="4134" spans="5:5" x14ac:dyDescent="0.25">
      <c r="E4134" s="26"/>
    </row>
    <row r="4135" spans="5:5" x14ac:dyDescent="0.25">
      <c r="E4135" s="26"/>
    </row>
    <row r="4136" spans="5:5" x14ac:dyDescent="0.25">
      <c r="E4136" s="26"/>
    </row>
    <row r="4137" spans="5:5" x14ac:dyDescent="0.25">
      <c r="E4137" s="26"/>
    </row>
    <row r="4138" spans="5:5" x14ac:dyDescent="0.25">
      <c r="E4138" s="26"/>
    </row>
    <row r="4139" spans="5:5" x14ac:dyDescent="0.25">
      <c r="E4139" s="26"/>
    </row>
    <row r="4140" spans="5:5" x14ac:dyDescent="0.25">
      <c r="E4140" s="26"/>
    </row>
    <row r="4141" spans="5:5" x14ac:dyDescent="0.25">
      <c r="E4141" s="26"/>
    </row>
    <row r="4142" spans="5:5" x14ac:dyDescent="0.25">
      <c r="E4142" s="26"/>
    </row>
    <row r="4143" spans="5:5" x14ac:dyDescent="0.25">
      <c r="E4143" s="26"/>
    </row>
    <row r="4144" spans="5:5" x14ac:dyDescent="0.25">
      <c r="E4144" s="26"/>
    </row>
    <row r="4145" spans="5:5" x14ac:dyDescent="0.25">
      <c r="E4145" s="26"/>
    </row>
    <row r="4146" spans="5:5" x14ac:dyDescent="0.25">
      <c r="E4146" s="26"/>
    </row>
    <row r="4147" spans="5:5" x14ac:dyDescent="0.25">
      <c r="E4147" s="26"/>
    </row>
    <row r="4148" spans="5:5" x14ac:dyDescent="0.25">
      <c r="E4148" s="26"/>
    </row>
    <row r="4149" spans="5:5" x14ac:dyDescent="0.25">
      <c r="E4149" s="26"/>
    </row>
    <row r="4150" spans="5:5" x14ac:dyDescent="0.25">
      <c r="E4150" s="26"/>
    </row>
    <row r="4151" spans="5:5" x14ac:dyDescent="0.25">
      <c r="E4151" s="26"/>
    </row>
    <row r="4152" spans="5:5" x14ac:dyDescent="0.25">
      <c r="E4152" s="26"/>
    </row>
    <row r="4153" spans="5:5" x14ac:dyDescent="0.25">
      <c r="E4153" s="26"/>
    </row>
    <row r="4154" spans="5:5" x14ac:dyDescent="0.25">
      <c r="E4154" s="26"/>
    </row>
    <row r="4155" spans="5:5" x14ac:dyDescent="0.25">
      <c r="E4155" s="26"/>
    </row>
    <row r="4156" spans="5:5" x14ac:dyDescent="0.25">
      <c r="E4156" s="26"/>
    </row>
    <row r="4157" spans="5:5" x14ac:dyDescent="0.25">
      <c r="E4157" s="26"/>
    </row>
    <row r="4158" spans="5:5" x14ac:dyDescent="0.25">
      <c r="E4158" s="26"/>
    </row>
    <row r="4159" spans="5:5" x14ac:dyDescent="0.25">
      <c r="E4159" s="26"/>
    </row>
    <row r="4160" spans="5:5" x14ac:dyDescent="0.25">
      <c r="E4160" s="26"/>
    </row>
    <row r="4161" spans="5:5" x14ac:dyDescent="0.25">
      <c r="E4161" s="26"/>
    </row>
    <row r="4162" spans="5:5" x14ac:dyDescent="0.25">
      <c r="E4162" s="26"/>
    </row>
    <row r="4163" spans="5:5" x14ac:dyDescent="0.25">
      <c r="E4163" s="26"/>
    </row>
    <row r="4164" spans="5:5" x14ac:dyDescent="0.25">
      <c r="E4164" s="26"/>
    </row>
    <row r="4165" spans="5:5" x14ac:dyDescent="0.25">
      <c r="E4165" s="26"/>
    </row>
    <row r="4166" spans="5:5" x14ac:dyDescent="0.25">
      <c r="E4166" s="26"/>
    </row>
    <row r="4167" spans="5:5" x14ac:dyDescent="0.25">
      <c r="E4167" s="26"/>
    </row>
    <row r="4168" spans="5:5" x14ac:dyDescent="0.25">
      <c r="E4168" s="26"/>
    </row>
    <row r="4169" spans="5:5" x14ac:dyDescent="0.25">
      <c r="E4169" s="26"/>
    </row>
    <row r="4170" spans="5:5" x14ac:dyDescent="0.25">
      <c r="E4170" s="26"/>
    </row>
    <row r="4171" spans="5:5" x14ac:dyDescent="0.25">
      <c r="E4171" s="26"/>
    </row>
    <row r="4172" spans="5:5" x14ac:dyDescent="0.25">
      <c r="E4172" s="26"/>
    </row>
    <row r="4173" spans="5:5" x14ac:dyDescent="0.25">
      <c r="E4173" s="26"/>
    </row>
    <row r="4174" spans="5:5" x14ac:dyDescent="0.25">
      <c r="E4174" s="26"/>
    </row>
    <row r="4175" spans="5:5" x14ac:dyDescent="0.25">
      <c r="E4175" s="26"/>
    </row>
    <row r="4176" spans="5:5" x14ac:dyDescent="0.25">
      <c r="E4176" s="26"/>
    </row>
    <row r="4177" spans="5:5" x14ac:dyDescent="0.25">
      <c r="E4177" s="26"/>
    </row>
    <row r="4178" spans="5:5" x14ac:dyDescent="0.25">
      <c r="E4178" s="26"/>
    </row>
    <row r="4179" spans="5:5" x14ac:dyDescent="0.25">
      <c r="E4179" s="26"/>
    </row>
    <row r="4180" spans="5:5" x14ac:dyDescent="0.25">
      <c r="E4180" s="26"/>
    </row>
    <row r="4181" spans="5:5" x14ac:dyDescent="0.25">
      <c r="E4181" s="26"/>
    </row>
    <row r="4182" spans="5:5" x14ac:dyDescent="0.25">
      <c r="E4182" s="26"/>
    </row>
    <row r="4183" spans="5:5" x14ac:dyDescent="0.25">
      <c r="E4183" s="26"/>
    </row>
    <row r="4184" spans="5:5" x14ac:dyDescent="0.25">
      <c r="E4184" s="26"/>
    </row>
    <row r="4185" spans="5:5" x14ac:dyDescent="0.25">
      <c r="E4185" s="26"/>
    </row>
    <row r="4186" spans="5:5" x14ac:dyDescent="0.25">
      <c r="E4186" s="26"/>
    </row>
    <row r="4187" spans="5:5" x14ac:dyDescent="0.25">
      <c r="E4187" s="26"/>
    </row>
    <row r="4188" spans="5:5" x14ac:dyDescent="0.25">
      <c r="E4188" s="26"/>
    </row>
    <row r="4189" spans="5:5" x14ac:dyDescent="0.25">
      <c r="E4189" s="26"/>
    </row>
    <row r="4190" spans="5:5" x14ac:dyDescent="0.25">
      <c r="E4190" s="26"/>
    </row>
    <row r="4191" spans="5:5" x14ac:dyDescent="0.25">
      <c r="E4191" s="26"/>
    </row>
    <row r="4192" spans="5:5" x14ac:dyDescent="0.25">
      <c r="E4192" s="26"/>
    </row>
    <row r="4193" spans="5:5" x14ac:dyDescent="0.25">
      <c r="E4193" s="26"/>
    </row>
    <row r="4194" spans="5:5" x14ac:dyDescent="0.25">
      <c r="E4194" s="26"/>
    </row>
    <row r="4195" spans="5:5" x14ac:dyDescent="0.25">
      <c r="E4195" s="26"/>
    </row>
    <row r="4196" spans="5:5" x14ac:dyDescent="0.25">
      <c r="E4196" s="26"/>
    </row>
    <row r="4197" spans="5:5" x14ac:dyDescent="0.25">
      <c r="E4197" s="26"/>
    </row>
    <row r="4198" spans="5:5" x14ac:dyDescent="0.25">
      <c r="E4198" s="26"/>
    </row>
    <row r="4199" spans="5:5" x14ac:dyDescent="0.25">
      <c r="E4199" s="26"/>
    </row>
    <row r="4200" spans="5:5" x14ac:dyDescent="0.25">
      <c r="E4200" s="26"/>
    </row>
    <row r="4201" spans="5:5" x14ac:dyDescent="0.25">
      <c r="E4201" s="26"/>
    </row>
    <row r="4202" spans="5:5" x14ac:dyDescent="0.25">
      <c r="E4202" s="26"/>
    </row>
    <row r="4203" spans="5:5" x14ac:dyDescent="0.25">
      <c r="E4203" s="26"/>
    </row>
    <row r="4204" spans="5:5" x14ac:dyDescent="0.25">
      <c r="E4204" s="26"/>
    </row>
    <row r="4205" spans="5:5" x14ac:dyDescent="0.25">
      <c r="E4205" s="26"/>
    </row>
    <row r="4206" spans="5:5" x14ac:dyDescent="0.25">
      <c r="E4206" s="26"/>
    </row>
    <row r="4207" spans="5:5" x14ac:dyDescent="0.25">
      <c r="E4207" s="26"/>
    </row>
    <row r="4208" spans="5:5" x14ac:dyDescent="0.25">
      <c r="E4208" s="26"/>
    </row>
    <row r="4209" spans="5:5" x14ac:dyDescent="0.25">
      <c r="E4209" s="26"/>
    </row>
    <row r="4210" spans="5:5" x14ac:dyDescent="0.25">
      <c r="E4210" s="26"/>
    </row>
    <row r="4211" spans="5:5" x14ac:dyDescent="0.25">
      <c r="E4211" s="26"/>
    </row>
    <row r="4212" spans="5:5" x14ac:dyDescent="0.25">
      <c r="E4212" s="26"/>
    </row>
    <row r="4213" spans="5:5" x14ac:dyDescent="0.25">
      <c r="E4213" s="26"/>
    </row>
    <row r="4214" spans="5:5" x14ac:dyDescent="0.25">
      <c r="E4214" s="26"/>
    </row>
    <row r="4215" spans="5:5" x14ac:dyDescent="0.25">
      <c r="E4215" s="26"/>
    </row>
    <row r="4216" spans="5:5" x14ac:dyDescent="0.25">
      <c r="E4216" s="26"/>
    </row>
    <row r="4217" spans="5:5" x14ac:dyDescent="0.25">
      <c r="E4217" s="26"/>
    </row>
    <row r="4218" spans="5:5" x14ac:dyDescent="0.25">
      <c r="E4218" s="26"/>
    </row>
    <row r="4219" spans="5:5" x14ac:dyDescent="0.25">
      <c r="E4219" s="26"/>
    </row>
    <row r="4220" spans="5:5" x14ac:dyDescent="0.25">
      <c r="E4220" s="26"/>
    </row>
    <row r="4221" spans="5:5" x14ac:dyDescent="0.25">
      <c r="E4221" s="26"/>
    </row>
    <row r="4222" spans="5:5" x14ac:dyDescent="0.25">
      <c r="E4222" s="26"/>
    </row>
    <row r="4223" spans="5:5" x14ac:dyDescent="0.25">
      <c r="E4223" s="26"/>
    </row>
    <row r="4224" spans="5:5" x14ac:dyDescent="0.25">
      <c r="E4224" s="26"/>
    </row>
    <row r="4225" spans="5:5" x14ac:dyDescent="0.25">
      <c r="E4225" s="26"/>
    </row>
    <row r="4226" spans="5:5" x14ac:dyDescent="0.25">
      <c r="E4226" s="26"/>
    </row>
    <row r="4227" spans="5:5" x14ac:dyDescent="0.25">
      <c r="E4227" s="26"/>
    </row>
    <row r="4228" spans="5:5" x14ac:dyDescent="0.25">
      <c r="E4228" s="26"/>
    </row>
    <row r="4229" spans="5:5" x14ac:dyDescent="0.25">
      <c r="E4229" s="26"/>
    </row>
    <row r="4230" spans="5:5" x14ac:dyDescent="0.25">
      <c r="E4230" s="26"/>
    </row>
    <row r="4231" spans="5:5" x14ac:dyDescent="0.25">
      <c r="E4231" s="26"/>
    </row>
    <row r="4232" spans="5:5" x14ac:dyDescent="0.25">
      <c r="E4232" s="26"/>
    </row>
    <row r="4233" spans="5:5" x14ac:dyDescent="0.25">
      <c r="E4233" s="26"/>
    </row>
    <row r="4234" spans="5:5" x14ac:dyDescent="0.25">
      <c r="E4234" s="26"/>
    </row>
    <row r="4235" spans="5:5" x14ac:dyDescent="0.25">
      <c r="E4235" s="26"/>
    </row>
    <row r="4236" spans="5:5" x14ac:dyDescent="0.25">
      <c r="E4236" s="26"/>
    </row>
    <row r="4237" spans="5:5" x14ac:dyDescent="0.25">
      <c r="E4237" s="26"/>
    </row>
    <row r="4238" spans="5:5" x14ac:dyDescent="0.25">
      <c r="E4238" s="26"/>
    </row>
    <row r="4239" spans="5:5" x14ac:dyDescent="0.25">
      <c r="E4239" s="26"/>
    </row>
    <row r="4240" spans="5:5" x14ac:dyDescent="0.25">
      <c r="E4240" s="26"/>
    </row>
    <row r="4241" spans="5:5" x14ac:dyDescent="0.25">
      <c r="E4241" s="26"/>
    </row>
    <row r="4242" spans="5:5" x14ac:dyDescent="0.25">
      <c r="E4242" s="26"/>
    </row>
    <row r="4243" spans="5:5" x14ac:dyDescent="0.25">
      <c r="E4243" s="26"/>
    </row>
    <row r="4244" spans="5:5" x14ac:dyDescent="0.25">
      <c r="E4244" s="26"/>
    </row>
    <row r="4245" spans="5:5" x14ac:dyDescent="0.25">
      <c r="E4245" s="26"/>
    </row>
    <row r="4246" spans="5:5" x14ac:dyDescent="0.25">
      <c r="E4246" s="26"/>
    </row>
    <row r="4247" spans="5:5" x14ac:dyDescent="0.25">
      <c r="E4247" s="26"/>
    </row>
    <row r="4248" spans="5:5" x14ac:dyDescent="0.25">
      <c r="E4248" s="26"/>
    </row>
    <row r="4249" spans="5:5" x14ac:dyDescent="0.25">
      <c r="E4249" s="26"/>
    </row>
    <row r="4250" spans="5:5" x14ac:dyDescent="0.25">
      <c r="E4250" s="26"/>
    </row>
    <row r="4251" spans="5:5" x14ac:dyDescent="0.25">
      <c r="E4251" s="26"/>
    </row>
    <row r="4252" spans="5:5" x14ac:dyDescent="0.25">
      <c r="E4252" s="26"/>
    </row>
    <row r="4253" spans="5:5" x14ac:dyDescent="0.25">
      <c r="E4253" s="26"/>
    </row>
    <row r="4254" spans="5:5" x14ac:dyDescent="0.25">
      <c r="E4254" s="26"/>
    </row>
    <row r="4255" spans="5:5" x14ac:dyDescent="0.25">
      <c r="E4255" s="26"/>
    </row>
    <row r="4256" spans="5:5" x14ac:dyDescent="0.25">
      <c r="E4256" s="26"/>
    </row>
    <row r="4257" spans="5:5" x14ac:dyDescent="0.25">
      <c r="E4257" s="26"/>
    </row>
    <row r="4258" spans="5:5" x14ac:dyDescent="0.25">
      <c r="E4258" s="26"/>
    </row>
    <row r="4259" spans="5:5" x14ac:dyDescent="0.25">
      <c r="E4259" s="26"/>
    </row>
    <row r="4260" spans="5:5" x14ac:dyDescent="0.25">
      <c r="E4260" s="26"/>
    </row>
    <row r="4261" spans="5:5" x14ac:dyDescent="0.25">
      <c r="E4261" s="26"/>
    </row>
    <row r="4262" spans="5:5" x14ac:dyDescent="0.25">
      <c r="E4262" s="26"/>
    </row>
    <row r="4263" spans="5:5" x14ac:dyDescent="0.25">
      <c r="E4263" s="26"/>
    </row>
    <row r="4264" spans="5:5" x14ac:dyDescent="0.25">
      <c r="E4264" s="26"/>
    </row>
    <row r="4265" spans="5:5" x14ac:dyDescent="0.25">
      <c r="E4265" s="26"/>
    </row>
    <row r="4266" spans="5:5" x14ac:dyDescent="0.25">
      <c r="E4266" s="26"/>
    </row>
    <row r="4267" spans="5:5" x14ac:dyDescent="0.25">
      <c r="E4267" s="26"/>
    </row>
    <row r="4268" spans="5:5" x14ac:dyDescent="0.25">
      <c r="E4268" s="26"/>
    </row>
    <row r="4269" spans="5:5" x14ac:dyDescent="0.25">
      <c r="E4269" s="26"/>
    </row>
    <row r="4270" spans="5:5" x14ac:dyDescent="0.25">
      <c r="E4270" s="26"/>
    </row>
    <row r="4271" spans="5:5" x14ac:dyDescent="0.25">
      <c r="E4271" s="26"/>
    </row>
    <row r="4272" spans="5:5" x14ac:dyDescent="0.25">
      <c r="E4272" s="26"/>
    </row>
    <row r="4273" spans="5:5" x14ac:dyDescent="0.25">
      <c r="E4273" s="26"/>
    </row>
    <row r="4274" spans="5:5" x14ac:dyDescent="0.25">
      <c r="E4274" s="26"/>
    </row>
    <row r="4275" spans="5:5" x14ac:dyDescent="0.25">
      <c r="E4275" s="26"/>
    </row>
    <row r="4276" spans="5:5" x14ac:dyDescent="0.25">
      <c r="E4276" s="26"/>
    </row>
    <row r="4277" spans="5:5" x14ac:dyDescent="0.25">
      <c r="E4277" s="26"/>
    </row>
    <row r="4278" spans="5:5" x14ac:dyDescent="0.25">
      <c r="E4278" s="26"/>
    </row>
    <row r="4279" spans="5:5" x14ac:dyDescent="0.25">
      <c r="E4279" s="26"/>
    </row>
    <row r="4280" spans="5:5" x14ac:dyDescent="0.25">
      <c r="E4280" s="26"/>
    </row>
    <row r="4281" spans="5:5" x14ac:dyDescent="0.25">
      <c r="E4281" s="26"/>
    </row>
    <row r="4282" spans="5:5" x14ac:dyDescent="0.25">
      <c r="E4282" s="26"/>
    </row>
    <row r="4283" spans="5:5" x14ac:dyDescent="0.25">
      <c r="E4283" s="26"/>
    </row>
    <row r="4284" spans="5:5" x14ac:dyDescent="0.25">
      <c r="E4284" s="26"/>
    </row>
    <row r="4285" spans="5:5" x14ac:dyDescent="0.25">
      <c r="E4285" s="26"/>
    </row>
    <row r="4286" spans="5:5" x14ac:dyDescent="0.25">
      <c r="E4286" s="26"/>
    </row>
    <row r="4287" spans="5:5" x14ac:dyDescent="0.25">
      <c r="E4287" s="26"/>
    </row>
    <row r="4288" spans="5:5" x14ac:dyDescent="0.25">
      <c r="E4288" s="26"/>
    </row>
    <row r="4289" spans="5:5" x14ac:dyDescent="0.25">
      <c r="E4289" s="26"/>
    </row>
    <row r="4290" spans="5:5" x14ac:dyDescent="0.25">
      <c r="E4290" s="26"/>
    </row>
    <row r="4291" spans="5:5" x14ac:dyDescent="0.25">
      <c r="E4291" s="26"/>
    </row>
    <row r="4292" spans="5:5" x14ac:dyDescent="0.25">
      <c r="E4292" s="26"/>
    </row>
    <row r="4293" spans="5:5" x14ac:dyDescent="0.25">
      <c r="E4293" s="26"/>
    </row>
    <row r="4294" spans="5:5" x14ac:dyDescent="0.25">
      <c r="E4294" s="26"/>
    </row>
    <row r="4295" spans="5:5" x14ac:dyDescent="0.25">
      <c r="E4295" s="26"/>
    </row>
    <row r="4296" spans="5:5" x14ac:dyDescent="0.25">
      <c r="E4296" s="26"/>
    </row>
    <row r="4297" spans="5:5" x14ac:dyDescent="0.25">
      <c r="E4297" s="26"/>
    </row>
    <row r="4298" spans="5:5" x14ac:dyDescent="0.25">
      <c r="E4298" s="26"/>
    </row>
    <row r="4299" spans="5:5" x14ac:dyDescent="0.25">
      <c r="E4299" s="26"/>
    </row>
    <row r="4300" spans="5:5" x14ac:dyDescent="0.25">
      <c r="E4300" s="26"/>
    </row>
    <row r="4301" spans="5:5" x14ac:dyDescent="0.25">
      <c r="E4301" s="26"/>
    </row>
    <row r="4302" spans="5:5" x14ac:dyDescent="0.25">
      <c r="E4302" s="26"/>
    </row>
    <row r="4303" spans="5:5" x14ac:dyDescent="0.25">
      <c r="E4303" s="26"/>
    </row>
    <row r="4304" spans="5:5" x14ac:dyDescent="0.25">
      <c r="E4304" s="26"/>
    </row>
    <row r="4305" spans="5:5" x14ac:dyDescent="0.25">
      <c r="E4305" s="26"/>
    </row>
    <row r="4306" spans="5:5" x14ac:dyDescent="0.25">
      <c r="E4306" s="26"/>
    </row>
    <row r="4307" spans="5:5" x14ac:dyDescent="0.25">
      <c r="E4307" s="26"/>
    </row>
    <row r="4308" spans="5:5" x14ac:dyDescent="0.25">
      <c r="E4308" s="26"/>
    </row>
    <row r="4309" spans="5:5" x14ac:dyDescent="0.25">
      <c r="E4309" s="26"/>
    </row>
    <row r="4310" spans="5:5" x14ac:dyDescent="0.25">
      <c r="E4310" s="26"/>
    </row>
    <row r="4311" spans="5:5" x14ac:dyDescent="0.25">
      <c r="E4311" s="26"/>
    </row>
    <row r="4312" spans="5:5" x14ac:dyDescent="0.25">
      <c r="E4312" s="26"/>
    </row>
    <row r="4313" spans="5:5" x14ac:dyDescent="0.25">
      <c r="E4313" s="26"/>
    </row>
    <row r="4314" spans="5:5" x14ac:dyDescent="0.25">
      <c r="E4314" s="26"/>
    </row>
    <row r="4315" spans="5:5" x14ac:dyDescent="0.25">
      <c r="E4315" s="26"/>
    </row>
    <row r="4316" spans="5:5" x14ac:dyDescent="0.25">
      <c r="E4316" s="26"/>
    </row>
    <row r="4317" spans="5:5" x14ac:dyDescent="0.25">
      <c r="E4317" s="26"/>
    </row>
    <row r="4318" spans="5:5" x14ac:dyDescent="0.25">
      <c r="E4318" s="26"/>
    </row>
    <row r="4319" spans="5:5" x14ac:dyDescent="0.25">
      <c r="E4319" s="26"/>
    </row>
    <row r="4320" spans="5:5" x14ac:dyDescent="0.25">
      <c r="E4320" s="26"/>
    </row>
    <row r="4321" spans="5:5" x14ac:dyDescent="0.25">
      <c r="E4321" s="26"/>
    </row>
    <row r="4322" spans="5:5" x14ac:dyDescent="0.25">
      <c r="E4322" s="26"/>
    </row>
    <row r="4323" spans="5:5" x14ac:dyDescent="0.25">
      <c r="E4323" s="26"/>
    </row>
    <row r="4324" spans="5:5" x14ac:dyDescent="0.25">
      <c r="E4324" s="26"/>
    </row>
    <row r="4325" spans="5:5" x14ac:dyDescent="0.25">
      <c r="E4325" s="26"/>
    </row>
    <row r="4326" spans="5:5" x14ac:dyDescent="0.25">
      <c r="E4326" s="26"/>
    </row>
    <row r="4327" spans="5:5" x14ac:dyDescent="0.25">
      <c r="E4327" s="26"/>
    </row>
    <row r="4328" spans="5:5" x14ac:dyDescent="0.25">
      <c r="E4328" s="26"/>
    </row>
    <row r="4329" spans="5:5" x14ac:dyDescent="0.25">
      <c r="E4329" s="26"/>
    </row>
    <row r="4330" spans="5:5" x14ac:dyDescent="0.25">
      <c r="E4330" s="26"/>
    </row>
    <row r="4331" spans="5:5" x14ac:dyDescent="0.25">
      <c r="E4331" s="26"/>
    </row>
    <row r="4332" spans="5:5" x14ac:dyDescent="0.25">
      <c r="E4332" s="26"/>
    </row>
    <row r="4333" spans="5:5" x14ac:dyDescent="0.25">
      <c r="E4333" s="26"/>
    </row>
    <row r="4334" spans="5:5" x14ac:dyDescent="0.25">
      <c r="E4334" s="26"/>
    </row>
    <row r="4335" spans="5:5" x14ac:dyDescent="0.25">
      <c r="E4335" s="26"/>
    </row>
    <row r="4336" spans="5:5" x14ac:dyDescent="0.25">
      <c r="E4336" s="26"/>
    </row>
    <row r="4337" spans="5:5" x14ac:dyDescent="0.25">
      <c r="E4337" s="26"/>
    </row>
    <row r="4338" spans="5:5" x14ac:dyDescent="0.25">
      <c r="E4338" s="26"/>
    </row>
    <row r="4339" spans="5:5" x14ac:dyDescent="0.25">
      <c r="E4339" s="26"/>
    </row>
    <row r="4340" spans="5:5" x14ac:dyDescent="0.25">
      <c r="E4340" s="26"/>
    </row>
    <row r="4341" spans="5:5" x14ac:dyDescent="0.25">
      <c r="E4341" s="26"/>
    </row>
    <row r="4342" spans="5:5" x14ac:dyDescent="0.25">
      <c r="E4342" s="26"/>
    </row>
    <row r="4343" spans="5:5" x14ac:dyDescent="0.25">
      <c r="E4343" s="26"/>
    </row>
    <row r="4344" spans="5:5" x14ac:dyDescent="0.25">
      <c r="E4344" s="26"/>
    </row>
    <row r="4345" spans="5:5" x14ac:dyDescent="0.25">
      <c r="E4345" s="26"/>
    </row>
    <row r="4346" spans="5:5" x14ac:dyDescent="0.25">
      <c r="E4346" s="26"/>
    </row>
    <row r="4347" spans="5:5" x14ac:dyDescent="0.25">
      <c r="E4347" s="26"/>
    </row>
    <row r="4348" spans="5:5" x14ac:dyDescent="0.25">
      <c r="E4348" s="26"/>
    </row>
    <row r="4349" spans="5:5" x14ac:dyDescent="0.25">
      <c r="E4349" s="26"/>
    </row>
    <row r="4350" spans="5:5" x14ac:dyDescent="0.25">
      <c r="E4350" s="26"/>
    </row>
    <row r="4351" spans="5:5" x14ac:dyDescent="0.25">
      <c r="E4351" s="26"/>
    </row>
    <row r="4352" spans="5:5" x14ac:dyDescent="0.25">
      <c r="E4352" s="26"/>
    </row>
    <row r="4353" spans="5:5" x14ac:dyDescent="0.25">
      <c r="E4353" s="26"/>
    </row>
    <row r="4354" spans="5:5" x14ac:dyDescent="0.25">
      <c r="E4354" s="26"/>
    </row>
    <row r="4355" spans="5:5" x14ac:dyDescent="0.25">
      <c r="E4355" s="26"/>
    </row>
    <row r="4356" spans="5:5" x14ac:dyDescent="0.25">
      <c r="E4356" s="26"/>
    </row>
    <row r="4357" spans="5:5" x14ac:dyDescent="0.25">
      <c r="E4357" s="26"/>
    </row>
    <row r="4358" spans="5:5" x14ac:dyDescent="0.25">
      <c r="E4358" s="26"/>
    </row>
    <row r="4359" spans="5:5" x14ac:dyDescent="0.25">
      <c r="E4359" s="26"/>
    </row>
    <row r="4360" spans="5:5" x14ac:dyDescent="0.25">
      <c r="E4360" s="26"/>
    </row>
    <row r="4361" spans="5:5" x14ac:dyDescent="0.25">
      <c r="E4361" s="26"/>
    </row>
    <row r="4362" spans="5:5" x14ac:dyDescent="0.25">
      <c r="E4362" s="26"/>
    </row>
    <row r="4363" spans="5:5" x14ac:dyDescent="0.25">
      <c r="E4363" s="26"/>
    </row>
    <row r="4364" spans="5:5" x14ac:dyDescent="0.25">
      <c r="E4364" s="26"/>
    </row>
    <row r="4365" spans="5:5" x14ac:dyDescent="0.25">
      <c r="E4365" s="26"/>
    </row>
    <row r="4366" spans="5:5" x14ac:dyDescent="0.25">
      <c r="E4366" s="26"/>
    </row>
    <row r="4367" spans="5:5" x14ac:dyDescent="0.25">
      <c r="E4367" s="26"/>
    </row>
    <row r="4368" spans="5:5" x14ac:dyDescent="0.25">
      <c r="E4368" s="26"/>
    </row>
    <row r="4369" spans="5:5" x14ac:dyDescent="0.25">
      <c r="E4369" s="26"/>
    </row>
    <row r="4370" spans="5:5" x14ac:dyDescent="0.25">
      <c r="E4370" s="26"/>
    </row>
    <row r="4371" spans="5:5" x14ac:dyDescent="0.25">
      <c r="E4371" s="26"/>
    </row>
    <row r="4372" spans="5:5" x14ac:dyDescent="0.25">
      <c r="E4372" s="26"/>
    </row>
    <row r="4373" spans="5:5" x14ac:dyDescent="0.25">
      <c r="E4373" s="26"/>
    </row>
    <row r="4374" spans="5:5" x14ac:dyDescent="0.25">
      <c r="E4374" s="26"/>
    </row>
    <row r="4375" spans="5:5" x14ac:dyDescent="0.25">
      <c r="E4375" s="26"/>
    </row>
    <row r="4376" spans="5:5" x14ac:dyDescent="0.25">
      <c r="E4376" s="26"/>
    </row>
    <row r="4377" spans="5:5" x14ac:dyDescent="0.25">
      <c r="E4377" s="26"/>
    </row>
    <row r="4378" spans="5:5" x14ac:dyDescent="0.25">
      <c r="E4378" s="26"/>
    </row>
    <row r="4379" spans="5:5" x14ac:dyDescent="0.25">
      <c r="E4379" s="26"/>
    </row>
    <row r="4380" spans="5:5" x14ac:dyDescent="0.25">
      <c r="E4380" s="26"/>
    </row>
    <row r="4381" spans="5:5" x14ac:dyDescent="0.25">
      <c r="E4381" s="26"/>
    </row>
    <row r="4382" spans="5:5" x14ac:dyDescent="0.25">
      <c r="E4382" s="26"/>
    </row>
    <row r="4383" spans="5:5" x14ac:dyDescent="0.25">
      <c r="E4383" s="26"/>
    </row>
    <row r="4384" spans="5:5" x14ac:dyDescent="0.25">
      <c r="E4384" s="26"/>
    </row>
    <row r="4385" spans="5:5" x14ac:dyDescent="0.25">
      <c r="E4385" s="26"/>
    </row>
    <row r="4386" spans="5:5" x14ac:dyDescent="0.25">
      <c r="E4386" s="26"/>
    </row>
    <row r="4387" spans="5:5" x14ac:dyDescent="0.25">
      <c r="E4387" s="26"/>
    </row>
    <row r="4388" spans="5:5" x14ac:dyDescent="0.25">
      <c r="E4388" s="26"/>
    </row>
    <row r="4389" spans="5:5" x14ac:dyDescent="0.25">
      <c r="E4389" s="26"/>
    </row>
    <row r="4390" spans="5:5" x14ac:dyDescent="0.25">
      <c r="E4390" s="26"/>
    </row>
    <row r="4391" spans="5:5" x14ac:dyDescent="0.25">
      <c r="E4391" s="26"/>
    </row>
    <row r="4392" spans="5:5" x14ac:dyDescent="0.25">
      <c r="E4392" s="26"/>
    </row>
    <row r="4393" spans="5:5" x14ac:dyDescent="0.25">
      <c r="E4393" s="26"/>
    </row>
    <row r="4394" spans="5:5" x14ac:dyDescent="0.25">
      <c r="E4394" s="26"/>
    </row>
    <row r="4395" spans="5:5" x14ac:dyDescent="0.25">
      <c r="E4395" s="26"/>
    </row>
    <row r="4396" spans="5:5" x14ac:dyDescent="0.25">
      <c r="E4396" s="26"/>
    </row>
    <row r="4397" spans="5:5" x14ac:dyDescent="0.25">
      <c r="E4397" s="26"/>
    </row>
    <row r="4398" spans="5:5" x14ac:dyDescent="0.25">
      <c r="E4398" s="26"/>
    </row>
    <row r="4399" spans="5:5" x14ac:dyDescent="0.25">
      <c r="E4399" s="26"/>
    </row>
    <row r="4400" spans="5:5" x14ac:dyDescent="0.25">
      <c r="E4400" s="26"/>
    </row>
    <row r="4401" spans="5:5" x14ac:dyDescent="0.25">
      <c r="E4401" s="26"/>
    </row>
    <row r="4402" spans="5:5" x14ac:dyDescent="0.25">
      <c r="E4402" s="26"/>
    </row>
    <row r="4403" spans="5:5" x14ac:dyDescent="0.25">
      <c r="E4403" s="26"/>
    </row>
    <row r="4404" spans="5:5" x14ac:dyDescent="0.25">
      <c r="E4404" s="26"/>
    </row>
    <row r="4405" spans="5:5" x14ac:dyDescent="0.25">
      <c r="E4405" s="26"/>
    </row>
    <row r="4406" spans="5:5" x14ac:dyDescent="0.25">
      <c r="E4406" s="26"/>
    </row>
    <row r="4407" spans="5:5" x14ac:dyDescent="0.25">
      <c r="E4407" s="26"/>
    </row>
    <row r="4408" spans="5:5" x14ac:dyDescent="0.25">
      <c r="E4408" s="26"/>
    </row>
    <row r="4409" spans="5:5" x14ac:dyDescent="0.25">
      <c r="E4409" s="26"/>
    </row>
    <row r="4410" spans="5:5" x14ac:dyDescent="0.25">
      <c r="E4410" s="26"/>
    </row>
    <row r="4411" spans="5:5" x14ac:dyDescent="0.25">
      <c r="E4411" s="26"/>
    </row>
    <row r="4412" spans="5:5" x14ac:dyDescent="0.25">
      <c r="E4412" s="26"/>
    </row>
    <row r="4413" spans="5:5" x14ac:dyDescent="0.25">
      <c r="E4413" s="26"/>
    </row>
    <row r="4414" spans="5:5" x14ac:dyDescent="0.25">
      <c r="E4414" s="26"/>
    </row>
    <row r="4415" spans="5:5" x14ac:dyDescent="0.25">
      <c r="E4415" s="26"/>
    </row>
    <row r="4416" spans="5:5" x14ac:dyDescent="0.25">
      <c r="E4416" s="26"/>
    </row>
    <row r="4417" spans="5:5" x14ac:dyDescent="0.25">
      <c r="E4417" s="26"/>
    </row>
    <row r="4418" spans="5:5" x14ac:dyDescent="0.25">
      <c r="E4418" s="26"/>
    </row>
    <row r="4419" spans="5:5" x14ac:dyDescent="0.25">
      <c r="E4419" s="26"/>
    </row>
    <row r="4420" spans="5:5" x14ac:dyDescent="0.25">
      <c r="E4420" s="26"/>
    </row>
    <row r="4421" spans="5:5" x14ac:dyDescent="0.25">
      <c r="E4421" s="26"/>
    </row>
    <row r="4422" spans="5:5" x14ac:dyDescent="0.25">
      <c r="E4422" s="26"/>
    </row>
    <row r="4423" spans="5:5" x14ac:dyDescent="0.25">
      <c r="E4423" s="26"/>
    </row>
    <row r="4424" spans="5:5" x14ac:dyDescent="0.25">
      <c r="E4424" s="26"/>
    </row>
    <row r="4425" spans="5:5" x14ac:dyDescent="0.25">
      <c r="E4425" s="26"/>
    </row>
    <row r="4426" spans="5:5" x14ac:dyDescent="0.25">
      <c r="E4426" s="26"/>
    </row>
    <row r="4427" spans="5:5" x14ac:dyDescent="0.25">
      <c r="E4427" s="26"/>
    </row>
    <row r="4428" spans="5:5" x14ac:dyDescent="0.25">
      <c r="E4428" s="26"/>
    </row>
    <row r="4429" spans="5:5" x14ac:dyDescent="0.25">
      <c r="E4429" s="26"/>
    </row>
    <row r="4430" spans="5:5" x14ac:dyDescent="0.25">
      <c r="E4430" s="26"/>
    </row>
    <row r="4431" spans="5:5" x14ac:dyDescent="0.25">
      <c r="E4431" s="26"/>
    </row>
    <row r="4432" spans="5:5" x14ac:dyDescent="0.25">
      <c r="E4432" s="26"/>
    </row>
    <row r="4433" spans="5:5" x14ac:dyDescent="0.25">
      <c r="E4433" s="26"/>
    </row>
    <row r="4434" spans="5:5" x14ac:dyDescent="0.25">
      <c r="E4434" s="26"/>
    </row>
    <row r="4435" spans="5:5" x14ac:dyDescent="0.25">
      <c r="E4435" s="26"/>
    </row>
    <row r="4436" spans="5:5" x14ac:dyDescent="0.25">
      <c r="E4436" s="26"/>
    </row>
    <row r="4437" spans="5:5" x14ac:dyDescent="0.25">
      <c r="E4437" s="26"/>
    </row>
    <row r="4438" spans="5:5" x14ac:dyDescent="0.25">
      <c r="E4438" s="26"/>
    </row>
    <row r="4439" spans="5:5" x14ac:dyDescent="0.25">
      <c r="E4439" s="26"/>
    </row>
    <row r="4440" spans="5:5" x14ac:dyDescent="0.25">
      <c r="E4440" s="26"/>
    </row>
    <row r="4441" spans="5:5" x14ac:dyDescent="0.25">
      <c r="E4441" s="26"/>
    </row>
    <row r="4442" spans="5:5" x14ac:dyDescent="0.25">
      <c r="E4442" s="26"/>
    </row>
    <row r="4443" spans="5:5" x14ac:dyDescent="0.25">
      <c r="E4443" s="26"/>
    </row>
    <row r="4444" spans="5:5" x14ac:dyDescent="0.25">
      <c r="E4444" s="26"/>
    </row>
    <row r="4445" spans="5:5" x14ac:dyDescent="0.25">
      <c r="E4445" s="26"/>
    </row>
    <row r="4446" spans="5:5" x14ac:dyDescent="0.25">
      <c r="E4446" s="26"/>
    </row>
    <row r="4447" spans="5:5" x14ac:dyDescent="0.25">
      <c r="E4447" s="26"/>
    </row>
    <row r="4448" spans="5:5" x14ac:dyDescent="0.25">
      <c r="E4448" s="26"/>
    </row>
    <row r="4449" spans="5:5" x14ac:dyDescent="0.25">
      <c r="E4449" s="26"/>
    </row>
    <row r="4450" spans="5:5" x14ac:dyDescent="0.25">
      <c r="E4450" s="26"/>
    </row>
    <row r="4451" spans="5:5" x14ac:dyDescent="0.25">
      <c r="E4451" s="26"/>
    </row>
    <row r="4452" spans="5:5" x14ac:dyDescent="0.25">
      <c r="E4452" s="26"/>
    </row>
    <row r="4453" spans="5:5" x14ac:dyDescent="0.25">
      <c r="E4453" s="26"/>
    </row>
    <row r="4454" spans="5:5" x14ac:dyDescent="0.25">
      <c r="E4454" s="26"/>
    </row>
    <row r="4455" spans="5:5" x14ac:dyDescent="0.25">
      <c r="E4455" s="26"/>
    </row>
    <row r="4456" spans="5:5" x14ac:dyDescent="0.25">
      <c r="E4456" s="26"/>
    </row>
    <row r="4457" spans="5:5" x14ac:dyDescent="0.25">
      <c r="E4457" s="26"/>
    </row>
    <row r="4458" spans="5:5" x14ac:dyDescent="0.25">
      <c r="E4458" s="26"/>
    </row>
    <row r="4459" spans="5:5" x14ac:dyDescent="0.25">
      <c r="E4459" s="26"/>
    </row>
    <row r="4460" spans="5:5" x14ac:dyDescent="0.25">
      <c r="E4460" s="26"/>
    </row>
    <row r="4461" spans="5:5" x14ac:dyDescent="0.25">
      <c r="E4461" s="26"/>
    </row>
    <row r="4462" spans="5:5" x14ac:dyDescent="0.25">
      <c r="E4462" s="26"/>
    </row>
    <row r="4463" spans="5:5" x14ac:dyDescent="0.25">
      <c r="E4463" s="26"/>
    </row>
    <row r="4464" spans="5:5" x14ac:dyDescent="0.25">
      <c r="E4464" s="26"/>
    </row>
    <row r="4465" spans="5:5" x14ac:dyDescent="0.25">
      <c r="E4465" s="26"/>
    </row>
    <row r="4466" spans="5:5" x14ac:dyDescent="0.25">
      <c r="E4466" s="26"/>
    </row>
    <row r="4467" spans="5:5" x14ac:dyDescent="0.25">
      <c r="E4467" s="26"/>
    </row>
    <row r="4468" spans="5:5" x14ac:dyDescent="0.25">
      <c r="E4468" s="26"/>
    </row>
    <row r="4469" spans="5:5" x14ac:dyDescent="0.25">
      <c r="E4469" s="26"/>
    </row>
    <row r="4470" spans="5:5" x14ac:dyDescent="0.25">
      <c r="E4470" s="26"/>
    </row>
    <row r="4471" spans="5:5" x14ac:dyDescent="0.25">
      <c r="E4471" s="26"/>
    </row>
    <row r="4472" spans="5:5" x14ac:dyDescent="0.25">
      <c r="E4472" s="26"/>
    </row>
    <row r="4473" spans="5:5" x14ac:dyDescent="0.25">
      <c r="E4473" s="26"/>
    </row>
    <row r="4474" spans="5:5" x14ac:dyDescent="0.25">
      <c r="E4474" s="26"/>
    </row>
    <row r="4475" spans="5:5" x14ac:dyDescent="0.25">
      <c r="E4475" s="26"/>
    </row>
    <row r="4476" spans="5:5" x14ac:dyDescent="0.25">
      <c r="E4476" s="26"/>
    </row>
    <row r="4477" spans="5:5" x14ac:dyDescent="0.25">
      <c r="E4477" s="26"/>
    </row>
    <row r="4478" spans="5:5" x14ac:dyDescent="0.25">
      <c r="E4478" s="26"/>
    </row>
    <row r="4479" spans="5:5" x14ac:dyDescent="0.25">
      <c r="E4479" s="26"/>
    </row>
    <row r="4480" spans="5:5" x14ac:dyDescent="0.25">
      <c r="E4480" s="26"/>
    </row>
    <row r="4481" spans="5:5" x14ac:dyDescent="0.25">
      <c r="E4481" s="26"/>
    </row>
    <row r="4482" spans="5:5" x14ac:dyDescent="0.25">
      <c r="E4482" s="26"/>
    </row>
    <row r="4483" spans="5:5" x14ac:dyDescent="0.25">
      <c r="E4483" s="26"/>
    </row>
    <row r="4484" spans="5:5" x14ac:dyDescent="0.25">
      <c r="E4484" s="26"/>
    </row>
    <row r="4485" spans="5:5" x14ac:dyDescent="0.25">
      <c r="E4485" s="26"/>
    </row>
    <row r="4486" spans="5:5" x14ac:dyDescent="0.25">
      <c r="E4486" s="26"/>
    </row>
    <row r="4487" spans="5:5" x14ac:dyDescent="0.25">
      <c r="E4487" s="26"/>
    </row>
    <row r="4488" spans="5:5" x14ac:dyDescent="0.25">
      <c r="E4488" s="26"/>
    </row>
    <row r="4489" spans="5:5" x14ac:dyDescent="0.25">
      <c r="E4489" s="26"/>
    </row>
    <row r="4490" spans="5:5" x14ac:dyDescent="0.25">
      <c r="E4490" s="26"/>
    </row>
    <row r="4491" spans="5:5" x14ac:dyDescent="0.25">
      <c r="E4491" s="26"/>
    </row>
    <row r="4492" spans="5:5" x14ac:dyDescent="0.25">
      <c r="E4492" s="26"/>
    </row>
    <row r="4493" spans="5:5" x14ac:dyDescent="0.25">
      <c r="E4493" s="26"/>
    </row>
    <row r="4494" spans="5:5" x14ac:dyDescent="0.25">
      <c r="E4494" s="26"/>
    </row>
    <row r="4495" spans="5:5" x14ac:dyDescent="0.25">
      <c r="E4495" s="26"/>
    </row>
    <row r="4496" spans="5:5" x14ac:dyDescent="0.25">
      <c r="E4496" s="26"/>
    </row>
    <row r="4497" spans="5:5" x14ac:dyDescent="0.25">
      <c r="E4497" s="26"/>
    </row>
    <row r="4498" spans="5:5" x14ac:dyDescent="0.25">
      <c r="E4498" s="26"/>
    </row>
    <row r="4499" spans="5:5" x14ac:dyDescent="0.25">
      <c r="E4499" s="26"/>
    </row>
    <row r="4500" spans="5:5" x14ac:dyDescent="0.25">
      <c r="E4500" s="26"/>
    </row>
    <row r="4501" spans="5:5" x14ac:dyDescent="0.25">
      <c r="E4501" s="26"/>
    </row>
    <row r="4502" spans="5:5" x14ac:dyDescent="0.25">
      <c r="E4502" s="26"/>
    </row>
    <row r="4503" spans="5:5" x14ac:dyDescent="0.25">
      <c r="E4503" s="26"/>
    </row>
    <row r="4504" spans="5:5" x14ac:dyDescent="0.25">
      <c r="E4504" s="26"/>
    </row>
    <row r="4505" spans="5:5" x14ac:dyDescent="0.25">
      <c r="E4505" s="26"/>
    </row>
    <row r="4506" spans="5:5" x14ac:dyDescent="0.25">
      <c r="E4506" s="26"/>
    </row>
    <row r="4507" spans="5:5" x14ac:dyDescent="0.25">
      <c r="E4507" s="26"/>
    </row>
    <row r="4508" spans="5:5" x14ac:dyDescent="0.25">
      <c r="E4508" s="26"/>
    </row>
    <row r="4509" spans="5:5" x14ac:dyDescent="0.25">
      <c r="E4509" s="26"/>
    </row>
    <row r="4510" spans="5:5" x14ac:dyDescent="0.25">
      <c r="E4510" s="26"/>
    </row>
    <row r="4511" spans="5:5" x14ac:dyDescent="0.25">
      <c r="E4511" s="26"/>
    </row>
    <row r="4512" spans="5:5" x14ac:dyDescent="0.25">
      <c r="E4512" s="26"/>
    </row>
    <row r="4513" spans="5:5" x14ac:dyDescent="0.25">
      <c r="E4513" s="26"/>
    </row>
    <row r="4514" spans="5:5" x14ac:dyDescent="0.25">
      <c r="E4514" s="26"/>
    </row>
    <row r="4515" spans="5:5" x14ac:dyDescent="0.25">
      <c r="E4515" s="26"/>
    </row>
    <row r="4516" spans="5:5" x14ac:dyDescent="0.25">
      <c r="E4516" s="26"/>
    </row>
    <row r="4517" spans="5:5" x14ac:dyDescent="0.25">
      <c r="E4517" s="26"/>
    </row>
    <row r="4518" spans="5:5" x14ac:dyDescent="0.25">
      <c r="E4518" s="26"/>
    </row>
    <row r="4519" spans="5:5" x14ac:dyDescent="0.25">
      <c r="E4519" s="26"/>
    </row>
    <row r="4520" spans="5:5" x14ac:dyDescent="0.25">
      <c r="E4520" s="26"/>
    </row>
    <row r="4521" spans="5:5" x14ac:dyDescent="0.25">
      <c r="E4521" s="26"/>
    </row>
    <row r="4522" spans="5:5" x14ac:dyDescent="0.25">
      <c r="E4522" s="26"/>
    </row>
    <row r="4523" spans="5:5" x14ac:dyDescent="0.25">
      <c r="E4523" s="26"/>
    </row>
    <row r="4524" spans="5:5" x14ac:dyDescent="0.25">
      <c r="E4524" s="26"/>
    </row>
    <row r="4525" spans="5:5" x14ac:dyDescent="0.25">
      <c r="E4525" s="26"/>
    </row>
    <row r="4526" spans="5:5" x14ac:dyDescent="0.25">
      <c r="E4526" s="26"/>
    </row>
    <row r="4527" spans="5:5" x14ac:dyDescent="0.25">
      <c r="E4527" s="26"/>
    </row>
    <row r="4528" spans="5:5" x14ac:dyDescent="0.25">
      <c r="E4528" s="26"/>
    </row>
    <row r="4529" spans="5:5" x14ac:dyDescent="0.25">
      <c r="E4529" s="26"/>
    </row>
    <row r="4530" spans="5:5" x14ac:dyDescent="0.25">
      <c r="E4530" s="26"/>
    </row>
    <row r="4531" spans="5:5" x14ac:dyDescent="0.25">
      <c r="E4531" s="26"/>
    </row>
    <row r="4532" spans="5:5" x14ac:dyDescent="0.25">
      <c r="E4532" s="26"/>
    </row>
    <row r="4533" spans="5:5" x14ac:dyDescent="0.25">
      <c r="E4533" s="26"/>
    </row>
    <row r="4534" spans="5:5" x14ac:dyDescent="0.25">
      <c r="E4534" s="26"/>
    </row>
    <row r="4535" spans="5:5" x14ac:dyDescent="0.25">
      <c r="E4535" s="26"/>
    </row>
    <row r="4536" spans="5:5" x14ac:dyDescent="0.25">
      <c r="E4536" s="26"/>
    </row>
    <row r="4537" spans="5:5" x14ac:dyDescent="0.25">
      <c r="E4537" s="26"/>
    </row>
    <row r="4538" spans="5:5" x14ac:dyDescent="0.25">
      <c r="E4538" s="26"/>
    </row>
    <row r="4539" spans="5:5" x14ac:dyDescent="0.25">
      <c r="E4539" s="26"/>
    </row>
    <row r="4540" spans="5:5" x14ac:dyDescent="0.25">
      <c r="E4540" s="26"/>
    </row>
    <row r="4541" spans="5:5" x14ac:dyDescent="0.25">
      <c r="E4541" s="26"/>
    </row>
    <row r="4542" spans="5:5" x14ac:dyDescent="0.25">
      <c r="E4542" s="26"/>
    </row>
    <row r="4543" spans="5:5" x14ac:dyDescent="0.25">
      <c r="E4543" s="26"/>
    </row>
    <row r="4544" spans="5:5" x14ac:dyDescent="0.25">
      <c r="E4544" s="26"/>
    </row>
    <row r="4545" spans="5:5" x14ac:dyDescent="0.25">
      <c r="E4545" s="26"/>
    </row>
    <row r="4546" spans="5:5" x14ac:dyDescent="0.25">
      <c r="E4546" s="26"/>
    </row>
    <row r="4547" spans="5:5" x14ac:dyDescent="0.25">
      <c r="E4547" s="26"/>
    </row>
    <row r="4548" spans="5:5" x14ac:dyDescent="0.25">
      <c r="E4548" s="26"/>
    </row>
    <row r="4549" spans="5:5" x14ac:dyDescent="0.25">
      <c r="E4549" s="26"/>
    </row>
    <row r="4550" spans="5:5" x14ac:dyDescent="0.25">
      <c r="E4550" s="26"/>
    </row>
    <row r="4551" spans="5:5" x14ac:dyDescent="0.25">
      <c r="E4551" s="26"/>
    </row>
    <row r="4552" spans="5:5" x14ac:dyDescent="0.25">
      <c r="E4552" s="26"/>
    </row>
    <row r="4553" spans="5:5" x14ac:dyDescent="0.25">
      <c r="E4553" s="26"/>
    </row>
    <row r="4554" spans="5:5" x14ac:dyDescent="0.25">
      <c r="E4554" s="26"/>
    </row>
    <row r="4555" spans="5:5" x14ac:dyDescent="0.25">
      <c r="E4555" s="26"/>
    </row>
    <row r="4556" spans="5:5" x14ac:dyDescent="0.25">
      <c r="E4556" s="26"/>
    </row>
    <row r="4557" spans="5:5" x14ac:dyDescent="0.25">
      <c r="E4557" s="26"/>
    </row>
    <row r="4558" spans="5:5" x14ac:dyDescent="0.25">
      <c r="E4558" s="26"/>
    </row>
    <row r="4559" spans="5:5" x14ac:dyDescent="0.25">
      <c r="E4559" s="26"/>
    </row>
    <row r="4560" spans="5:5" x14ac:dyDescent="0.25">
      <c r="E4560" s="26"/>
    </row>
    <row r="4561" spans="5:5" x14ac:dyDescent="0.25">
      <c r="E4561" s="26"/>
    </row>
    <row r="4562" spans="5:5" x14ac:dyDescent="0.25">
      <c r="E4562" s="26"/>
    </row>
    <row r="4563" spans="5:5" x14ac:dyDescent="0.25">
      <c r="E4563" s="26"/>
    </row>
    <row r="4564" spans="5:5" x14ac:dyDescent="0.25">
      <c r="E4564" s="26"/>
    </row>
    <row r="4565" spans="5:5" x14ac:dyDescent="0.25">
      <c r="E4565" s="26"/>
    </row>
    <row r="4566" spans="5:5" x14ac:dyDescent="0.25">
      <c r="E4566" s="26"/>
    </row>
    <row r="4567" spans="5:5" x14ac:dyDescent="0.25">
      <c r="E4567" s="26"/>
    </row>
    <row r="4568" spans="5:5" x14ac:dyDescent="0.25">
      <c r="E4568" s="26"/>
    </row>
    <row r="4569" spans="5:5" x14ac:dyDescent="0.25">
      <c r="E4569" s="26"/>
    </row>
    <row r="4570" spans="5:5" x14ac:dyDescent="0.25">
      <c r="E4570" s="26"/>
    </row>
    <row r="4571" spans="5:5" x14ac:dyDescent="0.25">
      <c r="E4571" s="26"/>
    </row>
    <row r="4572" spans="5:5" x14ac:dyDescent="0.25">
      <c r="E4572" s="26"/>
    </row>
    <row r="4573" spans="5:5" x14ac:dyDescent="0.25">
      <c r="E4573" s="26"/>
    </row>
    <row r="4574" spans="5:5" x14ac:dyDescent="0.25">
      <c r="E4574" s="26"/>
    </row>
    <row r="4575" spans="5:5" x14ac:dyDescent="0.25">
      <c r="E4575" s="26"/>
    </row>
    <row r="4576" spans="5:5" x14ac:dyDescent="0.25">
      <c r="E4576" s="26"/>
    </row>
    <row r="4577" spans="5:5" x14ac:dyDescent="0.25">
      <c r="E4577" s="26"/>
    </row>
    <row r="4578" spans="5:5" x14ac:dyDescent="0.25">
      <c r="E4578" s="26"/>
    </row>
    <row r="4579" spans="5:5" x14ac:dyDescent="0.25">
      <c r="E4579" s="26"/>
    </row>
    <row r="4580" spans="5:5" x14ac:dyDescent="0.25">
      <c r="E4580" s="26"/>
    </row>
    <row r="4581" spans="5:5" x14ac:dyDescent="0.25">
      <c r="E4581" s="26"/>
    </row>
    <row r="4582" spans="5:5" x14ac:dyDescent="0.25">
      <c r="E4582" s="26"/>
    </row>
    <row r="4583" spans="5:5" x14ac:dyDescent="0.25">
      <c r="E4583" s="26"/>
    </row>
    <row r="4584" spans="5:5" x14ac:dyDescent="0.25">
      <c r="E4584" s="26"/>
    </row>
    <row r="4585" spans="5:5" x14ac:dyDescent="0.25">
      <c r="E4585" s="26"/>
    </row>
    <row r="4586" spans="5:5" x14ac:dyDescent="0.25">
      <c r="E4586" s="26"/>
    </row>
    <row r="4587" spans="5:5" x14ac:dyDescent="0.25">
      <c r="E4587" s="26"/>
    </row>
    <row r="4588" spans="5:5" x14ac:dyDescent="0.25">
      <c r="E4588" s="26"/>
    </row>
    <row r="4589" spans="5:5" x14ac:dyDescent="0.25">
      <c r="E4589" s="26"/>
    </row>
    <row r="4590" spans="5:5" x14ac:dyDescent="0.25">
      <c r="E4590" s="26"/>
    </row>
    <row r="4591" spans="5:5" x14ac:dyDescent="0.25">
      <c r="E4591" s="26"/>
    </row>
    <row r="4592" spans="5:5" x14ac:dyDescent="0.25">
      <c r="E4592" s="26"/>
    </row>
    <row r="4593" spans="5:5" x14ac:dyDescent="0.25">
      <c r="E4593" s="26"/>
    </row>
    <row r="4594" spans="5:5" x14ac:dyDescent="0.25">
      <c r="E4594" s="26"/>
    </row>
    <row r="4595" spans="5:5" x14ac:dyDescent="0.25">
      <c r="E4595" s="26"/>
    </row>
    <row r="4596" spans="5:5" x14ac:dyDescent="0.25">
      <c r="E4596" s="26"/>
    </row>
    <row r="4597" spans="5:5" x14ac:dyDescent="0.25">
      <c r="E4597" s="26"/>
    </row>
    <row r="4598" spans="5:5" x14ac:dyDescent="0.25">
      <c r="E4598" s="26"/>
    </row>
    <row r="4599" spans="5:5" x14ac:dyDescent="0.25">
      <c r="E4599" s="26"/>
    </row>
    <row r="4600" spans="5:5" x14ac:dyDescent="0.25">
      <c r="E4600" s="26"/>
    </row>
    <row r="4601" spans="5:5" x14ac:dyDescent="0.25">
      <c r="E4601" s="26"/>
    </row>
    <row r="4602" spans="5:5" x14ac:dyDescent="0.25">
      <c r="E4602" s="26"/>
    </row>
    <row r="4603" spans="5:5" x14ac:dyDescent="0.25">
      <c r="E4603" s="26"/>
    </row>
    <row r="4604" spans="5:5" x14ac:dyDescent="0.25">
      <c r="E4604" s="26"/>
    </row>
    <row r="4605" spans="5:5" x14ac:dyDescent="0.25">
      <c r="E4605" s="26"/>
    </row>
    <row r="4606" spans="5:5" x14ac:dyDescent="0.25">
      <c r="E4606" s="26"/>
    </row>
    <row r="4607" spans="5:5" x14ac:dyDescent="0.25">
      <c r="E4607" s="26"/>
    </row>
    <row r="4608" spans="5:5" x14ac:dyDescent="0.25">
      <c r="E4608" s="26"/>
    </row>
    <row r="4609" spans="5:5" x14ac:dyDescent="0.25">
      <c r="E4609" s="26"/>
    </row>
    <row r="4610" spans="5:5" x14ac:dyDescent="0.25">
      <c r="E4610" s="26"/>
    </row>
    <row r="4611" spans="5:5" x14ac:dyDescent="0.25">
      <c r="E4611" s="26"/>
    </row>
    <row r="4612" spans="5:5" x14ac:dyDescent="0.25">
      <c r="E4612" s="26"/>
    </row>
    <row r="4613" spans="5:5" x14ac:dyDescent="0.25">
      <c r="E4613" s="26"/>
    </row>
    <row r="4614" spans="5:5" x14ac:dyDescent="0.25">
      <c r="E4614" s="26"/>
    </row>
    <row r="4615" spans="5:5" x14ac:dyDescent="0.25">
      <c r="E4615" s="26"/>
    </row>
    <row r="4616" spans="5:5" x14ac:dyDescent="0.25">
      <c r="E4616" s="26"/>
    </row>
    <row r="4617" spans="5:5" x14ac:dyDescent="0.25">
      <c r="E4617" s="26"/>
    </row>
    <row r="4618" spans="5:5" x14ac:dyDescent="0.25">
      <c r="E4618" s="26"/>
    </row>
    <row r="4619" spans="5:5" x14ac:dyDescent="0.25">
      <c r="E4619" s="26"/>
    </row>
    <row r="4620" spans="5:5" x14ac:dyDescent="0.25">
      <c r="E4620" s="26"/>
    </row>
    <row r="4621" spans="5:5" x14ac:dyDescent="0.25">
      <c r="E4621" s="26"/>
    </row>
    <row r="4622" spans="5:5" x14ac:dyDescent="0.25">
      <c r="E4622" s="26"/>
    </row>
    <row r="4623" spans="5:5" x14ac:dyDescent="0.25">
      <c r="E4623" s="26"/>
    </row>
    <row r="4624" spans="5:5" x14ac:dyDescent="0.25">
      <c r="E4624" s="26"/>
    </row>
    <row r="4625" spans="5:5" x14ac:dyDescent="0.25">
      <c r="E4625" s="26"/>
    </row>
    <row r="4626" spans="5:5" x14ac:dyDescent="0.25">
      <c r="E4626" s="26"/>
    </row>
    <row r="4627" spans="5:5" x14ac:dyDescent="0.25">
      <c r="E4627" s="26"/>
    </row>
    <row r="4628" spans="5:5" x14ac:dyDescent="0.25">
      <c r="E4628" s="26"/>
    </row>
    <row r="4629" spans="5:5" x14ac:dyDescent="0.25">
      <c r="E4629" s="26"/>
    </row>
    <row r="4630" spans="5:5" x14ac:dyDescent="0.25">
      <c r="E4630" s="26"/>
    </row>
    <row r="4631" spans="5:5" x14ac:dyDescent="0.25">
      <c r="E4631" s="26"/>
    </row>
    <row r="4632" spans="5:5" x14ac:dyDescent="0.25">
      <c r="E4632" s="26"/>
    </row>
    <row r="4633" spans="5:5" x14ac:dyDescent="0.25">
      <c r="E4633" s="26"/>
    </row>
    <row r="4634" spans="5:5" x14ac:dyDescent="0.25">
      <c r="E4634" s="26"/>
    </row>
    <row r="4635" spans="5:5" x14ac:dyDescent="0.25">
      <c r="E4635" s="26"/>
    </row>
    <row r="4636" spans="5:5" x14ac:dyDescent="0.25">
      <c r="E4636" s="26"/>
    </row>
    <row r="4637" spans="5:5" x14ac:dyDescent="0.25">
      <c r="E4637" s="26"/>
    </row>
    <row r="4638" spans="5:5" x14ac:dyDescent="0.25">
      <c r="E4638" s="26"/>
    </row>
    <row r="4639" spans="5:5" x14ac:dyDescent="0.25">
      <c r="E4639" s="26"/>
    </row>
    <row r="4640" spans="5:5" x14ac:dyDescent="0.25">
      <c r="E4640" s="26"/>
    </row>
    <row r="4641" spans="5:5" x14ac:dyDescent="0.25">
      <c r="E4641" s="26"/>
    </row>
    <row r="4642" spans="5:5" x14ac:dyDescent="0.25">
      <c r="E4642" s="26"/>
    </row>
    <row r="4643" spans="5:5" x14ac:dyDescent="0.25">
      <c r="E4643" s="26"/>
    </row>
    <row r="4644" spans="5:5" x14ac:dyDescent="0.25">
      <c r="E4644" s="26"/>
    </row>
    <row r="4645" spans="5:5" x14ac:dyDescent="0.25">
      <c r="E4645" s="26"/>
    </row>
    <row r="4646" spans="5:5" x14ac:dyDescent="0.25">
      <c r="E4646" s="26"/>
    </row>
    <row r="4647" spans="5:5" x14ac:dyDescent="0.25">
      <c r="E4647" s="26"/>
    </row>
    <row r="4648" spans="5:5" x14ac:dyDescent="0.25">
      <c r="E4648" s="26"/>
    </row>
    <row r="4649" spans="5:5" x14ac:dyDescent="0.25">
      <c r="E4649" s="26"/>
    </row>
    <row r="4650" spans="5:5" x14ac:dyDescent="0.25">
      <c r="E4650" s="26"/>
    </row>
    <row r="4651" spans="5:5" x14ac:dyDescent="0.25">
      <c r="E4651" s="26"/>
    </row>
    <row r="4652" spans="5:5" x14ac:dyDescent="0.25">
      <c r="E4652" s="26"/>
    </row>
    <row r="4653" spans="5:5" x14ac:dyDescent="0.25">
      <c r="E4653" s="26"/>
    </row>
    <row r="4654" spans="5:5" x14ac:dyDescent="0.25">
      <c r="E4654" s="26"/>
    </row>
    <row r="4655" spans="5:5" x14ac:dyDescent="0.25">
      <c r="E4655" s="26"/>
    </row>
    <row r="4656" spans="5:5" x14ac:dyDescent="0.25">
      <c r="E4656" s="26"/>
    </row>
    <row r="4657" spans="5:5" x14ac:dyDescent="0.25">
      <c r="E4657" s="26"/>
    </row>
    <row r="4658" spans="5:5" x14ac:dyDescent="0.25">
      <c r="E4658" s="26"/>
    </row>
    <row r="4659" spans="5:5" x14ac:dyDescent="0.25">
      <c r="E4659" s="26"/>
    </row>
    <row r="4660" spans="5:5" x14ac:dyDescent="0.25">
      <c r="E4660" s="26"/>
    </row>
    <row r="4661" spans="5:5" x14ac:dyDescent="0.25">
      <c r="E4661" s="26"/>
    </row>
    <row r="4662" spans="5:5" x14ac:dyDescent="0.25">
      <c r="E4662" s="26"/>
    </row>
    <row r="4663" spans="5:5" x14ac:dyDescent="0.25">
      <c r="E4663" s="26"/>
    </row>
    <row r="4664" spans="5:5" x14ac:dyDescent="0.25">
      <c r="E4664" s="26"/>
    </row>
    <row r="4665" spans="5:5" x14ac:dyDescent="0.25">
      <c r="E4665" s="26"/>
    </row>
    <row r="4666" spans="5:5" x14ac:dyDescent="0.25">
      <c r="E4666" s="26"/>
    </row>
    <row r="4667" spans="5:5" x14ac:dyDescent="0.25">
      <c r="E4667" s="26"/>
    </row>
    <row r="4668" spans="5:5" x14ac:dyDescent="0.25">
      <c r="E4668" s="26"/>
    </row>
    <row r="4669" spans="5:5" x14ac:dyDescent="0.25">
      <c r="E4669" s="26"/>
    </row>
    <row r="4670" spans="5:5" x14ac:dyDescent="0.25">
      <c r="E4670" s="26"/>
    </row>
    <row r="4671" spans="5:5" x14ac:dyDescent="0.25">
      <c r="E4671" s="26"/>
    </row>
    <row r="4672" spans="5:5" x14ac:dyDescent="0.25">
      <c r="E4672" s="26"/>
    </row>
    <row r="4673" spans="5:5" x14ac:dyDescent="0.25">
      <c r="E4673" s="26"/>
    </row>
    <row r="4674" spans="5:5" x14ac:dyDescent="0.25">
      <c r="E4674" s="26"/>
    </row>
    <row r="4675" spans="5:5" x14ac:dyDescent="0.25">
      <c r="E4675" s="26"/>
    </row>
    <row r="4676" spans="5:5" x14ac:dyDescent="0.25">
      <c r="E4676" s="26"/>
    </row>
    <row r="4677" spans="5:5" x14ac:dyDescent="0.25">
      <c r="E4677" s="26"/>
    </row>
    <row r="4678" spans="5:5" x14ac:dyDescent="0.25">
      <c r="E4678" s="26"/>
    </row>
    <row r="4679" spans="5:5" x14ac:dyDescent="0.25">
      <c r="E4679" s="26"/>
    </row>
    <row r="4680" spans="5:5" x14ac:dyDescent="0.25">
      <c r="E4680" s="26"/>
    </row>
    <row r="4681" spans="5:5" x14ac:dyDescent="0.25">
      <c r="E4681" s="26"/>
    </row>
    <row r="4682" spans="5:5" x14ac:dyDescent="0.25">
      <c r="E4682" s="26"/>
    </row>
    <row r="4683" spans="5:5" x14ac:dyDescent="0.25">
      <c r="E4683" s="26"/>
    </row>
    <row r="4684" spans="5:5" x14ac:dyDescent="0.25">
      <c r="E4684" s="26"/>
    </row>
    <row r="4685" spans="5:5" x14ac:dyDescent="0.25">
      <c r="E4685" s="26"/>
    </row>
    <row r="4686" spans="5:5" x14ac:dyDescent="0.25">
      <c r="E4686" s="26"/>
    </row>
    <row r="4687" spans="5:5" x14ac:dyDescent="0.25">
      <c r="E4687" s="26"/>
    </row>
    <row r="4688" spans="5:5" x14ac:dyDescent="0.25">
      <c r="E4688" s="26"/>
    </row>
    <row r="4689" spans="5:5" x14ac:dyDescent="0.25">
      <c r="E4689" s="26"/>
    </row>
    <row r="4690" spans="5:5" x14ac:dyDescent="0.25">
      <c r="E4690" s="26"/>
    </row>
    <row r="4691" spans="5:5" x14ac:dyDescent="0.25">
      <c r="E4691" s="26"/>
    </row>
    <row r="4692" spans="5:5" x14ac:dyDescent="0.25">
      <c r="E4692" s="26"/>
    </row>
    <row r="4693" spans="5:5" x14ac:dyDescent="0.25">
      <c r="E4693" s="26"/>
    </row>
    <row r="4694" spans="5:5" x14ac:dyDescent="0.25">
      <c r="E4694" s="26"/>
    </row>
    <row r="4695" spans="5:5" x14ac:dyDescent="0.25">
      <c r="E4695" s="26"/>
    </row>
    <row r="4696" spans="5:5" x14ac:dyDescent="0.25">
      <c r="E4696" s="26"/>
    </row>
    <row r="4697" spans="5:5" x14ac:dyDescent="0.25">
      <c r="E4697" s="26"/>
    </row>
    <row r="4698" spans="5:5" x14ac:dyDescent="0.25">
      <c r="E4698" s="26"/>
    </row>
    <row r="4699" spans="5:5" x14ac:dyDescent="0.25">
      <c r="E4699" s="26"/>
    </row>
    <row r="4700" spans="5:5" x14ac:dyDescent="0.25">
      <c r="E4700" s="26"/>
    </row>
    <row r="4701" spans="5:5" x14ac:dyDescent="0.25">
      <c r="E4701" s="26"/>
    </row>
    <row r="4702" spans="5:5" x14ac:dyDescent="0.25">
      <c r="E4702" s="26"/>
    </row>
    <row r="4703" spans="5:5" x14ac:dyDescent="0.25">
      <c r="E4703" s="26"/>
    </row>
    <row r="4704" spans="5:5" x14ac:dyDescent="0.25">
      <c r="E4704" s="26"/>
    </row>
    <row r="4705" spans="5:5" x14ac:dyDescent="0.25">
      <c r="E4705" s="26"/>
    </row>
    <row r="4706" spans="5:5" x14ac:dyDescent="0.25">
      <c r="E4706" s="26"/>
    </row>
    <row r="4707" spans="5:5" x14ac:dyDescent="0.25">
      <c r="E4707" s="26"/>
    </row>
    <row r="4708" spans="5:5" x14ac:dyDescent="0.25">
      <c r="E4708" s="26"/>
    </row>
    <row r="4709" spans="5:5" x14ac:dyDescent="0.25">
      <c r="E4709" s="26"/>
    </row>
    <row r="4710" spans="5:5" x14ac:dyDescent="0.25">
      <c r="E4710" s="26"/>
    </row>
    <row r="4711" spans="5:5" x14ac:dyDescent="0.25">
      <c r="E4711" s="26"/>
    </row>
    <row r="4712" spans="5:5" x14ac:dyDescent="0.25">
      <c r="E4712" s="26"/>
    </row>
    <row r="4713" spans="5:5" x14ac:dyDescent="0.25">
      <c r="E4713" s="26"/>
    </row>
    <row r="4714" spans="5:5" x14ac:dyDescent="0.25">
      <c r="E4714" s="26"/>
    </row>
    <row r="4715" spans="5:5" x14ac:dyDescent="0.25">
      <c r="E4715" s="26"/>
    </row>
    <row r="4716" spans="5:5" x14ac:dyDescent="0.25">
      <c r="E4716" s="26"/>
    </row>
    <row r="4717" spans="5:5" x14ac:dyDescent="0.25">
      <c r="E4717" s="26"/>
    </row>
    <row r="4718" spans="5:5" x14ac:dyDescent="0.25">
      <c r="E4718" s="26"/>
    </row>
    <row r="4719" spans="5:5" x14ac:dyDescent="0.25">
      <c r="E4719" s="26"/>
    </row>
    <row r="4720" spans="5:5" x14ac:dyDescent="0.25">
      <c r="E4720" s="26"/>
    </row>
    <row r="4721" spans="5:5" x14ac:dyDescent="0.25">
      <c r="E4721" s="26"/>
    </row>
    <row r="4722" spans="5:5" x14ac:dyDescent="0.25">
      <c r="E4722" s="26"/>
    </row>
    <row r="4723" spans="5:5" x14ac:dyDescent="0.25">
      <c r="E4723" s="26"/>
    </row>
    <row r="4724" spans="5:5" x14ac:dyDescent="0.25">
      <c r="E4724" s="26"/>
    </row>
    <row r="4725" spans="5:5" x14ac:dyDescent="0.25">
      <c r="E4725" s="26"/>
    </row>
    <row r="4726" spans="5:5" x14ac:dyDescent="0.25">
      <c r="E4726" s="26"/>
    </row>
    <row r="4727" spans="5:5" x14ac:dyDescent="0.25">
      <c r="E4727" s="26"/>
    </row>
    <row r="4728" spans="5:5" x14ac:dyDescent="0.25">
      <c r="E4728" s="26"/>
    </row>
    <row r="4729" spans="5:5" x14ac:dyDescent="0.25">
      <c r="E4729" s="26"/>
    </row>
    <row r="4730" spans="5:5" x14ac:dyDescent="0.25">
      <c r="E4730" s="26"/>
    </row>
    <row r="4731" spans="5:5" x14ac:dyDescent="0.25">
      <c r="E4731" s="26"/>
    </row>
    <row r="4732" spans="5:5" x14ac:dyDescent="0.25">
      <c r="E4732" s="26"/>
    </row>
    <row r="4733" spans="5:5" x14ac:dyDescent="0.25">
      <c r="E4733" s="26"/>
    </row>
    <row r="4734" spans="5:5" x14ac:dyDescent="0.25">
      <c r="E4734" s="26"/>
    </row>
    <row r="4735" spans="5:5" x14ac:dyDescent="0.25">
      <c r="E4735" s="26"/>
    </row>
    <row r="4736" spans="5:5" x14ac:dyDescent="0.25">
      <c r="E4736" s="26"/>
    </row>
    <row r="4737" spans="5:5" x14ac:dyDescent="0.25">
      <c r="E4737" s="26"/>
    </row>
    <row r="4738" spans="5:5" x14ac:dyDescent="0.25">
      <c r="E4738" s="26"/>
    </row>
    <row r="4739" spans="5:5" x14ac:dyDescent="0.25">
      <c r="E4739" s="26"/>
    </row>
    <row r="4740" spans="5:5" x14ac:dyDescent="0.25">
      <c r="E4740" s="26"/>
    </row>
    <row r="4741" spans="5:5" x14ac:dyDescent="0.25">
      <c r="E4741" s="26"/>
    </row>
    <row r="4742" spans="5:5" x14ac:dyDescent="0.25">
      <c r="E4742" s="26"/>
    </row>
    <row r="4743" spans="5:5" x14ac:dyDescent="0.25">
      <c r="E4743" s="26"/>
    </row>
    <row r="4744" spans="5:5" x14ac:dyDescent="0.25">
      <c r="E4744" s="26"/>
    </row>
    <row r="4745" spans="5:5" x14ac:dyDescent="0.25">
      <c r="E4745" s="26"/>
    </row>
    <row r="4746" spans="5:5" x14ac:dyDescent="0.25">
      <c r="E4746" s="26"/>
    </row>
    <row r="4747" spans="5:5" x14ac:dyDescent="0.25">
      <c r="E4747" s="26"/>
    </row>
    <row r="4748" spans="5:5" x14ac:dyDescent="0.25">
      <c r="E4748" s="26"/>
    </row>
    <row r="4749" spans="5:5" x14ac:dyDescent="0.25">
      <c r="E4749" s="26"/>
    </row>
    <row r="4750" spans="5:5" x14ac:dyDescent="0.25">
      <c r="E4750" s="26"/>
    </row>
    <row r="4751" spans="5:5" x14ac:dyDescent="0.25">
      <c r="E4751" s="26"/>
    </row>
    <row r="4752" spans="5:5" x14ac:dyDescent="0.25">
      <c r="E4752" s="26"/>
    </row>
    <row r="4753" spans="5:5" x14ac:dyDescent="0.25">
      <c r="E4753" s="26"/>
    </row>
    <row r="4754" spans="5:5" x14ac:dyDescent="0.25">
      <c r="E4754" s="26"/>
    </row>
    <row r="4755" spans="5:5" x14ac:dyDescent="0.25">
      <c r="E4755" s="26"/>
    </row>
    <row r="4756" spans="5:5" x14ac:dyDescent="0.25">
      <c r="E4756" s="26"/>
    </row>
    <row r="4757" spans="5:5" x14ac:dyDescent="0.25">
      <c r="E4757" s="26"/>
    </row>
    <row r="4758" spans="5:5" x14ac:dyDescent="0.25">
      <c r="E4758" s="26"/>
    </row>
    <row r="4759" spans="5:5" x14ac:dyDescent="0.25">
      <c r="E4759" s="26"/>
    </row>
    <row r="4760" spans="5:5" x14ac:dyDescent="0.25">
      <c r="E4760" s="26"/>
    </row>
    <row r="4761" spans="5:5" x14ac:dyDescent="0.25">
      <c r="E4761" s="26"/>
    </row>
    <row r="4762" spans="5:5" x14ac:dyDescent="0.25">
      <c r="E4762" s="26"/>
    </row>
    <row r="4763" spans="5:5" x14ac:dyDescent="0.25">
      <c r="E4763" s="26"/>
    </row>
    <row r="4764" spans="5:5" x14ac:dyDescent="0.25">
      <c r="E4764" s="26"/>
    </row>
    <row r="4765" spans="5:5" x14ac:dyDescent="0.25">
      <c r="E4765" s="26"/>
    </row>
    <row r="4766" spans="5:5" x14ac:dyDescent="0.25">
      <c r="E4766" s="26"/>
    </row>
    <row r="4767" spans="5:5" x14ac:dyDescent="0.25">
      <c r="E4767" s="26"/>
    </row>
    <row r="4768" spans="5:5" x14ac:dyDescent="0.25">
      <c r="E4768" s="26"/>
    </row>
    <row r="4769" spans="5:5" x14ac:dyDescent="0.25">
      <c r="E4769" s="26"/>
    </row>
    <row r="4770" spans="5:5" x14ac:dyDescent="0.25">
      <c r="E4770" s="26"/>
    </row>
    <row r="4771" spans="5:5" x14ac:dyDescent="0.25">
      <c r="E4771" s="26"/>
    </row>
    <row r="4772" spans="5:5" x14ac:dyDescent="0.25">
      <c r="E4772" s="26"/>
    </row>
    <row r="4773" spans="5:5" x14ac:dyDescent="0.25">
      <c r="E4773" s="26"/>
    </row>
    <row r="4774" spans="5:5" x14ac:dyDescent="0.25">
      <c r="E4774" s="26"/>
    </row>
    <row r="4775" spans="5:5" x14ac:dyDescent="0.25">
      <c r="E4775" s="26"/>
    </row>
    <row r="4776" spans="5:5" x14ac:dyDescent="0.25">
      <c r="E4776" s="26"/>
    </row>
    <row r="4777" spans="5:5" x14ac:dyDescent="0.25">
      <c r="E4777" s="26"/>
    </row>
    <row r="4778" spans="5:5" x14ac:dyDescent="0.25">
      <c r="E4778" s="26"/>
    </row>
    <row r="4779" spans="5:5" x14ac:dyDescent="0.25">
      <c r="E4779" s="26"/>
    </row>
    <row r="4780" spans="5:5" x14ac:dyDescent="0.25">
      <c r="E4780" s="26"/>
    </row>
    <row r="4781" spans="5:5" x14ac:dyDescent="0.25">
      <c r="E4781" s="26"/>
    </row>
    <row r="4782" spans="5:5" x14ac:dyDescent="0.25">
      <c r="E4782" s="26"/>
    </row>
    <row r="4783" spans="5:5" x14ac:dyDescent="0.25">
      <c r="E4783" s="26"/>
    </row>
    <row r="4784" spans="5:5" x14ac:dyDescent="0.25">
      <c r="E4784" s="26"/>
    </row>
    <row r="4785" spans="5:5" x14ac:dyDescent="0.25">
      <c r="E4785" s="26"/>
    </row>
    <row r="4786" spans="5:5" x14ac:dyDescent="0.25">
      <c r="E4786" s="26"/>
    </row>
    <row r="4787" spans="5:5" x14ac:dyDescent="0.25">
      <c r="E4787" s="26"/>
    </row>
    <row r="4788" spans="5:5" x14ac:dyDescent="0.25">
      <c r="E4788" s="26"/>
    </row>
    <row r="4789" spans="5:5" x14ac:dyDescent="0.25">
      <c r="E4789" s="26"/>
    </row>
    <row r="4790" spans="5:5" x14ac:dyDescent="0.25">
      <c r="E4790" s="26"/>
    </row>
    <row r="4791" spans="5:5" x14ac:dyDescent="0.25">
      <c r="E4791" s="26"/>
    </row>
    <row r="4792" spans="5:5" x14ac:dyDescent="0.25">
      <c r="E4792" s="26"/>
    </row>
    <row r="4793" spans="5:5" x14ac:dyDescent="0.25">
      <c r="E4793" s="26"/>
    </row>
    <row r="4794" spans="5:5" x14ac:dyDescent="0.25">
      <c r="E4794" s="26"/>
    </row>
    <row r="4795" spans="5:5" x14ac:dyDescent="0.25">
      <c r="E4795" s="26"/>
    </row>
    <row r="4796" spans="5:5" x14ac:dyDescent="0.25">
      <c r="E4796" s="26"/>
    </row>
    <row r="4797" spans="5:5" x14ac:dyDescent="0.25">
      <c r="E4797" s="26"/>
    </row>
    <row r="4798" spans="5:5" x14ac:dyDescent="0.25">
      <c r="E4798" s="26"/>
    </row>
    <row r="4799" spans="5:5" x14ac:dyDescent="0.25">
      <c r="E4799" s="26"/>
    </row>
    <row r="4800" spans="5:5" x14ac:dyDescent="0.25">
      <c r="E4800" s="26"/>
    </row>
    <row r="4801" spans="5:5" x14ac:dyDescent="0.25">
      <c r="E4801" s="26"/>
    </row>
    <row r="4802" spans="5:5" x14ac:dyDescent="0.25">
      <c r="E4802" s="26"/>
    </row>
    <row r="4803" spans="5:5" x14ac:dyDescent="0.25">
      <c r="E4803" s="26"/>
    </row>
    <row r="4804" spans="5:5" x14ac:dyDescent="0.25">
      <c r="E4804" s="26"/>
    </row>
    <row r="4805" spans="5:5" x14ac:dyDescent="0.25">
      <c r="E4805" s="26"/>
    </row>
    <row r="4806" spans="5:5" x14ac:dyDescent="0.25">
      <c r="E4806" s="26"/>
    </row>
    <row r="4807" spans="5:5" x14ac:dyDescent="0.25">
      <c r="E4807" s="26"/>
    </row>
    <row r="4808" spans="5:5" x14ac:dyDescent="0.25">
      <c r="E4808" s="26"/>
    </row>
    <row r="4809" spans="5:5" x14ac:dyDescent="0.25">
      <c r="E4809" s="26"/>
    </row>
    <row r="4810" spans="5:5" x14ac:dyDescent="0.25">
      <c r="E4810" s="26"/>
    </row>
    <row r="4811" spans="5:5" x14ac:dyDescent="0.25">
      <c r="E4811" s="26"/>
    </row>
    <row r="4812" spans="5:5" x14ac:dyDescent="0.25">
      <c r="E4812" s="26"/>
    </row>
    <row r="4813" spans="5:5" x14ac:dyDescent="0.25">
      <c r="E4813" s="26"/>
    </row>
    <row r="4814" spans="5:5" x14ac:dyDescent="0.25">
      <c r="E4814" s="26"/>
    </row>
    <row r="4815" spans="5:5" x14ac:dyDescent="0.25">
      <c r="E4815" s="26"/>
    </row>
    <row r="4816" spans="5:5" x14ac:dyDescent="0.25">
      <c r="E4816" s="26"/>
    </row>
    <row r="4817" spans="5:5" x14ac:dyDescent="0.25">
      <c r="E4817" s="26"/>
    </row>
    <row r="4818" spans="5:5" x14ac:dyDescent="0.25">
      <c r="E4818" s="26"/>
    </row>
    <row r="4819" spans="5:5" x14ac:dyDescent="0.25">
      <c r="E4819" s="26"/>
    </row>
    <row r="4820" spans="5:5" x14ac:dyDescent="0.25">
      <c r="E4820" s="26"/>
    </row>
    <row r="4821" spans="5:5" x14ac:dyDescent="0.25">
      <c r="E4821" s="26"/>
    </row>
    <row r="4822" spans="5:5" x14ac:dyDescent="0.25">
      <c r="E4822" s="26"/>
    </row>
    <row r="4823" spans="5:5" x14ac:dyDescent="0.25">
      <c r="E4823" s="26"/>
    </row>
    <row r="4824" spans="5:5" x14ac:dyDescent="0.25">
      <c r="E4824" s="26"/>
    </row>
    <row r="4825" spans="5:5" x14ac:dyDescent="0.25">
      <c r="E4825" s="26"/>
    </row>
    <row r="4826" spans="5:5" x14ac:dyDescent="0.25">
      <c r="E4826" s="26"/>
    </row>
    <row r="4827" spans="5:5" x14ac:dyDescent="0.25">
      <c r="E4827" s="26"/>
    </row>
    <row r="4828" spans="5:5" x14ac:dyDescent="0.25">
      <c r="E4828" s="26"/>
    </row>
    <row r="4829" spans="5:5" x14ac:dyDescent="0.25">
      <c r="E4829" s="26"/>
    </row>
    <row r="4830" spans="5:5" x14ac:dyDescent="0.25">
      <c r="E4830" s="26"/>
    </row>
    <row r="4831" spans="5:5" x14ac:dyDescent="0.25">
      <c r="E4831" s="26"/>
    </row>
    <row r="4832" spans="5:5" x14ac:dyDescent="0.25">
      <c r="E4832" s="26"/>
    </row>
    <row r="4833" spans="5:5" x14ac:dyDescent="0.25">
      <c r="E4833" s="26"/>
    </row>
    <row r="4834" spans="5:5" x14ac:dyDescent="0.25">
      <c r="E4834" s="26"/>
    </row>
    <row r="4835" spans="5:5" x14ac:dyDescent="0.25">
      <c r="E4835" s="26"/>
    </row>
    <row r="4836" spans="5:5" x14ac:dyDescent="0.25">
      <c r="E4836" s="26"/>
    </row>
    <row r="4837" spans="5:5" x14ac:dyDescent="0.25">
      <c r="E4837" s="26"/>
    </row>
    <row r="4838" spans="5:5" x14ac:dyDescent="0.25">
      <c r="E4838" s="26"/>
    </row>
    <row r="4839" spans="5:5" x14ac:dyDescent="0.25">
      <c r="E4839" s="26"/>
    </row>
    <row r="4840" spans="5:5" x14ac:dyDescent="0.25">
      <c r="E4840" s="26"/>
    </row>
    <row r="4841" spans="5:5" x14ac:dyDescent="0.25">
      <c r="E4841" s="26"/>
    </row>
    <row r="4842" spans="5:5" x14ac:dyDescent="0.25">
      <c r="E4842" s="26"/>
    </row>
    <row r="4843" spans="5:5" x14ac:dyDescent="0.25">
      <c r="E4843" s="26"/>
    </row>
    <row r="4844" spans="5:5" x14ac:dyDescent="0.25">
      <c r="E4844" s="26"/>
    </row>
    <row r="4845" spans="5:5" x14ac:dyDescent="0.25">
      <c r="E4845" s="26"/>
    </row>
    <row r="4846" spans="5:5" x14ac:dyDescent="0.25">
      <c r="E4846" s="26"/>
    </row>
    <row r="4847" spans="5:5" x14ac:dyDescent="0.25">
      <c r="E4847" s="26"/>
    </row>
    <row r="4848" spans="5:5" x14ac:dyDescent="0.25">
      <c r="E4848" s="26"/>
    </row>
    <row r="4849" spans="5:5" x14ac:dyDescent="0.25">
      <c r="E4849" s="26"/>
    </row>
    <row r="4850" spans="5:5" x14ac:dyDescent="0.25">
      <c r="E4850" s="26"/>
    </row>
    <row r="4851" spans="5:5" x14ac:dyDescent="0.25">
      <c r="E4851" s="26"/>
    </row>
    <row r="4852" spans="5:5" x14ac:dyDescent="0.25">
      <c r="E4852" s="26"/>
    </row>
    <row r="4853" spans="5:5" x14ac:dyDescent="0.25">
      <c r="E4853" s="26"/>
    </row>
    <row r="4854" spans="5:5" x14ac:dyDescent="0.25">
      <c r="E4854" s="26"/>
    </row>
    <row r="4855" spans="5:5" x14ac:dyDescent="0.25">
      <c r="E4855" s="26"/>
    </row>
    <row r="4856" spans="5:5" x14ac:dyDescent="0.25">
      <c r="E4856" s="26"/>
    </row>
    <row r="4857" spans="5:5" x14ac:dyDescent="0.25">
      <c r="E4857" s="26"/>
    </row>
    <row r="4858" spans="5:5" x14ac:dyDescent="0.25">
      <c r="E4858" s="26"/>
    </row>
    <row r="4859" spans="5:5" x14ac:dyDescent="0.25">
      <c r="E4859" s="26"/>
    </row>
    <row r="4860" spans="5:5" x14ac:dyDescent="0.25">
      <c r="E4860" s="26"/>
    </row>
    <row r="4861" spans="5:5" x14ac:dyDescent="0.25">
      <c r="E4861" s="26"/>
    </row>
    <row r="4862" spans="5:5" x14ac:dyDescent="0.25">
      <c r="E4862" s="26"/>
    </row>
    <row r="4863" spans="5:5" x14ac:dyDescent="0.25">
      <c r="E4863" s="26"/>
    </row>
    <row r="4864" spans="5:5" x14ac:dyDescent="0.25">
      <c r="E4864" s="26"/>
    </row>
    <row r="4865" spans="5:5" x14ac:dyDescent="0.25">
      <c r="E4865" s="26"/>
    </row>
    <row r="4866" spans="5:5" x14ac:dyDescent="0.25">
      <c r="E4866" s="26"/>
    </row>
    <row r="4867" spans="5:5" x14ac:dyDescent="0.25">
      <c r="E4867" s="26"/>
    </row>
    <row r="4868" spans="5:5" x14ac:dyDescent="0.25">
      <c r="E4868" s="26"/>
    </row>
    <row r="4869" spans="5:5" x14ac:dyDescent="0.25">
      <c r="E4869" s="26"/>
    </row>
    <row r="4870" spans="5:5" x14ac:dyDescent="0.25">
      <c r="E4870" s="26"/>
    </row>
    <row r="4871" spans="5:5" x14ac:dyDescent="0.25">
      <c r="E4871" s="26"/>
    </row>
    <row r="4872" spans="5:5" x14ac:dyDescent="0.25">
      <c r="E4872" s="26"/>
    </row>
    <row r="4873" spans="5:5" x14ac:dyDescent="0.25">
      <c r="E4873" s="26"/>
    </row>
    <row r="4874" spans="5:5" x14ac:dyDescent="0.25">
      <c r="E4874" s="26"/>
    </row>
    <row r="4875" spans="5:5" x14ac:dyDescent="0.25">
      <c r="E4875" s="26"/>
    </row>
    <row r="4876" spans="5:5" x14ac:dyDescent="0.25">
      <c r="E4876" s="26"/>
    </row>
    <row r="4877" spans="5:5" x14ac:dyDescent="0.25">
      <c r="E4877" s="26"/>
    </row>
    <row r="4878" spans="5:5" x14ac:dyDescent="0.25">
      <c r="E4878" s="26"/>
    </row>
    <row r="4879" spans="5:5" x14ac:dyDescent="0.25">
      <c r="E4879" s="26"/>
    </row>
    <row r="4880" spans="5:5" x14ac:dyDescent="0.25">
      <c r="E4880" s="26"/>
    </row>
    <row r="4881" spans="5:5" x14ac:dyDescent="0.25">
      <c r="E4881" s="26"/>
    </row>
    <row r="4882" spans="5:5" x14ac:dyDescent="0.25">
      <c r="E4882" s="26"/>
    </row>
    <row r="4883" spans="5:5" x14ac:dyDescent="0.25">
      <c r="E4883" s="26"/>
    </row>
    <row r="4884" spans="5:5" x14ac:dyDescent="0.25">
      <c r="E4884" s="26"/>
    </row>
    <row r="4885" spans="5:5" x14ac:dyDescent="0.25">
      <c r="E4885" s="26"/>
    </row>
    <row r="4886" spans="5:5" x14ac:dyDescent="0.25">
      <c r="E4886" s="26"/>
    </row>
    <row r="4887" spans="5:5" x14ac:dyDescent="0.25">
      <c r="E4887" s="26"/>
    </row>
    <row r="4888" spans="5:5" x14ac:dyDescent="0.25">
      <c r="E4888" s="26"/>
    </row>
    <row r="4889" spans="5:5" x14ac:dyDescent="0.25">
      <c r="E4889" s="26"/>
    </row>
    <row r="4890" spans="5:5" x14ac:dyDescent="0.25">
      <c r="E4890" s="26"/>
    </row>
    <row r="4891" spans="5:5" x14ac:dyDescent="0.25">
      <c r="E4891" s="26"/>
    </row>
    <row r="4892" spans="5:5" x14ac:dyDescent="0.25">
      <c r="E4892" s="26"/>
    </row>
    <row r="4893" spans="5:5" x14ac:dyDescent="0.25">
      <c r="E4893" s="26"/>
    </row>
    <row r="4894" spans="5:5" x14ac:dyDescent="0.25">
      <c r="E4894" s="26"/>
    </row>
    <row r="4895" spans="5:5" x14ac:dyDescent="0.25">
      <c r="E4895" s="26"/>
    </row>
    <row r="4896" spans="5:5" x14ac:dyDescent="0.25">
      <c r="E4896" s="26"/>
    </row>
    <row r="4897" spans="5:5" x14ac:dyDescent="0.25">
      <c r="E4897" s="26"/>
    </row>
    <row r="4898" spans="5:5" x14ac:dyDescent="0.25">
      <c r="E4898" s="26"/>
    </row>
    <row r="4899" spans="5:5" x14ac:dyDescent="0.25">
      <c r="E4899" s="26"/>
    </row>
    <row r="4900" spans="5:5" x14ac:dyDescent="0.25">
      <c r="E4900" s="26"/>
    </row>
    <row r="4901" spans="5:5" x14ac:dyDescent="0.25">
      <c r="E4901" s="26"/>
    </row>
    <row r="4902" spans="5:5" x14ac:dyDescent="0.25">
      <c r="E4902" s="26"/>
    </row>
    <row r="4903" spans="5:5" x14ac:dyDescent="0.25">
      <c r="E4903" s="26"/>
    </row>
    <row r="4904" spans="5:5" x14ac:dyDescent="0.25">
      <c r="E4904" s="26"/>
    </row>
    <row r="4905" spans="5:5" x14ac:dyDescent="0.25">
      <c r="E4905" s="26"/>
    </row>
    <row r="4906" spans="5:5" x14ac:dyDescent="0.25">
      <c r="E4906" s="26"/>
    </row>
    <row r="4907" spans="5:5" x14ac:dyDescent="0.25">
      <c r="E4907" s="26"/>
    </row>
    <row r="4908" spans="5:5" x14ac:dyDescent="0.25">
      <c r="E4908" s="26"/>
    </row>
    <row r="4909" spans="5:5" x14ac:dyDescent="0.25">
      <c r="E4909" s="26"/>
    </row>
    <row r="4910" spans="5:5" x14ac:dyDescent="0.25">
      <c r="E4910" s="26"/>
    </row>
    <row r="4911" spans="5:5" x14ac:dyDescent="0.25">
      <c r="E4911" s="26"/>
    </row>
    <row r="4912" spans="5:5" x14ac:dyDescent="0.25">
      <c r="E4912" s="26"/>
    </row>
    <row r="4913" spans="5:5" x14ac:dyDescent="0.25">
      <c r="E4913" s="26"/>
    </row>
    <row r="4914" spans="5:5" x14ac:dyDescent="0.25">
      <c r="E4914" s="26"/>
    </row>
    <row r="4915" spans="5:5" x14ac:dyDescent="0.25">
      <c r="E4915" s="26"/>
    </row>
    <row r="4916" spans="5:5" x14ac:dyDescent="0.25">
      <c r="E4916" s="26"/>
    </row>
    <row r="4917" spans="5:5" x14ac:dyDescent="0.25">
      <c r="E4917" s="26"/>
    </row>
    <row r="4918" spans="5:5" x14ac:dyDescent="0.25">
      <c r="E4918" s="26"/>
    </row>
    <row r="4919" spans="5:5" x14ac:dyDescent="0.25">
      <c r="E4919" s="26"/>
    </row>
    <row r="4920" spans="5:5" x14ac:dyDescent="0.25">
      <c r="E4920" s="26"/>
    </row>
    <row r="4921" spans="5:5" x14ac:dyDescent="0.25">
      <c r="E4921" s="26"/>
    </row>
    <row r="4922" spans="5:5" x14ac:dyDescent="0.25">
      <c r="E4922" s="26"/>
    </row>
    <row r="4923" spans="5:5" x14ac:dyDescent="0.25">
      <c r="E4923" s="26"/>
    </row>
    <row r="4924" spans="5:5" x14ac:dyDescent="0.25">
      <c r="E4924" s="26"/>
    </row>
    <row r="4925" spans="5:5" x14ac:dyDescent="0.25">
      <c r="E4925" s="26"/>
    </row>
    <row r="4926" spans="5:5" x14ac:dyDescent="0.25">
      <c r="E4926" s="26"/>
    </row>
    <row r="4927" spans="5:5" x14ac:dyDescent="0.25">
      <c r="E4927" s="26"/>
    </row>
    <row r="4928" spans="5:5" x14ac:dyDescent="0.25">
      <c r="E4928" s="26"/>
    </row>
    <row r="4929" spans="5:5" x14ac:dyDescent="0.25">
      <c r="E4929" s="26"/>
    </row>
    <row r="4930" spans="5:5" x14ac:dyDescent="0.25">
      <c r="E4930" s="26"/>
    </row>
    <row r="4931" spans="5:5" x14ac:dyDescent="0.25">
      <c r="E4931" s="26"/>
    </row>
    <row r="4932" spans="5:5" x14ac:dyDescent="0.25">
      <c r="E4932" s="26"/>
    </row>
    <row r="4933" spans="5:5" x14ac:dyDescent="0.25">
      <c r="E4933" s="26"/>
    </row>
    <row r="4934" spans="5:5" x14ac:dyDescent="0.25">
      <c r="E4934" s="26"/>
    </row>
    <row r="4935" spans="5:5" x14ac:dyDescent="0.25">
      <c r="E4935" s="26"/>
    </row>
    <row r="4936" spans="5:5" x14ac:dyDescent="0.25">
      <c r="E4936" s="26"/>
    </row>
    <row r="4937" spans="5:5" x14ac:dyDescent="0.25">
      <c r="E4937" s="26"/>
    </row>
    <row r="4938" spans="5:5" x14ac:dyDescent="0.25">
      <c r="E4938" s="26"/>
    </row>
    <row r="4939" spans="5:5" x14ac:dyDescent="0.25">
      <c r="E4939" s="26"/>
    </row>
    <row r="4940" spans="5:5" x14ac:dyDescent="0.25">
      <c r="E4940" s="26"/>
    </row>
    <row r="4941" spans="5:5" x14ac:dyDescent="0.25">
      <c r="E4941" s="26"/>
    </row>
    <row r="4942" spans="5:5" x14ac:dyDescent="0.25">
      <c r="E4942" s="26"/>
    </row>
    <row r="4943" spans="5:5" x14ac:dyDescent="0.25">
      <c r="E4943" s="26"/>
    </row>
    <row r="4944" spans="5:5" x14ac:dyDescent="0.25">
      <c r="E4944" s="26"/>
    </row>
    <row r="4945" spans="5:5" x14ac:dyDescent="0.25">
      <c r="E4945" s="26"/>
    </row>
    <row r="4946" spans="5:5" x14ac:dyDescent="0.25">
      <c r="E4946" s="26"/>
    </row>
    <row r="4947" spans="5:5" x14ac:dyDescent="0.25">
      <c r="E4947" s="26"/>
    </row>
    <row r="4948" spans="5:5" x14ac:dyDescent="0.25">
      <c r="E4948" s="26"/>
    </row>
    <row r="4949" spans="5:5" x14ac:dyDescent="0.25">
      <c r="E4949" s="26"/>
    </row>
    <row r="4950" spans="5:5" x14ac:dyDescent="0.25">
      <c r="E4950" s="26"/>
    </row>
    <row r="4951" spans="5:5" x14ac:dyDescent="0.25">
      <c r="E4951" s="26"/>
    </row>
    <row r="4952" spans="5:5" x14ac:dyDescent="0.25">
      <c r="E4952" s="26"/>
    </row>
    <row r="4953" spans="5:5" x14ac:dyDescent="0.25">
      <c r="E4953" s="26"/>
    </row>
    <row r="4954" spans="5:5" x14ac:dyDescent="0.25">
      <c r="E4954" s="26"/>
    </row>
    <row r="4955" spans="5:5" x14ac:dyDescent="0.25">
      <c r="E4955" s="26"/>
    </row>
    <row r="4956" spans="5:5" x14ac:dyDescent="0.25">
      <c r="E4956" s="26"/>
    </row>
    <row r="4957" spans="5:5" x14ac:dyDescent="0.25">
      <c r="E4957" s="26"/>
    </row>
    <row r="4958" spans="5:5" x14ac:dyDescent="0.25">
      <c r="E4958" s="26"/>
    </row>
    <row r="4959" spans="5:5" x14ac:dyDescent="0.25">
      <c r="E4959" s="26"/>
    </row>
    <row r="4960" spans="5:5" x14ac:dyDescent="0.25">
      <c r="E4960" s="26"/>
    </row>
    <row r="4961" spans="5:5" x14ac:dyDescent="0.25">
      <c r="E4961" s="26"/>
    </row>
    <row r="4962" spans="5:5" x14ac:dyDescent="0.25">
      <c r="E4962" s="26"/>
    </row>
    <row r="4963" spans="5:5" x14ac:dyDescent="0.25">
      <c r="E4963" s="26"/>
    </row>
    <row r="4964" spans="5:5" x14ac:dyDescent="0.25">
      <c r="E4964" s="26"/>
    </row>
    <row r="4965" spans="5:5" x14ac:dyDescent="0.25">
      <c r="E4965" s="26"/>
    </row>
    <row r="4966" spans="5:5" x14ac:dyDescent="0.25">
      <c r="E4966" s="26"/>
    </row>
    <row r="4967" spans="5:5" x14ac:dyDescent="0.25">
      <c r="E4967" s="26"/>
    </row>
    <row r="4968" spans="5:5" x14ac:dyDescent="0.25">
      <c r="E4968" s="26"/>
    </row>
    <row r="4969" spans="5:5" x14ac:dyDescent="0.25">
      <c r="E4969" s="26"/>
    </row>
    <row r="4970" spans="5:5" x14ac:dyDescent="0.25">
      <c r="E4970" s="26"/>
    </row>
    <row r="4971" spans="5:5" x14ac:dyDescent="0.25">
      <c r="E4971" s="26"/>
    </row>
    <row r="4972" spans="5:5" x14ac:dyDescent="0.25">
      <c r="E4972" s="26"/>
    </row>
    <row r="4973" spans="5:5" x14ac:dyDescent="0.25">
      <c r="E4973" s="26"/>
    </row>
    <row r="4974" spans="5:5" x14ac:dyDescent="0.25">
      <c r="E4974" s="26"/>
    </row>
    <row r="4975" spans="5:5" x14ac:dyDescent="0.25">
      <c r="E4975" s="26"/>
    </row>
    <row r="4976" spans="5:5" x14ac:dyDescent="0.25">
      <c r="E4976" s="26"/>
    </row>
    <row r="4977" spans="5:5" x14ac:dyDescent="0.25">
      <c r="E4977" s="26"/>
    </row>
    <row r="4978" spans="5:5" x14ac:dyDescent="0.25">
      <c r="E4978" s="26"/>
    </row>
    <row r="4979" spans="5:5" x14ac:dyDescent="0.25">
      <c r="E4979" s="26"/>
    </row>
    <row r="4980" spans="5:5" x14ac:dyDescent="0.25">
      <c r="E4980" s="26"/>
    </row>
    <row r="4981" spans="5:5" x14ac:dyDescent="0.25">
      <c r="E4981" s="26"/>
    </row>
    <row r="4982" spans="5:5" x14ac:dyDescent="0.25">
      <c r="E4982" s="26"/>
    </row>
    <row r="4983" spans="5:5" x14ac:dyDescent="0.25">
      <c r="E4983" s="26"/>
    </row>
    <row r="4984" spans="5:5" x14ac:dyDescent="0.25">
      <c r="E4984" s="26"/>
    </row>
    <row r="4985" spans="5:5" x14ac:dyDescent="0.25">
      <c r="E4985" s="26"/>
    </row>
    <row r="4986" spans="5:5" x14ac:dyDescent="0.25">
      <c r="E4986" s="26"/>
    </row>
    <row r="4987" spans="5:5" x14ac:dyDescent="0.25">
      <c r="E4987" s="26"/>
    </row>
    <row r="4988" spans="5:5" x14ac:dyDescent="0.25">
      <c r="E4988" s="26"/>
    </row>
    <row r="4989" spans="5:5" x14ac:dyDescent="0.25">
      <c r="E4989" s="26"/>
    </row>
    <row r="4990" spans="5:5" x14ac:dyDescent="0.25">
      <c r="E4990" s="26"/>
    </row>
    <row r="4991" spans="5:5" x14ac:dyDescent="0.25">
      <c r="E4991" s="26"/>
    </row>
    <row r="4992" spans="5:5" x14ac:dyDescent="0.25">
      <c r="E4992" s="26"/>
    </row>
    <row r="4993" spans="5:5" x14ac:dyDescent="0.25">
      <c r="E4993" s="26"/>
    </row>
    <row r="4994" spans="5:5" x14ac:dyDescent="0.25">
      <c r="E4994" s="26"/>
    </row>
    <row r="4995" spans="5:5" x14ac:dyDescent="0.25">
      <c r="E4995" s="26"/>
    </row>
    <row r="4996" spans="5:5" x14ac:dyDescent="0.25">
      <c r="E4996" s="26"/>
    </row>
    <row r="4997" spans="5:5" x14ac:dyDescent="0.25">
      <c r="E4997" s="26"/>
    </row>
    <row r="4998" spans="5:5" x14ac:dyDescent="0.25">
      <c r="E4998" s="26"/>
    </row>
    <row r="4999" spans="5:5" x14ac:dyDescent="0.25">
      <c r="E4999" s="26"/>
    </row>
    <row r="5000" spans="5:5" x14ac:dyDescent="0.25">
      <c r="E5000" s="26"/>
    </row>
    <row r="5001" spans="5:5" x14ac:dyDescent="0.25">
      <c r="E5001" s="26"/>
    </row>
    <row r="5002" spans="5:5" x14ac:dyDescent="0.25">
      <c r="E5002" s="26"/>
    </row>
    <row r="5003" spans="5:5" x14ac:dyDescent="0.25">
      <c r="E5003" s="26"/>
    </row>
    <row r="5004" spans="5:5" x14ac:dyDescent="0.25">
      <c r="E5004" s="26"/>
    </row>
    <row r="5005" spans="5:5" x14ac:dyDescent="0.25">
      <c r="E5005" s="26"/>
    </row>
    <row r="5006" spans="5:5" x14ac:dyDescent="0.25">
      <c r="E5006" s="26"/>
    </row>
    <row r="5007" spans="5:5" x14ac:dyDescent="0.25">
      <c r="E5007" s="26"/>
    </row>
    <row r="5008" spans="5:5" x14ac:dyDescent="0.25">
      <c r="E5008" s="26"/>
    </row>
    <row r="5009" spans="5:5" x14ac:dyDescent="0.25">
      <c r="E5009" s="26"/>
    </row>
    <row r="5010" spans="5:5" x14ac:dyDescent="0.25">
      <c r="E5010" s="26"/>
    </row>
    <row r="5011" spans="5:5" x14ac:dyDescent="0.25">
      <c r="E5011" s="26"/>
    </row>
    <row r="5012" spans="5:5" x14ac:dyDescent="0.25">
      <c r="E5012" s="26"/>
    </row>
    <row r="5013" spans="5:5" x14ac:dyDescent="0.25">
      <c r="E5013" s="26"/>
    </row>
    <row r="5014" spans="5:5" x14ac:dyDescent="0.25">
      <c r="E5014" s="26"/>
    </row>
    <row r="5015" spans="5:5" x14ac:dyDescent="0.25">
      <c r="E5015" s="26"/>
    </row>
    <row r="5016" spans="5:5" x14ac:dyDescent="0.25">
      <c r="E5016" s="26"/>
    </row>
    <row r="5017" spans="5:5" x14ac:dyDescent="0.25">
      <c r="E5017" s="26"/>
    </row>
    <row r="5018" spans="5:5" x14ac:dyDescent="0.25">
      <c r="E5018" s="26"/>
    </row>
    <row r="5019" spans="5:5" x14ac:dyDescent="0.25">
      <c r="E5019" s="26"/>
    </row>
    <row r="5020" spans="5:5" x14ac:dyDescent="0.25">
      <c r="E5020" s="26"/>
    </row>
    <row r="5021" spans="5:5" x14ac:dyDescent="0.25">
      <c r="E5021" s="26"/>
    </row>
    <row r="5022" spans="5:5" x14ac:dyDescent="0.25">
      <c r="E5022" s="26"/>
    </row>
    <row r="5023" spans="5:5" x14ac:dyDescent="0.25">
      <c r="E5023" s="26"/>
    </row>
    <row r="5024" spans="5:5" x14ac:dyDescent="0.25">
      <c r="E5024" s="26"/>
    </row>
    <row r="5025" spans="5:5" x14ac:dyDescent="0.25">
      <c r="E5025" s="26"/>
    </row>
    <row r="5026" spans="5:5" x14ac:dyDescent="0.25">
      <c r="E5026" s="26"/>
    </row>
    <row r="5027" spans="5:5" x14ac:dyDescent="0.25">
      <c r="E5027" s="26"/>
    </row>
    <row r="5028" spans="5:5" x14ac:dyDescent="0.25">
      <c r="E5028" s="26"/>
    </row>
    <row r="5029" spans="5:5" x14ac:dyDescent="0.25">
      <c r="E5029" s="26"/>
    </row>
    <row r="5030" spans="5:5" x14ac:dyDescent="0.25">
      <c r="E5030" s="26"/>
    </row>
    <row r="5031" spans="5:5" x14ac:dyDescent="0.25">
      <c r="E5031" s="26"/>
    </row>
    <row r="5032" spans="5:5" x14ac:dyDescent="0.25">
      <c r="E5032" s="26"/>
    </row>
    <row r="5033" spans="5:5" x14ac:dyDescent="0.25">
      <c r="E5033" s="26"/>
    </row>
    <row r="5034" spans="5:5" x14ac:dyDescent="0.25">
      <c r="E5034" s="26"/>
    </row>
    <row r="5035" spans="5:5" x14ac:dyDescent="0.25">
      <c r="E5035" s="26"/>
    </row>
    <row r="5036" spans="5:5" x14ac:dyDescent="0.25">
      <c r="E5036" s="26"/>
    </row>
    <row r="5037" spans="5:5" x14ac:dyDescent="0.25">
      <c r="E5037" s="26"/>
    </row>
    <row r="5038" spans="5:5" x14ac:dyDescent="0.25">
      <c r="E5038" s="26"/>
    </row>
    <row r="5039" spans="5:5" x14ac:dyDescent="0.25">
      <c r="E5039" s="26"/>
    </row>
    <row r="5040" spans="5:5" x14ac:dyDescent="0.25">
      <c r="E5040" s="26"/>
    </row>
    <row r="5041" spans="5:5" x14ac:dyDescent="0.25">
      <c r="E5041" s="26"/>
    </row>
    <row r="5042" spans="5:5" x14ac:dyDescent="0.25">
      <c r="E5042" s="26"/>
    </row>
    <row r="5043" spans="5:5" x14ac:dyDescent="0.25">
      <c r="E5043" s="26"/>
    </row>
    <row r="5044" spans="5:5" x14ac:dyDescent="0.25">
      <c r="E5044" s="26"/>
    </row>
    <row r="5045" spans="5:5" x14ac:dyDescent="0.25">
      <c r="E5045" s="26"/>
    </row>
    <row r="5046" spans="5:5" x14ac:dyDescent="0.25">
      <c r="E5046" s="26"/>
    </row>
    <row r="5047" spans="5:5" x14ac:dyDescent="0.25">
      <c r="E5047" s="26"/>
    </row>
    <row r="5048" spans="5:5" x14ac:dyDescent="0.25">
      <c r="E5048" s="26"/>
    </row>
    <row r="5049" spans="5:5" x14ac:dyDescent="0.25">
      <c r="E5049" s="26"/>
    </row>
    <row r="5050" spans="5:5" x14ac:dyDescent="0.25">
      <c r="E5050" s="26"/>
    </row>
    <row r="5051" spans="5:5" x14ac:dyDescent="0.25">
      <c r="E5051" s="26"/>
    </row>
    <row r="5052" spans="5:5" x14ac:dyDescent="0.25">
      <c r="E5052" s="26"/>
    </row>
    <row r="5053" spans="5:5" x14ac:dyDescent="0.25">
      <c r="E5053" s="26"/>
    </row>
    <row r="5054" spans="5:5" x14ac:dyDescent="0.25">
      <c r="E5054" s="26"/>
    </row>
    <row r="5055" spans="5:5" x14ac:dyDescent="0.25">
      <c r="E5055" s="26"/>
    </row>
    <row r="5056" spans="5:5" x14ac:dyDescent="0.25">
      <c r="E5056" s="26"/>
    </row>
    <row r="5057" spans="5:5" x14ac:dyDescent="0.25">
      <c r="E5057" s="26"/>
    </row>
    <row r="5058" spans="5:5" x14ac:dyDescent="0.25">
      <c r="E5058" s="26"/>
    </row>
    <row r="5059" spans="5:5" x14ac:dyDescent="0.25">
      <c r="E5059" s="26"/>
    </row>
    <row r="5060" spans="5:5" x14ac:dyDescent="0.25">
      <c r="E5060" s="26"/>
    </row>
    <row r="5061" spans="5:5" x14ac:dyDescent="0.25">
      <c r="E5061" s="26"/>
    </row>
    <row r="5062" spans="5:5" x14ac:dyDescent="0.25">
      <c r="E5062" s="26"/>
    </row>
    <row r="5063" spans="5:5" x14ac:dyDescent="0.25">
      <c r="E5063" s="26"/>
    </row>
    <row r="5064" spans="5:5" x14ac:dyDescent="0.25">
      <c r="E5064" s="26"/>
    </row>
    <row r="5065" spans="5:5" x14ac:dyDescent="0.25">
      <c r="E5065" s="26"/>
    </row>
    <row r="5066" spans="5:5" x14ac:dyDescent="0.25">
      <c r="E5066" s="26"/>
    </row>
    <row r="5067" spans="5:5" x14ac:dyDescent="0.25">
      <c r="E5067" s="26"/>
    </row>
    <row r="5068" spans="5:5" x14ac:dyDescent="0.25">
      <c r="E5068" s="26"/>
    </row>
    <row r="5069" spans="5:5" x14ac:dyDescent="0.25">
      <c r="E5069" s="26"/>
    </row>
    <row r="5070" spans="5:5" x14ac:dyDescent="0.25">
      <c r="E5070" s="26"/>
    </row>
    <row r="5071" spans="5:5" x14ac:dyDescent="0.25">
      <c r="E5071" s="26"/>
    </row>
    <row r="5072" spans="5:5" x14ac:dyDescent="0.25">
      <c r="E5072" s="26"/>
    </row>
    <row r="5073" spans="5:5" x14ac:dyDescent="0.25">
      <c r="E5073" s="26"/>
    </row>
    <row r="5074" spans="5:5" x14ac:dyDescent="0.25">
      <c r="E5074" s="26"/>
    </row>
    <row r="5075" spans="5:5" x14ac:dyDescent="0.25">
      <c r="E5075" s="26"/>
    </row>
    <row r="5076" spans="5:5" x14ac:dyDescent="0.25">
      <c r="E5076" s="26"/>
    </row>
    <row r="5077" spans="5:5" x14ac:dyDescent="0.25">
      <c r="E5077" s="26"/>
    </row>
    <row r="5078" spans="5:5" x14ac:dyDescent="0.25">
      <c r="E5078" s="26"/>
    </row>
    <row r="5079" spans="5:5" x14ac:dyDescent="0.25">
      <c r="E5079" s="26"/>
    </row>
    <row r="5080" spans="5:5" x14ac:dyDescent="0.25">
      <c r="E5080" s="26"/>
    </row>
    <row r="5081" spans="5:5" x14ac:dyDescent="0.25">
      <c r="E5081" s="26"/>
    </row>
    <row r="5082" spans="5:5" x14ac:dyDescent="0.25">
      <c r="E5082" s="26"/>
    </row>
    <row r="5083" spans="5:5" x14ac:dyDescent="0.25">
      <c r="E5083" s="26"/>
    </row>
    <row r="5084" spans="5:5" x14ac:dyDescent="0.25">
      <c r="E5084" s="26"/>
    </row>
    <row r="5085" spans="5:5" x14ac:dyDescent="0.25">
      <c r="E5085" s="26"/>
    </row>
    <row r="5086" spans="5:5" x14ac:dyDescent="0.25">
      <c r="E5086" s="26"/>
    </row>
    <row r="5087" spans="5:5" x14ac:dyDescent="0.25">
      <c r="E5087" s="26"/>
    </row>
    <row r="5088" spans="5:5" x14ac:dyDescent="0.25">
      <c r="E5088" s="26"/>
    </row>
    <row r="5089" spans="5:5" x14ac:dyDescent="0.25">
      <c r="E5089" s="26"/>
    </row>
    <row r="5090" spans="5:5" x14ac:dyDescent="0.25">
      <c r="E5090" s="26"/>
    </row>
    <row r="5091" spans="5:5" x14ac:dyDescent="0.25">
      <c r="E5091" s="26"/>
    </row>
    <row r="5092" spans="5:5" x14ac:dyDescent="0.25">
      <c r="E5092" s="26"/>
    </row>
    <row r="5093" spans="5:5" x14ac:dyDescent="0.25">
      <c r="E5093" s="26"/>
    </row>
    <row r="5094" spans="5:5" x14ac:dyDescent="0.25">
      <c r="E5094" s="26"/>
    </row>
    <row r="5095" spans="5:5" x14ac:dyDescent="0.25">
      <c r="E5095" s="26"/>
    </row>
    <row r="5096" spans="5:5" x14ac:dyDescent="0.25">
      <c r="E5096" s="26"/>
    </row>
    <row r="5097" spans="5:5" x14ac:dyDescent="0.25">
      <c r="E5097" s="26"/>
    </row>
    <row r="5098" spans="5:5" x14ac:dyDescent="0.25">
      <c r="E5098" s="26"/>
    </row>
    <row r="5099" spans="5:5" x14ac:dyDescent="0.25">
      <c r="E5099" s="26"/>
    </row>
    <row r="5100" spans="5:5" x14ac:dyDescent="0.25">
      <c r="E5100" s="26"/>
    </row>
    <row r="5101" spans="5:5" x14ac:dyDescent="0.25">
      <c r="E5101" s="26"/>
    </row>
    <row r="5102" spans="5:5" x14ac:dyDescent="0.25">
      <c r="E5102" s="26"/>
    </row>
    <row r="5103" spans="5:5" x14ac:dyDescent="0.25">
      <c r="E5103" s="26"/>
    </row>
    <row r="5104" spans="5:5" x14ac:dyDescent="0.25">
      <c r="E5104" s="26"/>
    </row>
    <row r="5105" spans="5:5" x14ac:dyDescent="0.25">
      <c r="E5105" s="26"/>
    </row>
    <row r="5106" spans="5:5" x14ac:dyDescent="0.25">
      <c r="E5106" s="26"/>
    </row>
    <row r="5107" spans="5:5" x14ac:dyDescent="0.25">
      <c r="E5107" s="26"/>
    </row>
    <row r="5108" spans="5:5" x14ac:dyDescent="0.25">
      <c r="E5108" s="26"/>
    </row>
    <row r="5109" spans="5:5" x14ac:dyDescent="0.25">
      <c r="E5109" s="26"/>
    </row>
    <row r="5110" spans="5:5" x14ac:dyDescent="0.25">
      <c r="E5110" s="26"/>
    </row>
    <row r="5111" spans="5:5" x14ac:dyDescent="0.25">
      <c r="E5111" s="26"/>
    </row>
    <row r="5112" spans="5:5" x14ac:dyDescent="0.25">
      <c r="E5112" s="26"/>
    </row>
    <row r="5113" spans="5:5" x14ac:dyDescent="0.25">
      <c r="E5113" s="26"/>
    </row>
    <row r="5114" spans="5:5" x14ac:dyDescent="0.25">
      <c r="E5114" s="26"/>
    </row>
    <row r="5115" spans="5:5" x14ac:dyDescent="0.25">
      <c r="E5115" s="26"/>
    </row>
    <row r="5116" spans="5:5" x14ac:dyDescent="0.25">
      <c r="E5116" s="26"/>
    </row>
    <row r="5117" spans="5:5" x14ac:dyDescent="0.25">
      <c r="E5117" s="26"/>
    </row>
    <row r="5118" spans="5:5" x14ac:dyDescent="0.25">
      <c r="E5118" s="26"/>
    </row>
    <row r="5119" spans="5:5" x14ac:dyDescent="0.25">
      <c r="E5119" s="26"/>
    </row>
    <row r="5120" spans="5:5" x14ac:dyDescent="0.25">
      <c r="E5120" s="26"/>
    </row>
    <row r="5121" spans="5:5" x14ac:dyDescent="0.25">
      <c r="E5121" s="26"/>
    </row>
    <row r="5122" spans="5:5" x14ac:dyDescent="0.25">
      <c r="E5122" s="26"/>
    </row>
    <row r="5123" spans="5:5" x14ac:dyDescent="0.25">
      <c r="E5123" s="26"/>
    </row>
    <row r="5124" spans="5:5" x14ac:dyDescent="0.25">
      <c r="E5124" s="26"/>
    </row>
    <row r="5125" spans="5:5" x14ac:dyDescent="0.25">
      <c r="E5125" s="26"/>
    </row>
    <row r="5126" spans="5:5" x14ac:dyDescent="0.25">
      <c r="E5126" s="26"/>
    </row>
    <row r="5127" spans="5:5" x14ac:dyDescent="0.25">
      <c r="E5127" s="26"/>
    </row>
    <row r="5128" spans="5:5" x14ac:dyDescent="0.25">
      <c r="E5128" s="26"/>
    </row>
    <row r="5129" spans="5:5" x14ac:dyDescent="0.25">
      <c r="E5129" s="26"/>
    </row>
    <row r="5130" spans="5:5" x14ac:dyDescent="0.25">
      <c r="E5130" s="26"/>
    </row>
    <row r="5131" spans="5:5" x14ac:dyDescent="0.25">
      <c r="E5131" s="26"/>
    </row>
    <row r="5132" spans="5:5" x14ac:dyDescent="0.25">
      <c r="E5132" s="26"/>
    </row>
    <row r="5133" spans="5:5" x14ac:dyDescent="0.25">
      <c r="E5133" s="26"/>
    </row>
    <row r="5134" spans="5:5" x14ac:dyDescent="0.25">
      <c r="E5134" s="26"/>
    </row>
    <row r="5135" spans="5:5" x14ac:dyDescent="0.25">
      <c r="E5135" s="26"/>
    </row>
    <row r="5136" spans="5:5" x14ac:dyDescent="0.25">
      <c r="E5136" s="26"/>
    </row>
    <row r="5137" spans="5:5" x14ac:dyDescent="0.25">
      <c r="E5137" s="26"/>
    </row>
    <row r="5138" spans="5:5" x14ac:dyDescent="0.25">
      <c r="E5138" s="26"/>
    </row>
    <row r="5139" spans="5:5" x14ac:dyDescent="0.25">
      <c r="E5139" s="26"/>
    </row>
    <row r="5140" spans="5:5" x14ac:dyDescent="0.25">
      <c r="E5140" s="26"/>
    </row>
    <row r="5141" spans="5:5" x14ac:dyDescent="0.25">
      <c r="E5141" s="26"/>
    </row>
    <row r="5142" spans="5:5" x14ac:dyDescent="0.25">
      <c r="E5142" s="26"/>
    </row>
    <row r="5143" spans="5:5" x14ac:dyDescent="0.25">
      <c r="E5143" s="26"/>
    </row>
    <row r="5144" spans="5:5" x14ac:dyDescent="0.25">
      <c r="E5144" s="26"/>
    </row>
    <row r="5145" spans="5:5" x14ac:dyDescent="0.25">
      <c r="E5145" s="26"/>
    </row>
    <row r="5146" spans="5:5" x14ac:dyDescent="0.25">
      <c r="E5146" s="26"/>
    </row>
    <row r="5147" spans="5:5" x14ac:dyDescent="0.25">
      <c r="E5147" s="26"/>
    </row>
    <row r="5148" spans="5:5" x14ac:dyDescent="0.25">
      <c r="E5148" s="26"/>
    </row>
    <row r="5149" spans="5:5" x14ac:dyDescent="0.25">
      <c r="E5149" s="26"/>
    </row>
    <row r="5150" spans="5:5" x14ac:dyDescent="0.25">
      <c r="E5150" s="26"/>
    </row>
    <row r="5151" spans="5:5" x14ac:dyDescent="0.25">
      <c r="E5151" s="26"/>
    </row>
    <row r="5152" spans="5:5" x14ac:dyDescent="0.25">
      <c r="E5152" s="26"/>
    </row>
    <row r="5153" spans="5:5" x14ac:dyDescent="0.25">
      <c r="E5153" s="26"/>
    </row>
    <row r="5154" spans="5:5" x14ac:dyDescent="0.25">
      <c r="E5154" s="26"/>
    </row>
    <row r="5155" spans="5:5" x14ac:dyDescent="0.25">
      <c r="E5155" s="26"/>
    </row>
    <row r="5156" spans="5:5" x14ac:dyDescent="0.25">
      <c r="E5156" s="26"/>
    </row>
    <row r="5157" spans="5:5" x14ac:dyDescent="0.25">
      <c r="E5157" s="26"/>
    </row>
    <row r="5158" spans="5:5" x14ac:dyDescent="0.25">
      <c r="E5158" s="26"/>
    </row>
    <row r="5159" spans="5:5" x14ac:dyDescent="0.25">
      <c r="E5159" s="26"/>
    </row>
    <row r="5160" spans="5:5" x14ac:dyDescent="0.25">
      <c r="E5160" s="26"/>
    </row>
    <row r="5161" spans="5:5" x14ac:dyDescent="0.25">
      <c r="E5161" s="26"/>
    </row>
    <row r="5162" spans="5:5" x14ac:dyDescent="0.25">
      <c r="E5162" s="26"/>
    </row>
    <row r="5163" spans="5:5" x14ac:dyDescent="0.25">
      <c r="E5163" s="26"/>
    </row>
    <row r="5164" spans="5:5" x14ac:dyDescent="0.25">
      <c r="E5164" s="26"/>
    </row>
    <row r="5165" spans="5:5" x14ac:dyDescent="0.25">
      <c r="E5165" s="26"/>
    </row>
    <row r="5166" spans="5:5" x14ac:dyDescent="0.25">
      <c r="E5166" s="26"/>
    </row>
    <row r="5167" spans="5:5" x14ac:dyDescent="0.25">
      <c r="E5167" s="26"/>
    </row>
    <row r="5168" spans="5:5" x14ac:dyDescent="0.25">
      <c r="E5168" s="26"/>
    </row>
    <row r="5169" spans="5:5" x14ac:dyDescent="0.25">
      <c r="E5169" s="26"/>
    </row>
    <row r="5170" spans="5:5" x14ac:dyDescent="0.25">
      <c r="E5170" s="26"/>
    </row>
    <row r="5171" spans="5:5" x14ac:dyDescent="0.25">
      <c r="E5171" s="26"/>
    </row>
    <row r="5172" spans="5:5" x14ac:dyDescent="0.25">
      <c r="E5172" s="26"/>
    </row>
    <row r="5173" spans="5:5" x14ac:dyDescent="0.25">
      <c r="E5173" s="26"/>
    </row>
    <row r="5174" spans="5:5" x14ac:dyDescent="0.25">
      <c r="E5174" s="26"/>
    </row>
    <row r="5175" spans="5:5" x14ac:dyDescent="0.25">
      <c r="E5175" s="26"/>
    </row>
    <row r="5176" spans="5:5" x14ac:dyDescent="0.25">
      <c r="E5176" s="26"/>
    </row>
    <row r="5177" spans="5:5" x14ac:dyDescent="0.25">
      <c r="E5177" s="26"/>
    </row>
    <row r="5178" spans="5:5" x14ac:dyDescent="0.25">
      <c r="E5178" s="26"/>
    </row>
    <row r="5179" spans="5:5" x14ac:dyDescent="0.25">
      <c r="E5179" s="26"/>
    </row>
    <row r="5180" spans="5:5" x14ac:dyDescent="0.25">
      <c r="E5180" s="26"/>
    </row>
    <row r="5181" spans="5:5" x14ac:dyDescent="0.25">
      <c r="E5181" s="26"/>
    </row>
    <row r="5182" spans="5:5" x14ac:dyDescent="0.25">
      <c r="E5182" s="26"/>
    </row>
    <row r="5183" spans="5:5" x14ac:dyDescent="0.25">
      <c r="E5183" s="26"/>
    </row>
    <row r="5184" spans="5:5" x14ac:dyDescent="0.25">
      <c r="E5184" s="26"/>
    </row>
    <row r="5185" spans="5:5" x14ac:dyDescent="0.25">
      <c r="E5185" s="26"/>
    </row>
    <row r="5186" spans="5:5" x14ac:dyDescent="0.25">
      <c r="E5186" s="26"/>
    </row>
    <row r="5187" spans="5:5" x14ac:dyDescent="0.25">
      <c r="E5187" s="26"/>
    </row>
    <row r="5188" spans="5:5" x14ac:dyDescent="0.25">
      <c r="E5188" s="26"/>
    </row>
    <row r="5189" spans="5:5" x14ac:dyDescent="0.25">
      <c r="E5189" s="26"/>
    </row>
    <row r="5190" spans="5:5" x14ac:dyDescent="0.25">
      <c r="E5190" s="26"/>
    </row>
    <row r="5191" spans="5:5" x14ac:dyDescent="0.25">
      <c r="E5191" s="26"/>
    </row>
    <row r="5192" spans="5:5" x14ac:dyDescent="0.25">
      <c r="E5192" s="26"/>
    </row>
    <row r="5193" spans="5:5" x14ac:dyDescent="0.25">
      <c r="E5193" s="26"/>
    </row>
    <row r="5194" spans="5:5" x14ac:dyDescent="0.25">
      <c r="E5194" s="26"/>
    </row>
    <row r="5195" spans="5:5" x14ac:dyDescent="0.25">
      <c r="E5195" s="26"/>
    </row>
    <row r="5196" spans="5:5" x14ac:dyDescent="0.25">
      <c r="E5196" s="26"/>
    </row>
    <row r="5197" spans="5:5" x14ac:dyDescent="0.25">
      <c r="E5197" s="26"/>
    </row>
    <row r="5198" spans="5:5" x14ac:dyDescent="0.25">
      <c r="E5198" s="26"/>
    </row>
    <row r="5199" spans="5:5" x14ac:dyDescent="0.25">
      <c r="E5199" s="26"/>
    </row>
    <row r="5200" spans="5:5" x14ac:dyDescent="0.25">
      <c r="E5200" s="26"/>
    </row>
    <row r="5201" spans="5:5" x14ac:dyDescent="0.25">
      <c r="E5201" s="26"/>
    </row>
    <row r="5202" spans="5:5" x14ac:dyDescent="0.25">
      <c r="E5202" s="26"/>
    </row>
    <row r="5203" spans="5:5" x14ac:dyDescent="0.25">
      <c r="E5203" s="26"/>
    </row>
    <row r="5204" spans="5:5" x14ac:dyDescent="0.25">
      <c r="E5204" s="26"/>
    </row>
    <row r="5205" spans="5:5" x14ac:dyDescent="0.25">
      <c r="E5205" s="26"/>
    </row>
    <row r="5206" spans="5:5" x14ac:dyDescent="0.25">
      <c r="E5206" s="26"/>
    </row>
    <row r="5207" spans="5:5" x14ac:dyDescent="0.25">
      <c r="E5207" s="26"/>
    </row>
    <row r="5208" spans="5:5" x14ac:dyDescent="0.25">
      <c r="E5208" s="26"/>
    </row>
    <row r="5209" spans="5:5" x14ac:dyDescent="0.25">
      <c r="E5209" s="26"/>
    </row>
    <row r="5210" spans="5:5" x14ac:dyDescent="0.25">
      <c r="E5210" s="26"/>
    </row>
    <row r="5211" spans="5:5" x14ac:dyDescent="0.25">
      <c r="E5211" s="26"/>
    </row>
    <row r="5212" spans="5:5" x14ac:dyDescent="0.25">
      <c r="E5212" s="26"/>
    </row>
    <row r="5213" spans="5:5" x14ac:dyDescent="0.25">
      <c r="E5213" s="26"/>
    </row>
    <row r="5214" spans="5:5" x14ac:dyDescent="0.25">
      <c r="E5214" s="26"/>
    </row>
    <row r="5215" spans="5:5" x14ac:dyDescent="0.25">
      <c r="E5215" s="26"/>
    </row>
    <row r="5216" spans="5:5" x14ac:dyDescent="0.25">
      <c r="E5216" s="26"/>
    </row>
    <row r="5217" spans="5:5" x14ac:dyDescent="0.25">
      <c r="E5217" s="26"/>
    </row>
    <row r="5218" spans="5:5" x14ac:dyDescent="0.25">
      <c r="E5218" s="26"/>
    </row>
    <row r="5219" spans="5:5" x14ac:dyDescent="0.25">
      <c r="E5219" s="26"/>
    </row>
    <row r="5220" spans="5:5" x14ac:dyDescent="0.25">
      <c r="E5220" s="26"/>
    </row>
    <row r="5221" spans="5:5" x14ac:dyDescent="0.25">
      <c r="E5221" s="26"/>
    </row>
    <row r="5222" spans="5:5" x14ac:dyDescent="0.25">
      <c r="E5222" s="26"/>
    </row>
    <row r="5223" spans="5:5" x14ac:dyDescent="0.25">
      <c r="E5223" s="26"/>
    </row>
    <row r="5224" spans="5:5" x14ac:dyDescent="0.25">
      <c r="E5224" s="26"/>
    </row>
    <row r="5225" spans="5:5" x14ac:dyDescent="0.25">
      <c r="E5225" s="26"/>
    </row>
    <row r="5226" spans="5:5" x14ac:dyDescent="0.25">
      <c r="E5226" s="26"/>
    </row>
    <row r="5227" spans="5:5" x14ac:dyDescent="0.25">
      <c r="E5227" s="26"/>
    </row>
    <row r="5228" spans="5:5" x14ac:dyDescent="0.25">
      <c r="E5228" s="26"/>
    </row>
    <row r="5229" spans="5:5" x14ac:dyDescent="0.25">
      <c r="E5229" s="26"/>
    </row>
    <row r="5230" spans="5:5" x14ac:dyDescent="0.25">
      <c r="E5230" s="26"/>
    </row>
    <row r="5231" spans="5:5" x14ac:dyDescent="0.25">
      <c r="E5231" s="26"/>
    </row>
    <row r="5232" spans="5:5" x14ac:dyDescent="0.25">
      <c r="E5232" s="26"/>
    </row>
    <row r="5233" spans="5:5" x14ac:dyDescent="0.25">
      <c r="E5233" s="26"/>
    </row>
    <row r="5234" spans="5:5" x14ac:dyDescent="0.25">
      <c r="E5234" s="26"/>
    </row>
    <row r="5235" spans="5:5" x14ac:dyDescent="0.25">
      <c r="E5235" s="26"/>
    </row>
    <row r="5236" spans="5:5" x14ac:dyDescent="0.25">
      <c r="E5236" s="26"/>
    </row>
    <row r="5237" spans="5:5" x14ac:dyDescent="0.25">
      <c r="E5237" s="26"/>
    </row>
    <row r="5238" spans="5:5" x14ac:dyDescent="0.25">
      <c r="E5238" s="26"/>
    </row>
    <row r="5239" spans="5:5" x14ac:dyDescent="0.25">
      <c r="E5239" s="26"/>
    </row>
    <row r="5240" spans="5:5" x14ac:dyDescent="0.25">
      <c r="E5240" s="26"/>
    </row>
    <row r="5241" spans="5:5" x14ac:dyDescent="0.25">
      <c r="E5241" s="26"/>
    </row>
    <row r="5242" spans="5:5" x14ac:dyDescent="0.25">
      <c r="E5242" s="26"/>
    </row>
    <row r="5243" spans="5:5" x14ac:dyDescent="0.25">
      <c r="E5243" s="26"/>
    </row>
    <row r="5244" spans="5:5" x14ac:dyDescent="0.25">
      <c r="E5244" s="26"/>
    </row>
    <row r="5245" spans="5:5" x14ac:dyDescent="0.25">
      <c r="E5245" s="26"/>
    </row>
    <row r="5246" spans="5:5" x14ac:dyDescent="0.25">
      <c r="E5246" s="26"/>
    </row>
    <row r="5247" spans="5:5" x14ac:dyDescent="0.25">
      <c r="E5247" s="26"/>
    </row>
    <row r="5248" spans="5:5" x14ac:dyDescent="0.25">
      <c r="E5248" s="26"/>
    </row>
    <row r="5249" spans="5:5" x14ac:dyDescent="0.25">
      <c r="E5249" s="26"/>
    </row>
    <row r="5250" spans="5:5" x14ac:dyDescent="0.25">
      <c r="E5250" s="26"/>
    </row>
    <row r="5251" spans="5:5" x14ac:dyDescent="0.25">
      <c r="E5251" s="26"/>
    </row>
    <row r="5252" spans="5:5" x14ac:dyDescent="0.25">
      <c r="E5252" s="26"/>
    </row>
    <row r="5253" spans="5:5" x14ac:dyDescent="0.25">
      <c r="E5253" s="26"/>
    </row>
    <row r="5254" spans="5:5" x14ac:dyDescent="0.25">
      <c r="E5254" s="26"/>
    </row>
    <row r="5255" spans="5:5" x14ac:dyDescent="0.25">
      <c r="E5255" s="26"/>
    </row>
    <row r="5256" spans="5:5" x14ac:dyDescent="0.25">
      <c r="E5256" s="26"/>
    </row>
    <row r="5257" spans="5:5" x14ac:dyDescent="0.25">
      <c r="E5257" s="26"/>
    </row>
    <row r="5258" spans="5:5" x14ac:dyDescent="0.25">
      <c r="E5258" s="26"/>
    </row>
    <row r="5259" spans="5:5" x14ac:dyDescent="0.25">
      <c r="E5259" s="26"/>
    </row>
    <row r="5260" spans="5:5" x14ac:dyDescent="0.25">
      <c r="E5260" s="26"/>
    </row>
    <row r="5261" spans="5:5" x14ac:dyDescent="0.25">
      <c r="E5261" s="26"/>
    </row>
    <row r="5262" spans="5:5" x14ac:dyDescent="0.25">
      <c r="E5262" s="26"/>
    </row>
    <row r="5263" spans="5:5" x14ac:dyDescent="0.25">
      <c r="E5263" s="26"/>
    </row>
    <row r="5264" spans="5:5" x14ac:dyDescent="0.25">
      <c r="E5264" s="26"/>
    </row>
    <row r="5265" spans="5:5" x14ac:dyDescent="0.25">
      <c r="E5265" s="26"/>
    </row>
    <row r="5266" spans="5:5" x14ac:dyDescent="0.25">
      <c r="E5266" s="26"/>
    </row>
    <row r="5267" spans="5:5" x14ac:dyDescent="0.25">
      <c r="E5267" s="26"/>
    </row>
    <row r="5268" spans="5:5" x14ac:dyDescent="0.25">
      <c r="E5268" s="26"/>
    </row>
    <row r="5269" spans="5:5" x14ac:dyDescent="0.25">
      <c r="E5269" s="26"/>
    </row>
    <row r="5270" spans="5:5" x14ac:dyDescent="0.25">
      <c r="E5270" s="26"/>
    </row>
    <row r="5271" spans="5:5" x14ac:dyDescent="0.25">
      <c r="E5271" s="26"/>
    </row>
    <row r="5272" spans="5:5" x14ac:dyDescent="0.25">
      <c r="E5272" s="26"/>
    </row>
    <row r="5273" spans="5:5" x14ac:dyDescent="0.25">
      <c r="E5273" s="26"/>
    </row>
    <row r="5274" spans="5:5" x14ac:dyDescent="0.25">
      <c r="E5274" s="26"/>
    </row>
    <row r="5275" spans="5:5" x14ac:dyDescent="0.25">
      <c r="E5275" s="26"/>
    </row>
    <row r="5276" spans="5:5" x14ac:dyDescent="0.25">
      <c r="E5276" s="26"/>
    </row>
    <row r="5277" spans="5:5" x14ac:dyDescent="0.25">
      <c r="E5277" s="26"/>
    </row>
    <row r="5278" spans="5:5" x14ac:dyDescent="0.25">
      <c r="E5278" s="26"/>
    </row>
    <row r="5279" spans="5:5" x14ac:dyDescent="0.25">
      <c r="E5279" s="26"/>
    </row>
    <row r="5280" spans="5:5" x14ac:dyDescent="0.25">
      <c r="E5280" s="26"/>
    </row>
    <row r="5281" spans="5:5" x14ac:dyDescent="0.25">
      <c r="E5281" s="26"/>
    </row>
    <row r="5282" spans="5:5" x14ac:dyDescent="0.25">
      <c r="E5282" s="26"/>
    </row>
    <row r="5283" spans="5:5" x14ac:dyDescent="0.25">
      <c r="E5283" s="26"/>
    </row>
    <row r="5284" spans="5:5" x14ac:dyDescent="0.25">
      <c r="E5284" s="26"/>
    </row>
    <row r="5285" spans="5:5" x14ac:dyDescent="0.25">
      <c r="E5285" s="26"/>
    </row>
    <row r="5286" spans="5:5" x14ac:dyDescent="0.25">
      <c r="E5286" s="26"/>
    </row>
    <row r="5287" spans="5:5" x14ac:dyDescent="0.25">
      <c r="E5287" s="26"/>
    </row>
    <row r="5288" spans="5:5" x14ac:dyDescent="0.25">
      <c r="E5288" s="26"/>
    </row>
    <row r="5289" spans="5:5" x14ac:dyDescent="0.25">
      <c r="E5289" s="26"/>
    </row>
    <row r="5290" spans="5:5" x14ac:dyDescent="0.25">
      <c r="E5290" s="26"/>
    </row>
    <row r="5291" spans="5:5" x14ac:dyDescent="0.25">
      <c r="E5291" s="26"/>
    </row>
    <row r="5292" spans="5:5" x14ac:dyDescent="0.25">
      <c r="E5292" s="26"/>
    </row>
    <row r="5293" spans="5:5" x14ac:dyDescent="0.25">
      <c r="E5293" s="26"/>
    </row>
    <row r="5294" spans="5:5" x14ac:dyDescent="0.25">
      <c r="E5294" s="26"/>
    </row>
    <row r="5295" spans="5:5" x14ac:dyDescent="0.25">
      <c r="E5295" s="26"/>
    </row>
    <row r="5296" spans="5:5" x14ac:dyDescent="0.25">
      <c r="E5296" s="26"/>
    </row>
    <row r="5297" spans="5:5" x14ac:dyDescent="0.25">
      <c r="E5297" s="26"/>
    </row>
    <row r="5298" spans="5:5" x14ac:dyDescent="0.25">
      <c r="E5298" s="26"/>
    </row>
    <row r="5299" spans="5:5" x14ac:dyDescent="0.25">
      <c r="E5299" s="26"/>
    </row>
    <row r="5300" spans="5:5" x14ac:dyDescent="0.25">
      <c r="E5300" s="26"/>
    </row>
    <row r="5301" spans="5:5" x14ac:dyDescent="0.25">
      <c r="E5301" s="26"/>
    </row>
    <row r="5302" spans="5:5" x14ac:dyDescent="0.25">
      <c r="E5302" s="26"/>
    </row>
    <row r="5303" spans="5:5" x14ac:dyDescent="0.25">
      <c r="E5303" s="26"/>
    </row>
    <row r="5304" spans="5:5" x14ac:dyDescent="0.25">
      <c r="E5304" s="26"/>
    </row>
    <row r="5305" spans="5:5" x14ac:dyDescent="0.25">
      <c r="E5305" s="26"/>
    </row>
    <row r="5306" spans="5:5" x14ac:dyDescent="0.25">
      <c r="E5306" s="26"/>
    </row>
    <row r="5307" spans="5:5" x14ac:dyDescent="0.25">
      <c r="E5307" s="26"/>
    </row>
    <row r="5308" spans="5:5" x14ac:dyDescent="0.25">
      <c r="E5308" s="26"/>
    </row>
    <row r="5309" spans="5:5" x14ac:dyDescent="0.25">
      <c r="E5309" s="26"/>
    </row>
    <row r="5310" spans="5:5" x14ac:dyDescent="0.25">
      <c r="E5310" s="26"/>
    </row>
    <row r="5311" spans="5:5" x14ac:dyDescent="0.25">
      <c r="E5311" s="26"/>
    </row>
    <row r="5312" spans="5:5" x14ac:dyDescent="0.25">
      <c r="E5312" s="26"/>
    </row>
    <row r="5313" spans="5:5" x14ac:dyDescent="0.25">
      <c r="E5313" s="26"/>
    </row>
    <row r="5314" spans="5:5" x14ac:dyDescent="0.25">
      <c r="E5314" s="26"/>
    </row>
    <row r="5315" spans="5:5" x14ac:dyDescent="0.25">
      <c r="E5315" s="26"/>
    </row>
    <row r="5316" spans="5:5" x14ac:dyDescent="0.25">
      <c r="E5316" s="26"/>
    </row>
    <row r="5317" spans="5:5" x14ac:dyDescent="0.25">
      <c r="E5317" s="26"/>
    </row>
    <row r="5318" spans="5:5" x14ac:dyDescent="0.25">
      <c r="E5318" s="26"/>
    </row>
    <row r="5319" spans="5:5" x14ac:dyDescent="0.25">
      <c r="E5319" s="26"/>
    </row>
    <row r="5320" spans="5:5" x14ac:dyDescent="0.25">
      <c r="E5320" s="26"/>
    </row>
    <row r="5321" spans="5:5" x14ac:dyDescent="0.25">
      <c r="E5321" s="26"/>
    </row>
    <row r="5322" spans="5:5" x14ac:dyDescent="0.25">
      <c r="E5322" s="26"/>
    </row>
    <row r="5323" spans="5:5" x14ac:dyDescent="0.25">
      <c r="E5323" s="26"/>
    </row>
    <row r="5324" spans="5:5" x14ac:dyDescent="0.25">
      <c r="E5324" s="26"/>
    </row>
    <row r="5325" spans="5:5" x14ac:dyDescent="0.25">
      <c r="E5325" s="26"/>
    </row>
    <row r="5326" spans="5:5" x14ac:dyDescent="0.25">
      <c r="E5326" s="26"/>
    </row>
    <row r="5327" spans="5:5" x14ac:dyDescent="0.25">
      <c r="E5327" s="26"/>
    </row>
    <row r="5328" spans="5:5" x14ac:dyDescent="0.25">
      <c r="E5328" s="26"/>
    </row>
    <row r="5329" spans="5:5" x14ac:dyDescent="0.25">
      <c r="E5329" s="26"/>
    </row>
    <row r="5330" spans="5:5" x14ac:dyDescent="0.25">
      <c r="E5330" s="26"/>
    </row>
    <row r="5331" spans="5:5" x14ac:dyDescent="0.25">
      <c r="E5331" s="26"/>
    </row>
    <row r="5332" spans="5:5" x14ac:dyDescent="0.25">
      <c r="E5332" s="26"/>
    </row>
    <row r="5333" spans="5:5" x14ac:dyDescent="0.25">
      <c r="E5333" s="26"/>
    </row>
    <row r="5334" spans="5:5" x14ac:dyDescent="0.25">
      <c r="E5334" s="26"/>
    </row>
    <row r="5335" spans="5:5" x14ac:dyDescent="0.25">
      <c r="E5335" s="26"/>
    </row>
    <row r="5336" spans="5:5" x14ac:dyDescent="0.25">
      <c r="E5336" s="26"/>
    </row>
    <row r="5337" spans="5:5" x14ac:dyDescent="0.25">
      <c r="E5337" s="26"/>
    </row>
    <row r="5338" spans="5:5" x14ac:dyDescent="0.25">
      <c r="E5338" s="26"/>
    </row>
    <row r="5339" spans="5:5" x14ac:dyDescent="0.25">
      <c r="E5339" s="26"/>
    </row>
    <row r="5340" spans="5:5" x14ac:dyDescent="0.25">
      <c r="E5340" s="26"/>
    </row>
    <row r="5341" spans="5:5" x14ac:dyDescent="0.25">
      <c r="E5341" s="26"/>
    </row>
    <row r="5342" spans="5:5" x14ac:dyDescent="0.25">
      <c r="E5342" s="26"/>
    </row>
    <row r="5343" spans="5:5" x14ac:dyDescent="0.25">
      <c r="E5343" s="26"/>
    </row>
    <row r="5344" spans="5:5" x14ac:dyDescent="0.25">
      <c r="E5344" s="26"/>
    </row>
    <row r="5345" spans="5:5" x14ac:dyDescent="0.25">
      <c r="E5345" s="26"/>
    </row>
    <row r="5346" spans="5:5" x14ac:dyDescent="0.25">
      <c r="E5346" s="26"/>
    </row>
    <row r="5347" spans="5:5" x14ac:dyDescent="0.25">
      <c r="E5347" s="26"/>
    </row>
    <row r="5348" spans="5:5" x14ac:dyDescent="0.25">
      <c r="E5348" s="26"/>
    </row>
    <row r="5349" spans="5:5" x14ac:dyDescent="0.25">
      <c r="E5349" s="26"/>
    </row>
    <row r="5350" spans="5:5" x14ac:dyDescent="0.25">
      <c r="E5350" s="26"/>
    </row>
    <row r="5351" spans="5:5" x14ac:dyDescent="0.25">
      <c r="E5351" s="26"/>
    </row>
    <row r="5352" spans="5:5" x14ac:dyDescent="0.25">
      <c r="E5352" s="26"/>
    </row>
    <row r="5353" spans="5:5" x14ac:dyDescent="0.25">
      <c r="E5353" s="26"/>
    </row>
    <row r="5354" spans="5:5" x14ac:dyDescent="0.25">
      <c r="E5354" s="26"/>
    </row>
    <row r="5355" spans="5:5" x14ac:dyDescent="0.25">
      <c r="E5355" s="26"/>
    </row>
    <row r="5356" spans="5:5" x14ac:dyDescent="0.25">
      <c r="E5356" s="26"/>
    </row>
    <row r="5357" spans="5:5" x14ac:dyDescent="0.25">
      <c r="E5357" s="26"/>
    </row>
    <row r="5358" spans="5:5" x14ac:dyDescent="0.25">
      <c r="E5358" s="26"/>
    </row>
    <row r="5359" spans="5:5" x14ac:dyDescent="0.25">
      <c r="E5359" s="26"/>
    </row>
    <row r="5360" spans="5:5" x14ac:dyDescent="0.25">
      <c r="E5360" s="26"/>
    </row>
    <row r="5361" spans="5:5" x14ac:dyDescent="0.25">
      <c r="E5361" s="26"/>
    </row>
    <row r="5362" spans="5:5" x14ac:dyDescent="0.25">
      <c r="E5362" s="26"/>
    </row>
    <row r="5363" spans="5:5" x14ac:dyDescent="0.25">
      <c r="E5363" s="26"/>
    </row>
    <row r="5364" spans="5:5" x14ac:dyDescent="0.25">
      <c r="E5364" s="26"/>
    </row>
    <row r="5365" spans="5:5" x14ac:dyDescent="0.25">
      <c r="E5365" s="26"/>
    </row>
    <row r="5366" spans="5:5" x14ac:dyDescent="0.25">
      <c r="E5366" s="26"/>
    </row>
    <row r="5367" spans="5:5" x14ac:dyDescent="0.25">
      <c r="E5367" s="26"/>
    </row>
    <row r="5368" spans="5:5" x14ac:dyDescent="0.25">
      <c r="E5368" s="26"/>
    </row>
    <row r="5369" spans="5:5" x14ac:dyDescent="0.25">
      <c r="E5369" s="26"/>
    </row>
    <row r="5370" spans="5:5" x14ac:dyDescent="0.25">
      <c r="E5370" s="26"/>
    </row>
    <row r="5371" spans="5:5" x14ac:dyDescent="0.25">
      <c r="E5371" s="26"/>
    </row>
    <row r="5372" spans="5:5" x14ac:dyDescent="0.25">
      <c r="E5372" s="26"/>
    </row>
    <row r="5373" spans="5:5" x14ac:dyDescent="0.25">
      <c r="E5373" s="26"/>
    </row>
    <row r="5374" spans="5:5" x14ac:dyDescent="0.25">
      <c r="E5374" s="26"/>
    </row>
    <row r="5375" spans="5:5" x14ac:dyDescent="0.25">
      <c r="E5375" s="26"/>
    </row>
    <row r="5376" spans="5:5" x14ac:dyDescent="0.25">
      <c r="E5376" s="26"/>
    </row>
    <row r="5377" spans="5:5" x14ac:dyDescent="0.25">
      <c r="E5377" s="26"/>
    </row>
    <row r="5378" spans="5:5" x14ac:dyDescent="0.25">
      <c r="E5378" s="26"/>
    </row>
    <row r="5379" spans="5:5" x14ac:dyDescent="0.25">
      <c r="E5379" s="26"/>
    </row>
    <row r="5380" spans="5:5" x14ac:dyDescent="0.25">
      <c r="E5380" s="26"/>
    </row>
    <row r="5381" spans="5:5" x14ac:dyDescent="0.25">
      <c r="E5381" s="26"/>
    </row>
    <row r="5382" spans="5:5" x14ac:dyDescent="0.25">
      <c r="E5382" s="26"/>
    </row>
    <row r="5383" spans="5:5" x14ac:dyDescent="0.25">
      <c r="E5383" s="26"/>
    </row>
    <row r="5384" spans="5:5" x14ac:dyDescent="0.25">
      <c r="E5384" s="26"/>
    </row>
    <row r="5385" spans="5:5" x14ac:dyDescent="0.25">
      <c r="E5385" s="26"/>
    </row>
    <row r="5386" spans="5:5" x14ac:dyDescent="0.25">
      <c r="E5386" s="26"/>
    </row>
    <row r="5387" spans="5:5" x14ac:dyDescent="0.25">
      <c r="E5387" s="26"/>
    </row>
    <row r="5388" spans="5:5" x14ac:dyDescent="0.25">
      <c r="E5388" s="26"/>
    </row>
    <row r="5389" spans="5:5" x14ac:dyDescent="0.25">
      <c r="E5389" s="26"/>
    </row>
    <row r="5390" spans="5:5" x14ac:dyDescent="0.25">
      <c r="E5390" s="26"/>
    </row>
    <row r="5391" spans="5:5" x14ac:dyDescent="0.25">
      <c r="E5391" s="26"/>
    </row>
    <row r="5392" spans="5:5" x14ac:dyDescent="0.25">
      <c r="E5392" s="26"/>
    </row>
    <row r="5393" spans="5:5" x14ac:dyDescent="0.25">
      <c r="E5393" s="26"/>
    </row>
    <row r="5394" spans="5:5" x14ac:dyDescent="0.25">
      <c r="E5394" s="26"/>
    </row>
    <row r="5395" spans="5:5" x14ac:dyDescent="0.25">
      <c r="E5395" s="26"/>
    </row>
    <row r="5396" spans="5:5" x14ac:dyDescent="0.25">
      <c r="E5396" s="26"/>
    </row>
    <row r="5397" spans="5:5" x14ac:dyDescent="0.25">
      <c r="E5397" s="26"/>
    </row>
    <row r="5398" spans="5:5" x14ac:dyDescent="0.25">
      <c r="E5398" s="26"/>
    </row>
    <row r="5399" spans="5:5" x14ac:dyDescent="0.25">
      <c r="E5399" s="26"/>
    </row>
    <row r="5400" spans="5:5" x14ac:dyDescent="0.25">
      <c r="E5400" s="26"/>
    </row>
    <row r="5401" spans="5:5" x14ac:dyDescent="0.25">
      <c r="E5401" s="26"/>
    </row>
    <row r="5402" spans="5:5" x14ac:dyDescent="0.25">
      <c r="E5402" s="26"/>
    </row>
    <row r="5403" spans="5:5" x14ac:dyDescent="0.25">
      <c r="E5403" s="26"/>
    </row>
    <row r="5404" spans="5:5" x14ac:dyDescent="0.25">
      <c r="E5404" s="26"/>
    </row>
  </sheetData>
  <pageMargins left="0.75" right="0.75" top="1" bottom="1" header="0.5" footer="0.5"/>
  <pageSetup paperSize="9" fitToHeight="0" orientation="portrait" r:id="rId2"/>
  <headerFooter alignWithMargins="0">
    <oddFooter xml:space="preserve">&amp;LPrinting date: &amp;D&amp;CPage &amp;P / &amp;N&amp;R&amp;F - &amp;A </oddFooter>
  </headerFooter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C00000"/>
    <pageSetUpPr fitToPage="1"/>
  </sheetPr>
  <dimension ref="A1:Q5404"/>
  <sheetViews>
    <sheetView showGridLines="0" showZeros="0" zoomScale="85" workbookViewId="0">
      <pane ySplit="16" topLeftCell="A17" activePane="bottomLeft" state="frozen"/>
      <selection activeCell="A17" sqref="A17"/>
      <selection pane="bottomLeft" activeCell="A17" sqref="A17"/>
    </sheetView>
  </sheetViews>
  <sheetFormatPr defaultColWidth="11.44140625" defaultRowHeight="13.2" x14ac:dyDescent="0.25"/>
  <cols>
    <col min="1" max="1" width="31.21875" style="26" customWidth="1"/>
    <col min="2" max="2" width="40.5546875" style="26" bestFit="1" customWidth="1"/>
    <col min="3" max="3" width="38.33203125" style="26" customWidth="1"/>
    <col min="4" max="4" width="12.5546875" style="26" bestFit="1" customWidth="1"/>
    <col min="5" max="5" width="13.21875" style="27" bestFit="1" customWidth="1"/>
    <col min="6" max="6" width="13.21875" style="26" customWidth="1"/>
    <col min="7" max="7" width="10.21875" style="26" customWidth="1"/>
    <col min="8" max="8" width="11.33203125" style="26" bestFit="1" customWidth="1"/>
    <col min="9" max="9" width="8.44140625" style="26" customWidth="1"/>
    <col min="10" max="10" width="8.33203125" style="26" bestFit="1" customWidth="1"/>
    <col min="11" max="11" width="8.5546875" style="26" customWidth="1"/>
    <col min="12" max="12" width="12.44140625" style="26" customWidth="1"/>
    <col min="13" max="13" width="9.109375" style="26" customWidth="1"/>
    <col min="14" max="14" width="11.44140625" style="26" customWidth="1"/>
    <col min="15" max="15" width="14" style="26" customWidth="1"/>
    <col min="16" max="16" width="11.109375" style="26" customWidth="1"/>
    <col min="17" max="17" width="14.88671875" style="26" bestFit="1" customWidth="1"/>
    <col min="18" max="118" width="14" style="26" bestFit="1" customWidth="1"/>
    <col min="119" max="119" width="9.44140625" style="26" customWidth="1"/>
    <col min="120" max="16384" width="11.44140625" style="26"/>
  </cols>
  <sheetData>
    <row r="1" spans="1:17" ht="21" x14ac:dyDescent="0.4">
      <c r="A1" s="25"/>
    </row>
    <row r="2" spans="1:17" x14ac:dyDescent="0.25">
      <c r="A2" s="28"/>
      <c r="E2" s="26"/>
    </row>
    <row r="3" spans="1:17" x14ac:dyDescent="0.25">
      <c r="A3" s="28">
        <f>Updated</f>
        <v>0</v>
      </c>
      <c r="E3" s="26"/>
    </row>
    <row r="4" spans="1:17" ht="14.4" x14ac:dyDescent="0.3">
      <c r="A4" s="80" t="s">
        <v>251</v>
      </c>
      <c r="B4" s="81" t="s">
        <v>325</v>
      </c>
      <c r="E4" s="26"/>
    </row>
    <row r="5" spans="1:17" ht="14.4" x14ac:dyDescent="0.3">
      <c r="A5" s="80" t="s">
        <v>279</v>
      </c>
      <c r="B5" s="81" t="s">
        <v>85</v>
      </c>
    </row>
    <row r="6" spans="1:17" ht="14.4" x14ac:dyDescent="0.3">
      <c r="A6" s="80" t="s">
        <v>258</v>
      </c>
      <c r="B6" s="81" t="s">
        <v>85</v>
      </c>
      <c r="D6" s="34"/>
    </row>
    <row r="7" spans="1:17" ht="14.4" x14ac:dyDescent="0.3">
      <c r="A7" s="80" t="s">
        <v>142</v>
      </c>
      <c r="B7" s="81" t="s">
        <v>85</v>
      </c>
      <c r="D7" s="34"/>
    </row>
    <row r="8" spans="1:17" ht="14.4" x14ac:dyDescent="0.3">
      <c r="A8" s="80" t="s">
        <v>281</v>
      </c>
      <c r="B8" s="81" t="s">
        <v>85</v>
      </c>
      <c r="E8" s="26"/>
    </row>
    <row r="9" spans="1:17" ht="14.4" x14ac:dyDescent="0.3">
      <c r="A9" s="80" t="s">
        <v>259</v>
      </c>
      <c r="B9" s="81" t="s">
        <v>85</v>
      </c>
      <c r="E9" s="26"/>
    </row>
    <row r="10" spans="1:17" ht="14.4" x14ac:dyDescent="0.3">
      <c r="A10" s="80" t="s">
        <v>255</v>
      </c>
      <c r="B10" s="81" t="s">
        <v>85</v>
      </c>
      <c r="E10" s="26"/>
    </row>
    <row r="11" spans="1:17" ht="14.4" x14ac:dyDescent="0.3">
      <c r="A11" s="80" t="s">
        <v>286</v>
      </c>
      <c r="B11" s="81" t="s">
        <v>85</v>
      </c>
      <c r="E11" s="26"/>
    </row>
    <row r="12" spans="1:17" ht="14.4" x14ac:dyDescent="0.3">
      <c r="A12" s="80" t="s">
        <v>305</v>
      </c>
      <c r="B12" s="81" t="s">
        <v>306</v>
      </c>
      <c r="E12" s="26"/>
    </row>
    <row r="13" spans="1:17" ht="14.4" x14ac:dyDescent="0.3">
      <c r="A13" s="80" t="s">
        <v>323</v>
      </c>
      <c r="B13" s="81" t="s">
        <v>85</v>
      </c>
      <c r="E13" s="26"/>
    </row>
    <row r="14" spans="1:17" ht="14.4" x14ac:dyDescent="0.3">
      <c r="A14" s="80" t="s">
        <v>324</v>
      </c>
      <c r="B14" s="81" t="s">
        <v>85</v>
      </c>
      <c r="E14" s="26"/>
    </row>
    <row r="15" spans="1:17" x14ac:dyDescent="0.25">
      <c r="E15" s="26"/>
    </row>
    <row r="16" spans="1:17" ht="14.4" x14ac:dyDescent="0.3">
      <c r="A16" s="1" t="s">
        <v>248</v>
      </c>
      <c r="B16" s="82" t="s">
        <v>249</v>
      </c>
      <c r="C16" s="82" t="s">
        <v>280</v>
      </c>
      <c r="D16" s="82" t="s">
        <v>275</v>
      </c>
      <c r="E16" s="82" t="s">
        <v>274</v>
      </c>
      <c r="F16" s="82" t="s">
        <v>273</v>
      </c>
      <c r="G16" s="82" t="s">
        <v>266</v>
      </c>
      <c r="H16" s="82" t="s">
        <v>277</v>
      </c>
      <c r="I16" s="82" t="s">
        <v>283</v>
      </c>
      <c r="J16" s="82" t="s">
        <v>257</v>
      </c>
      <c r="K16" s="82" t="s">
        <v>88</v>
      </c>
      <c r="L16" s="84" t="s">
        <v>263</v>
      </c>
      <c r="M16" s="85" t="s">
        <v>264</v>
      </c>
      <c r="N16" s="85" t="s">
        <v>265</v>
      </c>
      <c r="O16" s="85" t="s">
        <v>304</v>
      </c>
      <c r="P16" s="85" t="s">
        <v>319</v>
      </c>
      <c r="Q16" s="99" t="s">
        <v>320</v>
      </c>
    </row>
    <row r="17" spans="1:17" ht="14.4" x14ac:dyDescent="0.3">
      <c r="A17" s="15" t="s">
        <v>217</v>
      </c>
      <c r="B17" s="83" t="s">
        <v>242</v>
      </c>
      <c r="C17" s="78"/>
      <c r="D17" s="83">
        <v>720</v>
      </c>
      <c r="E17" s="78">
        <v>20</v>
      </c>
      <c r="F17" s="83">
        <v>0</v>
      </c>
      <c r="G17" s="97">
        <v>0</v>
      </c>
      <c r="H17" s="83" t="s">
        <v>210</v>
      </c>
      <c r="I17" s="98">
        <v>42040</v>
      </c>
      <c r="J17" s="83" t="s">
        <v>321</v>
      </c>
      <c r="K17" s="78">
        <v>0</v>
      </c>
      <c r="L17" s="86">
        <v>123</v>
      </c>
      <c r="M17" s="87">
        <v>24</v>
      </c>
      <c r="N17" s="87">
        <v>572</v>
      </c>
      <c r="O17" s="87">
        <v>2</v>
      </c>
      <c r="P17" s="114">
        <v>0</v>
      </c>
      <c r="Q17" s="111">
        <v>10.25</v>
      </c>
    </row>
    <row r="18" spans="1:17" ht="14.4" x14ac:dyDescent="0.3">
      <c r="A18" s="92"/>
      <c r="B18" s="93"/>
      <c r="C18" s="93"/>
      <c r="D18" s="93"/>
      <c r="E18" s="93"/>
      <c r="F18" s="93"/>
      <c r="G18" s="93"/>
      <c r="H18" s="93"/>
      <c r="I18" s="93"/>
      <c r="J18" s="93"/>
      <c r="K18" s="93"/>
      <c r="L18" s="94"/>
      <c r="M18" s="95"/>
      <c r="N18" s="95"/>
      <c r="O18" s="95"/>
      <c r="P18" s="116"/>
      <c r="Q18" s="113"/>
    </row>
    <row r="19" spans="1:17" ht="15" thickBot="1" x14ac:dyDescent="0.35">
      <c r="A19" s="2" t="s">
        <v>84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3">
        <v>123</v>
      </c>
      <c r="M19" s="3">
        <v>24</v>
      </c>
      <c r="N19" s="3">
        <v>572</v>
      </c>
      <c r="O19" s="3">
        <v>2</v>
      </c>
      <c r="P19" s="115">
        <v>0</v>
      </c>
      <c r="Q19" s="112">
        <v>10.25</v>
      </c>
    </row>
    <row r="20" spans="1:17" ht="15" thickTop="1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</row>
    <row r="21" spans="1:17" ht="14.4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</row>
    <row r="22" spans="1:17" ht="14.4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</row>
    <row r="23" spans="1:17" ht="14.4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</row>
    <row r="24" spans="1:17" ht="14.4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</row>
    <row r="25" spans="1:17" ht="15" thickTop="1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</row>
    <row r="26" spans="1:17" ht="15" thickBot="1" x14ac:dyDescent="0.35">
      <c r="A26"/>
      <c r="B26"/>
      <c r="C26"/>
      <c r="D26"/>
      <c r="E26"/>
      <c r="F26"/>
      <c r="G26"/>
      <c r="H26"/>
      <c r="I26"/>
      <c r="J26"/>
      <c r="K26"/>
      <c r="L26"/>
      <c r="M26"/>
      <c r="N26"/>
    </row>
    <row r="27" spans="1:17" ht="15" thickTop="1" x14ac:dyDescent="0.3">
      <c r="A27"/>
      <c r="B27"/>
      <c r="C27"/>
      <c r="D27"/>
      <c r="E27"/>
      <c r="F27"/>
      <c r="G27"/>
      <c r="H27"/>
      <c r="I27"/>
    </row>
    <row r="28" spans="1:17" ht="14.4" x14ac:dyDescent="0.3">
      <c r="A28"/>
      <c r="B28"/>
      <c r="C28"/>
      <c r="D28"/>
      <c r="E28"/>
      <c r="F28"/>
      <c r="G28"/>
      <c r="H28"/>
      <c r="I28"/>
    </row>
    <row r="29" spans="1:17" ht="14.4" x14ac:dyDescent="0.3">
      <c r="A29"/>
      <c r="B29"/>
      <c r="C29"/>
      <c r="D29"/>
      <c r="E29"/>
      <c r="F29"/>
      <c r="G29"/>
      <c r="H29"/>
      <c r="I29"/>
    </row>
    <row r="30" spans="1:17" ht="14.4" x14ac:dyDescent="0.3">
      <c r="A30"/>
      <c r="B30"/>
      <c r="C30"/>
      <c r="D30"/>
      <c r="E30"/>
      <c r="F30"/>
      <c r="G30"/>
      <c r="H30"/>
      <c r="I30"/>
    </row>
    <row r="31" spans="1:17" ht="14.4" x14ac:dyDescent="0.3">
      <c r="A31"/>
      <c r="B31"/>
      <c r="C31"/>
      <c r="D31"/>
      <c r="E31"/>
      <c r="F31"/>
      <c r="G31"/>
      <c r="H31"/>
      <c r="I31"/>
    </row>
    <row r="32" spans="1:17" ht="14.4" x14ac:dyDescent="0.3">
      <c r="A32"/>
      <c r="B32"/>
      <c r="C32"/>
      <c r="D32"/>
      <c r="E32"/>
      <c r="F32"/>
      <c r="G32"/>
      <c r="H32"/>
      <c r="I32"/>
    </row>
    <row r="33" spans="1:9" ht="14.4" x14ac:dyDescent="0.3">
      <c r="A33"/>
      <c r="B33"/>
      <c r="C33"/>
      <c r="D33"/>
      <c r="E33"/>
      <c r="F33"/>
      <c r="G33"/>
      <c r="H33"/>
      <c r="I33"/>
    </row>
    <row r="34" spans="1:9" ht="14.4" x14ac:dyDescent="0.3">
      <c r="A34"/>
      <c r="B34"/>
      <c r="C34"/>
      <c r="D34"/>
      <c r="E34"/>
      <c r="F34"/>
      <c r="G34"/>
      <c r="H34"/>
      <c r="I34"/>
    </row>
    <row r="35" spans="1:9" ht="14.4" x14ac:dyDescent="0.3">
      <c r="A35"/>
      <c r="B35"/>
      <c r="C35"/>
      <c r="D35"/>
      <c r="E35"/>
      <c r="F35"/>
      <c r="G35"/>
      <c r="H35"/>
      <c r="I35"/>
    </row>
    <row r="36" spans="1:9" ht="14.4" x14ac:dyDescent="0.3">
      <c r="A36"/>
      <c r="B36"/>
      <c r="C36"/>
      <c r="D36"/>
      <c r="E36"/>
      <c r="F36"/>
      <c r="G36"/>
      <c r="H36"/>
      <c r="I36"/>
    </row>
    <row r="37" spans="1:9" ht="14.4" x14ac:dyDescent="0.3">
      <c r="A37"/>
      <c r="B37"/>
      <c r="C37"/>
      <c r="D37"/>
      <c r="E37"/>
      <c r="F37"/>
      <c r="G37"/>
      <c r="H37"/>
      <c r="I37"/>
    </row>
    <row r="38" spans="1:9" ht="14.4" x14ac:dyDescent="0.3">
      <c r="A38"/>
      <c r="B38"/>
      <c r="C38"/>
      <c r="D38"/>
      <c r="E38"/>
      <c r="F38"/>
      <c r="G38"/>
      <c r="H38"/>
      <c r="I38"/>
    </row>
    <row r="39" spans="1:9" ht="14.4" x14ac:dyDescent="0.3">
      <c r="A39"/>
      <c r="B39"/>
      <c r="C39"/>
      <c r="D39"/>
      <c r="E39"/>
      <c r="F39"/>
      <c r="G39"/>
      <c r="H39"/>
      <c r="I39"/>
    </row>
    <row r="40" spans="1:9" ht="14.4" x14ac:dyDescent="0.3">
      <c r="A40"/>
      <c r="B40"/>
      <c r="C40"/>
      <c r="D40"/>
      <c r="E40"/>
      <c r="F40"/>
      <c r="G40"/>
      <c r="H40"/>
      <c r="I40"/>
    </row>
    <row r="41" spans="1:9" ht="14.4" x14ac:dyDescent="0.3">
      <c r="A41"/>
      <c r="B41"/>
      <c r="C41"/>
      <c r="D41"/>
      <c r="E41"/>
      <c r="F41"/>
      <c r="G41"/>
      <c r="H41"/>
      <c r="I41"/>
    </row>
    <row r="42" spans="1:9" ht="14.4" x14ac:dyDescent="0.3">
      <c r="A42"/>
      <c r="B42"/>
      <c r="C42"/>
      <c r="D42"/>
      <c r="E42"/>
      <c r="F42"/>
      <c r="G42"/>
      <c r="H42"/>
      <c r="I42"/>
    </row>
    <row r="43" spans="1:9" ht="14.4" x14ac:dyDescent="0.3">
      <c r="A43"/>
      <c r="B43"/>
      <c r="C43"/>
      <c r="D43"/>
      <c r="E43"/>
      <c r="F43"/>
      <c r="G43"/>
      <c r="H43"/>
      <c r="I43"/>
    </row>
    <row r="44" spans="1:9" ht="14.4" x14ac:dyDescent="0.3">
      <c r="A44"/>
      <c r="B44"/>
      <c r="C44"/>
      <c r="D44"/>
      <c r="E44"/>
      <c r="F44"/>
      <c r="G44"/>
      <c r="H44"/>
      <c r="I44"/>
    </row>
    <row r="45" spans="1:9" ht="14.4" x14ac:dyDescent="0.3">
      <c r="A45"/>
      <c r="B45"/>
      <c r="C45"/>
      <c r="D45"/>
      <c r="E45"/>
      <c r="F45"/>
      <c r="G45"/>
      <c r="H45"/>
      <c r="I45"/>
    </row>
    <row r="46" spans="1:9" ht="14.4" x14ac:dyDescent="0.3">
      <c r="A46"/>
      <c r="B46"/>
      <c r="C46"/>
      <c r="D46"/>
      <c r="E46"/>
      <c r="F46"/>
      <c r="G46"/>
      <c r="H46"/>
      <c r="I46"/>
    </row>
    <row r="47" spans="1:9" ht="14.4" x14ac:dyDescent="0.3">
      <c r="A47"/>
      <c r="B47"/>
      <c r="C47"/>
      <c r="D47"/>
      <c r="E47"/>
      <c r="F47"/>
      <c r="G47"/>
      <c r="H47"/>
      <c r="I47"/>
    </row>
    <row r="48" spans="1:9" ht="14.4" x14ac:dyDescent="0.3">
      <c r="A48"/>
      <c r="B48"/>
      <c r="C48"/>
      <c r="D48"/>
      <c r="E48"/>
      <c r="F48"/>
      <c r="G48"/>
      <c r="H48"/>
      <c r="I48"/>
    </row>
    <row r="49" spans="1:9" ht="14.4" x14ac:dyDescent="0.3">
      <c r="A49"/>
      <c r="B49"/>
      <c r="C49"/>
      <c r="D49"/>
      <c r="E49"/>
      <c r="F49"/>
      <c r="G49"/>
      <c r="H49"/>
      <c r="I49"/>
    </row>
    <row r="50" spans="1:9" ht="14.4" x14ac:dyDescent="0.3">
      <c r="A50"/>
      <c r="B50"/>
      <c r="C50"/>
      <c r="D50"/>
      <c r="E50"/>
      <c r="F50"/>
      <c r="G50"/>
      <c r="H50"/>
      <c r="I50"/>
    </row>
    <row r="51" spans="1:9" ht="14.4" x14ac:dyDescent="0.3">
      <c r="A51"/>
      <c r="B51"/>
      <c r="C51"/>
      <c r="D51"/>
      <c r="E51"/>
      <c r="F51"/>
      <c r="G51"/>
      <c r="H51"/>
      <c r="I51"/>
    </row>
    <row r="52" spans="1:9" ht="14.4" x14ac:dyDescent="0.3">
      <c r="A52"/>
      <c r="B52"/>
      <c r="C52"/>
      <c r="D52"/>
      <c r="E52"/>
      <c r="F52"/>
      <c r="G52"/>
      <c r="H52"/>
      <c r="I52"/>
    </row>
    <row r="53" spans="1:9" ht="14.4" x14ac:dyDescent="0.3">
      <c r="A53"/>
      <c r="B53"/>
      <c r="C53"/>
      <c r="D53"/>
      <c r="E53"/>
      <c r="F53"/>
      <c r="G53"/>
      <c r="H53"/>
      <c r="I53"/>
    </row>
    <row r="54" spans="1:9" ht="14.4" x14ac:dyDescent="0.3">
      <c r="A54"/>
      <c r="B54"/>
      <c r="C54"/>
      <c r="D54"/>
      <c r="E54"/>
      <c r="F54"/>
      <c r="G54"/>
      <c r="H54"/>
      <c r="I54"/>
    </row>
    <row r="55" spans="1:9" ht="14.4" x14ac:dyDescent="0.3">
      <c r="A55"/>
      <c r="B55"/>
      <c r="C55"/>
      <c r="D55"/>
      <c r="E55"/>
      <c r="F55"/>
      <c r="G55"/>
      <c r="H55"/>
      <c r="I55"/>
    </row>
    <row r="56" spans="1:9" ht="14.4" x14ac:dyDescent="0.3">
      <c r="A56"/>
      <c r="B56"/>
      <c r="C56"/>
      <c r="D56"/>
      <c r="E56"/>
      <c r="F56"/>
      <c r="G56"/>
      <c r="H56"/>
      <c r="I56"/>
    </row>
    <row r="57" spans="1:9" ht="14.4" x14ac:dyDescent="0.3">
      <c r="A57"/>
      <c r="B57"/>
      <c r="C57"/>
      <c r="D57"/>
      <c r="E57"/>
      <c r="F57"/>
      <c r="G57"/>
      <c r="H57"/>
      <c r="I57"/>
    </row>
    <row r="58" spans="1:9" ht="14.4" x14ac:dyDescent="0.3">
      <c r="A58"/>
      <c r="B58"/>
      <c r="C58"/>
      <c r="D58"/>
      <c r="E58"/>
      <c r="F58"/>
      <c r="G58"/>
      <c r="H58"/>
      <c r="I58"/>
    </row>
    <row r="59" spans="1:9" ht="14.4" x14ac:dyDescent="0.3">
      <c r="A59"/>
      <c r="B59"/>
      <c r="C59"/>
      <c r="D59"/>
      <c r="E59"/>
      <c r="F59"/>
      <c r="G59"/>
      <c r="H59"/>
      <c r="I59"/>
    </row>
    <row r="60" spans="1:9" ht="14.4" x14ac:dyDescent="0.3">
      <c r="A60"/>
      <c r="B60"/>
      <c r="C60"/>
      <c r="D60"/>
      <c r="E60"/>
      <c r="F60"/>
      <c r="G60"/>
      <c r="H60"/>
      <c r="I60"/>
    </row>
    <row r="61" spans="1:9" ht="14.4" x14ac:dyDescent="0.3">
      <c r="A61"/>
      <c r="B61"/>
      <c r="C61"/>
      <c r="D61"/>
      <c r="E61"/>
      <c r="F61"/>
      <c r="G61"/>
      <c r="H61"/>
      <c r="I61"/>
    </row>
    <row r="62" spans="1:9" ht="14.4" x14ac:dyDescent="0.3">
      <c r="A62"/>
      <c r="B62"/>
      <c r="C62"/>
      <c r="D62"/>
      <c r="E62"/>
      <c r="F62"/>
      <c r="G62"/>
      <c r="H62"/>
      <c r="I62"/>
    </row>
    <row r="63" spans="1:9" ht="14.4" x14ac:dyDescent="0.3">
      <c r="A63"/>
      <c r="B63"/>
      <c r="C63"/>
      <c r="D63"/>
      <c r="E63"/>
      <c r="F63"/>
      <c r="G63"/>
      <c r="H63"/>
      <c r="I63"/>
    </row>
    <row r="64" spans="1:9" ht="14.4" x14ac:dyDescent="0.3">
      <c r="A64"/>
      <c r="B64"/>
      <c r="C64"/>
      <c r="D64"/>
      <c r="E64"/>
      <c r="F64"/>
      <c r="G64"/>
      <c r="H64"/>
      <c r="I64"/>
    </row>
    <row r="65" spans="1:9" ht="14.4" x14ac:dyDescent="0.3">
      <c r="A65"/>
      <c r="B65"/>
      <c r="C65"/>
      <c r="D65"/>
      <c r="E65"/>
      <c r="F65"/>
      <c r="G65"/>
      <c r="H65"/>
      <c r="I65"/>
    </row>
    <row r="66" spans="1:9" ht="14.4" x14ac:dyDescent="0.3">
      <c r="A66"/>
      <c r="B66"/>
      <c r="C66"/>
      <c r="D66"/>
      <c r="E66"/>
      <c r="F66"/>
      <c r="G66"/>
      <c r="H66"/>
      <c r="I66"/>
    </row>
    <row r="67" spans="1:9" ht="14.4" x14ac:dyDescent="0.3">
      <c r="A67"/>
      <c r="B67"/>
      <c r="C67"/>
      <c r="D67"/>
      <c r="E67"/>
      <c r="F67"/>
      <c r="G67"/>
      <c r="H67"/>
      <c r="I67"/>
    </row>
    <row r="68" spans="1:9" ht="14.4" x14ac:dyDescent="0.3">
      <c r="A68"/>
      <c r="B68"/>
      <c r="C68"/>
      <c r="D68"/>
      <c r="E68"/>
      <c r="F68"/>
      <c r="G68"/>
      <c r="H68"/>
      <c r="I68"/>
    </row>
    <row r="69" spans="1:9" ht="14.4" x14ac:dyDescent="0.3">
      <c r="A69"/>
      <c r="B69"/>
      <c r="C69"/>
      <c r="D69"/>
      <c r="E69"/>
      <c r="F69"/>
      <c r="G69"/>
      <c r="H69"/>
      <c r="I69"/>
    </row>
    <row r="70" spans="1:9" ht="14.4" x14ac:dyDescent="0.3">
      <c r="A70"/>
      <c r="B70"/>
      <c r="C70"/>
      <c r="D70"/>
      <c r="E70"/>
      <c r="F70"/>
      <c r="G70"/>
      <c r="H70"/>
      <c r="I70"/>
    </row>
    <row r="71" spans="1:9" ht="14.4" x14ac:dyDescent="0.3">
      <c r="A71"/>
      <c r="B71"/>
      <c r="C71"/>
      <c r="D71"/>
      <c r="E71"/>
      <c r="F71"/>
      <c r="G71"/>
      <c r="H71"/>
      <c r="I71"/>
    </row>
    <row r="72" spans="1:9" ht="14.4" x14ac:dyDescent="0.3">
      <c r="A72"/>
      <c r="B72"/>
      <c r="C72"/>
      <c r="D72"/>
      <c r="E72"/>
      <c r="F72"/>
      <c r="G72"/>
      <c r="H72"/>
      <c r="I72"/>
    </row>
    <row r="73" spans="1:9" ht="14.4" x14ac:dyDescent="0.3">
      <c r="A73"/>
      <c r="B73"/>
      <c r="C73"/>
      <c r="D73"/>
      <c r="E73"/>
      <c r="F73"/>
      <c r="G73"/>
      <c r="H73"/>
      <c r="I73"/>
    </row>
    <row r="74" spans="1:9" ht="14.4" x14ac:dyDescent="0.3">
      <c r="A74"/>
      <c r="B74"/>
      <c r="C74"/>
      <c r="D74"/>
      <c r="E74"/>
      <c r="F74"/>
      <c r="G74"/>
      <c r="H74"/>
      <c r="I74"/>
    </row>
    <row r="75" spans="1:9" ht="14.4" x14ac:dyDescent="0.3">
      <c r="A75"/>
      <c r="B75"/>
      <c r="C75"/>
      <c r="D75"/>
      <c r="E75"/>
      <c r="F75"/>
      <c r="G75"/>
      <c r="H75"/>
      <c r="I75"/>
    </row>
    <row r="76" spans="1:9" ht="14.4" x14ac:dyDescent="0.3">
      <c r="A76"/>
      <c r="B76"/>
      <c r="C76"/>
      <c r="D76"/>
      <c r="E76"/>
      <c r="F76"/>
      <c r="G76"/>
      <c r="H76"/>
      <c r="I76"/>
    </row>
    <row r="77" spans="1:9" ht="14.4" x14ac:dyDescent="0.3">
      <c r="A77"/>
      <c r="B77"/>
      <c r="C77"/>
      <c r="D77"/>
      <c r="E77"/>
      <c r="F77"/>
      <c r="G77"/>
      <c r="H77"/>
      <c r="I77"/>
    </row>
    <row r="78" spans="1:9" ht="14.4" x14ac:dyDescent="0.3">
      <c r="A78"/>
      <c r="B78"/>
      <c r="C78"/>
      <c r="D78"/>
      <c r="E78"/>
      <c r="F78"/>
      <c r="G78"/>
      <c r="H78"/>
      <c r="I78"/>
    </row>
    <row r="79" spans="1:9" ht="14.4" x14ac:dyDescent="0.3">
      <c r="A79"/>
      <c r="B79"/>
      <c r="C79"/>
      <c r="D79"/>
      <c r="E79"/>
      <c r="F79"/>
      <c r="G79"/>
      <c r="H79"/>
      <c r="I79"/>
    </row>
    <row r="80" spans="1:9" ht="14.4" x14ac:dyDescent="0.3">
      <c r="A80"/>
      <c r="B80"/>
      <c r="C80"/>
      <c r="D80"/>
      <c r="E80"/>
      <c r="F80"/>
      <c r="G80"/>
      <c r="H80"/>
      <c r="I80"/>
    </row>
    <row r="81" spans="1:9" ht="14.4" x14ac:dyDescent="0.3">
      <c r="A81"/>
      <c r="B81"/>
      <c r="C81"/>
      <c r="D81"/>
      <c r="E81"/>
      <c r="F81"/>
      <c r="G81"/>
      <c r="H81"/>
      <c r="I81"/>
    </row>
    <row r="82" spans="1:9" ht="14.4" x14ac:dyDescent="0.3">
      <c r="A82"/>
      <c r="B82"/>
      <c r="C82"/>
      <c r="D82"/>
      <c r="E82"/>
      <c r="F82"/>
      <c r="G82"/>
      <c r="H82"/>
      <c r="I82"/>
    </row>
    <row r="83" spans="1:9" ht="14.4" x14ac:dyDescent="0.3">
      <c r="A83"/>
      <c r="B83"/>
      <c r="C83"/>
      <c r="D83"/>
      <c r="E83"/>
      <c r="F83"/>
      <c r="G83"/>
      <c r="H83"/>
      <c r="I83"/>
    </row>
    <row r="84" spans="1:9" ht="14.4" x14ac:dyDescent="0.3">
      <c r="A84"/>
      <c r="B84"/>
      <c r="C84"/>
      <c r="D84"/>
      <c r="E84"/>
      <c r="F84"/>
      <c r="G84"/>
      <c r="H84"/>
      <c r="I84"/>
    </row>
    <row r="85" spans="1:9" ht="14.4" x14ac:dyDescent="0.3">
      <c r="A85"/>
      <c r="B85"/>
      <c r="C85"/>
      <c r="D85"/>
      <c r="E85"/>
      <c r="F85"/>
      <c r="G85"/>
      <c r="H85"/>
      <c r="I85"/>
    </row>
    <row r="86" spans="1:9" ht="14.4" x14ac:dyDescent="0.3">
      <c r="A86"/>
      <c r="B86"/>
      <c r="C86"/>
      <c r="D86"/>
      <c r="E86"/>
      <c r="F86"/>
      <c r="G86"/>
      <c r="H86"/>
      <c r="I86"/>
    </row>
    <row r="87" spans="1:9" ht="14.4" x14ac:dyDescent="0.3">
      <c r="A87"/>
      <c r="B87"/>
      <c r="C87"/>
      <c r="D87"/>
      <c r="E87"/>
      <c r="F87"/>
      <c r="G87"/>
      <c r="H87"/>
      <c r="I87"/>
    </row>
    <row r="88" spans="1:9" ht="14.4" x14ac:dyDescent="0.3">
      <c r="A88"/>
      <c r="B88"/>
      <c r="C88"/>
      <c r="D88"/>
      <c r="E88"/>
      <c r="F88"/>
      <c r="G88"/>
      <c r="H88"/>
      <c r="I88"/>
    </row>
    <row r="89" spans="1:9" ht="14.4" x14ac:dyDescent="0.3">
      <c r="A89"/>
      <c r="B89"/>
      <c r="C89"/>
      <c r="D89"/>
      <c r="E89"/>
      <c r="F89"/>
      <c r="G89"/>
      <c r="H89"/>
      <c r="I89"/>
    </row>
    <row r="90" spans="1:9" ht="14.4" x14ac:dyDescent="0.3">
      <c r="A90"/>
      <c r="B90"/>
      <c r="C90"/>
      <c r="D90"/>
      <c r="E90"/>
      <c r="F90"/>
      <c r="G90"/>
      <c r="H90"/>
      <c r="I90"/>
    </row>
    <row r="91" spans="1:9" ht="14.4" x14ac:dyDescent="0.3">
      <c r="A91"/>
      <c r="B91"/>
      <c r="C91"/>
      <c r="D91"/>
      <c r="E91"/>
      <c r="F91"/>
      <c r="G91"/>
      <c r="H91"/>
      <c r="I91"/>
    </row>
    <row r="92" spans="1:9" ht="14.4" x14ac:dyDescent="0.3">
      <c r="A92"/>
      <c r="B92"/>
      <c r="C92"/>
      <c r="D92"/>
      <c r="E92"/>
      <c r="F92"/>
      <c r="G92"/>
      <c r="H92"/>
      <c r="I92"/>
    </row>
    <row r="93" spans="1:9" ht="14.4" x14ac:dyDescent="0.3">
      <c r="A93"/>
      <c r="B93"/>
      <c r="C93"/>
      <c r="D93"/>
      <c r="E93"/>
      <c r="F93"/>
      <c r="G93"/>
      <c r="H93"/>
      <c r="I93"/>
    </row>
    <row r="94" spans="1:9" ht="14.4" x14ac:dyDescent="0.3">
      <c r="A94"/>
      <c r="B94"/>
      <c r="C94"/>
      <c r="D94"/>
      <c r="E94"/>
      <c r="F94"/>
      <c r="G94"/>
      <c r="H94"/>
      <c r="I94"/>
    </row>
    <row r="95" spans="1:9" ht="14.4" x14ac:dyDescent="0.3">
      <c r="A95"/>
      <c r="B95"/>
      <c r="C95"/>
      <c r="D95"/>
      <c r="E95"/>
      <c r="F95"/>
      <c r="G95"/>
      <c r="H95"/>
      <c r="I95"/>
    </row>
    <row r="96" spans="1:9" ht="14.4" x14ac:dyDescent="0.3">
      <c r="A96"/>
      <c r="B96"/>
      <c r="C96"/>
      <c r="D96"/>
      <c r="E96"/>
      <c r="F96"/>
      <c r="G96"/>
      <c r="H96"/>
      <c r="I96"/>
    </row>
    <row r="97" spans="5:5" x14ac:dyDescent="0.25">
      <c r="E97" s="26"/>
    </row>
    <row r="98" spans="5:5" x14ac:dyDescent="0.25">
      <c r="E98" s="26"/>
    </row>
    <row r="99" spans="5:5" x14ac:dyDescent="0.25">
      <c r="E99" s="26"/>
    </row>
    <row r="100" spans="5:5" x14ac:dyDescent="0.25">
      <c r="E100" s="26"/>
    </row>
    <row r="101" spans="5:5" x14ac:dyDescent="0.25">
      <c r="E101" s="26"/>
    </row>
    <row r="102" spans="5:5" x14ac:dyDescent="0.25">
      <c r="E102" s="26"/>
    </row>
    <row r="103" spans="5:5" x14ac:dyDescent="0.25">
      <c r="E103" s="26"/>
    </row>
    <row r="104" spans="5:5" x14ac:dyDescent="0.25">
      <c r="E104" s="26"/>
    </row>
    <row r="105" spans="5:5" x14ac:dyDescent="0.25">
      <c r="E105" s="26"/>
    </row>
    <row r="106" spans="5:5" x14ac:dyDescent="0.25">
      <c r="E106" s="26"/>
    </row>
    <row r="107" spans="5:5" x14ac:dyDescent="0.25">
      <c r="E107" s="26"/>
    </row>
    <row r="108" spans="5:5" x14ac:dyDescent="0.25">
      <c r="E108" s="26"/>
    </row>
    <row r="109" spans="5:5" x14ac:dyDescent="0.25">
      <c r="E109" s="26"/>
    </row>
    <row r="110" spans="5:5" x14ac:dyDescent="0.25">
      <c r="E110" s="26"/>
    </row>
    <row r="111" spans="5:5" x14ac:dyDescent="0.25">
      <c r="E111" s="26"/>
    </row>
    <row r="112" spans="5:5" x14ac:dyDescent="0.25">
      <c r="E112" s="26"/>
    </row>
    <row r="113" spans="5:5" x14ac:dyDescent="0.25">
      <c r="E113" s="26"/>
    </row>
    <row r="114" spans="5:5" x14ac:dyDescent="0.25">
      <c r="E114" s="26"/>
    </row>
    <row r="115" spans="5:5" x14ac:dyDescent="0.25">
      <c r="E115" s="26"/>
    </row>
    <row r="116" spans="5:5" x14ac:dyDescent="0.25">
      <c r="E116" s="26"/>
    </row>
    <row r="117" spans="5:5" x14ac:dyDescent="0.25">
      <c r="E117" s="26"/>
    </row>
    <row r="118" spans="5:5" x14ac:dyDescent="0.25">
      <c r="E118" s="26"/>
    </row>
    <row r="119" spans="5:5" x14ac:dyDescent="0.25">
      <c r="E119" s="26"/>
    </row>
    <row r="120" spans="5:5" x14ac:dyDescent="0.25">
      <c r="E120" s="26"/>
    </row>
    <row r="121" spans="5:5" x14ac:dyDescent="0.25">
      <c r="E121" s="26"/>
    </row>
    <row r="122" spans="5:5" x14ac:dyDescent="0.25">
      <c r="E122" s="26"/>
    </row>
    <row r="123" spans="5:5" x14ac:dyDescent="0.25">
      <c r="E123" s="26"/>
    </row>
    <row r="124" spans="5:5" x14ac:dyDescent="0.25">
      <c r="E124" s="26"/>
    </row>
    <row r="125" spans="5:5" x14ac:dyDescent="0.25">
      <c r="E125" s="26"/>
    </row>
    <row r="126" spans="5:5" x14ac:dyDescent="0.25">
      <c r="E126" s="26"/>
    </row>
    <row r="127" spans="5:5" x14ac:dyDescent="0.25">
      <c r="E127" s="26"/>
    </row>
    <row r="128" spans="5:5" x14ac:dyDescent="0.25">
      <c r="E128" s="26"/>
    </row>
    <row r="129" spans="5:5" x14ac:dyDescent="0.25">
      <c r="E129" s="26"/>
    </row>
    <row r="130" spans="5:5" x14ac:dyDescent="0.25">
      <c r="E130" s="26"/>
    </row>
    <row r="131" spans="5:5" x14ac:dyDescent="0.25">
      <c r="E131" s="26"/>
    </row>
    <row r="132" spans="5:5" x14ac:dyDescent="0.25">
      <c r="E132" s="26"/>
    </row>
    <row r="133" spans="5:5" x14ac:dyDescent="0.25">
      <c r="E133" s="26"/>
    </row>
    <row r="134" spans="5:5" x14ac:dyDescent="0.25">
      <c r="E134" s="26"/>
    </row>
    <row r="135" spans="5:5" x14ac:dyDescent="0.25">
      <c r="E135" s="26"/>
    </row>
    <row r="136" spans="5:5" x14ac:dyDescent="0.25">
      <c r="E136" s="26"/>
    </row>
    <row r="137" spans="5:5" x14ac:dyDescent="0.25">
      <c r="E137" s="26"/>
    </row>
    <row r="138" spans="5:5" x14ac:dyDescent="0.25">
      <c r="E138" s="26"/>
    </row>
    <row r="139" spans="5:5" x14ac:dyDescent="0.25">
      <c r="E139" s="26"/>
    </row>
    <row r="140" spans="5:5" x14ac:dyDescent="0.25">
      <c r="E140" s="26"/>
    </row>
    <row r="141" spans="5:5" x14ac:dyDescent="0.25">
      <c r="E141" s="26"/>
    </row>
    <row r="142" spans="5:5" x14ac:dyDescent="0.25">
      <c r="E142" s="26"/>
    </row>
    <row r="143" spans="5:5" x14ac:dyDescent="0.25">
      <c r="E143" s="26"/>
    </row>
    <row r="144" spans="5:5" x14ac:dyDescent="0.25">
      <c r="E144" s="26"/>
    </row>
    <row r="145" spans="5:5" x14ac:dyDescent="0.25">
      <c r="E145" s="26"/>
    </row>
    <row r="146" spans="5:5" x14ac:dyDescent="0.25">
      <c r="E146" s="26"/>
    </row>
    <row r="147" spans="5:5" x14ac:dyDescent="0.25">
      <c r="E147" s="26"/>
    </row>
    <row r="148" spans="5:5" x14ac:dyDescent="0.25">
      <c r="E148" s="26"/>
    </row>
    <row r="149" spans="5:5" x14ac:dyDescent="0.25">
      <c r="E149" s="26"/>
    </row>
    <row r="150" spans="5:5" x14ac:dyDescent="0.25">
      <c r="E150" s="26"/>
    </row>
    <row r="151" spans="5:5" x14ac:dyDescent="0.25">
      <c r="E151" s="26"/>
    </row>
    <row r="152" spans="5:5" x14ac:dyDescent="0.25">
      <c r="E152" s="26"/>
    </row>
    <row r="153" spans="5:5" x14ac:dyDescent="0.25">
      <c r="E153" s="26"/>
    </row>
    <row r="154" spans="5:5" x14ac:dyDescent="0.25">
      <c r="E154" s="26"/>
    </row>
    <row r="155" spans="5:5" x14ac:dyDescent="0.25">
      <c r="E155" s="26"/>
    </row>
    <row r="156" spans="5:5" x14ac:dyDescent="0.25">
      <c r="E156" s="26"/>
    </row>
    <row r="157" spans="5:5" x14ac:dyDescent="0.25">
      <c r="E157" s="26"/>
    </row>
    <row r="158" spans="5:5" x14ac:dyDescent="0.25">
      <c r="E158" s="26"/>
    </row>
    <row r="159" spans="5:5" x14ac:dyDescent="0.25">
      <c r="E159" s="26"/>
    </row>
    <row r="160" spans="5:5" x14ac:dyDescent="0.25">
      <c r="E160" s="26"/>
    </row>
    <row r="161" spans="5:5" x14ac:dyDescent="0.25">
      <c r="E161" s="26"/>
    </row>
    <row r="162" spans="5:5" x14ac:dyDescent="0.25">
      <c r="E162" s="26"/>
    </row>
    <row r="163" spans="5:5" x14ac:dyDescent="0.25">
      <c r="E163" s="26"/>
    </row>
    <row r="164" spans="5:5" x14ac:dyDescent="0.25">
      <c r="E164" s="26"/>
    </row>
    <row r="165" spans="5:5" x14ac:dyDescent="0.25">
      <c r="E165" s="26"/>
    </row>
    <row r="166" spans="5:5" x14ac:dyDescent="0.25">
      <c r="E166" s="26"/>
    </row>
    <row r="167" spans="5:5" x14ac:dyDescent="0.25">
      <c r="E167" s="26"/>
    </row>
    <row r="168" spans="5:5" x14ac:dyDescent="0.25">
      <c r="E168" s="26"/>
    </row>
    <row r="169" spans="5:5" x14ac:dyDescent="0.25">
      <c r="E169" s="26"/>
    </row>
    <row r="170" spans="5:5" x14ac:dyDescent="0.25">
      <c r="E170" s="26"/>
    </row>
    <row r="171" spans="5:5" x14ac:dyDescent="0.25">
      <c r="E171" s="26"/>
    </row>
    <row r="172" spans="5:5" x14ac:dyDescent="0.25">
      <c r="E172" s="26"/>
    </row>
    <row r="173" spans="5:5" x14ac:dyDescent="0.25">
      <c r="E173" s="26"/>
    </row>
    <row r="174" spans="5:5" x14ac:dyDescent="0.25">
      <c r="E174" s="26"/>
    </row>
    <row r="175" spans="5:5" x14ac:dyDescent="0.25">
      <c r="E175" s="26"/>
    </row>
    <row r="176" spans="5:5" x14ac:dyDescent="0.25">
      <c r="E176" s="26"/>
    </row>
    <row r="177" spans="5:5" x14ac:dyDescent="0.25">
      <c r="E177" s="26"/>
    </row>
    <row r="178" spans="5:5" x14ac:dyDescent="0.25">
      <c r="E178" s="26"/>
    </row>
    <row r="179" spans="5:5" x14ac:dyDescent="0.25">
      <c r="E179" s="26"/>
    </row>
    <row r="180" spans="5:5" x14ac:dyDescent="0.25">
      <c r="E180" s="26"/>
    </row>
    <row r="181" spans="5:5" x14ac:dyDescent="0.25">
      <c r="E181" s="26"/>
    </row>
    <row r="182" spans="5:5" x14ac:dyDescent="0.25">
      <c r="E182" s="26"/>
    </row>
    <row r="183" spans="5:5" x14ac:dyDescent="0.25">
      <c r="E183" s="26"/>
    </row>
    <row r="184" spans="5:5" x14ac:dyDescent="0.25">
      <c r="E184" s="26"/>
    </row>
    <row r="185" spans="5:5" x14ac:dyDescent="0.25">
      <c r="E185" s="26"/>
    </row>
    <row r="186" spans="5:5" x14ac:dyDescent="0.25">
      <c r="E186" s="26"/>
    </row>
    <row r="187" spans="5:5" x14ac:dyDescent="0.25">
      <c r="E187" s="26"/>
    </row>
    <row r="188" spans="5:5" x14ac:dyDescent="0.25">
      <c r="E188" s="26"/>
    </row>
    <row r="189" spans="5:5" x14ac:dyDescent="0.25">
      <c r="E189" s="26"/>
    </row>
    <row r="190" spans="5:5" x14ac:dyDescent="0.25">
      <c r="E190" s="26"/>
    </row>
    <row r="191" spans="5:5" x14ac:dyDescent="0.25">
      <c r="E191" s="26"/>
    </row>
    <row r="192" spans="5:5" x14ac:dyDescent="0.25">
      <c r="E192" s="26"/>
    </row>
    <row r="193" spans="5:5" x14ac:dyDescent="0.25">
      <c r="E193" s="26"/>
    </row>
    <row r="194" spans="5:5" x14ac:dyDescent="0.25">
      <c r="E194" s="26"/>
    </row>
    <row r="195" spans="5:5" x14ac:dyDescent="0.25">
      <c r="E195" s="26"/>
    </row>
    <row r="196" spans="5:5" x14ac:dyDescent="0.25">
      <c r="E196" s="26"/>
    </row>
    <row r="197" spans="5:5" x14ac:dyDescent="0.25">
      <c r="E197" s="26"/>
    </row>
    <row r="198" spans="5:5" x14ac:dyDescent="0.25">
      <c r="E198" s="26"/>
    </row>
    <row r="199" spans="5:5" x14ac:dyDescent="0.25">
      <c r="E199" s="26"/>
    </row>
    <row r="200" spans="5:5" x14ac:dyDescent="0.25">
      <c r="E200" s="26"/>
    </row>
    <row r="201" spans="5:5" x14ac:dyDescent="0.25">
      <c r="E201" s="26"/>
    </row>
    <row r="202" spans="5:5" x14ac:dyDescent="0.25">
      <c r="E202" s="26"/>
    </row>
    <row r="203" spans="5:5" x14ac:dyDescent="0.25">
      <c r="E203" s="26"/>
    </row>
    <row r="204" spans="5:5" x14ac:dyDescent="0.25">
      <c r="E204" s="26"/>
    </row>
    <row r="205" spans="5:5" x14ac:dyDescent="0.25">
      <c r="E205" s="26"/>
    </row>
    <row r="206" spans="5:5" x14ac:dyDescent="0.25">
      <c r="E206" s="26"/>
    </row>
    <row r="207" spans="5:5" x14ac:dyDescent="0.25">
      <c r="E207" s="26"/>
    </row>
    <row r="208" spans="5:5" x14ac:dyDescent="0.25">
      <c r="E208" s="26"/>
    </row>
    <row r="209" spans="5:5" x14ac:dyDescent="0.25">
      <c r="E209" s="26"/>
    </row>
    <row r="210" spans="5:5" x14ac:dyDescent="0.25">
      <c r="E210" s="26"/>
    </row>
    <row r="211" spans="5:5" x14ac:dyDescent="0.25">
      <c r="E211" s="26"/>
    </row>
    <row r="212" spans="5:5" x14ac:dyDescent="0.25">
      <c r="E212" s="26"/>
    </row>
    <row r="213" spans="5:5" x14ac:dyDescent="0.25">
      <c r="E213" s="26"/>
    </row>
    <row r="214" spans="5:5" x14ac:dyDescent="0.25">
      <c r="E214" s="26"/>
    </row>
    <row r="215" spans="5:5" x14ac:dyDescent="0.25">
      <c r="E215" s="26"/>
    </row>
    <row r="216" spans="5:5" x14ac:dyDescent="0.25">
      <c r="E216" s="26"/>
    </row>
    <row r="217" spans="5:5" x14ac:dyDescent="0.25">
      <c r="E217" s="26"/>
    </row>
    <row r="218" spans="5:5" x14ac:dyDescent="0.25">
      <c r="E218" s="26"/>
    </row>
    <row r="219" spans="5:5" x14ac:dyDescent="0.25">
      <c r="E219" s="26"/>
    </row>
    <row r="220" spans="5:5" x14ac:dyDescent="0.25">
      <c r="E220" s="26"/>
    </row>
    <row r="221" spans="5:5" x14ac:dyDescent="0.25">
      <c r="E221" s="26"/>
    </row>
    <row r="222" spans="5:5" x14ac:dyDescent="0.25">
      <c r="E222" s="26"/>
    </row>
    <row r="223" spans="5:5" x14ac:dyDescent="0.25">
      <c r="E223" s="26"/>
    </row>
    <row r="224" spans="5:5" x14ac:dyDescent="0.25">
      <c r="E224" s="26"/>
    </row>
    <row r="225" spans="5:5" x14ac:dyDescent="0.25">
      <c r="E225" s="26"/>
    </row>
    <row r="226" spans="5:5" x14ac:dyDescent="0.25">
      <c r="E226" s="26"/>
    </row>
    <row r="227" spans="5:5" x14ac:dyDescent="0.25">
      <c r="E227" s="26"/>
    </row>
    <row r="228" spans="5:5" x14ac:dyDescent="0.25">
      <c r="E228" s="26"/>
    </row>
    <row r="229" spans="5:5" x14ac:dyDescent="0.25">
      <c r="E229" s="26"/>
    </row>
    <row r="230" spans="5:5" x14ac:dyDescent="0.25">
      <c r="E230" s="26"/>
    </row>
    <row r="231" spans="5:5" x14ac:dyDescent="0.25">
      <c r="E231" s="26"/>
    </row>
    <row r="232" spans="5:5" x14ac:dyDescent="0.25">
      <c r="E232" s="26"/>
    </row>
    <row r="233" spans="5:5" x14ac:dyDescent="0.25">
      <c r="E233" s="26"/>
    </row>
    <row r="234" spans="5:5" x14ac:dyDescent="0.25">
      <c r="E234" s="26"/>
    </row>
    <row r="235" spans="5:5" x14ac:dyDescent="0.25">
      <c r="E235" s="26"/>
    </row>
    <row r="236" spans="5:5" x14ac:dyDescent="0.25">
      <c r="E236" s="26"/>
    </row>
    <row r="237" spans="5:5" x14ac:dyDescent="0.25">
      <c r="E237" s="26"/>
    </row>
    <row r="238" spans="5:5" x14ac:dyDescent="0.25">
      <c r="E238" s="26"/>
    </row>
    <row r="239" spans="5:5" x14ac:dyDescent="0.25">
      <c r="E239" s="26"/>
    </row>
    <row r="240" spans="5:5" x14ac:dyDescent="0.25">
      <c r="E240" s="26"/>
    </row>
    <row r="241" spans="5:5" x14ac:dyDescent="0.25">
      <c r="E241" s="26"/>
    </row>
    <row r="242" spans="5:5" x14ac:dyDescent="0.25">
      <c r="E242" s="26"/>
    </row>
    <row r="243" spans="5:5" x14ac:dyDescent="0.25">
      <c r="E243" s="26"/>
    </row>
    <row r="244" spans="5:5" x14ac:dyDescent="0.25">
      <c r="E244" s="26"/>
    </row>
    <row r="245" spans="5:5" x14ac:dyDescent="0.25">
      <c r="E245" s="26"/>
    </row>
    <row r="246" spans="5:5" x14ac:dyDescent="0.25">
      <c r="E246" s="26"/>
    </row>
    <row r="247" spans="5:5" x14ac:dyDescent="0.25">
      <c r="E247" s="26"/>
    </row>
    <row r="248" spans="5:5" x14ac:dyDescent="0.25">
      <c r="E248" s="26"/>
    </row>
    <row r="249" spans="5:5" x14ac:dyDescent="0.25">
      <c r="E249" s="26"/>
    </row>
    <row r="250" spans="5:5" x14ac:dyDescent="0.25">
      <c r="E250" s="26"/>
    </row>
    <row r="251" spans="5:5" x14ac:dyDescent="0.25">
      <c r="E251" s="26"/>
    </row>
    <row r="252" spans="5:5" x14ac:dyDescent="0.25">
      <c r="E252" s="26"/>
    </row>
    <row r="253" spans="5:5" x14ac:dyDescent="0.25">
      <c r="E253" s="26"/>
    </row>
    <row r="254" spans="5:5" x14ac:dyDescent="0.25">
      <c r="E254" s="26"/>
    </row>
    <row r="255" spans="5:5" x14ac:dyDescent="0.25">
      <c r="E255" s="26"/>
    </row>
    <row r="256" spans="5:5" x14ac:dyDescent="0.25">
      <c r="E256" s="26"/>
    </row>
    <row r="257" spans="5:5" x14ac:dyDescent="0.25">
      <c r="E257" s="26"/>
    </row>
    <row r="258" spans="5:5" x14ac:dyDescent="0.25">
      <c r="E258" s="26"/>
    </row>
    <row r="259" spans="5:5" x14ac:dyDescent="0.25">
      <c r="E259" s="26"/>
    </row>
    <row r="260" spans="5:5" x14ac:dyDescent="0.25">
      <c r="E260" s="26"/>
    </row>
    <row r="261" spans="5:5" x14ac:dyDescent="0.25">
      <c r="E261" s="26"/>
    </row>
    <row r="262" spans="5:5" x14ac:dyDescent="0.25">
      <c r="E262" s="26"/>
    </row>
    <row r="263" spans="5:5" x14ac:dyDescent="0.25">
      <c r="E263" s="26"/>
    </row>
    <row r="264" spans="5:5" x14ac:dyDescent="0.25">
      <c r="E264" s="26"/>
    </row>
    <row r="265" spans="5:5" x14ac:dyDescent="0.25">
      <c r="E265" s="26"/>
    </row>
    <row r="266" spans="5:5" x14ac:dyDescent="0.25">
      <c r="E266" s="26"/>
    </row>
    <row r="267" spans="5:5" x14ac:dyDescent="0.25">
      <c r="E267" s="26"/>
    </row>
    <row r="268" spans="5:5" x14ac:dyDescent="0.25">
      <c r="E268" s="26"/>
    </row>
    <row r="269" spans="5:5" x14ac:dyDescent="0.25">
      <c r="E269" s="26"/>
    </row>
    <row r="270" spans="5:5" x14ac:dyDescent="0.25">
      <c r="E270" s="26"/>
    </row>
    <row r="271" spans="5:5" x14ac:dyDescent="0.25">
      <c r="E271" s="26"/>
    </row>
    <row r="272" spans="5:5" x14ac:dyDescent="0.25">
      <c r="E272" s="26"/>
    </row>
    <row r="273" spans="5:5" x14ac:dyDescent="0.25">
      <c r="E273" s="26"/>
    </row>
    <row r="274" spans="5:5" x14ac:dyDescent="0.25">
      <c r="E274" s="26"/>
    </row>
    <row r="275" spans="5:5" x14ac:dyDescent="0.25">
      <c r="E275" s="26"/>
    </row>
    <row r="276" spans="5:5" x14ac:dyDescent="0.25">
      <c r="E276" s="26"/>
    </row>
    <row r="277" spans="5:5" x14ac:dyDescent="0.25">
      <c r="E277" s="26"/>
    </row>
    <row r="278" spans="5:5" x14ac:dyDescent="0.25">
      <c r="E278" s="26"/>
    </row>
    <row r="279" spans="5:5" x14ac:dyDescent="0.25">
      <c r="E279" s="26"/>
    </row>
    <row r="280" spans="5:5" x14ac:dyDescent="0.25">
      <c r="E280" s="26"/>
    </row>
    <row r="281" spans="5:5" x14ac:dyDescent="0.25">
      <c r="E281" s="26"/>
    </row>
    <row r="282" spans="5:5" x14ac:dyDescent="0.25">
      <c r="E282" s="26"/>
    </row>
    <row r="283" spans="5:5" x14ac:dyDescent="0.25">
      <c r="E283" s="26"/>
    </row>
    <row r="284" spans="5:5" x14ac:dyDescent="0.25">
      <c r="E284" s="26"/>
    </row>
    <row r="285" spans="5:5" x14ac:dyDescent="0.25">
      <c r="E285" s="26"/>
    </row>
    <row r="286" spans="5:5" x14ac:dyDescent="0.25">
      <c r="E286" s="26"/>
    </row>
    <row r="287" spans="5:5" x14ac:dyDescent="0.25">
      <c r="E287" s="26"/>
    </row>
    <row r="288" spans="5:5" x14ac:dyDescent="0.25">
      <c r="E288" s="26"/>
    </row>
    <row r="289" spans="5:5" x14ac:dyDescent="0.25">
      <c r="E289" s="26"/>
    </row>
    <row r="290" spans="5:5" x14ac:dyDescent="0.25">
      <c r="E290" s="26"/>
    </row>
    <row r="291" spans="5:5" x14ac:dyDescent="0.25">
      <c r="E291" s="26"/>
    </row>
    <row r="292" spans="5:5" x14ac:dyDescent="0.25">
      <c r="E292" s="26"/>
    </row>
    <row r="293" spans="5:5" x14ac:dyDescent="0.25">
      <c r="E293" s="26"/>
    </row>
    <row r="294" spans="5:5" x14ac:dyDescent="0.25">
      <c r="E294" s="26"/>
    </row>
    <row r="295" spans="5:5" x14ac:dyDescent="0.25">
      <c r="E295" s="26"/>
    </row>
    <row r="296" spans="5:5" x14ac:dyDescent="0.25">
      <c r="E296" s="26"/>
    </row>
    <row r="297" spans="5:5" x14ac:dyDescent="0.25">
      <c r="E297" s="26"/>
    </row>
    <row r="298" spans="5:5" x14ac:dyDescent="0.25">
      <c r="E298" s="26"/>
    </row>
    <row r="299" spans="5:5" x14ac:dyDescent="0.25">
      <c r="E299" s="26"/>
    </row>
    <row r="300" spans="5:5" x14ac:dyDescent="0.25">
      <c r="E300" s="26"/>
    </row>
    <row r="301" spans="5:5" x14ac:dyDescent="0.25">
      <c r="E301" s="26"/>
    </row>
    <row r="302" spans="5:5" x14ac:dyDescent="0.25">
      <c r="E302" s="26"/>
    </row>
    <row r="303" spans="5:5" x14ac:dyDescent="0.25">
      <c r="E303" s="26"/>
    </row>
    <row r="304" spans="5:5" x14ac:dyDescent="0.25">
      <c r="E304" s="26"/>
    </row>
    <row r="305" spans="5:5" x14ac:dyDescent="0.25">
      <c r="E305" s="26"/>
    </row>
    <row r="306" spans="5:5" x14ac:dyDescent="0.25">
      <c r="E306" s="26"/>
    </row>
    <row r="307" spans="5:5" x14ac:dyDescent="0.25">
      <c r="E307" s="26"/>
    </row>
    <row r="308" spans="5:5" x14ac:dyDescent="0.25">
      <c r="E308" s="26"/>
    </row>
    <row r="309" spans="5:5" x14ac:dyDescent="0.25">
      <c r="E309" s="26"/>
    </row>
    <row r="310" spans="5:5" x14ac:dyDescent="0.25">
      <c r="E310" s="26"/>
    </row>
    <row r="311" spans="5:5" x14ac:dyDescent="0.25">
      <c r="E311" s="26"/>
    </row>
    <row r="312" spans="5:5" x14ac:dyDescent="0.25">
      <c r="E312" s="26"/>
    </row>
    <row r="313" spans="5:5" x14ac:dyDescent="0.25">
      <c r="E313" s="26"/>
    </row>
    <row r="314" spans="5:5" x14ac:dyDescent="0.25">
      <c r="E314" s="26"/>
    </row>
    <row r="315" spans="5:5" x14ac:dyDescent="0.25">
      <c r="E315" s="26"/>
    </row>
    <row r="316" spans="5:5" x14ac:dyDescent="0.25">
      <c r="E316" s="26"/>
    </row>
    <row r="317" spans="5:5" x14ac:dyDescent="0.25">
      <c r="E317" s="26"/>
    </row>
    <row r="318" spans="5:5" x14ac:dyDescent="0.25">
      <c r="E318" s="26"/>
    </row>
    <row r="319" spans="5:5" x14ac:dyDescent="0.25">
      <c r="E319" s="26"/>
    </row>
    <row r="320" spans="5:5" x14ac:dyDescent="0.25">
      <c r="E320" s="26"/>
    </row>
    <row r="321" spans="5:5" x14ac:dyDescent="0.25">
      <c r="E321" s="26"/>
    </row>
    <row r="322" spans="5:5" x14ac:dyDescent="0.25">
      <c r="E322" s="26"/>
    </row>
    <row r="323" spans="5:5" x14ac:dyDescent="0.25">
      <c r="E323" s="26"/>
    </row>
    <row r="324" spans="5:5" x14ac:dyDescent="0.25">
      <c r="E324" s="26"/>
    </row>
    <row r="325" spans="5:5" x14ac:dyDescent="0.25">
      <c r="E325" s="26"/>
    </row>
    <row r="326" spans="5:5" x14ac:dyDescent="0.25">
      <c r="E326" s="26"/>
    </row>
    <row r="327" spans="5:5" x14ac:dyDescent="0.25">
      <c r="E327" s="26"/>
    </row>
    <row r="328" spans="5:5" x14ac:dyDescent="0.25">
      <c r="E328" s="26"/>
    </row>
    <row r="329" spans="5:5" x14ac:dyDescent="0.25">
      <c r="E329" s="26"/>
    </row>
    <row r="330" spans="5:5" x14ac:dyDescent="0.25">
      <c r="E330" s="26"/>
    </row>
    <row r="331" spans="5:5" x14ac:dyDescent="0.25">
      <c r="E331" s="26"/>
    </row>
    <row r="332" spans="5:5" x14ac:dyDescent="0.25">
      <c r="E332" s="26"/>
    </row>
    <row r="333" spans="5:5" x14ac:dyDescent="0.25">
      <c r="E333" s="26"/>
    </row>
    <row r="334" spans="5:5" x14ac:dyDescent="0.25">
      <c r="E334" s="26"/>
    </row>
    <row r="335" spans="5:5" x14ac:dyDescent="0.25">
      <c r="E335" s="26"/>
    </row>
    <row r="336" spans="5:5" x14ac:dyDescent="0.25">
      <c r="E336" s="26"/>
    </row>
    <row r="337" spans="5:5" x14ac:dyDescent="0.25">
      <c r="E337" s="26"/>
    </row>
    <row r="338" spans="5:5" x14ac:dyDescent="0.25">
      <c r="E338" s="26"/>
    </row>
    <row r="339" spans="5:5" x14ac:dyDescent="0.25">
      <c r="E339" s="26"/>
    </row>
    <row r="340" spans="5:5" x14ac:dyDescent="0.25">
      <c r="E340" s="26"/>
    </row>
    <row r="341" spans="5:5" x14ac:dyDescent="0.25">
      <c r="E341" s="26"/>
    </row>
    <row r="342" spans="5:5" x14ac:dyDescent="0.25">
      <c r="E342" s="26"/>
    </row>
    <row r="343" spans="5:5" x14ac:dyDescent="0.25">
      <c r="E343" s="26"/>
    </row>
    <row r="344" spans="5:5" x14ac:dyDescent="0.25">
      <c r="E344" s="26"/>
    </row>
    <row r="345" spans="5:5" x14ac:dyDescent="0.25">
      <c r="E345" s="26"/>
    </row>
    <row r="346" spans="5:5" x14ac:dyDescent="0.25">
      <c r="E346" s="26"/>
    </row>
    <row r="347" spans="5:5" x14ac:dyDescent="0.25">
      <c r="E347" s="26"/>
    </row>
    <row r="348" spans="5:5" x14ac:dyDescent="0.25">
      <c r="E348" s="26"/>
    </row>
    <row r="349" spans="5:5" x14ac:dyDescent="0.25">
      <c r="E349" s="26"/>
    </row>
    <row r="350" spans="5:5" x14ac:dyDescent="0.25">
      <c r="E350" s="26"/>
    </row>
    <row r="351" spans="5:5" x14ac:dyDescent="0.25">
      <c r="E351" s="26"/>
    </row>
    <row r="352" spans="5:5" x14ac:dyDescent="0.25">
      <c r="E352" s="26"/>
    </row>
    <row r="353" spans="5:5" x14ac:dyDescent="0.25">
      <c r="E353" s="26"/>
    </row>
    <row r="354" spans="5:5" x14ac:dyDescent="0.25">
      <c r="E354" s="26"/>
    </row>
    <row r="355" spans="5:5" x14ac:dyDescent="0.25">
      <c r="E355" s="26"/>
    </row>
    <row r="356" spans="5:5" x14ac:dyDescent="0.25">
      <c r="E356" s="26"/>
    </row>
    <row r="357" spans="5:5" x14ac:dyDescent="0.25">
      <c r="E357" s="26"/>
    </row>
    <row r="358" spans="5:5" x14ac:dyDescent="0.25">
      <c r="E358" s="26"/>
    </row>
    <row r="359" spans="5:5" x14ac:dyDescent="0.25">
      <c r="E359" s="26"/>
    </row>
    <row r="360" spans="5:5" x14ac:dyDescent="0.25">
      <c r="E360" s="26"/>
    </row>
    <row r="361" spans="5:5" x14ac:dyDescent="0.25">
      <c r="E361" s="26"/>
    </row>
    <row r="362" spans="5:5" x14ac:dyDescent="0.25">
      <c r="E362" s="26"/>
    </row>
    <row r="363" spans="5:5" x14ac:dyDescent="0.25">
      <c r="E363" s="26"/>
    </row>
    <row r="364" spans="5:5" x14ac:dyDescent="0.25">
      <c r="E364" s="26"/>
    </row>
    <row r="365" spans="5:5" x14ac:dyDescent="0.25">
      <c r="E365" s="26"/>
    </row>
    <row r="366" spans="5:5" x14ac:dyDescent="0.25">
      <c r="E366" s="26"/>
    </row>
    <row r="367" spans="5:5" x14ac:dyDescent="0.25">
      <c r="E367" s="26"/>
    </row>
    <row r="368" spans="5:5" x14ac:dyDescent="0.25">
      <c r="E368" s="26"/>
    </row>
    <row r="369" spans="5:5" x14ac:dyDescent="0.25">
      <c r="E369" s="26"/>
    </row>
    <row r="370" spans="5:5" x14ac:dyDescent="0.25">
      <c r="E370" s="26"/>
    </row>
    <row r="371" spans="5:5" x14ac:dyDescent="0.25">
      <c r="E371" s="26"/>
    </row>
    <row r="372" spans="5:5" x14ac:dyDescent="0.25">
      <c r="E372" s="26"/>
    </row>
    <row r="373" spans="5:5" x14ac:dyDescent="0.25">
      <c r="E373" s="26"/>
    </row>
    <row r="374" spans="5:5" x14ac:dyDescent="0.25">
      <c r="E374" s="26"/>
    </row>
    <row r="375" spans="5:5" x14ac:dyDescent="0.25">
      <c r="E375" s="26"/>
    </row>
    <row r="376" spans="5:5" x14ac:dyDescent="0.25">
      <c r="E376" s="26"/>
    </row>
    <row r="377" spans="5:5" x14ac:dyDescent="0.25">
      <c r="E377" s="26"/>
    </row>
    <row r="378" spans="5:5" x14ac:dyDescent="0.25">
      <c r="E378" s="26"/>
    </row>
    <row r="379" spans="5:5" x14ac:dyDescent="0.25">
      <c r="E379" s="26"/>
    </row>
    <row r="380" spans="5:5" x14ac:dyDescent="0.25">
      <c r="E380" s="26"/>
    </row>
    <row r="381" spans="5:5" x14ac:dyDescent="0.25">
      <c r="E381" s="26"/>
    </row>
    <row r="382" spans="5:5" x14ac:dyDescent="0.25">
      <c r="E382" s="26"/>
    </row>
    <row r="383" spans="5:5" x14ac:dyDescent="0.25">
      <c r="E383" s="26"/>
    </row>
    <row r="384" spans="5:5" x14ac:dyDescent="0.25">
      <c r="E384" s="26"/>
    </row>
    <row r="385" spans="5:5" x14ac:dyDescent="0.25">
      <c r="E385" s="26"/>
    </row>
    <row r="386" spans="5:5" x14ac:dyDescent="0.25">
      <c r="E386" s="26"/>
    </row>
    <row r="387" spans="5:5" x14ac:dyDescent="0.25">
      <c r="E387" s="26"/>
    </row>
    <row r="388" spans="5:5" x14ac:dyDescent="0.25">
      <c r="E388" s="26"/>
    </row>
    <row r="389" spans="5:5" x14ac:dyDescent="0.25">
      <c r="E389" s="26"/>
    </row>
    <row r="390" spans="5:5" x14ac:dyDescent="0.25">
      <c r="E390" s="26"/>
    </row>
    <row r="391" spans="5:5" x14ac:dyDescent="0.25">
      <c r="E391" s="26"/>
    </row>
    <row r="392" spans="5:5" x14ac:dyDescent="0.25">
      <c r="E392" s="26"/>
    </row>
    <row r="393" spans="5:5" x14ac:dyDescent="0.25">
      <c r="E393" s="26"/>
    </row>
    <row r="394" spans="5:5" x14ac:dyDescent="0.25">
      <c r="E394" s="26"/>
    </row>
    <row r="395" spans="5:5" x14ac:dyDescent="0.25">
      <c r="E395" s="26"/>
    </row>
    <row r="396" spans="5:5" x14ac:dyDescent="0.25">
      <c r="E396" s="26"/>
    </row>
    <row r="397" spans="5:5" x14ac:dyDescent="0.25">
      <c r="E397" s="26"/>
    </row>
    <row r="398" spans="5:5" x14ac:dyDescent="0.25">
      <c r="E398" s="26"/>
    </row>
    <row r="399" spans="5:5" x14ac:dyDescent="0.25">
      <c r="E399" s="26"/>
    </row>
    <row r="400" spans="5:5" x14ac:dyDescent="0.25">
      <c r="E400" s="26"/>
    </row>
    <row r="401" spans="5:5" x14ac:dyDescent="0.25">
      <c r="E401" s="26"/>
    </row>
    <row r="402" spans="5:5" x14ac:dyDescent="0.25">
      <c r="E402" s="26"/>
    </row>
    <row r="403" spans="5:5" x14ac:dyDescent="0.25">
      <c r="E403" s="26"/>
    </row>
    <row r="404" spans="5:5" x14ac:dyDescent="0.25">
      <c r="E404" s="26"/>
    </row>
    <row r="405" spans="5:5" x14ac:dyDescent="0.25">
      <c r="E405" s="26"/>
    </row>
    <row r="406" spans="5:5" x14ac:dyDescent="0.25">
      <c r="E406" s="26"/>
    </row>
    <row r="407" spans="5:5" x14ac:dyDescent="0.25">
      <c r="E407" s="26"/>
    </row>
    <row r="408" spans="5:5" x14ac:dyDescent="0.25">
      <c r="E408" s="26"/>
    </row>
    <row r="409" spans="5:5" x14ac:dyDescent="0.25">
      <c r="E409" s="26"/>
    </row>
    <row r="410" spans="5:5" x14ac:dyDescent="0.25">
      <c r="E410" s="26"/>
    </row>
    <row r="411" spans="5:5" x14ac:dyDescent="0.25">
      <c r="E411" s="26"/>
    </row>
    <row r="412" spans="5:5" x14ac:dyDescent="0.25">
      <c r="E412" s="26"/>
    </row>
    <row r="413" spans="5:5" x14ac:dyDescent="0.25">
      <c r="E413" s="26"/>
    </row>
    <row r="414" spans="5:5" x14ac:dyDescent="0.25">
      <c r="E414" s="26"/>
    </row>
    <row r="415" spans="5:5" x14ac:dyDescent="0.25">
      <c r="E415" s="26"/>
    </row>
    <row r="416" spans="5:5" x14ac:dyDescent="0.25">
      <c r="E416" s="26"/>
    </row>
    <row r="417" spans="5:5" x14ac:dyDescent="0.25">
      <c r="E417" s="26"/>
    </row>
    <row r="418" spans="5:5" x14ac:dyDescent="0.25">
      <c r="E418" s="26"/>
    </row>
    <row r="419" spans="5:5" x14ac:dyDescent="0.25">
      <c r="E419" s="26"/>
    </row>
    <row r="420" spans="5:5" x14ac:dyDescent="0.25">
      <c r="E420" s="26"/>
    </row>
    <row r="421" spans="5:5" x14ac:dyDescent="0.25">
      <c r="E421" s="26"/>
    </row>
    <row r="422" spans="5:5" x14ac:dyDescent="0.25">
      <c r="E422" s="26"/>
    </row>
    <row r="423" spans="5:5" x14ac:dyDescent="0.25">
      <c r="E423" s="26"/>
    </row>
    <row r="424" spans="5:5" x14ac:dyDescent="0.25">
      <c r="E424" s="26"/>
    </row>
    <row r="425" spans="5:5" x14ac:dyDescent="0.25">
      <c r="E425" s="26"/>
    </row>
    <row r="426" spans="5:5" x14ac:dyDescent="0.25">
      <c r="E426" s="26"/>
    </row>
    <row r="427" spans="5:5" x14ac:dyDescent="0.25">
      <c r="E427" s="26"/>
    </row>
    <row r="428" spans="5:5" x14ac:dyDescent="0.25">
      <c r="E428" s="26"/>
    </row>
    <row r="429" spans="5:5" x14ac:dyDescent="0.25">
      <c r="E429" s="26"/>
    </row>
    <row r="430" spans="5:5" x14ac:dyDescent="0.25">
      <c r="E430" s="26"/>
    </row>
    <row r="431" spans="5:5" x14ac:dyDescent="0.25">
      <c r="E431" s="26"/>
    </row>
    <row r="432" spans="5:5" x14ac:dyDescent="0.25">
      <c r="E432" s="26"/>
    </row>
    <row r="433" spans="5:5" x14ac:dyDescent="0.25">
      <c r="E433" s="26"/>
    </row>
    <row r="434" spans="5:5" x14ac:dyDescent="0.25">
      <c r="E434" s="26"/>
    </row>
    <row r="435" spans="5:5" x14ac:dyDescent="0.25">
      <c r="E435" s="26"/>
    </row>
    <row r="436" spans="5:5" x14ac:dyDescent="0.25">
      <c r="E436" s="26"/>
    </row>
    <row r="437" spans="5:5" x14ac:dyDescent="0.25">
      <c r="E437" s="26"/>
    </row>
    <row r="438" spans="5:5" x14ac:dyDescent="0.25">
      <c r="E438" s="26"/>
    </row>
    <row r="439" spans="5:5" x14ac:dyDescent="0.25">
      <c r="E439" s="26"/>
    </row>
    <row r="440" spans="5:5" x14ac:dyDescent="0.25">
      <c r="E440" s="26"/>
    </row>
    <row r="441" spans="5:5" x14ac:dyDescent="0.25">
      <c r="E441" s="26"/>
    </row>
    <row r="442" spans="5:5" x14ac:dyDescent="0.25">
      <c r="E442" s="26"/>
    </row>
    <row r="443" spans="5:5" x14ac:dyDescent="0.25">
      <c r="E443" s="26"/>
    </row>
    <row r="444" spans="5:5" x14ac:dyDescent="0.25">
      <c r="E444" s="26"/>
    </row>
    <row r="445" spans="5:5" x14ac:dyDescent="0.25">
      <c r="E445" s="26"/>
    </row>
    <row r="446" spans="5:5" x14ac:dyDescent="0.25">
      <c r="E446" s="26"/>
    </row>
    <row r="447" spans="5:5" x14ac:dyDescent="0.25">
      <c r="E447" s="26"/>
    </row>
    <row r="448" spans="5:5" x14ac:dyDescent="0.25">
      <c r="E448" s="26"/>
    </row>
    <row r="449" spans="5:5" x14ac:dyDescent="0.25">
      <c r="E449" s="26"/>
    </row>
    <row r="450" spans="5:5" x14ac:dyDescent="0.25">
      <c r="E450" s="26"/>
    </row>
    <row r="451" spans="5:5" x14ac:dyDescent="0.25">
      <c r="E451" s="26"/>
    </row>
    <row r="452" spans="5:5" x14ac:dyDescent="0.25">
      <c r="E452" s="26"/>
    </row>
    <row r="453" spans="5:5" x14ac:dyDescent="0.25">
      <c r="E453" s="26"/>
    </row>
    <row r="454" spans="5:5" x14ac:dyDescent="0.25">
      <c r="E454" s="26"/>
    </row>
    <row r="455" spans="5:5" x14ac:dyDescent="0.25">
      <c r="E455" s="26"/>
    </row>
    <row r="456" spans="5:5" x14ac:dyDescent="0.25">
      <c r="E456" s="26"/>
    </row>
    <row r="457" spans="5:5" x14ac:dyDescent="0.25">
      <c r="E457" s="26"/>
    </row>
    <row r="458" spans="5:5" x14ac:dyDescent="0.25">
      <c r="E458" s="26"/>
    </row>
    <row r="459" spans="5:5" x14ac:dyDescent="0.25">
      <c r="E459" s="26"/>
    </row>
    <row r="460" spans="5:5" x14ac:dyDescent="0.25">
      <c r="E460" s="26"/>
    </row>
    <row r="461" spans="5:5" x14ac:dyDescent="0.25">
      <c r="E461" s="26"/>
    </row>
    <row r="462" spans="5:5" x14ac:dyDescent="0.25">
      <c r="E462" s="26"/>
    </row>
    <row r="463" spans="5:5" x14ac:dyDescent="0.25">
      <c r="E463" s="26"/>
    </row>
    <row r="464" spans="5:5" x14ac:dyDescent="0.25">
      <c r="E464" s="26"/>
    </row>
    <row r="465" spans="5:5" x14ac:dyDescent="0.25">
      <c r="E465" s="26"/>
    </row>
    <row r="466" spans="5:5" x14ac:dyDescent="0.25">
      <c r="E466" s="26"/>
    </row>
    <row r="467" spans="5:5" x14ac:dyDescent="0.25">
      <c r="E467" s="26"/>
    </row>
    <row r="468" spans="5:5" x14ac:dyDescent="0.25">
      <c r="E468" s="26"/>
    </row>
    <row r="469" spans="5:5" x14ac:dyDescent="0.25">
      <c r="E469" s="26"/>
    </row>
    <row r="470" spans="5:5" x14ac:dyDescent="0.25">
      <c r="E470" s="26"/>
    </row>
    <row r="471" spans="5:5" x14ac:dyDescent="0.25">
      <c r="E471" s="26"/>
    </row>
    <row r="472" spans="5:5" x14ac:dyDescent="0.25">
      <c r="E472" s="26"/>
    </row>
    <row r="473" spans="5:5" x14ac:dyDescent="0.25">
      <c r="E473" s="26"/>
    </row>
    <row r="474" spans="5:5" x14ac:dyDescent="0.25">
      <c r="E474" s="26"/>
    </row>
    <row r="475" spans="5:5" x14ac:dyDescent="0.25">
      <c r="E475" s="26"/>
    </row>
    <row r="476" spans="5:5" x14ac:dyDescent="0.25">
      <c r="E476" s="26"/>
    </row>
    <row r="477" spans="5:5" x14ac:dyDescent="0.25">
      <c r="E477" s="26"/>
    </row>
    <row r="478" spans="5:5" x14ac:dyDescent="0.25">
      <c r="E478" s="26"/>
    </row>
    <row r="479" spans="5:5" x14ac:dyDescent="0.25">
      <c r="E479" s="26"/>
    </row>
    <row r="480" spans="5:5" x14ac:dyDescent="0.25">
      <c r="E480" s="26"/>
    </row>
    <row r="481" spans="5:5" x14ac:dyDescent="0.25">
      <c r="E481" s="26"/>
    </row>
    <row r="482" spans="5:5" x14ac:dyDescent="0.25">
      <c r="E482" s="26"/>
    </row>
    <row r="483" spans="5:5" x14ac:dyDescent="0.25">
      <c r="E483" s="26"/>
    </row>
    <row r="484" spans="5:5" x14ac:dyDescent="0.25">
      <c r="E484" s="26"/>
    </row>
    <row r="485" spans="5:5" x14ac:dyDescent="0.25">
      <c r="E485" s="26"/>
    </row>
    <row r="486" spans="5:5" x14ac:dyDescent="0.25">
      <c r="E486" s="26"/>
    </row>
    <row r="487" spans="5:5" x14ac:dyDescent="0.25">
      <c r="E487" s="26"/>
    </row>
    <row r="488" spans="5:5" x14ac:dyDescent="0.25">
      <c r="E488" s="26"/>
    </row>
    <row r="489" spans="5:5" x14ac:dyDescent="0.25">
      <c r="E489" s="26"/>
    </row>
    <row r="490" spans="5:5" x14ac:dyDescent="0.25">
      <c r="E490" s="26"/>
    </row>
    <row r="491" spans="5:5" x14ac:dyDescent="0.25">
      <c r="E491" s="26"/>
    </row>
    <row r="492" spans="5:5" x14ac:dyDescent="0.25">
      <c r="E492" s="26"/>
    </row>
    <row r="493" spans="5:5" x14ac:dyDescent="0.25">
      <c r="E493" s="26"/>
    </row>
    <row r="494" spans="5:5" x14ac:dyDescent="0.25">
      <c r="E494" s="26"/>
    </row>
    <row r="495" spans="5:5" x14ac:dyDescent="0.25">
      <c r="E495" s="26"/>
    </row>
    <row r="496" spans="5:5" x14ac:dyDescent="0.25">
      <c r="E496" s="26"/>
    </row>
    <row r="497" spans="5:5" x14ac:dyDescent="0.25">
      <c r="E497" s="26"/>
    </row>
    <row r="498" spans="5:5" x14ac:dyDescent="0.25">
      <c r="E498" s="26"/>
    </row>
    <row r="499" spans="5:5" x14ac:dyDescent="0.25">
      <c r="E499" s="26"/>
    </row>
    <row r="500" spans="5:5" x14ac:dyDescent="0.25">
      <c r="E500" s="26"/>
    </row>
    <row r="501" spans="5:5" x14ac:dyDescent="0.25">
      <c r="E501" s="26"/>
    </row>
    <row r="502" spans="5:5" x14ac:dyDescent="0.25">
      <c r="E502" s="26"/>
    </row>
    <row r="503" spans="5:5" x14ac:dyDescent="0.25">
      <c r="E503" s="26"/>
    </row>
    <row r="504" spans="5:5" x14ac:dyDescent="0.25">
      <c r="E504" s="26"/>
    </row>
    <row r="505" spans="5:5" x14ac:dyDescent="0.25">
      <c r="E505" s="26"/>
    </row>
    <row r="506" spans="5:5" x14ac:dyDescent="0.25">
      <c r="E506" s="26"/>
    </row>
    <row r="507" spans="5:5" x14ac:dyDescent="0.25">
      <c r="E507" s="26"/>
    </row>
    <row r="508" spans="5:5" x14ac:dyDescent="0.25">
      <c r="E508" s="26"/>
    </row>
    <row r="509" spans="5:5" x14ac:dyDescent="0.25">
      <c r="E509" s="26"/>
    </row>
    <row r="510" spans="5:5" x14ac:dyDescent="0.25">
      <c r="E510" s="26"/>
    </row>
    <row r="511" spans="5:5" x14ac:dyDescent="0.25">
      <c r="E511" s="26"/>
    </row>
    <row r="512" spans="5:5" x14ac:dyDescent="0.25">
      <c r="E512" s="26"/>
    </row>
    <row r="513" spans="5:5" x14ac:dyDescent="0.25">
      <c r="E513" s="26"/>
    </row>
    <row r="514" spans="5:5" x14ac:dyDescent="0.25">
      <c r="E514" s="26"/>
    </row>
    <row r="515" spans="5:5" x14ac:dyDescent="0.25">
      <c r="E515" s="26"/>
    </row>
    <row r="516" spans="5:5" x14ac:dyDescent="0.25">
      <c r="E516" s="26"/>
    </row>
    <row r="517" spans="5:5" x14ac:dyDescent="0.25">
      <c r="E517" s="26"/>
    </row>
    <row r="518" spans="5:5" x14ac:dyDescent="0.25">
      <c r="E518" s="26"/>
    </row>
    <row r="519" spans="5:5" x14ac:dyDescent="0.25">
      <c r="E519" s="26"/>
    </row>
    <row r="520" spans="5:5" x14ac:dyDescent="0.25">
      <c r="E520" s="26"/>
    </row>
    <row r="521" spans="5:5" x14ac:dyDescent="0.25">
      <c r="E521" s="26"/>
    </row>
    <row r="522" spans="5:5" x14ac:dyDescent="0.25">
      <c r="E522" s="26"/>
    </row>
    <row r="523" spans="5:5" x14ac:dyDescent="0.25">
      <c r="E523" s="26"/>
    </row>
    <row r="524" spans="5:5" x14ac:dyDescent="0.25">
      <c r="E524" s="26"/>
    </row>
    <row r="525" spans="5:5" x14ac:dyDescent="0.25">
      <c r="E525" s="26"/>
    </row>
    <row r="526" spans="5:5" x14ac:dyDescent="0.25">
      <c r="E526" s="26"/>
    </row>
    <row r="527" spans="5:5" x14ac:dyDescent="0.25">
      <c r="E527" s="26"/>
    </row>
    <row r="528" spans="5:5" x14ac:dyDescent="0.25">
      <c r="E528" s="26"/>
    </row>
    <row r="529" spans="5:5" x14ac:dyDescent="0.25">
      <c r="E529" s="26"/>
    </row>
    <row r="530" spans="5:5" x14ac:dyDescent="0.25">
      <c r="E530" s="26"/>
    </row>
    <row r="531" spans="5:5" x14ac:dyDescent="0.25">
      <c r="E531" s="26"/>
    </row>
    <row r="532" spans="5:5" x14ac:dyDescent="0.25">
      <c r="E532" s="26"/>
    </row>
    <row r="533" spans="5:5" x14ac:dyDescent="0.25">
      <c r="E533" s="26"/>
    </row>
    <row r="534" spans="5:5" x14ac:dyDescent="0.25">
      <c r="E534" s="26"/>
    </row>
    <row r="535" spans="5:5" x14ac:dyDescent="0.25">
      <c r="E535" s="26"/>
    </row>
    <row r="536" spans="5:5" x14ac:dyDescent="0.25">
      <c r="E536" s="26"/>
    </row>
    <row r="537" spans="5:5" x14ac:dyDescent="0.25">
      <c r="E537" s="26"/>
    </row>
    <row r="538" spans="5:5" x14ac:dyDescent="0.25">
      <c r="E538" s="26"/>
    </row>
    <row r="539" spans="5:5" x14ac:dyDescent="0.25">
      <c r="E539" s="26"/>
    </row>
    <row r="540" spans="5:5" x14ac:dyDescent="0.25">
      <c r="E540" s="26"/>
    </row>
    <row r="541" spans="5:5" x14ac:dyDescent="0.25">
      <c r="E541" s="26"/>
    </row>
    <row r="542" spans="5:5" x14ac:dyDescent="0.25">
      <c r="E542" s="26"/>
    </row>
    <row r="543" spans="5:5" x14ac:dyDescent="0.25">
      <c r="E543" s="26"/>
    </row>
    <row r="544" spans="5:5" x14ac:dyDescent="0.25">
      <c r="E544" s="26"/>
    </row>
    <row r="545" spans="5:5" x14ac:dyDescent="0.25">
      <c r="E545" s="26"/>
    </row>
    <row r="546" spans="5:5" x14ac:dyDescent="0.25">
      <c r="E546" s="26"/>
    </row>
    <row r="547" spans="5:5" x14ac:dyDescent="0.25">
      <c r="E547" s="26"/>
    </row>
    <row r="548" spans="5:5" x14ac:dyDescent="0.25">
      <c r="E548" s="26"/>
    </row>
    <row r="549" spans="5:5" x14ac:dyDescent="0.25">
      <c r="E549" s="26"/>
    </row>
    <row r="550" spans="5:5" x14ac:dyDescent="0.25">
      <c r="E550" s="26"/>
    </row>
    <row r="551" spans="5:5" x14ac:dyDescent="0.25">
      <c r="E551" s="26"/>
    </row>
    <row r="552" spans="5:5" x14ac:dyDescent="0.25">
      <c r="E552" s="26"/>
    </row>
    <row r="553" spans="5:5" x14ac:dyDescent="0.25">
      <c r="E553" s="26"/>
    </row>
    <row r="554" spans="5:5" x14ac:dyDescent="0.25">
      <c r="E554" s="26"/>
    </row>
    <row r="555" spans="5:5" x14ac:dyDescent="0.25">
      <c r="E555" s="26"/>
    </row>
    <row r="556" spans="5:5" x14ac:dyDescent="0.25">
      <c r="E556" s="26"/>
    </row>
    <row r="557" spans="5:5" x14ac:dyDescent="0.25">
      <c r="E557" s="26"/>
    </row>
    <row r="558" spans="5:5" x14ac:dyDescent="0.25">
      <c r="E558" s="26"/>
    </row>
    <row r="559" spans="5:5" x14ac:dyDescent="0.25">
      <c r="E559" s="26"/>
    </row>
    <row r="560" spans="5:5" x14ac:dyDescent="0.25">
      <c r="E560" s="26"/>
    </row>
    <row r="561" spans="5:5" x14ac:dyDescent="0.25">
      <c r="E561" s="26"/>
    </row>
    <row r="562" spans="5:5" x14ac:dyDescent="0.25">
      <c r="E562" s="26"/>
    </row>
    <row r="563" spans="5:5" x14ac:dyDescent="0.25">
      <c r="E563" s="26"/>
    </row>
    <row r="564" spans="5:5" x14ac:dyDescent="0.25">
      <c r="E564" s="26"/>
    </row>
    <row r="565" spans="5:5" x14ac:dyDescent="0.25">
      <c r="E565" s="26"/>
    </row>
    <row r="566" spans="5:5" x14ac:dyDescent="0.25">
      <c r="E566" s="26"/>
    </row>
    <row r="567" spans="5:5" x14ac:dyDescent="0.25">
      <c r="E567" s="26"/>
    </row>
    <row r="568" spans="5:5" x14ac:dyDescent="0.25">
      <c r="E568" s="26"/>
    </row>
    <row r="569" spans="5:5" x14ac:dyDescent="0.25">
      <c r="E569" s="26"/>
    </row>
    <row r="570" spans="5:5" x14ac:dyDescent="0.25">
      <c r="E570" s="26"/>
    </row>
    <row r="571" spans="5:5" x14ac:dyDescent="0.25">
      <c r="E571" s="26"/>
    </row>
    <row r="572" spans="5:5" x14ac:dyDescent="0.25">
      <c r="E572" s="26"/>
    </row>
    <row r="573" spans="5:5" x14ac:dyDescent="0.25">
      <c r="E573" s="26"/>
    </row>
    <row r="574" spans="5:5" x14ac:dyDescent="0.25">
      <c r="E574" s="26"/>
    </row>
    <row r="575" spans="5:5" x14ac:dyDescent="0.25">
      <c r="E575" s="26"/>
    </row>
    <row r="576" spans="5:5" x14ac:dyDescent="0.25">
      <c r="E576" s="26"/>
    </row>
    <row r="577" spans="5:5" x14ac:dyDescent="0.25">
      <c r="E577" s="26"/>
    </row>
    <row r="578" spans="5:5" x14ac:dyDescent="0.25">
      <c r="E578" s="26"/>
    </row>
    <row r="579" spans="5:5" x14ac:dyDescent="0.25">
      <c r="E579" s="26"/>
    </row>
    <row r="580" spans="5:5" x14ac:dyDescent="0.25">
      <c r="E580" s="26"/>
    </row>
    <row r="581" spans="5:5" x14ac:dyDescent="0.25">
      <c r="E581" s="26"/>
    </row>
    <row r="582" spans="5:5" x14ac:dyDescent="0.25">
      <c r="E582" s="26"/>
    </row>
    <row r="583" spans="5:5" x14ac:dyDescent="0.25">
      <c r="E583" s="26"/>
    </row>
    <row r="584" spans="5:5" x14ac:dyDescent="0.25">
      <c r="E584" s="26"/>
    </row>
    <row r="585" spans="5:5" x14ac:dyDescent="0.25">
      <c r="E585" s="26"/>
    </row>
    <row r="586" spans="5:5" x14ac:dyDescent="0.25">
      <c r="E586" s="26"/>
    </row>
    <row r="587" spans="5:5" x14ac:dyDescent="0.25">
      <c r="E587" s="26"/>
    </row>
    <row r="588" spans="5:5" x14ac:dyDescent="0.25">
      <c r="E588" s="26"/>
    </row>
    <row r="589" spans="5:5" x14ac:dyDescent="0.25">
      <c r="E589" s="26"/>
    </row>
    <row r="590" spans="5:5" x14ac:dyDescent="0.25">
      <c r="E590" s="26"/>
    </row>
    <row r="591" spans="5:5" x14ac:dyDescent="0.25">
      <c r="E591" s="26"/>
    </row>
    <row r="592" spans="5:5" x14ac:dyDescent="0.25">
      <c r="E592" s="26"/>
    </row>
    <row r="593" spans="5:5" x14ac:dyDescent="0.25">
      <c r="E593" s="26"/>
    </row>
    <row r="594" spans="5:5" x14ac:dyDescent="0.25">
      <c r="E594" s="26"/>
    </row>
    <row r="595" spans="5:5" x14ac:dyDescent="0.25">
      <c r="E595" s="26"/>
    </row>
    <row r="596" spans="5:5" x14ac:dyDescent="0.25">
      <c r="E596" s="26"/>
    </row>
    <row r="597" spans="5:5" x14ac:dyDescent="0.25">
      <c r="E597" s="26"/>
    </row>
    <row r="598" spans="5:5" x14ac:dyDescent="0.25">
      <c r="E598" s="26"/>
    </row>
    <row r="599" spans="5:5" x14ac:dyDescent="0.25">
      <c r="E599" s="26"/>
    </row>
    <row r="600" spans="5:5" x14ac:dyDescent="0.25">
      <c r="E600" s="26"/>
    </row>
    <row r="601" spans="5:5" x14ac:dyDescent="0.25">
      <c r="E601" s="26"/>
    </row>
    <row r="602" spans="5:5" x14ac:dyDescent="0.25">
      <c r="E602" s="26"/>
    </row>
    <row r="603" spans="5:5" x14ac:dyDescent="0.25">
      <c r="E603" s="26"/>
    </row>
    <row r="604" spans="5:5" x14ac:dyDescent="0.25">
      <c r="E604" s="26"/>
    </row>
    <row r="605" spans="5:5" x14ac:dyDescent="0.25">
      <c r="E605" s="26"/>
    </row>
    <row r="606" spans="5:5" x14ac:dyDescent="0.25">
      <c r="E606" s="26"/>
    </row>
    <row r="607" spans="5:5" x14ac:dyDescent="0.25">
      <c r="E607" s="26"/>
    </row>
    <row r="608" spans="5:5" x14ac:dyDescent="0.25">
      <c r="E608" s="26"/>
    </row>
    <row r="609" spans="5:5" x14ac:dyDescent="0.25">
      <c r="E609" s="26"/>
    </row>
    <row r="610" spans="5:5" x14ac:dyDescent="0.25">
      <c r="E610" s="26"/>
    </row>
    <row r="611" spans="5:5" x14ac:dyDescent="0.25">
      <c r="E611" s="26"/>
    </row>
    <row r="612" spans="5:5" x14ac:dyDescent="0.25">
      <c r="E612" s="26"/>
    </row>
    <row r="613" spans="5:5" x14ac:dyDescent="0.25">
      <c r="E613" s="26"/>
    </row>
    <row r="614" spans="5:5" x14ac:dyDescent="0.25">
      <c r="E614" s="26"/>
    </row>
    <row r="615" spans="5:5" x14ac:dyDescent="0.25">
      <c r="E615" s="26"/>
    </row>
    <row r="616" spans="5:5" x14ac:dyDescent="0.25">
      <c r="E616" s="26"/>
    </row>
    <row r="617" spans="5:5" x14ac:dyDescent="0.25">
      <c r="E617" s="26"/>
    </row>
    <row r="618" spans="5:5" x14ac:dyDescent="0.25">
      <c r="E618" s="26"/>
    </row>
    <row r="619" spans="5:5" x14ac:dyDescent="0.25">
      <c r="E619" s="26"/>
    </row>
    <row r="620" spans="5:5" x14ac:dyDescent="0.25">
      <c r="E620" s="26"/>
    </row>
    <row r="621" spans="5:5" x14ac:dyDescent="0.25">
      <c r="E621" s="26"/>
    </row>
    <row r="622" spans="5:5" x14ac:dyDescent="0.25">
      <c r="E622" s="26"/>
    </row>
    <row r="623" spans="5:5" x14ac:dyDescent="0.25">
      <c r="E623" s="26"/>
    </row>
    <row r="624" spans="5:5" x14ac:dyDescent="0.25">
      <c r="E624" s="26"/>
    </row>
    <row r="625" spans="5:5" x14ac:dyDescent="0.25">
      <c r="E625" s="26"/>
    </row>
    <row r="626" spans="5:5" x14ac:dyDescent="0.25">
      <c r="E626" s="26"/>
    </row>
    <row r="627" spans="5:5" x14ac:dyDescent="0.25">
      <c r="E627" s="26"/>
    </row>
    <row r="628" spans="5:5" x14ac:dyDescent="0.25">
      <c r="E628" s="26"/>
    </row>
    <row r="629" spans="5:5" x14ac:dyDescent="0.25">
      <c r="E629" s="26"/>
    </row>
    <row r="630" spans="5:5" x14ac:dyDescent="0.25">
      <c r="E630" s="26"/>
    </row>
    <row r="631" spans="5:5" x14ac:dyDescent="0.25">
      <c r="E631" s="26"/>
    </row>
    <row r="632" spans="5:5" x14ac:dyDescent="0.25">
      <c r="E632" s="26"/>
    </row>
    <row r="633" spans="5:5" x14ac:dyDescent="0.25">
      <c r="E633" s="26"/>
    </row>
    <row r="634" spans="5:5" x14ac:dyDescent="0.25">
      <c r="E634" s="26"/>
    </row>
    <row r="635" spans="5:5" x14ac:dyDescent="0.25">
      <c r="E635" s="26"/>
    </row>
    <row r="636" spans="5:5" x14ac:dyDescent="0.25">
      <c r="E636" s="26"/>
    </row>
    <row r="637" spans="5:5" x14ac:dyDescent="0.25">
      <c r="E637" s="26"/>
    </row>
    <row r="638" spans="5:5" x14ac:dyDescent="0.25">
      <c r="E638" s="26"/>
    </row>
    <row r="639" spans="5:5" x14ac:dyDescent="0.25">
      <c r="E639" s="26"/>
    </row>
    <row r="640" spans="5:5" x14ac:dyDescent="0.25">
      <c r="E640" s="26"/>
    </row>
    <row r="641" spans="5:5" x14ac:dyDescent="0.25">
      <c r="E641" s="26"/>
    </row>
    <row r="642" spans="5:5" x14ac:dyDescent="0.25">
      <c r="E642" s="26"/>
    </row>
    <row r="643" spans="5:5" x14ac:dyDescent="0.25">
      <c r="E643" s="26"/>
    </row>
    <row r="644" spans="5:5" x14ac:dyDescent="0.25">
      <c r="E644" s="26"/>
    </row>
    <row r="645" spans="5:5" x14ac:dyDescent="0.25">
      <c r="E645" s="26"/>
    </row>
    <row r="646" spans="5:5" x14ac:dyDescent="0.25">
      <c r="E646" s="26"/>
    </row>
    <row r="647" spans="5:5" x14ac:dyDescent="0.25">
      <c r="E647" s="26"/>
    </row>
    <row r="648" spans="5:5" x14ac:dyDescent="0.25">
      <c r="E648" s="26"/>
    </row>
    <row r="649" spans="5:5" x14ac:dyDescent="0.25">
      <c r="E649" s="26"/>
    </row>
    <row r="650" spans="5:5" x14ac:dyDescent="0.25">
      <c r="E650" s="26"/>
    </row>
    <row r="651" spans="5:5" x14ac:dyDescent="0.25">
      <c r="E651" s="26"/>
    </row>
    <row r="652" spans="5:5" x14ac:dyDescent="0.25">
      <c r="E652" s="26"/>
    </row>
    <row r="653" spans="5:5" x14ac:dyDescent="0.25">
      <c r="E653" s="26"/>
    </row>
    <row r="654" spans="5:5" x14ac:dyDescent="0.25">
      <c r="E654" s="26"/>
    </row>
    <row r="655" spans="5:5" x14ac:dyDescent="0.25">
      <c r="E655" s="26"/>
    </row>
    <row r="656" spans="5:5" x14ac:dyDescent="0.25">
      <c r="E656" s="26"/>
    </row>
    <row r="657" spans="5:5" x14ac:dyDescent="0.25">
      <c r="E657" s="26"/>
    </row>
    <row r="658" spans="5:5" x14ac:dyDescent="0.25">
      <c r="E658" s="26"/>
    </row>
    <row r="659" spans="5:5" x14ac:dyDescent="0.25">
      <c r="E659" s="26"/>
    </row>
    <row r="660" spans="5:5" x14ac:dyDescent="0.25">
      <c r="E660" s="26"/>
    </row>
    <row r="661" spans="5:5" x14ac:dyDescent="0.25">
      <c r="E661" s="26"/>
    </row>
    <row r="662" spans="5:5" x14ac:dyDescent="0.25">
      <c r="E662" s="26"/>
    </row>
    <row r="663" spans="5:5" x14ac:dyDescent="0.25">
      <c r="E663" s="26"/>
    </row>
    <row r="664" spans="5:5" x14ac:dyDescent="0.25">
      <c r="E664" s="26"/>
    </row>
    <row r="665" spans="5:5" x14ac:dyDescent="0.25">
      <c r="E665" s="26"/>
    </row>
    <row r="666" spans="5:5" x14ac:dyDescent="0.25">
      <c r="E666" s="26"/>
    </row>
    <row r="667" spans="5:5" x14ac:dyDescent="0.25">
      <c r="E667" s="26"/>
    </row>
    <row r="668" spans="5:5" x14ac:dyDescent="0.25">
      <c r="E668" s="26"/>
    </row>
    <row r="669" spans="5:5" x14ac:dyDescent="0.25">
      <c r="E669" s="26"/>
    </row>
    <row r="670" spans="5:5" x14ac:dyDescent="0.25">
      <c r="E670" s="26"/>
    </row>
    <row r="671" spans="5:5" x14ac:dyDescent="0.25">
      <c r="E671" s="26"/>
    </row>
    <row r="672" spans="5:5" x14ac:dyDescent="0.25">
      <c r="E672" s="26"/>
    </row>
    <row r="673" spans="5:5" x14ac:dyDescent="0.25">
      <c r="E673" s="26"/>
    </row>
    <row r="674" spans="5:5" x14ac:dyDescent="0.25">
      <c r="E674" s="26"/>
    </row>
    <row r="675" spans="5:5" x14ac:dyDescent="0.25">
      <c r="E675" s="26"/>
    </row>
    <row r="676" spans="5:5" x14ac:dyDescent="0.25">
      <c r="E676" s="26"/>
    </row>
    <row r="677" spans="5:5" x14ac:dyDescent="0.25">
      <c r="E677" s="26"/>
    </row>
    <row r="678" spans="5:5" x14ac:dyDescent="0.25">
      <c r="E678" s="26"/>
    </row>
    <row r="679" spans="5:5" x14ac:dyDescent="0.25">
      <c r="E679" s="26"/>
    </row>
    <row r="680" spans="5:5" x14ac:dyDescent="0.25">
      <c r="E680" s="26"/>
    </row>
    <row r="681" spans="5:5" x14ac:dyDescent="0.25">
      <c r="E681" s="26"/>
    </row>
    <row r="682" spans="5:5" x14ac:dyDescent="0.25">
      <c r="E682" s="26"/>
    </row>
    <row r="683" spans="5:5" x14ac:dyDescent="0.25">
      <c r="E683" s="26"/>
    </row>
    <row r="684" spans="5:5" x14ac:dyDescent="0.25">
      <c r="E684" s="26"/>
    </row>
    <row r="685" spans="5:5" x14ac:dyDescent="0.25">
      <c r="E685" s="26"/>
    </row>
    <row r="686" spans="5:5" x14ac:dyDescent="0.25">
      <c r="E686" s="26"/>
    </row>
    <row r="687" spans="5:5" x14ac:dyDescent="0.25">
      <c r="E687" s="26"/>
    </row>
    <row r="688" spans="5:5" x14ac:dyDescent="0.25">
      <c r="E688" s="26"/>
    </row>
    <row r="689" spans="5:5" x14ac:dyDescent="0.25">
      <c r="E689" s="26"/>
    </row>
    <row r="690" spans="5:5" x14ac:dyDescent="0.25">
      <c r="E690" s="26"/>
    </row>
    <row r="691" spans="5:5" x14ac:dyDescent="0.25">
      <c r="E691" s="26"/>
    </row>
    <row r="692" spans="5:5" x14ac:dyDescent="0.25">
      <c r="E692" s="26"/>
    </row>
    <row r="693" spans="5:5" x14ac:dyDescent="0.25">
      <c r="E693" s="26"/>
    </row>
    <row r="694" spans="5:5" x14ac:dyDescent="0.25">
      <c r="E694" s="26"/>
    </row>
    <row r="695" spans="5:5" x14ac:dyDescent="0.25">
      <c r="E695" s="26"/>
    </row>
    <row r="696" spans="5:5" x14ac:dyDescent="0.25">
      <c r="E696" s="26"/>
    </row>
    <row r="697" spans="5:5" x14ac:dyDescent="0.25">
      <c r="E697" s="26"/>
    </row>
    <row r="698" spans="5:5" x14ac:dyDescent="0.25">
      <c r="E698" s="26"/>
    </row>
    <row r="699" spans="5:5" x14ac:dyDescent="0.25">
      <c r="E699" s="26"/>
    </row>
    <row r="700" spans="5:5" x14ac:dyDescent="0.25">
      <c r="E700" s="26"/>
    </row>
    <row r="701" spans="5:5" x14ac:dyDescent="0.25">
      <c r="E701" s="26"/>
    </row>
    <row r="702" spans="5:5" x14ac:dyDescent="0.25">
      <c r="E702" s="26"/>
    </row>
    <row r="703" spans="5:5" x14ac:dyDescent="0.25">
      <c r="E703" s="26"/>
    </row>
    <row r="704" spans="5:5" x14ac:dyDescent="0.25">
      <c r="E704" s="26"/>
    </row>
    <row r="705" spans="5:5" x14ac:dyDescent="0.25">
      <c r="E705" s="26"/>
    </row>
    <row r="706" spans="5:5" x14ac:dyDescent="0.25">
      <c r="E706" s="26"/>
    </row>
    <row r="707" spans="5:5" x14ac:dyDescent="0.25">
      <c r="E707" s="26"/>
    </row>
    <row r="708" spans="5:5" x14ac:dyDescent="0.25">
      <c r="E708" s="26"/>
    </row>
    <row r="709" spans="5:5" x14ac:dyDescent="0.25">
      <c r="E709" s="26"/>
    </row>
    <row r="710" spans="5:5" x14ac:dyDescent="0.25">
      <c r="E710" s="26"/>
    </row>
    <row r="711" spans="5:5" x14ac:dyDescent="0.25">
      <c r="E711" s="26"/>
    </row>
    <row r="712" spans="5:5" x14ac:dyDescent="0.25">
      <c r="E712" s="26"/>
    </row>
    <row r="713" spans="5:5" x14ac:dyDescent="0.25">
      <c r="E713" s="26"/>
    </row>
    <row r="714" spans="5:5" x14ac:dyDescent="0.25">
      <c r="E714" s="26"/>
    </row>
    <row r="715" spans="5:5" x14ac:dyDescent="0.25">
      <c r="E715" s="26"/>
    </row>
    <row r="716" spans="5:5" x14ac:dyDescent="0.25">
      <c r="E716" s="26"/>
    </row>
    <row r="717" spans="5:5" x14ac:dyDescent="0.25">
      <c r="E717" s="26"/>
    </row>
    <row r="718" spans="5:5" x14ac:dyDescent="0.25">
      <c r="E718" s="26"/>
    </row>
    <row r="719" spans="5:5" x14ac:dyDescent="0.25">
      <c r="E719" s="26"/>
    </row>
    <row r="720" spans="5:5" x14ac:dyDescent="0.25">
      <c r="E720" s="26"/>
    </row>
    <row r="721" spans="5:5" x14ac:dyDescent="0.25">
      <c r="E721" s="26"/>
    </row>
    <row r="722" spans="5:5" x14ac:dyDescent="0.25">
      <c r="E722" s="26"/>
    </row>
    <row r="723" spans="5:5" x14ac:dyDescent="0.25">
      <c r="E723" s="26"/>
    </row>
    <row r="724" spans="5:5" x14ac:dyDescent="0.25">
      <c r="E724" s="26"/>
    </row>
    <row r="725" spans="5:5" x14ac:dyDescent="0.25">
      <c r="E725" s="26"/>
    </row>
    <row r="726" spans="5:5" x14ac:dyDescent="0.25">
      <c r="E726" s="26"/>
    </row>
    <row r="727" spans="5:5" x14ac:dyDescent="0.25">
      <c r="E727" s="26"/>
    </row>
    <row r="728" spans="5:5" x14ac:dyDescent="0.25">
      <c r="E728" s="26"/>
    </row>
    <row r="729" spans="5:5" x14ac:dyDescent="0.25">
      <c r="E729" s="26"/>
    </row>
    <row r="730" spans="5:5" x14ac:dyDescent="0.25">
      <c r="E730" s="26"/>
    </row>
    <row r="731" spans="5:5" x14ac:dyDescent="0.25">
      <c r="E731" s="26"/>
    </row>
    <row r="732" spans="5:5" x14ac:dyDescent="0.25">
      <c r="E732" s="26"/>
    </row>
    <row r="733" spans="5:5" x14ac:dyDescent="0.25">
      <c r="E733" s="26"/>
    </row>
    <row r="734" spans="5:5" x14ac:dyDescent="0.25">
      <c r="E734" s="26"/>
    </row>
    <row r="735" spans="5:5" x14ac:dyDescent="0.25">
      <c r="E735" s="26"/>
    </row>
    <row r="736" spans="5:5" x14ac:dyDescent="0.25">
      <c r="E736" s="26"/>
    </row>
    <row r="737" spans="5:5" x14ac:dyDescent="0.25">
      <c r="E737" s="26"/>
    </row>
    <row r="738" spans="5:5" x14ac:dyDescent="0.25">
      <c r="E738" s="26"/>
    </row>
    <row r="739" spans="5:5" x14ac:dyDescent="0.25">
      <c r="E739" s="26"/>
    </row>
    <row r="740" spans="5:5" x14ac:dyDescent="0.25">
      <c r="E740" s="26"/>
    </row>
    <row r="741" spans="5:5" x14ac:dyDescent="0.25">
      <c r="E741" s="26"/>
    </row>
    <row r="742" spans="5:5" x14ac:dyDescent="0.25">
      <c r="E742" s="26"/>
    </row>
    <row r="743" spans="5:5" x14ac:dyDescent="0.25">
      <c r="E743" s="26"/>
    </row>
    <row r="744" spans="5:5" x14ac:dyDescent="0.25">
      <c r="E744" s="26"/>
    </row>
    <row r="745" spans="5:5" x14ac:dyDescent="0.25">
      <c r="E745" s="26"/>
    </row>
    <row r="746" spans="5:5" x14ac:dyDescent="0.25">
      <c r="E746" s="26"/>
    </row>
    <row r="747" spans="5:5" x14ac:dyDescent="0.25">
      <c r="E747" s="26"/>
    </row>
    <row r="748" spans="5:5" x14ac:dyDescent="0.25">
      <c r="E748" s="26"/>
    </row>
    <row r="749" spans="5:5" x14ac:dyDescent="0.25">
      <c r="E749" s="26"/>
    </row>
    <row r="750" spans="5:5" x14ac:dyDescent="0.25">
      <c r="E750" s="26"/>
    </row>
    <row r="751" spans="5:5" x14ac:dyDescent="0.25">
      <c r="E751" s="26"/>
    </row>
    <row r="752" spans="5:5" x14ac:dyDescent="0.25">
      <c r="E752" s="26"/>
    </row>
    <row r="753" spans="5:5" x14ac:dyDescent="0.25">
      <c r="E753" s="26"/>
    </row>
    <row r="754" spans="5:5" x14ac:dyDescent="0.25">
      <c r="E754" s="26"/>
    </row>
    <row r="755" spans="5:5" x14ac:dyDescent="0.25">
      <c r="E755" s="26"/>
    </row>
    <row r="756" spans="5:5" x14ac:dyDescent="0.25">
      <c r="E756" s="26"/>
    </row>
    <row r="757" spans="5:5" x14ac:dyDescent="0.25">
      <c r="E757" s="26"/>
    </row>
    <row r="758" spans="5:5" x14ac:dyDescent="0.25">
      <c r="E758" s="26"/>
    </row>
    <row r="759" spans="5:5" x14ac:dyDescent="0.25">
      <c r="E759" s="26"/>
    </row>
    <row r="760" spans="5:5" x14ac:dyDescent="0.25">
      <c r="E760" s="26"/>
    </row>
    <row r="761" spans="5:5" x14ac:dyDescent="0.25">
      <c r="E761" s="26"/>
    </row>
    <row r="762" spans="5:5" x14ac:dyDescent="0.25">
      <c r="E762" s="26"/>
    </row>
    <row r="763" spans="5:5" x14ac:dyDescent="0.25">
      <c r="E763" s="26"/>
    </row>
    <row r="764" spans="5:5" x14ac:dyDescent="0.25">
      <c r="E764" s="26"/>
    </row>
    <row r="765" spans="5:5" x14ac:dyDescent="0.25">
      <c r="E765" s="26"/>
    </row>
    <row r="766" spans="5:5" x14ac:dyDescent="0.25">
      <c r="E766" s="26"/>
    </row>
    <row r="767" spans="5:5" x14ac:dyDescent="0.25">
      <c r="E767" s="26"/>
    </row>
    <row r="768" spans="5:5" x14ac:dyDescent="0.25">
      <c r="E768" s="26"/>
    </row>
    <row r="769" spans="5:5" x14ac:dyDescent="0.25">
      <c r="E769" s="26"/>
    </row>
    <row r="770" spans="5:5" x14ac:dyDescent="0.25">
      <c r="E770" s="26"/>
    </row>
    <row r="771" spans="5:5" x14ac:dyDescent="0.25">
      <c r="E771" s="26"/>
    </row>
    <row r="772" spans="5:5" x14ac:dyDescent="0.25">
      <c r="E772" s="26"/>
    </row>
    <row r="773" spans="5:5" x14ac:dyDescent="0.25">
      <c r="E773" s="26"/>
    </row>
    <row r="774" spans="5:5" x14ac:dyDescent="0.25">
      <c r="E774" s="26"/>
    </row>
    <row r="775" spans="5:5" x14ac:dyDescent="0.25">
      <c r="E775" s="26"/>
    </row>
    <row r="776" spans="5:5" x14ac:dyDescent="0.25">
      <c r="E776" s="26"/>
    </row>
    <row r="777" spans="5:5" x14ac:dyDescent="0.25">
      <c r="E777" s="26"/>
    </row>
    <row r="778" spans="5:5" x14ac:dyDescent="0.25">
      <c r="E778" s="26"/>
    </row>
    <row r="779" spans="5:5" x14ac:dyDescent="0.25">
      <c r="E779" s="26"/>
    </row>
    <row r="780" spans="5:5" x14ac:dyDescent="0.25">
      <c r="E780" s="26"/>
    </row>
    <row r="781" spans="5:5" x14ac:dyDescent="0.25">
      <c r="E781" s="26"/>
    </row>
    <row r="782" spans="5:5" x14ac:dyDescent="0.25">
      <c r="E782" s="26"/>
    </row>
    <row r="783" spans="5:5" x14ac:dyDescent="0.25">
      <c r="E783" s="26"/>
    </row>
    <row r="784" spans="5:5" x14ac:dyDescent="0.25">
      <c r="E784" s="26"/>
    </row>
    <row r="785" spans="5:5" x14ac:dyDescent="0.25">
      <c r="E785" s="26"/>
    </row>
    <row r="786" spans="5:5" x14ac:dyDescent="0.25">
      <c r="E786" s="26"/>
    </row>
    <row r="787" spans="5:5" x14ac:dyDescent="0.25">
      <c r="E787" s="26"/>
    </row>
    <row r="788" spans="5:5" x14ac:dyDescent="0.25">
      <c r="E788" s="26"/>
    </row>
    <row r="789" spans="5:5" x14ac:dyDescent="0.25">
      <c r="E789" s="26"/>
    </row>
    <row r="790" spans="5:5" x14ac:dyDescent="0.25">
      <c r="E790" s="26"/>
    </row>
    <row r="791" spans="5:5" x14ac:dyDescent="0.25">
      <c r="E791" s="26"/>
    </row>
    <row r="792" spans="5:5" x14ac:dyDescent="0.25">
      <c r="E792" s="26"/>
    </row>
    <row r="793" spans="5:5" x14ac:dyDescent="0.25">
      <c r="E793" s="26"/>
    </row>
    <row r="794" spans="5:5" x14ac:dyDescent="0.25">
      <c r="E794" s="26"/>
    </row>
    <row r="795" spans="5:5" x14ac:dyDescent="0.25">
      <c r="E795" s="26"/>
    </row>
    <row r="796" spans="5:5" x14ac:dyDescent="0.25">
      <c r="E796" s="26"/>
    </row>
    <row r="797" spans="5:5" x14ac:dyDescent="0.25">
      <c r="E797" s="26"/>
    </row>
    <row r="798" spans="5:5" x14ac:dyDescent="0.25">
      <c r="E798" s="26"/>
    </row>
    <row r="799" spans="5:5" x14ac:dyDescent="0.25">
      <c r="E799" s="26"/>
    </row>
    <row r="800" spans="5:5" x14ac:dyDescent="0.25">
      <c r="E800" s="26"/>
    </row>
    <row r="801" spans="5:5" x14ac:dyDescent="0.25">
      <c r="E801" s="26"/>
    </row>
    <row r="802" spans="5:5" x14ac:dyDescent="0.25">
      <c r="E802" s="26"/>
    </row>
    <row r="803" spans="5:5" x14ac:dyDescent="0.25">
      <c r="E803" s="26"/>
    </row>
    <row r="804" spans="5:5" x14ac:dyDescent="0.25">
      <c r="E804" s="26"/>
    </row>
    <row r="805" spans="5:5" x14ac:dyDescent="0.25">
      <c r="E805" s="26"/>
    </row>
    <row r="806" spans="5:5" x14ac:dyDescent="0.25">
      <c r="E806" s="26"/>
    </row>
    <row r="807" spans="5:5" x14ac:dyDescent="0.25">
      <c r="E807" s="26"/>
    </row>
    <row r="808" spans="5:5" x14ac:dyDescent="0.25">
      <c r="E808" s="26"/>
    </row>
    <row r="809" spans="5:5" x14ac:dyDescent="0.25">
      <c r="E809" s="26"/>
    </row>
    <row r="810" spans="5:5" x14ac:dyDescent="0.25">
      <c r="E810" s="26"/>
    </row>
    <row r="811" spans="5:5" x14ac:dyDescent="0.25">
      <c r="E811" s="26"/>
    </row>
    <row r="812" spans="5:5" x14ac:dyDescent="0.25">
      <c r="E812" s="26"/>
    </row>
    <row r="813" spans="5:5" x14ac:dyDescent="0.25">
      <c r="E813" s="26"/>
    </row>
    <row r="814" spans="5:5" x14ac:dyDescent="0.25">
      <c r="E814" s="26"/>
    </row>
    <row r="815" spans="5:5" x14ac:dyDescent="0.25">
      <c r="E815" s="26"/>
    </row>
    <row r="816" spans="5:5" x14ac:dyDescent="0.25">
      <c r="E816" s="26"/>
    </row>
    <row r="817" spans="5:5" x14ac:dyDescent="0.25">
      <c r="E817" s="26"/>
    </row>
    <row r="818" spans="5:5" x14ac:dyDescent="0.25">
      <c r="E818" s="26"/>
    </row>
    <row r="819" spans="5:5" x14ac:dyDescent="0.25">
      <c r="E819" s="26"/>
    </row>
    <row r="820" spans="5:5" x14ac:dyDescent="0.25">
      <c r="E820" s="26"/>
    </row>
    <row r="821" spans="5:5" x14ac:dyDescent="0.25">
      <c r="E821" s="26"/>
    </row>
    <row r="822" spans="5:5" x14ac:dyDescent="0.25">
      <c r="E822" s="26"/>
    </row>
    <row r="823" spans="5:5" x14ac:dyDescent="0.25">
      <c r="E823" s="26"/>
    </row>
    <row r="824" spans="5:5" x14ac:dyDescent="0.25">
      <c r="E824" s="26"/>
    </row>
    <row r="825" spans="5:5" x14ac:dyDescent="0.25">
      <c r="E825" s="26"/>
    </row>
    <row r="826" spans="5:5" x14ac:dyDescent="0.25">
      <c r="E826" s="26"/>
    </row>
    <row r="827" spans="5:5" x14ac:dyDescent="0.25">
      <c r="E827" s="26"/>
    </row>
    <row r="828" spans="5:5" x14ac:dyDescent="0.25">
      <c r="E828" s="26"/>
    </row>
    <row r="829" spans="5:5" x14ac:dyDescent="0.25">
      <c r="E829" s="26"/>
    </row>
    <row r="830" spans="5:5" x14ac:dyDescent="0.25">
      <c r="E830" s="26"/>
    </row>
    <row r="831" spans="5:5" x14ac:dyDescent="0.25">
      <c r="E831" s="26"/>
    </row>
    <row r="832" spans="5:5" x14ac:dyDescent="0.25">
      <c r="E832" s="26"/>
    </row>
    <row r="833" spans="5:5" x14ac:dyDescent="0.25">
      <c r="E833" s="26"/>
    </row>
    <row r="834" spans="5:5" x14ac:dyDescent="0.25">
      <c r="E834" s="26"/>
    </row>
    <row r="835" spans="5:5" x14ac:dyDescent="0.25">
      <c r="E835" s="26"/>
    </row>
    <row r="836" spans="5:5" x14ac:dyDescent="0.25">
      <c r="E836" s="26"/>
    </row>
    <row r="837" spans="5:5" x14ac:dyDescent="0.25">
      <c r="E837" s="26"/>
    </row>
    <row r="838" spans="5:5" x14ac:dyDescent="0.25">
      <c r="E838" s="26"/>
    </row>
    <row r="839" spans="5:5" x14ac:dyDescent="0.25">
      <c r="E839" s="26"/>
    </row>
    <row r="840" spans="5:5" x14ac:dyDescent="0.25">
      <c r="E840" s="26"/>
    </row>
    <row r="841" spans="5:5" x14ac:dyDescent="0.25">
      <c r="E841" s="26"/>
    </row>
    <row r="842" spans="5:5" x14ac:dyDescent="0.25">
      <c r="E842" s="26"/>
    </row>
    <row r="843" spans="5:5" x14ac:dyDescent="0.25">
      <c r="E843" s="26"/>
    </row>
    <row r="844" spans="5:5" x14ac:dyDescent="0.25">
      <c r="E844" s="26"/>
    </row>
    <row r="845" spans="5:5" x14ac:dyDescent="0.25">
      <c r="E845" s="26"/>
    </row>
    <row r="846" spans="5:5" x14ac:dyDescent="0.25">
      <c r="E846" s="26"/>
    </row>
    <row r="847" spans="5:5" x14ac:dyDescent="0.25">
      <c r="E847" s="26"/>
    </row>
    <row r="848" spans="5:5" x14ac:dyDescent="0.25">
      <c r="E848" s="26"/>
    </row>
    <row r="849" spans="5:5" x14ac:dyDescent="0.25">
      <c r="E849" s="26"/>
    </row>
    <row r="850" spans="5:5" x14ac:dyDescent="0.25">
      <c r="E850" s="26"/>
    </row>
    <row r="851" spans="5:5" x14ac:dyDescent="0.25">
      <c r="E851" s="26"/>
    </row>
    <row r="852" spans="5:5" x14ac:dyDescent="0.25">
      <c r="E852" s="26"/>
    </row>
    <row r="853" spans="5:5" x14ac:dyDescent="0.25">
      <c r="E853" s="26"/>
    </row>
    <row r="854" spans="5:5" x14ac:dyDescent="0.25">
      <c r="E854" s="26"/>
    </row>
    <row r="855" spans="5:5" x14ac:dyDescent="0.25">
      <c r="E855" s="26"/>
    </row>
    <row r="856" spans="5:5" x14ac:dyDescent="0.25">
      <c r="E856" s="26"/>
    </row>
    <row r="857" spans="5:5" x14ac:dyDescent="0.25">
      <c r="E857" s="26"/>
    </row>
    <row r="858" spans="5:5" x14ac:dyDescent="0.25">
      <c r="E858" s="26"/>
    </row>
    <row r="859" spans="5:5" x14ac:dyDescent="0.25">
      <c r="E859" s="26"/>
    </row>
    <row r="860" spans="5:5" x14ac:dyDescent="0.25">
      <c r="E860" s="26"/>
    </row>
    <row r="861" spans="5:5" x14ac:dyDescent="0.25">
      <c r="E861" s="26"/>
    </row>
    <row r="862" spans="5:5" x14ac:dyDescent="0.25">
      <c r="E862" s="26"/>
    </row>
    <row r="863" spans="5:5" x14ac:dyDescent="0.25">
      <c r="E863" s="26"/>
    </row>
    <row r="864" spans="5:5" x14ac:dyDescent="0.25">
      <c r="E864" s="26"/>
    </row>
    <row r="865" spans="5:5" x14ac:dyDescent="0.25">
      <c r="E865" s="26"/>
    </row>
    <row r="866" spans="5:5" x14ac:dyDescent="0.25">
      <c r="E866" s="26"/>
    </row>
    <row r="867" spans="5:5" x14ac:dyDescent="0.25">
      <c r="E867" s="26"/>
    </row>
    <row r="868" spans="5:5" x14ac:dyDescent="0.25">
      <c r="E868" s="26"/>
    </row>
    <row r="869" spans="5:5" x14ac:dyDescent="0.25">
      <c r="E869" s="26"/>
    </row>
    <row r="870" spans="5:5" x14ac:dyDescent="0.25">
      <c r="E870" s="26"/>
    </row>
    <row r="871" spans="5:5" x14ac:dyDescent="0.25">
      <c r="E871" s="26"/>
    </row>
    <row r="872" spans="5:5" x14ac:dyDescent="0.25">
      <c r="E872" s="26"/>
    </row>
    <row r="873" spans="5:5" x14ac:dyDescent="0.25">
      <c r="E873" s="26"/>
    </row>
    <row r="874" spans="5:5" x14ac:dyDescent="0.25">
      <c r="E874" s="26"/>
    </row>
    <row r="875" spans="5:5" x14ac:dyDescent="0.25">
      <c r="E875" s="26"/>
    </row>
    <row r="876" spans="5:5" x14ac:dyDescent="0.25">
      <c r="E876" s="26"/>
    </row>
    <row r="877" spans="5:5" x14ac:dyDescent="0.25">
      <c r="E877" s="26"/>
    </row>
    <row r="878" spans="5:5" x14ac:dyDescent="0.25">
      <c r="E878" s="26"/>
    </row>
    <row r="879" spans="5:5" x14ac:dyDescent="0.25">
      <c r="E879" s="26"/>
    </row>
    <row r="880" spans="5:5" x14ac:dyDescent="0.25">
      <c r="E880" s="26"/>
    </row>
    <row r="881" spans="5:5" x14ac:dyDescent="0.25">
      <c r="E881" s="26"/>
    </row>
    <row r="882" spans="5:5" x14ac:dyDescent="0.25">
      <c r="E882" s="26"/>
    </row>
    <row r="883" spans="5:5" x14ac:dyDescent="0.25">
      <c r="E883" s="26"/>
    </row>
    <row r="884" spans="5:5" x14ac:dyDescent="0.25">
      <c r="E884" s="26"/>
    </row>
    <row r="885" spans="5:5" x14ac:dyDescent="0.25">
      <c r="E885" s="26"/>
    </row>
    <row r="886" spans="5:5" x14ac:dyDescent="0.25">
      <c r="E886" s="26"/>
    </row>
    <row r="887" spans="5:5" x14ac:dyDescent="0.25">
      <c r="E887" s="26"/>
    </row>
    <row r="888" spans="5:5" x14ac:dyDescent="0.25">
      <c r="E888" s="26"/>
    </row>
    <row r="889" spans="5:5" x14ac:dyDescent="0.25">
      <c r="E889" s="26"/>
    </row>
    <row r="890" spans="5:5" x14ac:dyDescent="0.25">
      <c r="E890" s="26"/>
    </row>
    <row r="891" spans="5:5" x14ac:dyDescent="0.25">
      <c r="E891" s="26"/>
    </row>
    <row r="892" spans="5:5" x14ac:dyDescent="0.25">
      <c r="E892" s="26"/>
    </row>
    <row r="893" spans="5:5" x14ac:dyDescent="0.25">
      <c r="E893" s="26"/>
    </row>
    <row r="894" spans="5:5" x14ac:dyDescent="0.25">
      <c r="E894" s="26"/>
    </row>
    <row r="895" spans="5:5" x14ac:dyDescent="0.25">
      <c r="E895" s="26"/>
    </row>
    <row r="896" spans="5:5" x14ac:dyDescent="0.25">
      <c r="E896" s="26"/>
    </row>
    <row r="897" spans="5:5" x14ac:dyDescent="0.25">
      <c r="E897" s="26"/>
    </row>
    <row r="898" spans="5:5" x14ac:dyDescent="0.25">
      <c r="E898" s="26"/>
    </row>
    <row r="899" spans="5:5" x14ac:dyDescent="0.25">
      <c r="E899" s="26"/>
    </row>
    <row r="900" spans="5:5" x14ac:dyDescent="0.25">
      <c r="E900" s="26"/>
    </row>
    <row r="901" spans="5:5" x14ac:dyDescent="0.25">
      <c r="E901" s="26"/>
    </row>
    <row r="902" spans="5:5" x14ac:dyDescent="0.25">
      <c r="E902" s="26"/>
    </row>
    <row r="903" spans="5:5" x14ac:dyDescent="0.25">
      <c r="E903" s="26"/>
    </row>
    <row r="904" spans="5:5" x14ac:dyDescent="0.25">
      <c r="E904" s="26"/>
    </row>
    <row r="905" spans="5:5" x14ac:dyDescent="0.25">
      <c r="E905" s="26"/>
    </row>
    <row r="906" spans="5:5" x14ac:dyDescent="0.25">
      <c r="E906" s="26"/>
    </row>
    <row r="907" spans="5:5" x14ac:dyDescent="0.25">
      <c r="E907" s="26"/>
    </row>
    <row r="908" spans="5:5" x14ac:dyDescent="0.25">
      <c r="E908" s="26"/>
    </row>
    <row r="909" spans="5:5" x14ac:dyDescent="0.25">
      <c r="E909" s="26"/>
    </row>
    <row r="910" spans="5:5" x14ac:dyDescent="0.25">
      <c r="E910" s="26"/>
    </row>
    <row r="911" spans="5:5" x14ac:dyDescent="0.25">
      <c r="E911" s="26"/>
    </row>
    <row r="912" spans="5:5" x14ac:dyDescent="0.25">
      <c r="E912" s="26"/>
    </row>
    <row r="913" spans="5:5" x14ac:dyDescent="0.25">
      <c r="E913" s="26"/>
    </row>
    <row r="914" spans="5:5" x14ac:dyDescent="0.25">
      <c r="E914" s="26"/>
    </row>
    <row r="915" spans="5:5" x14ac:dyDescent="0.25">
      <c r="E915" s="26"/>
    </row>
    <row r="916" spans="5:5" x14ac:dyDescent="0.25">
      <c r="E916" s="26"/>
    </row>
    <row r="917" spans="5:5" x14ac:dyDescent="0.25">
      <c r="E917" s="26"/>
    </row>
    <row r="918" spans="5:5" x14ac:dyDescent="0.25">
      <c r="E918" s="26"/>
    </row>
    <row r="919" spans="5:5" x14ac:dyDescent="0.25">
      <c r="E919" s="26"/>
    </row>
    <row r="920" spans="5:5" x14ac:dyDescent="0.25">
      <c r="E920" s="26"/>
    </row>
    <row r="921" spans="5:5" x14ac:dyDescent="0.25">
      <c r="E921" s="26"/>
    </row>
    <row r="922" spans="5:5" x14ac:dyDescent="0.25">
      <c r="E922" s="26"/>
    </row>
    <row r="923" spans="5:5" x14ac:dyDescent="0.25">
      <c r="E923" s="26"/>
    </row>
    <row r="924" spans="5:5" x14ac:dyDescent="0.25">
      <c r="E924" s="26"/>
    </row>
    <row r="925" spans="5:5" x14ac:dyDescent="0.25">
      <c r="E925" s="26"/>
    </row>
    <row r="926" spans="5:5" x14ac:dyDescent="0.25">
      <c r="E926" s="26"/>
    </row>
    <row r="927" spans="5:5" x14ac:dyDescent="0.25">
      <c r="E927" s="26"/>
    </row>
    <row r="928" spans="5:5" x14ac:dyDescent="0.25">
      <c r="E928" s="26"/>
    </row>
    <row r="929" spans="5:5" x14ac:dyDescent="0.25">
      <c r="E929" s="26"/>
    </row>
    <row r="930" spans="5:5" x14ac:dyDescent="0.25">
      <c r="E930" s="26"/>
    </row>
    <row r="931" spans="5:5" x14ac:dyDescent="0.25">
      <c r="E931" s="26"/>
    </row>
    <row r="932" spans="5:5" x14ac:dyDescent="0.25">
      <c r="E932" s="26"/>
    </row>
    <row r="933" spans="5:5" x14ac:dyDescent="0.25">
      <c r="E933" s="26"/>
    </row>
    <row r="934" spans="5:5" x14ac:dyDescent="0.25">
      <c r="E934" s="26"/>
    </row>
    <row r="935" spans="5:5" x14ac:dyDescent="0.25">
      <c r="E935" s="26"/>
    </row>
    <row r="936" spans="5:5" x14ac:dyDescent="0.25">
      <c r="E936" s="26"/>
    </row>
    <row r="937" spans="5:5" x14ac:dyDescent="0.25">
      <c r="E937" s="26"/>
    </row>
    <row r="938" spans="5:5" x14ac:dyDescent="0.25">
      <c r="E938" s="26"/>
    </row>
    <row r="939" spans="5:5" x14ac:dyDescent="0.25">
      <c r="E939" s="26"/>
    </row>
    <row r="940" spans="5:5" x14ac:dyDescent="0.25">
      <c r="E940" s="26"/>
    </row>
    <row r="941" spans="5:5" x14ac:dyDescent="0.25">
      <c r="E941" s="26"/>
    </row>
    <row r="942" spans="5:5" x14ac:dyDescent="0.25">
      <c r="E942" s="26"/>
    </row>
    <row r="943" spans="5:5" x14ac:dyDescent="0.25">
      <c r="E943" s="26"/>
    </row>
    <row r="944" spans="5:5" x14ac:dyDescent="0.25">
      <c r="E944" s="26"/>
    </row>
    <row r="945" spans="5:5" x14ac:dyDescent="0.25">
      <c r="E945" s="26"/>
    </row>
    <row r="946" spans="5:5" x14ac:dyDescent="0.25">
      <c r="E946" s="26"/>
    </row>
    <row r="947" spans="5:5" x14ac:dyDescent="0.25">
      <c r="E947" s="26"/>
    </row>
    <row r="948" spans="5:5" x14ac:dyDescent="0.25">
      <c r="E948" s="26"/>
    </row>
    <row r="949" spans="5:5" x14ac:dyDescent="0.25">
      <c r="E949" s="26"/>
    </row>
    <row r="950" spans="5:5" x14ac:dyDescent="0.25">
      <c r="E950" s="26"/>
    </row>
    <row r="951" spans="5:5" x14ac:dyDescent="0.25">
      <c r="E951" s="26"/>
    </row>
    <row r="952" spans="5:5" x14ac:dyDescent="0.25">
      <c r="E952" s="26"/>
    </row>
    <row r="953" spans="5:5" x14ac:dyDescent="0.25">
      <c r="E953" s="26"/>
    </row>
    <row r="954" spans="5:5" x14ac:dyDescent="0.25">
      <c r="E954" s="26"/>
    </row>
    <row r="955" spans="5:5" x14ac:dyDescent="0.25">
      <c r="E955" s="26"/>
    </row>
    <row r="956" spans="5:5" x14ac:dyDescent="0.25">
      <c r="E956" s="26"/>
    </row>
    <row r="957" spans="5:5" x14ac:dyDescent="0.25">
      <c r="E957" s="26"/>
    </row>
    <row r="958" spans="5:5" x14ac:dyDescent="0.25">
      <c r="E958" s="26"/>
    </row>
    <row r="959" spans="5:5" x14ac:dyDescent="0.25">
      <c r="E959" s="26"/>
    </row>
    <row r="960" spans="5:5" x14ac:dyDescent="0.25">
      <c r="E960" s="26"/>
    </row>
    <row r="961" spans="5:5" x14ac:dyDescent="0.25">
      <c r="E961" s="26"/>
    </row>
    <row r="962" spans="5:5" x14ac:dyDescent="0.25">
      <c r="E962" s="26"/>
    </row>
    <row r="963" spans="5:5" x14ac:dyDescent="0.25">
      <c r="E963" s="26"/>
    </row>
    <row r="964" spans="5:5" x14ac:dyDescent="0.25">
      <c r="E964" s="26"/>
    </row>
    <row r="965" spans="5:5" x14ac:dyDescent="0.25">
      <c r="E965" s="26"/>
    </row>
    <row r="966" spans="5:5" x14ac:dyDescent="0.25">
      <c r="E966" s="26"/>
    </row>
    <row r="967" spans="5:5" x14ac:dyDescent="0.25">
      <c r="E967" s="26"/>
    </row>
    <row r="968" spans="5:5" x14ac:dyDescent="0.25">
      <c r="E968" s="26"/>
    </row>
    <row r="969" spans="5:5" x14ac:dyDescent="0.25">
      <c r="E969" s="26"/>
    </row>
    <row r="970" spans="5:5" x14ac:dyDescent="0.25">
      <c r="E970" s="26"/>
    </row>
    <row r="971" spans="5:5" x14ac:dyDescent="0.25">
      <c r="E971" s="26"/>
    </row>
    <row r="972" spans="5:5" x14ac:dyDescent="0.25">
      <c r="E972" s="26"/>
    </row>
    <row r="973" spans="5:5" x14ac:dyDescent="0.25">
      <c r="E973" s="26"/>
    </row>
    <row r="974" spans="5:5" x14ac:dyDescent="0.25">
      <c r="E974" s="26"/>
    </row>
    <row r="975" spans="5:5" x14ac:dyDescent="0.25">
      <c r="E975" s="26"/>
    </row>
    <row r="976" spans="5:5" x14ac:dyDescent="0.25">
      <c r="E976" s="26"/>
    </row>
    <row r="977" spans="5:5" x14ac:dyDescent="0.25">
      <c r="E977" s="26"/>
    </row>
    <row r="978" spans="5:5" x14ac:dyDescent="0.25">
      <c r="E978" s="26"/>
    </row>
    <row r="979" spans="5:5" x14ac:dyDescent="0.25">
      <c r="E979" s="26"/>
    </row>
    <row r="980" spans="5:5" x14ac:dyDescent="0.25">
      <c r="E980" s="26"/>
    </row>
    <row r="981" spans="5:5" x14ac:dyDescent="0.25">
      <c r="E981" s="26"/>
    </row>
    <row r="982" spans="5:5" x14ac:dyDescent="0.25">
      <c r="E982" s="26"/>
    </row>
    <row r="983" spans="5:5" x14ac:dyDescent="0.25">
      <c r="E983" s="26"/>
    </row>
    <row r="984" spans="5:5" x14ac:dyDescent="0.25">
      <c r="E984" s="26"/>
    </row>
    <row r="985" spans="5:5" x14ac:dyDescent="0.25">
      <c r="E985" s="26"/>
    </row>
    <row r="986" spans="5:5" x14ac:dyDescent="0.25">
      <c r="E986" s="26"/>
    </row>
    <row r="987" spans="5:5" x14ac:dyDescent="0.25">
      <c r="E987" s="26"/>
    </row>
    <row r="988" spans="5:5" x14ac:dyDescent="0.25">
      <c r="E988" s="26"/>
    </row>
    <row r="989" spans="5:5" x14ac:dyDescent="0.25">
      <c r="E989" s="26"/>
    </row>
    <row r="990" spans="5:5" x14ac:dyDescent="0.25">
      <c r="E990" s="26"/>
    </row>
    <row r="991" spans="5:5" x14ac:dyDescent="0.25">
      <c r="E991" s="26"/>
    </row>
    <row r="992" spans="5:5" x14ac:dyDescent="0.25">
      <c r="E992" s="26"/>
    </row>
    <row r="993" spans="5:5" x14ac:dyDescent="0.25">
      <c r="E993" s="26"/>
    </row>
    <row r="994" spans="5:5" x14ac:dyDescent="0.25">
      <c r="E994" s="26"/>
    </row>
    <row r="995" spans="5:5" x14ac:dyDescent="0.25">
      <c r="E995" s="26"/>
    </row>
    <row r="996" spans="5:5" x14ac:dyDescent="0.25">
      <c r="E996" s="26"/>
    </row>
    <row r="997" spans="5:5" x14ac:dyDescent="0.25">
      <c r="E997" s="26"/>
    </row>
    <row r="998" spans="5:5" x14ac:dyDescent="0.25">
      <c r="E998" s="26"/>
    </row>
    <row r="999" spans="5:5" x14ac:dyDescent="0.25">
      <c r="E999" s="26"/>
    </row>
    <row r="1000" spans="5:5" x14ac:dyDescent="0.25">
      <c r="E1000" s="26"/>
    </row>
    <row r="1001" spans="5:5" x14ac:dyDescent="0.25">
      <c r="E1001" s="26"/>
    </row>
    <row r="1002" spans="5:5" x14ac:dyDescent="0.25">
      <c r="E1002" s="26"/>
    </row>
    <row r="1003" spans="5:5" x14ac:dyDescent="0.25">
      <c r="E1003" s="26"/>
    </row>
    <row r="1004" spans="5:5" x14ac:dyDescent="0.25">
      <c r="E1004" s="26"/>
    </row>
    <row r="1005" spans="5:5" x14ac:dyDescent="0.25">
      <c r="E1005" s="26"/>
    </row>
    <row r="1006" spans="5:5" x14ac:dyDescent="0.25">
      <c r="E1006" s="26"/>
    </row>
    <row r="1007" spans="5:5" x14ac:dyDescent="0.25">
      <c r="E1007" s="26"/>
    </row>
    <row r="1008" spans="5:5" x14ac:dyDescent="0.25">
      <c r="E1008" s="26"/>
    </row>
    <row r="1009" spans="5:5" x14ac:dyDescent="0.25">
      <c r="E1009" s="26"/>
    </row>
    <row r="1010" spans="5:5" x14ac:dyDescent="0.25">
      <c r="E1010" s="26"/>
    </row>
    <row r="1011" spans="5:5" x14ac:dyDescent="0.25">
      <c r="E1011" s="26"/>
    </row>
    <row r="1012" spans="5:5" x14ac:dyDescent="0.25">
      <c r="E1012" s="26"/>
    </row>
    <row r="1013" spans="5:5" x14ac:dyDescent="0.25">
      <c r="E1013" s="26"/>
    </row>
    <row r="1014" spans="5:5" x14ac:dyDescent="0.25">
      <c r="E1014" s="26"/>
    </row>
    <row r="1015" spans="5:5" x14ac:dyDescent="0.25">
      <c r="E1015" s="26"/>
    </row>
    <row r="1016" spans="5:5" x14ac:dyDescent="0.25">
      <c r="E1016" s="26"/>
    </row>
    <row r="1017" spans="5:5" x14ac:dyDescent="0.25">
      <c r="E1017" s="26"/>
    </row>
    <row r="1018" spans="5:5" x14ac:dyDescent="0.25">
      <c r="E1018" s="26"/>
    </row>
    <row r="1019" spans="5:5" x14ac:dyDescent="0.25">
      <c r="E1019" s="26"/>
    </row>
    <row r="1020" spans="5:5" x14ac:dyDescent="0.25">
      <c r="E1020" s="26"/>
    </row>
    <row r="1021" spans="5:5" x14ac:dyDescent="0.25">
      <c r="E1021" s="26"/>
    </row>
    <row r="1022" spans="5:5" x14ac:dyDescent="0.25">
      <c r="E1022" s="26"/>
    </row>
    <row r="1023" spans="5:5" x14ac:dyDescent="0.25">
      <c r="E1023" s="26"/>
    </row>
    <row r="1024" spans="5:5" x14ac:dyDescent="0.25">
      <c r="E1024" s="26"/>
    </row>
    <row r="1025" spans="5:5" x14ac:dyDescent="0.25">
      <c r="E1025" s="26"/>
    </row>
    <row r="1026" spans="5:5" x14ac:dyDescent="0.25">
      <c r="E1026" s="26"/>
    </row>
    <row r="1027" spans="5:5" x14ac:dyDescent="0.25">
      <c r="E1027" s="26"/>
    </row>
    <row r="1028" spans="5:5" x14ac:dyDescent="0.25">
      <c r="E1028" s="26"/>
    </row>
    <row r="1029" spans="5:5" x14ac:dyDescent="0.25">
      <c r="E1029" s="26"/>
    </row>
    <row r="1030" spans="5:5" x14ac:dyDescent="0.25">
      <c r="E1030" s="26"/>
    </row>
    <row r="1031" spans="5:5" x14ac:dyDescent="0.25">
      <c r="E1031" s="26"/>
    </row>
    <row r="1032" spans="5:5" x14ac:dyDescent="0.25">
      <c r="E1032" s="26"/>
    </row>
    <row r="1033" spans="5:5" x14ac:dyDescent="0.25">
      <c r="E1033" s="26"/>
    </row>
    <row r="1034" spans="5:5" x14ac:dyDescent="0.25">
      <c r="E1034" s="26"/>
    </row>
    <row r="1035" spans="5:5" x14ac:dyDescent="0.25">
      <c r="E1035" s="26"/>
    </row>
    <row r="1036" spans="5:5" x14ac:dyDescent="0.25">
      <c r="E1036" s="26"/>
    </row>
    <row r="1037" spans="5:5" x14ac:dyDescent="0.25">
      <c r="E1037" s="26"/>
    </row>
    <row r="1038" spans="5:5" x14ac:dyDescent="0.25">
      <c r="E1038" s="26"/>
    </row>
    <row r="1039" spans="5:5" x14ac:dyDescent="0.25">
      <c r="E1039" s="26"/>
    </row>
    <row r="1040" spans="5:5" x14ac:dyDescent="0.25">
      <c r="E1040" s="26"/>
    </row>
    <row r="1041" spans="5:5" x14ac:dyDescent="0.25">
      <c r="E1041" s="26"/>
    </row>
    <row r="1042" spans="5:5" x14ac:dyDescent="0.25">
      <c r="E1042" s="26"/>
    </row>
    <row r="1043" spans="5:5" x14ac:dyDescent="0.25">
      <c r="E1043" s="26"/>
    </row>
    <row r="1044" spans="5:5" x14ac:dyDescent="0.25">
      <c r="E1044" s="26"/>
    </row>
    <row r="1045" spans="5:5" x14ac:dyDescent="0.25">
      <c r="E1045" s="26"/>
    </row>
    <row r="1046" spans="5:5" x14ac:dyDescent="0.25">
      <c r="E1046" s="26"/>
    </row>
    <row r="1047" spans="5:5" x14ac:dyDescent="0.25">
      <c r="E1047" s="26"/>
    </row>
    <row r="1048" spans="5:5" x14ac:dyDescent="0.25">
      <c r="E1048" s="26"/>
    </row>
    <row r="1049" spans="5:5" x14ac:dyDescent="0.25">
      <c r="E1049" s="26"/>
    </row>
    <row r="1050" spans="5:5" x14ac:dyDescent="0.25">
      <c r="E1050" s="26"/>
    </row>
    <row r="1051" spans="5:5" x14ac:dyDescent="0.25">
      <c r="E1051" s="26"/>
    </row>
    <row r="1052" spans="5:5" x14ac:dyDescent="0.25">
      <c r="E1052" s="26"/>
    </row>
    <row r="1053" spans="5:5" x14ac:dyDescent="0.25">
      <c r="E1053" s="26"/>
    </row>
    <row r="1054" spans="5:5" x14ac:dyDescent="0.25">
      <c r="E1054" s="26"/>
    </row>
    <row r="1055" spans="5:5" x14ac:dyDescent="0.25">
      <c r="E1055" s="26"/>
    </row>
    <row r="1056" spans="5:5" x14ac:dyDescent="0.25">
      <c r="E1056" s="26"/>
    </row>
    <row r="1057" spans="5:5" x14ac:dyDescent="0.25">
      <c r="E1057" s="26"/>
    </row>
    <row r="1058" spans="5:5" x14ac:dyDescent="0.25">
      <c r="E1058" s="26"/>
    </row>
    <row r="1059" spans="5:5" x14ac:dyDescent="0.25">
      <c r="E1059" s="26"/>
    </row>
    <row r="1060" spans="5:5" x14ac:dyDescent="0.25">
      <c r="E1060" s="26"/>
    </row>
    <row r="1061" spans="5:5" x14ac:dyDescent="0.25">
      <c r="E1061" s="26"/>
    </row>
    <row r="1062" spans="5:5" x14ac:dyDescent="0.25">
      <c r="E1062" s="26"/>
    </row>
    <row r="1063" spans="5:5" x14ac:dyDescent="0.25">
      <c r="E1063" s="26"/>
    </row>
    <row r="1064" spans="5:5" x14ac:dyDescent="0.25">
      <c r="E1064" s="26"/>
    </row>
    <row r="1065" spans="5:5" x14ac:dyDescent="0.25">
      <c r="E1065" s="26"/>
    </row>
    <row r="1066" spans="5:5" x14ac:dyDescent="0.25">
      <c r="E1066" s="26"/>
    </row>
    <row r="1067" spans="5:5" x14ac:dyDescent="0.25">
      <c r="E1067" s="26"/>
    </row>
    <row r="1068" spans="5:5" x14ac:dyDescent="0.25">
      <c r="E1068" s="26"/>
    </row>
    <row r="1069" spans="5:5" x14ac:dyDescent="0.25">
      <c r="E1069" s="26"/>
    </row>
    <row r="1070" spans="5:5" x14ac:dyDescent="0.25">
      <c r="E1070" s="26"/>
    </row>
    <row r="1071" spans="5:5" x14ac:dyDescent="0.25">
      <c r="E1071" s="26"/>
    </row>
    <row r="1072" spans="5:5" x14ac:dyDescent="0.25">
      <c r="E1072" s="26"/>
    </row>
    <row r="1073" spans="5:5" x14ac:dyDescent="0.25">
      <c r="E1073" s="26"/>
    </row>
    <row r="1074" spans="5:5" x14ac:dyDescent="0.25">
      <c r="E1074" s="26"/>
    </row>
    <row r="1075" spans="5:5" x14ac:dyDescent="0.25">
      <c r="E1075" s="26"/>
    </row>
    <row r="1076" spans="5:5" x14ac:dyDescent="0.25">
      <c r="E1076" s="26"/>
    </row>
    <row r="1077" spans="5:5" x14ac:dyDescent="0.25">
      <c r="E1077" s="26"/>
    </row>
    <row r="1078" spans="5:5" x14ac:dyDescent="0.25">
      <c r="E1078" s="26"/>
    </row>
    <row r="1079" spans="5:5" x14ac:dyDescent="0.25">
      <c r="E1079" s="26"/>
    </row>
    <row r="1080" spans="5:5" x14ac:dyDescent="0.25">
      <c r="E1080" s="26"/>
    </row>
    <row r="1081" spans="5:5" x14ac:dyDescent="0.25">
      <c r="E1081" s="26"/>
    </row>
    <row r="1082" spans="5:5" x14ac:dyDescent="0.25">
      <c r="E1082" s="26"/>
    </row>
    <row r="1083" spans="5:5" x14ac:dyDescent="0.25">
      <c r="E1083" s="26"/>
    </row>
    <row r="1084" spans="5:5" x14ac:dyDescent="0.25">
      <c r="E1084" s="26"/>
    </row>
    <row r="1085" spans="5:5" x14ac:dyDescent="0.25">
      <c r="E1085" s="26"/>
    </row>
    <row r="1086" spans="5:5" x14ac:dyDescent="0.25">
      <c r="E1086" s="26"/>
    </row>
    <row r="1087" spans="5:5" x14ac:dyDescent="0.25">
      <c r="E1087" s="26"/>
    </row>
    <row r="1088" spans="5:5" x14ac:dyDescent="0.25">
      <c r="E1088" s="26"/>
    </row>
    <row r="1089" spans="5:5" x14ac:dyDescent="0.25">
      <c r="E1089" s="26"/>
    </row>
    <row r="1090" spans="5:5" x14ac:dyDescent="0.25">
      <c r="E1090" s="26"/>
    </row>
    <row r="1091" spans="5:5" x14ac:dyDescent="0.25">
      <c r="E1091" s="26"/>
    </row>
    <row r="1092" spans="5:5" x14ac:dyDescent="0.25">
      <c r="E1092" s="26"/>
    </row>
    <row r="1093" spans="5:5" x14ac:dyDescent="0.25">
      <c r="E1093" s="26"/>
    </row>
    <row r="1094" spans="5:5" x14ac:dyDescent="0.25">
      <c r="E1094" s="26"/>
    </row>
    <row r="1095" spans="5:5" x14ac:dyDescent="0.25">
      <c r="E1095" s="26"/>
    </row>
    <row r="1096" spans="5:5" x14ac:dyDescent="0.25">
      <c r="E1096" s="26"/>
    </row>
    <row r="1097" spans="5:5" x14ac:dyDescent="0.25">
      <c r="E1097" s="26"/>
    </row>
    <row r="1098" spans="5:5" x14ac:dyDescent="0.25">
      <c r="E1098" s="26"/>
    </row>
    <row r="1099" spans="5:5" x14ac:dyDescent="0.25">
      <c r="E1099" s="26"/>
    </row>
    <row r="1100" spans="5:5" x14ac:dyDescent="0.25">
      <c r="E1100" s="26"/>
    </row>
    <row r="1101" spans="5:5" x14ac:dyDescent="0.25">
      <c r="E1101" s="26"/>
    </row>
    <row r="1102" spans="5:5" x14ac:dyDescent="0.25">
      <c r="E1102" s="26"/>
    </row>
    <row r="1103" spans="5:5" x14ac:dyDescent="0.25">
      <c r="E1103" s="26"/>
    </row>
    <row r="1104" spans="5:5" x14ac:dyDescent="0.25">
      <c r="E1104" s="26"/>
    </row>
    <row r="1105" spans="5:5" x14ac:dyDescent="0.25">
      <c r="E1105" s="26"/>
    </row>
    <row r="1106" spans="5:5" x14ac:dyDescent="0.25">
      <c r="E1106" s="26"/>
    </row>
    <row r="1107" spans="5:5" x14ac:dyDescent="0.25">
      <c r="E1107" s="26"/>
    </row>
    <row r="1108" spans="5:5" x14ac:dyDescent="0.25">
      <c r="E1108" s="26"/>
    </row>
    <row r="1109" spans="5:5" x14ac:dyDescent="0.25">
      <c r="E1109" s="26"/>
    </row>
    <row r="1110" spans="5:5" x14ac:dyDescent="0.25">
      <c r="E1110" s="26"/>
    </row>
    <row r="1111" spans="5:5" x14ac:dyDescent="0.25">
      <c r="E1111" s="26"/>
    </row>
    <row r="1112" spans="5:5" x14ac:dyDescent="0.25">
      <c r="E1112" s="26"/>
    </row>
    <row r="1113" spans="5:5" x14ac:dyDescent="0.25">
      <c r="E1113" s="26"/>
    </row>
    <row r="1114" spans="5:5" x14ac:dyDescent="0.25">
      <c r="E1114" s="26"/>
    </row>
    <row r="1115" spans="5:5" x14ac:dyDescent="0.25">
      <c r="E1115" s="26"/>
    </row>
    <row r="1116" spans="5:5" x14ac:dyDescent="0.25">
      <c r="E1116" s="26"/>
    </row>
    <row r="1117" spans="5:5" x14ac:dyDescent="0.25">
      <c r="E1117" s="26"/>
    </row>
    <row r="1118" spans="5:5" x14ac:dyDescent="0.25">
      <c r="E1118" s="26"/>
    </row>
    <row r="1119" spans="5:5" x14ac:dyDescent="0.25">
      <c r="E1119" s="26"/>
    </row>
    <row r="1120" spans="5:5" x14ac:dyDescent="0.25">
      <c r="E1120" s="26"/>
    </row>
    <row r="1121" spans="5:5" x14ac:dyDescent="0.25">
      <c r="E1121" s="26"/>
    </row>
    <row r="1122" spans="5:5" x14ac:dyDescent="0.25">
      <c r="E1122" s="26"/>
    </row>
    <row r="1123" spans="5:5" x14ac:dyDescent="0.25">
      <c r="E1123" s="26"/>
    </row>
    <row r="1124" spans="5:5" x14ac:dyDescent="0.25">
      <c r="E1124" s="26"/>
    </row>
    <row r="1125" spans="5:5" x14ac:dyDescent="0.25">
      <c r="E1125" s="26"/>
    </row>
    <row r="1126" spans="5:5" x14ac:dyDescent="0.25">
      <c r="E1126" s="26"/>
    </row>
    <row r="1127" spans="5:5" x14ac:dyDescent="0.25">
      <c r="E1127" s="26"/>
    </row>
    <row r="1128" spans="5:5" x14ac:dyDescent="0.25">
      <c r="E1128" s="26"/>
    </row>
    <row r="1129" spans="5:5" x14ac:dyDescent="0.25">
      <c r="E1129" s="26"/>
    </row>
    <row r="1130" spans="5:5" x14ac:dyDescent="0.25">
      <c r="E1130" s="26"/>
    </row>
    <row r="1131" spans="5:5" x14ac:dyDescent="0.25">
      <c r="E1131" s="26"/>
    </row>
    <row r="1132" spans="5:5" x14ac:dyDescent="0.25">
      <c r="E1132" s="26"/>
    </row>
    <row r="1133" spans="5:5" x14ac:dyDescent="0.25">
      <c r="E1133" s="26"/>
    </row>
    <row r="1134" spans="5:5" x14ac:dyDescent="0.25">
      <c r="E1134" s="26"/>
    </row>
    <row r="1135" spans="5:5" x14ac:dyDescent="0.25">
      <c r="E1135" s="26"/>
    </row>
    <row r="1136" spans="5:5" x14ac:dyDescent="0.25">
      <c r="E1136" s="26"/>
    </row>
    <row r="1137" spans="5:5" x14ac:dyDescent="0.25">
      <c r="E1137" s="26"/>
    </row>
    <row r="1138" spans="5:5" x14ac:dyDescent="0.25">
      <c r="E1138" s="26"/>
    </row>
    <row r="1139" spans="5:5" x14ac:dyDescent="0.25">
      <c r="E1139" s="26"/>
    </row>
    <row r="1140" spans="5:5" x14ac:dyDescent="0.25">
      <c r="E1140" s="26"/>
    </row>
    <row r="1141" spans="5:5" x14ac:dyDescent="0.25">
      <c r="E1141" s="26"/>
    </row>
    <row r="1142" spans="5:5" x14ac:dyDescent="0.25">
      <c r="E1142" s="26"/>
    </row>
    <row r="1143" spans="5:5" x14ac:dyDescent="0.25">
      <c r="E1143" s="26"/>
    </row>
    <row r="1144" spans="5:5" x14ac:dyDescent="0.25">
      <c r="E1144" s="26"/>
    </row>
    <row r="1145" spans="5:5" x14ac:dyDescent="0.25">
      <c r="E1145" s="26"/>
    </row>
    <row r="1146" spans="5:5" x14ac:dyDescent="0.25">
      <c r="E1146" s="26"/>
    </row>
    <row r="1147" spans="5:5" x14ac:dyDescent="0.25">
      <c r="E1147" s="26"/>
    </row>
    <row r="1148" spans="5:5" x14ac:dyDescent="0.25">
      <c r="E1148" s="26"/>
    </row>
    <row r="1149" spans="5:5" x14ac:dyDescent="0.25">
      <c r="E1149" s="26"/>
    </row>
    <row r="1150" spans="5:5" x14ac:dyDescent="0.25">
      <c r="E1150" s="26"/>
    </row>
    <row r="1151" spans="5:5" x14ac:dyDescent="0.25">
      <c r="E1151" s="26"/>
    </row>
    <row r="1152" spans="5:5" x14ac:dyDescent="0.25">
      <c r="E1152" s="26"/>
    </row>
    <row r="1153" spans="5:5" x14ac:dyDescent="0.25">
      <c r="E1153" s="26"/>
    </row>
    <row r="1154" spans="5:5" x14ac:dyDescent="0.25">
      <c r="E1154" s="26"/>
    </row>
    <row r="1155" spans="5:5" x14ac:dyDescent="0.25">
      <c r="E1155" s="26"/>
    </row>
    <row r="1156" spans="5:5" x14ac:dyDescent="0.25">
      <c r="E1156" s="26"/>
    </row>
    <row r="1157" spans="5:5" x14ac:dyDescent="0.25">
      <c r="E1157" s="26"/>
    </row>
    <row r="1158" spans="5:5" x14ac:dyDescent="0.25">
      <c r="E1158" s="26"/>
    </row>
    <row r="1159" spans="5:5" x14ac:dyDescent="0.25">
      <c r="E1159" s="26"/>
    </row>
    <row r="1160" spans="5:5" x14ac:dyDescent="0.25">
      <c r="E1160" s="26"/>
    </row>
    <row r="1161" spans="5:5" x14ac:dyDescent="0.25">
      <c r="E1161" s="26"/>
    </row>
    <row r="1162" spans="5:5" x14ac:dyDescent="0.25">
      <c r="E1162" s="26"/>
    </row>
    <row r="1163" spans="5:5" x14ac:dyDescent="0.25">
      <c r="E1163" s="26"/>
    </row>
    <row r="1164" spans="5:5" x14ac:dyDescent="0.25">
      <c r="E1164" s="26"/>
    </row>
    <row r="1165" spans="5:5" x14ac:dyDescent="0.25">
      <c r="E1165" s="26"/>
    </row>
    <row r="1166" spans="5:5" x14ac:dyDescent="0.25">
      <c r="E1166" s="26"/>
    </row>
    <row r="1167" spans="5:5" x14ac:dyDescent="0.25">
      <c r="E1167" s="26"/>
    </row>
    <row r="1168" spans="5:5" x14ac:dyDescent="0.25">
      <c r="E1168" s="26"/>
    </row>
    <row r="1169" spans="5:5" x14ac:dyDescent="0.25">
      <c r="E1169" s="26"/>
    </row>
    <row r="1170" spans="5:5" x14ac:dyDescent="0.25">
      <c r="E1170" s="26"/>
    </row>
    <row r="1171" spans="5:5" x14ac:dyDescent="0.25">
      <c r="E1171" s="26"/>
    </row>
    <row r="1172" spans="5:5" x14ac:dyDescent="0.25">
      <c r="E1172" s="26"/>
    </row>
    <row r="1173" spans="5:5" x14ac:dyDescent="0.25">
      <c r="E1173" s="26"/>
    </row>
    <row r="1174" spans="5:5" x14ac:dyDescent="0.25">
      <c r="E1174" s="26"/>
    </row>
    <row r="1175" spans="5:5" x14ac:dyDescent="0.25">
      <c r="E1175" s="26"/>
    </row>
    <row r="1176" spans="5:5" x14ac:dyDescent="0.25">
      <c r="E1176" s="26"/>
    </row>
    <row r="1177" spans="5:5" x14ac:dyDescent="0.25">
      <c r="E1177" s="26"/>
    </row>
    <row r="1178" spans="5:5" x14ac:dyDescent="0.25">
      <c r="E1178" s="26"/>
    </row>
    <row r="1179" spans="5:5" x14ac:dyDescent="0.25">
      <c r="E1179" s="26"/>
    </row>
    <row r="1180" spans="5:5" x14ac:dyDescent="0.25">
      <c r="E1180" s="26"/>
    </row>
    <row r="1181" spans="5:5" x14ac:dyDescent="0.25">
      <c r="E1181" s="26"/>
    </row>
    <row r="1182" spans="5:5" x14ac:dyDescent="0.25">
      <c r="E1182" s="26"/>
    </row>
    <row r="1183" spans="5:5" x14ac:dyDescent="0.25">
      <c r="E1183" s="26"/>
    </row>
    <row r="1184" spans="5:5" x14ac:dyDescent="0.25">
      <c r="E1184" s="26"/>
    </row>
    <row r="1185" spans="5:5" x14ac:dyDescent="0.25">
      <c r="E1185" s="26"/>
    </row>
    <row r="1186" spans="5:5" x14ac:dyDescent="0.25">
      <c r="E1186" s="26"/>
    </row>
    <row r="1187" spans="5:5" x14ac:dyDescent="0.25">
      <c r="E1187" s="26"/>
    </row>
    <row r="1188" spans="5:5" x14ac:dyDescent="0.25">
      <c r="E1188" s="26"/>
    </row>
    <row r="1189" spans="5:5" x14ac:dyDescent="0.25">
      <c r="E1189" s="26"/>
    </row>
    <row r="1190" spans="5:5" x14ac:dyDescent="0.25">
      <c r="E1190" s="26"/>
    </row>
    <row r="1191" spans="5:5" x14ac:dyDescent="0.25">
      <c r="E1191" s="26"/>
    </row>
    <row r="1192" spans="5:5" x14ac:dyDescent="0.25">
      <c r="E1192" s="26"/>
    </row>
    <row r="1193" spans="5:5" x14ac:dyDescent="0.25">
      <c r="E1193" s="26"/>
    </row>
    <row r="1194" spans="5:5" x14ac:dyDescent="0.25">
      <c r="E1194" s="26"/>
    </row>
    <row r="1195" spans="5:5" x14ac:dyDescent="0.25">
      <c r="E1195" s="26"/>
    </row>
    <row r="1196" spans="5:5" x14ac:dyDescent="0.25">
      <c r="E1196" s="26"/>
    </row>
    <row r="1197" spans="5:5" x14ac:dyDescent="0.25">
      <c r="E1197" s="26"/>
    </row>
    <row r="1198" spans="5:5" x14ac:dyDescent="0.25">
      <c r="E1198" s="26"/>
    </row>
    <row r="1199" spans="5:5" x14ac:dyDescent="0.25">
      <c r="E1199" s="26"/>
    </row>
    <row r="1200" spans="5:5" x14ac:dyDescent="0.25">
      <c r="E1200" s="26"/>
    </row>
    <row r="1201" spans="5:5" x14ac:dyDescent="0.25">
      <c r="E1201" s="26"/>
    </row>
    <row r="1202" spans="5:5" x14ac:dyDescent="0.25">
      <c r="E1202" s="26"/>
    </row>
    <row r="1203" spans="5:5" x14ac:dyDescent="0.25">
      <c r="E1203" s="26"/>
    </row>
    <row r="1204" spans="5:5" x14ac:dyDescent="0.25">
      <c r="E1204" s="26"/>
    </row>
    <row r="1205" spans="5:5" x14ac:dyDescent="0.25">
      <c r="E1205" s="26"/>
    </row>
    <row r="1206" spans="5:5" x14ac:dyDescent="0.25">
      <c r="E1206" s="26"/>
    </row>
    <row r="1207" spans="5:5" x14ac:dyDescent="0.25">
      <c r="E1207" s="26"/>
    </row>
    <row r="1208" spans="5:5" x14ac:dyDescent="0.25">
      <c r="E1208" s="26"/>
    </row>
    <row r="1209" spans="5:5" x14ac:dyDescent="0.25">
      <c r="E1209" s="26"/>
    </row>
    <row r="1210" spans="5:5" x14ac:dyDescent="0.25">
      <c r="E1210" s="26"/>
    </row>
    <row r="1211" spans="5:5" x14ac:dyDescent="0.25">
      <c r="E1211" s="26"/>
    </row>
    <row r="1212" spans="5:5" x14ac:dyDescent="0.25">
      <c r="E1212" s="26"/>
    </row>
    <row r="1213" spans="5:5" x14ac:dyDescent="0.25">
      <c r="E1213" s="26"/>
    </row>
    <row r="1214" spans="5:5" x14ac:dyDescent="0.25">
      <c r="E1214" s="26"/>
    </row>
    <row r="1215" spans="5:5" x14ac:dyDescent="0.25">
      <c r="E1215" s="26"/>
    </row>
    <row r="1216" spans="5:5" x14ac:dyDescent="0.25">
      <c r="E1216" s="26"/>
    </row>
    <row r="1217" spans="5:5" x14ac:dyDescent="0.25">
      <c r="E1217" s="26"/>
    </row>
    <row r="1218" spans="5:5" x14ac:dyDescent="0.25">
      <c r="E1218" s="26"/>
    </row>
    <row r="1219" spans="5:5" x14ac:dyDescent="0.25">
      <c r="E1219" s="26"/>
    </row>
    <row r="1220" spans="5:5" x14ac:dyDescent="0.25">
      <c r="E1220" s="26"/>
    </row>
    <row r="1221" spans="5:5" x14ac:dyDescent="0.25">
      <c r="E1221" s="26"/>
    </row>
    <row r="1222" spans="5:5" x14ac:dyDescent="0.25">
      <c r="E1222" s="26"/>
    </row>
    <row r="1223" spans="5:5" x14ac:dyDescent="0.25">
      <c r="E1223" s="26"/>
    </row>
    <row r="1224" spans="5:5" x14ac:dyDescent="0.25">
      <c r="E1224" s="26"/>
    </row>
    <row r="1225" spans="5:5" x14ac:dyDescent="0.25">
      <c r="E1225" s="26"/>
    </row>
    <row r="1226" spans="5:5" x14ac:dyDescent="0.25">
      <c r="E1226" s="26"/>
    </row>
    <row r="1227" spans="5:5" x14ac:dyDescent="0.25">
      <c r="E1227" s="26"/>
    </row>
    <row r="1228" spans="5:5" x14ac:dyDescent="0.25">
      <c r="E1228" s="26"/>
    </row>
    <row r="1229" spans="5:5" x14ac:dyDescent="0.25">
      <c r="E1229" s="26"/>
    </row>
    <row r="1230" spans="5:5" x14ac:dyDescent="0.25">
      <c r="E1230" s="26"/>
    </row>
    <row r="1231" spans="5:5" x14ac:dyDescent="0.25">
      <c r="E1231" s="26"/>
    </row>
    <row r="1232" spans="5:5" x14ac:dyDescent="0.25">
      <c r="E1232" s="26"/>
    </row>
    <row r="1233" spans="5:5" x14ac:dyDescent="0.25">
      <c r="E1233" s="26"/>
    </row>
    <row r="1234" spans="5:5" x14ac:dyDescent="0.25">
      <c r="E1234" s="26"/>
    </row>
    <row r="1235" spans="5:5" x14ac:dyDescent="0.25">
      <c r="E1235" s="26"/>
    </row>
    <row r="1236" spans="5:5" x14ac:dyDescent="0.25">
      <c r="E1236" s="26"/>
    </row>
    <row r="1237" spans="5:5" x14ac:dyDescent="0.25">
      <c r="E1237" s="26"/>
    </row>
    <row r="1238" spans="5:5" x14ac:dyDescent="0.25">
      <c r="E1238" s="26"/>
    </row>
    <row r="1239" spans="5:5" x14ac:dyDescent="0.25">
      <c r="E1239" s="26"/>
    </row>
    <row r="1240" spans="5:5" x14ac:dyDescent="0.25">
      <c r="E1240" s="26"/>
    </row>
    <row r="1241" spans="5:5" x14ac:dyDescent="0.25">
      <c r="E1241" s="26"/>
    </row>
    <row r="1242" spans="5:5" x14ac:dyDescent="0.25">
      <c r="E1242" s="26"/>
    </row>
    <row r="1243" spans="5:5" x14ac:dyDescent="0.25">
      <c r="E1243" s="26"/>
    </row>
    <row r="1244" spans="5:5" x14ac:dyDescent="0.25">
      <c r="E1244" s="26"/>
    </row>
    <row r="1245" spans="5:5" x14ac:dyDescent="0.25">
      <c r="E1245" s="26"/>
    </row>
    <row r="1246" spans="5:5" x14ac:dyDescent="0.25">
      <c r="E1246" s="26"/>
    </row>
    <row r="1247" spans="5:5" x14ac:dyDescent="0.25">
      <c r="E1247" s="26"/>
    </row>
    <row r="1248" spans="5:5" x14ac:dyDescent="0.25">
      <c r="E1248" s="26"/>
    </row>
    <row r="1249" spans="5:5" x14ac:dyDescent="0.25">
      <c r="E1249" s="26"/>
    </row>
    <row r="1250" spans="5:5" x14ac:dyDescent="0.25">
      <c r="E1250" s="26"/>
    </row>
    <row r="1251" spans="5:5" x14ac:dyDescent="0.25">
      <c r="E1251" s="26"/>
    </row>
    <row r="1252" spans="5:5" x14ac:dyDescent="0.25">
      <c r="E1252" s="26"/>
    </row>
    <row r="1253" spans="5:5" x14ac:dyDescent="0.25">
      <c r="E1253" s="26"/>
    </row>
    <row r="1254" spans="5:5" x14ac:dyDescent="0.25">
      <c r="E1254" s="26"/>
    </row>
    <row r="1255" spans="5:5" x14ac:dyDescent="0.25">
      <c r="E1255" s="26"/>
    </row>
    <row r="1256" spans="5:5" x14ac:dyDescent="0.25">
      <c r="E1256" s="26"/>
    </row>
    <row r="1257" spans="5:5" x14ac:dyDescent="0.25">
      <c r="E1257" s="26"/>
    </row>
    <row r="1258" spans="5:5" x14ac:dyDescent="0.25">
      <c r="E1258" s="26"/>
    </row>
    <row r="1259" spans="5:5" x14ac:dyDescent="0.25">
      <c r="E1259" s="26"/>
    </row>
    <row r="1260" spans="5:5" x14ac:dyDescent="0.25">
      <c r="E1260" s="26"/>
    </row>
    <row r="1261" spans="5:5" x14ac:dyDescent="0.25">
      <c r="E1261" s="26"/>
    </row>
    <row r="1262" spans="5:5" x14ac:dyDescent="0.25">
      <c r="E1262" s="26"/>
    </row>
    <row r="1263" spans="5:5" x14ac:dyDescent="0.25">
      <c r="E1263" s="26"/>
    </row>
    <row r="1264" spans="5:5" x14ac:dyDescent="0.25">
      <c r="E1264" s="26"/>
    </row>
    <row r="1265" spans="5:5" x14ac:dyDescent="0.25">
      <c r="E1265" s="26"/>
    </row>
    <row r="1266" spans="5:5" x14ac:dyDescent="0.25">
      <c r="E1266" s="26"/>
    </row>
    <row r="1267" spans="5:5" x14ac:dyDescent="0.25">
      <c r="E1267" s="26"/>
    </row>
    <row r="1268" spans="5:5" x14ac:dyDescent="0.25">
      <c r="E1268" s="26"/>
    </row>
    <row r="1269" spans="5:5" x14ac:dyDescent="0.25">
      <c r="E1269" s="26"/>
    </row>
    <row r="1270" spans="5:5" x14ac:dyDescent="0.25">
      <c r="E1270" s="26"/>
    </row>
    <row r="1271" spans="5:5" x14ac:dyDescent="0.25">
      <c r="E1271" s="26"/>
    </row>
    <row r="1272" spans="5:5" x14ac:dyDescent="0.25">
      <c r="E1272" s="26"/>
    </row>
    <row r="1273" spans="5:5" x14ac:dyDescent="0.25">
      <c r="E1273" s="26"/>
    </row>
    <row r="1274" spans="5:5" x14ac:dyDescent="0.25">
      <c r="E1274" s="26"/>
    </row>
    <row r="1275" spans="5:5" x14ac:dyDescent="0.25">
      <c r="E1275" s="26"/>
    </row>
    <row r="1276" spans="5:5" x14ac:dyDescent="0.25">
      <c r="E1276" s="26"/>
    </row>
    <row r="1277" spans="5:5" x14ac:dyDescent="0.25">
      <c r="E1277" s="26"/>
    </row>
    <row r="1278" spans="5:5" x14ac:dyDescent="0.25">
      <c r="E1278" s="26"/>
    </row>
    <row r="1279" spans="5:5" x14ac:dyDescent="0.25">
      <c r="E1279" s="26"/>
    </row>
    <row r="1280" spans="5:5" x14ac:dyDescent="0.25">
      <c r="E1280" s="26"/>
    </row>
    <row r="1281" spans="5:5" x14ac:dyDescent="0.25">
      <c r="E1281" s="26"/>
    </row>
    <row r="1282" spans="5:5" x14ac:dyDescent="0.25">
      <c r="E1282" s="26"/>
    </row>
    <row r="1283" spans="5:5" x14ac:dyDescent="0.25">
      <c r="E1283" s="26"/>
    </row>
    <row r="1284" spans="5:5" x14ac:dyDescent="0.25">
      <c r="E1284" s="26"/>
    </row>
    <row r="1285" spans="5:5" x14ac:dyDescent="0.25">
      <c r="E1285" s="26"/>
    </row>
    <row r="1286" spans="5:5" x14ac:dyDescent="0.25">
      <c r="E1286" s="26"/>
    </row>
    <row r="1287" spans="5:5" x14ac:dyDescent="0.25">
      <c r="E1287" s="26"/>
    </row>
    <row r="1288" spans="5:5" x14ac:dyDescent="0.25">
      <c r="E1288" s="26"/>
    </row>
    <row r="1289" spans="5:5" x14ac:dyDescent="0.25">
      <c r="E1289" s="26"/>
    </row>
    <row r="1290" spans="5:5" x14ac:dyDescent="0.25">
      <c r="E1290" s="26"/>
    </row>
    <row r="1291" spans="5:5" x14ac:dyDescent="0.25">
      <c r="E1291" s="26"/>
    </row>
    <row r="1292" spans="5:5" x14ac:dyDescent="0.25">
      <c r="E1292" s="26"/>
    </row>
    <row r="1293" spans="5:5" x14ac:dyDescent="0.25">
      <c r="E1293" s="26"/>
    </row>
    <row r="1294" spans="5:5" x14ac:dyDescent="0.25">
      <c r="E1294" s="26"/>
    </row>
    <row r="1295" spans="5:5" x14ac:dyDescent="0.25">
      <c r="E1295" s="26"/>
    </row>
    <row r="1296" spans="5:5" x14ac:dyDescent="0.25">
      <c r="E1296" s="26"/>
    </row>
    <row r="1297" spans="5:5" x14ac:dyDescent="0.25">
      <c r="E1297" s="26"/>
    </row>
    <row r="1298" spans="5:5" x14ac:dyDescent="0.25">
      <c r="E1298" s="26"/>
    </row>
    <row r="1299" spans="5:5" x14ac:dyDescent="0.25">
      <c r="E1299" s="26"/>
    </row>
    <row r="1300" spans="5:5" x14ac:dyDescent="0.25">
      <c r="E1300" s="26"/>
    </row>
    <row r="1301" spans="5:5" x14ac:dyDescent="0.25">
      <c r="E1301" s="26"/>
    </row>
    <row r="1302" spans="5:5" x14ac:dyDescent="0.25">
      <c r="E1302" s="26"/>
    </row>
    <row r="1303" spans="5:5" x14ac:dyDescent="0.25">
      <c r="E1303" s="26"/>
    </row>
    <row r="1304" spans="5:5" x14ac:dyDescent="0.25">
      <c r="E1304" s="26"/>
    </row>
    <row r="1305" spans="5:5" x14ac:dyDescent="0.25">
      <c r="E1305" s="26"/>
    </row>
    <row r="1306" spans="5:5" x14ac:dyDescent="0.25">
      <c r="E1306" s="26"/>
    </row>
    <row r="1307" spans="5:5" x14ac:dyDescent="0.25">
      <c r="E1307" s="26"/>
    </row>
    <row r="1308" spans="5:5" x14ac:dyDescent="0.25">
      <c r="E1308" s="26"/>
    </row>
    <row r="1309" spans="5:5" x14ac:dyDescent="0.25">
      <c r="E1309" s="26"/>
    </row>
    <row r="1310" spans="5:5" x14ac:dyDescent="0.25">
      <c r="E1310" s="26"/>
    </row>
    <row r="1311" spans="5:5" x14ac:dyDescent="0.25">
      <c r="E1311" s="26"/>
    </row>
    <row r="1312" spans="5:5" x14ac:dyDescent="0.25">
      <c r="E1312" s="26"/>
    </row>
    <row r="1313" spans="5:5" x14ac:dyDescent="0.25">
      <c r="E1313" s="26"/>
    </row>
    <row r="1314" spans="5:5" x14ac:dyDescent="0.25">
      <c r="E1314" s="26"/>
    </row>
    <row r="1315" spans="5:5" x14ac:dyDescent="0.25">
      <c r="E1315" s="26"/>
    </row>
    <row r="1316" spans="5:5" x14ac:dyDescent="0.25">
      <c r="E1316" s="26"/>
    </row>
    <row r="1317" spans="5:5" x14ac:dyDescent="0.25">
      <c r="E1317" s="26"/>
    </row>
    <row r="1318" spans="5:5" x14ac:dyDescent="0.25">
      <c r="E1318" s="26"/>
    </row>
    <row r="1319" spans="5:5" x14ac:dyDescent="0.25">
      <c r="E1319" s="26"/>
    </row>
    <row r="1320" spans="5:5" x14ac:dyDescent="0.25">
      <c r="E1320" s="26"/>
    </row>
    <row r="1321" spans="5:5" x14ac:dyDescent="0.25">
      <c r="E1321" s="26"/>
    </row>
    <row r="1322" spans="5:5" x14ac:dyDescent="0.25">
      <c r="E1322" s="26"/>
    </row>
    <row r="1323" spans="5:5" x14ac:dyDescent="0.25">
      <c r="E1323" s="26"/>
    </row>
    <row r="1324" spans="5:5" x14ac:dyDescent="0.25">
      <c r="E1324" s="26"/>
    </row>
    <row r="1325" spans="5:5" x14ac:dyDescent="0.25">
      <c r="E1325" s="26"/>
    </row>
    <row r="1326" spans="5:5" x14ac:dyDescent="0.25">
      <c r="E1326" s="26"/>
    </row>
    <row r="1327" spans="5:5" x14ac:dyDescent="0.25">
      <c r="E1327" s="26"/>
    </row>
    <row r="1328" spans="5:5" x14ac:dyDescent="0.25">
      <c r="E1328" s="26"/>
    </row>
    <row r="1329" spans="5:5" x14ac:dyDescent="0.25">
      <c r="E1329" s="26"/>
    </row>
    <row r="1330" spans="5:5" x14ac:dyDescent="0.25">
      <c r="E1330" s="26"/>
    </row>
    <row r="1331" spans="5:5" x14ac:dyDescent="0.25">
      <c r="E1331" s="26"/>
    </row>
    <row r="1332" spans="5:5" x14ac:dyDescent="0.25">
      <c r="E1332" s="26"/>
    </row>
    <row r="1333" spans="5:5" x14ac:dyDescent="0.25">
      <c r="E1333" s="26"/>
    </row>
    <row r="1334" spans="5:5" x14ac:dyDescent="0.25">
      <c r="E1334" s="26"/>
    </row>
    <row r="1335" spans="5:5" x14ac:dyDescent="0.25">
      <c r="E1335" s="26"/>
    </row>
    <row r="1336" spans="5:5" x14ac:dyDescent="0.25">
      <c r="E1336" s="26"/>
    </row>
    <row r="1337" spans="5:5" x14ac:dyDescent="0.25">
      <c r="E1337" s="26"/>
    </row>
    <row r="1338" spans="5:5" x14ac:dyDescent="0.25">
      <c r="E1338" s="26"/>
    </row>
    <row r="1339" spans="5:5" x14ac:dyDescent="0.25">
      <c r="E1339" s="26"/>
    </row>
    <row r="1340" spans="5:5" x14ac:dyDescent="0.25">
      <c r="E1340" s="26"/>
    </row>
    <row r="1341" spans="5:5" x14ac:dyDescent="0.25">
      <c r="E1341" s="26"/>
    </row>
    <row r="1342" spans="5:5" x14ac:dyDescent="0.25">
      <c r="E1342" s="26"/>
    </row>
    <row r="1343" spans="5:5" x14ac:dyDescent="0.25">
      <c r="E1343" s="26"/>
    </row>
    <row r="1344" spans="5:5" x14ac:dyDescent="0.25">
      <c r="E1344" s="26"/>
    </row>
    <row r="1345" spans="5:5" x14ac:dyDescent="0.25">
      <c r="E1345" s="26"/>
    </row>
    <row r="1346" spans="5:5" x14ac:dyDescent="0.25">
      <c r="E1346" s="26"/>
    </row>
    <row r="1347" spans="5:5" x14ac:dyDescent="0.25">
      <c r="E1347" s="26"/>
    </row>
    <row r="1348" spans="5:5" x14ac:dyDescent="0.25">
      <c r="E1348" s="26"/>
    </row>
    <row r="1349" spans="5:5" x14ac:dyDescent="0.25">
      <c r="E1349" s="26"/>
    </row>
    <row r="1350" spans="5:5" x14ac:dyDescent="0.25">
      <c r="E1350" s="26"/>
    </row>
    <row r="1351" spans="5:5" x14ac:dyDescent="0.25">
      <c r="E1351" s="26"/>
    </row>
    <row r="1352" spans="5:5" x14ac:dyDescent="0.25">
      <c r="E1352" s="26"/>
    </row>
    <row r="1353" spans="5:5" x14ac:dyDescent="0.25">
      <c r="E1353" s="26"/>
    </row>
    <row r="1354" spans="5:5" x14ac:dyDescent="0.25">
      <c r="E1354" s="26"/>
    </row>
    <row r="1355" spans="5:5" x14ac:dyDescent="0.25">
      <c r="E1355" s="26"/>
    </row>
    <row r="1356" spans="5:5" x14ac:dyDescent="0.25">
      <c r="E1356" s="26"/>
    </row>
    <row r="1357" spans="5:5" x14ac:dyDescent="0.25">
      <c r="E1357" s="26"/>
    </row>
    <row r="1358" spans="5:5" x14ac:dyDescent="0.25">
      <c r="E1358" s="26"/>
    </row>
    <row r="1359" spans="5:5" x14ac:dyDescent="0.25">
      <c r="E1359" s="26"/>
    </row>
    <row r="1360" spans="5:5" x14ac:dyDescent="0.25">
      <c r="E1360" s="26"/>
    </row>
    <row r="1361" spans="5:5" x14ac:dyDescent="0.25">
      <c r="E1361" s="26"/>
    </row>
    <row r="1362" spans="5:5" x14ac:dyDescent="0.25">
      <c r="E1362" s="26"/>
    </row>
    <row r="1363" spans="5:5" x14ac:dyDescent="0.25">
      <c r="E1363" s="26"/>
    </row>
    <row r="1364" spans="5:5" x14ac:dyDescent="0.25">
      <c r="E1364" s="26"/>
    </row>
    <row r="1365" spans="5:5" x14ac:dyDescent="0.25">
      <c r="E1365" s="26"/>
    </row>
    <row r="1366" spans="5:5" x14ac:dyDescent="0.25">
      <c r="E1366" s="26"/>
    </row>
    <row r="1367" spans="5:5" x14ac:dyDescent="0.25">
      <c r="E1367" s="26"/>
    </row>
    <row r="1368" spans="5:5" x14ac:dyDescent="0.25">
      <c r="E1368" s="26"/>
    </row>
    <row r="1369" spans="5:5" x14ac:dyDescent="0.25">
      <c r="E1369" s="26"/>
    </row>
    <row r="1370" spans="5:5" x14ac:dyDescent="0.25">
      <c r="E1370" s="26"/>
    </row>
    <row r="1371" spans="5:5" x14ac:dyDescent="0.25">
      <c r="E1371" s="26"/>
    </row>
    <row r="1372" spans="5:5" x14ac:dyDescent="0.25">
      <c r="E1372" s="26"/>
    </row>
    <row r="1373" spans="5:5" x14ac:dyDescent="0.25">
      <c r="E1373" s="26"/>
    </row>
    <row r="1374" spans="5:5" x14ac:dyDescent="0.25">
      <c r="E1374" s="26"/>
    </row>
    <row r="1375" spans="5:5" x14ac:dyDescent="0.25">
      <c r="E1375" s="26"/>
    </row>
    <row r="1376" spans="5:5" x14ac:dyDescent="0.25">
      <c r="E1376" s="26"/>
    </row>
    <row r="1377" spans="5:5" x14ac:dyDescent="0.25">
      <c r="E1377" s="26"/>
    </row>
    <row r="1378" spans="5:5" x14ac:dyDescent="0.25">
      <c r="E1378" s="26"/>
    </row>
    <row r="1379" spans="5:5" x14ac:dyDescent="0.25">
      <c r="E1379" s="26"/>
    </row>
    <row r="1380" spans="5:5" x14ac:dyDescent="0.25">
      <c r="E1380" s="26"/>
    </row>
    <row r="1381" spans="5:5" x14ac:dyDescent="0.25">
      <c r="E1381" s="26"/>
    </row>
    <row r="1382" spans="5:5" x14ac:dyDescent="0.25">
      <c r="E1382" s="26"/>
    </row>
    <row r="1383" spans="5:5" x14ac:dyDescent="0.25">
      <c r="E1383" s="26"/>
    </row>
    <row r="1384" spans="5:5" x14ac:dyDescent="0.25">
      <c r="E1384" s="26"/>
    </row>
    <row r="1385" spans="5:5" x14ac:dyDescent="0.25">
      <c r="E1385" s="26"/>
    </row>
    <row r="1386" spans="5:5" x14ac:dyDescent="0.25">
      <c r="E1386" s="26"/>
    </row>
    <row r="1387" spans="5:5" x14ac:dyDescent="0.25">
      <c r="E1387" s="26"/>
    </row>
    <row r="1388" spans="5:5" x14ac:dyDescent="0.25">
      <c r="E1388" s="26"/>
    </row>
    <row r="1389" spans="5:5" x14ac:dyDescent="0.25">
      <c r="E1389" s="26"/>
    </row>
    <row r="1390" spans="5:5" x14ac:dyDescent="0.25">
      <c r="E1390" s="26"/>
    </row>
    <row r="1391" spans="5:5" x14ac:dyDescent="0.25">
      <c r="E1391" s="26"/>
    </row>
    <row r="1392" spans="5:5" x14ac:dyDescent="0.25">
      <c r="E1392" s="26"/>
    </row>
    <row r="1393" spans="5:5" x14ac:dyDescent="0.25">
      <c r="E1393" s="26"/>
    </row>
    <row r="1394" spans="5:5" x14ac:dyDescent="0.25">
      <c r="E1394" s="26"/>
    </row>
    <row r="1395" spans="5:5" x14ac:dyDescent="0.25">
      <c r="E1395" s="26"/>
    </row>
    <row r="1396" spans="5:5" x14ac:dyDescent="0.25">
      <c r="E1396" s="26"/>
    </row>
    <row r="1397" spans="5:5" x14ac:dyDescent="0.25">
      <c r="E1397" s="26"/>
    </row>
    <row r="1398" spans="5:5" x14ac:dyDescent="0.25">
      <c r="E1398" s="26"/>
    </row>
    <row r="1399" spans="5:5" x14ac:dyDescent="0.25">
      <c r="E1399" s="26"/>
    </row>
    <row r="1400" spans="5:5" x14ac:dyDescent="0.25">
      <c r="E1400" s="26"/>
    </row>
    <row r="1401" spans="5:5" x14ac:dyDescent="0.25">
      <c r="E1401" s="26"/>
    </row>
    <row r="1402" spans="5:5" x14ac:dyDescent="0.25">
      <c r="E1402" s="26"/>
    </row>
    <row r="1403" spans="5:5" x14ac:dyDescent="0.25">
      <c r="E1403" s="26"/>
    </row>
    <row r="1404" spans="5:5" x14ac:dyDescent="0.25">
      <c r="E1404" s="26"/>
    </row>
    <row r="1405" spans="5:5" x14ac:dyDescent="0.25">
      <c r="E1405" s="26"/>
    </row>
    <row r="1406" spans="5:5" x14ac:dyDescent="0.25">
      <c r="E1406" s="26"/>
    </row>
    <row r="1407" spans="5:5" x14ac:dyDescent="0.25">
      <c r="E1407" s="26"/>
    </row>
    <row r="1408" spans="5:5" x14ac:dyDescent="0.25">
      <c r="E1408" s="26"/>
    </row>
    <row r="1409" spans="5:5" x14ac:dyDescent="0.25">
      <c r="E1409" s="26"/>
    </row>
    <row r="1410" spans="5:5" x14ac:dyDescent="0.25">
      <c r="E1410" s="26"/>
    </row>
    <row r="1411" spans="5:5" x14ac:dyDescent="0.25">
      <c r="E1411" s="26"/>
    </row>
    <row r="1412" spans="5:5" x14ac:dyDescent="0.25">
      <c r="E1412" s="26"/>
    </row>
    <row r="1413" spans="5:5" x14ac:dyDescent="0.25">
      <c r="E1413" s="26"/>
    </row>
    <row r="1414" spans="5:5" x14ac:dyDescent="0.25">
      <c r="E1414" s="26"/>
    </row>
    <row r="1415" spans="5:5" x14ac:dyDescent="0.25">
      <c r="E1415" s="26"/>
    </row>
    <row r="1416" spans="5:5" x14ac:dyDescent="0.25">
      <c r="E1416" s="26"/>
    </row>
    <row r="1417" spans="5:5" x14ac:dyDescent="0.25">
      <c r="E1417" s="26"/>
    </row>
    <row r="1418" spans="5:5" x14ac:dyDescent="0.25">
      <c r="E1418" s="26"/>
    </row>
    <row r="1419" spans="5:5" x14ac:dyDescent="0.25">
      <c r="E1419" s="26"/>
    </row>
    <row r="1420" spans="5:5" x14ac:dyDescent="0.25">
      <c r="E1420" s="26"/>
    </row>
    <row r="1421" spans="5:5" x14ac:dyDescent="0.25">
      <c r="E1421" s="26"/>
    </row>
    <row r="1422" spans="5:5" x14ac:dyDescent="0.25">
      <c r="E1422" s="26"/>
    </row>
    <row r="1423" spans="5:5" x14ac:dyDescent="0.25">
      <c r="E1423" s="26"/>
    </row>
    <row r="1424" spans="5:5" x14ac:dyDescent="0.25">
      <c r="E1424" s="26"/>
    </row>
    <row r="1425" spans="5:5" x14ac:dyDescent="0.25">
      <c r="E1425" s="26"/>
    </row>
    <row r="1426" spans="5:5" x14ac:dyDescent="0.25">
      <c r="E1426" s="26"/>
    </row>
    <row r="1427" spans="5:5" x14ac:dyDescent="0.25">
      <c r="E1427" s="26"/>
    </row>
    <row r="1428" spans="5:5" x14ac:dyDescent="0.25">
      <c r="E1428" s="26"/>
    </row>
    <row r="1429" spans="5:5" x14ac:dyDescent="0.25">
      <c r="E1429" s="26"/>
    </row>
    <row r="1430" spans="5:5" x14ac:dyDescent="0.25">
      <c r="E1430" s="26"/>
    </row>
    <row r="1431" spans="5:5" x14ac:dyDescent="0.25">
      <c r="E1431" s="26"/>
    </row>
    <row r="1432" spans="5:5" x14ac:dyDescent="0.25">
      <c r="E1432" s="26"/>
    </row>
    <row r="1433" spans="5:5" x14ac:dyDescent="0.25">
      <c r="E1433" s="26"/>
    </row>
    <row r="1434" spans="5:5" x14ac:dyDescent="0.25">
      <c r="E1434" s="26"/>
    </row>
    <row r="1435" spans="5:5" x14ac:dyDescent="0.25">
      <c r="E1435" s="26"/>
    </row>
    <row r="1436" spans="5:5" x14ac:dyDescent="0.25">
      <c r="E1436" s="26"/>
    </row>
    <row r="1437" spans="5:5" x14ac:dyDescent="0.25">
      <c r="E1437" s="26"/>
    </row>
    <row r="1438" spans="5:5" x14ac:dyDescent="0.25">
      <c r="E1438" s="26"/>
    </row>
    <row r="1439" spans="5:5" x14ac:dyDescent="0.25">
      <c r="E1439" s="26"/>
    </row>
    <row r="1440" spans="5:5" x14ac:dyDescent="0.25">
      <c r="E1440" s="26"/>
    </row>
    <row r="1441" spans="5:5" x14ac:dyDescent="0.25">
      <c r="E1441" s="26"/>
    </row>
    <row r="1442" spans="5:5" x14ac:dyDescent="0.25">
      <c r="E1442" s="26"/>
    </row>
    <row r="1443" spans="5:5" x14ac:dyDescent="0.25">
      <c r="E1443" s="26"/>
    </row>
    <row r="1444" spans="5:5" x14ac:dyDescent="0.25">
      <c r="E1444" s="26"/>
    </row>
    <row r="1445" spans="5:5" x14ac:dyDescent="0.25">
      <c r="E1445" s="26"/>
    </row>
    <row r="1446" spans="5:5" x14ac:dyDescent="0.25">
      <c r="E1446" s="26"/>
    </row>
    <row r="1447" spans="5:5" x14ac:dyDescent="0.25">
      <c r="E1447" s="26"/>
    </row>
    <row r="1448" spans="5:5" x14ac:dyDescent="0.25">
      <c r="E1448" s="26"/>
    </row>
    <row r="1449" spans="5:5" x14ac:dyDescent="0.25">
      <c r="E1449" s="26"/>
    </row>
    <row r="1450" spans="5:5" x14ac:dyDescent="0.25">
      <c r="E1450" s="26"/>
    </row>
    <row r="1451" spans="5:5" x14ac:dyDescent="0.25">
      <c r="E1451" s="26"/>
    </row>
    <row r="1452" spans="5:5" x14ac:dyDescent="0.25">
      <c r="E1452" s="26"/>
    </row>
    <row r="1453" spans="5:5" x14ac:dyDescent="0.25">
      <c r="E1453" s="26"/>
    </row>
    <row r="1454" spans="5:5" x14ac:dyDescent="0.25">
      <c r="E1454" s="26"/>
    </row>
    <row r="1455" spans="5:5" x14ac:dyDescent="0.25">
      <c r="E1455" s="26"/>
    </row>
    <row r="1456" spans="5:5" x14ac:dyDescent="0.25">
      <c r="E1456" s="26"/>
    </row>
    <row r="1457" spans="5:5" x14ac:dyDescent="0.25">
      <c r="E1457" s="26"/>
    </row>
    <row r="1458" spans="5:5" x14ac:dyDescent="0.25">
      <c r="E1458" s="26"/>
    </row>
    <row r="1459" spans="5:5" x14ac:dyDescent="0.25">
      <c r="E1459" s="26"/>
    </row>
    <row r="1460" spans="5:5" x14ac:dyDescent="0.25">
      <c r="E1460" s="26"/>
    </row>
    <row r="1461" spans="5:5" x14ac:dyDescent="0.25">
      <c r="E1461" s="26"/>
    </row>
    <row r="1462" spans="5:5" x14ac:dyDescent="0.25">
      <c r="E1462" s="26"/>
    </row>
    <row r="1463" spans="5:5" x14ac:dyDescent="0.25">
      <c r="E1463" s="26"/>
    </row>
    <row r="1464" spans="5:5" x14ac:dyDescent="0.25">
      <c r="E1464" s="26"/>
    </row>
    <row r="1465" spans="5:5" x14ac:dyDescent="0.25">
      <c r="E1465" s="26"/>
    </row>
    <row r="1466" spans="5:5" x14ac:dyDescent="0.25">
      <c r="E1466" s="26"/>
    </row>
    <row r="1467" spans="5:5" x14ac:dyDescent="0.25">
      <c r="E1467" s="26"/>
    </row>
    <row r="1468" spans="5:5" x14ac:dyDescent="0.25">
      <c r="E1468" s="26"/>
    </row>
    <row r="1469" spans="5:5" x14ac:dyDescent="0.25">
      <c r="E1469" s="26"/>
    </row>
    <row r="1470" spans="5:5" x14ac:dyDescent="0.25">
      <c r="E1470" s="26"/>
    </row>
    <row r="1471" spans="5:5" x14ac:dyDescent="0.25">
      <c r="E1471" s="26"/>
    </row>
    <row r="1472" spans="5:5" x14ac:dyDescent="0.25">
      <c r="E1472" s="26"/>
    </row>
    <row r="1473" spans="5:5" x14ac:dyDescent="0.25">
      <c r="E1473" s="26"/>
    </row>
    <row r="1474" spans="5:5" x14ac:dyDescent="0.25">
      <c r="E1474" s="26"/>
    </row>
    <row r="1475" spans="5:5" x14ac:dyDescent="0.25">
      <c r="E1475" s="26"/>
    </row>
    <row r="1476" spans="5:5" x14ac:dyDescent="0.25">
      <c r="E1476" s="26"/>
    </row>
    <row r="1477" spans="5:5" x14ac:dyDescent="0.25">
      <c r="E1477" s="26"/>
    </row>
    <row r="1478" spans="5:5" x14ac:dyDescent="0.25">
      <c r="E1478" s="26"/>
    </row>
    <row r="1479" spans="5:5" x14ac:dyDescent="0.25">
      <c r="E1479" s="26"/>
    </row>
    <row r="1480" spans="5:5" x14ac:dyDescent="0.25">
      <c r="E1480" s="26"/>
    </row>
    <row r="1481" spans="5:5" x14ac:dyDescent="0.25">
      <c r="E1481" s="26"/>
    </row>
    <row r="1482" spans="5:5" x14ac:dyDescent="0.25">
      <c r="E1482" s="26"/>
    </row>
    <row r="1483" spans="5:5" x14ac:dyDescent="0.25">
      <c r="E1483" s="26"/>
    </row>
    <row r="1484" spans="5:5" x14ac:dyDescent="0.25">
      <c r="E1484" s="26"/>
    </row>
    <row r="1485" spans="5:5" x14ac:dyDescent="0.25">
      <c r="E1485" s="26"/>
    </row>
    <row r="1486" spans="5:5" x14ac:dyDescent="0.25">
      <c r="E1486" s="26"/>
    </row>
    <row r="1487" spans="5:5" x14ac:dyDescent="0.25">
      <c r="E1487" s="26"/>
    </row>
    <row r="1488" spans="5:5" x14ac:dyDescent="0.25">
      <c r="E1488" s="26"/>
    </row>
    <row r="1489" spans="5:5" x14ac:dyDescent="0.25">
      <c r="E1489" s="26"/>
    </row>
    <row r="1490" spans="5:5" x14ac:dyDescent="0.25">
      <c r="E1490" s="26"/>
    </row>
    <row r="1491" spans="5:5" x14ac:dyDescent="0.25">
      <c r="E1491" s="26"/>
    </row>
    <row r="1492" spans="5:5" x14ac:dyDescent="0.25">
      <c r="E1492" s="26"/>
    </row>
    <row r="1493" spans="5:5" x14ac:dyDescent="0.25">
      <c r="E1493" s="26"/>
    </row>
    <row r="1494" spans="5:5" x14ac:dyDescent="0.25">
      <c r="E1494" s="26"/>
    </row>
    <row r="1495" spans="5:5" x14ac:dyDescent="0.25">
      <c r="E1495" s="26"/>
    </row>
    <row r="1496" spans="5:5" x14ac:dyDescent="0.25">
      <c r="E1496" s="26"/>
    </row>
    <row r="1497" spans="5:5" x14ac:dyDescent="0.25">
      <c r="E1497" s="26"/>
    </row>
    <row r="1498" spans="5:5" x14ac:dyDescent="0.25">
      <c r="E1498" s="26"/>
    </row>
    <row r="1499" spans="5:5" x14ac:dyDescent="0.25">
      <c r="E1499" s="26"/>
    </row>
    <row r="1500" spans="5:5" x14ac:dyDescent="0.25">
      <c r="E1500" s="26"/>
    </row>
    <row r="1501" spans="5:5" x14ac:dyDescent="0.25">
      <c r="E1501" s="26"/>
    </row>
    <row r="1502" spans="5:5" x14ac:dyDescent="0.25">
      <c r="E1502" s="26"/>
    </row>
    <row r="1503" spans="5:5" x14ac:dyDescent="0.25">
      <c r="E1503" s="26"/>
    </row>
    <row r="1504" spans="5:5" x14ac:dyDescent="0.25">
      <c r="E1504" s="26"/>
    </row>
    <row r="1505" spans="5:5" x14ac:dyDescent="0.25">
      <c r="E1505" s="26"/>
    </row>
    <row r="1506" spans="5:5" x14ac:dyDescent="0.25">
      <c r="E1506" s="26"/>
    </row>
    <row r="1507" spans="5:5" x14ac:dyDescent="0.25">
      <c r="E1507" s="26"/>
    </row>
    <row r="1508" spans="5:5" x14ac:dyDescent="0.25">
      <c r="E1508" s="26"/>
    </row>
    <row r="1509" spans="5:5" x14ac:dyDescent="0.25">
      <c r="E1509" s="26"/>
    </row>
    <row r="1510" spans="5:5" x14ac:dyDescent="0.25">
      <c r="E1510" s="26"/>
    </row>
    <row r="1511" spans="5:5" x14ac:dyDescent="0.25">
      <c r="E1511" s="26"/>
    </row>
    <row r="1512" spans="5:5" x14ac:dyDescent="0.25">
      <c r="E1512" s="26"/>
    </row>
    <row r="1513" spans="5:5" x14ac:dyDescent="0.25">
      <c r="E1513" s="26"/>
    </row>
    <row r="1514" spans="5:5" x14ac:dyDescent="0.25">
      <c r="E1514" s="26"/>
    </row>
    <row r="1515" spans="5:5" x14ac:dyDescent="0.25">
      <c r="E1515" s="26"/>
    </row>
    <row r="1516" spans="5:5" x14ac:dyDescent="0.25">
      <c r="E1516" s="26"/>
    </row>
    <row r="1517" spans="5:5" x14ac:dyDescent="0.25">
      <c r="E1517" s="26"/>
    </row>
    <row r="1518" spans="5:5" x14ac:dyDescent="0.25">
      <c r="E1518" s="26"/>
    </row>
    <row r="1519" spans="5:5" x14ac:dyDescent="0.25">
      <c r="E1519" s="26"/>
    </row>
    <row r="1520" spans="5:5" x14ac:dyDescent="0.25">
      <c r="E1520" s="26"/>
    </row>
    <row r="1521" spans="5:5" x14ac:dyDescent="0.25">
      <c r="E1521" s="26"/>
    </row>
    <row r="1522" spans="5:5" x14ac:dyDescent="0.25">
      <c r="E1522" s="26"/>
    </row>
    <row r="1523" spans="5:5" x14ac:dyDescent="0.25">
      <c r="E1523" s="26"/>
    </row>
    <row r="1524" spans="5:5" x14ac:dyDescent="0.25">
      <c r="E1524" s="26"/>
    </row>
    <row r="1525" spans="5:5" x14ac:dyDescent="0.25">
      <c r="E1525" s="26"/>
    </row>
    <row r="1526" spans="5:5" x14ac:dyDescent="0.25">
      <c r="E1526" s="26"/>
    </row>
    <row r="1527" spans="5:5" x14ac:dyDescent="0.25">
      <c r="E1527" s="26"/>
    </row>
    <row r="1528" spans="5:5" x14ac:dyDescent="0.25">
      <c r="E1528" s="26"/>
    </row>
    <row r="1529" spans="5:5" x14ac:dyDescent="0.25">
      <c r="E1529" s="26"/>
    </row>
    <row r="1530" spans="5:5" x14ac:dyDescent="0.25">
      <c r="E1530" s="26"/>
    </row>
    <row r="1531" spans="5:5" x14ac:dyDescent="0.25">
      <c r="E1531" s="26"/>
    </row>
    <row r="1532" spans="5:5" x14ac:dyDescent="0.25">
      <c r="E1532" s="26"/>
    </row>
    <row r="1533" spans="5:5" x14ac:dyDescent="0.25">
      <c r="E1533" s="26"/>
    </row>
    <row r="1534" spans="5:5" x14ac:dyDescent="0.25">
      <c r="E1534" s="26"/>
    </row>
    <row r="1535" spans="5:5" x14ac:dyDescent="0.25">
      <c r="E1535" s="26"/>
    </row>
    <row r="1536" spans="5:5" x14ac:dyDescent="0.25">
      <c r="E1536" s="26"/>
    </row>
    <row r="1537" spans="5:5" x14ac:dyDescent="0.25">
      <c r="E1537" s="26"/>
    </row>
    <row r="1538" spans="5:5" x14ac:dyDescent="0.25">
      <c r="E1538" s="26"/>
    </row>
    <row r="1539" spans="5:5" x14ac:dyDescent="0.25">
      <c r="E1539" s="26"/>
    </row>
    <row r="1540" spans="5:5" x14ac:dyDescent="0.25">
      <c r="E1540" s="26"/>
    </row>
    <row r="1541" spans="5:5" x14ac:dyDescent="0.25">
      <c r="E1541" s="26"/>
    </row>
    <row r="1542" spans="5:5" x14ac:dyDescent="0.25">
      <c r="E1542" s="26"/>
    </row>
    <row r="1543" spans="5:5" x14ac:dyDescent="0.25">
      <c r="E1543" s="26"/>
    </row>
    <row r="1544" spans="5:5" x14ac:dyDescent="0.25">
      <c r="E1544" s="26"/>
    </row>
    <row r="1545" spans="5:5" x14ac:dyDescent="0.25">
      <c r="E1545" s="26"/>
    </row>
    <row r="1546" spans="5:5" x14ac:dyDescent="0.25">
      <c r="E1546" s="26"/>
    </row>
    <row r="1547" spans="5:5" x14ac:dyDescent="0.25">
      <c r="E1547" s="26"/>
    </row>
    <row r="1548" spans="5:5" x14ac:dyDescent="0.25">
      <c r="E1548" s="26"/>
    </row>
    <row r="1549" spans="5:5" x14ac:dyDescent="0.25">
      <c r="E1549" s="26"/>
    </row>
    <row r="1550" spans="5:5" x14ac:dyDescent="0.25">
      <c r="E1550" s="26"/>
    </row>
    <row r="1551" spans="5:5" x14ac:dyDescent="0.25">
      <c r="E1551" s="26"/>
    </row>
    <row r="1552" spans="5:5" x14ac:dyDescent="0.25">
      <c r="E1552" s="26"/>
    </row>
    <row r="1553" spans="5:5" x14ac:dyDescent="0.25">
      <c r="E1553" s="26"/>
    </row>
    <row r="1554" spans="5:5" x14ac:dyDescent="0.25">
      <c r="E1554" s="26"/>
    </row>
    <row r="1555" spans="5:5" x14ac:dyDescent="0.25">
      <c r="E1555" s="26"/>
    </row>
    <row r="1556" spans="5:5" x14ac:dyDescent="0.25">
      <c r="E1556" s="26"/>
    </row>
    <row r="1557" spans="5:5" x14ac:dyDescent="0.25">
      <c r="E1557" s="26"/>
    </row>
    <row r="1558" spans="5:5" x14ac:dyDescent="0.25">
      <c r="E1558" s="26"/>
    </row>
    <row r="1559" spans="5:5" x14ac:dyDescent="0.25">
      <c r="E1559" s="26"/>
    </row>
    <row r="1560" spans="5:5" x14ac:dyDescent="0.25">
      <c r="E1560" s="26"/>
    </row>
    <row r="1561" spans="5:5" x14ac:dyDescent="0.25">
      <c r="E1561" s="26"/>
    </row>
    <row r="1562" spans="5:5" x14ac:dyDescent="0.25">
      <c r="E1562" s="26"/>
    </row>
    <row r="1563" spans="5:5" x14ac:dyDescent="0.25">
      <c r="E1563" s="26"/>
    </row>
    <row r="1564" spans="5:5" x14ac:dyDescent="0.25">
      <c r="E1564" s="26"/>
    </row>
    <row r="1565" spans="5:5" x14ac:dyDescent="0.25">
      <c r="E1565" s="26"/>
    </row>
    <row r="1566" spans="5:5" x14ac:dyDescent="0.25">
      <c r="E1566" s="26"/>
    </row>
    <row r="1567" spans="5:5" x14ac:dyDescent="0.25">
      <c r="E1567" s="26"/>
    </row>
    <row r="1568" spans="5:5" x14ac:dyDescent="0.25">
      <c r="E1568" s="26"/>
    </row>
    <row r="1569" spans="5:5" x14ac:dyDescent="0.25">
      <c r="E1569" s="26"/>
    </row>
    <row r="1570" spans="5:5" x14ac:dyDescent="0.25">
      <c r="E1570" s="26"/>
    </row>
    <row r="1571" spans="5:5" x14ac:dyDescent="0.25">
      <c r="E1571" s="26"/>
    </row>
    <row r="1572" spans="5:5" x14ac:dyDescent="0.25">
      <c r="E1572" s="26"/>
    </row>
    <row r="1573" spans="5:5" x14ac:dyDescent="0.25">
      <c r="E1573" s="26"/>
    </row>
    <row r="1574" spans="5:5" x14ac:dyDescent="0.25">
      <c r="E1574" s="26"/>
    </row>
    <row r="1575" spans="5:5" x14ac:dyDescent="0.25">
      <c r="E1575" s="26"/>
    </row>
    <row r="1576" spans="5:5" x14ac:dyDescent="0.25">
      <c r="E1576" s="26"/>
    </row>
    <row r="1577" spans="5:5" x14ac:dyDescent="0.25">
      <c r="E1577" s="26"/>
    </row>
    <row r="1578" spans="5:5" x14ac:dyDescent="0.25">
      <c r="E1578" s="26"/>
    </row>
    <row r="1579" spans="5:5" x14ac:dyDescent="0.25">
      <c r="E1579" s="26"/>
    </row>
    <row r="1580" spans="5:5" x14ac:dyDescent="0.25">
      <c r="E1580" s="26"/>
    </row>
    <row r="1581" spans="5:5" x14ac:dyDescent="0.25">
      <c r="E1581" s="26"/>
    </row>
    <row r="1582" spans="5:5" x14ac:dyDescent="0.25">
      <c r="E1582" s="26"/>
    </row>
    <row r="1583" spans="5:5" x14ac:dyDescent="0.25">
      <c r="E1583" s="26"/>
    </row>
    <row r="1584" spans="5:5" x14ac:dyDescent="0.25">
      <c r="E1584" s="26"/>
    </row>
    <row r="1585" spans="5:5" x14ac:dyDescent="0.25">
      <c r="E1585" s="26"/>
    </row>
    <row r="1586" spans="5:5" x14ac:dyDescent="0.25">
      <c r="E1586" s="26"/>
    </row>
    <row r="1587" spans="5:5" x14ac:dyDescent="0.25">
      <c r="E1587" s="26"/>
    </row>
    <row r="1588" spans="5:5" x14ac:dyDescent="0.25">
      <c r="E1588" s="26"/>
    </row>
    <row r="1589" spans="5:5" x14ac:dyDescent="0.25">
      <c r="E1589" s="26"/>
    </row>
    <row r="1590" spans="5:5" x14ac:dyDescent="0.25">
      <c r="E1590" s="26"/>
    </row>
    <row r="1591" spans="5:5" x14ac:dyDescent="0.25">
      <c r="E1591" s="26"/>
    </row>
    <row r="1592" spans="5:5" x14ac:dyDescent="0.25">
      <c r="E1592" s="26"/>
    </row>
    <row r="1593" spans="5:5" x14ac:dyDescent="0.25">
      <c r="E1593" s="26"/>
    </row>
    <row r="1594" spans="5:5" x14ac:dyDescent="0.25">
      <c r="E1594" s="26"/>
    </row>
    <row r="1595" spans="5:5" x14ac:dyDescent="0.25">
      <c r="E1595" s="26"/>
    </row>
    <row r="1596" spans="5:5" x14ac:dyDescent="0.25">
      <c r="E1596" s="26"/>
    </row>
    <row r="1597" spans="5:5" x14ac:dyDescent="0.25">
      <c r="E1597" s="26"/>
    </row>
    <row r="1598" spans="5:5" x14ac:dyDescent="0.25">
      <c r="E1598" s="26"/>
    </row>
    <row r="1599" spans="5:5" x14ac:dyDescent="0.25">
      <c r="E1599" s="26"/>
    </row>
    <row r="1600" spans="5:5" x14ac:dyDescent="0.25">
      <c r="E1600" s="26"/>
    </row>
    <row r="1601" spans="5:5" x14ac:dyDescent="0.25">
      <c r="E1601" s="26"/>
    </row>
    <row r="1602" spans="5:5" x14ac:dyDescent="0.25">
      <c r="E1602" s="26"/>
    </row>
    <row r="1603" spans="5:5" x14ac:dyDescent="0.25">
      <c r="E1603" s="26"/>
    </row>
    <row r="1604" spans="5:5" x14ac:dyDescent="0.25">
      <c r="E1604" s="26"/>
    </row>
    <row r="1605" spans="5:5" x14ac:dyDescent="0.25">
      <c r="E1605" s="26"/>
    </row>
    <row r="1606" spans="5:5" x14ac:dyDescent="0.25">
      <c r="E1606" s="26"/>
    </row>
    <row r="1607" spans="5:5" x14ac:dyDescent="0.25">
      <c r="E1607" s="26"/>
    </row>
    <row r="1608" spans="5:5" x14ac:dyDescent="0.25">
      <c r="E1608" s="26"/>
    </row>
    <row r="1609" spans="5:5" x14ac:dyDescent="0.25">
      <c r="E1609" s="26"/>
    </row>
    <row r="1610" spans="5:5" x14ac:dyDescent="0.25">
      <c r="E1610" s="26"/>
    </row>
    <row r="1611" spans="5:5" x14ac:dyDescent="0.25">
      <c r="E1611" s="26"/>
    </row>
    <row r="1612" spans="5:5" x14ac:dyDescent="0.25">
      <c r="E1612" s="26"/>
    </row>
    <row r="1613" spans="5:5" x14ac:dyDescent="0.25">
      <c r="E1613" s="26"/>
    </row>
    <row r="1614" spans="5:5" x14ac:dyDescent="0.25">
      <c r="E1614" s="26"/>
    </row>
    <row r="1615" spans="5:5" x14ac:dyDescent="0.25">
      <c r="E1615" s="26"/>
    </row>
    <row r="1616" spans="5:5" x14ac:dyDescent="0.25">
      <c r="E1616" s="26"/>
    </row>
    <row r="1617" spans="5:5" x14ac:dyDescent="0.25">
      <c r="E1617" s="26"/>
    </row>
    <row r="1618" spans="5:5" x14ac:dyDescent="0.25">
      <c r="E1618" s="26"/>
    </row>
    <row r="1619" spans="5:5" x14ac:dyDescent="0.25">
      <c r="E1619" s="26"/>
    </row>
    <row r="1620" spans="5:5" x14ac:dyDescent="0.25">
      <c r="E1620" s="26"/>
    </row>
    <row r="1621" spans="5:5" x14ac:dyDescent="0.25">
      <c r="E1621" s="26"/>
    </row>
    <row r="1622" spans="5:5" x14ac:dyDescent="0.25">
      <c r="E1622" s="26"/>
    </row>
    <row r="1623" spans="5:5" x14ac:dyDescent="0.25">
      <c r="E1623" s="26"/>
    </row>
    <row r="1624" spans="5:5" x14ac:dyDescent="0.25">
      <c r="E1624" s="26"/>
    </row>
    <row r="1625" spans="5:5" x14ac:dyDescent="0.25">
      <c r="E1625" s="26"/>
    </row>
    <row r="1626" spans="5:5" x14ac:dyDescent="0.25">
      <c r="E1626" s="26"/>
    </row>
    <row r="1627" spans="5:5" x14ac:dyDescent="0.25">
      <c r="E1627" s="26"/>
    </row>
    <row r="1628" spans="5:5" x14ac:dyDescent="0.25">
      <c r="E1628" s="26"/>
    </row>
    <row r="1629" spans="5:5" x14ac:dyDescent="0.25">
      <c r="E1629" s="26"/>
    </row>
    <row r="1630" spans="5:5" x14ac:dyDescent="0.25">
      <c r="E1630" s="26"/>
    </row>
    <row r="1631" spans="5:5" x14ac:dyDescent="0.25">
      <c r="E1631" s="26"/>
    </row>
    <row r="1632" spans="5:5" x14ac:dyDescent="0.25">
      <c r="E1632" s="26"/>
    </row>
    <row r="1633" spans="5:5" x14ac:dyDescent="0.25">
      <c r="E1633" s="26"/>
    </row>
    <row r="1634" spans="5:5" x14ac:dyDescent="0.25">
      <c r="E1634" s="26"/>
    </row>
    <row r="1635" spans="5:5" x14ac:dyDescent="0.25">
      <c r="E1635" s="26"/>
    </row>
    <row r="1636" spans="5:5" x14ac:dyDescent="0.25">
      <c r="E1636" s="26"/>
    </row>
    <row r="1637" spans="5:5" x14ac:dyDescent="0.25">
      <c r="E1637" s="26"/>
    </row>
    <row r="1638" spans="5:5" x14ac:dyDescent="0.25">
      <c r="E1638" s="26"/>
    </row>
    <row r="1639" spans="5:5" x14ac:dyDescent="0.25">
      <c r="E1639" s="26"/>
    </row>
    <row r="1640" spans="5:5" x14ac:dyDescent="0.25">
      <c r="E1640" s="26"/>
    </row>
    <row r="1641" spans="5:5" x14ac:dyDescent="0.25">
      <c r="E1641" s="26"/>
    </row>
    <row r="1642" spans="5:5" x14ac:dyDescent="0.25">
      <c r="E1642" s="26"/>
    </row>
    <row r="1643" spans="5:5" x14ac:dyDescent="0.25">
      <c r="E1643" s="26"/>
    </row>
    <row r="1644" spans="5:5" x14ac:dyDescent="0.25">
      <c r="E1644" s="26"/>
    </row>
    <row r="1645" spans="5:5" x14ac:dyDescent="0.25">
      <c r="E1645" s="26"/>
    </row>
    <row r="1646" spans="5:5" x14ac:dyDescent="0.25">
      <c r="E1646" s="26"/>
    </row>
    <row r="1647" spans="5:5" x14ac:dyDescent="0.25">
      <c r="E1647" s="26"/>
    </row>
    <row r="1648" spans="5:5" x14ac:dyDescent="0.25">
      <c r="E1648" s="26"/>
    </row>
    <row r="1649" spans="5:5" x14ac:dyDescent="0.25">
      <c r="E1649" s="26"/>
    </row>
    <row r="1650" spans="5:5" x14ac:dyDescent="0.25">
      <c r="E1650" s="26"/>
    </row>
    <row r="1651" spans="5:5" x14ac:dyDescent="0.25">
      <c r="E1651" s="26"/>
    </row>
    <row r="1652" spans="5:5" x14ac:dyDescent="0.25">
      <c r="E1652" s="26"/>
    </row>
    <row r="1653" spans="5:5" x14ac:dyDescent="0.25">
      <c r="E1653" s="26"/>
    </row>
    <row r="1654" spans="5:5" x14ac:dyDescent="0.25">
      <c r="E1654" s="26"/>
    </row>
    <row r="1655" spans="5:5" x14ac:dyDescent="0.25">
      <c r="E1655" s="26"/>
    </row>
    <row r="1656" spans="5:5" x14ac:dyDescent="0.25">
      <c r="E1656" s="26"/>
    </row>
    <row r="1657" spans="5:5" x14ac:dyDescent="0.25">
      <c r="E1657" s="26"/>
    </row>
    <row r="1658" spans="5:5" x14ac:dyDescent="0.25">
      <c r="E1658" s="26"/>
    </row>
    <row r="1659" spans="5:5" x14ac:dyDescent="0.25">
      <c r="E1659" s="26"/>
    </row>
    <row r="1660" spans="5:5" x14ac:dyDescent="0.25">
      <c r="E1660" s="26"/>
    </row>
    <row r="1661" spans="5:5" x14ac:dyDescent="0.25">
      <c r="E1661" s="26"/>
    </row>
    <row r="1662" spans="5:5" x14ac:dyDescent="0.25">
      <c r="E1662" s="26"/>
    </row>
    <row r="1663" spans="5:5" x14ac:dyDescent="0.25">
      <c r="E1663" s="26"/>
    </row>
    <row r="1664" spans="5:5" x14ac:dyDescent="0.25">
      <c r="E1664" s="26"/>
    </row>
    <row r="1665" spans="5:5" x14ac:dyDescent="0.25">
      <c r="E1665" s="26"/>
    </row>
    <row r="1666" spans="5:5" x14ac:dyDescent="0.25">
      <c r="E1666" s="26"/>
    </row>
    <row r="1667" spans="5:5" x14ac:dyDescent="0.25">
      <c r="E1667" s="26"/>
    </row>
    <row r="1668" spans="5:5" x14ac:dyDescent="0.25">
      <c r="E1668" s="26"/>
    </row>
    <row r="1669" spans="5:5" x14ac:dyDescent="0.25">
      <c r="E1669" s="26"/>
    </row>
    <row r="1670" spans="5:5" x14ac:dyDescent="0.25">
      <c r="E1670" s="26"/>
    </row>
    <row r="1671" spans="5:5" x14ac:dyDescent="0.25">
      <c r="E1671" s="26"/>
    </row>
    <row r="1672" spans="5:5" x14ac:dyDescent="0.25">
      <c r="E1672" s="26"/>
    </row>
    <row r="1673" spans="5:5" x14ac:dyDescent="0.25">
      <c r="E1673" s="26"/>
    </row>
    <row r="1674" spans="5:5" x14ac:dyDescent="0.25">
      <c r="E1674" s="26"/>
    </row>
    <row r="1675" spans="5:5" x14ac:dyDescent="0.25">
      <c r="E1675" s="26"/>
    </row>
    <row r="1676" spans="5:5" x14ac:dyDescent="0.25">
      <c r="E1676" s="26"/>
    </row>
    <row r="1677" spans="5:5" x14ac:dyDescent="0.25">
      <c r="E1677" s="26"/>
    </row>
    <row r="1678" spans="5:5" x14ac:dyDescent="0.25">
      <c r="E1678" s="26"/>
    </row>
    <row r="1679" spans="5:5" x14ac:dyDescent="0.25">
      <c r="E1679" s="26"/>
    </row>
    <row r="1680" spans="5:5" x14ac:dyDescent="0.25">
      <c r="E1680" s="26"/>
    </row>
    <row r="1681" spans="5:5" x14ac:dyDescent="0.25">
      <c r="E1681" s="26"/>
    </row>
    <row r="1682" spans="5:5" x14ac:dyDescent="0.25">
      <c r="E1682" s="26"/>
    </row>
    <row r="1683" spans="5:5" x14ac:dyDescent="0.25">
      <c r="E1683" s="26"/>
    </row>
    <row r="1684" spans="5:5" x14ac:dyDescent="0.25">
      <c r="E1684" s="26"/>
    </row>
    <row r="1685" spans="5:5" x14ac:dyDescent="0.25">
      <c r="E1685" s="26"/>
    </row>
    <row r="1686" spans="5:5" x14ac:dyDescent="0.25">
      <c r="E1686" s="26"/>
    </row>
    <row r="1687" spans="5:5" x14ac:dyDescent="0.25">
      <c r="E1687" s="26"/>
    </row>
    <row r="1688" spans="5:5" x14ac:dyDescent="0.25">
      <c r="E1688" s="26"/>
    </row>
    <row r="1689" spans="5:5" x14ac:dyDescent="0.25">
      <c r="E1689" s="26"/>
    </row>
    <row r="1690" spans="5:5" x14ac:dyDescent="0.25">
      <c r="E1690" s="26"/>
    </row>
    <row r="1691" spans="5:5" x14ac:dyDescent="0.25">
      <c r="E1691" s="26"/>
    </row>
    <row r="1692" spans="5:5" x14ac:dyDescent="0.25">
      <c r="E1692" s="26"/>
    </row>
    <row r="1693" spans="5:5" x14ac:dyDescent="0.25">
      <c r="E1693" s="26"/>
    </row>
    <row r="1694" spans="5:5" x14ac:dyDescent="0.25">
      <c r="E1694" s="26"/>
    </row>
    <row r="1695" spans="5:5" x14ac:dyDescent="0.25">
      <c r="E1695" s="26"/>
    </row>
    <row r="1696" spans="5:5" x14ac:dyDescent="0.25">
      <c r="E1696" s="26"/>
    </row>
    <row r="1697" spans="5:5" x14ac:dyDescent="0.25">
      <c r="E1697" s="26"/>
    </row>
    <row r="1698" spans="5:5" x14ac:dyDescent="0.25">
      <c r="E1698" s="26"/>
    </row>
    <row r="1699" spans="5:5" x14ac:dyDescent="0.25">
      <c r="E1699" s="26"/>
    </row>
    <row r="1700" spans="5:5" x14ac:dyDescent="0.25">
      <c r="E1700" s="26"/>
    </row>
    <row r="1701" spans="5:5" x14ac:dyDescent="0.25">
      <c r="E1701" s="26"/>
    </row>
    <row r="1702" spans="5:5" x14ac:dyDescent="0.25">
      <c r="E1702" s="26"/>
    </row>
    <row r="1703" spans="5:5" x14ac:dyDescent="0.25">
      <c r="E1703" s="26"/>
    </row>
    <row r="1704" spans="5:5" x14ac:dyDescent="0.25">
      <c r="E1704" s="26"/>
    </row>
    <row r="1705" spans="5:5" x14ac:dyDescent="0.25">
      <c r="E1705" s="26"/>
    </row>
    <row r="1706" spans="5:5" x14ac:dyDescent="0.25">
      <c r="E1706" s="26"/>
    </row>
    <row r="1707" spans="5:5" x14ac:dyDescent="0.25">
      <c r="E1707" s="26"/>
    </row>
    <row r="1708" spans="5:5" x14ac:dyDescent="0.25">
      <c r="E1708" s="26"/>
    </row>
    <row r="1709" spans="5:5" x14ac:dyDescent="0.25">
      <c r="E1709" s="26"/>
    </row>
    <row r="1710" spans="5:5" x14ac:dyDescent="0.25">
      <c r="E1710" s="26"/>
    </row>
    <row r="1711" spans="5:5" x14ac:dyDescent="0.25">
      <c r="E1711" s="26"/>
    </row>
    <row r="1712" spans="5:5" x14ac:dyDescent="0.25">
      <c r="E1712" s="26"/>
    </row>
    <row r="1713" spans="5:5" x14ac:dyDescent="0.25">
      <c r="E1713" s="26"/>
    </row>
    <row r="1714" spans="5:5" x14ac:dyDescent="0.25">
      <c r="E1714" s="26"/>
    </row>
    <row r="1715" spans="5:5" x14ac:dyDescent="0.25">
      <c r="E1715" s="26"/>
    </row>
    <row r="1716" spans="5:5" x14ac:dyDescent="0.25">
      <c r="E1716" s="26"/>
    </row>
    <row r="1717" spans="5:5" x14ac:dyDescent="0.25">
      <c r="E1717" s="26"/>
    </row>
    <row r="1718" spans="5:5" x14ac:dyDescent="0.25">
      <c r="E1718" s="26"/>
    </row>
    <row r="1719" spans="5:5" x14ac:dyDescent="0.25">
      <c r="E1719" s="26"/>
    </row>
    <row r="1720" spans="5:5" x14ac:dyDescent="0.25">
      <c r="E1720" s="26"/>
    </row>
    <row r="1721" spans="5:5" x14ac:dyDescent="0.25">
      <c r="E1721" s="26"/>
    </row>
    <row r="1722" spans="5:5" x14ac:dyDescent="0.25">
      <c r="E1722" s="26"/>
    </row>
    <row r="1723" spans="5:5" x14ac:dyDescent="0.25">
      <c r="E1723" s="26"/>
    </row>
    <row r="1724" spans="5:5" x14ac:dyDescent="0.25">
      <c r="E1724" s="26"/>
    </row>
    <row r="1725" spans="5:5" x14ac:dyDescent="0.25">
      <c r="E1725" s="26"/>
    </row>
    <row r="1726" spans="5:5" x14ac:dyDescent="0.25">
      <c r="E1726" s="26"/>
    </row>
    <row r="1727" spans="5:5" x14ac:dyDescent="0.25">
      <c r="E1727" s="26"/>
    </row>
    <row r="1728" spans="5:5" x14ac:dyDescent="0.25">
      <c r="E1728" s="26"/>
    </row>
    <row r="1729" spans="5:5" x14ac:dyDescent="0.25">
      <c r="E1729" s="26"/>
    </row>
    <row r="1730" spans="5:5" x14ac:dyDescent="0.25">
      <c r="E1730" s="26"/>
    </row>
    <row r="1731" spans="5:5" x14ac:dyDescent="0.25">
      <c r="E1731" s="26"/>
    </row>
    <row r="1732" spans="5:5" x14ac:dyDescent="0.25">
      <c r="E1732" s="26"/>
    </row>
    <row r="1733" spans="5:5" x14ac:dyDescent="0.25">
      <c r="E1733" s="26"/>
    </row>
    <row r="1734" spans="5:5" x14ac:dyDescent="0.25">
      <c r="E1734" s="26"/>
    </row>
    <row r="1735" spans="5:5" x14ac:dyDescent="0.25">
      <c r="E1735" s="26"/>
    </row>
    <row r="1736" spans="5:5" x14ac:dyDescent="0.25">
      <c r="E1736" s="26"/>
    </row>
    <row r="1737" spans="5:5" x14ac:dyDescent="0.25">
      <c r="E1737" s="26"/>
    </row>
    <row r="1738" spans="5:5" x14ac:dyDescent="0.25">
      <c r="E1738" s="26"/>
    </row>
    <row r="1739" spans="5:5" x14ac:dyDescent="0.25">
      <c r="E1739" s="26"/>
    </row>
    <row r="1740" spans="5:5" x14ac:dyDescent="0.25">
      <c r="E1740" s="26"/>
    </row>
    <row r="1741" spans="5:5" x14ac:dyDescent="0.25">
      <c r="E1741" s="26"/>
    </row>
    <row r="1742" spans="5:5" x14ac:dyDescent="0.25">
      <c r="E1742" s="26"/>
    </row>
    <row r="1743" spans="5:5" x14ac:dyDescent="0.25">
      <c r="E1743" s="26"/>
    </row>
    <row r="1744" spans="5:5" x14ac:dyDescent="0.25">
      <c r="E1744" s="26"/>
    </row>
    <row r="1745" spans="5:5" x14ac:dyDescent="0.25">
      <c r="E1745" s="26"/>
    </row>
    <row r="1746" spans="5:5" x14ac:dyDescent="0.25">
      <c r="E1746" s="26"/>
    </row>
    <row r="1747" spans="5:5" x14ac:dyDescent="0.25">
      <c r="E1747" s="26"/>
    </row>
    <row r="1748" spans="5:5" x14ac:dyDescent="0.25">
      <c r="E1748" s="26"/>
    </row>
    <row r="1749" spans="5:5" x14ac:dyDescent="0.25">
      <c r="E1749" s="26"/>
    </row>
    <row r="1750" spans="5:5" x14ac:dyDescent="0.25">
      <c r="E1750" s="26"/>
    </row>
    <row r="1751" spans="5:5" x14ac:dyDescent="0.25">
      <c r="E1751" s="26"/>
    </row>
    <row r="1752" spans="5:5" x14ac:dyDescent="0.25">
      <c r="E1752" s="26"/>
    </row>
    <row r="1753" spans="5:5" x14ac:dyDescent="0.25">
      <c r="E1753" s="26"/>
    </row>
    <row r="1754" spans="5:5" x14ac:dyDescent="0.25">
      <c r="E1754" s="26"/>
    </row>
    <row r="1755" spans="5:5" x14ac:dyDescent="0.25">
      <c r="E1755" s="26"/>
    </row>
    <row r="1756" spans="5:5" x14ac:dyDescent="0.25">
      <c r="E1756" s="26"/>
    </row>
    <row r="1757" spans="5:5" x14ac:dyDescent="0.25">
      <c r="E1757" s="26"/>
    </row>
    <row r="1758" spans="5:5" x14ac:dyDescent="0.25">
      <c r="E1758" s="26"/>
    </row>
    <row r="1759" spans="5:5" x14ac:dyDescent="0.25">
      <c r="E1759" s="26"/>
    </row>
    <row r="1760" spans="5:5" x14ac:dyDescent="0.25">
      <c r="E1760" s="26"/>
    </row>
    <row r="1761" spans="5:5" x14ac:dyDescent="0.25">
      <c r="E1761" s="26"/>
    </row>
    <row r="1762" spans="5:5" x14ac:dyDescent="0.25">
      <c r="E1762" s="26"/>
    </row>
    <row r="1763" spans="5:5" x14ac:dyDescent="0.25">
      <c r="E1763" s="26"/>
    </row>
    <row r="1764" spans="5:5" x14ac:dyDescent="0.25">
      <c r="E1764" s="26"/>
    </row>
    <row r="1765" spans="5:5" x14ac:dyDescent="0.25">
      <c r="E1765" s="26"/>
    </row>
    <row r="1766" spans="5:5" x14ac:dyDescent="0.25">
      <c r="E1766" s="26"/>
    </row>
    <row r="1767" spans="5:5" x14ac:dyDescent="0.25">
      <c r="E1767" s="26"/>
    </row>
    <row r="1768" spans="5:5" x14ac:dyDescent="0.25">
      <c r="E1768" s="26"/>
    </row>
    <row r="1769" spans="5:5" x14ac:dyDescent="0.25">
      <c r="E1769" s="26"/>
    </row>
    <row r="1770" spans="5:5" x14ac:dyDescent="0.25">
      <c r="E1770" s="26"/>
    </row>
    <row r="1771" spans="5:5" x14ac:dyDescent="0.25">
      <c r="E1771" s="26"/>
    </row>
    <row r="1772" spans="5:5" x14ac:dyDescent="0.25">
      <c r="E1772" s="26"/>
    </row>
    <row r="1773" spans="5:5" x14ac:dyDescent="0.25">
      <c r="E1773" s="26"/>
    </row>
    <row r="1774" spans="5:5" x14ac:dyDescent="0.25">
      <c r="E1774" s="26"/>
    </row>
    <row r="1775" spans="5:5" x14ac:dyDescent="0.25">
      <c r="E1775" s="26"/>
    </row>
    <row r="1776" spans="5:5" x14ac:dyDescent="0.25">
      <c r="E1776" s="26"/>
    </row>
    <row r="1777" spans="5:5" x14ac:dyDescent="0.25">
      <c r="E1777" s="26"/>
    </row>
    <row r="1778" spans="5:5" x14ac:dyDescent="0.25">
      <c r="E1778" s="26"/>
    </row>
    <row r="1779" spans="5:5" x14ac:dyDescent="0.25">
      <c r="E1779" s="26"/>
    </row>
    <row r="1780" spans="5:5" x14ac:dyDescent="0.25">
      <c r="E1780" s="26"/>
    </row>
    <row r="1781" spans="5:5" x14ac:dyDescent="0.25">
      <c r="E1781" s="26"/>
    </row>
    <row r="1782" spans="5:5" x14ac:dyDescent="0.25">
      <c r="E1782" s="26"/>
    </row>
    <row r="1783" spans="5:5" x14ac:dyDescent="0.25">
      <c r="E1783" s="26"/>
    </row>
    <row r="1784" spans="5:5" x14ac:dyDescent="0.25">
      <c r="E1784" s="26"/>
    </row>
    <row r="1785" spans="5:5" x14ac:dyDescent="0.25">
      <c r="E1785" s="26"/>
    </row>
    <row r="1786" spans="5:5" x14ac:dyDescent="0.25">
      <c r="E1786" s="26"/>
    </row>
    <row r="1787" spans="5:5" x14ac:dyDescent="0.25">
      <c r="E1787" s="26"/>
    </row>
    <row r="1788" spans="5:5" x14ac:dyDescent="0.25">
      <c r="E1788" s="26"/>
    </row>
    <row r="1789" spans="5:5" x14ac:dyDescent="0.25">
      <c r="E1789" s="26"/>
    </row>
    <row r="1790" spans="5:5" x14ac:dyDescent="0.25">
      <c r="E1790" s="26"/>
    </row>
    <row r="1791" spans="5:5" x14ac:dyDescent="0.25">
      <c r="E1791" s="26"/>
    </row>
    <row r="1792" spans="5:5" x14ac:dyDescent="0.25">
      <c r="E1792" s="26"/>
    </row>
    <row r="1793" spans="5:5" x14ac:dyDescent="0.25">
      <c r="E1793" s="26"/>
    </row>
    <row r="1794" spans="5:5" x14ac:dyDescent="0.25">
      <c r="E1794" s="26"/>
    </row>
    <row r="1795" spans="5:5" x14ac:dyDescent="0.25">
      <c r="E1795" s="26"/>
    </row>
    <row r="1796" spans="5:5" x14ac:dyDescent="0.25">
      <c r="E1796" s="26"/>
    </row>
    <row r="1797" spans="5:5" x14ac:dyDescent="0.25">
      <c r="E1797" s="26"/>
    </row>
    <row r="1798" spans="5:5" x14ac:dyDescent="0.25">
      <c r="E1798" s="26"/>
    </row>
    <row r="1799" spans="5:5" x14ac:dyDescent="0.25">
      <c r="E1799" s="26"/>
    </row>
    <row r="1800" spans="5:5" x14ac:dyDescent="0.25">
      <c r="E1800" s="26"/>
    </row>
    <row r="1801" spans="5:5" x14ac:dyDescent="0.25">
      <c r="E1801" s="26"/>
    </row>
    <row r="1802" spans="5:5" x14ac:dyDescent="0.25">
      <c r="E1802" s="26"/>
    </row>
    <row r="1803" spans="5:5" x14ac:dyDescent="0.25">
      <c r="E1803" s="26"/>
    </row>
    <row r="1804" spans="5:5" x14ac:dyDescent="0.25">
      <c r="E1804" s="26"/>
    </row>
    <row r="1805" spans="5:5" x14ac:dyDescent="0.25">
      <c r="E1805" s="26"/>
    </row>
    <row r="1806" spans="5:5" x14ac:dyDescent="0.25">
      <c r="E1806" s="26"/>
    </row>
    <row r="1807" spans="5:5" x14ac:dyDescent="0.25">
      <c r="E1807" s="26"/>
    </row>
    <row r="1808" spans="5:5" x14ac:dyDescent="0.25">
      <c r="E1808" s="26"/>
    </row>
    <row r="1809" spans="5:5" x14ac:dyDescent="0.25">
      <c r="E1809" s="26"/>
    </row>
    <row r="1810" spans="5:5" x14ac:dyDescent="0.25">
      <c r="E1810" s="26"/>
    </row>
    <row r="1811" spans="5:5" x14ac:dyDescent="0.25">
      <c r="E1811" s="26"/>
    </row>
    <row r="1812" spans="5:5" x14ac:dyDescent="0.25">
      <c r="E1812" s="26"/>
    </row>
    <row r="1813" spans="5:5" x14ac:dyDescent="0.25">
      <c r="E1813" s="26"/>
    </row>
    <row r="1814" spans="5:5" x14ac:dyDescent="0.25">
      <c r="E1814" s="26"/>
    </row>
    <row r="1815" spans="5:5" x14ac:dyDescent="0.25">
      <c r="E1815" s="26"/>
    </row>
    <row r="1816" spans="5:5" x14ac:dyDescent="0.25">
      <c r="E1816" s="26"/>
    </row>
    <row r="1817" spans="5:5" x14ac:dyDescent="0.25">
      <c r="E1817" s="26"/>
    </row>
    <row r="1818" spans="5:5" x14ac:dyDescent="0.25">
      <c r="E1818" s="26"/>
    </row>
    <row r="1819" spans="5:5" x14ac:dyDescent="0.25">
      <c r="E1819" s="26"/>
    </row>
    <row r="1820" spans="5:5" x14ac:dyDescent="0.25">
      <c r="E1820" s="26"/>
    </row>
    <row r="1821" spans="5:5" x14ac:dyDescent="0.25">
      <c r="E1821" s="26"/>
    </row>
    <row r="1822" spans="5:5" x14ac:dyDescent="0.25">
      <c r="E1822" s="26"/>
    </row>
    <row r="1823" spans="5:5" x14ac:dyDescent="0.25">
      <c r="E1823" s="26"/>
    </row>
    <row r="1824" spans="5:5" x14ac:dyDescent="0.25">
      <c r="E1824" s="26"/>
    </row>
    <row r="1825" spans="5:5" x14ac:dyDescent="0.25">
      <c r="E1825" s="26"/>
    </row>
    <row r="1826" spans="5:5" x14ac:dyDescent="0.25">
      <c r="E1826" s="26"/>
    </row>
    <row r="1827" spans="5:5" x14ac:dyDescent="0.25">
      <c r="E1827" s="26"/>
    </row>
    <row r="1828" spans="5:5" x14ac:dyDescent="0.25">
      <c r="E1828" s="26"/>
    </row>
    <row r="1829" spans="5:5" x14ac:dyDescent="0.25">
      <c r="E1829" s="26"/>
    </row>
    <row r="1830" spans="5:5" x14ac:dyDescent="0.25">
      <c r="E1830" s="26"/>
    </row>
    <row r="1831" spans="5:5" x14ac:dyDescent="0.25">
      <c r="E1831" s="26"/>
    </row>
    <row r="1832" spans="5:5" x14ac:dyDescent="0.25">
      <c r="E1832" s="26"/>
    </row>
    <row r="1833" spans="5:5" x14ac:dyDescent="0.25">
      <c r="E1833" s="26"/>
    </row>
    <row r="1834" spans="5:5" x14ac:dyDescent="0.25">
      <c r="E1834" s="26"/>
    </row>
    <row r="1835" spans="5:5" x14ac:dyDescent="0.25">
      <c r="E1835" s="26"/>
    </row>
    <row r="1836" spans="5:5" x14ac:dyDescent="0.25">
      <c r="E1836" s="26"/>
    </row>
    <row r="1837" spans="5:5" x14ac:dyDescent="0.25">
      <c r="E1837" s="26"/>
    </row>
    <row r="1838" spans="5:5" x14ac:dyDescent="0.25">
      <c r="E1838" s="26"/>
    </row>
    <row r="1839" spans="5:5" x14ac:dyDescent="0.25">
      <c r="E1839" s="26"/>
    </row>
    <row r="1840" spans="5:5" x14ac:dyDescent="0.25">
      <c r="E1840" s="26"/>
    </row>
    <row r="1841" spans="5:5" x14ac:dyDescent="0.25">
      <c r="E1841" s="26"/>
    </row>
    <row r="1842" spans="5:5" x14ac:dyDescent="0.25">
      <c r="E1842" s="26"/>
    </row>
    <row r="1843" spans="5:5" x14ac:dyDescent="0.25">
      <c r="E1843" s="26"/>
    </row>
    <row r="1844" spans="5:5" x14ac:dyDescent="0.25">
      <c r="E1844" s="26"/>
    </row>
    <row r="1845" spans="5:5" x14ac:dyDescent="0.25">
      <c r="E1845" s="26"/>
    </row>
    <row r="1846" spans="5:5" x14ac:dyDescent="0.25">
      <c r="E1846" s="26"/>
    </row>
    <row r="1847" spans="5:5" x14ac:dyDescent="0.25">
      <c r="E1847" s="26"/>
    </row>
    <row r="1848" spans="5:5" x14ac:dyDescent="0.25">
      <c r="E1848" s="26"/>
    </row>
    <row r="1849" spans="5:5" x14ac:dyDescent="0.25">
      <c r="E1849" s="26"/>
    </row>
    <row r="1850" spans="5:5" x14ac:dyDescent="0.25">
      <c r="E1850" s="26"/>
    </row>
    <row r="1851" spans="5:5" x14ac:dyDescent="0.25">
      <c r="E1851" s="26"/>
    </row>
    <row r="1852" spans="5:5" x14ac:dyDescent="0.25">
      <c r="E1852" s="26"/>
    </row>
    <row r="1853" spans="5:5" x14ac:dyDescent="0.25">
      <c r="E1853" s="26"/>
    </row>
    <row r="1854" spans="5:5" x14ac:dyDescent="0.25">
      <c r="E1854" s="26"/>
    </row>
    <row r="1855" spans="5:5" x14ac:dyDescent="0.25">
      <c r="E1855" s="26"/>
    </row>
    <row r="1856" spans="5:5" x14ac:dyDescent="0.25">
      <c r="E1856" s="26"/>
    </row>
    <row r="1857" spans="5:5" x14ac:dyDescent="0.25">
      <c r="E1857" s="26"/>
    </row>
    <row r="1858" spans="5:5" x14ac:dyDescent="0.25">
      <c r="E1858" s="26"/>
    </row>
    <row r="1859" spans="5:5" x14ac:dyDescent="0.25">
      <c r="E1859" s="26"/>
    </row>
    <row r="1860" spans="5:5" x14ac:dyDescent="0.25">
      <c r="E1860" s="26"/>
    </row>
    <row r="1861" spans="5:5" x14ac:dyDescent="0.25">
      <c r="E1861" s="26"/>
    </row>
    <row r="1862" spans="5:5" x14ac:dyDescent="0.25">
      <c r="E1862" s="26"/>
    </row>
    <row r="1863" spans="5:5" x14ac:dyDescent="0.25">
      <c r="E1863" s="26"/>
    </row>
    <row r="1864" spans="5:5" x14ac:dyDescent="0.25">
      <c r="E1864" s="26"/>
    </row>
    <row r="1865" spans="5:5" x14ac:dyDescent="0.25">
      <c r="E1865" s="26"/>
    </row>
    <row r="1866" spans="5:5" x14ac:dyDescent="0.25">
      <c r="E1866" s="26"/>
    </row>
    <row r="1867" spans="5:5" x14ac:dyDescent="0.25">
      <c r="E1867" s="26"/>
    </row>
    <row r="1868" spans="5:5" x14ac:dyDescent="0.25">
      <c r="E1868" s="26"/>
    </row>
    <row r="1869" spans="5:5" x14ac:dyDescent="0.25">
      <c r="E1869" s="26"/>
    </row>
    <row r="1870" spans="5:5" x14ac:dyDescent="0.25">
      <c r="E1870" s="26"/>
    </row>
    <row r="1871" spans="5:5" x14ac:dyDescent="0.25">
      <c r="E1871" s="26"/>
    </row>
    <row r="1872" spans="5:5" x14ac:dyDescent="0.25">
      <c r="E1872" s="26"/>
    </row>
    <row r="1873" spans="5:5" x14ac:dyDescent="0.25">
      <c r="E1873" s="26"/>
    </row>
    <row r="1874" spans="5:5" x14ac:dyDescent="0.25">
      <c r="E1874" s="26"/>
    </row>
    <row r="1875" spans="5:5" x14ac:dyDescent="0.25">
      <c r="E1875" s="26"/>
    </row>
    <row r="1876" spans="5:5" x14ac:dyDescent="0.25">
      <c r="E1876" s="26"/>
    </row>
    <row r="1877" spans="5:5" x14ac:dyDescent="0.25">
      <c r="E1877" s="26"/>
    </row>
    <row r="1878" spans="5:5" x14ac:dyDescent="0.25">
      <c r="E1878" s="26"/>
    </row>
    <row r="1879" spans="5:5" x14ac:dyDescent="0.25">
      <c r="E1879" s="26"/>
    </row>
    <row r="1880" spans="5:5" x14ac:dyDescent="0.25">
      <c r="E1880" s="26"/>
    </row>
    <row r="1881" spans="5:5" x14ac:dyDescent="0.25">
      <c r="E1881" s="26"/>
    </row>
    <row r="1882" spans="5:5" x14ac:dyDescent="0.25">
      <c r="E1882" s="26"/>
    </row>
    <row r="1883" spans="5:5" x14ac:dyDescent="0.25">
      <c r="E1883" s="26"/>
    </row>
    <row r="1884" spans="5:5" x14ac:dyDescent="0.25">
      <c r="E1884" s="26"/>
    </row>
    <row r="1885" spans="5:5" x14ac:dyDescent="0.25">
      <c r="E1885" s="26"/>
    </row>
    <row r="1886" spans="5:5" x14ac:dyDescent="0.25">
      <c r="E1886" s="26"/>
    </row>
    <row r="1887" spans="5:5" x14ac:dyDescent="0.25">
      <c r="E1887" s="26"/>
    </row>
    <row r="1888" spans="5:5" x14ac:dyDescent="0.25">
      <c r="E1888" s="26"/>
    </row>
    <row r="1889" spans="5:5" x14ac:dyDescent="0.25">
      <c r="E1889" s="26"/>
    </row>
    <row r="1890" spans="5:5" x14ac:dyDescent="0.25">
      <c r="E1890" s="26"/>
    </row>
    <row r="1891" spans="5:5" x14ac:dyDescent="0.25">
      <c r="E1891" s="26"/>
    </row>
    <row r="1892" spans="5:5" x14ac:dyDescent="0.25">
      <c r="E1892" s="26"/>
    </row>
    <row r="1893" spans="5:5" x14ac:dyDescent="0.25">
      <c r="E1893" s="26"/>
    </row>
    <row r="1894" spans="5:5" x14ac:dyDescent="0.25">
      <c r="E1894" s="26"/>
    </row>
    <row r="1895" spans="5:5" x14ac:dyDescent="0.25">
      <c r="E1895" s="26"/>
    </row>
    <row r="1896" spans="5:5" x14ac:dyDescent="0.25">
      <c r="E1896" s="26"/>
    </row>
    <row r="1897" spans="5:5" x14ac:dyDescent="0.25">
      <c r="E1897" s="26"/>
    </row>
    <row r="1898" spans="5:5" x14ac:dyDescent="0.25">
      <c r="E1898" s="26"/>
    </row>
    <row r="1899" spans="5:5" x14ac:dyDescent="0.25">
      <c r="E1899" s="26"/>
    </row>
    <row r="1900" spans="5:5" x14ac:dyDescent="0.25">
      <c r="E1900" s="26"/>
    </row>
    <row r="1901" spans="5:5" x14ac:dyDescent="0.25">
      <c r="E1901" s="26"/>
    </row>
    <row r="1902" spans="5:5" x14ac:dyDescent="0.25">
      <c r="E1902" s="26"/>
    </row>
    <row r="1903" spans="5:5" x14ac:dyDescent="0.25">
      <c r="E1903" s="26"/>
    </row>
    <row r="1904" spans="5:5" x14ac:dyDescent="0.25">
      <c r="E1904" s="26"/>
    </row>
    <row r="1905" spans="5:5" x14ac:dyDescent="0.25">
      <c r="E1905" s="26"/>
    </row>
    <row r="1906" spans="5:5" x14ac:dyDescent="0.25">
      <c r="E1906" s="26"/>
    </row>
    <row r="1907" spans="5:5" x14ac:dyDescent="0.25">
      <c r="E1907" s="26"/>
    </row>
    <row r="1908" spans="5:5" x14ac:dyDescent="0.25">
      <c r="E1908" s="26"/>
    </row>
    <row r="1909" spans="5:5" x14ac:dyDescent="0.25">
      <c r="E1909" s="26"/>
    </row>
    <row r="1910" spans="5:5" x14ac:dyDescent="0.25">
      <c r="E1910" s="26"/>
    </row>
    <row r="1911" spans="5:5" x14ac:dyDescent="0.25">
      <c r="E1911" s="26"/>
    </row>
    <row r="1912" spans="5:5" x14ac:dyDescent="0.25">
      <c r="E1912" s="26"/>
    </row>
    <row r="1913" spans="5:5" x14ac:dyDescent="0.25">
      <c r="E1913" s="26"/>
    </row>
    <row r="1914" spans="5:5" x14ac:dyDescent="0.25">
      <c r="E1914" s="26"/>
    </row>
    <row r="1915" spans="5:5" x14ac:dyDescent="0.25">
      <c r="E1915" s="26"/>
    </row>
    <row r="1916" spans="5:5" x14ac:dyDescent="0.25">
      <c r="E1916" s="26"/>
    </row>
    <row r="1917" spans="5:5" x14ac:dyDescent="0.25">
      <c r="E1917" s="26"/>
    </row>
    <row r="1918" spans="5:5" x14ac:dyDescent="0.25">
      <c r="E1918" s="26"/>
    </row>
    <row r="1919" spans="5:5" x14ac:dyDescent="0.25">
      <c r="E1919" s="26"/>
    </row>
    <row r="1920" spans="5:5" x14ac:dyDescent="0.25">
      <c r="E1920" s="26"/>
    </row>
    <row r="1921" spans="5:5" x14ac:dyDescent="0.25">
      <c r="E1921" s="26"/>
    </row>
    <row r="1922" spans="5:5" x14ac:dyDescent="0.25">
      <c r="E1922" s="26"/>
    </row>
    <row r="1923" spans="5:5" x14ac:dyDescent="0.25">
      <c r="E1923" s="26"/>
    </row>
    <row r="1924" spans="5:5" x14ac:dyDescent="0.25">
      <c r="E1924" s="26"/>
    </row>
    <row r="1925" spans="5:5" x14ac:dyDescent="0.25">
      <c r="E1925" s="26"/>
    </row>
    <row r="1926" spans="5:5" x14ac:dyDescent="0.25">
      <c r="E1926" s="26"/>
    </row>
    <row r="1927" spans="5:5" x14ac:dyDescent="0.25">
      <c r="E1927" s="26"/>
    </row>
    <row r="1928" spans="5:5" x14ac:dyDescent="0.25">
      <c r="E1928" s="26"/>
    </row>
    <row r="1929" spans="5:5" x14ac:dyDescent="0.25">
      <c r="E1929" s="26"/>
    </row>
    <row r="1930" spans="5:5" x14ac:dyDescent="0.25">
      <c r="E1930" s="26"/>
    </row>
    <row r="1931" spans="5:5" x14ac:dyDescent="0.25">
      <c r="E1931" s="26"/>
    </row>
    <row r="1932" spans="5:5" x14ac:dyDescent="0.25">
      <c r="E1932" s="26"/>
    </row>
    <row r="1933" spans="5:5" x14ac:dyDescent="0.25">
      <c r="E1933" s="26"/>
    </row>
    <row r="1934" spans="5:5" x14ac:dyDescent="0.25">
      <c r="E1934" s="26"/>
    </row>
    <row r="1935" spans="5:5" x14ac:dyDescent="0.25">
      <c r="E1935" s="26"/>
    </row>
    <row r="1936" spans="5:5" x14ac:dyDescent="0.25">
      <c r="E1936" s="26"/>
    </row>
    <row r="1937" spans="5:5" x14ac:dyDescent="0.25">
      <c r="E1937" s="26"/>
    </row>
    <row r="1938" spans="5:5" x14ac:dyDescent="0.25">
      <c r="E1938" s="26"/>
    </row>
    <row r="1939" spans="5:5" x14ac:dyDescent="0.25">
      <c r="E1939" s="26"/>
    </row>
    <row r="1940" spans="5:5" x14ac:dyDescent="0.25">
      <c r="E1940" s="26"/>
    </row>
    <row r="1941" spans="5:5" x14ac:dyDescent="0.25">
      <c r="E1941" s="26"/>
    </row>
    <row r="1942" spans="5:5" x14ac:dyDescent="0.25">
      <c r="E1942" s="26"/>
    </row>
    <row r="1943" spans="5:5" x14ac:dyDescent="0.25">
      <c r="E1943" s="26"/>
    </row>
    <row r="1944" spans="5:5" x14ac:dyDescent="0.25">
      <c r="E1944" s="26"/>
    </row>
    <row r="1945" spans="5:5" x14ac:dyDescent="0.25">
      <c r="E1945" s="26"/>
    </row>
    <row r="1946" spans="5:5" x14ac:dyDescent="0.25">
      <c r="E1946" s="26"/>
    </row>
    <row r="1947" spans="5:5" x14ac:dyDescent="0.25">
      <c r="E1947" s="26"/>
    </row>
    <row r="1948" spans="5:5" x14ac:dyDescent="0.25">
      <c r="E1948" s="26"/>
    </row>
    <row r="1949" spans="5:5" x14ac:dyDescent="0.25">
      <c r="E1949" s="26"/>
    </row>
    <row r="1950" spans="5:5" x14ac:dyDescent="0.25">
      <c r="E1950" s="26"/>
    </row>
    <row r="1951" spans="5:5" x14ac:dyDescent="0.25">
      <c r="E1951" s="26"/>
    </row>
    <row r="1952" spans="5:5" x14ac:dyDescent="0.25">
      <c r="E1952" s="26"/>
    </row>
    <row r="1953" spans="5:5" x14ac:dyDescent="0.25">
      <c r="E1953" s="26"/>
    </row>
    <row r="1954" spans="5:5" x14ac:dyDescent="0.25">
      <c r="E1954" s="26"/>
    </row>
    <row r="1955" spans="5:5" x14ac:dyDescent="0.25">
      <c r="E1955" s="26"/>
    </row>
    <row r="1956" spans="5:5" x14ac:dyDescent="0.25">
      <c r="E1956" s="26"/>
    </row>
    <row r="1957" spans="5:5" x14ac:dyDescent="0.25">
      <c r="E1957" s="26"/>
    </row>
    <row r="1958" spans="5:5" x14ac:dyDescent="0.25">
      <c r="E1958" s="26"/>
    </row>
    <row r="1959" spans="5:5" x14ac:dyDescent="0.25">
      <c r="E1959" s="26"/>
    </row>
    <row r="1960" spans="5:5" x14ac:dyDescent="0.25">
      <c r="E1960" s="26"/>
    </row>
    <row r="1961" spans="5:5" x14ac:dyDescent="0.25">
      <c r="E1961" s="26"/>
    </row>
    <row r="1962" spans="5:5" x14ac:dyDescent="0.25">
      <c r="E1962" s="26"/>
    </row>
    <row r="1963" spans="5:5" x14ac:dyDescent="0.25">
      <c r="E1963" s="26"/>
    </row>
    <row r="1964" spans="5:5" x14ac:dyDescent="0.25">
      <c r="E1964" s="26"/>
    </row>
    <row r="1965" spans="5:5" x14ac:dyDescent="0.25">
      <c r="E1965" s="26"/>
    </row>
    <row r="1966" spans="5:5" x14ac:dyDescent="0.25">
      <c r="E1966" s="26"/>
    </row>
    <row r="1967" spans="5:5" x14ac:dyDescent="0.25">
      <c r="E1967" s="26"/>
    </row>
    <row r="1968" spans="5:5" x14ac:dyDescent="0.25">
      <c r="E1968" s="26"/>
    </row>
    <row r="1969" spans="5:5" x14ac:dyDescent="0.25">
      <c r="E1969" s="26"/>
    </row>
    <row r="1970" spans="5:5" x14ac:dyDescent="0.25">
      <c r="E1970" s="26"/>
    </row>
    <row r="1971" spans="5:5" x14ac:dyDescent="0.25">
      <c r="E1971" s="26"/>
    </row>
    <row r="1972" spans="5:5" x14ac:dyDescent="0.25">
      <c r="E1972" s="26"/>
    </row>
    <row r="1973" spans="5:5" x14ac:dyDescent="0.25">
      <c r="E1973" s="26"/>
    </row>
    <row r="1974" spans="5:5" x14ac:dyDescent="0.25">
      <c r="E1974" s="26"/>
    </row>
    <row r="1975" spans="5:5" x14ac:dyDescent="0.25">
      <c r="E1975" s="26"/>
    </row>
    <row r="1976" spans="5:5" x14ac:dyDescent="0.25">
      <c r="E1976" s="26"/>
    </row>
    <row r="1977" spans="5:5" x14ac:dyDescent="0.25">
      <c r="E1977" s="26"/>
    </row>
    <row r="1978" spans="5:5" x14ac:dyDescent="0.25">
      <c r="E1978" s="26"/>
    </row>
    <row r="1979" spans="5:5" x14ac:dyDescent="0.25">
      <c r="E1979" s="26"/>
    </row>
    <row r="1980" spans="5:5" x14ac:dyDescent="0.25">
      <c r="E1980" s="26"/>
    </row>
    <row r="1981" spans="5:5" x14ac:dyDescent="0.25">
      <c r="E1981" s="26"/>
    </row>
    <row r="1982" spans="5:5" x14ac:dyDescent="0.25">
      <c r="E1982" s="26"/>
    </row>
    <row r="1983" spans="5:5" x14ac:dyDescent="0.25">
      <c r="E1983" s="26"/>
    </row>
    <row r="1984" spans="5:5" x14ac:dyDescent="0.25">
      <c r="E1984" s="26"/>
    </row>
    <row r="1985" spans="5:5" x14ac:dyDescent="0.25">
      <c r="E1985" s="26"/>
    </row>
    <row r="1986" spans="5:5" x14ac:dyDescent="0.25">
      <c r="E1986" s="26"/>
    </row>
    <row r="1987" spans="5:5" x14ac:dyDescent="0.25">
      <c r="E1987" s="26"/>
    </row>
    <row r="1988" spans="5:5" x14ac:dyDescent="0.25">
      <c r="E1988" s="26"/>
    </row>
    <row r="1989" spans="5:5" x14ac:dyDescent="0.25">
      <c r="E1989" s="26"/>
    </row>
    <row r="1990" spans="5:5" x14ac:dyDescent="0.25">
      <c r="E1990" s="26"/>
    </row>
    <row r="1991" spans="5:5" x14ac:dyDescent="0.25">
      <c r="E1991" s="26"/>
    </row>
    <row r="1992" spans="5:5" x14ac:dyDescent="0.25">
      <c r="E1992" s="26"/>
    </row>
    <row r="1993" spans="5:5" x14ac:dyDescent="0.25">
      <c r="E1993" s="26"/>
    </row>
    <row r="1994" spans="5:5" x14ac:dyDescent="0.25">
      <c r="E1994" s="26"/>
    </row>
    <row r="1995" spans="5:5" x14ac:dyDescent="0.25">
      <c r="E1995" s="26"/>
    </row>
    <row r="1996" spans="5:5" x14ac:dyDescent="0.25">
      <c r="E1996" s="26"/>
    </row>
    <row r="1997" spans="5:5" x14ac:dyDescent="0.25">
      <c r="E1997" s="26"/>
    </row>
    <row r="1998" spans="5:5" x14ac:dyDescent="0.25">
      <c r="E1998" s="26"/>
    </row>
    <row r="1999" spans="5:5" x14ac:dyDescent="0.25">
      <c r="E1999" s="26"/>
    </row>
    <row r="2000" spans="5:5" x14ac:dyDescent="0.25">
      <c r="E2000" s="26"/>
    </row>
    <row r="2001" spans="5:5" x14ac:dyDescent="0.25">
      <c r="E2001" s="26"/>
    </row>
    <row r="2002" spans="5:5" x14ac:dyDescent="0.25">
      <c r="E2002" s="26"/>
    </row>
    <row r="2003" spans="5:5" x14ac:dyDescent="0.25">
      <c r="E2003" s="26"/>
    </row>
    <row r="2004" spans="5:5" x14ac:dyDescent="0.25">
      <c r="E2004" s="26"/>
    </row>
    <row r="2005" spans="5:5" x14ac:dyDescent="0.25">
      <c r="E2005" s="26"/>
    </row>
    <row r="2006" spans="5:5" x14ac:dyDescent="0.25">
      <c r="E2006" s="26"/>
    </row>
    <row r="2007" spans="5:5" x14ac:dyDescent="0.25">
      <c r="E2007" s="26"/>
    </row>
    <row r="2008" spans="5:5" x14ac:dyDescent="0.25">
      <c r="E2008" s="26"/>
    </row>
    <row r="2009" spans="5:5" x14ac:dyDescent="0.25">
      <c r="E2009" s="26"/>
    </row>
    <row r="2010" spans="5:5" x14ac:dyDescent="0.25">
      <c r="E2010" s="26"/>
    </row>
    <row r="2011" spans="5:5" x14ac:dyDescent="0.25">
      <c r="E2011" s="26"/>
    </row>
    <row r="2012" spans="5:5" x14ac:dyDescent="0.25">
      <c r="E2012" s="26"/>
    </row>
    <row r="2013" spans="5:5" x14ac:dyDescent="0.25">
      <c r="E2013" s="26"/>
    </row>
    <row r="2014" spans="5:5" x14ac:dyDescent="0.25">
      <c r="E2014" s="26"/>
    </row>
    <row r="2015" spans="5:5" x14ac:dyDescent="0.25">
      <c r="E2015" s="26"/>
    </row>
    <row r="2016" spans="5:5" x14ac:dyDescent="0.25">
      <c r="E2016" s="26"/>
    </row>
    <row r="2017" spans="5:5" x14ac:dyDescent="0.25">
      <c r="E2017" s="26"/>
    </row>
    <row r="2018" spans="5:5" x14ac:dyDescent="0.25">
      <c r="E2018" s="26"/>
    </row>
    <row r="2019" spans="5:5" x14ac:dyDescent="0.25">
      <c r="E2019" s="26"/>
    </row>
    <row r="2020" spans="5:5" x14ac:dyDescent="0.25">
      <c r="E2020" s="26"/>
    </row>
    <row r="2021" spans="5:5" x14ac:dyDescent="0.25">
      <c r="E2021" s="26"/>
    </row>
    <row r="2022" spans="5:5" x14ac:dyDescent="0.25">
      <c r="E2022" s="26"/>
    </row>
    <row r="2023" spans="5:5" x14ac:dyDescent="0.25">
      <c r="E2023" s="26"/>
    </row>
    <row r="2024" spans="5:5" x14ac:dyDescent="0.25">
      <c r="E2024" s="26"/>
    </row>
    <row r="2025" spans="5:5" x14ac:dyDescent="0.25">
      <c r="E2025" s="26"/>
    </row>
    <row r="2026" spans="5:5" x14ac:dyDescent="0.25">
      <c r="E2026" s="26"/>
    </row>
    <row r="2027" spans="5:5" x14ac:dyDescent="0.25">
      <c r="E2027" s="26"/>
    </row>
    <row r="2028" spans="5:5" x14ac:dyDescent="0.25">
      <c r="E2028" s="26"/>
    </row>
    <row r="2029" spans="5:5" x14ac:dyDescent="0.25">
      <c r="E2029" s="26"/>
    </row>
    <row r="2030" spans="5:5" x14ac:dyDescent="0.25">
      <c r="E2030" s="26"/>
    </row>
    <row r="2031" spans="5:5" x14ac:dyDescent="0.25">
      <c r="E2031" s="26"/>
    </row>
    <row r="2032" spans="5:5" x14ac:dyDescent="0.25">
      <c r="E2032" s="26"/>
    </row>
    <row r="2033" spans="5:5" x14ac:dyDescent="0.25">
      <c r="E2033" s="26"/>
    </row>
    <row r="2034" spans="5:5" x14ac:dyDescent="0.25">
      <c r="E2034" s="26"/>
    </row>
    <row r="2035" spans="5:5" x14ac:dyDescent="0.25">
      <c r="E2035" s="26"/>
    </row>
    <row r="2036" spans="5:5" x14ac:dyDescent="0.25">
      <c r="E2036" s="26"/>
    </row>
    <row r="2037" spans="5:5" x14ac:dyDescent="0.25">
      <c r="E2037" s="26"/>
    </row>
    <row r="2038" spans="5:5" x14ac:dyDescent="0.25">
      <c r="E2038" s="26"/>
    </row>
    <row r="2039" spans="5:5" x14ac:dyDescent="0.25">
      <c r="E2039" s="26"/>
    </row>
    <row r="2040" spans="5:5" x14ac:dyDescent="0.25">
      <c r="E2040" s="26"/>
    </row>
    <row r="2041" spans="5:5" x14ac:dyDescent="0.25">
      <c r="E2041" s="26"/>
    </row>
    <row r="2042" spans="5:5" x14ac:dyDescent="0.25">
      <c r="E2042" s="26"/>
    </row>
    <row r="2043" spans="5:5" x14ac:dyDescent="0.25">
      <c r="E2043" s="26"/>
    </row>
    <row r="2044" spans="5:5" x14ac:dyDescent="0.25">
      <c r="E2044" s="26"/>
    </row>
    <row r="2045" spans="5:5" x14ac:dyDescent="0.25">
      <c r="E2045" s="26"/>
    </row>
    <row r="2046" spans="5:5" x14ac:dyDescent="0.25">
      <c r="E2046" s="26"/>
    </row>
    <row r="2047" spans="5:5" x14ac:dyDescent="0.25">
      <c r="E2047" s="26"/>
    </row>
    <row r="2048" spans="5:5" x14ac:dyDescent="0.25">
      <c r="E2048" s="26"/>
    </row>
    <row r="2049" spans="5:5" x14ac:dyDescent="0.25">
      <c r="E2049" s="26"/>
    </row>
    <row r="2050" spans="5:5" x14ac:dyDescent="0.25">
      <c r="E2050" s="26"/>
    </row>
    <row r="2051" spans="5:5" x14ac:dyDescent="0.25">
      <c r="E2051" s="26"/>
    </row>
    <row r="2052" spans="5:5" x14ac:dyDescent="0.25">
      <c r="E2052" s="26"/>
    </row>
    <row r="2053" spans="5:5" x14ac:dyDescent="0.25">
      <c r="E2053" s="26"/>
    </row>
    <row r="2054" spans="5:5" x14ac:dyDescent="0.25">
      <c r="E2054" s="26"/>
    </row>
    <row r="2055" spans="5:5" x14ac:dyDescent="0.25">
      <c r="E2055" s="26"/>
    </row>
    <row r="2056" spans="5:5" x14ac:dyDescent="0.25">
      <c r="E2056" s="26"/>
    </row>
    <row r="2057" spans="5:5" x14ac:dyDescent="0.25">
      <c r="E2057" s="26"/>
    </row>
    <row r="2058" spans="5:5" x14ac:dyDescent="0.25">
      <c r="E2058" s="26"/>
    </row>
    <row r="2059" spans="5:5" x14ac:dyDescent="0.25">
      <c r="E2059" s="26"/>
    </row>
    <row r="2060" spans="5:5" x14ac:dyDescent="0.25">
      <c r="E2060" s="26"/>
    </row>
    <row r="2061" spans="5:5" x14ac:dyDescent="0.25">
      <c r="E2061" s="26"/>
    </row>
    <row r="2062" spans="5:5" x14ac:dyDescent="0.25">
      <c r="E2062" s="26"/>
    </row>
    <row r="2063" spans="5:5" x14ac:dyDescent="0.25">
      <c r="E2063" s="26"/>
    </row>
    <row r="2064" spans="5:5" x14ac:dyDescent="0.25">
      <c r="E2064" s="26"/>
    </row>
    <row r="2065" spans="5:5" x14ac:dyDescent="0.25">
      <c r="E2065" s="26"/>
    </row>
    <row r="2066" spans="5:5" x14ac:dyDescent="0.25">
      <c r="E2066" s="26"/>
    </row>
    <row r="2067" spans="5:5" x14ac:dyDescent="0.25">
      <c r="E2067" s="26"/>
    </row>
    <row r="2068" spans="5:5" x14ac:dyDescent="0.25">
      <c r="E2068" s="26"/>
    </row>
    <row r="2069" spans="5:5" x14ac:dyDescent="0.25">
      <c r="E2069" s="26"/>
    </row>
    <row r="2070" spans="5:5" x14ac:dyDescent="0.25">
      <c r="E2070" s="26"/>
    </row>
    <row r="2071" spans="5:5" x14ac:dyDescent="0.25">
      <c r="E2071" s="26"/>
    </row>
    <row r="2072" spans="5:5" x14ac:dyDescent="0.25">
      <c r="E2072" s="26"/>
    </row>
    <row r="2073" spans="5:5" x14ac:dyDescent="0.25">
      <c r="E2073" s="26"/>
    </row>
    <row r="2074" spans="5:5" x14ac:dyDescent="0.25">
      <c r="E2074" s="26"/>
    </row>
    <row r="2075" spans="5:5" x14ac:dyDescent="0.25">
      <c r="E2075" s="26"/>
    </row>
    <row r="2076" spans="5:5" x14ac:dyDescent="0.25">
      <c r="E2076" s="26"/>
    </row>
    <row r="2077" spans="5:5" x14ac:dyDescent="0.25">
      <c r="E2077" s="26"/>
    </row>
    <row r="2078" spans="5:5" x14ac:dyDescent="0.25">
      <c r="E2078" s="26"/>
    </row>
    <row r="2079" spans="5:5" x14ac:dyDescent="0.25">
      <c r="E2079" s="26"/>
    </row>
    <row r="2080" spans="5:5" x14ac:dyDescent="0.25">
      <c r="E2080" s="26"/>
    </row>
    <row r="2081" spans="5:5" x14ac:dyDescent="0.25">
      <c r="E2081" s="26"/>
    </row>
    <row r="2082" spans="5:5" x14ac:dyDescent="0.25">
      <c r="E2082" s="26"/>
    </row>
    <row r="2083" spans="5:5" x14ac:dyDescent="0.25">
      <c r="E2083" s="26"/>
    </row>
    <row r="2084" spans="5:5" x14ac:dyDescent="0.25">
      <c r="E2084" s="26"/>
    </row>
    <row r="2085" spans="5:5" x14ac:dyDescent="0.25">
      <c r="E2085" s="26"/>
    </row>
    <row r="2086" spans="5:5" x14ac:dyDescent="0.25">
      <c r="E2086" s="26"/>
    </row>
    <row r="2087" spans="5:5" x14ac:dyDescent="0.25">
      <c r="E2087" s="26"/>
    </row>
    <row r="2088" spans="5:5" x14ac:dyDescent="0.25">
      <c r="E2088" s="26"/>
    </row>
    <row r="2089" spans="5:5" x14ac:dyDescent="0.25">
      <c r="E2089" s="26"/>
    </row>
    <row r="2090" spans="5:5" x14ac:dyDescent="0.25">
      <c r="E2090" s="26"/>
    </row>
    <row r="2091" spans="5:5" x14ac:dyDescent="0.25">
      <c r="E2091" s="26"/>
    </row>
    <row r="2092" spans="5:5" x14ac:dyDescent="0.25">
      <c r="E2092" s="26"/>
    </row>
    <row r="2093" spans="5:5" x14ac:dyDescent="0.25">
      <c r="E2093" s="26"/>
    </row>
    <row r="2094" spans="5:5" x14ac:dyDescent="0.25">
      <c r="E2094" s="26"/>
    </row>
    <row r="2095" spans="5:5" x14ac:dyDescent="0.25">
      <c r="E2095" s="26"/>
    </row>
    <row r="2096" spans="5:5" x14ac:dyDescent="0.25">
      <c r="E2096" s="26"/>
    </row>
    <row r="2097" spans="5:5" x14ac:dyDescent="0.25">
      <c r="E2097" s="26"/>
    </row>
    <row r="2098" spans="5:5" x14ac:dyDescent="0.25">
      <c r="E2098" s="26"/>
    </row>
    <row r="2099" spans="5:5" x14ac:dyDescent="0.25">
      <c r="E2099" s="26"/>
    </row>
    <row r="2100" spans="5:5" x14ac:dyDescent="0.25">
      <c r="E2100" s="26"/>
    </row>
    <row r="2101" spans="5:5" x14ac:dyDescent="0.25">
      <c r="E2101" s="26"/>
    </row>
    <row r="2102" spans="5:5" x14ac:dyDescent="0.25">
      <c r="E2102" s="26"/>
    </row>
    <row r="2103" spans="5:5" x14ac:dyDescent="0.25">
      <c r="E2103" s="26"/>
    </row>
    <row r="2104" spans="5:5" x14ac:dyDescent="0.25">
      <c r="E2104" s="26"/>
    </row>
    <row r="2105" spans="5:5" x14ac:dyDescent="0.25">
      <c r="E2105" s="26"/>
    </row>
    <row r="2106" spans="5:5" x14ac:dyDescent="0.25">
      <c r="E2106" s="26"/>
    </row>
    <row r="2107" spans="5:5" x14ac:dyDescent="0.25">
      <c r="E2107" s="26"/>
    </row>
    <row r="2108" spans="5:5" x14ac:dyDescent="0.25">
      <c r="E2108" s="26"/>
    </row>
    <row r="2109" spans="5:5" x14ac:dyDescent="0.25">
      <c r="E2109" s="26"/>
    </row>
    <row r="2110" spans="5:5" x14ac:dyDescent="0.25">
      <c r="E2110" s="26"/>
    </row>
    <row r="2111" spans="5:5" x14ac:dyDescent="0.25">
      <c r="E2111" s="26"/>
    </row>
    <row r="2112" spans="5:5" x14ac:dyDescent="0.25">
      <c r="E2112" s="26"/>
    </row>
    <row r="2113" spans="5:5" x14ac:dyDescent="0.25">
      <c r="E2113" s="26"/>
    </row>
    <row r="2114" spans="5:5" x14ac:dyDescent="0.25">
      <c r="E2114" s="26"/>
    </row>
    <row r="2115" spans="5:5" x14ac:dyDescent="0.25">
      <c r="E2115" s="26"/>
    </row>
    <row r="2116" spans="5:5" x14ac:dyDescent="0.25">
      <c r="E2116" s="26"/>
    </row>
    <row r="2117" spans="5:5" x14ac:dyDescent="0.25">
      <c r="E2117" s="26"/>
    </row>
    <row r="2118" spans="5:5" x14ac:dyDescent="0.25">
      <c r="E2118" s="26"/>
    </row>
    <row r="2119" spans="5:5" x14ac:dyDescent="0.25">
      <c r="E2119" s="26"/>
    </row>
    <row r="2120" spans="5:5" x14ac:dyDescent="0.25">
      <c r="E2120" s="26"/>
    </row>
    <row r="2121" spans="5:5" x14ac:dyDescent="0.25">
      <c r="E2121" s="26"/>
    </row>
    <row r="2122" spans="5:5" x14ac:dyDescent="0.25">
      <c r="E2122" s="26"/>
    </row>
    <row r="2123" spans="5:5" x14ac:dyDescent="0.25">
      <c r="E2123" s="26"/>
    </row>
    <row r="2124" spans="5:5" x14ac:dyDescent="0.25">
      <c r="E2124" s="26"/>
    </row>
    <row r="2125" spans="5:5" x14ac:dyDescent="0.25">
      <c r="E2125" s="26"/>
    </row>
    <row r="2126" spans="5:5" x14ac:dyDescent="0.25">
      <c r="E2126" s="26"/>
    </row>
    <row r="2127" spans="5:5" x14ac:dyDescent="0.25">
      <c r="E2127" s="26"/>
    </row>
    <row r="2128" spans="5:5" x14ac:dyDescent="0.25">
      <c r="E2128" s="26"/>
    </row>
    <row r="2129" spans="5:5" x14ac:dyDescent="0.25">
      <c r="E2129" s="26"/>
    </row>
    <row r="2130" spans="5:5" x14ac:dyDescent="0.25">
      <c r="E2130" s="26"/>
    </row>
    <row r="2131" spans="5:5" x14ac:dyDescent="0.25">
      <c r="E2131" s="26"/>
    </row>
    <row r="2132" spans="5:5" x14ac:dyDescent="0.25">
      <c r="E2132" s="26"/>
    </row>
    <row r="2133" spans="5:5" x14ac:dyDescent="0.25">
      <c r="E2133" s="26"/>
    </row>
    <row r="2134" spans="5:5" x14ac:dyDescent="0.25">
      <c r="E2134" s="26"/>
    </row>
    <row r="2135" spans="5:5" x14ac:dyDescent="0.25">
      <c r="E2135" s="26"/>
    </row>
    <row r="2136" spans="5:5" x14ac:dyDescent="0.25">
      <c r="E2136" s="26"/>
    </row>
    <row r="2137" spans="5:5" x14ac:dyDescent="0.25">
      <c r="E2137" s="26"/>
    </row>
    <row r="2138" spans="5:5" x14ac:dyDescent="0.25">
      <c r="E2138" s="26"/>
    </row>
    <row r="2139" spans="5:5" x14ac:dyDescent="0.25">
      <c r="E2139" s="26"/>
    </row>
    <row r="2140" spans="5:5" x14ac:dyDescent="0.25">
      <c r="E2140" s="26"/>
    </row>
    <row r="2141" spans="5:5" x14ac:dyDescent="0.25">
      <c r="E2141" s="26"/>
    </row>
    <row r="2142" spans="5:5" x14ac:dyDescent="0.25">
      <c r="E2142" s="26"/>
    </row>
    <row r="2143" spans="5:5" x14ac:dyDescent="0.25">
      <c r="E2143" s="26"/>
    </row>
    <row r="2144" spans="5:5" x14ac:dyDescent="0.25">
      <c r="E2144" s="26"/>
    </row>
    <row r="2145" spans="5:5" x14ac:dyDescent="0.25">
      <c r="E2145" s="26"/>
    </row>
    <row r="2146" spans="5:5" x14ac:dyDescent="0.25">
      <c r="E2146" s="26"/>
    </row>
    <row r="2147" spans="5:5" x14ac:dyDescent="0.25">
      <c r="E2147" s="26"/>
    </row>
    <row r="2148" spans="5:5" x14ac:dyDescent="0.25">
      <c r="E2148" s="26"/>
    </row>
    <row r="2149" spans="5:5" x14ac:dyDescent="0.25">
      <c r="E2149" s="26"/>
    </row>
    <row r="2150" spans="5:5" x14ac:dyDescent="0.25">
      <c r="E2150" s="26"/>
    </row>
    <row r="2151" spans="5:5" x14ac:dyDescent="0.25">
      <c r="E2151" s="26"/>
    </row>
    <row r="2152" spans="5:5" x14ac:dyDescent="0.25">
      <c r="E2152" s="26"/>
    </row>
    <row r="2153" spans="5:5" x14ac:dyDescent="0.25">
      <c r="E2153" s="26"/>
    </row>
    <row r="2154" spans="5:5" x14ac:dyDescent="0.25">
      <c r="E2154" s="26"/>
    </row>
    <row r="2155" spans="5:5" x14ac:dyDescent="0.25">
      <c r="E2155" s="26"/>
    </row>
    <row r="2156" spans="5:5" x14ac:dyDescent="0.25">
      <c r="E2156" s="26"/>
    </row>
    <row r="2157" spans="5:5" x14ac:dyDescent="0.25">
      <c r="E2157" s="26"/>
    </row>
    <row r="2158" spans="5:5" x14ac:dyDescent="0.25">
      <c r="E2158" s="26"/>
    </row>
    <row r="2159" spans="5:5" x14ac:dyDescent="0.25">
      <c r="E2159" s="26"/>
    </row>
    <row r="2160" spans="5:5" x14ac:dyDescent="0.25">
      <c r="E2160" s="26"/>
    </row>
    <row r="2161" spans="5:5" x14ac:dyDescent="0.25">
      <c r="E2161" s="26"/>
    </row>
    <row r="2162" spans="5:5" x14ac:dyDescent="0.25">
      <c r="E2162" s="26"/>
    </row>
    <row r="2163" spans="5:5" x14ac:dyDescent="0.25">
      <c r="E2163" s="26"/>
    </row>
    <row r="2164" spans="5:5" x14ac:dyDescent="0.25">
      <c r="E2164" s="26"/>
    </row>
    <row r="2165" spans="5:5" x14ac:dyDescent="0.25">
      <c r="E2165" s="26"/>
    </row>
    <row r="2166" spans="5:5" x14ac:dyDescent="0.25">
      <c r="E2166" s="26"/>
    </row>
    <row r="2167" spans="5:5" x14ac:dyDescent="0.25">
      <c r="E2167" s="26"/>
    </row>
    <row r="2168" spans="5:5" x14ac:dyDescent="0.25">
      <c r="E2168" s="26"/>
    </row>
    <row r="2169" spans="5:5" x14ac:dyDescent="0.25">
      <c r="E2169" s="26"/>
    </row>
    <row r="2170" spans="5:5" x14ac:dyDescent="0.25">
      <c r="E2170" s="26"/>
    </row>
    <row r="2171" spans="5:5" x14ac:dyDescent="0.25">
      <c r="E2171" s="26"/>
    </row>
    <row r="2172" spans="5:5" x14ac:dyDescent="0.25">
      <c r="E2172" s="26"/>
    </row>
    <row r="2173" spans="5:5" x14ac:dyDescent="0.25">
      <c r="E2173" s="26"/>
    </row>
    <row r="2174" spans="5:5" x14ac:dyDescent="0.25">
      <c r="E2174" s="26"/>
    </row>
    <row r="2175" spans="5:5" x14ac:dyDescent="0.25">
      <c r="E2175" s="26"/>
    </row>
    <row r="2176" spans="5:5" x14ac:dyDescent="0.25">
      <c r="E2176" s="26"/>
    </row>
    <row r="2177" spans="5:5" x14ac:dyDescent="0.25">
      <c r="E2177" s="26"/>
    </row>
    <row r="2178" spans="5:5" x14ac:dyDescent="0.25">
      <c r="E2178" s="26"/>
    </row>
    <row r="2179" spans="5:5" x14ac:dyDescent="0.25">
      <c r="E2179" s="26"/>
    </row>
    <row r="2180" spans="5:5" x14ac:dyDescent="0.25">
      <c r="E2180" s="26"/>
    </row>
    <row r="2181" spans="5:5" x14ac:dyDescent="0.25">
      <c r="E2181" s="26"/>
    </row>
    <row r="2182" spans="5:5" x14ac:dyDescent="0.25">
      <c r="E2182" s="26"/>
    </row>
    <row r="2183" spans="5:5" x14ac:dyDescent="0.25">
      <c r="E2183" s="26"/>
    </row>
    <row r="2184" spans="5:5" x14ac:dyDescent="0.25">
      <c r="E2184" s="26"/>
    </row>
    <row r="2185" spans="5:5" x14ac:dyDescent="0.25">
      <c r="E2185" s="26"/>
    </row>
    <row r="2186" spans="5:5" x14ac:dyDescent="0.25">
      <c r="E2186" s="26"/>
    </row>
    <row r="2187" spans="5:5" x14ac:dyDescent="0.25">
      <c r="E2187" s="26"/>
    </row>
    <row r="2188" spans="5:5" x14ac:dyDescent="0.25">
      <c r="E2188" s="26"/>
    </row>
    <row r="2189" spans="5:5" x14ac:dyDescent="0.25">
      <c r="E2189" s="26"/>
    </row>
    <row r="2190" spans="5:5" x14ac:dyDescent="0.25">
      <c r="E2190" s="26"/>
    </row>
    <row r="2191" spans="5:5" x14ac:dyDescent="0.25">
      <c r="E2191" s="26"/>
    </row>
    <row r="2192" spans="5:5" x14ac:dyDescent="0.25">
      <c r="E2192" s="26"/>
    </row>
    <row r="2193" spans="5:5" x14ac:dyDescent="0.25">
      <c r="E2193" s="26"/>
    </row>
    <row r="2194" spans="5:5" x14ac:dyDescent="0.25">
      <c r="E2194" s="26"/>
    </row>
    <row r="2195" spans="5:5" x14ac:dyDescent="0.25">
      <c r="E2195" s="26"/>
    </row>
    <row r="2196" spans="5:5" x14ac:dyDescent="0.25">
      <c r="E2196" s="26"/>
    </row>
    <row r="2197" spans="5:5" x14ac:dyDescent="0.25">
      <c r="E2197" s="26"/>
    </row>
    <row r="2198" spans="5:5" x14ac:dyDescent="0.25">
      <c r="E2198" s="26"/>
    </row>
    <row r="2199" spans="5:5" x14ac:dyDescent="0.25">
      <c r="E2199" s="26"/>
    </row>
    <row r="2200" spans="5:5" x14ac:dyDescent="0.25">
      <c r="E2200" s="26"/>
    </row>
    <row r="2201" spans="5:5" x14ac:dyDescent="0.25">
      <c r="E2201" s="26"/>
    </row>
    <row r="2202" spans="5:5" x14ac:dyDescent="0.25">
      <c r="E2202" s="26"/>
    </row>
    <row r="2203" spans="5:5" x14ac:dyDescent="0.25">
      <c r="E2203" s="26"/>
    </row>
    <row r="2204" spans="5:5" x14ac:dyDescent="0.25">
      <c r="E2204" s="26"/>
    </row>
    <row r="2205" spans="5:5" x14ac:dyDescent="0.25">
      <c r="E2205" s="26"/>
    </row>
    <row r="2206" spans="5:5" x14ac:dyDescent="0.25">
      <c r="E2206" s="26"/>
    </row>
    <row r="2207" spans="5:5" x14ac:dyDescent="0.25">
      <c r="E2207" s="26"/>
    </row>
    <row r="2208" spans="5:5" x14ac:dyDescent="0.25">
      <c r="E2208" s="26"/>
    </row>
    <row r="2209" spans="5:5" x14ac:dyDescent="0.25">
      <c r="E2209" s="26"/>
    </row>
    <row r="2210" spans="5:5" x14ac:dyDescent="0.25">
      <c r="E2210" s="26"/>
    </row>
    <row r="2211" spans="5:5" x14ac:dyDescent="0.25">
      <c r="E2211" s="26"/>
    </row>
    <row r="2212" spans="5:5" x14ac:dyDescent="0.25">
      <c r="E2212" s="26"/>
    </row>
    <row r="2213" spans="5:5" x14ac:dyDescent="0.25">
      <c r="E2213" s="26"/>
    </row>
    <row r="2214" spans="5:5" x14ac:dyDescent="0.25">
      <c r="E2214" s="26"/>
    </row>
    <row r="2215" spans="5:5" x14ac:dyDescent="0.25">
      <c r="E2215" s="26"/>
    </row>
    <row r="2216" spans="5:5" x14ac:dyDescent="0.25">
      <c r="E2216" s="26"/>
    </row>
    <row r="2217" spans="5:5" x14ac:dyDescent="0.25">
      <c r="E2217" s="26"/>
    </row>
    <row r="2218" spans="5:5" x14ac:dyDescent="0.25">
      <c r="E2218" s="26"/>
    </row>
    <row r="2219" spans="5:5" x14ac:dyDescent="0.25">
      <c r="E2219" s="26"/>
    </row>
    <row r="2220" spans="5:5" x14ac:dyDescent="0.25">
      <c r="E2220" s="26"/>
    </row>
    <row r="2221" spans="5:5" x14ac:dyDescent="0.25">
      <c r="E2221" s="26"/>
    </row>
    <row r="2222" spans="5:5" x14ac:dyDescent="0.25">
      <c r="E2222" s="26"/>
    </row>
    <row r="2223" spans="5:5" x14ac:dyDescent="0.25">
      <c r="E2223" s="26"/>
    </row>
    <row r="2224" spans="5:5" x14ac:dyDescent="0.25">
      <c r="E2224" s="26"/>
    </row>
    <row r="2225" spans="5:5" x14ac:dyDescent="0.25">
      <c r="E2225" s="26"/>
    </row>
    <row r="2226" spans="5:5" x14ac:dyDescent="0.25">
      <c r="E2226" s="26"/>
    </row>
    <row r="2227" spans="5:5" x14ac:dyDescent="0.25">
      <c r="E2227" s="26"/>
    </row>
    <row r="2228" spans="5:5" x14ac:dyDescent="0.25">
      <c r="E2228" s="26"/>
    </row>
    <row r="2229" spans="5:5" x14ac:dyDescent="0.25">
      <c r="E2229" s="26"/>
    </row>
    <row r="2230" spans="5:5" x14ac:dyDescent="0.25">
      <c r="E2230" s="26"/>
    </row>
    <row r="2231" spans="5:5" x14ac:dyDescent="0.25">
      <c r="E2231" s="26"/>
    </row>
    <row r="2232" spans="5:5" x14ac:dyDescent="0.25">
      <c r="E2232" s="26"/>
    </row>
    <row r="2233" spans="5:5" x14ac:dyDescent="0.25">
      <c r="E2233" s="26"/>
    </row>
    <row r="2234" spans="5:5" x14ac:dyDescent="0.25">
      <c r="E2234" s="26"/>
    </row>
    <row r="2235" spans="5:5" x14ac:dyDescent="0.25">
      <c r="E2235" s="26"/>
    </row>
    <row r="2236" spans="5:5" x14ac:dyDescent="0.25">
      <c r="E2236" s="26"/>
    </row>
    <row r="2237" spans="5:5" x14ac:dyDescent="0.25">
      <c r="E2237" s="26"/>
    </row>
    <row r="2238" spans="5:5" x14ac:dyDescent="0.25">
      <c r="E2238" s="26"/>
    </row>
    <row r="2239" spans="5:5" x14ac:dyDescent="0.25">
      <c r="E2239" s="26"/>
    </row>
    <row r="2240" spans="5:5" x14ac:dyDescent="0.25">
      <c r="E2240" s="26"/>
    </row>
    <row r="2241" spans="5:5" x14ac:dyDescent="0.25">
      <c r="E2241" s="26"/>
    </row>
    <row r="2242" spans="5:5" x14ac:dyDescent="0.25">
      <c r="E2242" s="26"/>
    </row>
    <row r="2243" spans="5:5" x14ac:dyDescent="0.25">
      <c r="E2243" s="26"/>
    </row>
    <row r="2244" spans="5:5" x14ac:dyDescent="0.25">
      <c r="E2244" s="26"/>
    </row>
    <row r="2245" spans="5:5" x14ac:dyDescent="0.25">
      <c r="E2245" s="26"/>
    </row>
    <row r="2246" spans="5:5" x14ac:dyDescent="0.25">
      <c r="E2246" s="26"/>
    </row>
    <row r="2247" spans="5:5" x14ac:dyDescent="0.25">
      <c r="E2247" s="26"/>
    </row>
    <row r="2248" spans="5:5" x14ac:dyDescent="0.25">
      <c r="E2248" s="26"/>
    </row>
    <row r="2249" spans="5:5" x14ac:dyDescent="0.25">
      <c r="E2249" s="26"/>
    </row>
    <row r="2250" spans="5:5" x14ac:dyDescent="0.25">
      <c r="E2250" s="26"/>
    </row>
    <row r="2251" spans="5:5" x14ac:dyDescent="0.25">
      <c r="E2251" s="26"/>
    </row>
    <row r="2252" spans="5:5" x14ac:dyDescent="0.25">
      <c r="E2252" s="26"/>
    </row>
    <row r="2253" spans="5:5" x14ac:dyDescent="0.25">
      <c r="E2253" s="26"/>
    </row>
    <row r="2254" spans="5:5" x14ac:dyDescent="0.25">
      <c r="E2254" s="26"/>
    </row>
    <row r="2255" spans="5:5" x14ac:dyDescent="0.25">
      <c r="E2255" s="26"/>
    </row>
    <row r="2256" spans="5:5" x14ac:dyDescent="0.25">
      <c r="E2256" s="26"/>
    </row>
    <row r="2257" spans="5:5" x14ac:dyDescent="0.25">
      <c r="E2257" s="26"/>
    </row>
    <row r="2258" spans="5:5" x14ac:dyDescent="0.25">
      <c r="E2258" s="26"/>
    </row>
    <row r="2259" spans="5:5" x14ac:dyDescent="0.25">
      <c r="E2259" s="26"/>
    </row>
    <row r="2260" spans="5:5" x14ac:dyDescent="0.25">
      <c r="E2260" s="26"/>
    </row>
    <row r="2261" spans="5:5" x14ac:dyDescent="0.25">
      <c r="E2261" s="26"/>
    </row>
    <row r="2262" spans="5:5" x14ac:dyDescent="0.25">
      <c r="E2262" s="26"/>
    </row>
    <row r="2263" spans="5:5" x14ac:dyDescent="0.25">
      <c r="E2263" s="26"/>
    </row>
    <row r="2264" spans="5:5" x14ac:dyDescent="0.25">
      <c r="E2264" s="26"/>
    </row>
    <row r="2265" spans="5:5" x14ac:dyDescent="0.25">
      <c r="E2265" s="26"/>
    </row>
    <row r="2266" spans="5:5" x14ac:dyDescent="0.25">
      <c r="E2266" s="26"/>
    </row>
    <row r="2267" spans="5:5" x14ac:dyDescent="0.25">
      <c r="E2267" s="26"/>
    </row>
    <row r="2268" spans="5:5" x14ac:dyDescent="0.25">
      <c r="E2268" s="26"/>
    </row>
    <row r="2269" spans="5:5" x14ac:dyDescent="0.25">
      <c r="E2269" s="26"/>
    </row>
    <row r="2270" spans="5:5" x14ac:dyDescent="0.25">
      <c r="E2270" s="26"/>
    </row>
    <row r="2271" spans="5:5" x14ac:dyDescent="0.25">
      <c r="E2271" s="26"/>
    </row>
    <row r="2272" spans="5:5" x14ac:dyDescent="0.25">
      <c r="E2272" s="26"/>
    </row>
    <row r="2273" spans="5:5" x14ac:dyDescent="0.25">
      <c r="E2273" s="26"/>
    </row>
    <row r="2274" spans="5:5" x14ac:dyDescent="0.25">
      <c r="E2274" s="26"/>
    </row>
    <row r="2275" spans="5:5" x14ac:dyDescent="0.25">
      <c r="E2275" s="26"/>
    </row>
    <row r="2276" spans="5:5" x14ac:dyDescent="0.25">
      <c r="E2276" s="26"/>
    </row>
    <row r="2277" spans="5:5" x14ac:dyDescent="0.25">
      <c r="E2277" s="26"/>
    </row>
    <row r="2278" spans="5:5" x14ac:dyDescent="0.25">
      <c r="E2278" s="26"/>
    </row>
    <row r="2279" spans="5:5" x14ac:dyDescent="0.25">
      <c r="E2279" s="26"/>
    </row>
    <row r="2280" spans="5:5" x14ac:dyDescent="0.25">
      <c r="E2280" s="26"/>
    </row>
    <row r="2281" spans="5:5" x14ac:dyDescent="0.25">
      <c r="E2281" s="26"/>
    </row>
    <row r="2282" spans="5:5" x14ac:dyDescent="0.25">
      <c r="E2282" s="26"/>
    </row>
    <row r="2283" spans="5:5" x14ac:dyDescent="0.25">
      <c r="E2283" s="26"/>
    </row>
    <row r="2284" spans="5:5" x14ac:dyDescent="0.25">
      <c r="E2284" s="26"/>
    </row>
    <row r="2285" spans="5:5" x14ac:dyDescent="0.25">
      <c r="E2285" s="26"/>
    </row>
    <row r="2286" spans="5:5" x14ac:dyDescent="0.25">
      <c r="E2286" s="26"/>
    </row>
    <row r="2287" spans="5:5" x14ac:dyDescent="0.25">
      <c r="E2287" s="26"/>
    </row>
    <row r="2288" spans="5:5" x14ac:dyDescent="0.25">
      <c r="E2288" s="26"/>
    </row>
    <row r="2289" spans="5:5" x14ac:dyDescent="0.25">
      <c r="E2289" s="26"/>
    </row>
    <row r="2290" spans="5:5" x14ac:dyDescent="0.25">
      <c r="E2290" s="26"/>
    </row>
    <row r="2291" spans="5:5" x14ac:dyDescent="0.25">
      <c r="E2291" s="26"/>
    </row>
    <row r="2292" spans="5:5" x14ac:dyDescent="0.25">
      <c r="E2292" s="26"/>
    </row>
    <row r="2293" spans="5:5" x14ac:dyDescent="0.25">
      <c r="E2293" s="26"/>
    </row>
    <row r="2294" spans="5:5" x14ac:dyDescent="0.25">
      <c r="E2294" s="26"/>
    </row>
    <row r="2295" spans="5:5" x14ac:dyDescent="0.25">
      <c r="E2295" s="26"/>
    </row>
    <row r="2296" spans="5:5" x14ac:dyDescent="0.25">
      <c r="E2296" s="26"/>
    </row>
    <row r="2297" spans="5:5" x14ac:dyDescent="0.25">
      <c r="E2297" s="26"/>
    </row>
    <row r="2298" spans="5:5" x14ac:dyDescent="0.25">
      <c r="E2298" s="26"/>
    </row>
    <row r="2299" spans="5:5" x14ac:dyDescent="0.25">
      <c r="E2299" s="26"/>
    </row>
    <row r="2300" spans="5:5" x14ac:dyDescent="0.25">
      <c r="E2300" s="26"/>
    </row>
    <row r="2301" spans="5:5" x14ac:dyDescent="0.25">
      <c r="E2301" s="26"/>
    </row>
    <row r="2302" spans="5:5" x14ac:dyDescent="0.25">
      <c r="E2302" s="26"/>
    </row>
    <row r="2303" spans="5:5" x14ac:dyDescent="0.25">
      <c r="E2303" s="26"/>
    </row>
    <row r="2304" spans="5:5" x14ac:dyDescent="0.25">
      <c r="E2304" s="26"/>
    </row>
    <row r="2305" spans="5:5" x14ac:dyDescent="0.25">
      <c r="E2305" s="26"/>
    </row>
    <row r="2306" spans="5:5" x14ac:dyDescent="0.25">
      <c r="E2306" s="26"/>
    </row>
    <row r="2307" spans="5:5" x14ac:dyDescent="0.25">
      <c r="E2307" s="26"/>
    </row>
    <row r="2308" spans="5:5" x14ac:dyDescent="0.25">
      <c r="E2308" s="26"/>
    </row>
    <row r="2309" spans="5:5" x14ac:dyDescent="0.25">
      <c r="E2309" s="26"/>
    </row>
    <row r="2310" spans="5:5" x14ac:dyDescent="0.25">
      <c r="E2310" s="26"/>
    </row>
    <row r="2311" spans="5:5" x14ac:dyDescent="0.25">
      <c r="E2311" s="26"/>
    </row>
    <row r="2312" spans="5:5" x14ac:dyDescent="0.25">
      <c r="E2312" s="26"/>
    </row>
    <row r="2313" spans="5:5" x14ac:dyDescent="0.25">
      <c r="E2313" s="26"/>
    </row>
    <row r="2314" spans="5:5" x14ac:dyDescent="0.25">
      <c r="E2314" s="26"/>
    </row>
    <row r="2315" spans="5:5" x14ac:dyDescent="0.25">
      <c r="E2315" s="26"/>
    </row>
    <row r="2316" spans="5:5" x14ac:dyDescent="0.25">
      <c r="E2316" s="26"/>
    </row>
    <row r="2317" spans="5:5" x14ac:dyDescent="0.25">
      <c r="E2317" s="26"/>
    </row>
    <row r="2318" spans="5:5" x14ac:dyDescent="0.25">
      <c r="E2318" s="26"/>
    </row>
    <row r="2319" spans="5:5" x14ac:dyDescent="0.25">
      <c r="E2319" s="26"/>
    </row>
    <row r="2320" spans="5:5" x14ac:dyDescent="0.25">
      <c r="E2320" s="26"/>
    </row>
    <row r="2321" spans="5:5" x14ac:dyDescent="0.25">
      <c r="E2321" s="26"/>
    </row>
    <row r="2322" spans="5:5" x14ac:dyDescent="0.25">
      <c r="E2322" s="26"/>
    </row>
    <row r="2323" spans="5:5" x14ac:dyDescent="0.25">
      <c r="E2323" s="26"/>
    </row>
    <row r="2324" spans="5:5" x14ac:dyDescent="0.25">
      <c r="E2324" s="26"/>
    </row>
    <row r="2325" spans="5:5" x14ac:dyDescent="0.25">
      <c r="E2325" s="26"/>
    </row>
    <row r="2326" spans="5:5" x14ac:dyDescent="0.25">
      <c r="E2326" s="26"/>
    </row>
    <row r="2327" spans="5:5" x14ac:dyDescent="0.25">
      <c r="E2327" s="26"/>
    </row>
    <row r="2328" spans="5:5" x14ac:dyDescent="0.25">
      <c r="E2328" s="26"/>
    </row>
    <row r="2329" spans="5:5" x14ac:dyDescent="0.25">
      <c r="E2329" s="26"/>
    </row>
    <row r="2330" spans="5:5" x14ac:dyDescent="0.25">
      <c r="E2330" s="26"/>
    </row>
    <row r="2331" spans="5:5" x14ac:dyDescent="0.25">
      <c r="E2331" s="26"/>
    </row>
    <row r="2332" spans="5:5" x14ac:dyDescent="0.25">
      <c r="E2332" s="26"/>
    </row>
    <row r="2333" spans="5:5" x14ac:dyDescent="0.25">
      <c r="E2333" s="26"/>
    </row>
    <row r="2334" spans="5:5" x14ac:dyDescent="0.25">
      <c r="E2334" s="26"/>
    </row>
    <row r="2335" spans="5:5" x14ac:dyDescent="0.25">
      <c r="E2335" s="26"/>
    </row>
    <row r="2336" spans="5:5" x14ac:dyDescent="0.25">
      <c r="E2336" s="26"/>
    </row>
    <row r="2337" spans="5:5" x14ac:dyDescent="0.25">
      <c r="E2337" s="26"/>
    </row>
    <row r="2338" spans="5:5" x14ac:dyDescent="0.25">
      <c r="E2338" s="26"/>
    </row>
    <row r="2339" spans="5:5" x14ac:dyDescent="0.25">
      <c r="E2339" s="26"/>
    </row>
    <row r="2340" spans="5:5" x14ac:dyDescent="0.25">
      <c r="E2340" s="26"/>
    </row>
    <row r="2341" spans="5:5" x14ac:dyDescent="0.25">
      <c r="E2341" s="26"/>
    </row>
    <row r="2342" spans="5:5" x14ac:dyDescent="0.25">
      <c r="E2342" s="26"/>
    </row>
    <row r="2343" spans="5:5" x14ac:dyDescent="0.25">
      <c r="E2343" s="26"/>
    </row>
    <row r="2344" spans="5:5" x14ac:dyDescent="0.25">
      <c r="E2344" s="26"/>
    </row>
    <row r="2345" spans="5:5" x14ac:dyDescent="0.25">
      <c r="E2345" s="26"/>
    </row>
    <row r="2346" spans="5:5" x14ac:dyDescent="0.25">
      <c r="E2346" s="26"/>
    </row>
    <row r="2347" spans="5:5" x14ac:dyDescent="0.25">
      <c r="E2347" s="26"/>
    </row>
    <row r="2348" spans="5:5" x14ac:dyDescent="0.25">
      <c r="E2348" s="26"/>
    </row>
    <row r="2349" spans="5:5" x14ac:dyDescent="0.25">
      <c r="E2349" s="26"/>
    </row>
    <row r="2350" spans="5:5" x14ac:dyDescent="0.25">
      <c r="E2350" s="26"/>
    </row>
    <row r="2351" spans="5:5" x14ac:dyDescent="0.25">
      <c r="E2351" s="26"/>
    </row>
    <row r="2352" spans="5:5" x14ac:dyDescent="0.25">
      <c r="E2352" s="26"/>
    </row>
    <row r="2353" spans="5:5" x14ac:dyDescent="0.25">
      <c r="E2353" s="26"/>
    </row>
    <row r="2354" spans="5:5" x14ac:dyDescent="0.25">
      <c r="E2354" s="26"/>
    </row>
    <row r="2355" spans="5:5" x14ac:dyDescent="0.25">
      <c r="E2355" s="26"/>
    </row>
    <row r="2356" spans="5:5" x14ac:dyDescent="0.25">
      <c r="E2356" s="26"/>
    </row>
    <row r="2357" spans="5:5" x14ac:dyDescent="0.25">
      <c r="E2357" s="26"/>
    </row>
    <row r="2358" spans="5:5" x14ac:dyDescent="0.25">
      <c r="E2358" s="26"/>
    </row>
    <row r="2359" spans="5:5" x14ac:dyDescent="0.25">
      <c r="E2359" s="26"/>
    </row>
    <row r="2360" spans="5:5" x14ac:dyDescent="0.25">
      <c r="E2360" s="26"/>
    </row>
    <row r="2361" spans="5:5" x14ac:dyDescent="0.25">
      <c r="E2361" s="26"/>
    </row>
    <row r="2362" spans="5:5" x14ac:dyDescent="0.25">
      <c r="E2362" s="26"/>
    </row>
    <row r="2363" spans="5:5" x14ac:dyDescent="0.25">
      <c r="E2363" s="26"/>
    </row>
    <row r="2364" spans="5:5" x14ac:dyDescent="0.25">
      <c r="E2364" s="26"/>
    </row>
    <row r="2365" spans="5:5" x14ac:dyDescent="0.25">
      <c r="E2365" s="26"/>
    </row>
    <row r="2366" spans="5:5" x14ac:dyDescent="0.25">
      <c r="E2366" s="26"/>
    </row>
    <row r="2367" spans="5:5" x14ac:dyDescent="0.25">
      <c r="E2367" s="26"/>
    </row>
    <row r="2368" spans="5:5" x14ac:dyDescent="0.25">
      <c r="E2368" s="26"/>
    </row>
    <row r="2369" spans="5:5" x14ac:dyDescent="0.25">
      <c r="E2369" s="26"/>
    </row>
    <row r="2370" spans="5:5" x14ac:dyDescent="0.25">
      <c r="E2370" s="26"/>
    </row>
    <row r="2371" spans="5:5" x14ac:dyDescent="0.25">
      <c r="E2371" s="26"/>
    </row>
    <row r="2372" spans="5:5" x14ac:dyDescent="0.25">
      <c r="E2372" s="26"/>
    </row>
    <row r="2373" spans="5:5" x14ac:dyDescent="0.25">
      <c r="E2373" s="26"/>
    </row>
    <row r="2374" spans="5:5" x14ac:dyDescent="0.25">
      <c r="E2374" s="26"/>
    </row>
    <row r="2375" spans="5:5" x14ac:dyDescent="0.25">
      <c r="E2375" s="26"/>
    </row>
    <row r="2376" spans="5:5" x14ac:dyDescent="0.25">
      <c r="E2376" s="26"/>
    </row>
    <row r="2377" spans="5:5" x14ac:dyDescent="0.25">
      <c r="E2377" s="26"/>
    </row>
    <row r="2378" spans="5:5" x14ac:dyDescent="0.25">
      <c r="E2378" s="26"/>
    </row>
    <row r="2379" spans="5:5" x14ac:dyDescent="0.25">
      <c r="E2379" s="26"/>
    </row>
    <row r="2380" spans="5:5" x14ac:dyDescent="0.25">
      <c r="E2380" s="26"/>
    </row>
    <row r="2381" spans="5:5" x14ac:dyDescent="0.25">
      <c r="E2381" s="26"/>
    </row>
    <row r="2382" spans="5:5" x14ac:dyDescent="0.25">
      <c r="E2382" s="26"/>
    </row>
    <row r="2383" spans="5:5" x14ac:dyDescent="0.25">
      <c r="E2383" s="26"/>
    </row>
    <row r="2384" spans="5:5" x14ac:dyDescent="0.25">
      <c r="E2384" s="26"/>
    </row>
    <row r="2385" spans="5:5" x14ac:dyDescent="0.25">
      <c r="E2385" s="26"/>
    </row>
    <row r="2386" spans="5:5" x14ac:dyDescent="0.25">
      <c r="E2386" s="26"/>
    </row>
    <row r="2387" spans="5:5" x14ac:dyDescent="0.25">
      <c r="E2387" s="26"/>
    </row>
    <row r="2388" spans="5:5" x14ac:dyDescent="0.25">
      <c r="E2388" s="26"/>
    </row>
    <row r="2389" spans="5:5" x14ac:dyDescent="0.25">
      <c r="E2389" s="26"/>
    </row>
    <row r="2390" spans="5:5" x14ac:dyDescent="0.25">
      <c r="E2390" s="26"/>
    </row>
    <row r="2391" spans="5:5" x14ac:dyDescent="0.25">
      <c r="E2391" s="26"/>
    </row>
    <row r="2392" spans="5:5" x14ac:dyDescent="0.25">
      <c r="E2392" s="26"/>
    </row>
    <row r="2393" spans="5:5" x14ac:dyDescent="0.25">
      <c r="E2393" s="26"/>
    </row>
    <row r="2394" spans="5:5" x14ac:dyDescent="0.25">
      <c r="E2394" s="26"/>
    </row>
    <row r="2395" spans="5:5" x14ac:dyDescent="0.25">
      <c r="E2395" s="26"/>
    </row>
    <row r="2396" spans="5:5" x14ac:dyDescent="0.25">
      <c r="E2396" s="26"/>
    </row>
    <row r="2397" spans="5:5" x14ac:dyDescent="0.25">
      <c r="E2397" s="26"/>
    </row>
    <row r="2398" spans="5:5" x14ac:dyDescent="0.25">
      <c r="E2398" s="26"/>
    </row>
    <row r="2399" spans="5:5" x14ac:dyDescent="0.25">
      <c r="E2399" s="26"/>
    </row>
    <row r="2400" spans="5:5" x14ac:dyDescent="0.25">
      <c r="E2400" s="26"/>
    </row>
    <row r="2401" spans="5:5" x14ac:dyDescent="0.25">
      <c r="E2401" s="26"/>
    </row>
    <row r="2402" spans="5:5" x14ac:dyDescent="0.25">
      <c r="E2402" s="26"/>
    </row>
    <row r="2403" spans="5:5" x14ac:dyDescent="0.25">
      <c r="E2403" s="26"/>
    </row>
    <row r="2404" spans="5:5" x14ac:dyDescent="0.25">
      <c r="E2404" s="26"/>
    </row>
    <row r="2405" spans="5:5" x14ac:dyDescent="0.25">
      <c r="E2405" s="26"/>
    </row>
    <row r="2406" spans="5:5" x14ac:dyDescent="0.25">
      <c r="E2406" s="26"/>
    </row>
    <row r="2407" spans="5:5" x14ac:dyDescent="0.25">
      <c r="E2407" s="26"/>
    </row>
    <row r="2408" spans="5:5" x14ac:dyDescent="0.25">
      <c r="E2408" s="26"/>
    </row>
    <row r="2409" spans="5:5" x14ac:dyDescent="0.25">
      <c r="E2409" s="26"/>
    </row>
    <row r="2410" spans="5:5" x14ac:dyDescent="0.25">
      <c r="E2410" s="26"/>
    </row>
    <row r="2411" spans="5:5" x14ac:dyDescent="0.25">
      <c r="E2411" s="26"/>
    </row>
    <row r="2412" spans="5:5" x14ac:dyDescent="0.25">
      <c r="E2412" s="26"/>
    </row>
    <row r="2413" spans="5:5" x14ac:dyDescent="0.25">
      <c r="E2413" s="26"/>
    </row>
    <row r="2414" spans="5:5" x14ac:dyDescent="0.25">
      <c r="E2414" s="26"/>
    </row>
    <row r="2415" spans="5:5" x14ac:dyDescent="0.25">
      <c r="E2415" s="26"/>
    </row>
    <row r="2416" spans="5:5" x14ac:dyDescent="0.25">
      <c r="E2416" s="26"/>
    </row>
    <row r="2417" spans="5:5" x14ac:dyDescent="0.25">
      <c r="E2417" s="26"/>
    </row>
    <row r="2418" spans="5:5" x14ac:dyDescent="0.25">
      <c r="E2418" s="26"/>
    </row>
    <row r="2419" spans="5:5" x14ac:dyDescent="0.25">
      <c r="E2419" s="26"/>
    </row>
    <row r="2420" spans="5:5" x14ac:dyDescent="0.25">
      <c r="E2420" s="26"/>
    </row>
    <row r="2421" spans="5:5" x14ac:dyDescent="0.25">
      <c r="E2421" s="26"/>
    </row>
    <row r="2422" spans="5:5" x14ac:dyDescent="0.25">
      <c r="E2422" s="26"/>
    </row>
    <row r="2423" spans="5:5" x14ac:dyDescent="0.25">
      <c r="E2423" s="26"/>
    </row>
    <row r="2424" spans="5:5" x14ac:dyDescent="0.25">
      <c r="E2424" s="26"/>
    </row>
    <row r="2425" spans="5:5" x14ac:dyDescent="0.25">
      <c r="E2425" s="26"/>
    </row>
    <row r="2426" spans="5:5" x14ac:dyDescent="0.25">
      <c r="E2426" s="26"/>
    </row>
    <row r="2427" spans="5:5" x14ac:dyDescent="0.25">
      <c r="E2427" s="26"/>
    </row>
    <row r="2428" spans="5:5" x14ac:dyDescent="0.25">
      <c r="E2428" s="26"/>
    </row>
    <row r="2429" spans="5:5" x14ac:dyDescent="0.25">
      <c r="E2429" s="26"/>
    </row>
    <row r="2430" spans="5:5" x14ac:dyDescent="0.25">
      <c r="E2430" s="26"/>
    </row>
    <row r="2431" spans="5:5" x14ac:dyDescent="0.25">
      <c r="E2431" s="26"/>
    </row>
    <row r="2432" spans="5:5" x14ac:dyDescent="0.25">
      <c r="E2432" s="26"/>
    </row>
    <row r="2433" spans="5:5" x14ac:dyDescent="0.25">
      <c r="E2433" s="26"/>
    </row>
    <row r="2434" spans="5:5" x14ac:dyDescent="0.25">
      <c r="E2434" s="26"/>
    </row>
    <row r="2435" spans="5:5" x14ac:dyDescent="0.25">
      <c r="E2435" s="26"/>
    </row>
    <row r="2436" spans="5:5" x14ac:dyDescent="0.25">
      <c r="E2436" s="26"/>
    </row>
    <row r="2437" spans="5:5" x14ac:dyDescent="0.25">
      <c r="E2437" s="26"/>
    </row>
    <row r="2438" spans="5:5" x14ac:dyDescent="0.25">
      <c r="E2438" s="26"/>
    </row>
    <row r="2439" spans="5:5" x14ac:dyDescent="0.25">
      <c r="E2439" s="26"/>
    </row>
    <row r="2440" spans="5:5" x14ac:dyDescent="0.25">
      <c r="E2440" s="26"/>
    </row>
    <row r="2441" spans="5:5" x14ac:dyDescent="0.25">
      <c r="E2441" s="26"/>
    </row>
    <row r="2442" spans="5:5" x14ac:dyDescent="0.25">
      <c r="E2442" s="26"/>
    </row>
    <row r="2443" spans="5:5" x14ac:dyDescent="0.25">
      <c r="E2443" s="26"/>
    </row>
    <row r="2444" spans="5:5" x14ac:dyDescent="0.25">
      <c r="E2444" s="26"/>
    </row>
    <row r="2445" spans="5:5" x14ac:dyDescent="0.25">
      <c r="E2445" s="26"/>
    </row>
    <row r="2446" spans="5:5" x14ac:dyDescent="0.25">
      <c r="E2446" s="26"/>
    </row>
    <row r="2447" spans="5:5" x14ac:dyDescent="0.25">
      <c r="E2447" s="26"/>
    </row>
    <row r="2448" spans="5:5" x14ac:dyDescent="0.25">
      <c r="E2448" s="26"/>
    </row>
    <row r="2449" spans="5:5" x14ac:dyDescent="0.25">
      <c r="E2449" s="26"/>
    </row>
    <row r="2450" spans="5:5" x14ac:dyDescent="0.25">
      <c r="E2450" s="26"/>
    </row>
    <row r="2451" spans="5:5" x14ac:dyDescent="0.25">
      <c r="E2451" s="26"/>
    </row>
    <row r="2452" spans="5:5" x14ac:dyDescent="0.25">
      <c r="E2452" s="26"/>
    </row>
    <row r="2453" spans="5:5" x14ac:dyDescent="0.25">
      <c r="E2453" s="26"/>
    </row>
    <row r="2454" spans="5:5" x14ac:dyDescent="0.25">
      <c r="E2454" s="26"/>
    </row>
    <row r="2455" spans="5:5" x14ac:dyDescent="0.25">
      <c r="E2455" s="26"/>
    </row>
    <row r="2456" spans="5:5" x14ac:dyDescent="0.25">
      <c r="E2456" s="26"/>
    </row>
    <row r="2457" spans="5:5" x14ac:dyDescent="0.25">
      <c r="E2457" s="26"/>
    </row>
    <row r="2458" spans="5:5" x14ac:dyDescent="0.25">
      <c r="E2458" s="26"/>
    </row>
    <row r="2459" spans="5:5" x14ac:dyDescent="0.25">
      <c r="E2459" s="26"/>
    </row>
    <row r="2460" spans="5:5" x14ac:dyDescent="0.25">
      <c r="E2460" s="26"/>
    </row>
    <row r="2461" spans="5:5" x14ac:dyDescent="0.25">
      <c r="E2461" s="26"/>
    </row>
    <row r="2462" spans="5:5" x14ac:dyDescent="0.25">
      <c r="E2462" s="26"/>
    </row>
    <row r="2463" spans="5:5" x14ac:dyDescent="0.25">
      <c r="E2463" s="26"/>
    </row>
    <row r="2464" spans="5:5" x14ac:dyDescent="0.25">
      <c r="E2464" s="26"/>
    </row>
    <row r="2465" spans="5:5" x14ac:dyDescent="0.25">
      <c r="E2465" s="26"/>
    </row>
    <row r="2466" spans="5:5" x14ac:dyDescent="0.25">
      <c r="E2466" s="26"/>
    </row>
    <row r="2467" spans="5:5" x14ac:dyDescent="0.25">
      <c r="E2467" s="26"/>
    </row>
    <row r="2468" spans="5:5" x14ac:dyDescent="0.25">
      <c r="E2468" s="26"/>
    </row>
    <row r="2469" spans="5:5" x14ac:dyDescent="0.25">
      <c r="E2469" s="26"/>
    </row>
    <row r="2470" spans="5:5" x14ac:dyDescent="0.25">
      <c r="E2470" s="26"/>
    </row>
    <row r="2471" spans="5:5" x14ac:dyDescent="0.25">
      <c r="E2471" s="26"/>
    </row>
    <row r="2472" spans="5:5" x14ac:dyDescent="0.25">
      <c r="E2472" s="26"/>
    </row>
    <row r="2473" spans="5:5" x14ac:dyDescent="0.25">
      <c r="E2473" s="26"/>
    </row>
    <row r="2474" spans="5:5" x14ac:dyDescent="0.25">
      <c r="E2474" s="26"/>
    </row>
    <row r="2475" spans="5:5" x14ac:dyDescent="0.25">
      <c r="E2475" s="26"/>
    </row>
    <row r="2476" spans="5:5" x14ac:dyDescent="0.25">
      <c r="E2476" s="26"/>
    </row>
    <row r="2477" spans="5:5" x14ac:dyDescent="0.25">
      <c r="E2477" s="26"/>
    </row>
    <row r="2478" spans="5:5" x14ac:dyDescent="0.25">
      <c r="E2478" s="26"/>
    </row>
    <row r="2479" spans="5:5" x14ac:dyDescent="0.25">
      <c r="E2479" s="26"/>
    </row>
    <row r="2480" spans="5:5" x14ac:dyDescent="0.25">
      <c r="E2480" s="26"/>
    </row>
    <row r="2481" spans="5:5" x14ac:dyDescent="0.25">
      <c r="E2481" s="26"/>
    </row>
    <row r="2482" spans="5:5" x14ac:dyDescent="0.25">
      <c r="E2482" s="26"/>
    </row>
    <row r="2483" spans="5:5" x14ac:dyDescent="0.25">
      <c r="E2483" s="26"/>
    </row>
    <row r="2484" spans="5:5" x14ac:dyDescent="0.25">
      <c r="E2484" s="26"/>
    </row>
    <row r="2485" spans="5:5" x14ac:dyDescent="0.25">
      <c r="E2485" s="26"/>
    </row>
    <row r="2486" spans="5:5" x14ac:dyDescent="0.25">
      <c r="E2486" s="26"/>
    </row>
    <row r="2487" spans="5:5" x14ac:dyDescent="0.25">
      <c r="E2487" s="26"/>
    </row>
    <row r="2488" spans="5:5" x14ac:dyDescent="0.25">
      <c r="E2488" s="26"/>
    </row>
    <row r="2489" spans="5:5" x14ac:dyDescent="0.25">
      <c r="E2489" s="26"/>
    </row>
    <row r="2490" spans="5:5" x14ac:dyDescent="0.25">
      <c r="E2490" s="26"/>
    </row>
    <row r="2491" spans="5:5" x14ac:dyDescent="0.25">
      <c r="E2491" s="26"/>
    </row>
    <row r="2492" spans="5:5" x14ac:dyDescent="0.25">
      <c r="E2492" s="26"/>
    </row>
    <row r="2493" spans="5:5" x14ac:dyDescent="0.25">
      <c r="E2493" s="26"/>
    </row>
    <row r="2494" spans="5:5" x14ac:dyDescent="0.25">
      <c r="E2494" s="26"/>
    </row>
    <row r="2495" spans="5:5" x14ac:dyDescent="0.25">
      <c r="E2495" s="26"/>
    </row>
    <row r="2496" spans="5:5" x14ac:dyDescent="0.25">
      <c r="E2496" s="26"/>
    </row>
    <row r="2497" spans="5:5" x14ac:dyDescent="0.25">
      <c r="E2497" s="26"/>
    </row>
    <row r="2498" spans="5:5" x14ac:dyDescent="0.25">
      <c r="E2498" s="26"/>
    </row>
    <row r="2499" spans="5:5" x14ac:dyDescent="0.25">
      <c r="E2499" s="26"/>
    </row>
    <row r="2500" spans="5:5" x14ac:dyDescent="0.25">
      <c r="E2500" s="26"/>
    </row>
    <row r="2501" spans="5:5" x14ac:dyDescent="0.25">
      <c r="E2501" s="26"/>
    </row>
    <row r="2502" spans="5:5" x14ac:dyDescent="0.25">
      <c r="E2502" s="26"/>
    </row>
    <row r="2503" spans="5:5" x14ac:dyDescent="0.25">
      <c r="E2503" s="26"/>
    </row>
    <row r="2504" spans="5:5" x14ac:dyDescent="0.25">
      <c r="E2504" s="26"/>
    </row>
    <row r="2505" spans="5:5" x14ac:dyDescent="0.25">
      <c r="E2505" s="26"/>
    </row>
    <row r="2506" spans="5:5" x14ac:dyDescent="0.25">
      <c r="E2506" s="26"/>
    </row>
    <row r="2507" spans="5:5" x14ac:dyDescent="0.25">
      <c r="E2507" s="26"/>
    </row>
    <row r="2508" spans="5:5" x14ac:dyDescent="0.25">
      <c r="E2508" s="26"/>
    </row>
    <row r="2509" spans="5:5" x14ac:dyDescent="0.25">
      <c r="E2509" s="26"/>
    </row>
    <row r="2510" spans="5:5" x14ac:dyDescent="0.25">
      <c r="E2510" s="26"/>
    </row>
    <row r="2511" spans="5:5" x14ac:dyDescent="0.25">
      <c r="E2511" s="26"/>
    </row>
    <row r="2512" spans="5:5" x14ac:dyDescent="0.25">
      <c r="E2512" s="26"/>
    </row>
    <row r="2513" spans="5:5" x14ac:dyDescent="0.25">
      <c r="E2513" s="26"/>
    </row>
    <row r="2514" spans="5:5" x14ac:dyDescent="0.25">
      <c r="E2514" s="26"/>
    </row>
    <row r="2515" spans="5:5" x14ac:dyDescent="0.25">
      <c r="E2515" s="26"/>
    </row>
    <row r="2516" spans="5:5" x14ac:dyDescent="0.25">
      <c r="E2516" s="26"/>
    </row>
    <row r="2517" spans="5:5" x14ac:dyDescent="0.25">
      <c r="E2517" s="26"/>
    </row>
    <row r="2518" spans="5:5" x14ac:dyDescent="0.25">
      <c r="E2518" s="26"/>
    </row>
    <row r="2519" spans="5:5" x14ac:dyDescent="0.25">
      <c r="E2519" s="26"/>
    </row>
    <row r="2520" spans="5:5" x14ac:dyDescent="0.25">
      <c r="E2520" s="26"/>
    </row>
    <row r="2521" spans="5:5" x14ac:dyDescent="0.25">
      <c r="E2521" s="26"/>
    </row>
    <row r="2522" spans="5:5" x14ac:dyDescent="0.25">
      <c r="E2522" s="26"/>
    </row>
    <row r="2523" spans="5:5" x14ac:dyDescent="0.25">
      <c r="E2523" s="26"/>
    </row>
    <row r="2524" spans="5:5" x14ac:dyDescent="0.25">
      <c r="E2524" s="26"/>
    </row>
    <row r="2525" spans="5:5" x14ac:dyDescent="0.25">
      <c r="E2525" s="26"/>
    </row>
    <row r="2526" spans="5:5" x14ac:dyDescent="0.25">
      <c r="E2526" s="26"/>
    </row>
    <row r="2527" spans="5:5" x14ac:dyDescent="0.25">
      <c r="E2527" s="26"/>
    </row>
    <row r="2528" spans="5:5" x14ac:dyDescent="0.25">
      <c r="E2528" s="26"/>
    </row>
    <row r="2529" spans="5:5" x14ac:dyDescent="0.25">
      <c r="E2529" s="26"/>
    </row>
    <row r="2530" spans="5:5" x14ac:dyDescent="0.25">
      <c r="E2530" s="26"/>
    </row>
    <row r="2531" spans="5:5" x14ac:dyDescent="0.25">
      <c r="E2531" s="26"/>
    </row>
    <row r="2532" spans="5:5" x14ac:dyDescent="0.25">
      <c r="E2532" s="26"/>
    </row>
    <row r="2533" spans="5:5" x14ac:dyDescent="0.25">
      <c r="E2533" s="26"/>
    </row>
    <row r="2534" spans="5:5" x14ac:dyDescent="0.25">
      <c r="E2534" s="26"/>
    </row>
    <row r="2535" spans="5:5" x14ac:dyDescent="0.25">
      <c r="E2535" s="26"/>
    </row>
    <row r="2536" spans="5:5" x14ac:dyDescent="0.25">
      <c r="E2536" s="26"/>
    </row>
    <row r="2537" spans="5:5" x14ac:dyDescent="0.25">
      <c r="E2537" s="26"/>
    </row>
    <row r="2538" spans="5:5" x14ac:dyDescent="0.25">
      <c r="E2538" s="26"/>
    </row>
    <row r="2539" spans="5:5" x14ac:dyDescent="0.25">
      <c r="E2539" s="26"/>
    </row>
    <row r="2540" spans="5:5" x14ac:dyDescent="0.25">
      <c r="E2540" s="26"/>
    </row>
    <row r="2541" spans="5:5" x14ac:dyDescent="0.25">
      <c r="E2541" s="26"/>
    </row>
    <row r="2542" spans="5:5" x14ac:dyDescent="0.25">
      <c r="E2542" s="26"/>
    </row>
    <row r="2543" spans="5:5" x14ac:dyDescent="0.25">
      <c r="E2543" s="26"/>
    </row>
    <row r="2544" spans="5:5" x14ac:dyDescent="0.25">
      <c r="E2544" s="26"/>
    </row>
    <row r="2545" spans="5:5" x14ac:dyDescent="0.25">
      <c r="E2545" s="26"/>
    </row>
    <row r="2546" spans="5:5" x14ac:dyDescent="0.25">
      <c r="E2546" s="26"/>
    </row>
    <row r="2547" spans="5:5" x14ac:dyDescent="0.25">
      <c r="E2547" s="26"/>
    </row>
    <row r="2548" spans="5:5" x14ac:dyDescent="0.25">
      <c r="E2548" s="26"/>
    </row>
    <row r="2549" spans="5:5" x14ac:dyDescent="0.25">
      <c r="E2549" s="26"/>
    </row>
    <row r="2550" spans="5:5" x14ac:dyDescent="0.25">
      <c r="E2550" s="26"/>
    </row>
    <row r="2551" spans="5:5" x14ac:dyDescent="0.25">
      <c r="E2551" s="26"/>
    </row>
    <row r="2552" spans="5:5" x14ac:dyDescent="0.25">
      <c r="E2552" s="26"/>
    </row>
    <row r="2553" spans="5:5" x14ac:dyDescent="0.25">
      <c r="E2553" s="26"/>
    </row>
    <row r="2554" spans="5:5" x14ac:dyDescent="0.25">
      <c r="E2554" s="26"/>
    </row>
    <row r="2555" spans="5:5" x14ac:dyDescent="0.25">
      <c r="E2555" s="26"/>
    </row>
    <row r="2556" spans="5:5" x14ac:dyDescent="0.25">
      <c r="E2556" s="26"/>
    </row>
    <row r="2557" spans="5:5" x14ac:dyDescent="0.25">
      <c r="E2557" s="26"/>
    </row>
    <row r="2558" spans="5:5" x14ac:dyDescent="0.25">
      <c r="E2558" s="26"/>
    </row>
    <row r="2559" spans="5:5" x14ac:dyDescent="0.25">
      <c r="E2559" s="26"/>
    </row>
    <row r="2560" spans="5:5" x14ac:dyDescent="0.25">
      <c r="E2560" s="26"/>
    </row>
    <row r="2561" spans="5:5" x14ac:dyDescent="0.25">
      <c r="E2561" s="26"/>
    </row>
    <row r="2562" spans="5:5" x14ac:dyDescent="0.25">
      <c r="E2562" s="26"/>
    </row>
    <row r="2563" spans="5:5" x14ac:dyDescent="0.25">
      <c r="E2563" s="26"/>
    </row>
    <row r="2564" spans="5:5" x14ac:dyDescent="0.25">
      <c r="E2564" s="26"/>
    </row>
    <row r="2565" spans="5:5" x14ac:dyDescent="0.25">
      <c r="E2565" s="26"/>
    </row>
    <row r="2566" spans="5:5" x14ac:dyDescent="0.25">
      <c r="E2566" s="26"/>
    </row>
    <row r="2567" spans="5:5" x14ac:dyDescent="0.25">
      <c r="E2567" s="26"/>
    </row>
    <row r="2568" spans="5:5" x14ac:dyDescent="0.25">
      <c r="E2568" s="26"/>
    </row>
    <row r="2569" spans="5:5" x14ac:dyDescent="0.25">
      <c r="E2569" s="26"/>
    </row>
    <row r="2570" spans="5:5" x14ac:dyDescent="0.25">
      <c r="E2570" s="26"/>
    </row>
    <row r="2571" spans="5:5" x14ac:dyDescent="0.25">
      <c r="E2571" s="26"/>
    </row>
    <row r="2572" spans="5:5" x14ac:dyDescent="0.25">
      <c r="E2572" s="26"/>
    </row>
    <row r="2573" spans="5:5" x14ac:dyDescent="0.25">
      <c r="E2573" s="26"/>
    </row>
    <row r="2574" spans="5:5" x14ac:dyDescent="0.25">
      <c r="E2574" s="26"/>
    </row>
    <row r="2575" spans="5:5" x14ac:dyDescent="0.25">
      <c r="E2575" s="26"/>
    </row>
    <row r="2576" spans="5:5" x14ac:dyDescent="0.25">
      <c r="E2576" s="26"/>
    </row>
    <row r="2577" spans="5:5" x14ac:dyDescent="0.25">
      <c r="E2577" s="26"/>
    </row>
    <row r="2578" spans="5:5" x14ac:dyDescent="0.25">
      <c r="E2578" s="26"/>
    </row>
    <row r="2579" spans="5:5" x14ac:dyDescent="0.25">
      <c r="E2579" s="26"/>
    </row>
    <row r="2580" spans="5:5" x14ac:dyDescent="0.25">
      <c r="E2580" s="26"/>
    </row>
    <row r="2581" spans="5:5" x14ac:dyDescent="0.25">
      <c r="E2581" s="26"/>
    </row>
    <row r="2582" spans="5:5" x14ac:dyDescent="0.25">
      <c r="E2582" s="26"/>
    </row>
    <row r="2583" spans="5:5" x14ac:dyDescent="0.25">
      <c r="E2583" s="26"/>
    </row>
    <row r="2584" spans="5:5" x14ac:dyDescent="0.25">
      <c r="E2584" s="26"/>
    </row>
    <row r="2585" spans="5:5" x14ac:dyDescent="0.25">
      <c r="E2585" s="26"/>
    </row>
    <row r="2586" spans="5:5" x14ac:dyDescent="0.25">
      <c r="E2586" s="26"/>
    </row>
    <row r="2587" spans="5:5" x14ac:dyDescent="0.25">
      <c r="E2587" s="26"/>
    </row>
    <row r="2588" spans="5:5" x14ac:dyDescent="0.25">
      <c r="E2588" s="26"/>
    </row>
    <row r="2589" spans="5:5" x14ac:dyDescent="0.25">
      <c r="E2589" s="26"/>
    </row>
    <row r="2590" spans="5:5" x14ac:dyDescent="0.25">
      <c r="E2590" s="26"/>
    </row>
    <row r="2591" spans="5:5" x14ac:dyDescent="0.25">
      <c r="E2591" s="26"/>
    </row>
    <row r="2592" spans="5:5" x14ac:dyDescent="0.25">
      <c r="E2592" s="26"/>
    </row>
    <row r="2593" spans="5:5" x14ac:dyDescent="0.25">
      <c r="E2593" s="26"/>
    </row>
    <row r="2594" spans="5:5" x14ac:dyDescent="0.25">
      <c r="E2594" s="26"/>
    </row>
    <row r="2595" spans="5:5" x14ac:dyDescent="0.25">
      <c r="E2595" s="26"/>
    </row>
    <row r="2596" spans="5:5" x14ac:dyDescent="0.25">
      <c r="E2596" s="26"/>
    </row>
    <row r="2597" spans="5:5" x14ac:dyDescent="0.25">
      <c r="E2597" s="26"/>
    </row>
    <row r="2598" spans="5:5" x14ac:dyDescent="0.25">
      <c r="E2598" s="26"/>
    </row>
    <row r="2599" spans="5:5" x14ac:dyDescent="0.25">
      <c r="E2599" s="26"/>
    </row>
    <row r="2600" spans="5:5" x14ac:dyDescent="0.25">
      <c r="E2600" s="26"/>
    </row>
    <row r="2601" spans="5:5" x14ac:dyDescent="0.25">
      <c r="E2601" s="26"/>
    </row>
    <row r="2602" spans="5:5" x14ac:dyDescent="0.25">
      <c r="E2602" s="26"/>
    </row>
    <row r="2603" spans="5:5" x14ac:dyDescent="0.25">
      <c r="E2603" s="26"/>
    </row>
    <row r="2604" spans="5:5" x14ac:dyDescent="0.25">
      <c r="E2604" s="26"/>
    </row>
    <row r="2605" spans="5:5" x14ac:dyDescent="0.25">
      <c r="E2605" s="26"/>
    </row>
    <row r="2606" spans="5:5" x14ac:dyDescent="0.25">
      <c r="E2606" s="26"/>
    </row>
    <row r="2607" spans="5:5" x14ac:dyDescent="0.25">
      <c r="E2607" s="26"/>
    </row>
    <row r="2608" spans="5:5" x14ac:dyDescent="0.25">
      <c r="E2608" s="26"/>
    </row>
    <row r="2609" spans="5:5" x14ac:dyDescent="0.25">
      <c r="E2609" s="26"/>
    </row>
    <row r="2610" spans="5:5" x14ac:dyDescent="0.25">
      <c r="E2610" s="26"/>
    </row>
    <row r="2611" spans="5:5" x14ac:dyDescent="0.25">
      <c r="E2611" s="26"/>
    </row>
    <row r="2612" spans="5:5" x14ac:dyDescent="0.25">
      <c r="E2612" s="26"/>
    </row>
    <row r="2613" spans="5:5" x14ac:dyDescent="0.25">
      <c r="E2613" s="26"/>
    </row>
    <row r="2614" spans="5:5" x14ac:dyDescent="0.25">
      <c r="E2614" s="26"/>
    </row>
    <row r="2615" spans="5:5" x14ac:dyDescent="0.25">
      <c r="E2615" s="26"/>
    </row>
    <row r="2616" spans="5:5" x14ac:dyDescent="0.25">
      <c r="E2616" s="26"/>
    </row>
    <row r="2617" spans="5:5" x14ac:dyDescent="0.25">
      <c r="E2617" s="26"/>
    </row>
    <row r="2618" spans="5:5" x14ac:dyDescent="0.25">
      <c r="E2618" s="26"/>
    </row>
    <row r="2619" spans="5:5" x14ac:dyDescent="0.25">
      <c r="E2619" s="26"/>
    </row>
    <row r="2620" spans="5:5" x14ac:dyDescent="0.25">
      <c r="E2620" s="26"/>
    </row>
    <row r="2621" spans="5:5" x14ac:dyDescent="0.25">
      <c r="E2621" s="26"/>
    </row>
    <row r="2622" spans="5:5" x14ac:dyDescent="0.25">
      <c r="E2622" s="26"/>
    </row>
    <row r="2623" spans="5:5" x14ac:dyDescent="0.25">
      <c r="E2623" s="26"/>
    </row>
    <row r="2624" spans="5:5" x14ac:dyDescent="0.25">
      <c r="E2624" s="26"/>
    </row>
    <row r="2625" spans="5:5" x14ac:dyDescent="0.25">
      <c r="E2625" s="26"/>
    </row>
    <row r="2626" spans="5:5" x14ac:dyDescent="0.25">
      <c r="E2626" s="26"/>
    </row>
    <row r="2627" spans="5:5" x14ac:dyDescent="0.25">
      <c r="E2627" s="26"/>
    </row>
    <row r="2628" spans="5:5" x14ac:dyDescent="0.25">
      <c r="E2628" s="26"/>
    </row>
    <row r="2629" spans="5:5" x14ac:dyDescent="0.25">
      <c r="E2629" s="26"/>
    </row>
    <row r="2630" spans="5:5" x14ac:dyDescent="0.25">
      <c r="E2630" s="26"/>
    </row>
    <row r="2631" spans="5:5" x14ac:dyDescent="0.25">
      <c r="E2631" s="26"/>
    </row>
    <row r="2632" spans="5:5" x14ac:dyDescent="0.25">
      <c r="E2632" s="26"/>
    </row>
    <row r="2633" spans="5:5" x14ac:dyDescent="0.25">
      <c r="E2633" s="26"/>
    </row>
    <row r="2634" spans="5:5" x14ac:dyDescent="0.25">
      <c r="E2634" s="26"/>
    </row>
    <row r="2635" spans="5:5" x14ac:dyDescent="0.25">
      <c r="E2635" s="26"/>
    </row>
    <row r="2636" spans="5:5" x14ac:dyDescent="0.25">
      <c r="E2636" s="26"/>
    </row>
    <row r="2637" spans="5:5" x14ac:dyDescent="0.25">
      <c r="E2637" s="26"/>
    </row>
    <row r="2638" spans="5:5" x14ac:dyDescent="0.25">
      <c r="E2638" s="26"/>
    </row>
    <row r="2639" spans="5:5" x14ac:dyDescent="0.25">
      <c r="E2639" s="26"/>
    </row>
    <row r="2640" spans="5:5" x14ac:dyDescent="0.25">
      <c r="E2640" s="26"/>
    </row>
    <row r="2641" spans="5:5" x14ac:dyDescent="0.25">
      <c r="E2641" s="26"/>
    </row>
    <row r="2642" spans="5:5" x14ac:dyDescent="0.25">
      <c r="E2642" s="26"/>
    </row>
    <row r="2643" spans="5:5" x14ac:dyDescent="0.25">
      <c r="E2643" s="26"/>
    </row>
    <row r="2644" spans="5:5" x14ac:dyDescent="0.25">
      <c r="E2644" s="26"/>
    </row>
    <row r="2645" spans="5:5" x14ac:dyDescent="0.25">
      <c r="E2645" s="26"/>
    </row>
    <row r="2646" spans="5:5" x14ac:dyDescent="0.25">
      <c r="E2646" s="26"/>
    </row>
    <row r="2647" spans="5:5" x14ac:dyDescent="0.25">
      <c r="E2647" s="26"/>
    </row>
    <row r="2648" spans="5:5" x14ac:dyDescent="0.25">
      <c r="E2648" s="26"/>
    </row>
    <row r="2649" spans="5:5" x14ac:dyDescent="0.25">
      <c r="E2649" s="26"/>
    </row>
    <row r="2650" spans="5:5" x14ac:dyDescent="0.25">
      <c r="E2650" s="26"/>
    </row>
    <row r="2651" spans="5:5" x14ac:dyDescent="0.25">
      <c r="E2651" s="26"/>
    </row>
    <row r="2652" spans="5:5" x14ac:dyDescent="0.25">
      <c r="E2652" s="26"/>
    </row>
    <row r="2653" spans="5:5" x14ac:dyDescent="0.25">
      <c r="E2653" s="26"/>
    </row>
    <row r="2654" spans="5:5" x14ac:dyDescent="0.25">
      <c r="E2654" s="26"/>
    </row>
    <row r="2655" spans="5:5" x14ac:dyDescent="0.25">
      <c r="E2655" s="26"/>
    </row>
    <row r="2656" spans="5:5" x14ac:dyDescent="0.25">
      <c r="E2656" s="26"/>
    </row>
    <row r="2657" spans="5:5" x14ac:dyDescent="0.25">
      <c r="E2657" s="26"/>
    </row>
    <row r="2658" spans="5:5" x14ac:dyDescent="0.25">
      <c r="E2658" s="26"/>
    </row>
    <row r="2659" spans="5:5" x14ac:dyDescent="0.25">
      <c r="E2659" s="26"/>
    </row>
    <row r="2660" spans="5:5" x14ac:dyDescent="0.25">
      <c r="E2660" s="26"/>
    </row>
    <row r="2661" spans="5:5" x14ac:dyDescent="0.25">
      <c r="E2661" s="26"/>
    </row>
    <row r="2662" spans="5:5" x14ac:dyDescent="0.25">
      <c r="E2662" s="26"/>
    </row>
    <row r="2663" spans="5:5" x14ac:dyDescent="0.25">
      <c r="E2663" s="26"/>
    </row>
    <row r="2664" spans="5:5" x14ac:dyDescent="0.25">
      <c r="E2664" s="26"/>
    </row>
    <row r="2665" spans="5:5" x14ac:dyDescent="0.25">
      <c r="E2665" s="26"/>
    </row>
    <row r="2666" spans="5:5" x14ac:dyDescent="0.25">
      <c r="E2666" s="26"/>
    </row>
    <row r="2667" spans="5:5" x14ac:dyDescent="0.25">
      <c r="E2667" s="26"/>
    </row>
    <row r="2668" spans="5:5" x14ac:dyDescent="0.25">
      <c r="E2668" s="26"/>
    </row>
    <row r="2669" spans="5:5" x14ac:dyDescent="0.25">
      <c r="E2669" s="26"/>
    </row>
    <row r="2670" spans="5:5" x14ac:dyDescent="0.25">
      <c r="E2670" s="26"/>
    </row>
    <row r="2671" spans="5:5" x14ac:dyDescent="0.25">
      <c r="E2671" s="26"/>
    </row>
    <row r="2672" spans="5:5" x14ac:dyDescent="0.25">
      <c r="E2672" s="26"/>
    </row>
    <row r="2673" spans="5:5" x14ac:dyDescent="0.25">
      <c r="E2673" s="26"/>
    </row>
    <row r="2674" spans="5:5" x14ac:dyDescent="0.25">
      <c r="E2674" s="26"/>
    </row>
    <row r="2675" spans="5:5" x14ac:dyDescent="0.25">
      <c r="E2675" s="26"/>
    </row>
    <row r="2676" spans="5:5" x14ac:dyDescent="0.25">
      <c r="E2676" s="26"/>
    </row>
    <row r="2677" spans="5:5" x14ac:dyDescent="0.25">
      <c r="E2677" s="26"/>
    </row>
    <row r="2678" spans="5:5" x14ac:dyDescent="0.25">
      <c r="E2678" s="26"/>
    </row>
    <row r="2679" spans="5:5" x14ac:dyDescent="0.25">
      <c r="E2679" s="26"/>
    </row>
    <row r="2680" spans="5:5" x14ac:dyDescent="0.25">
      <c r="E2680" s="26"/>
    </row>
    <row r="2681" spans="5:5" x14ac:dyDescent="0.25">
      <c r="E2681" s="26"/>
    </row>
    <row r="2682" spans="5:5" x14ac:dyDescent="0.25">
      <c r="E2682" s="26"/>
    </row>
    <row r="2683" spans="5:5" x14ac:dyDescent="0.25">
      <c r="E2683" s="26"/>
    </row>
    <row r="2684" spans="5:5" x14ac:dyDescent="0.25">
      <c r="E2684" s="26"/>
    </row>
    <row r="2685" spans="5:5" x14ac:dyDescent="0.25">
      <c r="E2685" s="26"/>
    </row>
    <row r="2686" spans="5:5" x14ac:dyDescent="0.25">
      <c r="E2686" s="26"/>
    </row>
    <row r="2687" spans="5:5" x14ac:dyDescent="0.25">
      <c r="E2687" s="26"/>
    </row>
    <row r="2688" spans="5:5" x14ac:dyDescent="0.25">
      <c r="E2688" s="26"/>
    </row>
    <row r="2689" spans="5:5" x14ac:dyDescent="0.25">
      <c r="E2689" s="26"/>
    </row>
    <row r="2690" spans="5:5" x14ac:dyDescent="0.25">
      <c r="E2690" s="26"/>
    </row>
    <row r="2691" spans="5:5" x14ac:dyDescent="0.25">
      <c r="E2691" s="26"/>
    </row>
    <row r="2692" spans="5:5" x14ac:dyDescent="0.25">
      <c r="E2692" s="26"/>
    </row>
    <row r="2693" spans="5:5" x14ac:dyDescent="0.25">
      <c r="E2693" s="26"/>
    </row>
    <row r="2694" spans="5:5" x14ac:dyDescent="0.25">
      <c r="E2694" s="26"/>
    </row>
    <row r="2695" spans="5:5" x14ac:dyDescent="0.25">
      <c r="E2695" s="26"/>
    </row>
    <row r="2696" spans="5:5" x14ac:dyDescent="0.25">
      <c r="E2696" s="26"/>
    </row>
    <row r="2697" spans="5:5" x14ac:dyDescent="0.25">
      <c r="E2697" s="26"/>
    </row>
    <row r="2698" spans="5:5" x14ac:dyDescent="0.25">
      <c r="E2698" s="26"/>
    </row>
    <row r="2699" spans="5:5" x14ac:dyDescent="0.25">
      <c r="E2699" s="26"/>
    </row>
    <row r="2700" spans="5:5" x14ac:dyDescent="0.25">
      <c r="E2700" s="26"/>
    </row>
    <row r="2701" spans="5:5" x14ac:dyDescent="0.25">
      <c r="E2701" s="26"/>
    </row>
    <row r="2702" spans="5:5" x14ac:dyDescent="0.25">
      <c r="E2702" s="26"/>
    </row>
    <row r="2703" spans="5:5" x14ac:dyDescent="0.25">
      <c r="E2703" s="26"/>
    </row>
    <row r="2704" spans="5:5" x14ac:dyDescent="0.25">
      <c r="E2704" s="26"/>
    </row>
    <row r="2705" spans="5:5" x14ac:dyDescent="0.25">
      <c r="E2705" s="26"/>
    </row>
    <row r="2706" spans="5:5" x14ac:dyDescent="0.25">
      <c r="E2706" s="26"/>
    </row>
    <row r="2707" spans="5:5" x14ac:dyDescent="0.25">
      <c r="E2707" s="26"/>
    </row>
    <row r="2708" spans="5:5" x14ac:dyDescent="0.25">
      <c r="E2708" s="26"/>
    </row>
    <row r="2709" spans="5:5" x14ac:dyDescent="0.25">
      <c r="E2709" s="26"/>
    </row>
    <row r="2710" spans="5:5" x14ac:dyDescent="0.25">
      <c r="E2710" s="26"/>
    </row>
    <row r="2711" spans="5:5" x14ac:dyDescent="0.25">
      <c r="E2711" s="26"/>
    </row>
    <row r="2712" spans="5:5" x14ac:dyDescent="0.25">
      <c r="E2712" s="26"/>
    </row>
    <row r="2713" spans="5:5" x14ac:dyDescent="0.25">
      <c r="E2713" s="26"/>
    </row>
    <row r="2714" spans="5:5" x14ac:dyDescent="0.25">
      <c r="E2714" s="26"/>
    </row>
    <row r="2715" spans="5:5" x14ac:dyDescent="0.25">
      <c r="E2715" s="26"/>
    </row>
    <row r="2716" spans="5:5" x14ac:dyDescent="0.25">
      <c r="E2716" s="26"/>
    </row>
    <row r="2717" spans="5:5" x14ac:dyDescent="0.25">
      <c r="E2717" s="26"/>
    </row>
    <row r="2718" spans="5:5" x14ac:dyDescent="0.25">
      <c r="E2718" s="26"/>
    </row>
    <row r="2719" spans="5:5" x14ac:dyDescent="0.25">
      <c r="E2719" s="26"/>
    </row>
    <row r="2720" spans="5:5" x14ac:dyDescent="0.25">
      <c r="E2720" s="26"/>
    </row>
    <row r="2721" spans="5:5" x14ac:dyDescent="0.25">
      <c r="E2721" s="26"/>
    </row>
    <row r="2722" spans="5:5" x14ac:dyDescent="0.25">
      <c r="E2722" s="26"/>
    </row>
    <row r="2723" spans="5:5" x14ac:dyDescent="0.25">
      <c r="E2723" s="26"/>
    </row>
    <row r="2724" spans="5:5" x14ac:dyDescent="0.25">
      <c r="E2724" s="26"/>
    </row>
    <row r="2725" spans="5:5" x14ac:dyDescent="0.25">
      <c r="E2725" s="26"/>
    </row>
    <row r="2726" spans="5:5" x14ac:dyDescent="0.25">
      <c r="E2726" s="26"/>
    </row>
    <row r="2727" spans="5:5" x14ac:dyDescent="0.25">
      <c r="E2727" s="26"/>
    </row>
    <row r="2728" spans="5:5" x14ac:dyDescent="0.25">
      <c r="E2728" s="26"/>
    </row>
    <row r="2729" spans="5:5" x14ac:dyDescent="0.25">
      <c r="E2729" s="26"/>
    </row>
    <row r="2730" spans="5:5" x14ac:dyDescent="0.25">
      <c r="E2730" s="26"/>
    </row>
    <row r="2731" spans="5:5" x14ac:dyDescent="0.25">
      <c r="E2731" s="26"/>
    </row>
    <row r="2732" spans="5:5" x14ac:dyDescent="0.25">
      <c r="E2732" s="26"/>
    </row>
    <row r="2733" spans="5:5" x14ac:dyDescent="0.25">
      <c r="E2733" s="26"/>
    </row>
    <row r="2734" spans="5:5" x14ac:dyDescent="0.25">
      <c r="E2734" s="26"/>
    </row>
    <row r="2735" spans="5:5" x14ac:dyDescent="0.25">
      <c r="E2735" s="26"/>
    </row>
    <row r="2736" spans="5:5" x14ac:dyDescent="0.25">
      <c r="E2736" s="26"/>
    </row>
    <row r="2737" spans="5:5" x14ac:dyDescent="0.25">
      <c r="E2737" s="26"/>
    </row>
    <row r="2738" spans="5:5" x14ac:dyDescent="0.25">
      <c r="E2738" s="26"/>
    </row>
    <row r="2739" spans="5:5" x14ac:dyDescent="0.25">
      <c r="E2739" s="26"/>
    </row>
    <row r="2740" spans="5:5" x14ac:dyDescent="0.25">
      <c r="E2740" s="26"/>
    </row>
    <row r="2741" spans="5:5" x14ac:dyDescent="0.25">
      <c r="E2741" s="26"/>
    </row>
    <row r="2742" spans="5:5" x14ac:dyDescent="0.25">
      <c r="E2742" s="26"/>
    </row>
    <row r="2743" spans="5:5" x14ac:dyDescent="0.25">
      <c r="E2743" s="26"/>
    </row>
    <row r="2744" spans="5:5" x14ac:dyDescent="0.25">
      <c r="E2744" s="26"/>
    </row>
    <row r="2745" spans="5:5" x14ac:dyDescent="0.25">
      <c r="E2745" s="26"/>
    </row>
    <row r="2746" spans="5:5" x14ac:dyDescent="0.25">
      <c r="E2746" s="26"/>
    </row>
    <row r="2747" spans="5:5" x14ac:dyDescent="0.25">
      <c r="E2747" s="26"/>
    </row>
    <row r="2748" spans="5:5" x14ac:dyDescent="0.25">
      <c r="E2748" s="26"/>
    </row>
    <row r="2749" spans="5:5" x14ac:dyDescent="0.25">
      <c r="E2749" s="26"/>
    </row>
    <row r="2750" spans="5:5" x14ac:dyDescent="0.25">
      <c r="E2750" s="26"/>
    </row>
    <row r="2751" spans="5:5" x14ac:dyDescent="0.25">
      <c r="E2751" s="26"/>
    </row>
    <row r="2752" spans="5:5" x14ac:dyDescent="0.25">
      <c r="E2752" s="26"/>
    </row>
    <row r="2753" spans="5:5" x14ac:dyDescent="0.25">
      <c r="E2753" s="26"/>
    </row>
    <row r="2754" spans="5:5" x14ac:dyDescent="0.25">
      <c r="E2754" s="26"/>
    </row>
    <row r="2755" spans="5:5" x14ac:dyDescent="0.25">
      <c r="E2755" s="26"/>
    </row>
    <row r="2756" spans="5:5" x14ac:dyDescent="0.25">
      <c r="E2756" s="26"/>
    </row>
    <row r="2757" spans="5:5" x14ac:dyDescent="0.25">
      <c r="E2757" s="26"/>
    </row>
    <row r="2758" spans="5:5" x14ac:dyDescent="0.25">
      <c r="E2758" s="26"/>
    </row>
    <row r="2759" spans="5:5" x14ac:dyDescent="0.25">
      <c r="E2759" s="26"/>
    </row>
    <row r="2760" spans="5:5" x14ac:dyDescent="0.25">
      <c r="E2760" s="26"/>
    </row>
    <row r="2761" spans="5:5" x14ac:dyDescent="0.25">
      <c r="E2761" s="26"/>
    </row>
    <row r="2762" spans="5:5" x14ac:dyDescent="0.25">
      <c r="E2762" s="26"/>
    </row>
    <row r="2763" spans="5:5" x14ac:dyDescent="0.25">
      <c r="E2763" s="26"/>
    </row>
    <row r="2764" spans="5:5" x14ac:dyDescent="0.25">
      <c r="E2764" s="26"/>
    </row>
    <row r="2765" spans="5:5" x14ac:dyDescent="0.25">
      <c r="E2765" s="26"/>
    </row>
    <row r="2766" spans="5:5" x14ac:dyDescent="0.25">
      <c r="E2766" s="26"/>
    </row>
    <row r="2767" spans="5:5" x14ac:dyDescent="0.25">
      <c r="E2767" s="26"/>
    </row>
    <row r="2768" spans="5:5" x14ac:dyDescent="0.25">
      <c r="E2768" s="26"/>
    </row>
    <row r="2769" spans="5:5" x14ac:dyDescent="0.25">
      <c r="E2769" s="26"/>
    </row>
    <row r="2770" spans="5:5" x14ac:dyDescent="0.25">
      <c r="E2770" s="26"/>
    </row>
    <row r="2771" spans="5:5" x14ac:dyDescent="0.25">
      <c r="E2771" s="26"/>
    </row>
    <row r="2772" spans="5:5" x14ac:dyDescent="0.25">
      <c r="E2772" s="26"/>
    </row>
    <row r="2773" spans="5:5" x14ac:dyDescent="0.25">
      <c r="E2773" s="26"/>
    </row>
    <row r="2774" spans="5:5" x14ac:dyDescent="0.25">
      <c r="E2774" s="26"/>
    </row>
    <row r="2775" spans="5:5" x14ac:dyDescent="0.25">
      <c r="E2775" s="26"/>
    </row>
    <row r="2776" spans="5:5" x14ac:dyDescent="0.25">
      <c r="E2776" s="26"/>
    </row>
    <row r="2777" spans="5:5" x14ac:dyDescent="0.25">
      <c r="E2777" s="26"/>
    </row>
    <row r="2778" spans="5:5" x14ac:dyDescent="0.25">
      <c r="E2778" s="26"/>
    </row>
    <row r="2779" spans="5:5" x14ac:dyDescent="0.25">
      <c r="E2779" s="26"/>
    </row>
    <row r="2780" spans="5:5" x14ac:dyDescent="0.25">
      <c r="E2780" s="26"/>
    </row>
    <row r="2781" spans="5:5" x14ac:dyDescent="0.25">
      <c r="E2781" s="26"/>
    </row>
    <row r="2782" spans="5:5" x14ac:dyDescent="0.25">
      <c r="E2782" s="26"/>
    </row>
    <row r="2783" spans="5:5" x14ac:dyDescent="0.25">
      <c r="E2783" s="26"/>
    </row>
    <row r="2784" spans="5:5" x14ac:dyDescent="0.25">
      <c r="E2784" s="26"/>
    </row>
    <row r="2785" spans="5:5" x14ac:dyDescent="0.25">
      <c r="E2785" s="26"/>
    </row>
    <row r="2786" spans="5:5" x14ac:dyDescent="0.25">
      <c r="E2786" s="26"/>
    </row>
    <row r="2787" spans="5:5" x14ac:dyDescent="0.25">
      <c r="E2787" s="26"/>
    </row>
    <row r="2788" spans="5:5" x14ac:dyDescent="0.25">
      <c r="E2788" s="26"/>
    </row>
    <row r="2789" spans="5:5" x14ac:dyDescent="0.25">
      <c r="E2789" s="26"/>
    </row>
    <row r="2790" spans="5:5" x14ac:dyDescent="0.25">
      <c r="E2790" s="26"/>
    </row>
    <row r="2791" spans="5:5" x14ac:dyDescent="0.25">
      <c r="E2791" s="26"/>
    </row>
    <row r="2792" spans="5:5" x14ac:dyDescent="0.25">
      <c r="E2792" s="26"/>
    </row>
    <row r="2793" spans="5:5" x14ac:dyDescent="0.25">
      <c r="E2793" s="26"/>
    </row>
    <row r="2794" spans="5:5" x14ac:dyDescent="0.25">
      <c r="E2794" s="26"/>
    </row>
    <row r="2795" spans="5:5" x14ac:dyDescent="0.25">
      <c r="E2795" s="26"/>
    </row>
    <row r="2796" spans="5:5" x14ac:dyDescent="0.25">
      <c r="E2796" s="26"/>
    </row>
    <row r="2797" spans="5:5" x14ac:dyDescent="0.25">
      <c r="E2797" s="26"/>
    </row>
    <row r="2798" spans="5:5" x14ac:dyDescent="0.25">
      <c r="E2798" s="26"/>
    </row>
    <row r="2799" spans="5:5" x14ac:dyDescent="0.25">
      <c r="E2799" s="26"/>
    </row>
    <row r="2800" spans="5:5" x14ac:dyDescent="0.25">
      <c r="E2800" s="26"/>
    </row>
    <row r="2801" spans="5:5" x14ac:dyDescent="0.25">
      <c r="E2801" s="26"/>
    </row>
    <row r="2802" spans="5:5" x14ac:dyDescent="0.25">
      <c r="E2802" s="26"/>
    </row>
    <row r="2803" spans="5:5" x14ac:dyDescent="0.25">
      <c r="E2803" s="26"/>
    </row>
    <row r="2804" spans="5:5" x14ac:dyDescent="0.25">
      <c r="E2804" s="26"/>
    </row>
    <row r="2805" spans="5:5" x14ac:dyDescent="0.25">
      <c r="E2805" s="26"/>
    </row>
    <row r="2806" spans="5:5" x14ac:dyDescent="0.25">
      <c r="E2806" s="26"/>
    </row>
    <row r="2807" spans="5:5" x14ac:dyDescent="0.25">
      <c r="E2807" s="26"/>
    </row>
    <row r="2808" spans="5:5" x14ac:dyDescent="0.25">
      <c r="E2808" s="26"/>
    </row>
    <row r="2809" spans="5:5" x14ac:dyDescent="0.25">
      <c r="E2809" s="26"/>
    </row>
    <row r="2810" spans="5:5" x14ac:dyDescent="0.25">
      <c r="E2810" s="26"/>
    </row>
    <row r="2811" spans="5:5" x14ac:dyDescent="0.25">
      <c r="E2811" s="26"/>
    </row>
    <row r="2812" spans="5:5" x14ac:dyDescent="0.25">
      <c r="E2812" s="26"/>
    </row>
    <row r="2813" spans="5:5" x14ac:dyDescent="0.25">
      <c r="E2813" s="26"/>
    </row>
    <row r="2814" spans="5:5" x14ac:dyDescent="0.25">
      <c r="E2814" s="26"/>
    </row>
    <row r="2815" spans="5:5" x14ac:dyDescent="0.25">
      <c r="E2815" s="26"/>
    </row>
    <row r="2816" spans="5:5" x14ac:dyDescent="0.25">
      <c r="E2816" s="26"/>
    </row>
    <row r="2817" spans="5:5" x14ac:dyDescent="0.25">
      <c r="E2817" s="26"/>
    </row>
    <row r="2818" spans="5:5" x14ac:dyDescent="0.25">
      <c r="E2818" s="26"/>
    </row>
    <row r="2819" spans="5:5" x14ac:dyDescent="0.25">
      <c r="E2819" s="26"/>
    </row>
    <row r="2820" spans="5:5" x14ac:dyDescent="0.25">
      <c r="E2820" s="26"/>
    </row>
    <row r="2821" spans="5:5" x14ac:dyDescent="0.25">
      <c r="E2821" s="26"/>
    </row>
    <row r="2822" spans="5:5" x14ac:dyDescent="0.25">
      <c r="E2822" s="26"/>
    </row>
    <row r="2823" spans="5:5" x14ac:dyDescent="0.25">
      <c r="E2823" s="26"/>
    </row>
    <row r="2824" spans="5:5" x14ac:dyDescent="0.25">
      <c r="E2824" s="26"/>
    </row>
    <row r="2825" spans="5:5" x14ac:dyDescent="0.25">
      <c r="E2825" s="26"/>
    </row>
    <row r="2826" spans="5:5" x14ac:dyDescent="0.25">
      <c r="E2826" s="26"/>
    </row>
    <row r="2827" spans="5:5" x14ac:dyDescent="0.25">
      <c r="E2827" s="26"/>
    </row>
    <row r="2828" spans="5:5" x14ac:dyDescent="0.25">
      <c r="E2828" s="26"/>
    </row>
    <row r="2829" spans="5:5" x14ac:dyDescent="0.25">
      <c r="E2829" s="26"/>
    </row>
    <row r="2830" spans="5:5" x14ac:dyDescent="0.25">
      <c r="E2830" s="26"/>
    </row>
    <row r="2831" spans="5:5" x14ac:dyDescent="0.25">
      <c r="E2831" s="26"/>
    </row>
    <row r="2832" spans="5:5" x14ac:dyDescent="0.25">
      <c r="E2832" s="26"/>
    </row>
    <row r="2833" spans="5:5" x14ac:dyDescent="0.25">
      <c r="E2833" s="26"/>
    </row>
    <row r="2834" spans="5:5" x14ac:dyDescent="0.25">
      <c r="E2834" s="26"/>
    </row>
    <row r="2835" spans="5:5" x14ac:dyDescent="0.25">
      <c r="E2835" s="26"/>
    </row>
    <row r="2836" spans="5:5" x14ac:dyDescent="0.25">
      <c r="E2836" s="26"/>
    </row>
    <row r="2837" spans="5:5" x14ac:dyDescent="0.25">
      <c r="E2837" s="26"/>
    </row>
    <row r="2838" spans="5:5" x14ac:dyDescent="0.25">
      <c r="E2838" s="26"/>
    </row>
    <row r="2839" spans="5:5" x14ac:dyDescent="0.25">
      <c r="E2839" s="26"/>
    </row>
    <row r="2840" spans="5:5" x14ac:dyDescent="0.25">
      <c r="E2840" s="26"/>
    </row>
    <row r="2841" spans="5:5" x14ac:dyDescent="0.25">
      <c r="E2841" s="26"/>
    </row>
    <row r="2842" spans="5:5" x14ac:dyDescent="0.25">
      <c r="E2842" s="26"/>
    </row>
    <row r="2843" spans="5:5" x14ac:dyDescent="0.25">
      <c r="E2843" s="26"/>
    </row>
    <row r="2844" spans="5:5" x14ac:dyDescent="0.25">
      <c r="E2844" s="26"/>
    </row>
    <row r="2845" spans="5:5" x14ac:dyDescent="0.25">
      <c r="E2845" s="26"/>
    </row>
    <row r="2846" spans="5:5" x14ac:dyDescent="0.25">
      <c r="E2846" s="26"/>
    </row>
    <row r="2847" spans="5:5" x14ac:dyDescent="0.25">
      <c r="E2847" s="26"/>
    </row>
    <row r="2848" spans="5:5" x14ac:dyDescent="0.25">
      <c r="E2848" s="26"/>
    </row>
    <row r="2849" spans="5:5" x14ac:dyDescent="0.25">
      <c r="E2849" s="26"/>
    </row>
    <row r="2850" spans="5:5" x14ac:dyDescent="0.25">
      <c r="E2850" s="26"/>
    </row>
    <row r="2851" spans="5:5" x14ac:dyDescent="0.25">
      <c r="E2851" s="26"/>
    </row>
    <row r="2852" spans="5:5" x14ac:dyDescent="0.25">
      <c r="E2852" s="26"/>
    </row>
    <row r="2853" spans="5:5" x14ac:dyDescent="0.25">
      <c r="E2853" s="26"/>
    </row>
    <row r="2854" spans="5:5" x14ac:dyDescent="0.25">
      <c r="E2854" s="26"/>
    </row>
    <row r="2855" spans="5:5" x14ac:dyDescent="0.25">
      <c r="E2855" s="26"/>
    </row>
    <row r="2856" spans="5:5" x14ac:dyDescent="0.25">
      <c r="E2856" s="26"/>
    </row>
    <row r="2857" spans="5:5" x14ac:dyDescent="0.25">
      <c r="E2857" s="26"/>
    </row>
    <row r="2858" spans="5:5" x14ac:dyDescent="0.25">
      <c r="E2858" s="26"/>
    </row>
    <row r="2859" spans="5:5" x14ac:dyDescent="0.25">
      <c r="E2859" s="26"/>
    </row>
    <row r="2860" spans="5:5" x14ac:dyDescent="0.25">
      <c r="E2860" s="26"/>
    </row>
    <row r="2861" spans="5:5" x14ac:dyDescent="0.25">
      <c r="E2861" s="26"/>
    </row>
    <row r="2862" spans="5:5" x14ac:dyDescent="0.25">
      <c r="E2862" s="26"/>
    </row>
    <row r="2863" spans="5:5" x14ac:dyDescent="0.25">
      <c r="E2863" s="26"/>
    </row>
    <row r="2864" spans="5:5" x14ac:dyDescent="0.25">
      <c r="E2864" s="26"/>
    </row>
    <row r="2865" spans="5:5" x14ac:dyDescent="0.25">
      <c r="E2865" s="26"/>
    </row>
    <row r="2866" spans="5:5" x14ac:dyDescent="0.25">
      <c r="E2866" s="26"/>
    </row>
    <row r="2867" spans="5:5" x14ac:dyDescent="0.25">
      <c r="E2867" s="26"/>
    </row>
    <row r="2868" spans="5:5" x14ac:dyDescent="0.25">
      <c r="E2868" s="26"/>
    </row>
    <row r="2869" spans="5:5" x14ac:dyDescent="0.25">
      <c r="E2869" s="26"/>
    </row>
    <row r="2870" spans="5:5" x14ac:dyDescent="0.25">
      <c r="E2870" s="26"/>
    </row>
    <row r="2871" spans="5:5" x14ac:dyDescent="0.25">
      <c r="E2871" s="26"/>
    </row>
    <row r="2872" spans="5:5" x14ac:dyDescent="0.25">
      <c r="E2872" s="26"/>
    </row>
    <row r="2873" spans="5:5" x14ac:dyDescent="0.25">
      <c r="E2873" s="26"/>
    </row>
    <row r="2874" spans="5:5" x14ac:dyDescent="0.25">
      <c r="E2874" s="26"/>
    </row>
    <row r="2875" spans="5:5" x14ac:dyDescent="0.25">
      <c r="E2875" s="26"/>
    </row>
    <row r="2876" spans="5:5" x14ac:dyDescent="0.25">
      <c r="E2876" s="26"/>
    </row>
    <row r="2877" spans="5:5" x14ac:dyDescent="0.25">
      <c r="E2877" s="26"/>
    </row>
    <row r="2878" spans="5:5" x14ac:dyDescent="0.25">
      <c r="E2878" s="26"/>
    </row>
    <row r="2879" spans="5:5" x14ac:dyDescent="0.25">
      <c r="E2879" s="26"/>
    </row>
    <row r="2880" spans="5:5" x14ac:dyDescent="0.25">
      <c r="E2880" s="26"/>
    </row>
    <row r="2881" spans="5:5" x14ac:dyDescent="0.25">
      <c r="E2881" s="26"/>
    </row>
    <row r="2882" spans="5:5" x14ac:dyDescent="0.25">
      <c r="E2882" s="26"/>
    </row>
    <row r="2883" spans="5:5" x14ac:dyDescent="0.25">
      <c r="E2883" s="26"/>
    </row>
    <row r="2884" spans="5:5" x14ac:dyDescent="0.25">
      <c r="E2884" s="26"/>
    </row>
    <row r="2885" spans="5:5" x14ac:dyDescent="0.25">
      <c r="E2885" s="26"/>
    </row>
    <row r="2886" spans="5:5" x14ac:dyDescent="0.25">
      <c r="E2886" s="26"/>
    </row>
    <row r="2887" spans="5:5" x14ac:dyDescent="0.25">
      <c r="E2887" s="26"/>
    </row>
    <row r="2888" spans="5:5" x14ac:dyDescent="0.25">
      <c r="E2888" s="26"/>
    </row>
    <row r="2889" spans="5:5" x14ac:dyDescent="0.25">
      <c r="E2889" s="26"/>
    </row>
    <row r="2890" spans="5:5" x14ac:dyDescent="0.25">
      <c r="E2890" s="26"/>
    </row>
    <row r="2891" spans="5:5" x14ac:dyDescent="0.25">
      <c r="E2891" s="26"/>
    </row>
    <row r="2892" spans="5:5" x14ac:dyDescent="0.25">
      <c r="E2892" s="26"/>
    </row>
    <row r="2893" spans="5:5" x14ac:dyDescent="0.25">
      <c r="E2893" s="26"/>
    </row>
    <row r="2894" spans="5:5" x14ac:dyDescent="0.25">
      <c r="E2894" s="26"/>
    </row>
    <row r="2895" spans="5:5" x14ac:dyDescent="0.25">
      <c r="E2895" s="26"/>
    </row>
    <row r="2896" spans="5:5" x14ac:dyDescent="0.25">
      <c r="E2896" s="26"/>
    </row>
    <row r="2897" spans="5:5" x14ac:dyDescent="0.25">
      <c r="E2897" s="26"/>
    </row>
    <row r="2898" spans="5:5" x14ac:dyDescent="0.25">
      <c r="E2898" s="26"/>
    </row>
    <row r="2899" spans="5:5" x14ac:dyDescent="0.25">
      <c r="E2899" s="26"/>
    </row>
    <row r="2900" spans="5:5" x14ac:dyDescent="0.25">
      <c r="E2900" s="26"/>
    </row>
    <row r="2901" spans="5:5" x14ac:dyDescent="0.25">
      <c r="E2901" s="26"/>
    </row>
    <row r="2902" spans="5:5" x14ac:dyDescent="0.25">
      <c r="E2902" s="26"/>
    </row>
    <row r="2903" spans="5:5" x14ac:dyDescent="0.25">
      <c r="E2903" s="26"/>
    </row>
    <row r="2904" spans="5:5" x14ac:dyDescent="0.25">
      <c r="E2904" s="26"/>
    </row>
    <row r="2905" spans="5:5" x14ac:dyDescent="0.25">
      <c r="E2905" s="26"/>
    </row>
    <row r="2906" spans="5:5" x14ac:dyDescent="0.25">
      <c r="E2906" s="26"/>
    </row>
    <row r="2907" spans="5:5" x14ac:dyDescent="0.25">
      <c r="E2907" s="26"/>
    </row>
    <row r="2908" spans="5:5" x14ac:dyDescent="0.25">
      <c r="E2908" s="26"/>
    </row>
    <row r="2909" spans="5:5" x14ac:dyDescent="0.25">
      <c r="E2909" s="26"/>
    </row>
    <row r="2910" spans="5:5" x14ac:dyDescent="0.25">
      <c r="E2910" s="26"/>
    </row>
    <row r="2911" spans="5:5" x14ac:dyDescent="0.25">
      <c r="E2911" s="26"/>
    </row>
    <row r="2912" spans="5:5" x14ac:dyDescent="0.25">
      <c r="E2912" s="26"/>
    </row>
    <row r="2913" spans="5:5" x14ac:dyDescent="0.25">
      <c r="E2913" s="26"/>
    </row>
    <row r="2914" spans="5:5" x14ac:dyDescent="0.25">
      <c r="E2914" s="26"/>
    </row>
    <row r="2915" spans="5:5" x14ac:dyDescent="0.25">
      <c r="E2915" s="26"/>
    </row>
    <row r="2916" spans="5:5" x14ac:dyDescent="0.25">
      <c r="E2916" s="26"/>
    </row>
    <row r="2917" spans="5:5" x14ac:dyDescent="0.25">
      <c r="E2917" s="26"/>
    </row>
    <row r="2918" spans="5:5" x14ac:dyDescent="0.25">
      <c r="E2918" s="26"/>
    </row>
    <row r="2919" spans="5:5" x14ac:dyDescent="0.25">
      <c r="E2919" s="26"/>
    </row>
    <row r="2920" spans="5:5" x14ac:dyDescent="0.25">
      <c r="E2920" s="26"/>
    </row>
    <row r="2921" spans="5:5" x14ac:dyDescent="0.25">
      <c r="E2921" s="26"/>
    </row>
    <row r="2922" spans="5:5" x14ac:dyDescent="0.25">
      <c r="E2922" s="26"/>
    </row>
    <row r="2923" spans="5:5" x14ac:dyDescent="0.25">
      <c r="E2923" s="26"/>
    </row>
    <row r="2924" spans="5:5" x14ac:dyDescent="0.25">
      <c r="E2924" s="26"/>
    </row>
    <row r="2925" spans="5:5" x14ac:dyDescent="0.25">
      <c r="E2925" s="26"/>
    </row>
    <row r="2926" spans="5:5" x14ac:dyDescent="0.25">
      <c r="E2926" s="26"/>
    </row>
    <row r="2927" spans="5:5" x14ac:dyDescent="0.25">
      <c r="E2927" s="26"/>
    </row>
    <row r="2928" spans="5:5" x14ac:dyDescent="0.25">
      <c r="E2928" s="26"/>
    </row>
    <row r="2929" spans="5:5" x14ac:dyDescent="0.25">
      <c r="E2929" s="26"/>
    </row>
    <row r="2930" spans="5:5" x14ac:dyDescent="0.25">
      <c r="E2930" s="26"/>
    </row>
    <row r="2931" spans="5:5" x14ac:dyDescent="0.25">
      <c r="E2931" s="26"/>
    </row>
    <row r="2932" spans="5:5" x14ac:dyDescent="0.25">
      <c r="E2932" s="26"/>
    </row>
    <row r="2933" spans="5:5" x14ac:dyDescent="0.25">
      <c r="E2933" s="26"/>
    </row>
    <row r="2934" spans="5:5" x14ac:dyDescent="0.25">
      <c r="E2934" s="26"/>
    </row>
    <row r="2935" spans="5:5" x14ac:dyDescent="0.25">
      <c r="E2935" s="26"/>
    </row>
    <row r="2936" spans="5:5" x14ac:dyDescent="0.25">
      <c r="E2936" s="26"/>
    </row>
    <row r="2937" spans="5:5" x14ac:dyDescent="0.25">
      <c r="E2937" s="26"/>
    </row>
    <row r="2938" spans="5:5" x14ac:dyDescent="0.25">
      <c r="E2938" s="26"/>
    </row>
    <row r="2939" spans="5:5" x14ac:dyDescent="0.25">
      <c r="E2939" s="26"/>
    </row>
    <row r="2940" spans="5:5" x14ac:dyDescent="0.25">
      <c r="E2940" s="26"/>
    </row>
    <row r="2941" spans="5:5" x14ac:dyDescent="0.25">
      <c r="E2941" s="26"/>
    </row>
    <row r="2942" spans="5:5" x14ac:dyDescent="0.25">
      <c r="E2942" s="26"/>
    </row>
    <row r="2943" spans="5:5" x14ac:dyDescent="0.25">
      <c r="E2943" s="26"/>
    </row>
    <row r="2944" spans="5:5" x14ac:dyDescent="0.25">
      <c r="E2944" s="26"/>
    </row>
    <row r="2945" spans="5:5" x14ac:dyDescent="0.25">
      <c r="E2945" s="26"/>
    </row>
    <row r="2946" spans="5:5" x14ac:dyDescent="0.25">
      <c r="E2946" s="26"/>
    </row>
    <row r="2947" spans="5:5" x14ac:dyDescent="0.25">
      <c r="E2947" s="26"/>
    </row>
    <row r="2948" spans="5:5" x14ac:dyDescent="0.25">
      <c r="E2948" s="26"/>
    </row>
    <row r="2949" spans="5:5" x14ac:dyDescent="0.25">
      <c r="E2949" s="26"/>
    </row>
    <row r="2950" spans="5:5" x14ac:dyDescent="0.25">
      <c r="E2950" s="26"/>
    </row>
    <row r="2951" spans="5:5" x14ac:dyDescent="0.25">
      <c r="E2951" s="26"/>
    </row>
    <row r="2952" spans="5:5" x14ac:dyDescent="0.25">
      <c r="E2952" s="26"/>
    </row>
    <row r="2953" spans="5:5" x14ac:dyDescent="0.25">
      <c r="E2953" s="26"/>
    </row>
    <row r="2954" spans="5:5" x14ac:dyDescent="0.25">
      <c r="E2954" s="26"/>
    </row>
    <row r="2955" spans="5:5" x14ac:dyDescent="0.25">
      <c r="E2955" s="26"/>
    </row>
    <row r="2956" spans="5:5" x14ac:dyDescent="0.25">
      <c r="E2956" s="26"/>
    </row>
    <row r="2957" spans="5:5" x14ac:dyDescent="0.25">
      <c r="E2957" s="26"/>
    </row>
    <row r="2958" spans="5:5" x14ac:dyDescent="0.25">
      <c r="E2958" s="26"/>
    </row>
    <row r="2959" spans="5:5" x14ac:dyDescent="0.25">
      <c r="E2959" s="26"/>
    </row>
    <row r="2960" spans="5:5" x14ac:dyDescent="0.25">
      <c r="E2960" s="26"/>
    </row>
    <row r="2961" spans="5:5" x14ac:dyDescent="0.25">
      <c r="E2961" s="26"/>
    </row>
    <row r="2962" spans="5:5" x14ac:dyDescent="0.25">
      <c r="E2962" s="26"/>
    </row>
    <row r="2963" spans="5:5" x14ac:dyDescent="0.25">
      <c r="E2963" s="26"/>
    </row>
    <row r="2964" spans="5:5" x14ac:dyDescent="0.25">
      <c r="E2964" s="26"/>
    </row>
    <row r="2965" spans="5:5" x14ac:dyDescent="0.25">
      <c r="E2965" s="26"/>
    </row>
    <row r="2966" spans="5:5" x14ac:dyDescent="0.25">
      <c r="E2966" s="26"/>
    </row>
    <row r="2967" spans="5:5" x14ac:dyDescent="0.25">
      <c r="E2967" s="26"/>
    </row>
    <row r="2968" spans="5:5" x14ac:dyDescent="0.25">
      <c r="E2968" s="26"/>
    </row>
    <row r="2969" spans="5:5" x14ac:dyDescent="0.25">
      <c r="E2969" s="26"/>
    </row>
    <row r="2970" spans="5:5" x14ac:dyDescent="0.25">
      <c r="E2970" s="26"/>
    </row>
    <row r="2971" spans="5:5" x14ac:dyDescent="0.25">
      <c r="E2971" s="26"/>
    </row>
    <row r="2972" spans="5:5" x14ac:dyDescent="0.25">
      <c r="E2972" s="26"/>
    </row>
    <row r="2973" spans="5:5" x14ac:dyDescent="0.25">
      <c r="E2973" s="26"/>
    </row>
    <row r="2974" spans="5:5" x14ac:dyDescent="0.25">
      <c r="E2974" s="26"/>
    </row>
    <row r="2975" spans="5:5" x14ac:dyDescent="0.25">
      <c r="E2975" s="26"/>
    </row>
    <row r="2976" spans="5:5" x14ac:dyDescent="0.25">
      <c r="E2976" s="26"/>
    </row>
    <row r="2977" spans="5:5" x14ac:dyDescent="0.25">
      <c r="E2977" s="26"/>
    </row>
    <row r="2978" spans="5:5" x14ac:dyDescent="0.25">
      <c r="E2978" s="26"/>
    </row>
    <row r="2979" spans="5:5" x14ac:dyDescent="0.25">
      <c r="E2979" s="26"/>
    </row>
    <row r="2980" spans="5:5" x14ac:dyDescent="0.25">
      <c r="E2980" s="26"/>
    </row>
    <row r="2981" spans="5:5" x14ac:dyDescent="0.25">
      <c r="E2981" s="26"/>
    </row>
    <row r="2982" spans="5:5" x14ac:dyDescent="0.25">
      <c r="E2982" s="26"/>
    </row>
    <row r="2983" spans="5:5" x14ac:dyDescent="0.25">
      <c r="E2983" s="26"/>
    </row>
    <row r="2984" spans="5:5" x14ac:dyDescent="0.25">
      <c r="E2984" s="26"/>
    </row>
    <row r="2985" spans="5:5" x14ac:dyDescent="0.25">
      <c r="E2985" s="26"/>
    </row>
    <row r="2986" spans="5:5" x14ac:dyDescent="0.25">
      <c r="E2986" s="26"/>
    </row>
    <row r="2987" spans="5:5" x14ac:dyDescent="0.25">
      <c r="E2987" s="26"/>
    </row>
    <row r="2988" spans="5:5" x14ac:dyDescent="0.25">
      <c r="E2988" s="26"/>
    </row>
    <row r="2989" spans="5:5" x14ac:dyDescent="0.25">
      <c r="E2989" s="26"/>
    </row>
    <row r="2990" spans="5:5" x14ac:dyDescent="0.25">
      <c r="E2990" s="26"/>
    </row>
    <row r="2991" spans="5:5" x14ac:dyDescent="0.25">
      <c r="E2991" s="26"/>
    </row>
    <row r="2992" spans="5:5" x14ac:dyDescent="0.25">
      <c r="E2992" s="26"/>
    </row>
    <row r="2993" spans="5:5" x14ac:dyDescent="0.25">
      <c r="E2993" s="26"/>
    </row>
    <row r="2994" spans="5:5" x14ac:dyDescent="0.25">
      <c r="E2994" s="26"/>
    </row>
    <row r="2995" spans="5:5" x14ac:dyDescent="0.25">
      <c r="E2995" s="26"/>
    </row>
    <row r="2996" spans="5:5" x14ac:dyDescent="0.25">
      <c r="E2996" s="26"/>
    </row>
    <row r="2997" spans="5:5" x14ac:dyDescent="0.25">
      <c r="E2997" s="26"/>
    </row>
    <row r="2998" spans="5:5" x14ac:dyDescent="0.25">
      <c r="E2998" s="26"/>
    </row>
    <row r="2999" spans="5:5" x14ac:dyDescent="0.25">
      <c r="E2999" s="26"/>
    </row>
    <row r="3000" spans="5:5" x14ac:dyDescent="0.25">
      <c r="E3000" s="26"/>
    </row>
    <row r="3001" spans="5:5" x14ac:dyDescent="0.25">
      <c r="E3001" s="26"/>
    </row>
    <row r="3002" spans="5:5" x14ac:dyDescent="0.25">
      <c r="E3002" s="26"/>
    </row>
    <row r="3003" spans="5:5" x14ac:dyDescent="0.25">
      <c r="E3003" s="26"/>
    </row>
    <row r="3004" spans="5:5" x14ac:dyDescent="0.25">
      <c r="E3004" s="26"/>
    </row>
    <row r="3005" spans="5:5" x14ac:dyDescent="0.25">
      <c r="E3005" s="26"/>
    </row>
    <row r="3006" spans="5:5" x14ac:dyDescent="0.25">
      <c r="E3006" s="26"/>
    </row>
    <row r="3007" spans="5:5" x14ac:dyDescent="0.25">
      <c r="E3007" s="26"/>
    </row>
    <row r="3008" spans="5:5" x14ac:dyDescent="0.25">
      <c r="E3008" s="26"/>
    </row>
    <row r="3009" spans="5:5" x14ac:dyDescent="0.25">
      <c r="E3009" s="26"/>
    </row>
    <row r="3010" spans="5:5" x14ac:dyDescent="0.25">
      <c r="E3010" s="26"/>
    </row>
    <row r="3011" spans="5:5" x14ac:dyDescent="0.25">
      <c r="E3011" s="26"/>
    </row>
    <row r="3012" spans="5:5" x14ac:dyDescent="0.25">
      <c r="E3012" s="26"/>
    </row>
    <row r="3013" spans="5:5" x14ac:dyDescent="0.25">
      <c r="E3013" s="26"/>
    </row>
    <row r="3014" spans="5:5" x14ac:dyDescent="0.25">
      <c r="E3014" s="26"/>
    </row>
    <row r="3015" spans="5:5" x14ac:dyDescent="0.25">
      <c r="E3015" s="26"/>
    </row>
    <row r="3016" spans="5:5" x14ac:dyDescent="0.25">
      <c r="E3016" s="26"/>
    </row>
    <row r="3017" spans="5:5" x14ac:dyDescent="0.25">
      <c r="E3017" s="26"/>
    </row>
    <row r="3018" spans="5:5" x14ac:dyDescent="0.25">
      <c r="E3018" s="26"/>
    </row>
    <row r="3019" spans="5:5" x14ac:dyDescent="0.25">
      <c r="E3019" s="26"/>
    </row>
    <row r="3020" spans="5:5" x14ac:dyDescent="0.25">
      <c r="E3020" s="26"/>
    </row>
    <row r="3021" spans="5:5" x14ac:dyDescent="0.25">
      <c r="E3021" s="26"/>
    </row>
    <row r="3022" spans="5:5" x14ac:dyDescent="0.25">
      <c r="E3022" s="26"/>
    </row>
    <row r="3023" spans="5:5" x14ac:dyDescent="0.25">
      <c r="E3023" s="26"/>
    </row>
    <row r="3024" spans="5:5" x14ac:dyDescent="0.25">
      <c r="E3024" s="26"/>
    </row>
    <row r="3025" spans="5:5" x14ac:dyDescent="0.25">
      <c r="E3025" s="26"/>
    </row>
    <row r="3026" spans="5:5" x14ac:dyDescent="0.25">
      <c r="E3026" s="26"/>
    </row>
    <row r="3027" spans="5:5" x14ac:dyDescent="0.25">
      <c r="E3027" s="26"/>
    </row>
    <row r="3028" spans="5:5" x14ac:dyDescent="0.25">
      <c r="E3028" s="26"/>
    </row>
    <row r="3029" spans="5:5" x14ac:dyDescent="0.25">
      <c r="E3029" s="26"/>
    </row>
    <row r="3030" spans="5:5" x14ac:dyDescent="0.25">
      <c r="E3030" s="26"/>
    </row>
    <row r="3031" spans="5:5" x14ac:dyDescent="0.25">
      <c r="E3031" s="26"/>
    </row>
    <row r="3032" spans="5:5" x14ac:dyDescent="0.25">
      <c r="E3032" s="26"/>
    </row>
    <row r="3033" spans="5:5" x14ac:dyDescent="0.25">
      <c r="E3033" s="26"/>
    </row>
    <row r="3034" spans="5:5" x14ac:dyDescent="0.25">
      <c r="E3034" s="26"/>
    </row>
    <row r="3035" spans="5:5" x14ac:dyDescent="0.25">
      <c r="E3035" s="26"/>
    </row>
    <row r="3036" spans="5:5" x14ac:dyDescent="0.25">
      <c r="E3036" s="26"/>
    </row>
    <row r="3037" spans="5:5" x14ac:dyDescent="0.25">
      <c r="E3037" s="26"/>
    </row>
    <row r="3038" spans="5:5" x14ac:dyDescent="0.25">
      <c r="E3038" s="26"/>
    </row>
    <row r="3039" spans="5:5" x14ac:dyDescent="0.25">
      <c r="E3039" s="26"/>
    </row>
    <row r="3040" spans="5:5" x14ac:dyDescent="0.25">
      <c r="E3040" s="26"/>
    </row>
    <row r="3041" spans="5:5" x14ac:dyDescent="0.25">
      <c r="E3041" s="26"/>
    </row>
    <row r="3042" spans="5:5" x14ac:dyDescent="0.25">
      <c r="E3042" s="26"/>
    </row>
    <row r="3043" spans="5:5" x14ac:dyDescent="0.25">
      <c r="E3043" s="26"/>
    </row>
    <row r="3044" spans="5:5" x14ac:dyDescent="0.25">
      <c r="E3044" s="26"/>
    </row>
    <row r="3045" spans="5:5" x14ac:dyDescent="0.25">
      <c r="E3045" s="26"/>
    </row>
    <row r="3046" spans="5:5" x14ac:dyDescent="0.25">
      <c r="E3046" s="26"/>
    </row>
    <row r="3047" spans="5:5" x14ac:dyDescent="0.25">
      <c r="E3047" s="26"/>
    </row>
    <row r="3048" spans="5:5" x14ac:dyDescent="0.25">
      <c r="E3048" s="26"/>
    </row>
    <row r="3049" spans="5:5" x14ac:dyDescent="0.25">
      <c r="E3049" s="26"/>
    </row>
    <row r="3050" spans="5:5" x14ac:dyDescent="0.25">
      <c r="E3050" s="26"/>
    </row>
    <row r="3051" spans="5:5" x14ac:dyDescent="0.25">
      <c r="E3051" s="26"/>
    </row>
    <row r="3052" spans="5:5" x14ac:dyDescent="0.25">
      <c r="E3052" s="26"/>
    </row>
    <row r="3053" spans="5:5" x14ac:dyDescent="0.25">
      <c r="E3053" s="26"/>
    </row>
    <row r="3054" spans="5:5" x14ac:dyDescent="0.25">
      <c r="E3054" s="26"/>
    </row>
    <row r="3055" spans="5:5" x14ac:dyDescent="0.25">
      <c r="E3055" s="26"/>
    </row>
    <row r="3056" spans="5:5" x14ac:dyDescent="0.25">
      <c r="E3056" s="26"/>
    </row>
    <row r="3057" spans="5:5" x14ac:dyDescent="0.25">
      <c r="E3057" s="26"/>
    </row>
    <row r="3058" spans="5:5" x14ac:dyDescent="0.25">
      <c r="E3058" s="26"/>
    </row>
    <row r="3059" spans="5:5" x14ac:dyDescent="0.25">
      <c r="E3059" s="26"/>
    </row>
    <row r="3060" spans="5:5" x14ac:dyDescent="0.25">
      <c r="E3060" s="26"/>
    </row>
    <row r="3061" spans="5:5" x14ac:dyDescent="0.25">
      <c r="E3061" s="26"/>
    </row>
    <row r="3062" spans="5:5" x14ac:dyDescent="0.25">
      <c r="E3062" s="26"/>
    </row>
    <row r="3063" spans="5:5" x14ac:dyDescent="0.25">
      <c r="E3063" s="26"/>
    </row>
    <row r="3064" spans="5:5" x14ac:dyDescent="0.25">
      <c r="E3064" s="26"/>
    </row>
    <row r="3065" spans="5:5" x14ac:dyDescent="0.25">
      <c r="E3065" s="26"/>
    </row>
    <row r="3066" spans="5:5" x14ac:dyDescent="0.25">
      <c r="E3066" s="26"/>
    </row>
    <row r="3067" spans="5:5" x14ac:dyDescent="0.25">
      <c r="E3067" s="26"/>
    </row>
    <row r="3068" spans="5:5" x14ac:dyDescent="0.25">
      <c r="E3068" s="26"/>
    </row>
    <row r="3069" spans="5:5" x14ac:dyDescent="0.25">
      <c r="E3069" s="26"/>
    </row>
    <row r="3070" spans="5:5" x14ac:dyDescent="0.25">
      <c r="E3070" s="26"/>
    </row>
    <row r="3071" spans="5:5" x14ac:dyDescent="0.25">
      <c r="E3071" s="26"/>
    </row>
    <row r="3072" spans="5:5" x14ac:dyDescent="0.25">
      <c r="E3072" s="26"/>
    </row>
    <row r="3073" spans="5:5" x14ac:dyDescent="0.25">
      <c r="E3073" s="26"/>
    </row>
    <row r="3074" spans="5:5" x14ac:dyDescent="0.25">
      <c r="E3074" s="26"/>
    </row>
    <row r="3075" spans="5:5" x14ac:dyDescent="0.25">
      <c r="E3075" s="26"/>
    </row>
    <row r="3076" spans="5:5" x14ac:dyDescent="0.25">
      <c r="E3076" s="26"/>
    </row>
    <row r="3077" spans="5:5" x14ac:dyDescent="0.25">
      <c r="E3077" s="26"/>
    </row>
    <row r="3078" spans="5:5" x14ac:dyDescent="0.25">
      <c r="E3078" s="26"/>
    </row>
    <row r="3079" spans="5:5" x14ac:dyDescent="0.25">
      <c r="E3079" s="26"/>
    </row>
    <row r="3080" spans="5:5" x14ac:dyDescent="0.25">
      <c r="E3080" s="26"/>
    </row>
    <row r="3081" spans="5:5" x14ac:dyDescent="0.25">
      <c r="E3081" s="26"/>
    </row>
    <row r="3082" spans="5:5" x14ac:dyDescent="0.25">
      <c r="E3082" s="26"/>
    </row>
    <row r="3083" spans="5:5" x14ac:dyDescent="0.25">
      <c r="E3083" s="26"/>
    </row>
    <row r="3084" spans="5:5" x14ac:dyDescent="0.25">
      <c r="E3084" s="26"/>
    </row>
    <row r="3085" spans="5:5" x14ac:dyDescent="0.25">
      <c r="E3085" s="26"/>
    </row>
    <row r="3086" spans="5:5" x14ac:dyDescent="0.25">
      <c r="E3086" s="26"/>
    </row>
    <row r="3087" spans="5:5" x14ac:dyDescent="0.25">
      <c r="E3087" s="26"/>
    </row>
    <row r="3088" spans="5:5" x14ac:dyDescent="0.25">
      <c r="E3088" s="26"/>
    </row>
    <row r="3089" spans="5:5" x14ac:dyDescent="0.25">
      <c r="E3089" s="26"/>
    </row>
    <row r="3090" spans="5:5" x14ac:dyDescent="0.25">
      <c r="E3090" s="26"/>
    </row>
    <row r="3091" spans="5:5" x14ac:dyDescent="0.25">
      <c r="E3091" s="26"/>
    </row>
    <row r="3092" spans="5:5" x14ac:dyDescent="0.25">
      <c r="E3092" s="26"/>
    </row>
    <row r="3093" spans="5:5" x14ac:dyDescent="0.25">
      <c r="E3093" s="26"/>
    </row>
    <row r="3094" spans="5:5" x14ac:dyDescent="0.25">
      <c r="E3094" s="26"/>
    </row>
    <row r="3095" spans="5:5" x14ac:dyDescent="0.25">
      <c r="E3095" s="26"/>
    </row>
    <row r="3096" spans="5:5" x14ac:dyDescent="0.25">
      <c r="E3096" s="26"/>
    </row>
    <row r="3097" spans="5:5" x14ac:dyDescent="0.25">
      <c r="E3097" s="26"/>
    </row>
    <row r="3098" spans="5:5" x14ac:dyDescent="0.25">
      <c r="E3098" s="26"/>
    </row>
    <row r="3099" spans="5:5" x14ac:dyDescent="0.25">
      <c r="E3099" s="26"/>
    </row>
    <row r="3100" spans="5:5" x14ac:dyDescent="0.25">
      <c r="E3100" s="26"/>
    </row>
    <row r="3101" spans="5:5" x14ac:dyDescent="0.25">
      <c r="E3101" s="26"/>
    </row>
    <row r="3102" spans="5:5" x14ac:dyDescent="0.25">
      <c r="E3102" s="26"/>
    </row>
    <row r="3103" spans="5:5" x14ac:dyDescent="0.25">
      <c r="E3103" s="26"/>
    </row>
    <row r="3104" spans="5:5" x14ac:dyDescent="0.25">
      <c r="E3104" s="26"/>
    </row>
    <row r="3105" spans="5:5" x14ac:dyDescent="0.25">
      <c r="E3105" s="26"/>
    </row>
    <row r="3106" spans="5:5" x14ac:dyDescent="0.25">
      <c r="E3106" s="26"/>
    </row>
    <row r="3107" spans="5:5" x14ac:dyDescent="0.25">
      <c r="E3107" s="26"/>
    </row>
    <row r="3108" spans="5:5" x14ac:dyDescent="0.25">
      <c r="E3108" s="26"/>
    </row>
    <row r="3109" spans="5:5" x14ac:dyDescent="0.25">
      <c r="E3109" s="26"/>
    </row>
    <row r="3110" spans="5:5" x14ac:dyDescent="0.25">
      <c r="E3110" s="26"/>
    </row>
    <row r="3111" spans="5:5" x14ac:dyDescent="0.25">
      <c r="E3111" s="26"/>
    </row>
    <row r="3112" spans="5:5" x14ac:dyDescent="0.25">
      <c r="E3112" s="26"/>
    </row>
    <row r="3113" spans="5:5" x14ac:dyDescent="0.25">
      <c r="E3113" s="26"/>
    </row>
    <row r="3114" spans="5:5" x14ac:dyDescent="0.25">
      <c r="E3114" s="26"/>
    </row>
    <row r="3115" spans="5:5" x14ac:dyDescent="0.25">
      <c r="E3115" s="26"/>
    </row>
    <row r="3116" spans="5:5" x14ac:dyDescent="0.25">
      <c r="E3116" s="26"/>
    </row>
    <row r="3117" spans="5:5" x14ac:dyDescent="0.25">
      <c r="E3117" s="26"/>
    </row>
    <row r="3118" spans="5:5" x14ac:dyDescent="0.25">
      <c r="E3118" s="26"/>
    </row>
    <row r="3119" spans="5:5" x14ac:dyDescent="0.25">
      <c r="E3119" s="26"/>
    </row>
    <row r="3120" spans="5:5" x14ac:dyDescent="0.25">
      <c r="E3120" s="26"/>
    </row>
    <row r="3121" spans="5:5" x14ac:dyDescent="0.25">
      <c r="E3121" s="26"/>
    </row>
    <row r="3122" spans="5:5" x14ac:dyDescent="0.25">
      <c r="E3122" s="26"/>
    </row>
    <row r="3123" spans="5:5" x14ac:dyDescent="0.25">
      <c r="E3123" s="26"/>
    </row>
    <row r="3124" spans="5:5" x14ac:dyDescent="0.25">
      <c r="E3124" s="26"/>
    </row>
    <row r="3125" spans="5:5" x14ac:dyDescent="0.25">
      <c r="E3125" s="26"/>
    </row>
    <row r="3126" spans="5:5" x14ac:dyDescent="0.25">
      <c r="E3126" s="26"/>
    </row>
    <row r="3127" spans="5:5" x14ac:dyDescent="0.25">
      <c r="E3127" s="26"/>
    </row>
    <row r="3128" spans="5:5" x14ac:dyDescent="0.25">
      <c r="E3128" s="26"/>
    </row>
    <row r="3129" spans="5:5" x14ac:dyDescent="0.25">
      <c r="E3129" s="26"/>
    </row>
    <row r="3130" spans="5:5" x14ac:dyDescent="0.25">
      <c r="E3130" s="26"/>
    </row>
    <row r="3131" spans="5:5" x14ac:dyDescent="0.25">
      <c r="E3131" s="26"/>
    </row>
    <row r="3132" spans="5:5" x14ac:dyDescent="0.25">
      <c r="E3132" s="26"/>
    </row>
    <row r="3133" spans="5:5" x14ac:dyDescent="0.25">
      <c r="E3133" s="26"/>
    </row>
    <row r="3134" spans="5:5" x14ac:dyDescent="0.25">
      <c r="E3134" s="26"/>
    </row>
    <row r="3135" spans="5:5" x14ac:dyDescent="0.25">
      <c r="E3135" s="26"/>
    </row>
    <row r="3136" spans="5:5" x14ac:dyDescent="0.25">
      <c r="E3136" s="26"/>
    </row>
    <row r="3137" spans="5:5" x14ac:dyDescent="0.25">
      <c r="E3137" s="26"/>
    </row>
    <row r="3138" spans="5:5" x14ac:dyDescent="0.25">
      <c r="E3138" s="26"/>
    </row>
    <row r="3139" spans="5:5" x14ac:dyDescent="0.25">
      <c r="E3139" s="26"/>
    </row>
    <row r="3140" spans="5:5" x14ac:dyDescent="0.25">
      <c r="E3140" s="26"/>
    </row>
    <row r="3141" spans="5:5" x14ac:dyDescent="0.25">
      <c r="E3141" s="26"/>
    </row>
    <row r="3142" spans="5:5" x14ac:dyDescent="0.25">
      <c r="E3142" s="26"/>
    </row>
    <row r="3143" spans="5:5" x14ac:dyDescent="0.25">
      <c r="E3143" s="26"/>
    </row>
    <row r="3144" spans="5:5" x14ac:dyDescent="0.25">
      <c r="E3144" s="26"/>
    </row>
    <row r="3145" spans="5:5" x14ac:dyDescent="0.25">
      <c r="E3145" s="26"/>
    </row>
    <row r="3146" spans="5:5" x14ac:dyDescent="0.25">
      <c r="E3146" s="26"/>
    </row>
    <row r="3147" spans="5:5" x14ac:dyDescent="0.25">
      <c r="E3147" s="26"/>
    </row>
    <row r="3148" spans="5:5" x14ac:dyDescent="0.25">
      <c r="E3148" s="26"/>
    </row>
    <row r="3149" spans="5:5" x14ac:dyDescent="0.25">
      <c r="E3149" s="26"/>
    </row>
    <row r="3150" spans="5:5" x14ac:dyDescent="0.25">
      <c r="E3150" s="26"/>
    </row>
    <row r="3151" spans="5:5" x14ac:dyDescent="0.25">
      <c r="E3151" s="26"/>
    </row>
    <row r="3152" spans="5:5" x14ac:dyDescent="0.25">
      <c r="E3152" s="26"/>
    </row>
    <row r="3153" spans="5:5" x14ac:dyDescent="0.25">
      <c r="E3153" s="26"/>
    </row>
    <row r="3154" spans="5:5" x14ac:dyDescent="0.25">
      <c r="E3154" s="26"/>
    </row>
    <row r="3155" spans="5:5" x14ac:dyDescent="0.25">
      <c r="E3155" s="26"/>
    </row>
    <row r="3156" spans="5:5" x14ac:dyDescent="0.25">
      <c r="E3156" s="26"/>
    </row>
    <row r="3157" spans="5:5" x14ac:dyDescent="0.25">
      <c r="E3157" s="26"/>
    </row>
    <row r="3158" spans="5:5" x14ac:dyDescent="0.25">
      <c r="E3158" s="26"/>
    </row>
    <row r="3159" spans="5:5" x14ac:dyDescent="0.25">
      <c r="E3159" s="26"/>
    </row>
    <row r="3160" spans="5:5" x14ac:dyDescent="0.25">
      <c r="E3160" s="26"/>
    </row>
    <row r="3161" spans="5:5" x14ac:dyDescent="0.25">
      <c r="E3161" s="26"/>
    </row>
    <row r="3162" spans="5:5" x14ac:dyDescent="0.25">
      <c r="E3162" s="26"/>
    </row>
    <row r="3163" spans="5:5" x14ac:dyDescent="0.25">
      <c r="E3163" s="26"/>
    </row>
    <row r="3164" spans="5:5" x14ac:dyDescent="0.25">
      <c r="E3164" s="26"/>
    </row>
    <row r="3165" spans="5:5" x14ac:dyDescent="0.25">
      <c r="E3165" s="26"/>
    </row>
    <row r="3166" spans="5:5" x14ac:dyDescent="0.25">
      <c r="E3166" s="26"/>
    </row>
    <row r="3167" spans="5:5" x14ac:dyDescent="0.25">
      <c r="E3167" s="26"/>
    </row>
    <row r="3168" spans="5:5" x14ac:dyDescent="0.25">
      <c r="E3168" s="26"/>
    </row>
    <row r="3169" spans="5:5" x14ac:dyDescent="0.25">
      <c r="E3169" s="26"/>
    </row>
    <row r="3170" spans="5:5" x14ac:dyDescent="0.25">
      <c r="E3170" s="26"/>
    </row>
    <row r="3171" spans="5:5" x14ac:dyDescent="0.25">
      <c r="E3171" s="26"/>
    </row>
    <row r="3172" spans="5:5" x14ac:dyDescent="0.25">
      <c r="E3172" s="26"/>
    </row>
    <row r="3173" spans="5:5" x14ac:dyDescent="0.25">
      <c r="E3173" s="26"/>
    </row>
    <row r="3174" spans="5:5" x14ac:dyDescent="0.25">
      <c r="E3174" s="26"/>
    </row>
    <row r="3175" spans="5:5" x14ac:dyDescent="0.25">
      <c r="E3175" s="26"/>
    </row>
    <row r="3176" spans="5:5" x14ac:dyDescent="0.25">
      <c r="E3176" s="26"/>
    </row>
    <row r="3177" spans="5:5" x14ac:dyDescent="0.25">
      <c r="E3177" s="26"/>
    </row>
    <row r="3178" spans="5:5" x14ac:dyDescent="0.25">
      <c r="E3178" s="26"/>
    </row>
    <row r="3179" spans="5:5" x14ac:dyDescent="0.25">
      <c r="E3179" s="26"/>
    </row>
    <row r="3180" spans="5:5" x14ac:dyDescent="0.25">
      <c r="E3180" s="26"/>
    </row>
    <row r="3181" spans="5:5" x14ac:dyDescent="0.25">
      <c r="E3181" s="26"/>
    </row>
    <row r="3182" spans="5:5" x14ac:dyDescent="0.25">
      <c r="E3182" s="26"/>
    </row>
    <row r="3183" spans="5:5" x14ac:dyDescent="0.25">
      <c r="E3183" s="26"/>
    </row>
    <row r="3184" spans="5:5" x14ac:dyDescent="0.25">
      <c r="E3184" s="26"/>
    </row>
    <row r="3185" spans="5:5" x14ac:dyDescent="0.25">
      <c r="E3185" s="26"/>
    </row>
    <row r="3186" spans="5:5" x14ac:dyDescent="0.25">
      <c r="E3186" s="26"/>
    </row>
    <row r="3187" spans="5:5" x14ac:dyDescent="0.25">
      <c r="E3187" s="26"/>
    </row>
    <row r="3188" spans="5:5" x14ac:dyDescent="0.25">
      <c r="E3188" s="26"/>
    </row>
    <row r="3189" spans="5:5" x14ac:dyDescent="0.25">
      <c r="E3189" s="26"/>
    </row>
    <row r="3190" spans="5:5" x14ac:dyDescent="0.25">
      <c r="E3190" s="26"/>
    </row>
    <row r="3191" spans="5:5" x14ac:dyDescent="0.25">
      <c r="E3191" s="26"/>
    </row>
    <row r="3192" spans="5:5" x14ac:dyDescent="0.25">
      <c r="E3192" s="26"/>
    </row>
    <row r="3193" spans="5:5" x14ac:dyDescent="0.25">
      <c r="E3193" s="26"/>
    </row>
    <row r="3194" spans="5:5" x14ac:dyDescent="0.25">
      <c r="E3194" s="26"/>
    </row>
    <row r="3195" spans="5:5" x14ac:dyDescent="0.25">
      <c r="E3195" s="26"/>
    </row>
    <row r="3196" spans="5:5" x14ac:dyDescent="0.25">
      <c r="E3196" s="26"/>
    </row>
    <row r="3197" spans="5:5" x14ac:dyDescent="0.25">
      <c r="E3197" s="26"/>
    </row>
    <row r="3198" spans="5:5" x14ac:dyDescent="0.25">
      <c r="E3198" s="26"/>
    </row>
    <row r="3199" spans="5:5" x14ac:dyDescent="0.25">
      <c r="E3199" s="26"/>
    </row>
    <row r="3200" spans="5:5" x14ac:dyDescent="0.25">
      <c r="E3200" s="26"/>
    </row>
    <row r="3201" spans="5:5" x14ac:dyDescent="0.25">
      <c r="E3201" s="26"/>
    </row>
    <row r="3202" spans="5:5" x14ac:dyDescent="0.25">
      <c r="E3202" s="26"/>
    </row>
    <row r="3203" spans="5:5" x14ac:dyDescent="0.25">
      <c r="E3203" s="26"/>
    </row>
    <row r="3204" spans="5:5" x14ac:dyDescent="0.25">
      <c r="E3204" s="26"/>
    </row>
    <row r="3205" spans="5:5" x14ac:dyDescent="0.25">
      <c r="E3205" s="26"/>
    </row>
    <row r="3206" spans="5:5" x14ac:dyDescent="0.25">
      <c r="E3206" s="26"/>
    </row>
    <row r="3207" spans="5:5" x14ac:dyDescent="0.25">
      <c r="E3207" s="26"/>
    </row>
    <row r="3208" spans="5:5" x14ac:dyDescent="0.25">
      <c r="E3208" s="26"/>
    </row>
    <row r="3209" spans="5:5" x14ac:dyDescent="0.25">
      <c r="E3209" s="26"/>
    </row>
    <row r="3210" spans="5:5" x14ac:dyDescent="0.25">
      <c r="E3210" s="26"/>
    </row>
    <row r="3211" spans="5:5" x14ac:dyDescent="0.25">
      <c r="E3211" s="26"/>
    </row>
    <row r="3212" spans="5:5" x14ac:dyDescent="0.25">
      <c r="E3212" s="26"/>
    </row>
    <row r="3213" spans="5:5" x14ac:dyDescent="0.25">
      <c r="E3213" s="26"/>
    </row>
    <row r="3214" spans="5:5" x14ac:dyDescent="0.25">
      <c r="E3214" s="26"/>
    </row>
    <row r="3215" spans="5:5" x14ac:dyDescent="0.25">
      <c r="E3215" s="26"/>
    </row>
    <row r="3216" spans="5:5" x14ac:dyDescent="0.25">
      <c r="E3216" s="26"/>
    </row>
    <row r="3217" spans="5:5" x14ac:dyDescent="0.25">
      <c r="E3217" s="26"/>
    </row>
    <row r="3218" spans="5:5" x14ac:dyDescent="0.25">
      <c r="E3218" s="26"/>
    </row>
    <row r="3219" spans="5:5" x14ac:dyDescent="0.25">
      <c r="E3219" s="26"/>
    </row>
    <row r="3220" spans="5:5" x14ac:dyDescent="0.25">
      <c r="E3220" s="26"/>
    </row>
    <row r="3221" spans="5:5" x14ac:dyDescent="0.25">
      <c r="E3221" s="26"/>
    </row>
    <row r="3222" spans="5:5" x14ac:dyDescent="0.25">
      <c r="E3222" s="26"/>
    </row>
    <row r="3223" spans="5:5" x14ac:dyDescent="0.25">
      <c r="E3223" s="26"/>
    </row>
    <row r="3224" spans="5:5" x14ac:dyDescent="0.25">
      <c r="E3224" s="26"/>
    </row>
    <row r="3225" spans="5:5" x14ac:dyDescent="0.25">
      <c r="E3225" s="26"/>
    </row>
    <row r="3226" spans="5:5" x14ac:dyDescent="0.25">
      <c r="E3226" s="26"/>
    </row>
    <row r="3227" spans="5:5" x14ac:dyDescent="0.25">
      <c r="E3227" s="26"/>
    </row>
    <row r="3228" spans="5:5" x14ac:dyDescent="0.25">
      <c r="E3228" s="26"/>
    </row>
    <row r="3229" spans="5:5" x14ac:dyDescent="0.25">
      <c r="E3229" s="26"/>
    </row>
    <row r="3230" spans="5:5" x14ac:dyDescent="0.25">
      <c r="E3230" s="26"/>
    </row>
    <row r="3231" spans="5:5" x14ac:dyDescent="0.25">
      <c r="E3231" s="26"/>
    </row>
    <row r="3232" spans="5:5" x14ac:dyDescent="0.25">
      <c r="E3232" s="26"/>
    </row>
    <row r="3233" spans="5:5" x14ac:dyDescent="0.25">
      <c r="E3233" s="26"/>
    </row>
    <row r="3234" spans="5:5" x14ac:dyDescent="0.25">
      <c r="E3234" s="26"/>
    </row>
    <row r="3235" spans="5:5" x14ac:dyDescent="0.25">
      <c r="E3235" s="26"/>
    </row>
    <row r="3236" spans="5:5" x14ac:dyDescent="0.25">
      <c r="E3236" s="26"/>
    </row>
    <row r="3237" spans="5:5" x14ac:dyDescent="0.25">
      <c r="E3237" s="26"/>
    </row>
    <row r="3238" spans="5:5" x14ac:dyDescent="0.25">
      <c r="E3238" s="26"/>
    </row>
    <row r="3239" spans="5:5" x14ac:dyDescent="0.25">
      <c r="E3239" s="26"/>
    </row>
    <row r="3240" spans="5:5" x14ac:dyDescent="0.25">
      <c r="E3240" s="26"/>
    </row>
    <row r="3241" spans="5:5" x14ac:dyDescent="0.25">
      <c r="E3241" s="26"/>
    </row>
    <row r="3242" spans="5:5" x14ac:dyDescent="0.25">
      <c r="E3242" s="26"/>
    </row>
    <row r="3243" spans="5:5" x14ac:dyDescent="0.25">
      <c r="E3243" s="26"/>
    </row>
    <row r="3244" spans="5:5" x14ac:dyDescent="0.25">
      <c r="E3244" s="26"/>
    </row>
    <row r="3245" spans="5:5" x14ac:dyDescent="0.25">
      <c r="E3245" s="26"/>
    </row>
    <row r="3246" spans="5:5" x14ac:dyDescent="0.25">
      <c r="E3246" s="26"/>
    </row>
    <row r="3247" spans="5:5" x14ac:dyDescent="0.25">
      <c r="E3247" s="26"/>
    </row>
    <row r="3248" spans="5:5" x14ac:dyDescent="0.25">
      <c r="E3248" s="26"/>
    </row>
    <row r="3249" spans="5:5" x14ac:dyDescent="0.25">
      <c r="E3249" s="26"/>
    </row>
    <row r="3250" spans="5:5" x14ac:dyDescent="0.25">
      <c r="E3250" s="26"/>
    </row>
    <row r="3251" spans="5:5" x14ac:dyDescent="0.25">
      <c r="E3251" s="26"/>
    </row>
    <row r="3252" spans="5:5" x14ac:dyDescent="0.25">
      <c r="E3252" s="26"/>
    </row>
    <row r="3253" spans="5:5" x14ac:dyDescent="0.25">
      <c r="E3253" s="26"/>
    </row>
    <row r="3254" spans="5:5" x14ac:dyDescent="0.25">
      <c r="E3254" s="26"/>
    </row>
    <row r="3255" spans="5:5" x14ac:dyDescent="0.25">
      <c r="E3255" s="26"/>
    </row>
    <row r="3256" spans="5:5" x14ac:dyDescent="0.25">
      <c r="E3256" s="26"/>
    </row>
    <row r="3257" spans="5:5" x14ac:dyDescent="0.25">
      <c r="E3257" s="26"/>
    </row>
    <row r="3258" spans="5:5" x14ac:dyDescent="0.25">
      <c r="E3258" s="26"/>
    </row>
    <row r="3259" spans="5:5" x14ac:dyDescent="0.25">
      <c r="E3259" s="26"/>
    </row>
    <row r="3260" spans="5:5" x14ac:dyDescent="0.25">
      <c r="E3260" s="26"/>
    </row>
    <row r="3261" spans="5:5" x14ac:dyDescent="0.25">
      <c r="E3261" s="26"/>
    </row>
    <row r="3262" spans="5:5" x14ac:dyDescent="0.25">
      <c r="E3262" s="26"/>
    </row>
    <row r="3263" spans="5:5" x14ac:dyDescent="0.25">
      <c r="E3263" s="26"/>
    </row>
    <row r="3264" spans="5:5" x14ac:dyDescent="0.25">
      <c r="E3264" s="26"/>
    </row>
    <row r="3265" spans="5:5" x14ac:dyDescent="0.25">
      <c r="E3265" s="26"/>
    </row>
    <row r="3266" spans="5:5" x14ac:dyDescent="0.25">
      <c r="E3266" s="26"/>
    </row>
    <row r="3267" spans="5:5" x14ac:dyDescent="0.25">
      <c r="E3267" s="26"/>
    </row>
    <row r="3268" spans="5:5" x14ac:dyDescent="0.25">
      <c r="E3268" s="26"/>
    </row>
    <row r="3269" spans="5:5" x14ac:dyDescent="0.25">
      <c r="E3269" s="26"/>
    </row>
    <row r="3270" spans="5:5" x14ac:dyDescent="0.25">
      <c r="E3270" s="26"/>
    </row>
    <row r="3271" spans="5:5" x14ac:dyDescent="0.25">
      <c r="E3271" s="26"/>
    </row>
    <row r="3272" spans="5:5" x14ac:dyDescent="0.25">
      <c r="E3272" s="26"/>
    </row>
    <row r="3273" spans="5:5" x14ac:dyDescent="0.25">
      <c r="E3273" s="26"/>
    </row>
    <row r="3274" spans="5:5" x14ac:dyDescent="0.25">
      <c r="E3274" s="26"/>
    </row>
    <row r="3275" spans="5:5" x14ac:dyDescent="0.25">
      <c r="E3275" s="26"/>
    </row>
    <row r="3276" spans="5:5" x14ac:dyDescent="0.25">
      <c r="E3276" s="26"/>
    </row>
    <row r="3277" spans="5:5" x14ac:dyDescent="0.25">
      <c r="E3277" s="26"/>
    </row>
    <row r="3278" spans="5:5" x14ac:dyDescent="0.25">
      <c r="E3278" s="26"/>
    </row>
    <row r="3279" spans="5:5" x14ac:dyDescent="0.25">
      <c r="E3279" s="26"/>
    </row>
    <row r="3280" spans="5:5" x14ac:dyDescent="0.25">
      <c r="E3280" s="26"/>
    </row>
    <row r="3281" spans="5:5" x14ac:dyDescent="0.25">
      <c r="E3281" s="26"/>
    </row>
    <row r="3282" spans="5:5" x14ac:dyDescent="0.25">
      <c r="E3282" s="26"/>
    </row>
    <row r="3283" spans="5:5" x14ac:dyDescent="0.25">
      <c r="E3283" s="26"/>
    </row>
    <row r="3284" spans="5:5" x14ac:dyDescent="0.25">
      <c r="E3284" s="26"/>
    </row>
    <row r="3285" spans="5:5" x14ac:dyDescent="0.25">
      <c r="E3285" s="26"/>
    </row>
    <row r="3286" spans="5:5" x14ac:dyDescent="0.25">
      <c r="E3286" s="26"/>
    </row>
    <row r="3287" spans="5:5" x14ac:dyDescent="0.25">
      <c r="E3287" s="26"/>
    </row>
    <row r="3288" spans="5:5" x14ac:dyDescent="0.25">
      <c r="E3288" s="26"/>
    </row>
    <row r="3289" spans="5:5" x14ac:dyDescent="0.25">
      <c r="E3289" s="26"/>
    </row>
    <row r="3290" spans="5:5" x14ac:dyDescent="0.25">
      <c r="E3290" s="26"/>
    </row>
    <row r="3291" spans="5:5" x14ac:dyDescent="0.25">
      <c r="E3291" s="26"/>
    </row>
    <row r="3292" spans="5:5" x14ac:dyDescent="0.25">
      <c r="E3292" s="26"/>
    </row>
    <row r="3293" spans="5:5" x14ac:dyDescent="0.25">
      <c r="E3293" s="26"/>
    </row>
    <row r="3294" spans="5:5" x14ac:dyDescent="0.25">
      <c r="E3294" s="26"/>
    </row>
    <row r="3295" spans="5:5" x14ac:dyDescent="0.25">
      <c r="E3295" s="26"/>
    </row>
    <row r="3296" spans="5:5" x14ac:dyDescent="0.25">
      <c r="E3296" s="26"/>
    </row>
    <row r="3297" spans="5:5" x14ac:dyDescent="0.25">
      <c r="E3297" s="26"/>
    </row>
    <row r="3298" spans="5:5" x14ac:dyDescent="0.25">
      <c r="E3298" s="26"/>
    </row>
    <row r="3299" spans="5:5" x14ac:dyDescent="0.25">
      <c r="E3299" s="26"/>
    </row>
    <row r="3300" spans="5:5" x14ac:dyDescent="0.25">
      <c r="E3300" s="26"/>
    </row>
    <row r="3301" spans="5:5" x14ac:dyDescent="0.25">
      <c r="E3301" s="26"/>
    </row>
    <row r="3302" spans="5:5" x14ac:dyDescent="0.25">
      <c r="E3302" s="26"/>
    </row>
    <row r="3303" spans="5:5" x14ac:dyDescent="0.25">
      <c r="E3303" s="26"/>
    </row>
    <row r="3304" spans="5:5" x14ac:dyDescent="0.25">
      <c r="E3304" s="26"/>
    </row>
    <row r="3305" spans="5:5" x14ac:dyDescent="0.25">
      <c r="E3305" s="26"/>
    </row>
    <row r="3306" spans="5:5" x14ac:dyDescent="0.25">
      <c r="E3306" s="26"/>
    </row>
    <row r="3307" spans="5:5" x14ac:dyDescent="0.25">
      <c r="E3307" s="26"/>
    </row>
    <row r="3308" spans="5:5" x14ac:dyDescent="0.25">
      <c r="E3308" s="26"/>
    </row>
    <row r="3309" spans="5:5" x14ac:dyDescent="0.25">
      <c r="E3309" s="26"/>
    </row>
    <row r="3310" spans="5:5" x14ac:dyDescent="0.25">
      <c r="E3310" s="26"/>
    </row>
    <row r="3311" spans="5:5" x14ac:dyDescent="0.25">
      <c r="E3311" s="26"/>
    </row>
    <row r="3312" spans="5:5" x14ac:dyDescent="0.25">
      <c r="E3312" s="26"/>
    </row>
    <row r="3313" spans="5:5" x14ac:dyDescent="0.25">
      <c r="E3313" s="26"/>
    </row>
    <row r="3314" spans="5:5" x14ac:dyDescent="0.25">
      <c r="E3314" s="26"/>
    </row>
    <row r="3315" spans="5:5" x14ac:dyDescent="0.25">
      <c r="E3315" s="26"/>
    </row>
    <row r="3316" spans="5:5" x14ac:dyDescent="0.25">
      <c r="E3316" s="26"/>
    </row>
    <row r="3317" spans="5:5" x14ac:dyDescent="0.25">
      <c r="E3317" s="26"/>
    </row>
    <row r="3318" spans="5:5" x14ac:dyDescent="0.25">
      <c r="E3318" s="26"/>
    </row>
    <row r="3319" spans="5:5" x14ac:dyDescent="0.25">
      <c r="E3319" s="26"/>
    </row>
    <row r="3320" spans="5:5" x14ac:dyDescent="0.25">
      <c r="E3320" s="26"/>
    </row>
    <row r="3321" spans="5:5" x14ac:dyDescent="0.25">
      <c r="E3321" s="26"/>
    </row>
    <row r="3322" spans="5:5" x14ac:dyDescent="0.25">
      <c r="E3322" s="26"/>
    </row>
    <row r="3323" spans="5:5" x14ac:dyDescent="0.25">
      <c r="E3323" s="26"/>
    </row>
    <row r="3324" spans="5:5" x14ac:dyDescent="0.25">
      <c r="E3324" s="26"/>
    </row>
    <row r="3325" spans="5:5" x14ac:dyDescent="0.25">
      <c r="E3325" s="26"/>
    </row>
    <row r="3326" spans="5:5" x14ac:dyDescent="0.25">
      <c r="E3326" s="26"/>
    </row>
    <row r="3327" spans="5:5" x14ac:dyDescent="0.25">
      <c r="E3327" s="26"/>
    </row>
    <row r="3328" spans="5:5" x14ac:dyDescent="0.25">
      <c r="E3328" s="26"/>
    </row>
    <row r="3329" spans="5:5" x14ac:dyDescent="0.25">
      <c r="E3329" s="26"/>
    </row>
    <row r="3330" spans="5:5" x14ac:dyDescent="0.25">
      <c r="E3330" s="26"/>
    </row>
    <row r="3331" spans="5:5" x14ac:dyDescent="0.25">
      <c r="E3331" s="26"/>
    </row>
    <row r="3332" spans="5:5" x14ac:dyDescent="0.25">
      <c r="E3332" s="26"/>
    </row>
    <row r="3333" spans="5:5" x14ac:dyDescent="0.25">
      <c r="E3333" s="26"/>
    </row>
    <row r="3334" spans="5:5" x14ac:dyDescent="0.25">
      <c r="E3334" s="26"/>
    </row>
    <row r="3335" spans="5:5" x14ac:dyDescent="0.25">
      <c r="E3335" s="26"/>
    </row>
    <row r="3336" spans="5:5" x14ac:dyDescent="0.25">
      <c r="E3336" s="26"/>
    </row>
    <row r="3337" spans="5:5" x14ac:dyDescent="0.25">
      <c r="E3337" s="26"/>
    </row>
    <row r="3338" spans="5:5" x14ac:dyDescent="0.25">
      <c r="E3338" s="26"/>
    </row>
    <row r="3339" spans="5:5" x14ac:dyDescent="0.25">
      <c r="E3339" s="26"/>
    </row>
    <row r="3340" spans="5:5" x14ac:dyDescent="0.25">
      <c r="E3340" s="26"/>
    </row>
    <row r="3341" spans="5:5" x14ac:dyDescent="0.25">
      <c r="E3341" s="26"/>
    </row>
    <row r="3342" spans="5:5" x14ac:dyDescent="0.25">
      <c r="E3342" s="26"/>
    </row>
    <row r="3343" spans="5:5" x14ac:dyDescent="0.25">
      <c r="E3343" s="26"/>
    </row>
    <row r="3344" spans="5:5" x14ac:dyDescent="0.25">
      <c r="E3344" s="26"/>
    </row>
    <row r="3345" spans="5:5" x14ac:dyDescent="0.25">
      <c r="E3345" s="26"/>
    </row>
    <row r="3346" spans="5:5" x14ac:dyDescent="0.25">
      <c r="E3346" s="26"/>
    </row>
    <row r="3347" spans="5:5" x14ac:dyDescent="0.25">
      <c r="E3347" s="26"/>
    </row>
    <row r="3348" spans="5:5" x14ac:dyDescent="0.25">
      <c r="E3348" s="26"/>
    </row>
    <row r="3349" spans="5:5" x14ac:dyDescent="0.25">
      <c r="E3349" s="26"/>
    </row>
    <row r="3350" spans="5:5" x14ac:dyDescent="0.25">
      <c r="E3350" s="26"/>
    </row>
    <row r="3351" spans="5:5" x14ac:dyDescent="0.25">
      <c r="E3351" s="26"/>
    </row>
    <row r="3352" spans="5:5" x14ac:dyDescent="0.25">
      <c r="E3352" s="26"/>
    </row>
    <row r="3353" spans="5:5" x14ac:dyDescent="0.25">
      <c r="E3353" s="26"/>
    </row>
    <row r="3354" spans="5:5" x14ac:dyDescent="0.25">
      <c r="E3354" s="26"/>
    </row>
    <row r="3355" spans="5:5" x14ac:dyDescent="0.25">
      <c r="E3355" s="26"/>
    </row>
    <row r="3356" spans="5:5" x14ac:dyDescent="0.25">
      <c r="E3356" s="26"/>
    </row>
    <row r="3357" spans="5:5" x14ac:dyDescent="0.25">
      <c r="E3357" s="26"/>
    </row>
    <row r="3358" spans="5:5" x14ac:dyDescent="0.25">
      <c r="E3358" s="26"/>
    </row>
    <row r="3359" spans="5:5" x14ac:dyDescent="0.25">
      <c r="E3359" s="26"/>
    </row>
    <row r="3360" spans="5:5" x14ac:dyDescent="0.25">
      <c r="E3360" s="26"/>
    </row>
    <row r="3361" spans="5:5" x14ac:dyDescent="0.25">
      <c r="E3361" s="26"/>
    </row>
    <row r="3362" spans="5:5" x14ac:dyDescent="0.25">
      <c r="E3362" s="26"/>
    </row>
    <row r="3363" spans="5:5" x14ac:dyDescent="0.25">
      <c r="E3363" s="26"/>
    </row>
    <row r="3364" spans="5:5" x14ac:dyDescent="0.25">
      <c r="E3364" s="26"/>
    </row>
    <row r="3365" spans="5:5" x14ac:dyDescent="0.25">
      <c r="E3365" s="26"/>
    </row>
    <row r="3366" spans="5:5" x14ac:dyDescent="0.25">
      <c r="E3366" s="26"/>
    </row>
    <row r="3367" spans="5:5" x14ac:dyDescent="0.25">
      <c r="E3367" s="26"/>
    </row>
    <row r="3368" spans="5:5" x14ac:dyDescent="0.25">
      <c r="E3368" s="26"/>
    </row>
    <row r="3369" spans="5:5" x14ac:dyDescent="0.25">
      <c r="E3369" s="26"/>
    </row>
    <row r="3370" spans="5:5" x14ac:dyDescent="0.25">
      <c r="E3370" s="26"/>
    </row>
    <row r="3371" spans="5:5" x14ac:dyDescent="0.25">
      <c r="E3371" s="26"/>
    </row>
    <row r="3372" spans="5:5" x14ac:dyDescent="0.25">
      <c r="E3372" s="26"/>
    </row>
    <row r="3373" spans="5:5" x14ac:dyDescent="0.25">
      <c r="E3373" s="26"/>
    </row>
    <row r="3374" spans="5:5" x14ac:dyDescent="0.25">
      <c r="E3374" s="26"/>
    </row>
    <row r="3375" spans="5:5" x14ac:dyDescent="0.25">
      <c r="E3375" s="26"/>
    </row>
    <row r="3376" spans="5:5" x14ac:dyDescent="0.25">
      <c r="E3376" s="26"/>
    </row>
    <row r="3377" spans="5:5" x14ac:dyDescent="0.25">
      <c r="E3377" s="26"/>
    </row>
    <row r="3378" spans="5:5" x14ac:dyDescent="0.25">
      <c r="E3378" s="26"/>
    </row>
    <row r="3379" spans="5:5" x14ac:dyDescent="0.25">
      <c r="E3379" s="26"/>
    </row>
    <row r="3380" spans="5:5" x14ac:dyDescent="0.25">
      <c r="E3380" s="26"/>
    </row>
    <row r="3381" spans="5:5" x14ac:dyDescent="0.25">
      <c r="E3381" s="26"/>
    </row>
    <row r="3382" spans="5:5" x14ac:dyDescent="0.25">
      <c r="E3382" s="26"/>
    </row>
    <row r="3383" spans="5:5" x14ac:dyDescent="0.25">
      <c r="E3383" s="26"/>
    </row>
    <row r="3384" spans="5:5" x14ac:dyDescent="0.25">
      <c r="E3384" s="26"/>
    </row>
    <row r="3385" spans="5:5" x14ac:dyDescent="0.25">
      <c r="E3385" s="26"/>
    </row>
    <row r="3386" spans="5:5" x14ac:dyDescent="0.25">
      <c r="E3386" s="26"/>
    </row>
    <row r="3387" spans="5:5" x14ac:dyDescent="0.25">
      <c r="E3387" s="26"/>
    </row>
    <row r="3388" spans="5:5" x14ac:dyDescent="0.25">
      <c r="E3388" s="26"/>
    </row>
    <row r="3389" spans="5:5" x14ac:dyDescent="0.25">
      <c r="E3389" s="26"/>
    </row>
    <row r="3390" spans="5:5" x14ac:dyDescent="0.25">
      <c r="E3390" s="26"/>
    </row>
    <row r="3391" spans="5:5" x14ac:dyDescent="0.25">
      <c r="E3391" s="26"/>
    </row>
    <row r="3392" spans="5:5" x14ac:dyDescent="0.25">
      <c r="E3392" s="26"/>
    </row>
    <row r="3393" spans="5:5" x14ac:dyDescent="0.25">
      <c r="E3393" s="26"/>
    </row>
    <row r="3394" spans="5:5" x14ac:dyDescent="0.25">
      <c r="E3394" s="26"/>
    </row>
    <row r="3395" spans="5:5" x14ac:dyDescent="0.25">
      <c r="E3395" s="26"/>
    </row>
    <row r="3396" spans="5:5" x14ac:dyDescent="0.25">
      <c r="E3396" s="26"/>
    </row>
    <row r="3397" spans="5:5" x14ac:dyDescent="0.25">
      <c r="E3397" s="26"/>
    </row>
    <row r="3398" spans="5:5" x14ac:dyDescent="0.25">
      <c r="E3398" s="26"/>
    </row>
    <row r="3399" spans="5:5" x14ac:dyDescent="0.25">
      <c r="E3399" s="26"/>
    </row>
    <row r="3400" spans="5:5" x14ac:dyDescent="0.25">
      <c r="E3400" s="26"/>
    </row>
    <row r="3401" spans="5:5" x14ac:dyDescent="0.25">
      <c r="E3401" s="26"/>
    </row>
    <row r="3402" spans="5:5" x14ac:dyDescent="0.25">
      <c r="E3402" s="26"/>
    </row>
    <row r="3403" spans="5:5" x14ac:dyDescent="0.25">
      <c r="E3403" s="26"/>
    </row>
    <row r="3404" spans="5:5" x14ac:dyDescent="0.25">
      <c r="E3404" s="26"/>
    </row>
    <row r="3405" spans="5:5" x14ac:dyDescent="0.25">
      <c r="E3405" s="26"/>
    </row>
    <row r="3406" spans="5:5" x14ac:dyDescent="0.25">
      <c r="E3406" s="26"/>
    </row>
    <row r="3407" spans="5:5" x14ac:dyDescent="0.25">
      <c r="E3407" s="26"/>
    </row>
    <row r="3408" spans="5:5" x14ac:dyDescent="0.25">
      <c r="E3408" s="26"/>
    </row>
    <row r="3409" spans="5:5" x14ac:dyDescent="0.25">
      <c r="E3409" s="26"/>
    </row>
    <row r="3410" spans="5:5" x14ac:dyDescent="0.25">
      <c r="E3410" s="26"/>
    </row>
    <row r="3411" spans="5:5" x14ac:dyDescent="0.25">
      <c r="E3411" s="26"/>
    </row>
    <row r="3412" spans="5:5" x14ac:dyDescent="0.25">
      <c r="E3412" s="26"/>
    </row>
    <row r="3413" spans="5:5" x14ac:dyDescent="0.25">
      <c r="E3413" s="26"/>
    </row>
    <row r="3414" spans="5:5" x14ac:dyDescent="0.25">
      <c r="E3414" s="26"/>
    </row>
    <row r="3415" spans="5:5" x14ac:dyDescent="0.25">
      <c r="E3415" s="26"/>
    </row>
    <row r="3416" spans="5:5" x14ac:dyDescent="0.25">
      <c r="E3416" s="26"/>
    </row>
    <row r="3417" spans="5:5" x14ac:dyDescent="0.25">
      <c r="E3417" s="26"/>
    </row>
    <row r="3418" spans="5:5" x14ac:dyDescent="0.25">
      <c r="E3418" s="26"/>
    </row>
    <row r="3419" spans="5:5" x14ac:dyDescent="0.25">
      <c r="E3419" s="26"/>
    </row>
    <row r="3420" spans="5:5" x14ac:dyDescent="0.25">
      <c r="E3420" s="26"/>
    </row>
    <row r="3421" spans="5:5" x14ac:dyDescent="0.25">
      <c r="E3421" s="26"/>
    </row>
    <row r="3422" spans="5:5" x14ac:dyDescent="0.25">
      <c r="E3422" s="26"/>
    </row>
    <row r="3423" spans="5:5" x14ac:dyDescent="0.25">
      <c r="E3423" s="26"/>
    </row>
    <row r="3424" spans="5:5" x14ac:dyDescent="0.25">
      <c r="E3424" s="26"/>
    </row>
    <row r="3425" spans="5:5" x14ac:dyDescent="0.25">
      <c r="E3425" s="26"/>
    </row>
    <row r="3426" spans="5:5" x14ac:dyDescent="0.25">
      <c r="E3426" s="26"/>
    </row>
    <row r="3427" spans="5:5" x14ac:dyDescent="0.25">
      <c r="E3427" s="26"/>
    </row>
    <row r="3428" spans="5:5" x14ac:dyDescent="0.25">
      <c r="E3428" s="26"/>
    </row>
    <row r="3429" spans="5:5" x14ac:dyDescent="0.25">
      <c r="E3429" s="26"/>
    </row>
    <row r="3430" spans="5:5" x14ac:dyDescent="0.25">
      <c r="E3430" s="26"/>
    </row>
    <row r="3431" spans="5:5" x14ac:dyDescent="0.25">
      <c r="E3431" s="26"/>
    </row>
    <row r="3432" spans="5:5" x14ac:dyDescent="0.25">
      <c r="E3432" s="26"/>
    </row>
    <row r="3433" spans="5:5" x14ac:dyDescent="0.25">
      <c r="E3433" s="26"/>
    </row>
    <row r="3434" spans="5:5" x14ac:dyDescent="0.25">
      <c r="E3434" s="26"/>
    </row>
    <row r="3435" spans="5:5" x14ac:dyDescent="0.25">
      <c r="E3435" s="26"/>
    </row>
    <row r="3436" spans="5:5" x14ac:dyDescent="0.25">
      <c r="E3436" s="26"/>
    </row>
    <row r="3437" spans="5:5" x14ac:dyDescent="0.25">
      <c r="E3437" s="26"/>
    </row>
    <row r="3438" spans="5:5" x14ac:dyDescent="0.25">
      <c r="E3438" s="26"/>
    </row>
    <row r="3439" spans="5:5" x14ac:dyDescent="0.25">
      <c r="E3439" s="26"/>
    </row>
    <row r="3440" spans="5:5" x14ac:dyDescent="0.25">
      <c r="E3440" s="26"/>
    </row>
    <row r="3441" spans="5:5" x14ac:dyDescent="0.25">
      <c r="E3441" s="26"/>
    </row>
    <row r="3442" spans="5:5" x14ac:dyDescent="0.25">
      <c r="E3442" s="26"/>
    </row>
    <row r="3443" spans="5:5" x14ac:dyDescent="0.25">
      <c r="E3443" s="26"/>
    </row>
    <row r="3444" spans="5:5" x14ac:dyDescent="0.25">
      <c r="E3444" s="26"/>
    </row>
    <row r="3445" spans="5:5" x14ac:dyDescent="0.25">
      <c r="E3445" s="26"/>
    </row>
    <row r="3446" spans="5:5" x14ac:dyDescent="0.25">
      <c r="E3446" s="26"/>
    </row>
    <row r="3447" spans="5:5" x14ac:dyDescent="0.25">
      <c r="E3447" s="26"/>
    </row>
    <row r="3448" spans="5:5" x14ac:dyDescent="0.25">
      <c r="E3448" s="26"/>
    </row>
    <row r="3449" spans="5:5" x14ac:dyDescent="0.25">
      <c r="E3449" s="26"/>
    </row>
    <row r="3450" spans="5:5" x14ac:dyDescent="0.25">
      <c r="E3450" s="26"/>
    </row>
    <row r="3451" spans="5:5" x14ac:dyDescent="0.25">
      <c r="E3451" s="26"/>
    </row>
    <row r="3452" spans="5:5" x14ac:dyDescent="0.25">
      <c r="E3452" s="26"/>
    </row>
    <row r="3453" spans="5:5" x14ac:dyDescent="0.25">
      <c r="E3453" s="26"/>
    </row>
    <row r="3454" spans="5:5" x14ac:dyDescent="0.25">
      <c r="E3454" s="26"/>
    </row>
    <row r="3455" spans="5:5" x14ac:dyDescent="0.25">
      <c r="E3455" s="26"/>
    </row>
    <row r="3456" spans="5:5" x14ac:dyDescent="0.25">
      <c r="E3456" s="26"/>
    </row>
    <row r="3457" spans="5:5" x14ac:dyDescent="0.25">
      <c r="E3457" s="26"/>
    </row>
    <row r="3458" spans="5:5" x14ac:dyDescent="0.25">
      <c r="E3458" s="26"/>
    </row>
    <row r="3459" spans="5:5" x14ac:dyDescent="0.25">
      <c r="E3459" s="26"/>
    </row>
    <row r="3460" spans="5:5" x14ac:dyDescent="0.25">
      <c r="E3460" s="26"/>
    </row>
    <row r="3461" spans="5:5" x14ac:dyDescent="0.25">
      <c r="E3461" s="26"/>
    </row>
    <row r="3462" spans="5:5" x14ac:dyDescent="0.25">
      <c r="E3462" s="26"/>
    </row>
    <row r="3463" spans="5:5" x14ac:dyDescent="0.25">
      <c r="E3463" s="26"/>
    </row>
    <row r="3464" spans="5:5" x14ac:dyDescent="0.25">
      <c r="E3464" s="26"/>
    </row>
    <row r="3465" spans="5:5" x14ac:dyDescent="0.25">
      <c r="E3465" s="26"/>
    </row>
    <row r="3466" spans="5:5" x14ac:dyDescent="0.25">
      <c r="E3466" s="26"/>
    </row>
    <row r="3467" spans="5:5" x14ac:dyDescent="0.25">
      <c r="E3467" s="26"/>
    </row>
    <row r="3468" spans="5:5" x14ac:dyDescent="0.25">
      <c r="E3468" s="26"/>
    </row>
    <row r="3469" spans="5:5" x14ac:dyDescent="0.25">
      <c r="E3469" s="26"/>
    </row>
    <row r="3470" spans="5:5" x14ac:dyDescent="0.25">
      <c r="E3470" s="26"/>
    </row>
    <row r="3471" spans="5:5" x14ac:dyDescent="0.25">
      <c r="E3471" s="26"/>
    </row>
    <row r="3472" spans="5:5" x14ac:dyDescent="0.25">
      <c r="E3472" s="26"/>
    </row>
    <row r="3473" spans="5:5" x14ac:dyDescent="0.25">
      <c r="E3473" s="26"/>
    </row>
    <row r="3474" spans="5:5" x14ac:dyDescent="0.25">
      <c r="E3474" s="26"/>
    </row>
    <row r="3475" spans="5:5" x14ac:dyDescent="0.25">
      <c r="E3475" s="26"/>
    </row>
    <row r="3476" spans="5:5" x14ac:dyDescent="0.25">
      <c r="E3476" s="26"/>
    </row>
    <row r="3477" spans="5:5" x14ac:dyDescent="0.25">
      <c r="E3477" s="26"/>
    </row>
    <row r="3478" spans="5:5" x14ac:dyDescent="0.25">
      <c r="E3478" s="26"/>
    </row>
    <row r="3479" spans="5:5" x14ac:dyDescent="0.25">
      <c r="E3479" s="26"/>
    </row>
    <row r="3480" spans="5:5" x14ac:dyDescent="0.25">
      <c r="E3480" s="26"/>
    </row>
    <row r="3481" spans="5:5" x14ac:dyDescent="0.25">
      <c r="E3481" s="26"/>
    </row>
    <row r="3482" spans="5:5" x14ac:dyDescent="0.25">
      <c r="E3482" s="26"/>
    </row>
    <row r="3483" spans="5:5" x14ac:dyDescent="0.25">
      <c r="E3483" s="26"/>
    </row>
    <row r="3484" spans="5:5" x14ac:dyDescent="0.25">
      <c r="E3484" s="26"/>
    </row>
    <row r="3485" spans="5:5" x14ac:dyDescent="0.25">
      <c r="E3485" s="26"/>
    </row>
    <row r="3486" spans="5:5" x14ac:dyDescent="0.25">
      <c r="E3486" s="26"/>
    </row>
    <row r="3487" spans="5:5" x14ac:dyDescent="0.25">
      <c r="E3487" s="26"/>
    </row>
    <row r="3488" spans="5:5" x14ac:dyDescent="0.25">
      <c r="E3488" s="26"/>
    </row>
    <row r="3489" spans="5:5" x14ac:dyDescent="0.25">
      <c r="E3489" s="26"/>
    </row>
    <row r="3490" spans="5:5" x14ac:dyDescent="0.25">
      <c r="E3490" s="26"/>
    </row>
    <row r="3491" spans="5:5" x14ac:dyDescent="0.25">
      <c r="E3491" s="26"/>
    </row>
    <row r="3492" spans="5:5" x14ac:dyDescent="0.25">
      <c r="E3492" s="26"/>
    </row>
    <row r="3493" spans="5:5" x14ac:dyDescent="0.25">
      <c r="E3493" s="26"/>
    </row>
    <row r="3494" spans="5:5" x14ac:dyDescent="0.25">
      <c r="E3494" s="26"/>
    </row>
    <row r="3495" spans="5:5" x14ac:dyDescent="0.25">
      <c r="E3495" s="26"/>
    </row>
    <row r="3496" spans="5:5" x14ac:dyDescent="0.25">
      <c r="E3496" s="26"/>
    </row>
    <row r="3497" spans="5:5" x14ac:dyDescent="0.25">
      <c r="E3497" s="26"/>
    </row>
    <row r="3498" spans="5:5" x14ac:dyDescent="0.25">
      <c r="E3498" s="26"/>
    </row>
    <row r="3499" spans="5:5" x14ac:dyDescent="0.25">
      <c r="E3499" s="26"/>
    </row>
    <row r="3500" spans="5:5" x14ac:dyDescent="0.25">
      <c r="E3500" s="26"/>
    </row>
    <row r="3501" spans="5:5" x14ac:dyDescent="0.25">
      <c r="E3501" s="26"/>
    </row>
    <row r="3502" spans="5:5" x14ac:dyDescent="0.25">
      <c r="E3502" s="26"/>
    </row>
    <row r="3503" spans="5:5" x14ac:dyDescent="0.25">
      <c r="E3503" s="26"/>
    </row>
    <row r="3504" spans="5:5" x14ac:dyDescent="0.25">
      <c r="E3504" s="26"/>
    </row>
    <row r="3505" spans="5:5" x14ac:dyDescent="0.25">
      <c r="E3505" s="26"/>
    </row>
    <row r="3506" spans="5:5" x14ac:dyDescent="0.25">
      <c r="E3506" s="26"/>
    </row>
    <row r="3507" spans="5:5" x14ac:dyDescent="0.25">
      <c r="E3507" s="26"/>
    </row>
    <row r="3508" spans="5:5" x14ac:dyDescent="0.25">
      <c r="E3508" s="26"/>
    </row>
    <row r="3509" spans="5:5" x14ac:dyDescent="0.25">
      <c r="E3509" s="26"/>
    </row>
    <row r="3510" spans="5:5" x14ac:dyDescent="0.25">
      <c r="E3510" s="26"/>
    </row>
    <row r="3511" spans="5:5" x14ac:dyDescent="0.25">
      <c r="E3511" s="26"/>
    </row>
    <row r="3512" spans="5:5" x14ac:dyDescent="0.25">
      <c r="E3512" s="26"/>
    </row>
    <row r="3513" spans="5:5" x14ac:dyDescent="0.25">
      <c r="E3513" s="26"/>
    </row>
    <row r="3514" spans="5:5" x14ac:dyDescent="0.25">
      <c r="E3514" s="26"/>
    </row>
    <row r="3515" spans="5:5" x14ac:dyDescent="0.25">
      <c r="E3515" s="26"/>
    </row>
    <row r="3516" spans="5:5" x14ac:dyDescent="0.25">
      <c r="E3516" s="26"/>
    </row>
    <row r="3517" spans="5:5" x14ac:dyDescent="0.25">
      <c r="E3517" s="26"/>
    </row>
    <row r="3518" spans="5:5" x14ac:dyDescent="0.25">
      <c r="E3518" s="26"/>
    </row>
    <row r="3519" spans="5:5" x14ac:dyDescent="0.25">
      <c r="E3519" s="26"/>
    </row>
    <row r="3520" spans="5:5" x14ac:dyDescent="0.25">
      <c r="E3520" s="26"/>
    </row>
    <row r="3521" spans="5:5" x14ac:dyDescent="0.25">
      <c r="E3521" s="26"/>
    </row>
    <row r="3522" spans="5:5" x14ac:dyDescent="0.25">
      <c r="E3522" s="26"/>
    </row>
    <row r="3523" spans="5:5" x14ac:dyDescent="0.25">
      <c r="E3523" s="26"/>
    </row>
    <row r="3524" spans="5:5" x14ac:dyDescent="0.25">
      <c r="E3524" s="26"/>
    </row>
    <row r="3525" spans="5:5" x14ac:dyDescent="0.25">
      <c r="E3525" s="26"/>
    </row>
    <row r="3526" spans="5:5" x14ac:dyDescent="0.25">
      <c r="E3526" s="26"/>
    </row>
    <row r="3527" spans="5:5" x14ac:dyDescent="0.25">
      <c r="E3527" s="26"/>
    </row>
    <row r="3528" spans="5:5" x14ac:dyDescent="0.25">
      <c r="E3528" s="26"/>
    </row>
    <row r="3529" spans="5:5" x14ac:dyDescent="0.25">
      <c r="E3529" s="26"/>
    </row>
    <row r="3530" spans="5:5" x14ac:dyDescent="0.25">
      <c r="E3530" s="26"/>
    </row>
    <row r="3531" spans="5:5" x14ac:dyDescent="0.25">
      <c r="E3531" s="26"/>
    </row>
    <row r="3532" spans="5:5" x14ac:dyDescent="0.25">
      <c r="E3532" s="26"/>
    </row>
    <row r="3533" spans="5:5" x14ac:dyDescent="0.25">
      <c r="E3533" s="26"/>
    </row>
    <row r="3534" spans="5:5" x14ac:dyDescent="0.25">
      <c r="E3534" s="26"/>
    </row>
    <row r="3535" spans="5:5" x14ac:dyDescent="0.25">
      <c r="E3535" s="26"/>
    </row>
    <row r="3536" spans="5:5" x14ac:dyDescent="0.25">
      <c r="E3536" s="26"/>
    </row>
    <row r="3537" spans="5:5" x14ac:dyDescent="0.25">
      <c r="E3537" s="26"/>
    </row>
    <row r="3538" spans="5:5" x14ac:dyDescent="0.25">
      <c r="E3538" s="26"/>
    </row>
    <row r="3539" spans="5:5" x14ac:dyDescent="0.25">
      <c r="E3539" s="26"/>
    </row>
    <row r="3540" spans="5:5" x14ac:dyDescent="0.25">
      <c r="E3540" s="26"/>
    </row>
    <row r="3541" spans="5:5" x14ac:dyDescent="0.25">
      <c r="E3541" s="26"/>
    </row>
    <row r="3542" spans="5:5" x14ac:dyDescent="0.25">
      <c r="E3542" s="26"/>
    </row>
    <row r="3543" spans="5:5" x14ac:dyDescent="0.25">
      <c r="E3543" s="26"/>
    </row>
    <row r="3544" spans="5:5" x14ac:dyDescent="0.25">
      <c r="E3544" s="26"/>
    </row>
    <row r="3545" spans="5:5" x14ac:dyDescent="0.25">
      <c r="E3545" s="26"/>
    </row>
    <row r="3546" spans="5:5" x14ac:dyDescent="0.25">
      <c r="E3546" s="26"/>
    </row>
    <row r="3547" spans="5:5" x14ac:dyDescent="0.25">
      <c r="E3547" s="26"/>
    </row>
    <row r="3548" spans="5:5" x14ac:dyDescent="0.25">
      <c r="E3548" s="26"/>
    </row>
    <row r="3549" spans="5:5" x14ac:dyDescent="0.25">
      <c r="E3549" s="26"/>
    </row>
    <row r="3550" spans="5:5" x14ac:dyDescent="0.25">
      <c r="E3550" s="26"/>
    </row>
    <row r="3551" spans="5:5" x14ac:dyDescent="0.25">
      <c r="E3551" s="26"/>
    </row>
    <row r="3552" spans="5:5" x14ac:dyDescent="0.25">
      <c r="E3552" s="26"/>
    </row>
    <row r="3553" spans="5:5" x14ac:dyDescent="0.25">
      <c r="E3553" s="26"/>
    </row>
    <row r="3554" spans="5:5" x14ac:dyDescent="0.25">
      <c r="E3554" s="26"/>
    </row>
    <row r="3555" spans="5:5" x14ac:dyDescent="0.25">
      <c r="E3555" s="26"/>
    </row>
    <row r="3556" spans="5:5" x14ac:dyDescent="0.25">
      <c r="E3556" s="26"/>
    </row>
    <row r="3557" spans="5:5" x14ac:dyDescent="0.25">
      <c r="E3557" s="26"/>
    </row>
    <row r="3558" spans="5:5" x14ac:dyDescent="0.25">
      <c r="E3558" s="26"/>
    </row>
    <row r="3559" spans="5:5" x14ac:dyDescent="0.25">
      <c r="E3559" s="26"/>
    </row>
    <row r="3560" spans="5:5" x14ac:dyDescent="0.25">
      <c r="E3560" s="26"/>
    </row>
    <row r="3561" spans="5:5" x14ac:dyDescent="0.25">
      <c r="E3561" s="26"/>
    </row>
    <row r="3562" spans="5:5" x14ac:dyDescent="0.25">
      <c r="E3562" s="26"/>
    </row>
    <row r="3563" spans="5:5" x14ac:dyDescent="0.25">
      <c r="E3563" s="26"/>
    </row>
    <row r="3564" spans="5:5" x14ac:dyDescent="0.25">
      <c r="E3564" s="26"/>
    </row>
    <row r="3565" spans="5:5" x14ac:dyDescent="0.25">
      <c r="E3565" s="26"/>
    </row>
    <row r="3566" spans="5:5" x14ac:dyDescent="0.25">
      <c r="E3566" s="26"/>
    </row>
    <row r="3567" spans="5:5" x14ac:dyDescent="0.25">
      <c r="E3567" s="26"/>
    </row>
    <row r="3568" spans="5:5" x14ac:dyDescent="0.25">
      <c r="E3568" s="26"/>
    </row>
    <row r="3569" spans="5:5" x14ac:dyDescent="0.25">
      <c r="E3569" s="26"/>
    </row>
    <row r="3570" spans="5:5" x14ac:dyDescent="0.25">
      <c r="E3570" s="26"/>
    </row>
    <row r="3571" spans="5:5" x14ac:dyDescent="0.25">
      <c r="E3571" s="26"/>
    </row>
    <row r="3572" spans="5:5" x14ac:dyDescent="0.25">
      <c r="E3572" s="26"/>
    </row>
    <row r="3573" spans="5:5" x14ac:dyDescent="0.25">
      <c r="E3573" s="26"/>
    </row>
    <row r="3574" spans="5:5" x14ac:dyDescent="0.25">
      <c r="E3574" s="26"/>
    </row>
    <row r="3575" spans="5:5" x14ac:dyDescent="0.25">
      <c r="E3575" s="26"/>
    </row>
    <row r="3576" spans="5:5" x14ac:dyDescent="0.25">
      <c r="E3576" s="26"/>
    </row>
    <row r="3577" spans="5:5" x14ac:dyDescent="0.25">
      <c r="E3577" s="26"/>
    </row>
    <row r="3578" spans="5:5" x14ac:dyDescent="0.25">
      <c r="E3578" s="26"/>
    </row>
    <row r="3579" spans="5:5" x14ac:dyDescent="0.25">
      <c r="E3579" s="26"/>
    </row>
    <row r="3580" spans="5:5" x14ac:dyDescent="0.25">
      <c r="E3580" s="26"/>
    </row>
    <row r="3581" spans="5:5" x14ac:dyDescent="0.25">
      <c r="E3581" s="26"/>
    </row>
    <row r="3582" spans="5:5" x14ac:dyDescent="0.25">
      <c r="E3582" s="26"/>
    </row>
    <row r="3583" spans="5:5" x14ac:dyDescent="0.25">
      <c r="E3583" s="26"/>
    </row>
    <row r="3584" spans="5:5" x14ac:dyDescent="0.25">
      <c r="E3584" s="26"/>
    </row>
    <row r="3585" spans="5:5" x14ac:dyDescent="0.25">
      <c r="E3585" s="26"/>
    </row>
    <row r="3586" spans="5:5" x14ac:dyDescent="0.25">
      <c r="E3586" s="26"/>
    </row>
    <row r="3587" spans="5:5" x14ac:dyDescent="0.25">
      <c r="E3587" s="26"/>
    </row>
    <row r="3588" spans="5:5" x14ac:dyDescent="0.25">
      <c r="E3588" s="26"/>
    </row>
    <row r="3589" spans="5:5" x14ac:dyDescent="0.25">
      <c r="E3589" s="26"/>
    </row>
    <row r="3590" spans="5:5" x14ac:dyDescent="0.25">
      <c r="E3590" s="26"/>
    </row>
    <row r="3591" spans="5:5" x14ac:dyDescent="0.25">
      <c r="E3591" s="26"/>
    </row>
    <row r="3592" spans="5:5" x14ac:dyDescent="0.25">
      <c r="E3592" s="26"/>
    </row>
    <row r="3593" spans="5:5" x14ac:dyDescent="0.25">
      <c r="E3593" s="26"/>
    </row>
    <row r="3594" spans="5:5" x14ac:dyDescent="0.25">
      <c r="E3594" s="26"/>
    </row>
    <row r="3595" spans="5:5" x14ac:dyDescent="0.25">
      <c r="E3595" s="26"/>
    </row>
    <row r="3596" spans="5:5" x14ac:dyDescent="0.25">
      <c r="E3596" s="26"/>
    </row>
    <row r="3597" spans="5:5" x14ac:dyDescent="0.25">
      <c r="E3597" s="26"/>
    </row>
    <row r="3598" spans="5:5" x14ac:dyDescent="0.25">
      <c r="E3598" s="26"/>
    </row>
    <row r="3599" spans="5:5" x14ac:dyDescent="0.25">
      <c r="E3599" s="26"/>
    </row>
    <row r="3600" spans="5:5" x14ac:dyDescent="0.25">
      <c r="E3600" s="26"/>
    </row>
    <row r="3601" spans="5:5" x14ac:dyDescent="0.25">
      <c r="E3601" s="26"/>
    </row>
    <row r="3602" spans="5:5" x14ac:dyDescent="0.25">
      <c r="E3602" s="26"/>
    </row>
    <row r="3603" spans="5:5" x14ac:dyDescent="0.25">
      <c r="E3603" s="26"/>
    </row>
    <row r="3604" spans="5:5" x14ac:dyDescent="0.25">
      <c r="E3604" s="26"/>
    </row>
    <row r="3605" spans="5:5" x14ac:dyDescent="0.25">
      <c r="E3605" s="26"/>
    </row>
    <row r="3606" spans="5:5" x14ac:dyDescent="0.25">
      <c r="E3606" s="26"/>
    </row>
    <row r="3607" spans="5:5" x14ac:dyDescent="0.25">
      <c r="E3607" s="26"/>
    </row>
    <row r="3608" spans="5:5" x14ac:dyDescent="0.25">
      <c r="E3608" s="26"/>
    </row>
    <row r="3609" spans="5:5" x14ac:dyDescent="0.25">
      <c r="E3609" s="26"/>
    </row>
    <row r="3610" spans="5:5" x14ac:dyDescent="0.25">
      <c r="E3610" s="26"/>
    </row>
    <row r="3611" spans="5:5" x14ac:dyDescent="0.25">
      <c r="E3611" s="26"/>
    </row>
    <row r="3612" spans="5:5" x14ac:dyDescent="0.25">
      <c r="E3612" s="26"/>
    </row>
    <row r="3613" spans="5:5" x14ac:dyDescent="0.25">
      <c r="E3613" s="26"/>
    </row>
    <row r="3614" spans="5:5" x14ac:dyDescent="0.25">
      <c r="E3614" s="26"/>
    </row>
    <row r="3615" spans="5:5" x14ac:dyDescent="0.25">
      <c r="E3615" s="26"/>
    </row>
    <row r="3616" spans="5:5" x14ac:dyDescent="0.25">
      <c r="E3616" s="26"/>
    </row>
    <row r="3617" spans="5:5" x14ac:dyDescent="0.25">
      <c r="E3617" s="26"/>
    </row>
    <row r="3618" spans="5:5" x14ac:dyDescent="0.25">
      <c r="E3618" s="26"/>
    </row>
    <row r="3619" spans="5:5" x14ac:dyDescent="0.25">
      <c r="E3619" s="26"/>
    </row>
    <row r="3620" spans="5:5" x14ac:dyDescent="0.25">
      <c r="E3620" s="26"/>
    </row>
    <row r="3621" spans="5:5" x14ac:dyDescent="0.25">
      <c r="E3621" s="26"/>
    </row>
    <row r="3622" spans="5:5" x14ac:dyDescent="0.25">
      <c r="E3622" s="26"/>
    </row>
    <row r="3623" spans="5:5" x14ac:dyDescent="0.25">
      <c r="E3623" s="26"/>
    </row>
    <row r="3624" spans="5:5" x14ac:dyDescent="0.25">
      <c r="E3624" s="26"/>
    </row>
    <row r="3625" spans="5:5" x14ac:dyDescent="0.25">
      <c r="E3625" s="26"/>
    </row>
    <row r="3626" spans="5:5" x14ac:dyDescent="0.25">
      <c r="E3626" s="26"/>
    </row>
    <row r="3627" spans="5:5" x14ac:dyDescent="0.25">
      <c r="E3627" s="26"/>
    </row>
    <row r="3628" spans="5:5" x14ac:dyDescent="0.25">
      <c r="E3628" s="26"/>
    </row>
    <row r="3629" spans="5:5" x14ac:dyDescent="0.25">
      <c r="E3629" s="26"/>
    </row>
    <row r="3630" spans="5:5" x14ac:dyDescent="0.25">
      <c r="E3630" s="26"/>
    </row>
    <row r="3631" spans="5:5" x14ac:dyDescent="0.25">
      <c r="E3631" s="26"/>
    </row>
    <row r="3632" spans="5:5" x14ac:dyDescent="0.25">
      <c r="E3632" s="26"/>
    </row>
    <row r="3633" spans="5:5" x14ac:dyDescent="0.25">
      <c r="E3633" s="26"/>
    </row>
    <row r="3634" spans="5:5" x14ac:dyDescent="0.25">
      <c r="E3634" s="26"/>
    </row>
    <row r="3635" spans="5:5" x14ac:dyDescent="0.25">
      <c r="E3635" s="26"/>
    </row>
    <row r="3636" spans="5:5" x14ac:dyDescent="0.25">
      <c r="E3636" s="26"/>
    </row>
    <row r="3637" spans="5:5" x14ac:dyDescent="0.25">
      <c r="E3637" s="26"/>
    </row>
    <row r="3638" spans="5:5" x14ac:dyDescent="0.25">
      <c r="E3638" s="26"/>
    </row>
    <row r="3639" spans="5:5" x14ac:dyDescent="0.25">
      <c r="E3639" s="26"/>
    </row>
    <row r="3640" spans="5:5" x14ac:dyDescent="0.25">
      <c r="E3640" s="26"/>
    </row>
    <row r="3641" spans="5:5" x14ac:dyDescent="0.25">
      <c r="E3641" s="26"/>
    </row>
    <row r="3642" spans="5:5" x14ac:dyDescent="0.25">
      <c r="E3642" s="26"/>
    </row>
    <row r="3643" spans="5:5" x14ac:dyDescent="0.25">
      <c r="E3643" s="26"/>
    </row>
    <row r="3644" spans="5:5" x14ac:dyDescent="0.25">
      <c r="E3644" s="26"/>
    </row>
    <row r="3645" spans="5:5" x14ac:dyDescent="0.25">
      <c r="E3645" s="26"/>
    </row>
    <row r="3646" spans="5:5" x14ac:dyDescent="0.25">
      <c r="E3646" s="26"/>
    </row>
    <row r="3647" spans="5:5" x14ac:dyDescent="0.25">
      <c r="E3647" s="26"/>
    </row>
    <row r="3648" spans="5:5" x14ac:dyDescent="0.25">
      <c r="E3648" s="26"/>
    </row>
    <row r="3649" spans="5:5" x14ac:dyDescent="0.25">
      <c r="E3649" s="26"/>
    </row>
    <row r="3650" spans="5:5" x14ac:dyDescent="0.25">
      <c r="E3650" s="26"/>
    </row>
    <row r="3651" spans="5:5" x14ac:dyDescent="0.25">
      <c r="E3651" s="26"/>
    </row>
    <row r="3652" spans="5:5" x14ac:dyDescent="0.25">
      <c r="E3652" s="26"/>
    </row>
    <row r="3653" spans="5:5" x14ac:dyDescent="0.25">
      <c r="E3653" s="26"/>
    </row>
    <row r="3654" spans="5:5" x14ac:dyDescent="0.25">
      <c r="E3654" s="26"/>
    </row>
    <row r="3655" spans="5:5" x14ac:dyDescent="0.25">
      <c r="E3655" s="26"/>
    </row>
    <row r="3656" spans="5:5" x14ac:dyDescent="0.25">
      <c r="E3656" s="26"/>
    </row>
    <row r="3657" spans="5:5" x14ac:dyDescent="0.25">
      <c r="E3657" s="26"/>
    </row>
    <row r="3658" spans="5:5" x14ac:dyDescent="0.25">
      <c r="E3658" s="26"/>
    </row>
    <row r="3659" spans="5:5" x14ac:dyDescent="0.25">
      <c r="E3659" s="26"/>
    </row>
    <row r="3660" spans="5:5" x14ac:dyDescent="0.25">
      <c r="E3660" s="26"/>
    </row>
    <row r="3661" spans="5:5" x14ac:dyDescent="0.25">
      <c r="E3661" s="26"/>
    </row>
    <row r="3662" spans="5:5" x14ac:dyDescent="0.25">
      <c r="E3662" s="26"/>
    </row>
    <row r="3663" spans="5:5" x14ac:dyDescent="0.25">
      <c r="E3663" s="26"/>
    </row>
    <row r="3664" spans="5:5" x14ac:dyDescent="0.25">
      <c r="E3664" s="26"/>
    </row>
    <row r="3665" spans="5:5" x14ac:dyDescent="0.25">
      <c r="E3665" s="26"/>
    </row>
    <row r="3666" spans="5:5" x14ac:dyDescent="0.25">
      <c r="E3666" s="26"/>
    </row>
    <row r="3667" spans="5:5" x14ac:dyDescent="0.25">
      <c r="E3667" s="26"/>
    </row>
    <row r="3668" spans="5:5" x14ac:dyDescent="0.25">
      <c r="E3668" s="26"/>
    </row>
    <row r="3669" spans="5:5" x14ac:dyDescent="0.25">
      <c r="E3669" s="26"/>
    </row>
    <row r="3670" spans="5:5" x14ac:dyDescent="0.25">
      <c r="E3670" s="26"/>
    </row>
    <row r="3671" spans="5:5" x14ac:dyDescent="0.25">
      <c r="E3671" s="26"/>
    </row>
    <row r="3672" spans="5:5" x14ac:dyDescent="0.25">
      <c r="E3672" s="26"/>
    </row>
    <row r="3673" spans="5:5" x14ac:dyDescent="0.25">
      <c r="E3673" s="26"/>
    </row>
    <row r="3674" spans="5:5" x14ac:dyDescent="0.25">
      <c r="E3674" s="26"/>
    </row>
    <row r="3675" spans="5:5" x14ac:dyDescent="0.25">
      <c r="E3675" s="26"/>
    </row>
    <row r="3676" spans="5:5" x14ac:dyDescent="0.25">
      <c r="E3676" s="26"/>
    </row>
    <row r="3677" spans="5:5" x14ac:dyDescent="0.25">
      <c r="E3677" s="26"/>
    </row>
    <row r="3678" spans="5:5" x14ac:dyDescent="0.25">
      <c r="E3678" s="26"/>
    </row>
    <row r="3679" spans="5:5" x14ac:dyDescent="0.25">
      <c r="E3679" s="26"/>
    </row>
    <row r="3680" spans="5:5" x14ac:dyDescent="0.25">
      <c r="E3680" s="26"/>
    </row>
    <row r="3681" spans="5:5" x14ac:dyDescent="0.25">
      <c r="E3681" s="26"/>
    </row>
    <row r="3682" spans="5:5" x14ac:dyDescent="0.25">
      <c r="E3682" s="26"/>
    </row>
    <row r="3683" spans="5:5" x14ac:dyDescent="0.25">
      <c r="E3683" s="26"/>
    </row>
    <row r="3684" spans="5:5" x14ac:dyDescent="0.25">
      <c r="E3684" s="26"/>
    </row>
    <row r="3685" spans="5:5" x14ac:dyDescent="0.25">
      <c r="E3685" s="26"/>
    </row>
    <row r="3686" spans="5:5" x14ac:dyDescent="0.25">
      <c r="E3686" s="26"/>
    </row>
    <row r="3687" spans="5:5" x14ac:dyDescent="0.25">
      <c r="E3687" s="26"/>
    </row>
    <row r="3688" spans="5:5" x14ac:dyDescent="0.25">
      <c r="E3688" s="26"/>
    </row>
    <row r="3689" spans="5:5" x14ac:dyDescent="0.25">
      <c r="E3689" s="26"/>
    </row>
    <row r="3690" spans="5:5" x14ac:dyDescent="0.25">
      <c r="E3690" s="26"/>
    </row>
    <row r="3691" spans="5:5" x14ac:dyDescent="0.25">
      <c r="E3691" s="26"/>
    </row>
    <row r="3692" spans="5:5" x14ac:dyDescent="0.25">
      <c r="E3692" s="26"/>
    </row>
    <row r="3693" spans="5:5" x14ac:dyDescent="0.25">
      <c r="E3693" s="26"/>
    </row>
    <row r="3694" spans="5:5" x14ac:dyDescent="0.25">
      <c r="E3694" s="26"/>
    </row>
    <row r="3695" spans="5:5" x14ac:dyDescent="0.25">
      <c r="E3695" s="26"/>
    </row>
    <row r="3696" spans="5:5" x14ac:dyDescent="0.25">
      <c r="E3696" s="26"/>
    </row>
    <row r="3697" spans="5:5" x14ac:dyDescent="0.25">
      <c r="E3697" s="26"/>
    </row>
    <row r="3698" spans="5:5" x14ac:dyDescent="0.25">
      <c r="E3698" s="26"/>
    </row>
    <row r="3699" spans="5:5" x14ac:dyDescent="0.25">
      <c r="E3699" s="26"/>
    </row>
    <row r="3700" spans="5:5" x14ac:dyDescent="0.25">
      <c r="E3700" s="26"/>
    </row>
    <row r="3701" spans="5:5" x14ac:dyDescent="0.25">
      <c r="E3701" s="26"/>
    </row>
    <row r="3702" spans="5:5" x14ac:dyDescent="0.25">
      <c r="E3702" s="26"/>
    </row>
    <row r="3703" spans="5:5" x14ac:dyDescent="0.25">
      <c r="E3703" s="26"/>
    </row>
    <row r="3704" spans="5:5" x14ac:dyDescent="0.25">
      <c r="E3704" s="26"/>
    </row>
    <row r="3705" spans="5:5" x14ac:dyDescent="0.25">
      <c r="E3705" s="26"/>
    </row>
    <row r="3706" spans="5:5" x14ac:dyDescent="0.25">
      <c r="E3706" s="26"/>
    </row>
    <row r="3707" spans="5:5" x14ac:dyDescent="0.25">
      <c r="E3707" s="26"/>
    </row>
    <row r="3708" spans="5:5" x14ac:dyDescent="0.25">
      <c r="E3708" s="26"/>
    </row>
    <row r="3709" spans="5:5" x14ac:dyDescent="0.25">
      <c r="E3709" s="26"/>
    </row>
    <row r="3710" spans="5:5" x14ac:dyDescent="0.25">
      <c r="E3710" s="26"/>
    </row>
    <row r="3711" spans="5:5" x14ac:dyDescent="0.25">
      <c r="E3711" s="26"/>
    </row>
    <row r="3712" spans="5:5" x14ac:dyDescent="0.25">
      <c r="E3712" s="26"/>
    </row>
    <row r="3713" spans="5:5" x14ac:dyDescent="0.25">
      <c r="E3713" s="26"/>
    </row>
    <row r="3714" spans="5:5" x14ac:dyDescent="0.25">
      <c r="E3714" s="26"/>
    </row>
    <row r="3715" spans="5:5" x14ac:dyDescent="0.25">
      <c r="E3715" s="26"/>
    </row>
    <row r="3716" spans="5:5" x14ac:dyDescent="0.25">
      <c r="E3716" s="26"/>
    </row>
    <row r="3717" spans="5:5" x14ac:dyDescent="0.25">
      <c r="E3717" s="26"/>
    </row>
    <row r="3718" spans="5:5" x14ac:dyDescent="0.25">
      <c r="E3718" s="26"/>
    </row>
    <row r="3719" spans="5:5" x14ac:dyDescent="0.25">
      <c r="E3719" s="26"/>
    </row>
    <row r="3720" spans="5:5" x14ac:dyDescent="0.25">
      <c r="E3720" s="26"/>
    </row>
    <row r="3721" spans="5:5" x14ac:dyDescent="0.25">
      <c r="E3721" s="26"/>
    </row>
    <row r="3722" spans="5:5" x14ac:dyDescent="0.25">
      <c r="E3722" s="26"/>
    </row>
    <row r="3723" spans="5:5" x14ac:dyDescent="0.25">
      <c r="E3723" s="26"/>
    </row>
    <row r="3724" spans="5:5" x14ac:dyDescent="0.25">
      <c r="E3724" s="26"/>
    </row>
    <row r="3725" spans="5:5" x14ac:dyDescent="0.25">
      <c r="E3725" s="26"/>
    </row>
    <row r="3726" spans="5:5" x14ac:dyDescent="0.25">
      <c r="E3726" s="26"/>
    </row>
    <row r="3727" spans="5:5" x14ac:dyDescent="0.25">
      <c r="E3727" s="26"/>
    </row>
    <row r="3728" spans="5:5" x14ac:dyDescent="0.25">
      <c r="E3728" s="26"/>
    </row>
    <row r="3729" spans="5:5" x14ac:dyDescent="0.25">
      <c r="E3729" s="26"/>
    </row>
    <row r="3730" spans="5:5" x14ac:dyDescent="0.25">
      <c r="E3730" s="26"/>
    </row>
    <row r="3731" spans="5:5" x14ac:dyDescent="0.25">
      <c r="E3731" s="26"/>
    </row>
    <row r="3732" spans="5:5" x14ac:dyDescent="0.25">
      <c r="E3732" s="26"/>
    </row>
    <row r="3733" spans="5:5" x14ac:dyDescent="0.25">
      <c r="E3733" s="26"/>
    </row>
    <row r="3734" spans="5:5" x14ac:dyDescent="0.25">
      <c r="E3734" s="26"/>
    </row>
    <row r="3735" spans="5:5" x14ac:dyDescent="0.25">
      <c r="E3735" s="26"/>
    </row>
    <row r="3736" spans="5:5" x14ac:dyDescent="0.25">
      <c r="E3736" s="26"/>
    </row>
    <row r="3737" spans="5:5" x14ac:dyDescent="0.25">
      <c r="E3737" s="26"/>
    </row>
    <row r="3738" spans="5:5" x14ac:dyDescent="0.25">
      <c r="E3738" s="26"/>
    </row>
    <row r="3739" spans="5:5" x14ac:dyDescent="0.25">
      <c r="E3739" s="26"/>
    </row>
    <row r="3740" spans="5:5" x14ac:dyDescent="0.25">
      <c r="E3740" s="26"/>
    </row>
    <row r="3741" spans="5:5" x14ac:dyDescent="0.25">
      <c r="E3741" s="26"/>
    </row>
    <row r="3742" spans="5:5" x14ac:dyDescent="0.25">
      <c r="E3742" s="26"/>
    </row>
    <row r="3743" spans="5:5" x14ac:dyDescent="0.25">
      <c r="E3743" s="26"/>
    </row>
    <row r="3744" spans="5:5" x14ac:dyDescent="0.25">
      <c r="E3744" s="26"/>
    </row>
    <row r="3745" spans="5:5" x14ac:dyDescent="0.25">
      <c r="E3745" s="26"/>
    </row>
    <row r="3746" spans="5:5" x14ac:dyDescent="0.25">
      <c r="E3746" s="26"/>
    </row>
    <row r="3747" spans="5:5" x14ac:dyDescent="0.25">
      <c r="E3747" s="26"/>
    </row>
    <row r="3748" spans="5:5" x14ac:dyDescent="0.25">
      <c r="E3748" s="26"/>
    </row>
    <row r="3749" spans="5:5" x14ac:dyDescent="0.25">
      <c r="E3749" s="26"/>
    </row>
    <row r="3750" spans="5:5" x14ac:dyDescent="0.25">
      <c r="E3750" s="26"/>
    </row>
    <row r="3751" spans="5:5" x14ac:dyDescent="0.25">
      <c r="E3751" s="26"/>
    </row>
    <row r="3752" spans="5:5" x14ac:dyDescent="0.25">
      <c r="E3752" s="26"/>
    </row>
    <row r="3753" spans="5:5" x14ac:dyDescent="0.25">
      <c r="E3753" s="26"/>
    </row>
    <row r="3754" spans="5:5" x14ac:dyDescent="0.25">
      <c r="E3754" s="26"/>
    </row>
    <row r="3755" spans="5:5" x14ac:dyDescent="0.25">
      <c r="E3755" s="26"/>
    </row>
    <row r="3756" spans="5:5" x14ac:dyDescent="0.25">
      <c r="E3756" s="26"/>
    </row>
    <row r="3757" spans="5:5" x14ac:dyDescent="0.25">
      <c r="E3757" s="26"/>
    </row>
    <row r="3758" spans="5:5" x14ac:dyDescent="0.25">
      <c r="E3758" s="26"/>
    </row>
    <row r="3759" spans="5:5" x14ac:dyDescent="0.25">
      <c r="E3759" s="26"/>
    </row>
    <row r="3760" spans="5:5" x14ac:dyDescent="0.25">
      <c r="E3760" s="26"/>
    </row>
    <row r="3761" spans="5:5" x14ac:dyDescent="0.25">
      <c r="E3761" s="26"/>
    </row>
    <row r="3762" spans="5:5" x14ac:dyDescent="0.25">
      <c r="E3762" s="26"/>
    </row>
    <row r="3763" spans="5:5" x14ac:dyDescent="0.25">
      <c r="E3763" s="26"/>
    </row>
    <row r="3764" spans="5:5" x14ac:dyDescent="0.25">
      <c r="E3764" s="26"/>
    </row>
    <row r="3765" spans="5:5" x14ac:dyDescent="0.25">
      <c r="E3765" s="26"/>
    </row>
    <row r="3766" spans="5:5" x14ac:dyDescent="0.25">
      <c r="E3766" s="26"/>
    </row>
    <row r="3767" spans="5:5" x14ac:dyDescent="0.25">
      <c r="E3767" s="26"/>
    </row>
    <row r="3768" spans="5:5" x14ac:dyDescent="0.25">
      <c r="E3768" s="26"/>
    </row>
    <row r="3769" spans="5:5" x14ac:dyDescent="0.25">
      <c r="E3769" s="26"/>
    </row>
    <row r="3770" spans="5:5" x14ac:dyDescent="0.25">
      <c r="E3770" s="26"/>
    </row>
    <row r="3771" spans="5:5" x14ac:dyDescent="0.25">
      <c r="E3771" s="26"/>
    </row>
    <row r="3772" spans="5:5" x14ac:dyDescent="0.25">
      <c r="E3772" s="26"/>
    </row>
    <row r="3773" spans="5:5" x14ac:dyDescent="0.25">
      <c r="E3773" s="26"/>
    </row>
    <row r="3774" spans="5:5" x14ac:dyDescent="0.25">
      <c r="E3774" s="26"/>
    </row>
    <row r="3775" spans="5:5" x14ac:dyDescent="0.25">
      <c r="E3775" s="26"/>
    </row>
    <row r="3776" spans="5:5" x14ac:dyDescent="0.25">
      <c r="E3776" s="26"/>
    </row>
    <row r="3777" spans="5:5" x14ac:dyDescent="0.25">
      <c r="E3777" s="26"/>
    </row>
    <row r="3778" spans="5:5" x14ac:dyDescent="0.25">
      <c r="E3778" s="26"/>
    </row>
    <row r="3779" spans="5:5" x14ac:dyDescent="0.25">
      <c r="E3779" s="26"/>
    </row>
    <row r="3780" spans="5:5" x14ac:dyDescent="0.25">
      <c r="E3780" s="26"/>
    </row>
    <row r="3781" spans="5:5" x14ac:dyDescent="0.25">
      <c r="E3781" s="26"/>
    </row>
    <row r="3782" spans="5:5" x14ac:dyDescent="0.25">
      <c r="E3782" s="26"/>
    </row>
    <row r="3783" spans="5:5" x14ac:dyDescent="0.25">
      <c r="E3783" s="26"/>
    </row>
    <row r="3784" spans="5:5" x14ac:dyDescent="0.25">
      <c r="E3784" s="26"/>
    </row>
    <row r="3785" spans="5:5" x14ac:dyDescent="0.25">
      <c r="E3785" s="26"/>
    </row>
    <row r="3786" spans="5:5" x14ac:dyDescent="0.25">
      <c r="E3786" s="26"/>
    </row>
    <row r="3787" spans="5:5" x14ac:dyDescent="0.25">
      <c r="E3787" s="26"/>
    </row>
    <row r="3788" spans="5:5" x14ac:dyDescent="0.25">
      <c r="E3788" s="26"/>
    </row>
    <row r="3789" spans="5:5" x14ac:dyDescent="0.25">
      <c r="E3789" s="26"/>
    </row>
    <row r="3790" spans="5:5" x14ac:dyDescent="0.25">
      <c r="E3790" s="26"/>
    </row>
    <row r="3791" spans="5:5" x14ac:dyDescent="0.25">
      <c r="E3791" s="26"/>
    </row>
    <row r="3792" spans="5:5" x14ac:dyDescent="0.25">
      <c r="E3792" s="26"/>
    </row>
    <row r="3793" spans="5:5" x14ac:dyDescent="0.25">
      <c r="E3793" s="26"/>
    </row>
    <row r="3794" spans="5:5" x14ac:dyDescent="0.25">
      <c r="E3794" s="26"/>
    </row>
    <row r="3795" spans="5:5" x14ac:dyDescent="0.25">
      <c r="E3795" s="26"/>
    </row>
    <row r="3796" spans="5:5" x14ac:dyDescent="0.25">
      <c r="E3796" s="26"/>
    </row>
    <row r="3797" spans="5:5" x14ac:dyDescent="0.25">
      <c r="E3797" s="26"/>
    </row>
    <row r="3798" spans="5:5" x14ac:dyDescent="0.25">
      <c r="E3798" s="26"/>
    </row>
    <row r="3799" spans="5:5" x14ac:dyDescent="0.25">
      <c r="E3799" s="26"/>
    </row>
    <row r="3800" spans="5:5" x14ac:dyDescent="0.25">
      <c r="E3800" s="26"/>
    </row>
    <row r="3801" spans="5:5" x14ac:dyDescent="0.25">
      <c r="E3801" s="26"/>
    </row>
    <row r="3802" spans="5:5" x14ac:dyDescent="0.25">
      <c r="E3802" s="26"/>
    </row>
    <row r="3803" spans="5:5" x14ac:dyDescent="0.25">
      <c r="E3803" s="26"/>
    </row>
    <row r="3804" spans="5:5" x14ac:dyDescent="0.25">
      <c r="E3804" s="26"/>
    </row>
    <row r="3805" spans="5:5" x14ac:dyDescent="0.25">
      <c r="E3805" s="26"/>
    </row>
    <row r="3806" spans="5:5" x14ac:dyDescent="0.25">
      <c r="E3806" s="26"/>
    </row>
    <row r="3807" spans="5:5" x14ac:dyDescent="0.25">
      <c r="E3807" s="26"/>
    </row>
    <row r="3808" spans="5:5" x14ac:dyDescent="0.25">
      <c r="E3808" s="26"/>
    </row>
    <row r="3809" spans="5:5" x14ac:dyDescent="0.25">
      <c r="E3809" s="26"/>
    </row>
    <row r="3810" spans="5:5" x14ac:dyDescent="0.25">
      <c r="E3810" s="26"/>
    </row>
    <row r="3811" spans="5:5" x14ac:dyDescent="0.25">
      <c r="E3811" s="26"/>
    </row>
    <row r="3812" spans="5:5" x14ac:dyDescent="0.25">
      <c r="E3812" s="26"/>
    </row>
    <row r="3813" spans="5:5" x14ac:dyDescent="0.25">
      <c r="E3813" s="26"/>
    </row>
    <row r="3814" spans="5:5" x14ac:dyDescent="0.25">
      <c r="E3814" s="26"/>
    </row>
    <row r="3815" spans="5:5" x14ac:dyDescent="0.25">
      <c r="E3815" s="26"/>
    </row>
    <row r="3816" spans="5:5" x14ac:dyDescent="0.25">
      <c r="E3816" s="26"/>
    </row>
    <row r="3817" spans="5:5" x14ac:dyDescent="0.25">
      <c r="E3817" s="26"/>
    </row>
    <row r="3818" spans="5:5" x14ac:dyDescent="0.25">
      <c r="E3818" s="26"/>
    </row>
    <row r="3819" spans="5:5" x14ac:dyDescent="0.25">
      <c r="E3819" s="26"/>
    </row>
    <row r="3820" spans="5:5" x14ac:dyDescent="0.25">
      <c r="E3820" s="26"/>
    </row>
    <row r="3821" spans="5:5" x14ac:dyDescent="0.25">
      <c r="E3821" s="26"/>
    </row>
    <row r="3822" spans="5:5" x14ac:dyDescent="0.25">
      <c r="E3822" s="26"/>
    </row>
    <row r="3823" spans="5:5" x14ac:dyDescent="0.25">
      <c r="E3823" s="26"/>
    </row>
    <row r="3824" spans="5:5" x14ac:dyDescent="0.25">
      <c r="E3824" s="26"/>
    </row>
    <row r="3825" spans="5:5" x14ac:dyDescent="0.25">
      <c r="E3825" s="26"/>
    </row>
    <row r="3826" spans="5:5" x14ac:dyDescent="0.25">
      <c r="E3826" s="26"/>
    </row>
    <row r="3827" spans="5:5" x14ac:dyDescent="0.25">
      <c r="E3827" s="26"/>
    </row>
    <row r="3828" spans="5:5" x14ac:dyDescent="0.25">
      <c r="E3828" s="26"/>
    </row>
    <row r="3829" spans="5:5" x14ac:dyDescent="0.25">
      <c r="E3829" s="26"/>
    </row>
    <row r="3830" spans="5:5" x14ac:dyDescent="0.25">
      <c r="E3830" s="26"/>
    </row>
    <row r="3831" spans="5:5" x14ac:dyDescent="0.25">
      <c r="E3831" s="26"/>
    </row>
    <row r="3832" spans="5:5" x14ac:dyDescent="0.25">
      <c r="E3832" s="26"/>
    </row>
    <row r="3833" spans="5:5" x14ac:dyDescent="0.25">
      <c r="E3833" s="26"/>
    </row>
    <row r="3834" spans="5:5" x14ac:dyDescent="0.25">
      <c r="E3834" s="26"/>
    </row>
    <row r="3835" spans="5:5" x14ac:dyDescent="0.25">
      <c r="E3835" s="26"/>
    </row>
    <row r="3836" spans="5:5" x14ac:dyDescent="0.25">
      <c r="E3836" s="26"/>
    </row>
    <row r="3837" spans="5:5" x14ac:dyDescent="0.25">
      <c r="E3837" s="26"/>
    </row>
    <row r="3838" spans="5:5" x14ac:dyDescent="0.25">
      <c r="E3838" s="26"/>
    </row>
    <row r="3839" spans="5:5" x14ac:dyDescent="0.25">
      <c r="E3839" s="26"/>
    </row>
    <row r="3840" spans="5:5" x14ac:dyDescent="0.25">
      <c r="E3840" s="26"/>
    </row>
    <row r="3841" spans="5:5" x14ac:dyDescent="0.25">
      <c r="E3841" s="26"/>
    </row>
    <row r="3842" spans="5:5" x14ac:dyDescent="0.25">
      <c r="E3842" s="26"/>
    </row>
    <row r="3843" spans="5:5" x14ac:dyDescent="0.25">
      <c r="E3843" s="26"/>
    </row>
    <row r="3844" spans="5:5" x14ac:dyDescent="0.25">
      <c r="E3844" s="26"/>
    </row>
    <row r="3845" spans="5:5" x14ac:dyDescent="0.25">
      <c r="E3845" s="26"/>
    </row>
    <row r="3846" spans="5:5" x14ac:dyDescent="0.25">
      <c r="E3846" s="26"/>
    </row>
    <row r="3847" spans="5:5" x14ac:dyDescent="0.25">
      <c r="E3847" s="26"/>
    </row>
    <row r="3848" spans="5:5" x14ac:dyDescent="0.25">
      <c r="E3848" s="26"/>
    </row>
    <row r="3849" spans="5:5" x14ac:dyDescent="0.25">
      <c r="E3849" s="26"/>
    </row>
    <row r="3850" spans="5:5" x14ac:dyDescent="0.25">
      <c r="E3850" s="26"/>
    </row>
    <row r="3851" spans="5:5" x14ac:dyDescent="0.25">
      <c r="E3851" s="26"/>
    </row>
    <row r="3852" spans="5:5" x14ac:dyDescent="0.25">
      <c r="E3852" s="26"/>
    </row>
    <row r="3853" spans="5:5" x14ac:dyDescent="0.25">
      <c r="E3853" s="26"/>
    </row>
    <row r="3854" spans="5:5" x14ac:dyDescent="0.25">
      <c r="E3854" s="26"/>
    </row>
    <row r="3855" spans="5:5" x14ac:dyDescent="0.25">
      <c r="E3855" s="26"/>
    </row>
    <row r="3856" spans="5:5" x14ac:dyDescent="0.25">
      <c r="E3856" s="26"/>
    </row>
    <row r="3857" spans="5:5" x14ac:dyDescent="0.25">
      <c r="E3857" s="26"/>
    </row>
    <row r="3858" spans="5:5" x14ac:dyDescent="0.25">
      <c r="E3858" s="26"/>
    </row>
    <row r="3859" spans="5:5" x14ac:dyDescent="0.25">
      <c r="E3859" s="26"/>
    </row>
    <row r="3860" spans="5:5" x14ac:dyDescent="0.25">
      <c r="E3860" s="26"/>
    </row>
    <row r="3861" spans="5:5" x14ac:dyDescent="0.25">
      <c r="E3861" s="26"/>
    </row>
    <row r="3862" spans="5:5" x14ac:dyDescent="0.25">
      <c r="E3862" s="26"/>
    </row>
    <row r="3863" spans="5:5" x14ac:dyDescent="0.25">
      <c r="E3863" s="26"/>
    </row>
    <row r="3864" spans="5:5" x14ac:dyDescent="0.25">
      <c r="E3864" s="26"/>
    </row>
    <row r="3865" spans="5:5" x14ac:dyDescent="0.25">
      <c r="E3865" s="26"/>
    </row>
    <row r="3866" spans="5:5" x14ac:dyDescent="0.25">
      <c r="E3866" s="26"/>
    </row>
    <row r="3867" spans="5:5" x14ac:dyDescent="0.25">
      <c r="E3867" s="26"/>
    </row>
    <row r="3868" spans="5:5" x14ac:dyDescent="0.25">
      <c r="E3868" s="26"/>
    </row>
    <row r="3869" spans="5:5" x14ac:dyDescent="0.25">
      <c r="E3869" s="26"/>
    </row>
    <row r="3870" spans="5:5" x14ac:dyDescent="0.25">
      <c r="E3870" s="26"/>
    </row>
    <row r="3871" spans="5:5" x14ac:dyDescent="0.25">
      <c r="E3871" s="26"/>
    </row>
    <row r="3872" spans="5:5" x14ac:dyDescent="0.25">
      <c r="E3872" s="26"/>
    </row>
    <row r="3873" spans="5:5" x14ac:dyDescent="0.25">
      <c r="E3873" s="26"/>
    </row>
    <row r="3874" spans="5:5" x14ac:dyDescent="0.25">
      <c r="E3874" s="26"/>
    </row>
    <row r="3875" spans="5:5" x14ac:dyDescent="0.25">
      <c r="E3875" s="26"/>
    </row>
    <row r="3876" spans="5:5" x14ac:dyDescent="0.25">
      <c r="E3876" s="26"/>
    </row>
    <row r="3877" spans="5:5" x14ac:dyDescent="0.25">
      <c r="E3877" s="26"/>
    </row>
    <row r="3878" spans="5:5" x14ac:dyDescent="0.25">
      <c r="E3878" s="26"/>
    </row>
    <row r="3879" spans="5:5" x14ac:dyDescent="0.25">
      <c r="E3879" s="26"/>
    </row>
    <row r="3880" spans="5:5" x14ac:dyDescent="0.25">
      <c r="E3880" s="26"/>
    </row>
    <row r="3881" spans="5:5" x14ac:dyDescent="0.25">
      <c r="E3881" s="26"/>
    </row>
    <row r="3882" spans="5:5" x14ac:dyDescent="0.25">
      <c r="E3882" s="26"/>
    </row>
    <row r="3883" spans="5:5" x14ac:dyDescent="0.25">
      <c r="E3883" s="26"/>
    </row>
    <row r="3884" spans="5:5" x14ac:dyDescent="0.25">
      <c r="E3884" s="26"/>
    </row>
    <row r="3885" spans="5:5" x14ac:dyDescent="0.25">
      <c r="E3885" s="26"/>
    </row>
    <row r="3886" spans="5:5" x14ac:dyDescent="0.25">
      <c r="E3886" s="26"/>
    </row>
    <row r="3887" spans="5:5" x14ac:dyDescent="0.25">
      <c r="E3887" s="26"/>
    </row>
    <row r="3888" spans="5:5" x14ac:dyDescent="0.25">
      <c r="E3888" s="26"/>
    </row>
    <row r="3889" spans="5:5" x14ac:dyDescent="0.25">
      <c r="E3889" s="26"/>
    </row>
    <row r="3890" spans="5:5" x14ac:dyDescent="0.25">
      <c r="E3890" s="26"/>
    </row>
    <row r="3891" spans="5:5" x14ac:dyDescent="0.25">
      <c r="E3891" s="26"/>
    </row>
    <row r="3892" spans="5:5" x14ac:dyDescent="0.25">
      <c r="E3892" s="26"/>
    </row>
    <row r="3893" spans="5:5" x14ac:dyDescent="0.25">
      <c r="E3893" s="26"/>
    </row>
    <row r="3894" spans="5:5" x14ac:dyDescent="0.25">
      <c r="E3894" s="26"/>
    </row>
    <row r="3895" spans="5:5" x14ac:dyDescent="0.25">
      <c r="E3895" s="26"/>
    </row>
    <row r="3896" spans="5:5" x14ac:dyDescent="0.25">
      <c r="E3896" s="26"/>
    </row>
    <row r="3897" spans="5:5" x14ac:dyDescent="0.25">
      <c r="E3897" s="26"/>
    </row>
    <row r="3898" spans="5:5" x14ac:dyDescent="0.25">
      <c r="E3898" s="26"/>
    </row>
    <row r="3899" spans="5:5" x14ac:dyDescent="0.25">
      <c r="E3899" s="26"/>
    </row>
    <row r="3900" spans="5:5" x14ac:dyDescent="0.25">
      <c r="E3900" s="26"/>
    </row>
    <row r="3901" spans="5:5" x14ac:dyDescent="0.25">
      <c r="E3901" s="26"/>
    </row>
    <row r="3902" spans="5:5" x14ac:dyDescent="0.25">
      <c r="E3902" s="26"/>
    </row>
    <row r="3903" spans="5:5" x14ac:dyDescent="0.25">
      <c r="E3903" s="26"/>
    </row>
    <row r="3904" spans="5:5" x14ac:dyDescent="0.25">
      <c r="E3904" s="26"/>
    </row>
    <row r="3905" spans="5:5" x14ac:dyDescent="0.25">
      <c r="E3905" s="26"/>
    </row>
    <row r="3906" spans="5:5" x14ac:dyDescent="0.25">
      <c r="E3906" s="26"/>
    </row>
    <row r="3907" spans="5:5" x14ac:dyDescent="0.25">
      <c r="E3907" s="26"/>
    </row>
    <row r="3908" spans="5:5" x14ac:dyDescent="0.25">
      <c r="E3908" s="26"/>
    </row>
    <row r="3909" spans="5:5" x14ac:dyDescent="0.25">
      <c r="E3909" s="26"/>
    </row>
    <row r="3910" spans="5:5" x14ac:dyDescent="0.25">
      <c r="E3910" s="26"/>
    </row>
    <row r="3911" spans="5:5" x14ac:dyDescent="0.25">
      <c r="E3911" s="26"/>
    </row>
    <row r="3912" spans="5:5" x14ac:dyDescent="0.25">
      <c r="E3912" s="26"/>
    </row>
    <row r="3913" spans="5:5" x14ac:dyDescent="0.25">
      <c r="E3913" s="26"/>
    </row>
    <row r="3914" spans="5:5" x14ac:dyDescent="0.25">
      <c r="E3914" s="26"/>
    </row>
    <row r="3915" spans="5:5" x14ac:dyDescent="0.25">
      <c r="E3915" s="26"/>
    </row>
    <row r="3916" spans="5:5" x14ac:dyDescent="0.25">
      <c r="E3916" s="26"/>
    </row>
    <row r="3917" spans="5:5" x14ac:dyDescent="0.25">
      <c r="E3917" s="26"/>
    </row>
    <row r="3918" spans="5:5" x14ac:dyDescent="0.25">
      <c r="E3918" s="26"/>
    </row>
    <row r="3919" spans="5:5" x14ac:dyDescent="0.25">
      <c r="E3919" s="26"/>
    </row>
    <row r="3920" spans="5:5" x14ac:dyDescent="0.25">
      <c r="E3920" s="26"/>
    </row>
    <row r="3921" spans="5:5" x14ac:dyDescent="0.25">
      <c r="E3921" s="26"/>
    </row>
    <row r="3922" spans="5:5" x14ac:dyDescent="0.25">
      <c r="E3922" s="26"/>
    </row>
    <row r="3923" spans="5:5" x14ac:dyDescent="0.25">
      <c r="E3923" s="26"/>
    </row>
    <row r="3924" spans="5:5" x14ac:dyDescent="0.25">
      <c r="E3924" s="26"/>
    </row>
    <row r="3925" spans="5:5" x14ac:dyDescent="0.25">
      <c r="E3925" s="26"/>
    </row>
    <row r="3926" spans="5:5" x14ac:dyDescent="0.25">
      <c r="E3926" s="26"/>
    </row>
    <row r="3927" spans="5:5" x14ac:dyDescent="0.25">
      <c r="E3927" s="26"/>
    </row>
    <row r="3928" spans="5:5" x14ac:dyDescent="0.25">
      <c r="E3928" s="26"/>
    </row>
    <row r="3929" spans="5:5" x14ac:dyDescent="0.25">
      <c r="E3929" s="26"/>
    </row>
    <row r="3930" spans="5:5" x14ac:dyDescent="0.25">
      <c r="E3930" s="26"/>
    </row>
    <row r="3931" spans="5:5" x14ac:dyDescent="0.25">
      <c r="E3931" s="26"/>
    </row>
    <row r="3932" spans="5:5" x14ac:dyDescent="0.25">
      <c r="E3932" s="26"/>
    </row>
    <row r="3933" spans="5:5" x14ac:dyDescent="0.25">
      <c r="E3933" s="26"/>
    </row>
    <row r="3934" spans="5:5" x14ac:dyDescent="0.25">
      <c r="E3934" s="26"/>
    </row>
    <row r="3935" spans="5:5" x14ac:dyDescent="0.25">
      <c r="E3935" s="26"/>
    </row>
    <row r="3936" spans="5:5" x14ac:dyDescent="0.25">
      <c r="E3936" s="26"/>
    </row>
    <row r="3937" spans="5:5" x14ac:dyDescent="0.25">
      <c r="E3937" s="26"/>
    </row>
    <row r="3938" spans="5:5" x14ac:dyDescent="0.25">
      <c r="E3938" s="26"/>
    </row>
    <row r="3939" spans="5:5" x14ac:dyDescent="0.25">
      <c r="E3939" s="26"/>
    </row>
    <row r="3940" spans="5:5" x14ac:dyDescent="0.25">
      <c r="E3940" s="26"/>
    </row>
    <row r="3941" spans="5:5" x14ac:dyDescent="0.25">
      <c r="E3941" s="26"/>
    </row>
    <row r="3942" spans="5:5" x14ac:dyDescent="0.25">
      <c r="E3942" s="26"/>
    </row>
    <row r="3943" spans="5:5" x14ac:dyDescent="0.25">
      <c r="E3943" s="26"/>
    </row>
    <row r="3944" spans="5:5" x14ac:dyDescent="0.25">
      <c r="E3944" s="26"/>
    </row>
    <row r="3945" spans="5:5" x14ac:dyDescent="0.25">
      <c r="E3945" s="26"/>
    </row>
    <row r="3946" spans="5:5" x14ac:dyDescent="0.25">
      <c r="E3946" s="26"/>
    </row>
    <row r="3947" spans="5:5" x14ac:dyDescent="0.25">
      <c r="E3947" s="26"/>
    </row>
    <row r="3948" spans="5:5" x14ac:dyDescent="0.25">
      <c r="E3948" s="26"/>
    </row>
    <row r="3949" spans="5:5" x14ac:dyDescent="0.25">
      <c r="E3949" s="26"/>
    </row>
    <row r="3950" spans="5:5" x14ac:dyDescent="0.25">
      <c r="E3950" s="26"/>
    </row>
    <row r="3951" spans="5:5" x14ac:dyDescent="0.25">
      <c r="E3951" s="26"/>
    </row>
    <row r="3952" spans="5:5" x14ac:dyDescent="0.25">
      <c r="E3952" s="26"/>
    </row>
    <row r="3953" spans="5:5" x14ac:dyDescent="0.25">
      <c r="E3953" s="26"/>
    </row>
    <row r="3954" spans="5:5" x14ac:dyDescent="0.25">
      <c r="E3954" s="26"/>
    </row>
    <row r="3955" spans="5:5" x14ac:dyDescent="0.25">
      <c r="E3955" s="26"/>
    </row>
    <row r="3956" spans="5:5" x14ac:dyDescent="0.25">
      <c r="E3956" s="26"/>
    </row>
    <row r="3957" spans="5:5" x14ac:dyDescent="0.25">
      <c r="E3957" s="26"/>
    </row>
    <row r="3958" spans="5:5" x14ac:dyDescent="0.25">
      <c r="E3958" s="26"/>
    </row>
    <row r="3959" spans="5:5" x14ac:dyDescent="0.25">
      <c r="E3959" s="26"/>
    </row>
    <row r="3960" spans="5:5" x14ac:dyDescent="0.25">
      <c r="E3960" s="26"/>
    </row>
    <row r="3961" spans="5:5" x14ac:dyDescent="0.25">
      <c r="E3961" s="26"/>
    </row>
    <row r="3962" spans="5:5" x14ac:dyDescent="0.25">
      <c r="E3962" s="26"/>
    </row>
    <row r="3963" spans="5:5" x14ac:dyDescent="0.25">
      <c r="E3963" s="26"/>
    </row>
    <row r="3964" spans="5:5" x14ac:dyDescent="0.25">
      <c r="E3964" s="26"/>
    </row>
    <row r="3965" spans="5:5" x14ac:dyDescent="0.25">
      <c r="E3965" s="26"/>
    </row>
    <row r="3966" spans="5:5" x14ac:dyDescent="0.25">
      <c r="E3966" s="26"/>
    </row>
    <row r="3967" spans="5:5" x14ac:dyDescent="0.25">
      <c r="E3967" s="26"/>
    </row>
    <row r="3968" spans="5:5" x14ac:dyDescent="0.25">
      <c r="E3968" s="26"/>
    </row>
    <row r="3969" spans="5:5" x14ac:dyDescent="0.25">
      <c r="E3969" s="26"/>
    </row>
    <row r="3970" spans="5:5" x14ac:dyDescent="0.25">
      <c r="E3970" s="26"/>
    </row>
    <row r="3971" spans="5:5" x14ac:dyDescent="0.25">
      <c r="E3971" s="26"/>
    </row>
    <row r="3972" spans="5:5" x14ac:dyDescent="0.25">
      <c r="E3972" s="26"/>
    </row>
    <row r="3973" spans="5:5" x14ac:dyDescent="0.25">
      <c r="E3973" s="26"/>
    </row>
    <row r="3974" spans="5:5" x14ac:dyDescent="0.25">
      <c r="E3974" s="26"/>
    </row>
    <row r="3975" spans="5:5" x14ac:dyDescent="0.25">
      <c r="E3975" s="26"/>
    </row>
    <row r="3976" spans="5:5" x14ac:dyDescent="0.25">
      <c r="E3976" s="26"/>
    </row>
    <row r="3977" spans="5:5" x14ac:dyDescent="0.25">
      <c r="E3977" s="26"/>
    </row>
    <row r="3978" spans="5:5" x14ac:dyDescent="0.25">
      <c r="E3978" s="26"/>
    </row>
    <row r="3979" spans="5:5" x14ac:dyDescent="0.25">
      <c r="E3979" s="26"/>
    </row>
    <row r="3980" spans="5:5" x14ac:dyDescent="0.25">
      <c r="E3980" s="26"/>
    </row>
    <row r="3981" spans="5:5" x14ac:dyDescent="0.25">
      <c r="E3981" s="26"/>
    </row>
    <row r="3982" spans="5:5" x14ac:dyDescent="0.25">
      <c r="E3982" s="26"/>
    </row>
    <row r="3983" spans="5:5" x14ac:dyDescent="0.25">
      <c r="E3983" s="26"/>
    </row>
    <row r="3984" spans="5:5" x14ac:dyDescent="0.25">
      <c r="E3984" s="26"/>
    </row>
    <row r="3985" spans="5:5" x14ac:dyDescent="0.25">
      <c r="E3985" s="26"/>
    </row>
    <row r="3986" spans="5:5" x14ac:dyDescent="0.25">
      <c r="E3986" s="26"/>
    </row>
    <row r="3987" spans="5:5" x14ac:dyDescent="0.25">
      <c r="E3987" s="26"/>
    </row>
    <row r="3988" spans="5:5" x14ac:dyDescent="0.25">
      <c r="E3988" s="26"/>
    </row>
    <row r="3989" spans="5:5" x14ac:dyDescent="0.25">
      <c r="E3989" s="26"/>
    </row>
    <row r="3990" spans="5:5" x14ac:dyDescent="0.25">
      <c r="E3990" s="26"/>
    </row>
    <row r="3991" spans="5:5" x14ac:dyDescent="0.25">
      <c r="E3991" s="26"/>
    </row>
    <row r="3992" spans="5:5" x14ac:dyDescent="0.25">
      <c r="E3992" s="26"/>
    </row>
    <row r="3993" spans="5:5" x14ac:dyDescent="0.25">
      <c r="E3993" s="26"/>
    </row>
    <row r="3994" spans="5:5" x14ac:dyDescent="0.25">
      <c r="E3994" s="26"/>
    </row>
    <row r="3995" spans="5:5" x14ac:dyDescent="0.25">
      <c r="E3995" s="26"/>
    </row>
    <row r="3996" spans="5:5" x14ac:dyDescent="0.25">
      <c r="E3996" s="26"/>
    </row>
    <row r="3997" spans="5:5" x14ac:dyDescent="0.25">
      <c r="E3997" s="26"/>
    </row>
    <row r="3998" spans="5:5" x14ac:dyDescent="0.25">
      <c r="E3998" s="26"/>
    </row>
    <row r="3999" spans="5:5" x14ac:dyDescent="0.25">
      <c r="E3999" s="26"/>
    </row>
    <row r="4000" spans="5:5" x14ac:dyDescent="0.25">
      <c r="E4000" s="26"/>
    </row>
    <row r="4001" spans="5:5" x14ac:dyDescent="0.25">
      <c r="E4001" s="26"/>
    </row>
    <row r="4002" spans="5:5" x14ac:dyDescent="0.25">
      <c r="E4002" s="26"/>
    </row>
    <row r="4003" spans="5:5" x14ac:dyDescent="0.25">
      <c r="E4003" s="26"/>
    </row>
    <row r="4004" spans="5:5" x14ac:dyDescent="0.25">
      <c r="E4004" s="26"/>
    </row>
    <row r="4005" spans="5:5" x14ac:dyDescent="0.25">
      <c r="E4005" s="26"/>
    </row>
    <row r="4006" spans="5:5" x14ac:dyDescent="0.25">
      <c r="E4006" s="26"/>
    </row>
    <row r="4007" spans="5:5" x14ac:dyDescent="0.25">
      <c r="E4007" s="26"/>
    </row>
    <row r="4008" spans="5:5" x14ac:dyDescent="0.25">
      <c r="E4008" s="26"/>
    </row>
    <row r="4009" spans="5:5" x14ac:dyDescent="0.25">
      <c r="E4009" s="26"/>
    </row>
    <row r="4010" spans="5:5" x14ac:dyDescent="0.25">
      <c r="E4010" s="26"/>
    </row>
    <row r="4011" spans="5:5" x14ac:dyDescent="0.25">
      <c r="E4011" s="26"/>
    </row>
    <row r="4012" spans="5:5" x14ac:dyDescent="0.25">
      <c r="E4012" s="26"/>
    </row>
    <row r="4013" spans="5:5" x14ac:dyDescent="0.25">
      <c r="E4013" s="26"/>
    </row>
    <row r="4014" spans="5:5" x14ac:dyDescent="0.25">
      <c r="E4014" s="26"/>
    </row>
    <row r="4015" spans="5:5" x14ac:dyDescent="0.25">
      <c r="E4015" s="26"/>
    </row>
    <row r="4016" spans="5:5" x14ac:dyDescent="0.25">
      <c r="E4016" s="26"/>
    </row>
    <row r="4017" spans="5:5" x14ac:dyDescent="0.25">
      <c r="E4017" s="26"/>
    </row>
    <row r="4018" spans="5:5" x14ac:dyDescent="0.25">
      <c r="E4018" s="26"/>
    </row>
    <row r="4019" spans="5:5" x14ac:dyDescent="0.25">
      <c r="E4019" s="26"/>
    </row>
    <row r="4020" spans="5:5" x14ac:dyDescent="0.25">
      <c r="E4020" s="26"/>
    </row>
    <row r="4021" spans="5:5" x14ac:dyDescent="0.25">
      <c r="E4021" s="26"/>
    </row>
    <row r="4022" spans="5:5" x14ac:dyDescent="0.25">
      <c r="E4022" s="26"/>
    </row>
    <row r="4023" spans="5:5" x14ac:dyDescent="0.25">
      <c r="E4023" s="26"/>
    </row>
    <row r="4024" spans="5:5" x14ac:dyDescent="0.25">
      <c r="E4024" s="26"/>
    </row>
    <row r="4025" spans="5:5" x14ac:dyDescent="0.25">
      <c r="E4025" s="26"/>
    </row>
    <row r="4026" spans="5:5" x14ac:dyDescent="0.25">
      <c r="E4026" s="26"/>
    </row>
    <row r="4027" spans="5:5" x14ac:dyDescent="0.25">
      <c r="E4027" s="26"/>
    </row>
    <row r="4028" spans="5:5" x14ac:dyDescent="0.25">
      <c r="E4028" s="26"/>
    </row>
    <row r="4029" spans="5:5" x14ac:dyDescent="0.25">
      <c r="E4029" s="26"/>
    </row>
    <row r="4030" spans="5:5" x14ac:dyDescent="0.25">
      <c r="E4030" s="26"/>
    </row>
    <row r="4031" spans="5:5" x14ac:dyDescent="0.25">
      <c r="E4031" s="26"/>
    </row>
    <row r="4032" spans="5:5" x14ac:dyDescent="0.25">
      <c r="E4032" s="26"/>
    </row>
    <row r="4033" spans="5:5" x14ac:dyDescent="0.25">
      <c r="E4033" s="26"/>
    </row>
    <row r="4034" spans="5:5" x14ac:dyDescent="0.25">
      <c r="E4034" s="26"/>
    </row>
    <row r="4035" spans="5:5" x14ac:dyDescent="0.25">
      <c r="E4035" s="26"/>
    </row>
    <row r="4036" spans="5:5" x14ac:dyDescent="0.25">
      <c r="E4036" s="26"/>
    </row>
    <row r="4037" spans="5:5" x14ac:dyDescent="0.25">
      <c r="E4037" s="26"/>
    </row>
    <row r="4038" spans="5:5" x14ac:dyDescent="0.25">
      <c r="E4038" s="26"/>
    </row>
    <row r="4039" spans="5:5" x14ac:dyDescent="0.25">
      <c r="E4039" s="26"/>
    </row>
    <row r="4040" spans="5:5" x14ac:dyDescent="0.25">
      <c r="E4040" s="26"/>
    </row>
    <row r="4041" spans="5:5" x14ac:dyDescent="0.25">
      <c r="E4041" s="26"/>
    </row>
    <row r="4042" spans="5:5" x14ac:dyDescent="0.25">
      <c r="E4042" s="26"/>
    </row>
    <row r="4043" spans="5:5" x14ac:dyDescent="0.25">
      <c r="E4043" s="26"/>
    </row>
    <row r="4044" spans="5:5" x14ac:dyDescent="0.25">
      <c r="E4044" s="26"/>
    </row>
    <row r="4045" spans="5:5" x14ac:dyDescent="0.25">
      <c r="E4045" s="26"/>
    </row>
    <row r="4046" spans="5:5" x14ac:dyDescent="0.25">
      <c r="E4046" s="26"/>
    </row>
    <row r="4047" spans="5:5" x14ac:dyDescent="0.25">
      <c r="E4047" s="26"/>
    </row>
    <row r="4048" spans="5:5" x14ac:dyDescent="0.25">
      <c r="E4048" s="26"/>
    </row>
    <row r="4049" spans="5:5" x14ac:dyDescent="0.25">
      <c r="E4049" s="26"/>
    </row>
    <row r="4050" spans="5:5" x14ac:dyDescent="0.25">
      <c r="E4050" s="26"/>
    </row>
    <row r="4051" spans="5:5" x14ac:dyDescent="0.25">
      <c r="E4051" s="26"/>
    </row>
    <row r="4052" spans="5:5" x14ac:dyDescent="0.25">
      <c r="E4052" s="26"/>
    </row>
    <row r="4053" spans="5:5" x14ac:dyDescent="0.25">
      <c r="E4053" s="26"/>
    </row>
    <row r="4054" spans="5:5" x14ac:dyDescent="0.25">
      <c r="E4054" s="26"/>
    </row>
    <row r="4055" spans="5:5" x14ac:dyDescent="0.25">
      <c r="E4055" s="26"/>
    </row>
    <row r="4056" spans="5:5" x14ac:dyDescent="0.25">
      <c r="E4056" s="26"/>
    </row>
    <row r="4057" spans="5:5" x14ac:dyDescent="0.25">
      <c r="E4057" s="26"/>
    </row>
    <row r="4058" spans="5:5" x14ac:dyDescent="0.25">
      <c r="E4058" s="26"/>
    </row>
    <row r="4059" spans="5:5" x14ac:dyDescent="0.25">
      <c r="E4059" s="26"/>
    </row>
    <row r="4060" spans="5:5" x14ac:dyDescent="0.25">
      <c r="E4060" s="26"/>
    </row>
    <row r="4061" spans="5:5" x14ac:dyDescent="0.25">
      <c r="E4061" s="26"/>
    </row>
    <row r="4062" spans="5:5" x14ac:dyDescent="0.25">
      <c r="E4062" s="26"/>
    </row>
    <row r="4063" spans="5:5" x14ac:dyDescent="0.25">
      <c r="E4063" s="26"/>
    </row>
    <row r="4064" spans="5:5" x14ac:dyDescent="0.25">
      <c r="E4064" s="26"/>
    </row>
    <row r="4065" spans="5:5" x14ac:dyDescent="0.25">
      <c r="E4065" s="26"/>
    </row>
    <row r="4066" spans="5:5" x14ac:dyDescent="0.25">
      <c r="E4066" s="26"/>
    </row>
    <row r="4067" spans="5:5" x14ac:dyDescent="0.25">
      <c r="E4067" s="26"/>
    </row>
    <row r="4068" spans="5:5" x14ac:dyDescent="0.25">
      <c r="E4068" s="26"/>
    </row>
    <row r="4069" spans="5:5" x14ac:dyDescent="0.25">
      <c r="E4069" s="26"/>
    </row>
    <row r="4070" spans="5:5" x14ac:dyDescent="0.25">
      <c r="E4070" s="26"/>
    </row>
    <row r="4071" spans="5:5" x14ac:dyDescent="0.25">
      <c r="E4071" s="26"/>
    </row>
    <row r="4072" spans="5:5" x14ac:dyDescent="0.25">
      <c r="E4072" s="26"/>
    </row>
    <row r="4073" spans="5:5" x14ac:dyDescent="0.25">
      <c r="E4073" s="26"/>
    </row>
    <row r="4074" spans="5:5" x14ac:dyDescent="0.25">
      <c r="E4074" s="26"/>
    </row>
    <row r="4075" spans="5:5" x14ac:dyDescent="0.25">
      <c r="E4075" s="26"/>
    </row>
    <row r="4076" spans="5:5" x14ac:dyDescent="0.25">
      <c r="E4076" s="26"/>
    </row>
    <row r="4077" spans="5:5" x14ac:dyDescent="0.25">
      <c r="E4077" s="26"/>
    </row>
    <row r="4078" spans="5:5" x14ac:dyDescent="0.25">
      <c r="E4078" s="26"/>
    </row>
    <row r="4079" spans="5:5" x14ac:dyDescent="0.25">
      <c r="E4079" s="26"/>
    </row>
    <row r="4080" spans="5:5" x14ac:dyDescent="0.25">
      <c r="E4080" s="26"/>
    </row>
    <row r="4081" spans="5:5" x14ac:dyDescent="0.25">
      <c r="E4081" s="26"/>
    </row>
    <row r="4082" spans="5:5" x14ac:dyDescent="0.25">
      <c r="E4082" s="26"/>
    </row>
    <row r="4083" spans="5:5" x14ac:dyDescent="0.25">
      <c r="E4083" s="26"/>
    </row>
    <row r="4084" spans="5:5" x14ac:dyDescent="0.25">
      <c r="E4084" s="26"/>
    </row>
    <row r="4085" spans="5:5" x14ac:dyDescent="0.25">
      <c r="E4085" s="26"/>
    </row>
    <row r="4086" spans="5:5" x14ac:dyDescent="0.25">
      <c r="E4086" s="26"/>
    </row>
    <row r="4087" spans="5:5" x14ac:dyDescent="0.25">
      <c r="E4087" s="26"/>
    </row>
    <row r="4088" spans="5:5" x14ac:dyDescent="0.25">
      <c r="E4088" s="26"/>
    </row>
    <row r="4089" spans="5:5" x14ac:dyDescent="0.25">
      <c r="E4089" s="26"/>
    </row>
    <row r="4090" spans="5:5" x14ac:dyDescent="0.25">
      <c r="E4090" s="26"/>
    </row>
    <row r="4091" spans="5:5" x14ac:dyDescent="0.25">
      <c r="E4091" s="26"/>
    </row>
    <row r="4092" spans="5:5" x14ac:dyDescent="0.25">
      <c r="E4092" s="26"/>
    </row>
    <row r="4093" spans="5:5" x14ac:dyDescent="0.25">
      <c r="E4093" s="26"/>
    </row>
    <row r="4094" spans="5:5" x14ac:dyDescent="0.25">
      <c r="E4094" s="26"/>
    </row>
    <row r="4095" spans="5:5" x14ac:dyDescent="0.25">
      <c r="E4095" s="26"/>
    </row>
    <row r="4096" spans="5:5" x14ac:dyDescent="0.25">
      <c r="E4096" s="26"/>
    </row>
    <row r="4097" spans="5:5" x14ac:dyDescent="0.25">
      <c r="E4097" s="26"/>
    </row>
    <row r="4098" spans="5:5" x14ac:dyDescent="0.25">
      <c r="E4098" s="26"/>
    </row>
    <row r="4099" spans="5:5" x14ac:dyDescent="0.25">
      <c r="E4099" s="26"/>
    </row>
    <row r="4100" spans="5:5" x14ac:dyDescent="0.25">
      <c r="E4100" s="26"/>
    </row>
    <row r="4101" spans="5:5" x14ac:dyDescent="0.25">
      <c r="E4101" s="26"/>
    </row>
    <row r="4102" spans="5:5" x14ac:dyDescent="0.25">
      <c r="E4102" s="26"/>
    </row>
    <row r="4103" spans="5:5" x14ac:dyDescent="0.25">
      <c r="E4103" s="26"/>
    </row>
    <row r="4104" spans="5:5" x14ac:dyDescent="0.25">
      <c r="E4104" s="26"/>
    </row>
    <row r="4105" spans="5:5" x14ac:dyDescent="0.25">
      <c r="E4105" s="26"/>
    </row>
    <row r="4106" spans="5:5" x14ac:dyDescent="0.25">
      <c r="E4106" s="26"/>
    </row>
    <row r="4107" spans="5:5" x14ac:dyDescent="0.25">
      <c r="E4107" s="26"/>
    </row>
    <row r="4108" spans="5:5" x14ac:dyDescent="0.25">
      <c r="E4108" s="26"/>
    </row>
    <row r="4109" spans="5:5" x14ac:dyDescent="0.25">
      <c r="E4109" s="26"/>
    </row>
    <row r="4110" spans="5:5" x14ac:dyDescent="0.25">
      <c r="E4110" s="26"/>
    </row>
    <row r="4111" spans="5:5" x14ac:dyDescent="0.25">
      <c r="E4111" s="26"/>
    </row>
    <row r="4112" spans="5:5" x14ac:dyDescent="0.25">
      <c r="E4112" s="26"/>
    </row>
    <row r="4113" spans="5:5" x14ac:dyDescent="0.25">
      <c r="E4113" s="26"/>
    </row>
    <row r="4114" spans="5:5" x14ac:dyDescent="0.25">
      <c r="E4114" s="26"/>
    </row>
    <row r="4115" spans="5:5" x14ac:dyDescent="0.25">
      <c r="E4115" s="26"/>
    </row>
    <row r="4116" spans="5:5" x14ac:dyDescent="0.25">
      <c r="E4116" s="26"/>
    </row>
    <row r="4117" spans="5:5" x14ac:dyDescent="0.25">
      <c r="E4117" s="26"/>
    </row>
    <row r="4118" spans="5:5" x14ac:dyDescent="0.25">
      <c r="E4118" s="26"/>
    </row>
    <row r="4119" spans="5:5" x14ac:dyDescent="0.25">
      <c r="E4119" s="26"/>
    </row>
    <row r="4120" spans="5:5" x14ac:dyDescent="0.25">
      <c r="E4120" s="26"/>
    </row>
    <row r="4121" spans="5:5" x14ac:dyDescent="0.25">
      <c r="E4121" s="26"/>
    </row>
    <row r="4122" spans="5:5" x14ac:dyDescent="0.25">
      <c r="E4122" s="26"/>
    </row>
    <row r="4123" spans="5:5" x14ac:dyDescent="0.25">
      <c r="E4123" s="26"/>
    </row>
    <row r="4124" spans="5:5" x14ac:dyDescent="0.25">
      <c r="E4124" s="26"/>
    </row>
    <row r="4125" spans="5:5" x14ac:dyDescent="0.25">
      <c r="E4125" s="26"/>
    </row>
    <row r="4126" spans="5:5" x14ac:dyDescent="0.25">
      <c r="E4126" s="26"/>
    </row>
    <row r="4127" spans="5:5" x14ac:dyDescent="0.25">
      <c r="E4127" s="26"/>
    </row>
    <row r="4128" spans="5:5" x14ac:dyDescent="0.25">
      <c r="E4128" s="26"/>
    </row>
    <row r="4129" spans="5:5" x14ac:dyDescent="0.25">
      <c r="E4129" s="26"/>
    </row>
    <row r="4130" spans="5:5" x14ac:dyDescent="0.25">
      <c r="E4130" s="26"/>
    </row>
    <row r="4131" spans="5:5" x14ac:dyDescent="0.25">
      <c r="E4131" s="26"/>
    </row>
    <row r="4132" spans="5:5" x14ac:dyDescent="0.25">
      <c r="E4132" s="26"/>
    </row>
    <row r="4133" spans="5:5" x14ac:dyDescent="0.25">
      <c r="E4133" s="26"/>
    </row>
    <row r="4134" spans="5:5" x14ac:dyDescent="0.25">
      <c r="E4134" s="26"/>
    </row>
    <row r="4135" spans="5:5" x14ac:dyDescent="0.25">
      <c r="E4135" s="26"/>
    </row>
    <row r="4136" spans="5:5" x14ac:dyDescent="0.25">
      <c r="E4136" s="26"/>
    </row>
    <row r="4137" spans="5:5" x14ac:dyDescent="0.25">
      <c r="E4137" s="26"/>
    </row>
    <row r="4138" spans="5:5" x14ac:dyDescent="0.25">
      <c r="E4138" s="26"/>
    </row>
    <row r="4139" spans="5:5" x14ac:dyDescent="0.25">
      <c r="E4139" s="26"/>
    </row>
    <row r="4140" spans="5:5" x14ac:dyDescent="0.25">
      <c r="E4140" s="26"/>
    </row>
    <row r="4141" spans="5:5" x14ac:dyDescent="0.25">
      <c r="E4141" s="26"/>
    </row>
    <row r="4142" spans="5:5" x14ac:dyDescent="0.25">
      <c r="E4142" s="26"/>
    </row>
    <row r="4143" spans="5:5" x14ac:dyDescent="0.25">
      <c r="E4143" s="26"/>
    </row>
    <row r="4144" spans="5:5" x14ac:dyDescent="0.25">
      <c r="E4144" s="26"/>
    </row>
    <row r="4145" spans="5:5" x14ac:dyDescent="0.25">
      <c r="E4145" s="26"/>
    </row>
    <row r="4146" spans="5:5" x14ac:dyDescent="0.25">
      <c r="E4146" s="26"/>
    </row>
    <row r="4147" spans="5:5" x14ac:dyDescent="0.25">
      <c r="E4147" s="26"/>
    </row>
    <row r="4148" spans="5:5" x14ac:dyDescent="0.25">
      <c r="E4148" s="26"/>
    </row>
    <row r="4149" spans="5:5" x14ac:dyDescent="0.25">
      <c r="E4149" s="26"/>
    </row>
    <row r="4150" spans="5:5" x14ac:dyDescent="0.25">
      <c r="E4150" s="26"/>
    </row>
    <row r="4151" spans="5:5" x14ac:dyDescent="0.25">
      <c r="E4151" s="26"/>
    </row>
    <row r="4152" spans="5:5" x14ac:dyDescent="0.25">
      <c r="E4152" s="26"/>
    </row>
    <row r="4153" spans="5:5" x14ac:dyDescent="0.25">
      <c r="E4153" s="26"/>
    </row>
    <row r="4154" spans="5:5" x14ac:dyDescent="0.25">
      <c r="E4154" s="26"/>
    </row>
    <row r="4155" spans="5:5" x14ac:dyDescent="0.25">
      <c r="E4155" s="26"/>
    </row>
    <row r="4156" spans="5:5" x14ac:dyDescent="0.25">
      <c r="E4156" s="26"/>
    </row>
    <row r="4157" spans="5:5" x14ac:dyDescent="0.25">
      <c r="E4157" s="26"/>
    </row>
    <row r="4158" spans="5:5" x14ac:dyDescent="0.25">
      <c r="E4158" s="26"/>
    </row>
    <row r="4159" spans="5:5" x14ac:dyDescent="0.25">
      <c r="E4159" s="26"/>
    </row>
    <row r="4160" spans="5:5" x14ac:dyDescent="0.25">
      <c r="E4160" s="26"/>
    </row>
    <row r="4161" spans="5:5" x14ac:dyDescent="0.25">
      <c r="E4161" s="26"/>
    </row>
    <row r="4162" spans="5:5" x14ac:dyDescent="0.25">
      <c r="E4162" s="26"/>
    </row>
    <row r="4163" spans="5:5" x14ac:dyDescent="0.25">
      <c r="E4163" s="26"/>
    </row>
    <row r="4164" spans="5:5" x14ac:dyDescent="0.25">
      <c r="E4164" s="26"/>
    </row>
    <row r="4165" spans="5:5" x14ac:dyDescent="0.25">
      <c r="E4165" s="26"/>
    </row>
    <row r="4166" spans="5:5" x14ac:dyDescent="0.25">
      <c r="E4166" s="26"/>
    </row>
    <row r="4167" spans="5:5" x14ac:dyDescent="0.25">
      <c r="E4167" s="26"/>
    </row>
    <row r="4168" spans="5:5" x14ac:dyDescent="0.25">
      <c r="E4168" s="26"/>
    </row>
    <row r="4169" spans="5:5" x14ac:dyDescent="0.25">
      <c r="E4169" s="26"/>
    </row>
    <row r="4170" spans="5:5" x14ac:dyDescent="0.25">
      <c r="E4170" s="26"/>
    </row>
    <row r="4171" spans="5:5" x14ac:dyDescent="0.25">
      <c r="E4171" s="26"/>
    </row>
    <row r="4172" spans="5:5" x14ac:dyDescent="0.25">
      <c r="E4172" s="26"/>
    </row>
    <row r="4173" spans="5:5" x14ac:dyDescent="0.25">
      <c r="E4173" s="26"/>
    </row>
    <row r="4174" spans="5:5" x14ac:dyDescent="0.25">
      <c r="E4174" s="26"/>
    </row>
    <row r="4175" spans="5:5" x14ac:dyDescent="0.25">
      <c r="E4175" s="26"/>
    </row>
    <row r="4176" spans="5:5" x14ac:dyDescent="0.25">
      <c r="E4176" s="26"/>
    </row>
    <row r="4177" spans="5:5" x14ac:dyDescent="0.25">
      <c r="E4177" s="26"/>
    </row>
    <row r="4178" spans="5:5" x14ac:dyDescent="0.25">
      <c r="E4178" s="26"/>
    </row>
    <row r="4179" spans="5:5" x14ac:dyDescent="0.25">
      <c r="E4179" s="26"/>
    </row>
    <row r="4180" spans="5:5" x14ac:dyDescent="0.25">
      <c r="E4180" s="26"/>
    </row>
    <row r="4181" spans="5:5" x14ac:dyDescent="0.25">
      <c r="E4181" s="26"/>
    </row>
    <row r="4182" spans="5:5" x14ac:dyDescent="0.25">
      <c r="E4182" s="26"/>
    </row>
    <row r="4183" spans="5:5" x14ac:dyDescent="0.25">
      <c r="E4183" s="26"/>
    </row>
    <row r="4184" spans="5:5" x14ac:dyDescent="0.25">
      <c r="E4184" s="26"/>
    </row>
    <row r="4185" spans="5:5" x14ac:dyDescent="0.25">
      <c r="E4185" s="26"/>
    </row>
    <row r="4186" spans="5:5" x14ac:dyDescent="0.25">
      <c r="E4186" s="26"/>
    </row>
    <row r="4187" spans="5:5" x14ac:dyDescent="0.25">
      <c r="E4187" s="26"/>
    </row>
    <row r="4188" spans="5:5" x14ac:dyDescent="0.25">
      <c r="E4188" s="26"/>
    </row>
    <row r="4189" spans="5:5" x14ac:dyDescent="0.25">
      <c r="E4189" s="26"/>
    </row>
    <row r="4190" spans="5:5" x14ac:dyDescent="0.25">
      <c r="E4190" s="26"/>
    </row>
    <row r="4191" spans="5:5" x14ac:dyDescent="0.25">
      <c r="E4191" s="26"/>
    </row>
    <row r="4192" spans="5:5" x14ac:dyDescent="0.25">
      <c r="E4192" s="26"/>
    </row>
    <row r="4193" spans="5:5" x14ac:dyDescent="0.25">
      <c r="E4193" s="26"/>
    </row>
    <row r="4194" spans="5:5" x14ac:dyDescent="0.25">
      <c r="E4194" s="26"/>
    </row>
    <row r="4195" spans="5:5" x14ac:dyDescent="0.25">
      <c r="E4195" s="26"/>
    </row>
    <row r="4196" spans="5:5" x14ac:dyDescent="0.25">
      <c r="E4196" s="26"/>
    </row>
    <row r="4197" spans="5:5" x14ac:dyDescent="0.25">
      <c r="E4197" s="26"/>
    </row>
    <row r="4198" spans="5:5" x14ac:dyDescent="0.25">
      <c r="E4198" s="26"/>
    </row>
    <row r="4199" spans="5:5" x14ac:dyDescent="0.25">
      <c r="E4199" s="26"/>
    </row>
    <row r="4200" spans="5:5" x14ac:dyDescent="0.25">
      <c r="E4200" s="26"/>
    </row>
    <row r="4201" spans="5:5" x14ac:dyDescent="0.25">
      <c r="E4201" s="26"/>
    </row>
    <row r="4202" spans="5:5" x14ac:dyDescent="0.25">
      <c r="E4202" s="26"/>
    </row>
    <row r="4203" spans="5:5" x14ac:dyDescent="0.25">
      <c r="E4203" s="26"/>
    </row>
    <row r="4204" spans="5:5" x14ac:dyDescent="0.25">
      <c r="E4204" s="26"/>
    </row>
    <row r="4205" spans="5:5" x14ac:dyDescent="0.25">
      <c r="E4205" s="26"/>
    </row>
    <row r="4206" spans="5:5" x14ac:dyDescent="0.25">
      <c r="E4206" s="26"/>
    </row>
    <row r="4207" spans="5:5" x14ac:dyDescent="0.25">
      <c r="E4207" s="26"/>
    </row>
    <row r="4208" spans="5:5" x14ac:dyDescent="0.25">
      <c r="E4208" s="26"/>
    </row>
    <row r="4209" spans="5:5" x14ac:dyDescent="0.25">
      <c r="E4209" s="26"/>
    </row>
    <row r="4210" spans="5:5" x14ac:dyDescent="0.25">
      <c r="E4210" s="26"/>
    </row>
    <row r="4211" spans="5:5" x14ac:dyDescent="0.25">
      <c r="E4211" s="26"/>
    </row>
    <row r="4212" spans="5:5" x14ac:dyDescent="0.25">
      <c r="E4212" s="26"/>
    </row>
    <row r="4213" spans="5:5" x14ac:dyDescent="0.25">
      <c r="E4213" s="26"/>
    </row>
    <row r="4214" spans="5:5" x14ac:dyDescent="0.25">
      <c r="E4214" s="26"/>
    </row>
    <row r="4215" spans="5:5" x14ac:dyDescent="0.25">
      <c r="E4215" s="26"/>
    </row>
    <row r="4216" spans="5:5" x14ac:dyDescent="0.25">
      <c r="E4216" s="26"/>
    </row>
    <row r="4217" spans="5:5" x14ac:dyDescent="0.25">
      <c r="E4217" s="26"/>
    </row>
    <row r="4218" spans="5:5" x14ac:dyDescent="0.25">
      <c r="E4218" s="26"/>
    </row>
    <row r="4219" spans="5:5" x14ac:dyDescent="0.25">
      <c r="E4219" s="26"/>
    </row>
    <row r="4220" spans="5:5" x14ac:dyDescent="0.25">
      <c r="E4220" s="26"/>
    </row>
    <row r="4221" spans="5:5" x14ac:dyDescent="0.25">
      <c r="E4221" s="26"/>
    </row>
    <row r="4222" spans="5:5" x14ac:dyDescent="0.25">
      <c r="E4222" s="26"/>
    </row>
    <row r="4223" spans="5:5" x14ac:dyDescent="0.25">
      <c r="E4223" s="26"/>
    </row>
    <row r="4224" spans="5:5" x14ac:dyDescent="0.25">
      <c r="E4224" s="26"/>
    </row>
    <row r="4225" spans="5:5" x14ac:dyDescent="0.25">
      <c r="E4225" s="26"/>
    </row>
    <row r="4226" spans="5:5" x14ac:dyDescent="0.25">
      <c r="E4226" s="26"/>
    </row>
    <row r="4227" spans="5:5" x14ac:dyDescent="0.25">
      <c r="E4227" s="26"/>
    </row>
    <row r="4228" spans="5:5" x14ac:dyDescent="0.25">
      <c r="E4228" s="26"/>
    </row>
    <row r="4229" spans="5:5" x14ac:dyDescent="0.25">
      <c r="E4229" s="26"/>
    </row>
    <row r="4230" spans="5:5" x14ac:dyDescent="0.25">
      <c r="E4230" s="26"/>
    </row>
    <row r="4231" spans="5:5" x14ac:dyDescent="0.25">
      <c r="E4231" s="26"/>
    </row>
    <row r="4232" spans="5:5" x14ac:dyDescent="0.25">
      <c r="E4232" s="26"/>
    </row>
    <row r="4233" spans="5:5" x14ac:dyDescent="0.25">
      <c r="E4233" s="26"/>
    </row>
    <row r="4234" spans="5:5" x14ac:dyDescent="0.25">
      <c r="E4234" s="26"/>
    </row>
    <row r="4235" spans="5:5" x14ac:dyDescent="0.25">
      <c r="E4235" s="26"/>
    </row>
    <row r="4236" spans="5:5" x14ac:dyDescent="0.25">
      <c r="E4236" s="26"/>
    </row>
    <row r="4237" spans="5:5" x14ac:dyDescent="0.25">
      <c r="E4237" s="26"/>
    </row>
    <row r="4238" spans="5:5" x14ac:dyDescent="0.25">
      <c r="E4238" s="26"/>
    </row>
    <row r="4239" spans="5:5" x14ac:dyDescent="0.25">
      <c r="E4239" s="26"/>
    </row>
    <row r="4240" spans="5:5" x14ac:dyDescent="0.25">
      <c r="E4240" s="26"/>
    </row>
    <row r="4241" spans="5:5" x14ac:dyDescent="0.25">
      <c r="E4241" s="26"/>
    </row>
    <row r="4242" spans="5:5" x14ac:dyDescent="0.25">
      <c r="E4242" s="26"/>
    </row>
    <row r="4243" spans="5:5" x14ac:dyDescent="0.25">
      <c r="E4243" s="26"/>
    </row>
    <row r="4244" spans="5:5" x14ac:dyDescent="0.25">
      <c r="E4244" s="26"/>
    </row>
    <row r="4245" spans="5:5" x14ac:dyDescent="0.25">
      <c r="E4245" s="26"/>
    </row>
    <row r="4246" spans="5:5" x14ac:dyDescent="0.25">
      <c r="E4246" s="26"/>
    </row>
    <row r="4247" spans="5:5" x14ac:dyDescent="0.25">
      <c r="E4247" s="26"/>
    </row>
    <row r="4248" spans="5:5" x14ac:dyDescent="0.25">
      <c r="E4248" s="26"/>
    </row>
    <row r="4249" spans="5:5" x14ac:dyDescent="0.25">
      <c r="E4249" s="26"/>
    </row>
    <row r="4250" spans="5:5" x14ac:dyDescent="0.25">
      <c r="E4250" s="26"/>
    </row>
    <row r="4251" spans="5:5" x14ac:dyDescent="0.25">
      <c r="E4251" s="26"/>
    </row>
    <row r="4252" spans="5:5" x14ac:dyDescent="0.25">
      <c r="E4252" s="26"/>
    </row>
    <row r="4253" spans="5:5" x14ac:dyDescent="0.25">
      <c r="E4253" s="26"/>
    </row>
    <row r="4254" spans="5:5" x14ac:dyDescent="0.25">
      <c r="E4254" s="26"/>
    </row>
    <row r="4255" spans="5:5" x14ac:dyDescent="0.25">
      <c r="E4255" s="26"/>
    </row>
    <row r="4256" spans="5:5" x14ac:dyDescent="0.25">
      <c r="E4256" s="26"/>
    </row>
    <row r="4257" spans="5:5" x14ac:dyDescent="0.25">
      <c r="E4257" s="26"/>
    </row>
    <row r="4258" spans="5:5" x14ac:dyDescent="0.25">
      <c r="E4258" s="26"/>
    </row>
    <row r="4259" spans="5:5" x14ac:dyDescent="0.25">
      <c r="E4259" s="26"/>
    </row>
    <row r="4260" spans="5:5" x14ac:dyDescent="0.25">
      <c r="E4260" s="26"/>
    </row>
    <row r="4261" spans="5:5" x14ac:dyDescent="0.25">
      <c r="E4261" s="26"/>
    </row>
    <row r="4262" spans="5:5" x14ac:dyDescent="0.25">
      <c r="E4262" s="26"/>
    </row>
    <row r="4263" spans="5:5" x14ac:dyDescent="0.25">
      <c r="E4263" s="26"/>
    </row>
    <row r="4264" spans="5:5" x14ac:dyDescent="0.25">
      <c r="E4264" s="26"/>
    </row>
    <row r="4265" spans="5:5" x14ac:dyDescent="0.25">
      <c r="E4265" s="26"/>
    </row>
    <row r="4266" spans="5:5" x14ac:dyDescent="0.25">
      <c r="E4266" s="26"/>
    </row>
    <row r="4267" spans="5:5" x14ac:dyDescent="0.25">
      <c r="E4267" s="26"/>
    </row>
    <row r="4268" spans="5:5" x14ac:dyDescent="0.25">
      <c r="E4268" s="26"/>
    </row>
    <row r="4269" spans="5:5" x14ac:dyDescent="0.25">
      <c r="E4269" s="26"/>
    </row>
    <row r="4270" spans="5:5" x14ac:dyDescent="0.25">
      <c r="E4270" s="26"/>
    </row>
    <row r="4271" spans="5:5" x14ac:dyDescent="0.25">
      <c r="E4271" s="26"/>
    </row>
    <row r="4272" spans="5:5" x14ac:dyDescent="0.25">
      <c r="E4272" s="26"/>
    </row>
    <row r="4273" spans="5:5" x14ac:dyDescent="0.25">
      <c r="E4273" s="26"/>
    </row>
    <row r="4274" spans="5:5" x14ac:dyDescent="0.25">
      <c r="E4274" s="26"/>
    </row>
    <row r="4275" spans="5:5" x14ac:dyDescent="0.25">
      <c r="E4275" s="26"/>
    </row>
    <row r="4276" spans="5:5" x14ac:dyDescent="0.25">
      <c r="E4276" s="26"/>
    </row>
    <row r="4277" spans="5:5" x14ac:dyDescent="0.25">
      <c r="E4277" s="26"/>
    </row>
    <row r="4278" spans="5:5" x14ac:dyDescent="0.25">
      <c r="E4278" s="26"/>
    </row>
    <row r="4279" spans="5:5" x14ac:dyDescent="0.25">
      <c r="E4279" s="26"/>
    </row>
    <row r="4280" spans="5:5" x14ac:dyDescent="0.25">
      <c r="E4280" s="26"/>
    </row>
    <row r="4281" spans="5:5" x14ac:dyDescent="0.25">
      <c r="E4281" s="26"/>
    </row>
    <row r="4282" spans="5:5" x14ac:dyDescent="0.25">
      <c r="E4282" s="26"/>
    </row>
    <row r="4283" spans="5:5" x14ac:dyDescent="0.25">
      <c r="E4283" s="26"/>
    </row>
    <row r="4284" spans="5:5" x14ac:dyDescent="0.25">
      <c r="E4284" s="26"/>
    </row>
    <row r="4285" spans="5:5" x14ac:dyDescent="0.25">
      <c r="E4285" s="26"/>
    </row>
    <row r="4286" spans="5:5" x14ac:dyDescent="0.25">
      <c r="E4286" s="26"/>
    </row>
    <row r="4287" spans="5:5" x14ac:dyDescent="0.25">
      <c r="E4287" s="26"/>
    </row>
    <row r="4288" spans="5:5" x14ac:dyDescent="0.25">
      <c r="E4288" s="26"/>
    </row>
    <row r="4289" spans="5:5" x14ac:dyDescent="0.25">
      <c r="E4289" s="26"/>
    </row>
    <row r="4290" spans="5:5" x14ac:dyDescent="0.25">
      <c r="E4290" s="26"/>
    </row>
    <row r="4291" spans="5:5" x14ac:dyDescent="0.25">
      <c r="E4291" s="26"/>
    </row>
    <row r="4292" spans="5:5" x14ac:dyDescent="0.25">
      <c r="E4292" s="26"/>
    </row>
    <row r="4293" spans="5:5" x14ac:dyDescent="0.25">
      <c r="E4293" s="26"/>
    </row>
    <row r="4294" spans="5:5" x14ac:dyDescent="0.25">
      <c r="E4294" s="26"/>
    </row>
    <row r="4295" spans="5:5" x14ac:dyDescent="0.25">
      <c r="E4295" s="26"/>
    </row>
    <row r="4296" spans="5:5" x14ac:dyDescent="0.25">
      <c r="E4296" s="26"/>
    </row>
    <row r="4297" spans="5:5" x14ac:dyDescent="0.25">
      <c r="E4297" s="26"/>
    </row>
    <row r="4298" spans="5:5" x14ac:dyDescent="0.25">
      <c r="E4298" s="26"/>
    </row>
    <row r="4299" spans="5:5" x14ac:dyDescent="0.25">
      <c r="E4299" s="26"/>
    </row>
    <row r="4300" spans="5:5" x14ac:dyDescent="0.25">
      <c r="E4300" s="26"/>
    </row>
    <row r="4301" spans="5:5" x14ac:dyDescent="0.25">
      <c r="E4301" s="26"/>
    </row>
    <row r="4302" spans="5:5" x14ac:dyDescent="0.25">
      <c r="E4302" s="26"/>
    </row>
    <row r="4303" spans="5:5" x14ac:dyDescent="0.25">
      <c r="E4303" s="26"/>
    </row>
    <row r="4304" spans="5:5" x14ac:dyDescent="0.25">
      <c r="E4304" s="26"/>
    </row>
    <row r="4305" spans="5:5" x14ac:dyDescent="0.25">
      <c r="E4305" s="26"/>
    </row>
    <row r="4306" spans="5:5" x14ac:dyDescent="0.25">
      <c r="E4306" s="26"/>
    </row>
    <row r="4307" spans="5:5" x14ac:dyDescent="0.25">
      <c r="E4307" s="26"/>
    </row>
    <row r="4308" spans="5:5" x14ac:dyDescent="0.25">
      <c r="E4308" s="26"/>
    </row>
    <row r="4309" spans="5:5" x14ac:dyDescent="0.25">
      <c r="E4309" s="26"/>
    </row>
    <row r="4310" spans="5:5" x14ac:dyDescent="0.25">
      <c r="E4310" s="26"/>
    </row>
    <row r="4311" spans="5:5" x14ac:dyDescent="0.25">
      <c r="E4311" s="26"/>
    </row>
    <row r="4312" spans="5:5" x14ac:dyDescent="0.25">
      <c r="E4312" s="26"/>
    </row>
    <row r="4313" spans="5:5" x14ac:dyDescent="0.25">
      <c r="E4313" s="26"/>
    </row>
    <row r="4314" spans="5:5" x14ac:dyDescent="0.25">
      <c r="E4314" s="26"/>
    </row>
    <row r="4315" spans="5:5" x14ac:dyDescent="0.25">
      <c r="E4315" s="26"/>
    </row>
    <row r="4316" spans="5:5" x14ac:dyDescent="0.25">
      <c r="E4316" s="26"/>
    </row>
    <row r="4317" spans="5:5" x14ac:dyDescent="0.25">
      <c r="E4317" s="26"/>
    </row>
    <row r="4318" spans="5:5" x14ac:dyDescent="0.25">
      <c r="E4318" s="26"/>
    </row>
    <row r="4319" spans="5:5" x14ac:dyDescent="0.25">
      <c r="E4319" s="26"/>
    </row>
    <row r="4320" spans="5:5" x14ac:dyDescent="0.25">
      <c r="E4320" s="26"/>
    </row>
    <row r="4321" spans="5:5" x14ac:dyDescent="0.25">
      <c r="E4321" s="26"/>
    </row>
    <row r="4322" spans="5:5" x14ac:dyDescent="0.25">
      <c r="E4322" s="26"/>
    </row>
    <row r="4323" spans="5:5" x14ac:dyDescent="0.25">
      <c r="E4323" s="26"/>
    </row>
    <row r="4324" spans="5:5" x14ac:dyDescent="0.25">
      <c r="E4324" s="26"/>
    </row>
    <row r="4325" spans="5:5" x14ac:dyDescent="0.25">
      <c r="E4325" s="26"/>
    </row>
    <row r="4326" spans="5:5" x14ac:dyDescent="0.25">
      <c r="E4326" s="26"/>
    </row>
    <row r="4327" spans="5:5" x14ac:dyDescent="0.25">
      <c r="E4327" s="26"/>
    </row>
    <row r="4328" spans="5:5" x14ac:dyDescent="0.25">
      <c r="E4328" s="26"/>
    </row>
    <row r="4329" spans="5:5" x14ac:dyDescent="0.25">
      <c r="E4329" s="26"/>
    </row>
    <row r="4330" spans="5:5" x14ac:dyDescent="0.25">
      <c r="E4330" s="26"/>
    </row>
    <row r="4331" spans="5:5" x14ac:dyDescent="0.25">
      <c r="E4331" s="26"/>
    </row>
    <row r="4332" spans="5:5" x14ac:dyDescent="0.25">
      <c r="E4332" s="26"/>
    </row>
    <row r="4333" spans="5:5" x14ac:dyDescent="0.25">
      <c r="E4333" s="26"/>
    </row>
    <row r="4334" spans="5:5" x14ac:dyDescent="0.25">
      <c r="E4334" s="26"/>
    </row>
    <row r="4335" spans="5:5" x14ac:dyDescent="0.25">
      <c r="E4335" s="26"/>
    </row>
    <row r="4336" spans="5:5" x14ac:dyDescent="0.25">
      <c r="E4336" s="26"/>
    </row>
    <row r="4337" spans="5:5" x14ac:dyDescent="0.25">
      <c r="E4337" s="26"/>
    </row>
    <row r="4338" spans="5:5" x14ac:dyDescent="0.25">
      <c r="E4338" s="26"/>
    </row>
    <row r="4339" spans="5:5" x14ac:dyDescent="0.25">
      <c r="E4339" s="26"/>
    </row>
    <row r="4340" spans="5:5" x14ac:dyDescent="0.25">
      <c r="E4340" s="26"/>
    </row>
    <row r="4341" spans="5:5" x14ac:dyDescent="0.25">
      <c r="E4341" s="26"/>
    </row>
    <row r="4342" spans="5:5" x14ac:dyDescent="0.25">
      <c r="E4342" s="26"/>
    </row>
    <row r="4343" spans="5:5" x14ac:dyDescent="0.25">
      <c r="E4343" s="26"/>
    </row>
    <row r="4344" spans="5:5" x14ac:dyDescent="0.25">
      <c r="E4344" s="26"/>
    </row>
    <row r="4345" spans="5:5" x14ac:dyDescent="0.25">
      <c r="E4345" s="26"/>
    </row>
    <row r="4346" spans="5:5" x14ac:dyDescent="0.25">
      <c r="E4346" s="26"/>
    </row>
    <row r="4347" spans="5:5" x14ac:dyDescent="0.25">
      <c r="E4347" s="26"/>
    </row>
    <row r="4348" spans="5:5" x14ac:dyDescent="0.25">
      <c r="E4348" s="26"/>
    </row>
    <row r="4349" spans="5:5" x14ac:dyDescent="0.25">
      <c r="E4349" s="26"/>
    </row>
    <row r="4350" spans="5:5" x14ac:dyDescent="0.25">
      <c r="E4350" s="26"/>
    </row>
    <row r="4351" spans="5:5" x14ac:dyDescent="0.25">
      <c r="E4351" s="26"/>
    </row>
    <row r="4352" spans="5:5" x14ac:dyDescent="0.25">
      <c r="E4352" s="26"/>
    </row>
    <row r="4353" spans="5:5" x14ac:dyDescent="0.25">
      <c r="E4353" s="26"/>
    </row>
    <row r="4354" spans="5:5" x14ac:dyDescent="0.25">
      <c r="E4354" s="26"/>
    </row>
    <row r="4355" spans="5:5" x14ac:dyDescent="0.25">
      <c r="E4355" s="26"/>
    </row>
    <row r="4356" spans="5:5" x14ac:dyDescent="0.25">
      <c r="E4356" s="26"/>
    </row>
    <row r="4357" spans="5:5" x14ac:dyDescent="0.25">
      <c r="E4357" s="26"/>
    </row>
    <row r="4358" spans="5:5" x14ac:dyDescent="0.25">
      <c r="E4358" s="26"/>
    </row>
    <row r="4359" spans="5:5" x14ac:dyDescent="0.25">
      <c r="E4359" s="26"/>
    </row>
    <row r="4360" spans="5:5" x14ac:dyDescent="0.25">
      <c r="E4360" s="26"/>
    </row>
    <row r="4361" spans="5:5" x14ac:dyDescent="0.25">
      <c r="E4361" s="26"/>
    </row>
    <row r="4362" spans="5:5" x14ac:dyDescent="0.25">
      <c r="E4362" s="26"/>
    </row>
    <row r="4363" spans="5:5" x14ac:dyDescent="0.25">
      <c r="E4363" s="26"/>
    </row>
    <row r="4364" spans="5:5" x14ac:dyDescent="0.25">
      <c r="E4364" s="26"/>
    </row>
    <row r="4365" spans="5:5" x14ac:dyDescent="0.25">
      <c r="E4365" s="26"/>
    </row>
    <row r="4366" spans="5:5" x14ac:dyDescent="0.25">
      <c r="E4366" s="26"/>
    </row>
    <row r="4367" spans="5:5" x14ac:dyDescent="0.25">
      <c r="E4367" s="26"/>
    </row>
    <row r="4368" spans="5:5" x14ac:dyDescent="0.25">
      <c r="E4368" s="26"/>
    </row>
    <row r="4369" spans="5:5" x14ac:dyDescent="0.25">
      <c r="E4369" s="26"/>
    </row>
    <row r="4370" spans="5:5" x14ac:dyDescent="0.25">
      <c r="E4370" s="26"/>
    </row>
    <row r="4371" spans="5:5" x14ac:dyDescent="0.25">
      <c r="E4371" s="26"/>
    </row>
    <row r="4372" spans="5:5" x14ac:dyDescent="0.25">
      <c r="E4372" s="26"/>
    </row>
    <row r="4373" spans="5:5" x14ac:dyDescent="0.25">
      <c r="E4373" s="26"/>
    </row>
    <row r="4374" spans="5:5" x14ac:dyDescent="0.25">
      <c r="E4374" s="26"/>
    </row>
    <row r="4375" spans="5:5" x14ac:dyDescent="0.25">
      <c r="E4375" s="26"/>
    </row>
    <row r="4376" spans="5:5" x14ac:dyDescent="0.25">
      <c r="E4376" s="26"/>
    </row>
    <row r="4377" spans="5:5" x14ac:dyDescent="0.25">
      <c r="E4377" s="26"/>
    </row>
    <row r="4378" spans="5:5" x14ac:dyDescent="0.25">
      <c r="E4378" s="26"/>
    </row>
    <row r="4379" spans="5:5" x14ac:dyDescent="0.25">
      <c r="E4379" s="26"/>
    </row>
    <row r="4380" spans="5:5" x14ac:dyDescent="0.25">
      <c r="E4380" s="26"/>
    </row>
    <row r="4381" spans="5:5" x14ac:dyDescent="0.25">
      <c r="E4381" s="26"/>
    </row>
    <row r="4382" spans="5:5" x14ac:dyDescent="0.25">
      <c r="E4382" s="26"/>
    </row>
    <row r="4383" spans="5:5" x14ac:dyDescent="0.25">
      <c r="E4383" s="26"/>
    </row>
    <row r="4384" spans="5:5" x14ac:dyDescent="0.25">
      <c r="E4384" s="26"/>
    </row>
    <row r="4385" spans="5:5" x14ac:dyDescent="0.25">
      <c r="E4385" s="26"/>
    </row>
    <row r="4386" spans="5:5" x14ac:dyDescent="0.25">
      <c r="E4386" s="26"/>
    </row>
    <row r="4387" spans="5:5" x14ac:dyDescent="0.25">
      <c r="E4387" s="26"/>
    </row>
    <row r="4388" spans="5:5" x14ac:dyDescent="0.25">
      <c r="E4388" s="26"/>
    </row>
    <row r="4389" spans="5:5" x14ac:dyDescent="0.25">
      <c r="E4389" s="26"/>
    </row>
    <row r="4390" spans="5:5" x14ac:dyDescent="0.25">
      <c r="E4390" s="26"/>
    </row>
    <row r="4391" spans="5:5" x14ac:dyDescent="0.25">
      <c r="E4391" s="26"/>
    </row>
    <row r="4392" spans="5:5" x14ac:dyDescent="0.25">
      <c r="E4392" s="26"/>
    </row>
    <row r="4393" spans="5:5" x14ac:dyDescent="0.25">
      <c r="E4393" s="26"/>
    </row>
    <row r="4394" spans="5:5" x14ac:dyDescent="0.25">
      <c r="E4394" s="26"/>
    </row>
    <row r="4395" spans="5:5" x14ac:dyDescent="0.25">
      <c r="E4395" s="26"/>
    </row>
    <row r="4396" spans="5:5" x14ac:dyDescent="0.25">
      <c r="E4396" s="26"/>
    </row>
    <row r="4397" spans="5:5" x14ac:dyDescent="0.25">
      <c r="E4397" s="26"/>
    </row>
    <row r="4398" spans="5:5" x14ac:dyDescent="0.25">
      <c r="E4398" s="26"/>
    </row>
    <row r="4399" spans="5:5" x14ac:dyDescent="0.25">
      <c r="E4399" s="26"/>
    </row>
    <row r="4400" spans="5:5" x14ac:dyDescent="0.25">
      <c r="E4400" s="26"/>
    </row>
    <row r="4401" spans="5:5" x14ac:dyDescent="0.25">
      <c r="E4401" s="26"/>
    </row>
    <row r="4402" spans="5:5" x14ac:dyDescent="0.25">
      <c r="E4402" s="26"/>
    </row>
    <row r="4403" spans="5:5" x14ac:dyDescent="0.25">
      <c r="E4403" s="26"/>
    </row>
    <row r="4404" spans="5:5" x14ac:dyDescent="0.25">
      <c r="E4404" s="26"/>
    </row>
    <row r="4405" spans="5:5" x14ac:dyDescent="0.25">
      <c r="E4405" s="26"/>
    </row>
    <row r="4406" spans="5:5" x14ac:dyDescent="0.25">
      <c r="E4406" s="26"/>
    </row>
    <row r="4407" spans="5:5" x14ac:dyDescent="0.25">
      <c r="E4407" s="26"/>
    </row>
    <row r="4408" spans="5:5" x14ac:dyDescent="0.25">
      <c r="E4408" s="26"/>
    </row>
    <row r="4409" spans="5:5" x14ac:dyDescent="0.25">
      <c r="E4409" s="26"/>
    </row>
    <row r="4410" spans="5:5" x14ac:dyDescent="0.25">
      <c r="E4410" s="26"/>
    </row>
    <row r="4411" spans="5:5" x14ac:dyDescent="0.25">
      <c r="E4411" s="26"/>
    </row>
    <row r="4412" spans="5:5" x14ac:dyDescent="0.25">
      <c r="E4412" s="26"/>
    </row>
    <row r="4413" spans="5:5" x14ac:dyDescent="0.25">
      <c r="E4413" s="26"/>
    </row>
    <row r="4414" spans="5:5" x14ac:dyDescent="0.25">
      <c r="E4414" s="26"/>
    </row>
    <row r="4415" spans="5:5" x14ac:dyDescent="0.25">
      <c r="E4415" s="26"/>
    </row>
    <row r="4416" spans="5:5" x14ac:dyDescent="0.25">
      <c r="E4416" s="26"/>
    </row>
    <row r="4417" spans="5:5" x14ac:dyDescent="0.25">
      <c r="E4417" s="26"/>
    </row>
    <row r="4418" spans="5:5" x14ac:dyDescent="0.25">
      <c r="E4418" s="26"/>
    </row>
    <row r="4419" spans="5:5" x14ac:dyDescent="0.25">
      <c r="E4419" s="26"/>
    </row>
    <row r="4420" spans="5:5" x14ac:dyDescent="0.25">
      <c r="E4420" s="26"/>
    </row>
    <row r="4421" spans="5:5" x14ac:dyDescent="0.25">
      <c r="E4421" s="26"/>
    </row>
    <row r="4422" spans="5:5" x14ac:dyDescent="0.25">
      <c r="E4422" s="26"/>
    </row>
    <row r="4423" spans="5:5" x14ac:dyDescent="0.25">
      <c r="E4423" s="26"/>
    </row>
    <row r="4424" spans="5:5" x14ac:dyDescent="0.25">
      <c r="E4424" s="26"/>
    </row>
    <row r="4425" spans="5:5" x14ac:dyDescent="0.25">
      <c r="E4425" s="26"/>
    </row>
    <row r="4426" spans="5:5" x14ac:dyDescent="0.25">
      <c r="E4426" s="26"/>
    </row>
    <row r="4427" spans="5:5" x14ac:dyDescent="0.25">
      <c r="E4427" s="26"/>
    </row>
    <row r="4428" spans="5:5" x14ac:dyDescent="0.25">
      <c r="E4428" s="26"/>
    </row>
    <row r="4429" spans="5:5" x14ac:dyDescent="0.25">
      <c r="E4429" s="26"/>
    </row>
    <row r="4430" spans="5:5" x14ac:dyDescent="0.25">
      <c r="E4430" s="26"/>
    </row>
    <row r="4431" spans="5:5" x14ac:dyDescent="0.25">
      <c r="E4431" s="26"/>
    </row>
    <row r="4432" spans="5:5" x14ac:dyDescent="0.25">
      <c r="E4432" s="26"/>
    </row>
    <row r="4433" spans="5:5" x14ac:dyDescent="0.25">
      <c r="E4433" s="26"/>
    </row>
    <row r="4434" spans="5:5" x14ac:dyDescent="0.25">
      <c r="E4434" s="26"/>
    </row>
    <row r="4435" spans="5:5" x14ac:dyDescent="0.25">
      <c r="E4435" s="26"/>
    </row>
    <row r="4436" spans="5:5" x14ac:dyDescent="0.25">
      <c r="E4436" s="26"/>
    </row>
    <row r="4437" spans="5:5" x14ac:dyDescent="0.25">
      <c r="E4437" s="26"/>
    </row>
    <row r="4438" spans="5:5" x14ac:dyDescent="0.25">
      <c r="E4438" s="26"/>
    </row>
    <row r="4439" spans="5:5" x14ac:dyDescent="0.25">
      <c r="E4439" s="26"/>
    </row>
    <row r="4440" spans="5:5" x14ac:dyDescent="0.25">
      <c r="E4440" s="26"/>
    </row>
    <row r="4441" spans="5:5" x14ac:dyDescent="0.25">
      <c r="E4441" s="26"/>
    </row>
    <row r="4442" spans="5:5" x14ac:dyDescent="0.25">
      <c r="E4442" s="26"/>
    </row>
    <row r="4443" spans="5:5" x14ac:dyDescent="0.25">
      <c r="E4443" s="26"/>
    </row>
    <row r="4444" spans="5:5" x14ac:dyDescent="0.25">
      <c r="E4444" s="26"/>
    </row>
    <row r="4445" spans="5:5" x14ac:dyDescent="0.25">
      <c r="E4445" s="26"/>
    </row>
    <row r="4446" spans="5:5" x14ac:dyDescent="0.25">
      <c r="E4446" s="26"/>
    </row>
    <row r="4447" spans="5:5" x14ac:dyDescent="0.25">
      <c r="E4447" s="26"/>
    </row>
    <row r="4448" spans="5:5" x14ac:dyDescent="0.25">
      <c r="E4448" s="26"/>
    </row>
    <row r="4449" spans="5:5" x14ac:dyDescent="0.25">
      <c r="E4449" s="26"/>
    </row>
    <row r="4450" spans="5:5" x14ac:dyDescent="0.25">
      <c r="E4450" s="26"/>
    </row>
    <row r="4451" spans="5:5" x14ac:dyDescent="0.25">
      <c r="E4451" s="26"/>
    </row>
    <row r="4452" spans="5:5" x14ac:dyDescent="0.25">
      <c r="E4452" s="26"/>
    </row>
    <row r="4453" spans="5:5" x14ac:dyDescent="0.25">
      <c r="E4453" s="26"/>
    </row>
    <row r="4454" spans="5:5" x14ac:dyDescent="0.25">
      <c r="E4454" s="26"/>
    </row>
    <row r="4455" spans="5:5" x14ac:dyDescent="0.25">
      <c r="E4455" s="26"/>
    </row>
    <row r="4456" spans="5:5" x14ac:dyDescent="0.25">
      <c r="E4456" s="26"/>
    </row>
    <row r="4457" spans="5:5" x14ac:dyDescent="0.25">
      <c r="E4457" s="26"/>
    </row>
    <row r="4458" spans="5:5" x14ac:dyDescent="0.25">
      <c r="E4458" s="26"/>
    </row>
    <row r="4459" spans="5:5" x14ac:dyDescent="0.25">
      <c r="E4459" s="26"/>
    </row>
    <row r="4460" spans="5:5" x14ac:dyDescent="0.25">
      <c r="E4460" s="26"/>
    </row>
    <row r="4461" spans="5:5" x14ac:dyDescent="0.25">
      <c r="E4461" s="26"/>
    </row>
    <row r="4462" spans="5:5" x14ac:dyDescent="0.25">
      <c r="E4462" s="26"/>
    </row>
    <row r="4463" spans="5:5" x14ac:dyDescent="0.25">
      <c r="E4463" s="26"/>
    </row>
    <row r="4464" spans="5:5" x14ac:dyDescent="0.25">
      <c r="E4464" s="26"/>
    </row>
    <row r="4465" spans="5:5" x14ac:dyDescent="0.25">
      <c r="E4465" s="26"/>
    </row>
    <row r="4466" spans="5:5" x14ac:dyDescent="0.25">
      <c r="E4466" s="26"/>
    </row>
    <row r="4467" spans="5:5" x14ac:dyDescent="0.25">
      <c r="E4467" s="26"/>
    </row>
    <row r="4468" spans="5:5" x14ac:dyDescent="0.25">
      <c r="E4468" s="26"/>
    </row>
    <row r="4469" spans="5:5" x14ac:dyDescent="0.25">
      <c r="E4469" s="26"/>
    </row>
    <row r="4470" spans="5:5" x14ac:dyDescent="0.25">
      <c r="E4470" s="26"/>
    </row>
    <row r="4471" spans="5:5" x14ac:dyDescent="0.25">
      <c r="E4471" s="26"/>
    </row>
    <row r="4472" spans="5:5" x14ac:dyDescent="0.25">
      <c r="E4472" s="26"/>
    </row>
    <row r="4473" spans="5:5" x14ac:dyDescent="0.25">
      <c r="E4473" s="26"/>
    </row>
    <row r="4474" spans="5:5" x14ac:dyDescent="0.25">
      <c r="E4474" s="26"/>
    </row>
    <row r="4475" spans="5:5" x14ac:dyDescent="0.25">
      <c r="E4475" s="26"/>
    </row>
    <row r="4476" spans="5:5" x14ac:dyDescent="0.25">
      <c r="E4476" s="26"/>
    </row>
    <row r="4477" spans="5:5" x14ac:dyDescent="0.25">
      <c r="E4477" s="26"/>
    </row>
    <row r="4478" spans="5:5" x14ac:dyDescent="0.25">
      <c r="E4478" s="26"/>
    </row>
    <row r="4479" spans="5:5" x14ac:dyDescent="0.25">
      <c r="E4479" s="26"/>
    </row>
    <row r="4480" spans="5:5" x14ac:dyDescent="0.25">
      <c r="E4480" s="26"/>
    </row>
    <row r="4481" spans="5:5" x14ac:dyDescent="0.25">
      <c r="E4481" s="26"/>
    </row>
    <row r="4482" spans="5:5" x14ac:dyDescent="0.25">
      <c r="E4482" s="26"/>
    </row>
    <row r="4483" spans="5:5" x14ac:dyDescent="0.25">
      <c r="E4483" s="26"/>
    </row>
    <row r="4484" spans="5:5" x14ac:dyDescent="0.25">
      <c r="E4484" s="26"/>
    </row>
    <row r="4485" spans="5:5" x14ac:dyDescent="0.25">
      <c r="E4485" s="26"/>
    </row>
    <row r="4486" spans="5:5" x14ac:dyDescent="0.25">
      <c r="E4486" s="26"/>
    </row>
    <row r="4487" spans="5:5" x14ac:dyDescent="0.25">
      <c r="E4487" s="26"/>
    </row>
    <row r="4488" spans="5:5" x14ac:dyDescent="0.25">
      <c r="E4488" s="26"/>
    </row>
    <row r="4489" spans="5:5" x14ac:dyDescent="0.25">
      <c r="E4489" s="26"/>
    </row>
    <row r="4490" spans="5:5" x14ac:dyDescent="0.25">
      <c r="E4490" s="26"/>
    </row>
    <row r="4491" spans="5:5" x14ac:dyDescent="0.25">
      <c r="E4491" s="26"/>
    </row>
    <row r="4492" spans="5:5" x14ac:dyDescent="0.25">
      <c r="E4492" s="26"/>
    </row>
    <row r="4493" spans="5:5" x14ac:dyDescent="0.25">
      <c r="E4493" s="26"/>
    </row>
    <row r="4494" spans="5:5" x14ac:dyDescent="0.25">
      <c r="E4494" s="26"/>
    </row>
    <row r="4495" spans="5:5" x14ac:dyDescent="0.25">
      <c r="E4495" s="26"/>
    </row>
    <row r="4496" spans="5:5" x14ac:dyDescent="0.25">
      <c r="E4496" s="26"/>
    </row>
    <row r="4497" spans="5:5" x14ac:dyDescent="0.25">
      <c r="E4497" s="26"/>
    </row>
    <row r="4498" spans="5:5" x14ac:dyDescent="0.25">
      <c r="E4498" s="26"/>
    </row>
    <row r="4499" spans="5:5" x14ac:dyDescent="0.25">
      <c r="E4499" s="26"/>
    </row>
    <row r="4500" spans="5:5" x14ac:dyDescent="0.25">
      <c r="E4500" s="26"/>
    </row>
    <row r="4501" spans="5:5" x14ac:dyDescent="0.25">
      <c r="E4501" s="26"/>
    </row>
    <row r="4502" spans="5:5" x14ac:dyDescent="0.25">
      <c r="E4502" s="26"/>
    </row>
    <row r="4503" spans="5:5" x14ac:dyDescent="0.25">
      <c r="E4503" s="26"/>
    </row>
    <row r="4504" spans="5:5" x14ac:dyDescent="0.25">
      <c r="E4504" s="26"/>
    </row>
    <row r="4505" spans="5:5" x14ac:dyDescent="0.25">
      <c r="E4505" s="26"/>
    </row>
    <row r="4506" spans="5:5" x14ac:dyDescent="0.25">
      <c r="E4506" s="26"/>
    </row>
    <row r="4507" spans="5:5" x14ac:dyDescent="0.25">
      <c r="E4507" s="26"/>
    </row>
    <row r="4508" spans="5:5" x14ac:dyDescent="0.25">
      <c r="E4508" s="26"/>
    </row>
    <row r="4509" spans="5:5" x14ac:dyDescent="0.25">
      <c r="E4509" s="26"/>
    </row>
    <row r="4510" spans="5:5" x14ac:dyDescent="0.25">
      <c r="E4510" s="26"/>
    </row>
    <row r="4511" spans="5:5" x14ac:dyDescent="0.25">
      <c r="E4511" s="26"/>
    </row>
    <row r="4512" spans="5:5" x14ac:dyDescent="0.25">
      <c r="E4512" s="26"/>
    </row>
    <row r="4513" spans="5:5" x14ac:dyDescent="0.25">
      <c r="E4513" s="26"/>
    </row>
    <row r="4514" spans="5:5" x14ac:dyDescent="0.25">
      <c r="E4514" s="26"/>
    </row>
    <row r="4515" spans="5:5" x14ac:dyDescent="0.25">
      <c r="E4515" s="26"/>
    </row>
    <row r="4516" spans="5:5" x14ac:dyDescent="0.25">
      <c r="E4516" s="26"/>
    </row>
    <row r="4517" spans="5:5" x14ac:dyDescent="0.25">
      <c r="E4517" s="26"/>
    </row>
    <row r="4518" spans="5:5" x14ac:dyDescent="0.25">
      <c r="E4518" s="26"/>
    </row>
    <row r="4519" spans="5:5" x14ac:dyDescent="0.25">
      <c r="E4519" s="26"/>
    </row>
    <row r="4520" spans="5:5" x14ac:dyDescent="0.25">
      <c r="E4520" s="26"/>
    </row>
    <row r="4521" spans="5:5" x14ac:dyDescent="0.25">
      <c r="E4521" s="26"/>
    </row>
    <row r="4522" spans="5:5" x14ac:dyDescent="0.25">
      <c r="E4522" s="26"/>
    </row>
    <row r="4523" spans="5:5" x14ac:dyDescent="0.25">
      <c r="E4523" s="26"/>
    </row>
    <row r="4524" spans="5:5" x14ac:dyDescent="0.25">
      <c r="E4524" s="26"/>
    </row>
    <row r="4525" spans="5:5" x14ac:dyDescent="0.25">
      <c r="E4525" s="26"/>
    </row>
    <row r="4526" spans="5:5" x14ac:dyDescent="0.25">
      <c r="E4526" s="26"/>
    </row>
    <row r="4527" spans="5:5" x14ac:dyDescent="0.25">
      <c r="E4527" s="26"/>
    </row>
    <row r="4528" spans="5:5" x14ac:dyDescent="0.25">
      <c r="E4528" s="26"/>
    </row>
    <row r="4529" spans="5:5" x14ac:dyDescent="0.25">
      <c r="E4529" s="26"/>
    </row>
    <row r="4530" spans="5:5" x14ac:dyDescent="0.25">
      <c r="E4530" s="26"/>
    </row>
    <row r="4531" spans="5:5" x14ac:dyDescent="0.25">
      <c r="E4531" s="26"/>
    </row>
    <row r="4532" spans="5:5" x14ac:dyDescent="0.25">
      <c r="E4532" s="26"/>
    </row>
    <row r="4533" spans="5:5" x14ac:dyDescent="0.25">
      <c r="E4533" s="26"/>
    </row>
    <row r="4534" spans="5:5" x14ac:dyDescent="0.25">
      <c r="E4534" s="26"/>
    </row>
    <row r="4535" spans="5:5" x14ac:dyDescent="0.25">
      <c r="E4535" s="26"/>
    </row>
    <row r="4536" spans="5:5" x14ac:dyDescent="0.25">
      <c r="E4536" s="26"/>
    </row>
    <row r="4537" spans="5:5" x14ac:dyDescent="0.25">
      <c r="E4537" s="26"/>
    </row>
    <row r="4538" spans="5:5" x14ac:dyDescent="0.25">
      <c r="E4538" s="26"/>
    </row>
    <row r="4539" spans="5:5" x14ac:dyDescent="0.25">
      <c r="E4539" s="26"/>
    </row>
    <row r="4540" spans="5:5" x14ac:dyDescent="0.25">
      <c r="E4540" s="26"/>
    </row>
    <row r="4541" spans="5:5" x14ac:dyDescent="0.25">
      <c r="E4541" s="26"/>
    </row>
    <row r="4542" spans="5:5" x14ac:dyDescent="0.25">
      <c r="E4542" s="26"/>
    </row>
    <row r="4543" spans="5:5" x14ac:dyDescent="0.25">
      <c r="E4543" s="26"/>
    </row>
    <row r="4544" spans="5:5" x14ac:dyDescent="0.25">
      <c r="E4544" s="26"/>
    </row>
    <row r="4545" spans="5:5" x14ac:dyDescent="0.25">
      <c r="E4545" s="26"/>
    </row>
    <row r="4546" spans="5:5" x14ac:dyDescent="0.25">
      <c r="E4546" s="26"/>
    </row>
    <row r="4547" spans="5:5" x14ac:dyDescent="0.25">
      <c r="E4547" s="26"/>
    </row>
    <row r="4548" spans="5:5" x14ac:dyDescent="0.25">
      <c r="E4548" s="26"/>
    </row>
    <row r="4549" spans="5:5" x14ac:dyDescent="0.25">
      <c r="E4549" s="26"/>
    </row>
    <row r="4550" spans="5:5" x14ac:dyDescent="0.25">
      <c r="E4550" s="26"/>
    </row>
    <row r="4551" spans="5:5" x14ac:dyDescent="0.25">
      <c r="E4551" s="26"/>
    </row>
    <row r="4552" spans="5:5" x14ac:dyDescent="0.25">
      <c r="E4552" s="26"/>
    </row>
    <row r="4553" spans="5:5" x14ac:dyDescent="0.25">
      <c r="E4553" s="26"/>
    </row>
    <row r="4554" spans="5:5" x14ac:dyDescent="0.25">
      <c r="E4554" s="26"/>
    </row>
    <row r="4555" spans="5:5" x14ac:dyDescent="0.25">
      <c r="E4555" s="26"/>
    </row>
    <row r="4556" spans="5:5" x14ac:dyDescent="0.25">
      <c r="E4556" s="26"/>
    </row>
    <row r="4557" spans="5:5" x14ac:dyDescent="0.25">
      <c r="E4557" s="26"/>
    </row>
    <row r="4558" spans="5:5" x14ac:dyDescent="0.25">
      <c r="E4558" s="26"/>
    </row>
    <row r="4559" spans="5:5" x14ac:dyDescent="0.25">
      <c r="E4559" s="26"/>
    </row>
    <row r="4560" spans="5:5" x14ac:dyDescent="0.25">
      <c r="E4560" s="26"/>
    </row>
    <row r="4561" spans="5:5" x14ac:dyDescent="0.25">
      <c r="E4561" s="26"/>
    </row>
    <row r="4562" spans="5:5" x14ac:dyDescent="0.25">
      <c r="E4562" s="26"/>
    </row>
    <row r="4563" spans="5:5" x14ac:dyDescent="0.25">
      <c r="E4563" s="26"/>
    </row>
    <row r="4564" spans="5:5" x14ac:dyDescent="0.25">
      <c r="E4564" s="26"/>
    </row>
    <row r="4565" spans="5:5" x14ac:dyDescent="0.25">
      <c r="E4565" s="26"/>
    </row>
    <row r="4566" spans="5:5" x14ac:dyDescent="0.25">
      <c r="E4566" s="26"/>
    </row>
    <row r="4567" spans="5:5" x14ac:dyDescent="0.25">
      <c r="E4567" s="26"/>
    </row>
    <row r="4568" spans="5:5" x14ac:dyDescent="0.25">
      <c r="E4568" s="26"/>
    </row>
    <row r="4569" spans="5:5" x14ac:dyDescent="0.25">
      <c r="E4569" s="26"/>
    </row>
    <row r="4570" spans="5:5" x14ac:dyDescent="0.25">
      <c r="E4570" s="26"/>
    </row>
    <row r="4571" spans="5:5" x14ac:dyDescent="0.25">
      <c r="E4571" s="26"/>
    </row>
    <row r="4572" spans="5:5" x14ac:dyDescent="0.25">
      <c r="E4572" s="26"/>
    </row>
    <row r="4573" spans="5:5" x14ac:dyDescent="0.25">
      <c r="E4573" s="26"/>
    </row>
    <row r="4574" spans="5:5" x14ac:dyDescent="0.25">
      <c r="E4574" s="26"/>
    </row>
    <row r="4575" spans="5:5" x14ac:dyDescent="0.25">
      <c r="E4575" s="26"/>
    </row>
    <row r="4576" spans="5:5" x14ac:dyDescent="0.25">
      <c r="E4576" s="26"/>
    </row>
    <row r="4577" spans="5:5" x14ac:dyDescent="0.25">
      <c r="E4577" s="26"/>
    </row>
    <row r="4578" spans="5:5" x14ac:dyDescent="0.25">
      <c r="E4578" s="26"/>
    </row>
    <row r="4579" spans="5:5" x14ac:dyDescent="0.25">
      <c r="E4579" s="26"/>
    </row>
    <row r="4580" spans="5:5" x14ac:dyDescent="0.25">
      <c r="E4580" s="26"/>
    </row>
    <row r="4581" spans="5:5" x14ac:dyDescent="0.25">
      <c r="E4581" s="26"/>
    </row>
    <row r="4582" spans="5:5" x14ac:dyDescent="0.25">
      <c r="E4582" s="26"/>
    </row>
    <row r="4583" spans="5:5" x14ac:dyDescent="0.25">
      <c r="E4583" s="26"/>
    </row>
    <row r="4584" spans="5:5" x14ac:dyDescent="0.25">
      <c r="E4584" s="26"/>
    </row>
    <row r="4585" spans="5:5" x14ac:dyDescent="0.25">
      <c r="E4585" s="26"/>
    </row>
    <row r="4586" spans="5:5" x14ac:dyDescent="0.25">
      <c r="E4586" s="26"/>
    </row>
    <row r="4587" spans="5:5" x14ac:dyDescent="0.25">
      <c r="E4587" s="26"/>
    </row>
    <row r="4588" spans="5:5" x14ac:dyDescent="0.25">
      <c r="E4588" s="26"/>
    </row>
    <row r="4589" spans="5:5" x14ac:dyDescent="0.25">
      <c r="E4589" s="26"/>
    </row>
    <row r="4590" spans="5:5" x14ac:dyDescent="0.25">
      <c r="E4590" s="26"/>
    </row>
    <row r="4591" spans="5:5" x14ac:dyDescent="0.25">
      <c r="E4591" s="26"/>
    </row>
    <row r="4592" spans="5:5" x14ac:dyDescent="0.25">
      <c r="E4592" s="26"/>
    </row>
    <row r="4593" spans="5:5" x14ac:dyDescent="0.25">
      <c r="E4593" s="26"/>
    </row>
    <row r="4594" spans="5:5" x14ac:dyDescent="0.25">
      <c r="E4594" s="26"/>
    </row>
    <row r="4595" spans="5:5" x14ac:dyDescent="0.25">
      <c r="E4595" s="26"/>
    </row>
    <row r="4596" spans="5:5" x14ac:dyDescent="0.25">
      <c r="E4596" s="26"/>
    </row>
    <row r="4597" spans="5:5" x14ac:dyDescent="0.25">
      <c r="E4597" s="26"/>
    </row>
    <row r="4598" spans="5:5" x14ac:dyDescent="0.25">
      <c r="E4598" s="26"/>
    </row>
    <row r="4599" spans="5:5" x14ac:dyDescent="0.25">
      <c r="E4599" s="26"/>
    </row>
    <row r="4600" spans="5:5" x14ac:dyDescent="0.25">
      <c r="E4600" s="26"/>
    </row>
    <row r="4601" spans="5:5" x14ac:dyDescent="0.25">
      <c r="E4601" s="26"/>
    </row>
    <row r="4602" spans="5:5" x14ac:dyDescent="0.25">
      <c r="E4602" s="26"/>
    </row>
    <row r="4603" spans="5:5" x14ac:dyDescent="0.25">
      <c r="E4603" s="26"/>
    </row>
    <row r="4604" spans="5:5" x14ac:dyDescent="0.25">
      <c r="E4604" s="26"/>
    </row>
    <row r="4605" spans="5:5" x14ac:dyDescent="0.25">
      <c r="E4605" s="26"/>
    </row>
    <row r="4606" spans="5:5" x14ac:dyDescent="0.25">
      <c r="E4606" s="26"/>
    </row>
    <row r="4607" spans="5:5" x14ac:dyDescent="0.25">
      <c r="E4607" s="26"/>
    </row>
    <row r="4608" spans="5:5" x14ac:dyDescent="0.25">
      <c r="E4608" s="26"/>
    </row>
    <row r="4609" spans="5:5" x14ac:dyDescent="0.25">
      <c r="E4609" s="26"/>
    </row>
    <row r="4610" spans="5:5" x14ac:dyDescent="0.25">
      <c r="E4610" s="26"/>
    </row>
    <row r="4611" spans="5:5" x14ac:dyDescent="0.25">
      <c r="E4611" s="26"/>
    </row>
    <row r="4612" spans="5:5" x14ac:dyDescent="0.25">
      <c r="E4612" s="26"/>
    </row>
    <row r="4613" spans="5:5" x14ac:dyDescent="0.25">
      <c r="E4613" s="26"/>
    </row>
    <row r="4614" spans="5:5" x14ac:dyDescent="0.25">
      <c r="E4614" s="26"/>
    </row>
    <row r="4615" spans="5:5" x14ac:dyDescent="0.25">
      <c r="E4615" s="26"/>
    </row>
    <row r="4616" spans="5:5" x14ac:dyDescent="0.25">
      <c r="E4616" s="26"/>
    </row>
    <row r="4617" spans="5:5" x14ac:dyDescent="0.25">
      <c r="E4617" s="26"/>
    </row>
    <row r="4618" spans="5:5" x14ac:dyDescent="0.25">
      <c r="E4618" s="26"/>
    </row>
    <row r="4619" spans="5:5" x14ac:dyDescent="0.25">
      <c r="E4619" s="26"/>
    </row>
    <row r="4620" spans="5:5" x14ac:dyDescent="0.25">
      <c r="E4620" s="26"/>
    </row>
    <row r="4621" spans="5:5" x14ac:dyDescent="0.25">
      <c r="E4621" s="26"/>
    </row>
    <row r="4622" spans="5:5" x14ac:dyDescent="0.25">
      <c r="E4622" s="26"/>
    </row>
    <row r="4623" spans="5:5" x14ac:dyDescent="0.25">
      <c r="E4623" s="26"/>
    </row>
    <row r="4624" spans="5:5" x14ac:dyDescent="0.25">
      <c r="E4624" s="26"/>
    </row>
    <row r="4625" spans="5:5" x14ac:dyDescent="0.25">
      <c r="E4625" s="26"/>
    </row>
    <row r="4626" spans="5:5" x14ac:dyDescent="0.25">
      <c r="E4626" s="26"/>
    </row>
    <row r="4627" spans="5:5" x14ac:dyDescent="0.25">
      <c r="E4627" s="26"/>
    </row>
    <row r="4628" spans="5:5" x14ac:dyDescent="0.25">
      <c r="E4628" s="26"/>
    </row>
    <row r="4629" spans="5:5" x14ac:dyDescent="0.25">
      <c r="E4629" s="26"/>
    </row>
    <row r="4630" spans="5:5" x14ac:dyDescent="0.25">
      <c r="E4630" s="26"/>
    </row>
    <row r="4631" spans="5:5" x14ac:dyDescent="0.25">
      <c r="E4631" s="26"/>
    </row>
    <row r="4632" spans="5:5" x14ac:dyDescent="0.25">
      <c r="E4632" s="26"/>
    </row>
    <row r="4633" spans="5:5" x14ac:dyDescent="0.25">
      <c r="E4633" s="26"/>
    </row>
    <row r="4634" spans="5:5" x14ac:dyDescent="0.25">
      <c r="E4634" s="26"/>
    </row>
    <row r="4635" spans="5:5" x14ac:dyDescent="0.25">
      <c r="E4635" s="26"/>
    </row>
    <row r="4636" spans="5:5" x14ac:dyDescent="0.25">
      <c r="E4636" s="26"/>
    </row>
    <row r="4637" spans="5:5" x14ac:dyDescent="0.25">
      <c r="E4637" s="26"/>
    </row>
    <row r="4638" spans="5:5" x14ac:dyDescent="0.25">
      <c r="E4638" s="26"/>
    </row>
    <row r="4639" spans="5:5" x14ac:dyDescent="0.25">
      <c r="E4639" s="26"/>
    </row>
    <row r="4640" spans="5:5" x14ac:dyDescent="0.25">
      <c r="E4640" s="26"/>
    </row>
    <row r="4641" spans="5:5" x14ac:dyDescent="0.25">
      <c r="E4641" s="26"/>
    </row>
    <row r="4642" spans="5:5" x14ac:dyDescent="0.25">
      <c r="E4642" s="26"/>
    </row>
    <row r="4643" spans="5:5" x14ac:dyDescent="0.25">
      <c r="E4643" s="26"/>
    </row>
    <row r="4644" spans="5:5" x14ac:dyDescent="0.25">
      <c r="E4644" s="26"/>
    </row>
    <row r="4645" spans="5:5" x14ac:dyDescent="0.25">
      <c r="E4645" s="26"/>
    </row>
    <row r="4646" spans="5:5" x14ac:dyDescent="0.25">
      <c r="E4646" s="26"/>
    </row>
    <row r="4647" spans="5:5" x14ac:dyDescent="0.25">
      <c r="E4647" s="26"/>
    </row>
    <row r="4648" spans="5:5" x14ac:dyDescent="0.25">
      <c r="E4648" s="26"/>
    </row>
    <row r="4649" spans="5:5" x14ac:dyDescent="0.25">
      <c r="E4649" s="26"/>
    </row>
    <row r="4650" spans="5:5" x14ac:dyDescent="0.25">
      <c r="E4650" s="26"/>
    </row>
    <row r="4651" spans="5:5" x14ac:dyDescent="0.25">
      <c r="E4651" s="26"/>
    </row>
    <row r="4652" spans="5:5" x14ac:dyDescent="0.25">
      <c r="E4652" s="26"/>
    </row>
    <row r="4653" spans="5:5" x14ac:dyDescent="0.25">
      <c r="E4653" s="26"/>
    </row>
    <row r="4654" spans="5:5" x14ac:dyDescent="0.25">
      <c r="E4654" s="26"/>
    </row>
    <row r="4655" spans="5:5" x14ac:dyDescent="0.25">
      <c r="E4655" s="26"/>
    </row>
    <row r="4656" spans="5:5" x14ac:dyDescent="0.25">
      <c r="E4656" s="26"/>
    </row>
    <row r="4657" spans="5:5" x14ac:dyDescent="0.25">
      <c r="E4657" s="26"/>
    </row>
    <row r="4658" spans="5:5" x14ac:dyDescent="0.25">
      <c r="E4658" s="26"/>
    </row>
    <row r="4659" spans="5:5" x14ac:dyDescent="0.25">
      <c r="E4659" s="26"/>
    </row>
    <row r="4660" spans="5:5" x14ac:dyDescent="0.25">
      <c r="E4660" s="26"/>
    </row>
    <row r="4661" spans="5:5" x14ac:dyDescent="0.25">
      <c r="E4661" s="26"/>
    </row>
    <row r="4662" spans="5:5" x14ac:dyDescent="0.25">
      <c r="E4662" s="26"/>
    </row>
    <row r="4663" spans="5:5" x14ac:dyDescent="0.25">
      <c r="E4663" s="26"/>
    </row>
    <row r="4664" spans="5:5" x14ac:dyDescent="0.25">
      <c r="E4664" s="26"/>
    </row>
    <row r="4665" spans="5:5" x14ac:dyDescent="0.25">
      <c r="E4665" s="26"/>
    </row>
    <row r="4666" spans="5:5" x14ac:dyDescent="0.25">
      <c r="E4666" s="26"/>
    </row>
    <row r="4667" spans="5:5" x14ac:dyDescent="0.25">
      <c r="E4667" s="26"/>
    </row>
    <row r="4668" spans="5:5" x14ac:dyDescent="0.25">
      <c r="E4668" s="26"/>
    </row>
    <row r="4669" spans="5:5" x14ac:dyDescent="0.25">
      <c r="E4669" s="26"/>
    </row>
    <row r="4670" spans="5:5" x14ac:dyDescent="0.25">
      <c r="E4670" s="26"/>
    </row>
    <row r="4671" spans="5:5" x14ac:dyDescent="0.25">
      <c r="E4671" s="26"/>
    </row>
    <row r="4672" spans="5:5" x14ac:dyDescent="0.25">
      <c r="E4672" s="26"/>
    </row>
    <row r="4673" spans="5:5" x14ac:dyDescent="0.25">
      <c r="E4673" s="26"/>
    </row>
    <row r="4674" spans="5:5" x14ac:dyDescent="0.25">
      <c r="E4674" s="26"/>
    </row>
    <row r="4675" spans="5:5" x14ac:dyDescent="0.25">
      <c r="E4675" s="26"/>
    </row>
    <row r="4676" spans="5:5" x14ac:dyDescent="0.25">
      <c r="E4676" s="26"/>
    </row>
    <row r="4677" spans="5:5" x14ac:dyDescent="0.25">
      <c r="E4677" s="26"/>
    </row>
    <row r="4678" spans="5:5" x14ac:dyDescent="0.25">
      <c r="E4678" s="26"/>
    </row>
    <row r="4679" spans="5:5" x14ac:dyDescent="0.25">
      <c r="E4679" s="26"/>
    </row>
    <row r="4680" spans="5:5" x14ac:dyDescent="0.25">
      <c r="E4680" s="26"/>
    </row>
    <row r="4681" spans="5:5" x14ac:dyDescent="0.25">
      <c r="E4681" s="26"/>
    </row>
    <row r="4682" spans="5:5" x14ac:dyDescent="0.25">
      <c r="E4682" s="26"/>
    </row>
    <row r="4683" spans="5:5" x14ac:dyDescent="0.25">
      <c r="E4683" s="26"/>
    </row>
    <row r="4684" spans="5:5" x14ac:dyDescent="0.25">
      <c r="E4684" s="26"/>
    </row>
    <row r="4685" spans="5:5" x14ac:dyDescent="0.25">
      <c r="E4685" s="26"/>
    </row>
    <row r="4686" spans="5:5" x14ac:dyDescent="0.25">
      <c r="E4686" s="26"/>
    </row>
    <row r="4687" spans="5:5" x14ac:dyDescent="0.25">
      <c r="E4687" s="26"/>
    </row>
    <row r="4688" spans="5:5" x14ac:dyDescent="0.25">
      <c r="E4688" s="26"/>
    </row>
    <row r="4689" spans="5:5" x14ac:dyDescent="0.25">
      <c r="E4689" s="26"/>
    </row>
    <row r="4690" spans="5:5" x14ac:dyDescent="0.25">
      <c r="E4690" s="26"/>
    </row>
    <row r="4691" spans="5:5" x14ac:dyDescent="0.25">
      <c r="E4691" s="26"/>
    </row>
    <row r="4692" spans="5:5" x14ac:dyDescent="0.25">
      <c r="E4692" s="26"/>
    </row>
    <row r="4693" spans="5:5" x14ac:dyDescent="0.25">
      <c r="E4693" s="26"/>
    </row>
    <row r="4694" spans="5:5" x14ac:dyDescent="0.25">
      <c r="E4694" s="26"/>
    </row>
    <row r="4695" spans="5:5" x14ac:dyDescent="0.25">
      <c r="E4695" s="26"/>
    </row>
    <row r="4696" spans="5:5" x14ac:dyDescent="0.25">
      <c r="E4696" s="26"/>
    </row>
    <row r="4697" spans="5:5" x14ac:dyDescent="0.25">
      <c r="E4697" s="26"/>
    </row>
    <row r="4698" spans="5:5" x14ac:dyDescent="0.25">
      <c r="E4698" s="26"/>
    </row>
    <row r="4699" spans="5:5" x14ac:dyDescent="0.25">
      <c r="E4699" s="26"/>
    </row>
    <row r="4700" spans="5:5" x14ac:dyDescent="0.25">
      <c r="E4700" s="26"/>
    </row>
    <row r="4701" spans="5:5" x14ac:dyDescent="0.25">
      <c r="E4701" s="26"/>
    </row>
    <row r="4702" spans="5:5" x14ac:dyDescent="0.25">
      <c r="E4702" s="26"/>
    </row>
    <row r="4703" spans="5:5" x14ac:dyDescent="0.25">
      <c r="E4703" s="26"/>
    </row>
    <row r="4704" spans="5:5" x14ac:dyDescent="0.25">
      <c r="E4704" s="26"/>
    </row>
    <row r="4705" spans="5:5" x14ac:dyDescent="0.25">
      <c r="E4705" s="26"/>
    </row>
    <row r="4706" spans="5:5" x14ac:dyDescent="0.25">
      <c r="E4706" s="26"/>
    </row>
    <row r="4707" spans="5:5" x14ac:dyDescent="0.25">
      <c r="E4707" s="26"/>
    </row>
    <row r="4708" spans="5:5" x14ac:dyDescent="0.25">
      <c r="E4708" s="26"/>
    </row>
    <row r="4709" spans="5:5" x14ac:dyDescent="0.25">
      <c r="E4709" s="26"/>
    </row>
    <row r="4710" spans="5:5" x14ac:dyDescent="0.25">
      <c r="E4710" s="26"/>
    </row>
    <row r="4711" spans="5:5" x14ac:dyDescent="0.25">
      <c r="E4711" s="26"/>
    </row>
    <row r="4712" spans="5:5" x14ac:dyDescent="0.25">
      <c r="E4712" s="26"/>
    </row>
    <row r="4713" spans="5:5" x14ac:dyDescent="0.25">
      <c r="E4713" s="26"/>
    </row>
    <row r="4714" spans="5:5" x14ac:dyDescent="0.25">
      <c r="E4714" s="26"/>
    </row>
    <row r="4715" spans="5:5" x14ac:dyDescent="0.25">
      <c r="E4715" s="26"/>
    </row>
    <row r="4716" spans="5:5" x14ac:dyDescent="0.25">
      <c r="E4716" s="26"/>
    </row>
    <row r="4717" spans="5:5" x14ac:dyDescent="0.25">
      <c r="E4717" s="26"/>
    </row>
    <row r="4718" spans="5:5" x14ac:dyDescent="0.25">
      <c r="E4718" s="26"/>
    </row>
    <row r="4719" spans="5:5" x14ac:dyDescent="0.25">
      <c r="E4719" s="26"/>
    </row>
    <row r="4720" spans="5:5" x14ac:dyDescent="0.25">
      <c r="E4720" s="26"/>
    </row>
    <row r="4721" spans="5:5" x14ac:dyDescent="0.25">
      <c r="E4721" s="26"/>
    </row>
    <row r="4722" spans="5:5" x14ac:dyDescent="0.25">
      <c r="E4722" s="26"/>
    </row>
    <row r="4723" spans="5:5" x14ac:dyDescent="0.25">
      <c r="E4723" s="26"/>
    </row>
    <row r="4724" spans="5:5" x14ac:dyDescent="0.25">
      <c r="E4724" s="26"/>
    </row>
    <row r="4725" spans="5:5" x14ac:dyDescent="0.25">
      <c r="E4725" s="26"/>
    </row>
    <row r="4726" spans="5:5" x14ac:dyDescent="0.25">
      <c r="E4726" s="26"/>
    </row>
    <row r="4727" spans="5:5" x14ac:dyDescent="0.25">
      <c r="E4727" s="26"/>
    </row>
    <row r="4728" spans="5:5" x14ac:dyDescent="0.25">
      <c r="E4728" s="26"/>
    </row>
    <row r="4729" spans="5:5" x14ac:dyDescent="0.25">
      <c r="E4729" s="26"/>
    </row>
    <row r="4730" spans="5:5" x14ac:dyDescent="0.25">
      <c r="E4730" s="26"/>
    </row>
    <row r="4731" spans="5:5" x14ac:dyDescent="0.25">
      <c r="E4731" s="26"/>
    </row>
    <row r="4732" spans="5:5" x14ac:dyDescent="0.25">
      <c r="E4732" s="26"/>
    </row>
    <row r="4733" spans="5:5" x14ac:dyDescent="0.25">
      <c r="E4733" s="26"/>
    </row>
    <row r="4734" spans="5:5" x14ac:dyDescent="0.25">
      <c r="E4734" s="26"/>
    </row>
    <row r="4735" spans="5:5" x14ac:dyDescent="0.25">
      <c r="E4735" s="26"/>
    </row>
    <row r="4736" spans="5:5" x14ac:dyDescent="0.25">
      <c r="E4736" s="26"/>
    </row>
    <row r="4737" spans="5:5" x14ac:dyDescent="0.25">
      <c r="E4737" s="26"/>
    </row>
    <row r="4738" spans="5:5" x14ac:dyDescent="0.25">
      <c r="E4738" s="26"/>
    </row>
    <row r="4739" spans="5:5" x14ac:dyDescent="0.25">
      <c r="E4739" s="26"/>
    </row>
    <row r="4740" spans="5:5" x14ac:dyDescent="0.25">
      <c r="E4740" s="26"/>
    </row>
    <row r="4741" spans="5:5" x14ac:dyDescent="0.25">
      <c r="E4741" s="26"/>
    </row>
    <row r="4742" spans="5:5" x14ac:dyDescent="0.25">
      <c r="E4742" s="26"/>
    </row>
    <row r="4743" spans="5:5" x14ac:dyDescent="0.25">
      <c r="E4743" s="26"/>
    </row>
    <row r="4744" spans="5:5" x14ac:dyDescent="0.25">
      <c r="E4744" s="26"/>
    </row>
    <row r="4745" spans="5:5" x14ac:dyDescent="0.25">
      <c r="E4745" s="26"/>
    </row>
    <row r="4746" spans="5:5" x14ac:dyDescent="0.25">
      <c r="E4746" s="26"/>
    </row>
    <row r="4747" spans="5:5" x14ac:dyDescent="0.25">
      <c r="E4747" s="26"/>
    </row>
    <row r="4748" spans="5:5" x14ac:dyDescent="0.25">
      <c r="E4748" s="26"/>
    </row>
    <row r="4749" spans="5:5" x14ac:dyDescent="0.25">
      <c r="E4749" s="26"/>
    </row>
    <row r="4750" spans="5:5" x14ac:dyDescent="0.25">
      <c r="E4750" s="26"/>
    </row>
    <row r="4751" spans="5:5" x14ac:dyDescent="0.25">
      <c r="E4751" s="26"/>
    </row>
    <row r="4752" spans="5:5" x14ac:dyDescent="0.25">
      <c r="E4752" s="26"/>
    </row>
    <row r="4753" spans="5:5" x14ac:dyDescent="0.25">
      <c r="E4753" s="26"/>
    </row>
    <row r="4754" spans="5:5" x14ac:dyDescent="0.25">
      <c r="E4754" s="26"/>
    </row>
    <row r="4755" spans="5:5" x14ac:dyDescent="0.25">
      <c r="E4755" s="26"/>
    </row>
    <row r="4756" spans="5:5" x14ac:dyDescent="0.25">
      <c r="E4756" s="26"/>
    </row>
    <row r="4757" spans="5:5" x14ac:dyDescent="0.25">
      <c r="E4757" s="26"/>
    </row>
    <row r="4758" spans="5:5" x14ac:dyDescent="0.25">
      <c r="E4758" s="26"/>
    </row>
    <row r="4759" spans="5:5" x14ac:dyDescent="0.25">
      <c r="E4759" s="26"/>
    </row>
    <row r="4760" spans="5:5" x14ac:dyDescent="0.25">
      <c r="E4760" s="26"/>
    </row>
    <row r="4761" spans="5:5" x14ac:dyDescent="0.25">
      <c r="E4761" s="26"/>
    </row>
    <row r="4762" spans="5:5" x14ac:dyDescent="0.25">
      <c r="E4762" s="26"/>
    </row>
    <row r="4763" spans="5:5" x14ac:dyDescent="0.25">
      <c r="E4763" s="26"/>
    </row>
    <row r="4764" spans="5:5" x14ac:dyDescent="0.25">
      <c r="E4764" s="26"/>
    </row>
    <row r="4765" spans="5:5" x14ac:dyDescent="0.25">
      <c r="E4765" s="26"/>
    </row>
    <row r="4766" spans="5:5" x14ac:dyDescent="0.25">
      <c r="E4766" s="26"/>
    </row>
    <row r="4767" spans="5:5" x14ac:dyDescent="0.25">
      <c r="E4767" s="26"/>
    </row>
    <row r="4768" spans="5:5" x14ac:dyDescent="0.25">
      <c r="E4768" s="26"/>
    </row>
    <row r="4769" spans="5:5" x14ac:dyDescent="0.25">
      <c r="E4769" s="26"/>
    </row>
    <row r="4770" spans="5:5" x14ac:dyDescent="0.25">
      <c r="E4770" s="26"/>
    </row>
    <row r="4771" spans="5:5" x14ac:dyDescent="0.25">
      <c r="E4771" s="26"/>
    </row>
    <row r="4772" spans="5:5" x14ac:dyDescent="0.25">
      <c r="E4772" s="26"/>
    </row>
    <row r="4773" spans="5:5" x14ac:dyDescent="0.25">
      <c r="E4773" s="26"/>
    </row>
    <row r="4774" spans="5:5" x14ac:dyDescent="0.25">
      <c r="E4774" s="26"/>
    </row>
    <row r="4775" spans="5:5" x14ac:dyDescent="0.25">
      <c r="E4775" s="26"/>
    </row>
    <row r="4776" spans="5:5" x14ac:dyDescent="0.25">
      <c r="E4776" s="26"/>
    </row>
    <row r="4777" spans="5:5" x14ac:dyDescent="0.25">
      <c r="E4777" s="26"/>
    </row>
    <row r="4778" spans="5:5" x14ac:dyDescent="0.25">
      <c r="E4778" s="26"/>
    </row>
    <row r="4779" spans="5:5" x14ac:dyDescent="0.25">
      <c r="E4779" s="26"/>
    </row>
    <row r="4780" spans="5:5" x14ac:dyDescent="0.25">
      <c r="E4780" s="26"/>
    </row>
    <row r="4781" spans="5:5" x14ac:dyDescent="0.25">
      <c r="E4781" s="26"/>
    </row>
    <row r="4782" spans="5:5" x14ac:dyDescent="0.25">
      <c r="E4782" s="26"/>
    </row>
    <row r="4783" spans="5:5" x14ac:dyDescent="0.25">
      <c r="E4783" s="26"/>
    </row>
    <row r="4784" spans="5:5" x14ac:dyDescent="0.25">
      <c r="E4784" s="26"/>
    </row>
    <row r="4785" spans="5:5" x14ac:dyDescent="0.25">
      <c r="E4785" s="26"/>
    </row>
    <row r="4786" spans="5:5" x14ac:dyDescent="0.25">
      <c r="E4786" s="26"/>
    </row>
    <row r="4787" spans="5:5" x14ac:dyDescent="0.25">
      <c r="E4787" s="26"/>
    </row>
    <row r="4788" spans="5:5" x14ac:dyDescent="0.25">
      <c r="E4788" s="26"/>
    </row>
    <row r="4789" spans="5:5" x14ac:dyDescent="0.25">
      <c r="E4789" s="26"/>
    </row>
    <row r="4790" spans="5:5" x14ac:dyDescent="0.25">
      <c r="E4790" s="26"/>
    </row>
    <row r="4791" spans="5:5" x14ac:dyDescent="0.25">
      <c r="E4791" s="26"/>
    </row>
    <row r="4792" spans="5:5" x14ac:dyDescent="0.25">
      <c r="E4792" s="26"/>
    </row>
    <row r="4793" spans="5:5" x14ac:dyDescent="0.25">
      <c r="E4793" s="26"/>
    </row>
    <row r="4794" spans="5:5" x14ac:dyDescent="0.25">
      <c r="E4794" s="26"/>
    </row>
    <row r="4795" spans="5:5" x14ac:dyDescent="0.25">
      <c r="E4795" s="26"/>
    </row>
    <row r="4796" spans="5:5" x14ac:dyDescent="0.25">
      <c r="E4796" s="26"/>
    </row>
    <row r="4797" spans="5:5" x14ac:dyDescent="0.25">
      <c r="E4797" s="26"/>
    </row>
    <row r="4798" spans="5:5" x14ac:dyDescent="0.25">
      <c r="E4798" s="26"/>
    </row>
    <row r="4799" spans="5:5" x14ac:dyDescent="0.25">
      <c r="E4799" s="26"/>
    </row>
    <row r="4800" spans="5:5" x14ac:dyDescent="0.25">
      <c r="E4800" s="26"/>
    </row>
    <row r="4801" spans="5:5" x14ac:dyDescent="0.25">
      <c r="E4801" s="26"/>
    </row>
    <row r="4802" spans="5:5" x14ac:dyDescent="0.25">
      <c r="E4802" s="26"/>
    </row>
    <row r="4803" spans="5:5" x14ac:dyDescent="0.25">
      <c r="E4803" s="26"/>
    </row>
    <row r="4804" spans="5:5" x14ac:dyDescent="0.25">
      <c r="E4804" s="26"/>
    </row>
    <row r="4805" spans="5:5" x14ac:dyDescent="0.25">
      <c r="E4805" s="26"/>
    </row>
    <row r="4806" spans="5:5" x14ac:dyDescent="0.25">
      <c r="E4806" s="26"/>
    </row>
    <row r="4807" spans="5:5" x14ac:dyDescent="0.25">
      <c r="E4807" s="26"/>
    </row>
    <row r="4808" spans="5:5" x14ac:dyDescent="0.25">
      <c r="E4808" s="26"/>
    </row>
    <row r="4809" spans="5:5" x14ac:dyDescent="0.25">
      <c r="E4809" s="26"/>
    </row>
    <row r="4810" spans="5:5" x14ac:dyDescent="0.25">
      <c r="E4810" s="26"/>
    </row>
    <row r="4811" spans="5:5" x14ac:dyDescent="0.25">
      <c r="E4811" s="26"/>
    </row>
    <row r="4812" spans="5:5" x14ac:dyDescent="0.25">
      <c r="E4812" s="26"/>
    </row>
    <row r="4813" spans="5:5" x14ac:dyDescent="0.25">
      <c r="E4813" s="26"/>
    </row>
    <row r="4814" spans="5:5" x14ac:dyDescent="0.25">
      <c r="E4814" s="26"/>
    </row>
    <row r="4815" spans="5:5" x14ac:dyDescent="0.25">
      <c r="E4815" s="26"/>
    </row>
    <row r="4816" spans="5:5" x14ac:dyDescent="0.25">
      <c r="E4816" s="26"/>
    </row>
    <row r="4817" spans="5:5" x14ac:dyDescent="0.25">
      <c r="E4817" s="26"/>
    </row>
    <row r="4818" spans="5:5" x14ac:dyDescent="0.25">
      <c r="E4818" s="26"/>
    </row>
    <row r="4819" spans="5:5" x14ac:dyDescent="0.25">
      <c r="E4819" s="26"/>
    </row>
    <row r="4820" spans="5:5" x14ac:dyDescent="0.25">
      <c r="E4820" s="26"/>
    </row>
    <row r="4821" spans="5:5" x14ac:dyDescent="0.25">
      <c r="E4821" s="26"/>
    </row>
    <row r="4822" spans="5:5" x14ac:dyDescent="0.25">
      <c r="E4822" s="26"/>
    </row>
    <row r="4823" spans="5:5" x14ac:dyDescent="0.25">
      <c r="E4823" s="26"/>
    </row>
    <row r="4824" spans="5:5" x14ac:dyDescent="0.25">
      <c r="E4824" s="26"/>
    </row>
    <row r="4825" spans="5:5" x14ac:dyDescent="0.25">
      <c r="E4825" s="26"/>
    </row>
    <row r="4826" spans="5:5" x14ac:dyDescent="0.25">
      <c r="E4826" s="26"/>
    </row>
    <row r="4827" spans="5:5" x14ac:dyDescent="0.25">
      <c r="E4827" s="26"/>
    </row>
    <row r="4828" spans="5:5" x14ac:dyDescent="0.25">
      <c r="E4828" s="26"/>
    </row>
    <row r="4829" spans="5:5" x14ac:dyDescent="0.25">
      <c r="E4829" s="26"/>
    </row>
    <row r="4830" spans="5:5" x14ac:dyDescent="0.25">
      <c r="E4830" s="26"/>
    </row>
    <row r="4831" spans="5:5" x14ac:dyDescent="0.25">
      <c r="E4831" s="26"/>
    </row>
    <row r="4832" spans="5:5" x14ac:dyDescent="0.25">
      <c r="E4832" s="26"/>
    </row>
    <row r="4833" spans="5:5" x14ac:dyDescent="0.25">
      <c r="E4833" s="26"/>
    </row>
    <row r="4834" spans="5:5" x14ac:dyDescent="0.25">
      <c r="E4834" s="26"/>
    </row>
    <row r="4835" spans="5:5" x14ac:dyDescent="0.25">
      <c r="E4835" s="26"/>
    </row>
    <row r="4836" spans="5:5" x14ac:dyDescent="0.25">
      <c r="E4836" s="26"/>
    </row>
    <row r="4837" spans="5:5" x14ac:dyDescent="0.25">
      <c r="E4837" s="26"/>
    </row>
    <row r="4838" spans="5:5" x14ac:dyDescent="0.25">
      <c r="E4838" s="26"/>
    </row>
    <row r="4839" spans="5:5" x14ac:dyDescent="0.25">
      <c r="E4839" s="26"/>
    </row>
    <row r="4840" spans="5:5" x14ac:dyDescent="0.25">
      <c r="E4840" s="26"/>
    </row>
    <row r="4841" spans="5:5" x14ac:dyDescent="0.25">
      <c r="E4841" s="26"/>
    </row>
    <row r="4842" spans="5:5" x14ac:dyDescent="0.25">
      <c r="E4842" s="26"/>
    </row>
    <row r="4843" spans="5:5" x14ac:dyDescent="0.25">
      <c r="E4843" s="26"/>
    </row>
    <row r="4844" spans="5:5" x14ac:dyDescent="0.25">
      <c r="E4844" s="26"/>
    </row>
    <row r="4845" spans="5:5" x14ac:dyDescent="0.25">
      <c r="E4845" s="26"/>
    </row>
    <row r="4846" spans="5:5" x14ac:dyDescent="0.25">
      <c r="E4846" s="26"/>
    </row>
    <row r="4847" spans="5:5" x14ac:dyDescent="0.25">
      <c r="E4847" s="26"/>
    </row>
    <row r="4848" spans="5:5" x14ac:dyDescent="0.25">
      <c r="E4848" s="26"/>
    </row>
    <row r="4849" spans="5:5" x14ac:dyDescent="0.25">
      <c r="E4849" s="26"/>
    </row>
    <row r="4850" spans="5:5" x14ac:dyDescent="0.25">
      <c r="E4850" s="26"/>
    </row>
    <row r="4851" spans="5:5" x14ac:dyDescent="0.25">
      <c r="E4851" s="26"/>
    </row>
    <row r="4852" spans="5:5" x14ac:dyDescent="0.25">
      <c r="E4852" s="26"/>
    </row>
    <row r="4853" spans="5:5" x14ac:dyDescent="0.25">
      <c r="E4853" s="26"/>
    </row>
    <row r="4854" spans="5:5" x14ac:dyDescent="0.25">
      <c r="E4854" s="26"/>
    </row>
    <row r="4855" spans="5:5" x14ac:dyDescent="0.25">
      <c r="E4855" s="26"/>
    </row>
    <row r="4856" spans="5:5" x14ac:dyDescent="0.25">
      <c r="E4856" s="26"/>
    </row>
    <row r="4857" spans="5:5" x14ac:dyDescent="0.25">
      <c r="E4857" s="26"/>
    </row>
    <row r="4858" spans="5:5" x14ac:dyDescent="0.25">
      <c r="E4858" s="26"/>
    </row>
    <row r="4859" spans="5:5" x14ac:dyDescent="0.25">
      <c r="E4859" s="26"/>
    </row>
    <row r="4860" spans="5:5" x14ac:dyDescent="0.25">
      <c r="E4860" s="26"/>
    </row>
    <row r="4861" spans="5:5" x14ac:dyDescent="0.25">
      <c r="E4861" s="26"/>
    </row>
    <row r="4862" spans="5:5" x14ac:dyDescent="0.25">
      <c r="E4862" s="26"/>
    </row>
    <row r="4863" spans="5:5" x14ac:dyDescent="0.25">
      <c r="E4863" s="26"/>
    </row>
    <row r="4864" spans="5:5" x14ac:dyDescent="0.25">
      <c r="E4864" s="26"/>
    </row>
    <row r="4865" spans="5:5" x14ac:dyDescent="0.25">
      <c r="E4865" s="26"/>
    </row>
    <row r="4866" spans="5:5" x14ac:dyDescent="0.25">
      <c r="E4866" s="26"/>
    </row>
    <row r="4867" spans="5:5" x14ac:dyDescent="0.25">
      <c r="E4867" s="26"/>
    </row>
    <row r="4868" spans="5:5" x14ac:dyDescent="0.25">
      <c r="E4868" s="26"/>
    </row>
    <row r="4869" spans="5:5" x14ac:dyDescent="0.25">
      <c r="E4869" s="26"/>
    </row>
    <row r="4870" spans="5:5" x14ac:dyDescent="0.25">
      <c r="E4870" s="26"/>
    </row>
    <row r="4871" spans="5:5" x14ac:dyDescent="0.25">
      <c r="E4871" s="26"/>
    </row>
    <row r="4872" spans="5:5" x14ac:dyDescent="0.25">
      <c r="E4872" s="26"/>
    </row>
    <row r="4873" spans="5:5" x14ac:dyDescent="0.25">
      <c r="E4873" s="26"/>
    </row>
    <row r="4874" spans="5:5" x14ac:dyDescent="0.25">
      <c r="E4874" s="26"/>
    </row>
    <row r="4875" spans="5:5" x14ac:dyDescent="0.25">
      <c r="E4875" s="26"/>
    </row>
    <row r="4876" spans="5:5" x14ac:dyDescent="0.25">
      <c r="E4876" s="26"/>
    </row>
    <row r="4877" spans="5:5" x14ac:dyDescent="0.25">
      <c r="E4877" s="26"/>
    </row>
    <row r="4878" spans="5:5" x14ac:dyDescent="0.25">
      <c r="E4878" s="26"/>
    </row>
    <row r="4879" spans="5:5" x14ac:dyDescent="0.25">
      <c r="E4879" s="26"/>
    </row>
    <row r="4880" spans="5:5" x14ac:dyDescent="0.25">
      <c r="E4880" s="26"/>
    </row>
    <row r="4881" spans="5:5" x14ac:dyDescent="0.25">
      <c r="E4881" s="26"/>
    </row>
    <row r="4882" spans="5:5" x14ac:dyDescent="0.25">
      <c r="E4882" s="26"/>
    </row>
    <row r="4883" spans="5:5" x14ac:dyDescent="0.25">
      <c r="E4883" s="26"/>
    </row>
    <row r="4884" spans="5:5" x14ac:dyDescent="0.25">
      <c r="E4884" s="26"/>
    </row>
    <row r="4885" spans="5:5" x14ac:dyDescent="0.25">
      <c r="E4885" s="26"/>
    </row>
    <row r="4886" spans="5:5" x14ac:dyDescent="0.25">
      <c r="E4886" s="26"/>
    </row>
    <row r="4887" spans="5:5" x14ac:dyDescent="0.25">
      <c r="E4887" s="26"/>
    </row>
    <row r="4888" spans="5:5" x14ac:dyDescent="0.25">
      <c r="E4888" s="26"/>
    </row>
    <row r="4889" spans="5:5" x14ac:dyDescent="0.25">
      <c r="E4889" s="26"/>
    </row>
    <row r="4890" spans="5:5" x14ac:dyDescent="0.25">
      <c r="E4890" s="26"/>
    </row>
    <row r="4891" spans="5:5" x14ac:dyDescent="0.25">
      <c r="E4891" s="26"/>
    </row>
    <row r="4892" spans="5:5" x14ac:dyDescent="0.25">
      <c r="E4892" s="26"/>
    </row>
    <row r="4893" spans="5:5" x14ac:dyDescent="0.25">
      <c r="E4893" s="26"/>
    </row>
    <row r="4894" spans="5:5" x14ac:dyDescent="0.25">
      <c r="E4894" s="26"/>
    </row>
    <row r="4895" spans="5:5" x14ac:dyDescent="0.25">
      <c r="E4895" s="26"/>
    </row>
    <row r="4896" spans="5:5" x14ac:dyDescent="0.25">
      <c r="E4896" s="26"/>
    </row>
    <row r="4897" spans="5:5" x14ac:dyDescent="0.25">
      <c r="E4897" s="26"/>
    </row>
    <row r="4898" spans="5:5" x14ac:dyDescent="0.25">
      <c r="E4898" s="26"/>
    </row>
    <row r="4899" spans="5:5" x14ac:dyDescent="0.25">
      <c r="E4899" s="26"/>
    </row>
    <row r="4900" spans="5:5" x14ac:dyDescent="0.25">
      <c r="E4900" s="26"/>
    </row>
    <row r="4901" spans="5:5" x14ac:dyDescent="0.25">
      <c r="E4901" s="26"/>
    </row>
    <row r="4902" spans="5:5" x14ac:dyDescent="0.25">
      <c r="E4902" s="26"/>
    </row>
    <row r="4903" spans="5:5" x14ac:dyDescent="0.25">
      <c r="E4903" s="26"/>
    </row>
    <row r="4904" spans="5:5" x14ac:dyDescent="0.25">
      <c r="E4904" s="26"/>
    </row>
    <row r="4905" spans="5:5" x14ac:dyDescent="0.25">
      <c r="E4905" s="26"/>
    </row>
    <row r="4906" spans="5:5" x14ac:dyDescent="0.25">
      <c r="E4906" s="26"/>
    </row>
    <row r="4907" spans="5:5" x14ac:dyDescent="0.25">
      <c r="E4907" s="26"/>
    </row>
    <row r="4908" spans="5:5" x14ac:dyDescent="0.25">
      <c r="E4908" s="26"/>
    </row>
    <row r="4909" spans="5:5" x14ac:dyDescent="0.25">
      <c r="E4909" s="26"/>
    </row>
    <row r="4910" spans="5:5" x14ac:dyDescent="0.25">
      <c r="E4910" s="26"/>
    </row>
    <row r="4911" spans="5:5" x14ac:dyDescent="0.25">
      <c r="E4911" s="26"/>
    </row>
    <row r="4912" spans="5:5" x14ac:dyDescent="0.25">
      <c r="E4912" s="26"/>
    </row>
    <row r="4913" spans="5:5" x14ac:dyDescent="0.25">
      <c r="E4913" s="26"/>
    </row>
    <row r="4914" spans="5:5" x14ac:dyDescent="0.25">
      <c r="E4914" s="26"/>
    </row>
    <row r="4915" spans="5:5" x14ac:dyDescent="0.25">
      <c r="E4915" s="26"/>
    </row>
    <row r="4916" spans="5:5" x14ac:dyDescent="0.25">
      <c r="E4916" s="26"/>
    </row>
    <row r="4917" spans="5:5" x14ac:dyDescent="0.25">
      <c r="E4917" s="26"/>
    </row>
    <row r="4918" spans="5:5" x14ac:dyDescent="0.25">
      <c r="E4918" s="26"/>
    </row>
    <row r="4919" spans="5:5" x14ac:dyDescent="0.25">
      <c r="E4919" s="26"/>
    </row>
    <row r="4920" spans="5:5" x14ac:dyDescent="0.25">
      <c r="E4920" s="26"/>
    </row>
    <row r="4921" spans="5:5" x14ac:dyDescent="0.25">
      <c r="E4921" s="26"/>
    </row>
    <row r="4922" spans="5:5" x14ac:dyDescent="0.25">
      <c r="E4922" s="26"/>
    </row>
    <row r="4923" spans="5:5" x14ac:dyDescent="0.25">
      <c r="E4923" s="26"/>
    </row>
    <row r="4924" spans="5:5" x14ac:dyDescent="0.25">
      <c r="E4924" s="26"/>
    </row>
    <row r="4925" spans="5:5" x14ac:dyDescent="0.25">
      <c r="E4925" s="26"/>
    </row>
    <row r="4926" spans="5:5" x14ac:dyDescent="0.25">
      <c r="E4926" s="26"/>
    </row>
    <row r="4927" spans="5:5" x14ac:dyDescent="0.25">
      <c r="E4927" s="26"/>
    </row>
    <row r="4928" spans="5:5" x14ac:dyDescent="0.25">
      <c r="E4928" s="26"/>
    </row>
    <row r="4929" spans="5:5" x14ac:dyDescent="0.25">
      <c r="E4929" s="26"/>
    </row>
    <row r="4930" spans="5:5" x14ac:dyDescent="0.25">
      <c r="E4930" s="26"/>
    </row>
    <row r="4931" spans="5:5" x14ac:dyDescent="0.25">
      <c r="E4931" s="26"/>
    </row>
    <row r="4932" spans="5:5" x14ac:dyDescent="0.25">
      <c r="E4932" s="26"/>
    </row>
    <row r="4933" spans="5:5" x14ac:dyDescent="0.25">
      <c r="E4933" s="26"/>
    </row>
    <row r="4934" spans="5:5" x14ac:dyDescent="0.25">
      <c r="E4934" s="26"/>
    </row>
    <row r="4935" spans="5:5" x14ac:dyDescent="0.25">
      <c r="E4935" s="26"/>
    </row>
    <row r="4936" spans="5:5" x14ac:dyDescent="0.25">
      <c r="E4936" s="26"/>
    </row>
    <row r="4937" spans="5:5" x14ac:dyDescent="0.25">
      <c r="E4937" s="26"/>
    </row>
    <row r="4938" spans="5:5" x14ac:dyDescent="0.25">
      <c r="E4938" s="26"/>
    </row>
    <row r="4939" spans="5:5" x14ac:dyDescent="0.25">
      <c r="E4939" s="26"/>
    </row>
    <row r="4940" spans="5:5" x14ac:dyDescent="0.25">
      <c r="E4940" s="26"/>
    </row>
    <row r="4941" spans="5:5" x14ac:dyDescent="0.25">
      <c r="E4941" s="26"/>
    </row>
    <row r="4942" spans="5:5" x14ac:dyDescent="0.25">
      <c r="E4942" s="26"/>
    </row>
    <row r="4943" spans="5:5" x14ac:dyDescent="0.25">
      <c r="E4943" s="26"/>
    </row>
    <row r="4944" spans="5:5" x14ac:dyDescent="0.25">
      <c r="E4944" s="26"/>
    </row>
    <row r="4945" spans="5:5" x14ac:dyDescent="0.25">
      <c r="E4945" s="26"/>
    </row>
    <row r="4946" spans="5:5" x14ac:dyDescent="0.25">
      <c r="E4946" s="26"/>
    </row>
    <row r="4947" spans="5:5" x14ac:dyDescent="0.25">
      <c r="E4947" s="26"/>
    </row>
    <row r="4948" spans="5:5" x14ac:dyDescent="0.25">
      <c r="E4948" s="26"/>
    </row>
    <row r="4949" spans="5:5" x14ac:dyDescent="0.25">
      <c r="E4949" s="26"/>
    </row>
    <row r="4950" spans="5:5" x14ac:dyDescent="0.25">
      <c r="E4950" s="26"/>
    </row>
    <row r="4951" spans="5:5" x14ac:dyDescent="0.25">
      <c r="E4951" s="26"/>
    </row>
    <row r="4952" spans="5:5" x14ac:dyDescent="0.25">
      <c r="E4952" s="26"/>
    </row>
    <row r="4953" spans="5:5" x14ac:dyDescent="0.25">
      <c r="E4953" s="26"/>
    </row>
    <row r="4954" spans="5:5" x14ac:dyDescent="0.25">
      <c r="E4954" s="26"/>
    </row>
    <row r="4955" spans="5:5" x14ac:dyDescent="0.25">
      <c r="E4955" s="26"/>
    </row>
    <row r="4956" spans="5:5" x14ac:dyDescent="0.25">
      <c r="E4956" s="26"/>
    </row>
    <row r="4957" spans="5:5" x14ac:dyDescent="0.25">
      <c r="E4957" s="26"/>
    </row>
    <row r="4958" spans="5:5" x14ac:dyDescent="0.25">
      <c r="E4958" s="26"/>
    </row>
    <row r="4959" spans="5:5" x14ac:dyDescent="0.25">
      <c r="E4959" s="26"/>
    </row>
    <row r="4960" spans="5:5" x14ac:dyDescent="0.25">
      <c r="E4960" s="26"/>
    </row>
    <row r="4961" spans="5:5" x14ac:dyDescent="0.25">
      <c r="E4961" s="26"/>
    </row>
    <row r="4962" spans="5:5" x14ac:dyDescent="0.25">
      <c r="E4962" s="26"/>
    </row>
    <row r="4963" spans="5:5" x14ac:dyDescent="0.25">
      <c r="E4963" s="26"/>
    </row>
    <row r="4964" spans="5:5" x14ac:dyDescent="0.25">
      <c r="E4964" s="26"/>
    </row>
    <row r="4965" spans="5:5" x14ac:dyDescent="0.25">
      <c r="E4965" s="26"/>
    </row>
    <row r="4966" spans="5:5" x14ac:dyDescent="0.25">
      <c r="E4966" s="26"/>
    </row>
    <row r="4967" spans="5:5" x14ac:dyDescent="0.25">
      <c r="E4967" s="26"/>
    </row>
    <row r="4968" spans="5:5" x14ac:dyDescent="0.25">
      <c r="E4968" s="26"/>
    </row>
    <row r="4969" spans="5:5" x14ac:dyDescent="0.25">
      <c r="E4969" s="26"/>
    </row>
    <row r="4970" spans="5:5" x14ac:dyDescent="0.25">
      <c r="E4970" s="26"/>
    </row>
    <row r="4971" spans="5:5" x14ac:dyDescent="0.25">
      <c r="E4971" s="26"/>
    </row>
    <row r="4972" spans="5:5" x14ac:dyDescent="0.25">
      <c r="E4972" s="26"/>
    </row>
    <row r="4973" spans="5:5" x14ac:dyDescent="0.25">
      <c r="E4973" s="26"/>
    </row>
    <row r="4974" spans="5:5" x14ac:dyDescent="0.25">
      <c r="E4974" s="26"/>
    </row>
    <row r="4975" spans="5:5" x14ac:dyDescent="0.25">
      <c r="E4975" s="26"/>
    </row>
    <row r="4976" spans="5:5" x14ac:dyDescent="0.25">
      <c r="E4976" s="26"/>
    </row>
    <row r="4977" spans="5:5" x14ac:dyDescent="0.25">
      <c r="E4977" s="26"/>
    </row>
    <row r="4978" spans="5:5" x14ac:dyDescent="0.25">
      <c r="E4978" s="26"/>
    </row>
    <row r="4979" spans="5:5" x14ac:dyDescent="0.25">
      <c r="E4979" s="26"/>
    </row>
    <row r="4980" spans="5:5" x14ac:dyDescent="0.25">
      <c r="E4980" s="26"/>
    </row>
    <row r="4981" spans="5:5" x14ac:dyDescent="0.25">
      <c r="E4981" s="26"/>
    </row>
    <row r="4982" spans="5:5" x14ac:dyDescent="0.25">
      <c r="E4982" s="26"/>
    </row>
    <row r="4983" spans="5:5" x14ac:dyDescent="0.25">
      <c r="E4983" s="26"/>
    </row>
    <row r="4984" spans="5:5" x14ac:dyDescent="0.25">
      <c r="E4984" s="26"/>
    </row>
    <row r="4985" spans="5:5" x14ac:dyDescent="0.25">
      <c r="E4985" s="26"/>
    </row>
    <row r="4986" spans="5:5" x14ac:dyDescent="0.25">
      <c r="E4986" s="26"/>
    </row>
    <row r="4987" spans="5:5" x14ac:dyDescent="0.25">
      <c r="E4987" s="26"/>
    </row>
    <row r="4988" spans="5:5" x14ac:dyDescent="0.25">
      <c r="E4988" s="26"/>
    </row>
    <row r="4989" spans="5:5" x14ac:dyDescent="0.25">
      <c r="E4989" s="26"/>
    </row>
    <row r="4990" spans="5:5" x14ac:dyDescent="0.25">
      <c r="E4990" s="26"/>
    </row>
    <row r="4991" spans="5:5" x14ac:dyDescent="0.25">
      <c r="E4991" s="26"/>
    </row>
    <row r="4992" spans="5:5" x14ac:dyDescent="0.25">
      <c r="E4992" s="26"/>
    </row>
    <row r="4993" spans="5:5" x14ac:dyDescent="0.25">
      <c r="E4993" s="26"/>
    </row>
    <row r="4994" spans="5:5" x14ac:dyDescent="0.25">
      <c r="E4994" s="26"/>
    </row>
    <row r="4995" spans="5:5" x14ac:dyDescent="0.25">
      <c r="E4995" s="26"/>
    </row>
    <row r="4996" spans="5:5" x14ac:dyDescent="0.25">
      <c r="E4996" s="26"/>
    </row>
    <row r="4997" spans="5:5" x14ac:dyDescent="0.25">
      <c r="E4997" s="26"/>
    </row>
    <row r="4998" spans="5:5" x14ac:dyDescent="0.25">
      <c r="E4998" s="26"/>
    </row>
    <row r="4999" spans="5:5" x14ac:dyDescent="0.25">
      <c r="E4999" s="26"/>
    </row>
    <row r="5000" spans="5:5" x14ac:dyDescent="0.25">
      <c r="E5000" s="26"/>
    </row>
    <row r="5001" spans="5:5" x14ac:dyDescent="0.25">
      <c r="E5001" s="26"/>
    </row>
    <row r="5002" spans="5:5" x14ac:dyDescent="0.25">
      <c r="E5002" s="26"/>
    </row>
    <row r="5003" spans="5:5" x14ac:dyDescent="0.25">
      <c r="E5003" s="26"/>
    </row>
    <row r="5004" spans="5:5" x14ac:dyDescent="0.25">
      <c r="E5004" s="26"/>
    </row>
    <row r="5005" spans="5:5" x14ac:dyDescent="0.25">
      <c r="E5005" s="26"/>
    </row>
    <row r="5006" spans="5:5" x14ac:dyDescent="0.25">
      <c r="E5006" s="26"/>
    </row>
    <row r="5007" spans="5:5" x14ac:dyDescent="0.25">
      <c r="E5007" s="26"/>
    </row>
    <row r="5008" spans="5:5" x14ac:dyDescent="0.25">
      <c r="E5008" s="26"/>
    </row>
    <row r="5009" spans="5:5" x14ac:dyDescent="0.25">
      <c r="E5009" s="26"/>
    </row>
    <row r="5010" spans="5:5" x14ac:dyDescent="0.25">
      <c r="E5010" s="26"/>
    </row>
    <row r="5011" spans="5:5" x14ac:dyDescent="0.25">
      <c r="E5011" s="26"/>
    </row>
    <row r="5012" spans="5:5" x14ac:dyDescent="0.25">
      <c r="E5012" s="26"/>
    </row>
    <row r="5013" spans="5:5" x14ac:dyDescent="0.25">
      <c r="E5013" s="26"/>
    </row>
    <row r="5014" spans="5:5" x14ac:dyDescent="0.25">
      <c r="E5014" s="26"/>
    </row>
    <row r="5015" spans="5:5" x14ac:dyDescent="0.25">
      <c r="E5015" s="26"/>
    </row>
    <row r="5016" spans="5:5" x14ac:dyDescent="0.25">
      <c r="E5016" s="26"/>
    </row>
    <row r="5017" spans="5:5" x14ac:dyDescent="0.25">
      <c r="E5017" s="26"/>
    </row>
    <row r="5018" spans="5:5" x14ac:dyDescent="0.25">
      <c r="E5018" s="26"/>
    </row>
    <row r="5019" spans="5:5" x14ac:dyDescent="0.25">
      <c r="E5019" s="26"/>
    </row>
    <row r="5020" spans="5:5" x14ac:dyDescent="0.25">
      <c r="E5020" s="26"/>
    </row>
    <row r="5021" spans="5:5" x14ac:dyDescent="0.25">
      <c r="E5021" s="26"/>
    </row>
    <row r="5022" spans="5:5" x14ac:dyDescent="0.25">
      <c r="E5022" s="26"/>
    </row>
    <row r="5023" spans="5:5" x14ac:dyDescent="0.25">
      <c r="E5023" s="26"/>
    </row>
    <row r="5024" spans="5:5" x14ac:dyDescent="0.25">
      <c r="E5024" s="26"/>
    </row>
    <row r="5025" spans="5:5" x14ac:dyDescent="0.25">
      <c r="E5025" s="26"/>
    </row>
    <row r="5026" spans="5:5" x14ac:dyDescent="0.25">
      <c r="E5026" s="26"/>
    </row>
    <row r="5027" spans="5:5" x14ac:dyDescent="0.25">
      <c r="E5027" s="26"/>
    </row>
    <row r="5028" spans="5:5" x14ac:dyDescent="0.25">
      <c r="E5028" s="26"/>
    </row>
    <row r="5029" spans="5:5" x14ac:dyDescent="0.25">
      <c r="E5029" s="26"/>
    </row>
    <row r="5030" spans="5:5" x14ac:dyDescent="0.25">
      <c r="E5030" s="26"/>
    </row>
    <row r="5031" spans="5:5" x14ac:dyDescent="0.25">
      <c r="E5031" s="26"/>
    </row>
    <row r="5032" spans="5:5" x14ac:dyDescent="0.25">
      <c r="E5032" s="26"/>
    </row>
    <row r="5033" spans="5:5" x14ac:dyDescent="0.25">
      <c r="E5033" s="26"/>
    </row>
    <row r="5034" spans="5:5" x14ac:dyDescent="0.25">
      <c r="E5034" s="26"/>
    </row>
    <row r="5035" spans="5:5" x14ac:dyDescent="0.25">
      <c r="E5035" s="26"/>
    </row>
    <row r="5036" spans="5:5" x14ac:dyDescent="0.25">
      <c r="E5036" s="26"/>
    </row>
    <row r="5037" spans="5:5" x14ac:dyDescent="0.25">
      <c r="E5037" s="26"/>
    </row>
    <row r="5038" spans="5:5" x14ac:dyDescent="0.25">
      <c r="E5038" s="26"/>
    </row>
    <row r="5039" spans="5:5" x14ac:dyDescent="0.25">
      <c r="E5039" s="26"/>
    </row>
    <row r="5040" spans="5:5" x14ac:dyDescent="0.25">
      <c r="E5040" s="26"/>
    </row>
    <row r="5041" spans="5:5" x14ac:dyDescent="0.25">
      <c r="E5041" s="26"/>
    </row>
    <row r="5042" spans="5:5" x14ac:dyDescent="0.25">
      <c r="E5042" s="26"/>
    </row>
    <row r="5043" spans="5:5" x14ac:dyDescent="0.25">
      <c r="E5043" s="26"/>
    </row>
    <row r="5044" spans="5:5" x14ac:dyDescent="0.25">
      <c r="E5044" s="26"/>
    </row>
    <row r="5045" spans="5:5" x14ac:dyDescent="0.25">
      <c r="E5045" s="26"/>
    </row>
    <row r="5046" spans="5:5" x14ac:dyDescent="0.25">
      <c r="E5046" s="26"/>
    </row>
    <row r="5047" spans="5:5" x14ac:dyDescent="0.25">
      <c r="E5047" s="26"/>
    </row>
    <row r="5048" spans="5:5" x14ac:dyDescent="0.25">
      <c r="E5048" s="26"/>
    </row>
    <row r="5049" spans="5:5" x14ac:dyDescent="0.25">
      <c r="E5049" s="26"/>
    </row>
    <row r="5050" spans="5:5" x14ac:dyDescent="0.25">
      <c r="E5050" s="26"/>
    </row>
    <row r="5051" spans="5:5" x14ac:dyDescent="0.25">
      <c r="E5051" s="26"/>
    </row>
    <row r="5052" spans="5:5" x14ac:dyDescent="0.25">
      <c r="E5052" s="26"/>
    </row>
    <row r="5053" spans="5:5" x14ac:dyDescent="0.25">
      <c r="E5053" s="26"/>
    </row>
    <row r="5054" spans="5:5" x14ac:dyDescent="0.25">
      <c r="E5054" s="26"/>
    </row>
    <row r="5055" spans="5:5" x14ac:dyDescent="0.25">
      <c r="E5055" s="26"/>
    </row>
    <row r="5056" spans="5:5" x14ac:dyDescent="0.25">
      <c r="E5056" s="26"/>
    </row>
    <row r="5057" spans="5:5" x14ac:dyDescent="0.25">
      <c r="E5057" s="26"/>
    </row>
    <row r="5058" spans="5:5" x14ac:dyDescent="0.25">
      <c r="E5058" s="26"/>
    </row>
    <row r="5059" spans="5:5" x14ac:dyDescent="0.25">
      <c r="E5059" s="26"/>
    </row>
    <row r="5060" spans="5:5" x14ac:dyDescent="0.25">
      <c r="E5060" s="26"/>
    </row>
    <row r="5061" spans="5:5" x14ac:dyDescent="0.25">
      <c r="E5061" s="26"/>
    </row>
    <row r="5062" spans="5:5" x14ac:dyDescent="0.25">
      <c r="E5062" s="26"/>
    </row>
    <row r="5063" spans="5:5" x14ac:dyDescent="0.25">
      <c r="E5063" s="26"/>
    </row>
    <row r="5064" spans="5:5" x14ac:dyDescent="0.25">
      <c r="E5064" s="26"/>
    </row>
    <row r="5065" spans="5:5" x14ac:dyDescent="0.25">
      <c r="E5065" s="26"/>
    </row>
    <row r="5066" spans="5:5" x14ac:dyDescent="0.25">
      <c r="E5066" s="26"/>
    </row>
    <row r="5067" spans="5:5" x14ac:dyDescent="0.25">
      <c r="E5067" s="26"/>
    </row>
    <row r="5068" spans="5:5" x14ac:dyDescent="0.25">
      <c r="E5068" s="26"/>
    </row>
    <row r="5069" spans="5:5" x14ac:dyDescent="0.25">
      <c r="E5069" s="26"/>
    </row>
    <row r="5070" spans="5:5" x14ac:dyDescent="0.25">
      <c r="E5070" s="26"/>
    </row>
    <row r="5071" spans="5:5" x14ac:dyDescent="0.25">
      <c r="E5071" s="26"/>
    </row>
    <row r="5072" spans="5:5" x14ac:dyDescent="0.25">
      <c r="E5072" s="26"/>
    </row>
    <row r="5073" spans="5:5" x14ac:dyDescent="0.25">
      <c r="E5073" s="26"/>
    </row>
    <row r="5074" spans="5:5" x14ac:dyDescent="0.25">
      <c r="E5074" s="26"/>
    </row>
    <row r="5075" spans="5:5" x14ac:dyDescent="0.25">
      <c r="E5075" s="26"/>
    </row>
    <row r="5076" spans="5:5" x14ac:dyDescent="0.25">
      <c r="E5076" s="26"/>
    </row>
    <row r="5077" spans="5:5" x14ac:dyDescent="0.25">
      <c r="E5077" s="26"/>
    </row>
    <row r="5078" spans="5:5" x14ac:dyDescent="0.25">
      <c r="E5078" s="26"/>
    </row>
    <row r="5079" spans="5:5" x14ac:dyDescent="0.25">
      <c r="E5079" s="26"/>
    </row>
    <row r="5080" spans="5:5" x14ac:dyDescent="0.25">
      <c r="E5080" s="26"/>
    </row>
    <row r="5081" spans="5:5" x14ac:dyDescent="0.25">
      <c r="E5081" s="26"/>
    </row>
    <row r="5082" spans="5:5" x14ac:dyDescent="0.25">
      <c r="E5082" s="26"/>
    </row>
    <row r="5083" spans="5:5" x14ac:dyDescent="0.25">
      <c r="E5083" s="26"/>
    </row>
    <row r="5084" spans="5:5" x14ac:dyDescent="0.25">
      <c r="E5084" s="26"/>
    </row>
    <row r="5085" spans="5:5" x14ac:dyDescent="0.25">
      <c r="E5085" s="26"/>
    </row>
    <row r="5086" spans="5:5" x14ac:dyDescent="0.25">
      <c r="E5086" s="26"/>
    </row>
    <row r="5087" spans="5:5" x14ac:dyDescent="0.25">
      <c r="E5087" s="26"/>
    </row>
    <row r="5088" spans="5:5" x14ac:dyDescent="0.25">
      <c r="E5088" s="26"/>
    </row>
    <row r="5089" spans="5:5" x14ac:dyDescent="0.25">
      <c r="E5089" s="26"/>
    </row>
    <row r="5090" spans="5:5" x14ac:dyDescent="0.25">
      <c r="E5090" s="26"/>
    </row>
    <row r="5091" spans="5:5" x14ac:dyDescent="0.25">
      <c r="E5091" s="26"/>
    </row>
    <row r="5092" spans="5:5" x14ac:dyDescent="0.25">
      <c r="E5092" s="26"/>
    </row>
    <row r="5093" spans="5:5" x14ac:dyDescent="0.25">
      <c r="E5093" s="26"/>
    </row>
    <row r="5094" spans="5:5" x14ac:dyDescent="0.25">
      <c r="E5094" s="26"/>
    </row>
    <row r="5095" spans="5:5" x14ac:dyDescent="0.25">
      <c r="E5095" s="26"/>
    </row>
    <row r="5096" spans="5:5" x14ac:dyDescent="0.25">
      <c r="E5096" s="26"/>
    </row>
    <row r="5097" spans="5:5" x14ac:dyDescent="0.25">
      <c r="E5097" s="26"/>
    </row>
    <row r="5098" spans="5:5" x14ac:dyDescent="0.25">
      <c r="E5098" s="26"/>
    </row>
    <row r="5099" spans="5:5" x14ac:dyDescent="0.25">
      <c r="E5099" s="26"/>
    </row>
    <row r="5100" spans="5:5" x14ac:dyDescent="0.25">
      <c r="E5100" s="26"/>
    </row>
    <row r="5101" spans="5:5" x14ac:dyDescent="0.25">
      <c r="E5101" s="26"/>
    </row>
    <row r="5102" spans="5:5" x14ac:dyDescent="0.25">
      <c r="E5102" s="26"/>
    </row>
    <row r="5103" spans="5:5" x14ac:dyDescent="0.25">
      <c r="E5103" s="26"/>
    </row>
    <row r="5104" spans="5:5" x14ac:dyDescent="0.25">
      <c r="E5104" s="26"/>
    </row>
    <row r="5105" spans="5:5" x14ac:dyDescent="0.25">
      <c r="E5105" s="26"/>
    </row>
    <row r="5106" spans="5:5" x14ac:dyDescent="0.25">
      <c r="E5106" s="26"/>
    </row>
    <row r="5107" spans="5:5" x14ac:dyDescent="0.25">
      <c r="E5107" s="26"/>
    </row>
    <row r="5108" spans="5:5" x14ac:dyDescent="0.25">
      <c r="E5108" s="26"/>
    </row>
    <row r="5109" spans="5:5" x14ac:dyDescent="0.25">
      <c r="E5109" s="26"/>
    </row>
    <row r="5110" spans="5:5" x14ac:dyDescent="0.25">
      <c r="E5110" s="26"/>
    </row>
    <row r="5111" spans="5:5" x14ac:dyDescent="0.25">
      <c r="E5111" s="26"/>
    </row>
    <row r="5112" spans="5:5" x14ac:dyDescent="0.25">
      <c r="E5112" s="26"/>
    </row>
    <row r="5113" spans="5:5" x14ac:dyDescent="0.25">
      <c r="E5113" s="26"/>
    </row>
    <row r="5114" spans="5:5" x14ac:dyDescent="0.25">
      <c r="E5114" s="26"/>
    </row>
    <row r="5115" spans="5:5" x14ac:dyDescent="0.25">
      <c r="E5115" s="26"/>
    </row>
    <row r="5116" spans="5:5" x14ac:dyDescent="0.25">
      <c r="E5116" s="26"/>
    </row>
    <row r="5117" spans="5:5" x14ac:dyDescent="0.25">
      <c r="E5117" s="26"/>
    </row>
    <row r="5118" spans="5:5" x14ac:dyDescent="0.25">
      <c r="E5118" s="26"/>
    </row>
    <row r="5119" spans="5:5" x14ac:dyDescent="0.25">
      <c r="E5119" s="26"/>
    </row>
    <row r="5120" spans="5:5" x14ac:dyDescent="0.25">
      <c r="E5120" s="26"/>
    </row>
    <row r="5121" spans="5:5" x14ac:dyDescent="0.25">
      <c r="E5121" s="26"/>
    </row>
    <row r="5122" spans="5:5" x14ac:dyDescent="0.25">
      <c r="E5122" s="26"/>
    </row>
    <row r="5123" spans="5:5" x14ac:dyDescent="0.25">
      <c r="E5123" s="26"/>
    </row>
    <row r="5124" spans="5:5" x14ac:dyDescent="0.25">
      <c r="E5124" s="26"/>
    </row>
    <row r="5125" spans="5:5" x14ac:dyDescent="0.25">
      <c r="E5125" s="26"/>
    </row>
    <row r="5126" spans="5:5" x14ac:dyDescent="0.25">
      <c r="E5126" s="26"/>
    </row>
    <row r="5127" spans="5:5" x14ac:dyDescent="0.25">
      <c r="E5127" s="26"/>
    </row>
    <row r="5128" spans="5:5" x14ac:dyDescent="0.25">
      <c r="E5128" s="26"/>
    </row>
    <row r="5129" spans="5:5" x14ac:dyDescent="0.25">
      <c r="E5129" s="26"/>
    </row>
    <row r="5130" spans="5:5" x14ac:dyDescent="0.25">
      <c r="E5130" s="26"/>
    </row>
    <row r="5131" spans="5:5" x14ac:dyDescent="0.25">
      <c r="E5131" s="26"/>
    </row>
    <row r="5132" spans="5:5" x14ac:dyDescent="0.25">
      <c r="E5132" s="26"/>
    </row>
    <row r="5133" spans="5:5" x14ac:dyDescent="0.25">
      <c r="E5133" s="26"/>
    </row>
    <row r="5134" spans="5:5" x14ac:dyDescent="0.25">
      <c r="E5134" s="26"/>
    </row>
    <row r="5135" spans="5:5" x14ac:dyDescent="0.25">
      <c r="E5135" s="26"/>
    </row>
    <row r="5136" spans="5:5" x14ac:dyDescent="0.25">
      <c r="E5136" s="26"/>
    </row>
    <row r="5137" spans="5:5" x14ac:dyDescent="0.25">
      <c r="E5137" s="26"/>
    </row>
    <row r="5138" spans="5:5" x14ac:dyDescent="0.25">
      <c r="E5138" s="26"/>
    </row>
    <row r="5139" spans="5:5" x14ac:dyDescent="0.25">
      <c r="E5139" s="26"/>
    </row>
    <row r="5140" spans="5:5" x14ac:dyDescent="0.25">
      <c r="E5140" s="26"/>
    </row>
    <row r="5141" spans="5:5" x14ac:dyDescent="0.25">
      <c r="E5141" s="26"/>
    </row>
    <row r="5142" spans="5:5" x14ac:dyDescent="0.25">
      <c r="E5142" s="26"/>
    </row>
    <row r="5143" spans="5:5" x14ac:dyDescent="0.25">
      <c r="E5143" s="26"/>
    </row>
    <row r="5144" spans="5:5" x14ac:dyDescent="0.25">
      <c r="E5144" s="26"/>
    </row>
    <row r="5145" spans="5:5" x14ac:dyDescent="0.25">
      <c r="E5145" s="26"/>
    </row>
    <row r="5146" spans="5:5" x14ac:dyDescent="0.25">
      <c r="E5146" s="26"/>
    </row>
    <row r="5147" spans="5:5" x14ac:dyDescent="0.25">
      <c r="E5147" s="26"/>
    </row>
    <row r="5148" spans="5:5" x14ac:dyDescent="0.25">
      <c r="E5148" s="26"/>
    </row>
    <row r="5149" spans="5:5" x14ac:dyDescent="0.25">
      <c r="E5149" s="26"/>
    </row>
    <row r="5150" spans="5:5" x14ac:dyDescent="0.25">
      <c r="E5150" s="26"/>
    </row>
    <row r="5151" spans="5:5" x14ac:dyDescent="0.25">
      <c r="E5151" s="26"/>
    </row>
    <row r="5152" spans="5:5" x14ac:dyDescent="0.25">
      <c r="E5152" s="26"/>
    </row>
    <row r="5153" spans="5:5" x14ac:dyDescent="0.25">
      <c r="E5153" s="26"/>
    </row>
    <row r="5154" spans="5:5" x14ac:dyDescent="0.25">
      <c r="E5154" s="26"/>
    </row>
    <row r="5155" spans="5:5" x14ac:dyDescent="0.25">
      <c r="E5155" s="26"/>
    </row>
    <row r="5156" spans="5:5" x14ac:dyDescent="0.25">
      <c r="E5156" s="26"/>
    </row>
    <row r="5157" spans="5:5" x14ac:dyDescent="0.25">
      <c r="E5157" s="26"/>
    </row>
    <row r="5158" spans="5:5" x14ac:dyDescent="0.25">
      <c r="E5158" s="26"/>
    </row>
    <row r="5159" spans="5:5" x14ac:dyDescent="0.25">
      <c r="E5159" s="26"/>
    </row>
    <row r="5160" spans="5:5" x14ac:dyDescent="0.25">
      <c r="E5160" s="26"/>
    </row>
    <row r="5161" spans="5:5" x14ac:dyDescent="0.25">
      <c r="E5161" s="26"/>
    </row>
    <row r="5162" spans="5:5" x14ac:dyDescent="0.25">
      <c r="E5162" s="26"/>
    </row>
    <row r="5163" spans="5:5" x14ac:dyDescent="0.25">
      <c r="E5163" s="26"/>
    </row>
    <row r="5164" spans="5:5" x14ac:dyDescent="0.25">
      <c r="E5164" s="26"/>
    </row>
    <row r="5165" spans="5:5" x14ac:dyDescent="0.25">
      <c r="E5165" s="26"/>
    </row>
    <row r="5166" spans="5:5" x14ac:dyDescent="0.25">
      <c r="E5166" s="26"/>
    </row>
    <row r="5167" spans="5:5" x14ac:dyDescent="0.25">
      <c r="E5167" s="26"/>
    </row>
    <row r="5168" spans="5:5" x14ac:dyDescent="0.25">
      <c r="E5168" s="26"/>
    </row>
    <row r="5169" spans="5:5" x14ac:dyDescent="0.25">
      <c r="E5169" s="26"/>
    </row>
    <row r="5170" spans="5:5" x14ac:dyDescent="0.25">
      <c r="E5170" s="26"/>
    </row>
    <row r="5171" spans="5:5" x14ac:dyDescent="0.25">
      <c r="E5171" s="26"/>
    </row>
    <row r="5172" spans="5:5" x14ac:dyDescent="0.25">
      <c r="E5172" s="26"/>
    </row>
    <row r="5173" spans="5:5" x14ac:dyDescent="0.25">
      <c r="E5173" s="26"/>
    </row>
    <row r="5174" spans="5:5" x14ac:dyDescent="0.25">
      <c r="E5174" s="26"/>
    </row>
    <row r="5175" spans="5:5" x14ac:dyDescent="0.25">
      <c r="E5175" s="26"/>
    </row>
    <row r="5176" spans="5:5" x14ac:dyDescent="0.25">
      <c r="E5176" s="26"/>
    </row>
    <row r="5177" spans="5:5" x14ac:dyDescent="0.25">
      <c r="E5177" s="26"/>
    </row>
    <row r="5178" spans="5:5" x14ac:dyDescent="0.25">
      <c r="E5178" s="26"/>
    </row>
    <row r="5179" spans="5:5" x14ac:dyDescent="0.25">
      <c r="E5179" s="26"/>
    </row>
    <row r="5180" spans="5:5" x14ac:dyDescent="0.25">
      <c r="E5180" s="26"/>
    </row>
    <row r="5181" spans="5:5" x14ac:dyDescent="0.25">
      <c r="E5181" s="26"/>
    </row>
    <row r="5182" spans="5:5" x14ac:dyDescent="0.25">
      <c r="E5182" s="26"/>
    </row>
    <row r="5183" spans="5:5" x14ac:dyDescent="0.25">
      <c r="E5183" s="26"/>
    </row>
    <row r="5184" spans="5:5" x14ac:dyDescent="0.25">
      <c r="E5184" s="26"/>
    </row>
    <row r="5185" spans="5:5" x14ac:dyDescent="0.25">
      <c r="E5185" s="26"/>
    </row>
    <row r="5186" spans="5:5" x14ac:dyDescent="0.25">
      <c r="E5186" s="26"/>
    </row>
    <row r="5187" spans="5:5" x14ac:dyDescent="0.25">
      <c r="E5187" s="26"/>
    </row>
    <row r="5188" spans="5:5" x14ac:dyDescent="0.25">
      <c r="E5188" s="26"/>
    </row>
    <row r="5189" spans="5:5" x14ac:dyDescent="0.25">
      <c r="E5189" s="26"/>
    </row>
    <row r="5190" spans="5:5" x14ac:dyDescent="0.25">
      <c r="E5190" s="26"/>
    </row>
    <row r="5191" spans="5:5" x14ac:dyDescent="0.25">
      <c r="E5191" s="26"/>
    </row>
    <row r="5192" spans="5:5" x14ac:dyDescent="0.25">
      <c r="E5192" s="26"/>
    </row>
    <row r="5193" spans="5:5" x14ac:dyDescent="0.25">
      <c r="E5193" s="26"/>
    </row>
    <row r="5194" spans="5:5" x14ac:dyDescent="0.25">
      <c r="E5194" s="26"/>
    </row>
    <row r="5195" spans="5:5" x14ac:dyDescent="0.25">
      <c r="E5195" s="26"/>
    </row>
    <row r="5196" spans="5:5" x14ac:dyDescent="0.25">
      <c r="E5196" s="26"/>
    </row>
    <row r="5197" spans="5:5" x14ac:dyDescent="0.25">
      <c r="E5197" s="26"/>
    </row>
    <row r="5198" spans="5:5" x14ac:dyDescent="0.25">
      <c r="E5198" s="26"/>
    </row>
    <row r="5199" spans="5:5" x14ac:dyDescent="0.25">
      <c r="E5199" s="26"/>
    </row>
    <row r="5200" spans="5:5" x14ac:dyDescent="0.25">
      <c r="E5200" s="26"/>
    </row>
    <row r="5201" spans="5:5" x14ac:dyDescent="0.25">
      <c r="E5201" s="26"/>
    </row>
    <row r="5202" spans="5:5" x14ac:dyDescent="0.25">
      <c r="E5202" s="26"/>
    </row>
    <row r="5203" spans="5:5" x14ac:dyDescent="0.25">
      <c r="E5203" s="26"/>
    </row>
    <row r="5204" spans="5:5" x14ac:dyDescent="0.25">
      <c r="E5204" s="26"/>
    </row>
    <row r="5205" spans="5:5" x14ac:dyDescent="0.25">
      <c r="E5205" s="26"/>
    </row>
    <row r="5206" spans="5:5" x14ac:dyDescent="0.25">
      <c r="E5206" s="26"/>
    </row>
    <row r="5207" spans="5:5" x14ac:dyDescent="0.25">
      <c r="E5207" s="26"/>
    </row>
    <row r="5208" spans="5:5" x14ac:dyDescent="0.25">
      <c r="E5208" s="26"/>
    </row>
    <row r="5209" spans="5:5" x14ac:dyDescent="0.25">
      <c r="E5209" s="26"/>
    </row>
    <row r="5210" spans="5:5" x14ac:dyDescent="0.25">
      <c r="E5210" s="26"/>
    </row>
    <row r="5211" spans="5:5" x14ac:dyDescent="0.25">
      <c r="E5211" s="26"/>
    </row>
    <row r="5212" spans="5:5" x14ac:dyDescent="0.25">
      <c r="E5212" s="26"/>
    </row>
    <row r="5213" spans="5:5" x14ac:dyDescent="0.25">
      <c r="E5213" s="26"/>
    </row>
    <row r="5214" spans="5:5" x14ac:dyDescent="0.25">
      <c r="E5214" s="26"/>
    </row>
    <row r="5215" spans="5:5" x14ac:dyDescent="0.25">
      <c r="E5215" s="26"/>
    </row>
    <row r="5216" spans="5:5" x14ac:dyDescent="0.25">
      <c r="E5216" s="26"/>
    </row>
    <row r="5217" spans="5:5" x14ac:dyDescent="0.25">
      <c r="E5217" s="26"/>
    </row>
    <row r="5218" spans="5:5" x14ac:dyDescent="0.25">
      <c r="E5218" s="26"/>
    </row>
    <row r="5219" spans="5:5" x14ac:dyDescent="0.25">
      <c r="E5219" s="26"/>
    </row>
    <row r="5220" spans="5:5" x14ac:dyDescent="0.25">
      <c r="E5220" s="26"/>
    </row>
    <row r="5221" spans="5:5" x14ac:dyDescent="0.25">
      <c r="E5221" s="26"/>
    </row>
    <row r="5222" spans="5:5" x14ac:dyDescent="0.25">
      <c r="E5222" s="26"/>
    </row>
    <row r="5223" spans="5:5" x14ac:dyDescent="0.25">
      <c r="E5223" s="26"/>
    </row>
    <row r="5224" spans="5:5" x14ac:dyDescent="0.25">
      <c r="E5224" s="26"/>
    </row>
    <row r="5225" spans="5:5" x14ac:dyDescent="0.25">
      <c r="E5225" s="26"/>
    </row>
    <row r="5226" spans="5:5" x14ac:dyDescent="0.25">
      <c r="E5226" s="26"/>
    </row>
    <row r="5227" spans="5:5" x14ac:dyDescent="0.25">
      <c r="E5227" s="26"/>
    </row>
    <row r="5228" spans="5:5" x14ac:dyDescent="0.25">
      <c r="E5228" s="26"/>
    </row>
    <row r="5229" spans="5:5" x14ac:dyDescent="0.25">
      <c r="E5229" s="26"/>
    </row>
    <row r="5230" spans="5:5" x14ac:dyDescent="0.25">
      <c r="E5230" s="26"/>
    </row>
    <row r="5231" spans="5:5" x14ac:dyDescent="0.25">
      <c r="E5231" s="26"/>
    </row>
    <row r="5232" spans="5:5" x14ac:dyDescent="0.25">
      <c r="E5232" s="26"/>
    </row>
    <row r="5233" spans="5:5" x14ac:dyDescent="0.25">
      <c r="E5233" s="26"/>
    </row>
    <row r="5234" spans="5:5" x14ac:dyDescent="0.25">
      <c r="E5234" s="26"/>
    </row>
    <row r="5235" spans="5:5" x14ac:dyDescent="0.25">
      <c r="E5235" s="26"/>
    </row>
    <row r="5236" spans="5:5" x14ac:dyDescent="0.25">
      <c r="E5236" s="26"/>
    </row>
    <row r="5237" spans="5:5" x14ac:dyDescent="0.25">
      <c r="E5237" s="26"/>
    </row>
    <row r="5238" spans="5:5" x14ac:dyDescent="0.25">
      <c r="E5238" s="26"/>
    </row>
    <row r="5239" spans="5:5" x14ac:dyDescent="0.25">
      <c r="E5239" s="26"/>
    </row>
    <row r="5240" spans="5:5" x14ac:dyDescent="0.25">
      <c r="E5240" s="26"/>
    </row>
    <row r="5241" spans="5:5" x14ac:dyDescent="0.25">
      <c r="E5241" s="26"/>
    </row>
    <row r="5242" spans="5:5" x14ac:dyDescent="0.25">
      <c r="E5242" s="26"/>
    </row>
    <row r="5243" spans="5:5" x14ac:dyDescent="0.25">
      <c r="E5243" s="26"/>
    </row>
    <row r="5244" spans="5:5" x14ac:dyDescent="0.25">
      <c r="E5244" s="26"/>
    </row>
    <row r="5245" spans="5:5" x14ac:dyDescent="0.25">
      <c r="E5245" s="26"/>
    </row>
    <row r="5246" spans="5:5" x14ac:dyDescent="0.25">
      <c r="E5246" s="26"/>
    </row>
    <row r="5247" spans="5:5" x14ac:dyDescent="0.25">
      <c r="E5247" s="26"/>
    </row>
    <row r="5248" spans="5:5" x14ac:dyDescent="0.25">
      <c r="E5248" s="26"/>
    </row>
    <row r="5249" spans="5:5" x14ac:dyDescent="0.25">
      <c r="E5249" s="26"/>
    </row>
    <row r="5250" spans="5:5" x14ac:dyDescent="0.25">
      <c r="E5250" s="26"/>
    </row>
    <row r="5251" spans="5:5" x14ac:dyDescent="0.25">
      <c r="E5251" s="26"/>
    </row>
    <row r="5252" spans="5:5" x14ac:dyDescent="0.25">
      <c r="E5252" s="26"/>
    </row>
    <row r="5253" spans="5:5" x14ac:dyDescent="0.25">
      <c r="E5253" s="26"/>
    </row>
    <row r="5254" spans="5:5" x14ac:dyDescent="0.25">
      <c r="E5254" s="26"/>
    </row>
    <row r="5255" spans="5:5" x14ac:dyDescent="0.25">
      <c r="E5255" s="26"/>
    </row>
    <row r="5256" spans="5:5" x14ac:dyDescent="0.25">
      <c r="E5256" s="26"/>
    </row>
    <row r="5257" spans="5:5" x14ac:dyDescent="0.25">
      <c r="E5257" s="26"/>
    </row>
    <row r="5258" spans="5:5" x14ac:dyDescent="0.25">
      <c r="E5258" s="26"/>
    </row>
    <row r="5259" spans="5:5" x14ac:dyDescent="0.25">
      <c r="E5259" s="26"/>
    </row>
    <row r="5260" spans="5:5" x14ac:dyDescent="0.25">
      <c r="E5260" s="26"/>
    </row>
    <row r="5261" spans="5:5" x14ac:dyDescent="0.25">
      <c r="E5261" s="26"/>
    </row>
    <row r="5262" spans="5:5" x14ac:dyDescent="0.25">
      <c r="E5262" s="26"/>
    </row>
    <row r="5263" spans="5:5" x14ac:dyDescent="0.25">
      <c r="E5263" s="26"/>
    </row>
    <row r="5264" spans="5:5" x14ac:dyDescent="0.25">
      <c r="E5264" s="26"/>
    </row>
    <row r="5265" spans="5:5" x14ac:dyDescent="0.25">
      <c r="E5265" s="26"/>
    </row>
    <row r="5266" spans="5:5" x14ac:dyDescent="0.25">
      <c r="E5266" s="26"/>
    </row>
    <row r="5267" spans="5:5" x14ac:dyDescent="0.25">
      <c r="E5267" s="26"/>
    </row>
    <row r="5268" spans="5:5" x14ac:dyDescent="0.25">
      <c r="E5268" s="26"/>
    </row>
    <row r="5269" spans="5:5" x14ac:dyDescent="0.25">
      <c r="E5269" s="26"/>
    </row>
    <row r="5270" spans="5:5" x14ac:dyDescent="0.25">
      <c r="E5270" s="26"/>
    </row>
    <row r="5271" spans="5:5" x14ac:dyDescent="0.25">
      <c r="E5271" s="26"/>
    </row>
    <row r="5272" spans="5:5" x14ac:dyDescent="0.25">
      <c r="E5272" s="26"/>
    </row>
    <row r="5273" spans="5:5" x14ac:dyDescent="0.25">
      <c r="E5273" s="26"/>
    </row>
    <row r="5274" spans="5:5" x14ac:dyDescent="0.25">
      <c r="E5274" s="26"/>
    </row>
    <row r="5275" spans="5:5" x14ac:dyDescent="0.25">
      <c r="E5275" s="26"/>
    </row>
    <row r="5276" spans="5:5" x14ac:dyDescent="0.25">
      <c r="E5276" s="26"/>
    </row>
    <row r="5277" spans="5:5" x14ac:dyDescent="0.25">
      <c r="E5277" s="26"/>
    </row>
    <row r="5278" spans="5:5" x14ac:dyDescent="0.25">
      <c r="E5278" s="26"/>
    </row>
    <row r="5279" spans="5:5" x14ac:dyDescent="0.25">
      <c r="E5279" s="26"/>
    </row>
    <row r="5280" spans="5:5" x14ac:dyDescent="0.25">
      <c r="E5280" s="26"/>
    </row>
    <row r="5281" spans="5:5" x14ac:dyDescent="0.25">
      <c r="E5281" s="26"/>
    </row>
    <row r="5282" spans="5:5" x14ac:dyDescent="0.25">
      <c r="E5282" s="26"/>
    </row>
    <row r="5283" spans="5:5" x14ac:dyDescent="0.25">
      <c r="E5283" s="26"/>
    </row>
    <row r="5284" spans="5:5" x14ac:dyDescent="0.25">
      <c r="E5284" s="26"/>
    </row>
    <row r="5285" spans="5:5" x14ac:dyDescent="0.25">
      <c r="E5285" s="26"/>
    </row>
    <row r="5286" spans="5:5" x14ac:dyDescent="0.25">
      <c r="E5286" s="26"/>
    </row>
    <row r="5287" spans="5:5" x14ac:dyDescent="0.25">
      <c r="E5287" s="26"/>
    </row>
    <row r="5288" spans="5:5" x14ac:dyDescent="0.25">
      <c r="E5288" s="26"/>
    </row>
    <row r="5289" spans="5:5" x14ac:dyDescent="0.25">
      <c r="E5289" s="26"/>
    </row>
    <row r="5290" spans="5:5" x14ac:dyDescent="0.25">
      <c r="E5290" s="26"/>
    </row>
    <row r="5291" spans="5:5" x14ac:dyDescent="0.25">
      <c r="E5291" s="26"/>
    </row>
    <row r="5292" spans="5:5" x14ac:dyDescent="0.25">
      <c r="E5292" s="26"/>
    </row>
    <row r="5293" spans="5:5" x14ac:dyDescent="0.25">
      <c r="E5293" s="26"/>
    </row>
    <row r="5294" spans="5:5" x14ac:dyDescent="0.25">
      <c r="E5294" s="26"/>
    </row>
    <row r="5295" spans="5:5" x14ac:dyDescent="0.25">
      <c r="E5295" s="26"/>
    </row>
    <row r="5296" spans="5:5" x14ac:dyDescent="0.25">
      <c r="E5296" s="26"/>
    </row>
    <row r="5297" spans="5:5" x14ac:dyDescent="0.25">
      <c r="E5297" s="26"/>
    </row>
    <row r="5298" spans="5:5" x14ac:dyDescent="0.25">
      <c r="E5298" s="26"/>
    </row>
    <row r="5299" spans="5:5" x14ac:dyDescent="0.25">
      <c r="E5299" s="26"/>
    </row>
    <row r="5300" spans="5:5" x14ac:dyDescent="0.25">
      <c r="E5300" s="26"/>
    </row>
    <row r="5301" spans="5:5" x14ac:dyDescent="0.25">
      <c r="E5301" s="26"/>
    </row>
    <row r="5302" spans="5:5" x14ac:dyDescent="0.25">
      <c r="E5302" s="26"/>
    </row>
    <row r="5303" spans="5:5" x14ac:dyDescent="0.25">
      <c r="E5303" s="26"/>
    </row>
    <row r="5304" spans="5:5" x14ac:dyDescent="0.25">
      <c r="E5304" s="26"/>
    </row>
    <row r="5305" spans="5:5" x14ac:dyDescent="0.25">
      <c r="E5305" s="26"/>
    </row>
    <row r="5306" spans="5:5" x14ac:dyDescent="0.25">
      <c r="E5306" s="26"/>
    </row>
    <row r="5307" spans="5:5" x14ac:dyDescent="0.25">
      <c r="E5307" s="26"/>
    </row>
    <row r="5308" spans="5:5" x14ac:dyDescent="0.25">
      <c r="E5308" s="26"/>
    </row>
    <row r="5309" spans="5:5" x14ac:dyDescent="0.25">
      <c r="E5309" s="26"/>
    </row>
    <row r="5310" spans="5:5" x14ac:dyDescent="0.25">
      <c r="E5310" s="26"/>
    </row>
    <row r="5311" spans="5:5" x14ac:dyDescent="0.25">
      <c r="E5311" s="26"/>
    </row>
    <row r="5312" spans="5:5" x14ac:dyDescent="0.25">
      <c r="E5312" s="26"/>
    </row>
    <row r="5313" spans="5:5" x14ac:dyDescent="0.25">
      <c r="E5313" s="26"/>
    </row>
    <row r="5314" spans="5:5" x14ac:dyDescent="0.25">
      <c r="E5314" s="26"/>
    </row>
    <row r="5315" spans="5:5" x14ac:dyDescent="0.25">
      <c r="E5315" s="26"/>
    </row>
    <row r="5316" spans="5:5" x14ac:dyDescent="0.25">
      <c r="E5316" s="26"/>
    </row>
    <row r="5317" spans="5:5" x14ac:dyDescent="0.25">
      <c r="E5317" s="26"/>
    </row>
    <row r="5318" spans="5:5" x14ac:dyDescent="0.25">
      <c r="E5318" s="26"/>
    </row>
    <row r="5319" spans="5:5" x14ac:dyDescent="0.25">
      <c r="E5319" s="26"/>
    </row>
    <row r="5320" spans="5:5" x14ac:dyDescent="0.25">
      <c r="E5320" s="26"/>
    </row>
    <row r="5321" spans="5:5" x14ac:dyDescent="0.25">
      <c r="E5321" s="26"/>
    </row>
    <row r="5322" spans="5:5" x14ac:dyDescent="0.25">
      <c r="E5322" s="26"/>
    </row>
    <row r="5323" spans="5:5" x14ac:dyDescent="0.25">
      <c r="E5323" s="26"/>
    </row>
    <row r="5324" spans="5:5" x14ac:dyDescent="0.25">
      <c r="E5324" s="26"/>
    </row>
    <row r="5325" spans="5:5" x14ac:dyDescent="0.25">
      <c r="E5325" s="26"/>
    </row>
    <row r="5326" spans="5:5" x14ac:dyDescent="0.25">
      <c r="E5326" s="26"/>
    </row>
    <row r="5327" spans="5:5" x14ac:dyDescent="0.25">
      <c r="E5327" s="26"/>
    </row>
    <row r="5328" spans="5:5" x14ac:dyDescent="0.25">
      <c r="E5328" s="26"/>
    </row>
    <row r="5329" spans="5:5" x14ac:dyDescent="0.25">
      <c r="E5329" s="26"/>
    </row>
    <row r="5330" spans="5:5" x14ac:dyDescent="0.25">
      <c r="E5330" s="26"/>
    </row>
    <row r="5331" spans="5:5" x14ac:dyDescent="0.25">
      <c r="E5331" s="26"/>
    </row>
    <row r="5332" spans="5:5" x14ac:dyDescent="0.25">
      <c r="E5332" s="26"/>
    </row>
    <row r="5333" spans="5:5" x14ac:dyDescent="0.25">
      <c r="E5333" s="26"/>
    </row>
    <row r="5334" spans="5:5" x14ac:dyDescent="0.25">
      <c r="E5334" s="26"/>
    </row>
    <row r="5335" spans="5:5" x14ac:dyDescent="0.25">
      <c r="E5335" s="26"/>
    </row>
    <row r="5336" spans="5:5" x14ac:dyDescent="0.25">
      <c r="E5336" s="26"/>
    </row>
    <row r="5337" spans="5:5" x14ac:dyDescent="0.25">
      <c r="E5337" s="26"/>
    </row>
    <row r="5338" spans="5:5" x14ac:dyDescent="0.25">
      <c r="E5338" s="26"/>
    </row>
    <row r="5339" spans="5:5" x14ac:dyDescent="0.25">
      <c r="E5339" s="26"/>
    </row>
    <row r="5340" spans="5:5" x14ac:dyDescent="0.25">
      <c r="E5340" s="26"/>
    </row>
    <row r="5341" spans="5:5" x14ac:dyDescent="0.25">
      <c r="E5341" s="26"/>
    </row>
    <row r="5342" spans="5:5" x14ac:dyDescent="0.25">
      <c r="E5342" s="26"/>
    </row>
    <row r="5343" spans="5:5" x14ac:dyDescent="0.25">
      <c r="E5343" s="26"/>
    </row>
    <row r="5344" spans="5:5" x14ac:dyDescent="0.25">
      <c r="E5344" s="26"/>
    </row>
    <row r="5345" spans="5:5" x14ac:dyDescent="0.25">
      <c r="E5345" s="26"/>
    </row>
    <row r="5346" spans="5:5" x14ac:dyDescent="0.25">
      <c r="E5346" s="26"/>
    </row>
    <row r="5347" spans="5:5" x14ac:dyDescent="0.25">
      <c r="E5347" s="26"/>
    </row>
    <row r="5348" spans="5:5" x14ac:dyDescent="0.25">
      <c r="E5348" s="26"/>
    </row>
    <row r="5349" spans="5:5" x14ac:dyDescent="0.25">
      <c r="E5349" s="26"/>
    </row>
    <row r="5350" spans="5:5" x14ac:dyDescent="0.25">
      <c r="E5350" s="26"/>
    </row>
    <row r="5351" spans="5:5" x14ac:dyDescent="0.25">
      <c r="E5351" s="26"/>
    </row>
    <row r="5352" spans="5:5" x14ac:dyDescent="0.25">
      <c r="E5352" s="26"/>
    </row>
    <row r="5353" spans="5:5" x14ac:dyDescent="0.25">
      <c r="E5353" s="26"/>
    </row>
    <row r="5354" spans="5:5" x14ac:dyDescent="0.25">
      <c r="E5354" s="26"/>
    </row>
    <row r="5355" spans="5:5" x14ac:dyDescent="0.25">
      <c r="E5355" s="26"/>
    </row>
    <row r="5356" spans="5:5" x14ac:dyDescent="0.25">
      <c r="E5356" s="26"/>
    </row>
    <row r="5357" spans="5:5" x14ac:dyDescent="0.25">
      <c r="E5357" s="26"/>
    </row>
    <row r="5358" spans="5:5" x14ac:dyDescent="0.25">
      <c r="E5358" s="26"/>
    </row>
    <row r="5359" spans="5:5" x14ac:dyDescent="0.25">
      <c r="E5359" s="26"/>
    </row>
    <row r="5360" spans="5:5" x14ac:dyDescent="0.25">
      <c r="E5360" s="26"/>
    </row>
    <row r="5361" spans="5:5" x14ac:dyDescent="0.25">
      <c r="E5361" s="26"/>
    </row>
    <row r="5362" spans="5:5" x14ac:dyDescent="0.25">
      <c r="E5362" s="26"/>
    </row>
    <row r="5363" spans="5:5" x14ac:dyDescent="0.25">
      <c r="E5363" s="26"/>
    </row>
    <row r="5364" spans="5:5" x14ac:dyDescent="0.25">
      <c r="E5364" s="26"/>
    </row>
    <row r="5365" spans="5:5" x14ac:dyDescent="0.25">
      <c r="E5365" s="26"/>
    </row>
    <row r="5366" spans="5:5" x14ac:dyDescent="0.25">
      <c r="E5366" s="26"/>
    </row>
    <row r="5367" spans="5:5" x14ac:dyDescent="0.25">
      <c r="E5367" s="26"/>
    </row>
    <row r="5368" spans="5:5" x14ac:dyDescent="0.25">
      <c r="E5368" s="26"/>
    </row>
    <row r="5369" spans="5:5" x14ac:dyDescent="0.25">
      <c r="E5369" s="26"/>
    </row>
    <row r="5370" spans="5:5" x14ac:dyDescent="0.25">
      <c r="E5370" s="26"/>
    </row>
    <row r="5371" spans="5:5" x14ac:dyDescent="0.25">
      <c r="E5371" s="26"/>
    </row>
    <row r="5372" spans="5:5" x14ac:dyDescent="0.25">
      <c r="E5372" s="26"/>
    </row>
    <row r="5373" spans="5:5" x14ac:dyDescent="0.25">
      <c r="E5373" s="26"/>
    </row>
    <row r="5374" spans="5:5" x14ac:dyDescent="0.25">
      <c r="E5374" s="26"/>
    </row>
    <row r="5375" spans="5:5" x14ac:dyDescent="0.25">
      <c r="E5375" s="26"/>
    </row>
    <row r="5376" spans="5:5" x14ac:dyDescent="0.25">
      <c r="E5376" s="26"/>
    </row>
    <row r="5377" spans="5:5" x14ac:dyDescent="0.25">
      <c r="E5377" s="26"/>
    </row>
    <row r="5378" spans="5:5" x14ac:dyDescent="0.25">
      <c r="E5378" s="26"/>
    </row>
    <row r="5379" spans="5:5" x14ac:dyDescent="0.25">
      <c r="E5379" s="26"/>
    </row>
    <row r="5380" spans="5:5" x14ac:dyDescent="0.25">
      <c r="E5380" s="26"/>
    </row>
    <row r="5381" spans="5:5" x14ac:dyDescent="0.25">
      <c r="E5381" s="26"/>
    </row>
    <row r="5382" spans="5:5" x14ac:dyDescent="0.25">
      <c r="E5382" s="26"/>
    </row>
    <row r="5383" spans="5:5" x14ac:dyDescent="0.25">
      <c r="E5383" s="26"/>
    </row>
    <row r="5384" spans="5:5" x14ac:dyDescent="0.25">
      <c r="E5384" s="26"/>
    </row>
    <row r="5385" spans="5:5" x14ac:dyDescent="0.25">
      <c r="E5385" s="26"/>
    </row>
    <row r="5386" spans="5:5" x14ac:dyDescent="0.25">
      <c r="E5386" s="26"/>
    </row>
    <row r="5387" spans="5:5" x14ac:dyDescent="0.25">
      <c r="E5387" s="26"/>
    </row>
    <row r="5388" spans="5:5" x14ac:dyDescent="0.25">
      <c r="E5388" s="26"/>
    </row>
    <row r="5389" spans="5:5" x14ac:dyDescent="0.25">
      <c r="E5389" s="26"/>
    </row>
    <row r="5390" spans="5:5" x14ac:dyDescent="0.25">
      <c r="E5390" s="26"/>
    </row>
    <row r="5391" spans="5:5" x14ac:dyDescent="0.25">
      <c r="E5391" s="26"/>
    </row>
    <row r="5392" spans="5:5" x14ac:dyDescent="0.25">
      <c r="E5392" s="26"/>
    </row>
    <row r="5393" spans="5:5" x14ac:dyDescent="0.25">
      <c r="E5393" s="26"/>
    </row>
    <row r="5394" spans="5:5" x14ac:dyDescent="0.25">
      <c r="E5394" s="26"/>
    </row>
    <row r="5395" spans="5:5" x14ac:dyDescent="0.25">
      <c r="E5395" s="26"/>
    </row>
    <row r="5396" spans="5:5" x14ac:dyDescent="0.25">
      <c r="E5396" s="26"/>
    </row>
    <row r="5397" spans="5:5" x14ac:dyDescent="0.25">
      <c r="E5397" s="26"/>
    </row>
    <row r="5398" spans="5:5" x14ac:dyDescent="0.25">
      <c r="E5398" s="26"/>
    </row>
    <row r="5399" spans="5:5" x14ac:dyDescent="0.25">
      <c r="E5399" s="26"/>
    </row>
    <row r="5400" spans="5:5" x14ac:dyDescent="0.25">
      <c r="E5400" s="26"/>
    </row>
    <row r="5401" spans="5:5" x14ac:dyDescent="0.25">
      <c r="E5401" s="26"/>
    </row>
    <row r="5402" spans="5:5" x14ac:dyDescent="0.25">
      <c r="E5402" s="26"/>
    </row>
    <row r="5403" spans="5:5" x14ac:dyDescent="0.25">
      <c r="E5403" s="26"/>
    </row>
    <row r="5404" spans="5:5" x14ac:dyDescent="0.25">
      <c r="E5404" s="26"/>
    </row>
  </sheetData>
  <pageMargins left="0.75" right="0.75" top="1" bottom="1" header="0.5" footer="0.5"/>
  <pageSetup paperSize="9" fitToHeight="0" orientation="portrait" r:id="rId2"/>
  <headerFooter alignWithMargins="0">
    <oddFooter xml:space="preserve">&amp;LPrinting date: &amp;D&amp;CPage &amp;P / &amp;N&amp;R&amp;F - &amp;A </oddFooter>
  </headerFooter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0">
    <tabColor rgb="FFFF8080"/>
    <pageSetUpPr fitToPage="1"/>
  </sheetPr>
  <dimension ref="A1:IV8896"/>
  <sheetViews>
    <sheetView showGridLines="0" showZeros="0" zoomScale="85" workbookViewId="0">
      <pane ySplit="16" topLeftCell="A17" activePane="bottomLeft" state="frozen"/>
      <selection activeCell="A17" sqref="A17"/>
      <selection pane="bottomLeft" activeCell="C15" sqref="C15"/>
    </sheetView>
  </sheetViews>
  <sheetFormatPr defaultColWidth="4.21875" defaultRowHeight="13.2" x14ac:dyDescent="0.25"/>
  <cols>
    <col min="1" max="1" width="12.44140625" style="26" customWidth="1"/>
    <col min="2" max="2" width="13.21875" style="26" bestFit="1" customWidth="1"/>
    <col min="3" max="3" width="40.77734375" style="26" customWidth="1"/>
    <col min="4" max="4" width="8.5546875" style="26" customWidth="1"/>
    <col min="5" max="5" width="9.109375" style="27" customWidth="1"/>
    <col min="6" max="6" width="11.44140625" style="26" customWidth="1"/>
    <col min="7" max="7" width="10.77734375" style="26" customWidth="1"/>
    <col min="8" max="8" width="4.21875" style="26" customWidth="1"/>
    <col min="9" max="10" width="5.77734375" style="26" customWidth="1"/>
    <col min="11" max="12" width="4.21875" style="26" customWidth="1"/>
    <col min="13" max="14" width="5.77734375" style="26" customWidth="1"/>
    <col min="15" max="16" width="4.21875" style="26" customWidth="1"/>
    <col min="17" max="21" width="6.77734375" style="26" customWidth="1"/>
    <col min="22" max="22" width="5.77734375" style="26" customWidth="1"/>
    <col min="23" max="23" width="6.77734375" style="26" customWidth="1"/>
    <col min="24" max="26" width="5.77734375" style="26" customWidth="1"/>
    <col min="27" max="28" width="4.21875" style="26" customWidth="1"/>
    <col min="29" max="29" width="5.77734375" style="26" customWidth="1"/>
    <col min="30" max="30" width="4.21875" style="26" customWidth="1"/>
    <col min="31" max="31" width="5.77734375" style="26" customWidth="1"/>
    <col min="32" max="32" width="4.21875" style="26" customWidth="1"/>
    <col min="33" max="34" width="6.77734375" style="26" customWidth="1"/>
    <col min="35" max="35" width="4.21875" style="26" customWidth="1"/>
    <col min="36" max="39" width="5.77734375" style="26" customWidth="1"/>
    <col min="40" max="40" width="4.21875" style="26" customWidth="1"/>
    <col min="41" max="43" width="5.77734375" style="26" customWidth="1"/>
    <col min="44" max="45" width="6.77734375" style="26" customWidth="1"/>
    <col min="46" max="46" width="5.77734375" style="26" customWidth="1"/>
    <col min="47" max="47" width="4.21875" style="26" customWidth="1"/>
    <col min="48" max="50" width="5.77734375" style="26" customWidth="1"/>
    <col min="51" max="51" width="6.77734375" style="26" customWidth="1"/>
    <col min="52" max="54" width="4.21875" style="26" customWidth="1"/>
    <col min="55" max="56" width="5.77734375" style="26" customWidth="1"/>
    <col min="57" max="57" width="6.77734375" style="26" customWidth="1"/>
    <col min="58" max="62" width="5.77734375" style="26" customWidth="1"/>
    <col min="63" max="63" width="4.21875" style="26" customWidth="1"/>
    <col min="64" max="66" width="6.77734375" style="26" customWidth="1"/>
    <col min="67" max="68" width="5.77734375" style="26" customWidth="1"/>
    <col min="69" max="69" width="6.77734375" style="26" customWidth="1"/>
    <col min="70" max="71" width="5.77734375" style="26" customWidth="1"/>
    <col min="72" max="72" width="4.21875" style="26" customWidth="1"/>
    <col min="73" max="73" width="6.77734375" style="26" customWidth="1"/>
    <col min="74" max="74" width="4.21875" style="26" customWidth="1"/>
    <col min="75" max="75" width="5.77734375" style="26" customWidth="1"/>
    <col min="76" max="77" width="4.21875" style="26" customWidth="1"/>
    <col min="78" max="78" width="5.77734375" style="26" customWidth="1"/>
    <col min="79" max="80" width="6.77734375" style="26" customWidth="1"/>
    <col min="81" max="82" width="5.77734375" style="26" customWidth="1"/>
    <col min="83" max="83" width="6.77734375" style="26" customWidth="1"/>
    <col min="84" max="85" width="5.77734375" style="26" customWidth="1"/>
    <col min="86" max="86" width="6.77734375" style="26" customWidth="1"/>
    <col min="87" max="87" width="4.21875" style="26" customWidth="1"/>
    <col min="88" max="88" width="6.77734375" style="26" customWidth="1"/>
    <col min="89" max="89" width="4.21875" style="26" customWidth="1"/>
    <col min="90" max="91" width="5.77734375" style="26" customWidth="1"/>
    <col min="92" max="93" width="6.77734375" style="26" customWidth="1"/>
    <col min="94" max="94" width="5.77734375" style="26" customWidth="1"/>
    <col min="95" max="95" width="6.77734375" style="26" customWidth="1"/>
    <col min="96" max="96" width="5.77734375" style="26" customWidth="1"/>
    <col min="97" max="98" width="4.21875" style="26" customWidth="1"/>
    <col min="99" max="99" width="5.77734375" style="26" customWidth="1"/>
    <col min="100" max="100" width="6.77734375" style="26" customWidth="1"/>
    <col min="101" max="101" width="5.77734375" style="26" customWidth="1"/>
    <col min="102" max="102" width="6.77734375" style="26" customWidth="1"/>
    <col min="103" max="103" width="5.77734375" style="26" customWidth="1"/>
    <col min="104" max="104" width="4.21875" style="26" customWidth="1"/>
    <col min="105" max="105" width="5.77734375" style="26" customWidth="1"/>
    <col min="106" max="106" width="6.77734375" style="26" customWidth="1"/>
    <col min="107" max="107" width="5.77734375" style="26" customWidth="1"/>
    <col min="108" max="108" width="6.77734375" style="26" customWidth="1"/>
    <col min="109" max="113" width="5.77734375" style="26" customWidth="1"/>
    <col min="114" max="114" width="4.21875" style="26" customWidth="1"/>
    <col min="115" max="115" width="4.77734375" style="26" customWidth="1"/>
    <col min="116" max="116" width="4.21875" style="26" customWidth="1"/>
    <col min="117" max="118" width="6.77734375" style="26" customWidth="1"/>
    <col min="119" max="120" width="4.21875" style="26" customWidth="1"/>
    <col min="121" max="122" width="5.21875" style="26" customWidth="1"/>
    <col min="123" max="123" width="5.77734375" style="26" customWidth="1"/>
    <col min="124" max="124" width="5.21875" style="26" customWidth="1"/>
    <col min="125" max="125" width="4.21875" style="26" customWidth="1"/>
    <col min="126" max="126" width="5.77734375" style="26" customWidth="1"/>
    <col min="127" max="127" width="5.21875" style="26" customWidth="1"/>
    <col min="128" max="128" width="4.21875" style="26" customWidth="1"/>
    <col min="129" max="130" width="6.77734375" style="26" customWidth="1"/>
    <col min="131" max="131" width="3.21875" style="26" customWidth="1"/>
    <col min="132" max="133" width="6.77734375" style="26" customWidth="1"/>
    <col min="134" max="134" width="4.21875" style="26" customWidth="1"/>
    <col min="135" max="135" width="5.77734375" style="26" customWidth="1"/>
    <col min="136" max="136" width="4.21875" style="26" customWidth="1"/>
    <col min="137" max="139" width="5.77734375" style="26" customWidth="1"/>
    <col min="140" max="140" width="5.21875" style="26" customWidth="1"/>
    <col min="141" max="141" width="4.21875" style="26" customWidth="1"/>
    <col min="142" max="142" width="5.77734375" style="26" customWidth="1"/>
    <col min="143" max="143" width="6.77734375" style="26" customWidth="1"/>
    <col min="144" max="145" width="4.21875" style="26" customWidth="1"/>
    <col min="146" max="147" width="5.77734375" style="26" customWidth="1"/>
    <col min="148" max="149" width="4.21875" style="26" customWidth="1"/>
    <col min="150" max="150" width="5.21875" style="26" customWidth="1"/>
    <col min="151" max="157" width="4.21875" style="26" customWidth="1"/>
    <col min="158" max="158" width="5.77734375" style="26" customWidth="1"/>
    <col min="159" max="159" width="6.77734375" style="26" customWidth="1"/>
    <col min="160" max="160" width="4.21875" style="26" customWidth="1"/>
    <col min="161" max="162" width="5.77734375" style="26" customWidth="1"/>
    <col min="163" max="164" width="4.21875" style="26" customWidth="1"/>
    <col min="165" max="165" width="5.77734375" style="26" customWidth="1"/>
    <col min="166" max="166" width="4.21875" style="26" customWidth="1"/>
    <col min="167" max="167" width="5.77734375" style="26" customWidth="1"/>
    <col min="168" max="169" width="4.21875" style="26" customWidth="1"/>
    <col min="170" max="175" width="5.77734375" style="26" customWidth="1"/>
    <col min="176" max="176" width="6.77734375" style="26" customWidth="1"/>
    <col min="177" max="177" width="5.77734375" style="26" customWidth="1"/>
    <col min="178" max="179" width="4.21875" style="26" customWidth="1"/>
    <col min="180" max="185" width="5.77734375" style="26" customWidth="1"/>
    <col min="186" max="186" width="4.21875" style="26" customWidth="1"/>
    <col min="187" max="187" width="5.77734375" style="26" customWidth="1"/>
    <col min="188" max="188" width="4.21875" style="26" customWidth="1"/>
    <col min="189" max="191" width="5.77734375" style="26" customWidth="1"/>
    <col min="192" max="192" width="4.21875" style="26" customWidth="1"/>
    <col min="193" max="193" width="5.77734375" style="26" customWidth="1"/>
    <col min="194" max="194" width="4.21875" style="26" customWidth="1"/>
    <col min="195" max="195" width="5.77734375" style="26" customWidth="1"/>
    <col min="196" max="196" width="6.77734375" style="26" customWidth="1"/>
    <col min="197" max="197" width="4.21875" style="26" customWidth="1"/>
    <col min="198" max="198" width="5.77734375" style="26" customWidth="1"/>
    <col min="199" max="203" width="4.21875" style="26" customWidth="1"/>
    <col min="204" max="204" width="5.77734375" style="26" customWidth="1"/>
    <col min="205" max="206" width="6.77734375" style="26" customWidth="1"/>
    <col min="207" max="208" width="5.77734375" style="26" customWidth="1"/>
    <col min="209" max="209" width="4.21875" style="26" customWidth="1"/>
    <col min="210" max="210" width="5.77734375" style="26" customWidth="1"/>
    <col min="211" max="212" width="4.21875" style="26" customWidth="1"/>
    <col min="213" max="213" width="5.77734375" style="26" customWidth="1"/>
    <col min="214" max="215" width="4.21875" style="26" customWidth="1"/>
    <col min="216" max="218" width="5.77734375" style="26" customWidth="1"/>
    <col min="219" max="220" width="4.21875" style="26" customWidth="1"/>
    <col min="221" max="223" width="5.77734375" style="26" customWidth="1"/>
    <col min="224" max="228" width="4.21875" style="26" customWidth="1"/>
    <col min="229" max="230" width="5.77734375" style="26" customWidth="1"/>
    <col min="231" max="232" width="6.77734375" style="26" customWidth="1"/>
    <col min="233" max="236" width="5.77734375" style="26" customWidth="1"/>
    <col min="237" max="238" width="4.21875" style="26" customWidth="1"/>
    <col min="239" max="239" width="5.77734375" style="26" customWidth="1"/>
    <col min="240" max="240" width="3.21875" style="26" customWidth="1"/>
    <col min="241" max="241" width="5.77734375" style="26" customWidth="1"/>
    <col min="242" max="243" width="4.21875" style="26" customWidth="1"/>
    <col min="244" max="244" width="5.77734375" style="26" customWidth="1"/>
    <col min="245" max="245" width="6.77734375" style="26" customWidth="1"/>
    <col min="246" max="247" width="3.21875" style="26" customWidth="1"/>
    <col min="248" max="251" width="6.77734375" style="26" customWidth="1"/>
    <col min="252" max="252" width="5.77734375" style="26" customWidth="1"/>
    <col min="253" max="253" width="4.21875" style="26" customWidth="1"/>
    <col min="254" max="254" width="6.77734375" style="26" customWidth="1"/>
    <col min="255" max="16384" width="4.21875" style="26"/>
  </cols>
  <sheetData>
    <row r="1" spans="1:256" ht="21" x14ac:dyDescent="0.4">
      <c r="A1" s="25"/>
    </row>
    <row r="2" spans="1:256" x14ac:dyDescent="0.25">
      <c r="A2" s="28"/>
      <c r="E2" s="26"/>
    </row>
    <row r="3" spans="1:256" x14ac:dyDescent="0.25">
      <c r="A3" s="26">
        <f>Updated</f>
        <v>0</v>
      </c>
    </row>
    <row r="4" spans="1:256" x14ac:dyDescent="0.25">
      <c r="D4" s="34"/>
    </row>
    <row r="5" spans="1:256" x14ac:dyDescent="0.25">
      <c r="D5" s="34"/>
    </row>
    <row r="6" spans="1:256" ht="14.4" x14ac:dyDescent="0.3">
      <c r="A6" s="80" t="s">
        <v>249</v>
      </c>
      <c r="B6" s="81" t="s">
        <v>85</v>
      </c>
      <c r="E6" s="26"/>
    </row>
    <row r="7" spans="1:256" ht="14.4" x14ac:dyDescent="0.3">
      <c r="A7" s="80" t="s">
        <v>251</v>
      </c>
      <c r="B7" s="81" t="s">
        <v>85</v>
      </c>
      <c r="E7" s="26"/>
    </row>
    <row r="8" spans="1:256" ht="14.4" x14ac:dyDescent="0.3">
      <c r="A8" s="80" t="s">
        <v>248</v>
      </c>
      <c r="B8" s="81" t="s">
        <v>85</v>
      </c>
      <c r="E8" s="26"/>
    </row>
    <row r="9" spans="1:256" ht="14.4" x14ac:dyDescent="0.3">
      <c r="A9" s="80" t="s">
        <v>279</v>
      </c>
      <c r="B9" s="81" t="s">
        <v>85</v>
      </c>
      <c r="E9" s="26"/>
    </row>
    <row r="10" spans="1:256" ht="14.4" x14ac:dyDescent="0.3">
      <c r="A10" s="80" t="s">
        <v>257</v>
      </c>
      <c r="B10" s="81" t="s">
        <v>85</v>
      </c>
      <c r="E10" s="26"/>
    </row>
    <row r="11" spans="1:256" ht="14.4" x14ac:dyDescent="0.3">
      <c r="A11" s="80" t="s">
        <v>258</v>
      </c>
      <c r="B11" s="81" t="s">
        <v>85</v>
      </c>
      <c r="E11" s="26"/>
    </row>
    <row r="12" spans="1:256" ht="14.4" x14ac:dyDescent="0.3">
      <c r="A12" s="80" t="s">
        <v>142</v>
      </c>
      <c r="B12" s="81" t="s">
        <v>85</v>
      </c>
      <c r="E12" s="26"/>
    </row>
    <row r="13" spans="1:256" ht="14.4" x14ac:dyDescent="0.3">
      <c r="A13" s="80" t="s">
        <v>259</v>
      </c>
      <c r="B13" s="81" t="s">
        <v>85</v>
      </c>
      <c r="E13" s="26"/>
    </row>
    <row r="14" spans="1:256" ht="14.4" x14ac:dyDescent="0.3">
      <c r="A14" s="80" t="s">
        <v>255</v>
      </c>
      <c r="B14" s="81" t="s">
        <v>85</v>
      </c>
      <c r="E14" s="26"/>
    </row>
    <row r="15" spans="1:256" x14ac:dyDescent="0.25">
      <c r="E15" s="26"/>
    </row>
    <row r="16" spans="1:256" s="31" customFormat="1" ht="14.4" x14ac:dyDescent="0.3">
      <c r="A16" s="1" t="s">
        <v>266</v>
      </c>
      <c r="B16" s="82" t="s">
        <v>268</v>
      </c>
      <c r="C16" s="82" t="s">
        <v>280</v>
      </c>
      <c r="D16" s="82" t="s">
        <v>88</v>
      </c>
      <c r="E16" s="84" t="s">
        <v>264</v>
      </c>
      <c r="F16" s="99" t="s">
        <v>265</v>
      </c>
      <c r="G16"/>
      <c r="H16"/>
      <c r="I16"/>
      <c r="J1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26"/>
      <c r="FI16" s="26"/>
      <c r="FJ16" s="26"/>
      <c r="FK16" s="26"/>
      <c r="FL16" s="26"/>
      <c r="FM16" s="26"/>
      <c r="FN16" s="26"/>
      <c r="FO16" s="26"/>
      <c r="FP16" s="26"/>
      <c r="FQ16" s="26"/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6"/>
      <c r="IL16" s="26"/>
      <c r="IM16" s="26"/>
      <c r="IN16" s="26"/>
      <c r="IO16" s="26"/>
      <c r="IP16" s="26"/>
      <c r="IQ16" s="26"/>
      <c r="IR16" s="26"/>
      <c r="IS16" s="26"/>
      <c r="IT16" s="26"/>
      <c r="IU16" s="26"/>
      <c r="IV16" s="26"/>
    </row>
    <row r="17" spans="1:256" s="27" customFormat="1" ht="14.4" x14ac:dyDescent="0.3">
      <c r="A17" s="48">
        <v>41180</v>
      </c>
      <c r="B17" s="83" t="s">
        <v>287</v>
      </c>
      <c r="C17" s="78"/>
      <c r="D17" s="78">
        <v>1170847</v>
      </c>
      <c r="E17" s="86">
        <v>1083.68</v>
      </c>
      <c r="F17" s="100">
        <v>124</v>
      </c>
      <c r="G17"/>
      <c r="H17"/>
      <c r="I17"/>
      <c r="J17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26"/>
      <c r="FI17" s="26"/>
      <c r="FJ17" s="26"/>
      <c r="FK17" s="26"/>
      <c r="FL17" s="26"/>
      <c r="FM17" s="26"/>
      <c r="FN17" s="26"/>
      <c r="FO17" s="26"/>
      <c r="FP17" s="26"/>
      <c r="FQ17" s="26"/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6"/>
      <c r="IR17" s="26"/>
      <c r="IS17" s="26"/>
      <c r="IT17" s="26"/>
      <c r="IU17" s="26"/>
      <c r="IV17" s="26"/>
    </row>
    <row r="18" spans="1:256" s="32" customFormat="1" ht="14.4" x14ac:dyDescent="0.3">
      <c r="A18" s="92"/>
      <c r="B18" s="93"/>
      <c r="C18" s="93"/>
      <c r="D18" s="93"/>
      <c r="E18" s="94"/>
      <c r="F18" s="101"/>
      <c r="G18"/>
      <c r="H18"/>
      <c r="I18"/>
      <c r="J18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26"/>
      <c r="FI18" s="26"/>
      <c r="FJ18" s="26"/>
      <c r="FK18" s="26"/>
      <c r="FL18" s="26"/>
      <c r="FM18" s="26"/>
      <c r="FN18" s="26"/>
      <c r="FO18" s="26"/>
      <c r="FP18" s="26"/>
      <c r="FQ18" s="26"/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6"/>
      <c r="IR18" s="26"/>
      <c r="IS18" s="26"/>
      <c r="IT18" s="26"/>
      <c r="IU18" s="26"/>
      <c r="IV18" s="26"/>
    </row>
    <row r="19" spans="1:256" s="32" customFormat="1" ht="14.4" x14ac:dyDescent="0.3">
      <c r="A19" s="48">
        <v>41318</v>
      </c>
      <c r="B19" s="83" t="s">
        <v>287</v>
      </c>
      <c r="C19" s="78"/>
      <c r="D19" s="78">
        <v>1178429</v>
      </c>
      <c r="E19" s="86">
        <v>4647.1610000000001</v>
      </c>
      <c r="F19" s="100">
        <v>10</v>
      </c>
      <c r="G19"/>
      <c r="H19"/>
      <c r="I19"/>
      <c r="J19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</row>
    <row r="20" spans="1:256" s="35" customFormat="1" ht="14.4" x14ac:dyDescent="0.3">
      <c r="A20" s="92"/>
      <c r="B20" s="93"/>
      <c r="C20" s="93"/>
      <c r="D20" s="93"/>
      <c r="E20" s="94"/>
      <c r="F20" s="101"/>
      <c r="G20"/>
      <c r="H20"/>
      <c r="I20"/>
      <c r="J20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26"/>
      <c r="FI20" s="26"/>
      <c r="FJ20" s="26"/>
      <c r="FK20" s="26"/>
      <c r="FL20" s="26"/>
      <c r="FM20" s="26"/>
      <c r="FN20" s="26"/>
      <c r="FO20" s="26"/>
      <c r="FP20" s="26"/>
      <c r="FQ20" s="26"/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26"/>
      <c r="IK20" s="26"/>
      <c r="IL20" s="26"/>
      <c r="IM20" s="26"/>
      <c r="IN20" s="26"/>
      <c r="IO20" s="26"/>
      <c r="IP20" s="26"/>
      <c r="IQ20" s="26"/>
      <c r="IR20" s="26"/>
      <c r="IS20" s="26"/>
      <c r="IT20" s="26"/>
      <c r="IU20" s="26"/>
      <c r="IV20" s="26"/>
    </row>
    <row r="21" spans="1:256" s="32" customFormat="1" ht="14.4" x14ac:dyDescent="0.3">
      <c r="A21" s="71">
        <v>0</v>
      </c>
      <c r="B21" s="102">
        <v>42040</v>
      </c>
      <c r="C21" s="78"/>
      <c r="D21" s="78">
        <v>0</v>
      </c>
      <c r="E21" s="86">
        <v>24</v>
      </c>
      <c r="F21" s="100">
        <v>572</v>
      </c>
      <c r="G21"/>
      <c r="H21"/>
      <c r="I21"/>
      <c r="J21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26"/>
      <c r="IK21" s="26"/>
      <c r="IL21" s="26"/>
      <c r="IM21" s="26"/>
      <c r="IN21" s="26"/>
      <c r="IO21" s="26"/>
      <c r="IP21" s="26"/>
      <c r="IQ21" s="26"/>
      <c r="IR21" s="26"/>
      <c r="IS21" s="26"/>
      <c r="IT21" s="26"/>
      <c r="IU21" s="26"/>
      <c r="IV21" s="26"/>
    </row>
    <row r="22" spans="1:256" s="35" customFormat="1" ht="14.4" x14ac:dyDescent="0.3">
      <c r="A22" s="92"/>
      <c r="B22" s="93"/>
      <c r="C22" s="93"/>
      <c r="D22" s="93"/>
      <c r="E22" s="94"/>
      <c r="F22" s="101"/>
      <c r="G22"/>
      <c r="H22"/>
      <c r="I22"/>
      <c r="J22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26"/>
      <c r="FG22" s="26"/>
      <c r="FH22" s="26"/>
      <c r="FI22" s="26"/>
      <c r="FJ22" s="26"/>
      <c r="FK22" s="26"/>
      <c r="FL22" s="26"/>
      <c r="FM22" s="26"/>
      <c r="FN22" s="26"/>
      <c r="FO22" s="26"/>
      <c r="FP22" s="26"/>
      <c r="FQ22" s="26"/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26"/>
      <c r="HZ22" s="26"/>
      <c r="IA22" s="26"/>
      <c r="IB22" s="26"/>
      <c r="IC22" s="26"/>
      <c r="ID22" s="26"/>
      <c r="IE22" s="26"/>
      <c r="IF22" s="26"/>
      <c r="IG22" s="26"/>
      <c r="IH22" s="26"/>
      <c r="II22" s="26"/>
      <c r="IJ22" s="26"/>
      <c r="IK22" s="26"/>
      <c r="IL22" s="26"/>
      <c r="IM22" s="26"/>
      <c r="IN22" s="26"/>
      <c r="IO22" s="26"/>
      <c r="IP22" s="26"/>
      <c r="IQ22" s="26"/>
      <c r="IR22" s="26"/>
      <c r="IS22" s="26"/>
      <c r="IT22" s="26"/>
      <c r="IU22" s="26"/>
      <c r="IV22" s="26"/>
    </row>
    <row r="23" spans="1:256" s="32" customFormat="1" ht="15" thickBot="1" x14ac:dyDescent="0.35">
      <c r="A23" s="2" t="s">
        <v>84</v>
      </c>
      <c r="B23" s="16"/>
      <c r="C23" s="16"/>
      <c r="D23" s="16"/>
      <c r="E23" s="3">
        <v>5754.8410000000003</v>
      </c>
      <c r="F23" s="44">
        <v>706</v>
      </c>
      <c r="G23"/>
      <c r="H23"/>
      <c r="I23"/>
      <c r="J23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26"/>
      <c r="FF23" s="26"/>
      <c r="FG23" s="26"/>
      <c r="FH23" s="26"/>
      <c r="FI23" s="26"/>
      <c r="FJ23" s="26"/>
      <c r="FK23" s="26"/>
      <c r="FL23" s="26"/>
      <c r="FM23" s="26"/>
      <c r="FN23" s="26"/>
      <c r="FO23" s="26"/>
      <c r="FP23" s="26"/>
      <c r="FQ23" s="26"/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26"/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26"/>
      <c r="HZ23" s="26"/>
      <c r="IA23" s="26"/>
      <c r="IB23" s="26"/>
      <c r="IC23" s="26"/>
      <c r="ID23" s="26"/>
      <c r="IE23" s="26"/>
      <c r="IF23" s="26"/>
      <c r="IG23" s="26"/>
      <c r="IH23" s="26"/>
      <c r="II23" s="26"/>
      <c r="IJ23" s="26"/>
      <c r="IK23" s="26"/>
      <c r="IL23" s="26"/>
      <c r="IM23" s="26"/>
      <c r="IN23" s="26"/>
      <c r="IO23" s="26"/>
      <c r="IP23" s="26"/>
      <c r="IQ23" s="26"/>
      <c r="IR23" s="26"/>
      <c r="IS23" s="26"/>
      <c r="IT23" s="26"/>
      <c r="IU23" s="26"/>
      <c r="IV23" s="26"/>
    </row>
    <row r="24" spans="1:256" s="35" customFormat="1" ht="15" thickTop="1" x14ac:dyDescent="0.3">
      <c r="A24"/>
      <c r="B24"/>
      <c r="C24"/>
      <c r="D24"/>
      <c r="E24"/>
      <c r="F24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6"/>
      <c r="HA24" s="26"/>
      <c r="HB24" s="26"/>
      <c r="HC24" s="26"/>
      <c r="HD24" s="26"/>
      <c r="HE24" s="26"/>
      <c r="HF24" s="26"/>
      <c r="HG24" s="26"/>
      <c r="HH24" s="26"/>
      <c r="HI24" s="26"/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26"/>
      <c r="HZ24" s="26"/>
      <c r="IA24" s="26"/>
      <c r="IB24" s="26"/>
      <c r="IC24" s="26"/>
      <c r="ID24" s="26"/>
      <c r="IE24" s="26"/>
      <c r="IF24" s="26"/>
      <c r="IG24" s="26"/>
      <c r="IH24" s="26"/>
      <c r="II24" s="26"/>
      <c r="IJ24" s="26"/>
      <c r="IK24" s="26"/>
      <c r="IL24" s="26"/>
      <c r="IM24" s="26"/>
      <c r="IN24" s="26"/>
      <c r="IO24" s="26"/>
      <c r="IP24" s="26"/>
      <c r="IQ24" s="26"/>
      <c r="IR24" s="26"/>
      <c r="IS24" s="26"/>
      <c r="IT24" s="26"/>
      <c r="IU24" s="26"/>
      <c r="IV24" s="26"/>
    </row>
    <row r="25" spans="1:256" s="32" customFormat="1" ht="14.4" x14ac:dyDescent="0.3">
      <c r="A25"/>
      <c r="B25"/>
      <c r="C25"/>
      <c r="D25"/>
      <c r="E25"/>
      <c r="F25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6"/>
      <c r="FE25" s="26"/>
      <c r="FF25" s="26"/>
      <c r="FG25" s="26"/>
      <c r="FH25" s="26"/>
      <c r="FI25" s="26"/>
      <c r="FJ25" s="26"/>
      <c r="FK25" s="26"/>
      <c r="FL25" s="26"/>
      <c r="FM25" s="26"/>
      <c r="FN25" s="26"/>
      <c r="FO25" s="26"/>
      <c r="FP25" s="26"/>
      <c r="FQ25" s="26"/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26"/>
      <c r="GH25" s="26"/>
      <c r="GI25" s="26"/>
      <c r="GJ25" s="26"/>
      <c r="GK25" s="26"/>
      <c r="GL25" s="26"/>
      <c r="GM25" s="26"/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6"/>
      <c r="HA25" s="26"/>
      <c r="HB25" s="26"/>
      <c r="HC25" s="26"/>
      <c r="HD25" s="26"/>
      <c r="HE25" s="26"/>
      <c r="HF25" s="26"/>
      <c r="HG25" s="26"/>
      <c r="HH25" s="26"/>
      <c r="HI25" s="26"/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26"/>
      <c r="HZ25" s="26"/>
      <c r="IA25" s="26"/>
      <c r="IB25" s="26"/>
      <c r="IC25" s="26"/>
      <c r="ID25" s="26"/>
      <c r="IE25" s="26"/>
      <c r="IF25" s="26"/>
      <c r="IG25" s="26"/>
      <c r="IH25" s="26"/>
      <c r="II25" s="26"/>
      <c r="IJ25" s="26"/>
      <c r="IK25" s="26"/>
      <c r="IL25" s="26"/>
      <c r="IM25" s="26"/>
      <c r="IN25" s="26"/>
      <c r="IO25" s="26"/>
      <c r="IP25" s="26"/>
      <c r="IQ25" s="26"/>
      <c r="IR25" s="26"/>
      <c r="IS25" s="26"/>
      <c r="IT25" s="26"/>
      <c r="IU25" s="26"/>
      <c r="IV25" s="26"/>
    </row>
    <row r="26" spans="1:256" s="35" customFormat="1" ht="14.4" x14ac:dyDescent="0.3">
      <c r="A26"/>
      <c r="B26"/>
      <c r="C26"/>
      <c r="D26"/>
      <c r="E26"/>
      <c r="F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6"/>
      <c r="FE26" s="26"/>
      <c r="FF26" s="26"/>
      <c r="FG26" s="26"/>
      <c r="FH26" s="26"/>
      <c r="FI26" s="26"/>
      <c r="FJ26" s="26"/>
      <c r="FK26" s="26"/>
      <c r="FL26" s="26"/>
      <c r="FM26" s="26"/>
      <c r="FN26" s="26"/>
      <c r="FO26" s="26"/>
      <c r="FP26" s="26"/>
      <c r="FQ26" s="26"/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6"/>
      <c r="HC26" s="26"/>
      <c r="HD26" s="26"/>
      <c r="HE26" s="26"/>
      <c r="HF26" s="26"/>
      <c r="HG26" s="26"/>
      <c r="HH26" s="26"/>
      <c r="HI26" s="26"/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26"/>
      <c r="HZ26" s="26"/>
      <c r="IA26" s="26"/>
      <c r="IB26" s="26"/>
      <c r="IC26" s="26"/>
      <c r="ID26" s="26"/>
      <c r="IE26" s="26"/>
      <c r="IF26" s="26"/>
      <c r="IG26" s="26"/>
      <c r="IH26" s="26"/>
      <c r="II26" s="26"/>
      <c r="IJ26" s="26"/>
      <c r="IK26" s="26"/>
      <c r="IL26" s="26"/>
      <c r="IM26" s="26"/>
      <c r="IN26" s="26"/>
      <c r="IO26" s="26"/>
      <c r="IP26" s="26"/>
      <c r="IQ26" s="26"/>
      <c r="IR26" s="26"/>
      <c r="IS26" s="26"/>
      <c r="IT26" s="26"/>
      <c r="IU26" s="26"/>
      <c r="IV26" s="26"/>
    </row>
    <row r="27" spans="1:256" s="32" customFormat="1" ht="14.4" x14ac:dyDescent="0.3">
      <c r="A27"/>
      <c r="B27"/>
      <c r="C27"/>
      <c r="D27"/>
      <c r="E27"/>
      <c r="F27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6"/>
      <c r="FA27" s="26"/>
      <c r="FB27" s="26"/>
      <c r="FC27" s="26"/>
      <c r="FD27" s="26"/>
      <c r="FE27" s="26"/>
      <c r="FF27" s="26"/>
      <c r="FG27" s="26"/>
      <c r="FH27" s="26"/>
      <c r="FI27" s="26"/>
      <c r="FJ27" s="26"/>
      <c r="FK27" s="26"/>
      <c r="FL27" s="26"/>
      <c r="FM27" s="26"/>
      <c r="FN27" s="26"/>
      <c r="FO27" s="26"/>
      <c r="FP27" s="26"/>
      <c r="FQ27" s="26"/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6"/>
      <c r="GR27" s="26"/>
      <c r="GS27" s="26"/>
      <c r="GT27" s="26"/>
      <c r="GU27" s="26"/>
      <c r="GV27" s="26"/>
      <c r="GW27" s="26"/>
      <c r="GX27" s="26"/>
      <c r="GY27" s="26"/>
      <c r="GZ27" s="26"/>
      <c r="HA27" s="26"/>
      <c r="HB27" s="26"/>
      <c r="HC27" s="26"/>
      <c r="HD27" s="26"/>
      <c r="HE27" s="26"/>
      <c r="HF27" s="26"/>
      <c r="HG27" s="26"/>
      <c r="HH27" s="26"/>
      <c r="HI27" s="26"/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26"/>
      <c r="IK27" s="26"/>
      <c r="IL27" s="26"/>
      <c r="IM27" s="26"/>
      <c r="IN27" s="26"/>
      <c r="IO27" s="26"/>
      <c r="IP27" s="26"/>
      <c r="IQ27" s="26"/>
      <c r="IR27" s="26"/>
      <c r="IS27" s="26"/>
      <c r="IT27" s="26"/>
      <c r="IU27" s="26"/>
      <c r="IV27" s="26"/>
    </row>
    <row r="28" spans="1:256" s="35" customFormat="1" ht="14.4" x14ac:dyDescent="0.3">
      <c r="A28"/>
      <c r="B28"/>
      <c r="C28"/>
      <c r="D28"/>
      <c r="E28"/>
      <c r="F28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6"/>
      <c r="FA28" s="26"/>
      <c r="FB28" s="26"/>
      <c r="FC28" s="26"/>
      <c r="FD28" s="26"/>
      <c r="FE28" s="26"/>
      <c r="FF28" s="26"/>
      <c r="FG28" s="26"/>
      <c r="FH28" s="26"/>
      <c r="FI28" s="26"/>
      <c r="FJ28" s="26"/>
      <c r="FK28" s="26"/>
      <c r="FL28" s="26"/>
      <c r="FM28" s="26"/>
      <c r="FN28" s="26"/>
      <c r="FO28" s="26"/>
      <c r="FP28" s="26"/>
      <c r="FQ28" s="26"/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6"/>
      <c r="GR28" s="26"/>
      <c r="GS28" s="26"/>
      <c r="GT28" s="26"/>
      <c r="GU28" s="26"/>
      <c r="GV28" s="26"/>
      <c r="GW28" s="26"/>
      <c r="GX28" s="26"/>
      <c r="GY28" s="26"/>
      <c r="GZ28" s="26"/>
      <c r="HA28" s="26"/>
      <c r="HB28" s="26"/>
      <c r="HC28" s="26"/>
      <c r="HD28" s="26"/>
      <c r="HE28" s="26"/>
      <c r="HF28" s="26"/>
      <c r="HG28" s="26"/>
      <c r="HH28" s="26"/>
      <c r="HI28" s="26"/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26"/>
      <c r="IK28" s="26"/>
      <c r="IL28" s="26"/>
      <c r="IM28" s="26"/>
      <c r="IN28" s="26"/>
      <c r="IO28" s="26"/>
      <c r="IP28" s="26"/>
      <c r="IQ28" s="26"/>
      <c r="IR28" s="26"/>
      <c r="IS28" s="26"/>
      <c r="IT28" s="26"/>
      <c r="IU28" s="26"/>
      <c r="IV28" s="26"/>
    </row>
    <row r="29" spans="1:256" s="32" customFormat="1" ht="14.4" x14ac:dyDescent="0.3">
      <c r="A29"/>
      <c r="B29"/>
      <c r="C29"/>
      <c r="D29"/>
      <c r="E29"/>
      <c r="F29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6"/>
      <c r="FA29" s="26"/>
      <c r="FB29" s="26"/>
      <c r="FC29" s="26"/>
      <c r="FD29" s="26"/>
      <c r="FE29" s="26"/>
      <c r="FF29" s="26"/>
      <c r="FG29" s="26"/>
      <c r="FH29" s="26"/>
      <c r="FI29" s="26"/>
      <c r="FJ29" s="26"/>
      <c r="FK29" s="26"/>
      <c r="FL29" s="26"/>
      <c r="FM29" s="26"/>
      <c r="FN29" s="26"/>
      <c r="FO29" s="26"/>
      <c r="FP29" s="26"/>
      <c r="FQ29" s="26"/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  <c r="GP29" s="26"/>
      <c r="GQ29" s="26"/>
      <c r="GR29" s="26"/>
      <c r="GS29" s="26"/>
      <c r="GT29" s="26"/>
      <c r="GU29" s="26"/>
      <c r="GV29" s="26"/>
      <c r="GW29" s="26"/>
      <c r="GX29" s="26"/>
      <c r="GY29" s="26"/>
      <c r="GZ29" s="26"/>
      <c r="HA29" s="26"/>
      <c r="HB29" s="26"/>
      <c r="HC29" s="26"/>
      <c r="HD29" s="26"/>
      <c r="HE29" s="26"/>
      <c r="HF29" s="26"/>
      <c r="HG29" s="26"/>
      <c r="HH29" s="26"/>
      <c r="HI29" s="26"/>
      <c r="HJ29" s="26"/>
      <c r="HK29" s="26"/>
      <c r="HL29" s="26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26"/>
      <c r="HZ29" s="26"/>
      <c r="IA29" s="26"/>
      <c r="IB29" s="26"/>
      <c r="IC29" s="26"/>
      <c r="ID29" s="26"/>
      <c r="IE29" s="26"/>
      <c r="IF29" s="26"/>
      <c r="IG29" s="26"/>
      <c r="IH29" s="26"/>
      <c r="II29" s="26"/>
      <c r="IJ29" s="26"/>
      <c r="IK29" s="26"/>
      <c r="IL29" s="26"/>
      <c r="IM29" s="26"/>
      <c r="IN29" s="26"/>
      <c r="IO29" s="26"/>
      <c r="IP29" s="26"/>
      <c r="IQ29" s="26"/>
      <c r="IR29" s="26"/>
      <c r="IS29" s="26"/>
      <c r="IT29" s="26"/>
      <c r="IU29" s="26"/>
      <c r="IV29" s="26"/>
    </row>
    <row r="30" spans="1:256" s="35" customFormat="1" ht="14.4" x14ac:dyDescent="0.3">
      <c r="A30"/>
      <c r="B30"/>
      <c r="C30"/>
      <c r="D30"/>
      <c r="E30"/>
      <c r="F30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  <c r="GV30" s="26"/>
      <c r="GW30" s="26"/>
      <c r="GX30" s="26"/>
      <c r="GY30" s="26"/>
      <c r="GZ30" s="26"/>
      <c r="HA30" s="26"/>
      <c r="HB30" s="26"/>
      <c r="HC30" s="26"/>
      <c r="HD30" s="26"/>
      <c r="HE30" s="26"/>
      <c r="HF30" s="26"/>
      <c r="HG30" s="26"/>
      <c r="HH30" s="26"/>
      <c r="HI30" s="26"/>
      <c r="HJ30" s="26"/>
      <c r="HK30" s="26"/>
      <c r="HL30" s="26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26"/>
      <c r="HZ30" s="26"/>
      <c r="IA30" s="26"/>
      <c r="IB30" s="26"/>
      <c r="IC30" s="26"/>
      <c r="ID30" s="26"/>
      <c r="IE30" s="26"/>
      <c r="IF30" s="26"/>
      <c r="IG30" s="26"/>
      <c r="IH30" s="26"/>
      <c r="II30" s="26"/>
      <c r="IJ30" s="26"/>
      <c r="IK30" s="26"/>
      <c r="IL30" s="26"/>
      <c r="IM30" s="26"/>
      <c r="IN30" s="26"/>
      <c r="IO30" s="26"/>
      <c r="IP30" s="26"/>
      <c r="IQ30" s="26"/>
      <c r="IR30" s="26"/>
      <c r="IS30" s="26"/>
      <c r="IT30" s="26"/>
      <c r="IU30" s="26"/>
      <c r="IV30" s="26"/>
    </row>
    <row r="31" spans="1:256" s="32" customFormat="1" ht="14.4" x14ac:dyDescent="0.3">
      <c r="A31"/>
      <c r="B31"/>
      <c r="C31"/>
      <c r="D31"/>
      <c r="E31"/>
      <c r="F31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</row>
    <row r="32" spans="1:256" s="35" customFormat="1" ht="14.4" x14ac:dyDescent="0.3">
      <c r="A32"/>
      <c r="B32"/>
      <c r="C32"/>
      <c r="D32"/>
      <c r="E32"/>
      <c r="F32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</row>
    <row r="33" spans="1:256" s="32" customFormat="1" ht="14.4" x14ac:dyDescent="0.3">
      <c r="A33"/>
      <c r="B33"/>
      <c r="C33"/>
      <c r="D33"/>
      <c r="E33"/>
      <c r="F33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6"/>
      <c r="FL33" s="26"/>
      <c r="FM33" s="26"/>
      <c r="FN33" s="26"/>
      <c r="FO33" s="26"/>
      <c r="FP33" s="26"/>
      <c r="FQ33" s="26"/>
      <c r="FR33" s="26"/>
      <c r="FS33" s="26"/>
      <c r="FT33" s="26"/>
      <c r="FU33" s="26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  <c r="GP33" s="26"/>
      <c r="GQ33" s="26"/>
      <c r="GR33" s="26"/>
      <c r="GS33" s="26"/>
      <c r="GT33" s="26"/>
      <c r="GU33" s="26"/>
      <c r="GV33" s="26"/>
      <c r="GW33" s="26"/>
      <c r="GX33" s="26"/>
      <c r="GY33" s="26"/>
      <c r="GZ33" s="26"/>
      <c r="HA33" s="26"/>
      <c r="HB33" s="26"/>
      <c r="HC33" s="26"/>
      <c r="HD33" s="26"/>
      <c r="HE33" s="26"/>
      <c r="HF33" s="26"/>
      <c r="HG33" s="26"/>
      <c r="HH33" s="26"/>
      <c r="HI33" s="26"/>
      <c r="HJ33" s="26"/>
      <c r="HK33" s="26"/>
      <c r="HL33" s="26"/>
      <c r="HM33" s="26"/>
      <c r="HN33" s="26"/>
      <c r="HO33" s="26"/>
      <c r="HP33" s="26"/>
      <c r="HQ33" s="26"/>
      <c r="HR33" s="26"/>
      <c r="HS33" s="26"/>
      <c r="HT33" s="26"/>
      <c r="HU33" s="26"/>
      <c r="HV33" s="26"/>
      <c r="HW33" s="26"/>
      <c r="HX33" s="26"/>
      <c r="HY33" s="26"/>
      <c r="HZ33" s="26"/>
      <c r="IA33" s="26"/>
      <c r="IB33" s="26"/>
      <c r="IC33" s="26"/>
      <c r="ID33" s="26"/>
      <c r="IE33" s="26"/>
      <c r="IF33" s="26"/>
      <c r="IG33" s="26"/>
      <c r="IH33" s="26"/>
      <c r="II33" s="26"/>
      <c r="IJ33" s="26"/>
      <c r="IK33" s="26"/>
      <c r="IL33" s="26"/>
      <c r="IM33" s="26"/>
      <c r="IN33" s="26"/>
      <c r="IO33" s="26"/>
      <c r="IP33" s="26"/>
      <c r="IQ33" s="26"/>
      <c r="IR33" s="26"/>
      <c r="IS33" s="26"/>
      <c r="IT33" s="26"/>
      <c r="IU33" s="26"/>
      <c r="IV33" s="26"/>
    </row>
    <row r="34" spans="1:256" s="35" customFormat="1" ht="14.4" x14ac:dyDescent="0.3">
      <c r="A34"/>
      <c r="B34"/>
      <c r="C34"/>
      <c r="D34"/>
      <c r="E34"/>
      <c r="F34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  <c r="EV34" s="26"/>
      <c r="EW34" s="26"/>
      <c r="EX34" s="26"/>
      <c r="EY34" s="26"/>
      <c r="EZ34" s="26"/>
      <c r="FA34" s="26"/>
      <c r="FB34" s="26"/>
      <c r="FC34" s="26"/>
      <c r="FD34" s="26"/>
      <c r="FE34" s="26"/>
      <c r="FF34" s="26"/>
      <c r="FG34" s="26"/>
      <c r="FH34" s="26"/>
      <c r="FI34" s="26"/>
      <c r="FJ34" s="26"/>
      <c r="FK34" s="26"/>
      <c r="FL34" s="26"/>
      <c r="FM34" s="26"/>
      <c r="FN34" s="26"/>
      <c r="FO34" s="26"/>
      <c r="FP34" s="26"/>
      <c r="FQ34" s="26"/>
      <c r="FR34" s="26"/>
      <c r="FS34" s="26"/>
      <c r="FT34" s="26"/>
      <c r="FU34" s="26"/>
      <c r="FV34" s="26"/>
      <c r="FW34" s="26"/>
      <c r="FX34" s="26"/>
      <c r="FY34" s="26"/>
      <c r="FZ34" s="26"/>
      <c r="GA34" s="26"/>
      <c r="GB34" s="26"/>
      <c r="GC34" s="26"/>
      <c r="GD34" s="26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6"/>
      <c r="GR34" s="26"/>
      <c r="GS34" s="26"/>
      <c r="GT34" s="26"/>
      <c r="GU34" s="26"/>
      <c r="GV34" s="26"/>
      <c r="GW34" s="26"/>
      <c r="GX34" s="26"/>
      <c r="GY34" s="26"/>
      <c r="GZ34" s="26"/>
      <c r="HA34" s="26"/>
      <c r="HB34" s="26"/>
      <c r="HC34" s="26"/>
      <c r="HD34" s="26"/>
      <c r="HE34" s="26"/>
      <c r="HF34" s="26"/>
      <c r="HG34" s="26"/>
      <c r="HH34" s="26"/>
      <c r="HI34" s="26"/>
      <c r="HJ34" s="26"/>
      <c r="HK34" s="26"/>
      <c r="HL34" s="26"/>
      <c r="HM34" s="26"/>
      <c r="HN34" s="26"/>
      <c r="HO34" s="26"/>
      <c r="HP34" s="26"/>
      <c r="HQ34" s="26"/>
      <c r="HR34" s="26"/>
      <c r="HS34" s="26"/>
      <c r="HT34" s="26"/>
      <c r="HU34" s="26"/>
      <c r="HV34" s="26"/>
      <c r="HW34" s="26"/>
      <c r="HX34" s="26"/>
      <c r="HY34" s="26"/>
      <c r="HZ34" s="26"/>
      <c r="IA34" s="26"/>
      <c r="IB34" s="26"/>
      <c r="IC34" s="26"/>
      <c r="ID34" s="26"/>
      <c r="IE34" s="26"/>
      <c r="IF34" s="26"/>
      <c r="IG34" s="26"/>
      <c r="IH34" s="26"/>
      <c r="II34" s="26"/>
      <c r="IJ34" s="26"/>
      <c r="IK34" s="26"/>
      <c r="IL34" s="26"/>
      <c r="IM34" s="26"/>
      <c r="IN34" s="26"/>
      <c r="IO34" s="26"/>
      <c r="IP34" s="26"/>
      <c r="IQ34" s="26"/>
      <c r="IR34" s="26"/>
      <c r="IS34" s="26"/>
      <c r="IT34" s="26"/>
      <c r="IU34" s="26"/>
      <c r="IV34" s="26"/>
    </row>
    <row r="35" spans="1:256" s="32" customFormat="1" ht="14.4" x14ac:dyDescent="0.3">
      <c r="A35"/>
      <c r="B35"/>
      <c r="C35"/>
      <c r="D35"/>
      <c r="E35"/>
      <c r="F35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  <c r="GP35" s="26"/>
      <c r="GQ35" s="26"/>
      <c r="GR35" s="26"/>
      <c r="GS35" s="26"/>
      <c r="GT35" s="26"/>
      <c r="GU35" s="26"/>
      <c r="GV35" s="26"/>
      <c r="GW35" s="26"/>
      <c r="GX35" s="26"/>
      <c r="GY35" s="26"/>
      <c r="GZ35" s="26"/>
      <c r="HA35" s="26"/>
      <c r="HB35" s="26"/>
      <c r="HC35" s="26"/>
      <c r="HD35" s="26"/>
      <c r="HE35" s="26"/>
      <c r="HF35" s="26"/>
      <c r="HG35" s="26"/>
      <c r="HH35" s="26"/>
      <c r="HI35" s="26"/>
      <c r="HJ35" s="26"/>
      <c r="HK35" s="26"/>
      <c r="HL35" s="26"/>
      <c r="HM35" s="26"/>
      <c r="HN35" s="26"/>
      <c r="HO35" s="26"/>
      <c r="HP35" s="26"/>
      <c r="HQ35" s="26"/>
      <c r="HR35" s="26"/>
      <c r="HS35" s="26"/>
      <c r="HT35" s="26"/>
      <c r="HU35" s="26"/>
      <c r="HV35" s="26"/>
      <c r="HW35" s="26"/>
      <c r="HX35" s="26"/>
      <c r="HY35" s="26"/>
      <c r="HZ35" s="26"/>
      <c r="IA35" s="26"/>
      <c r="IB35" s="26"/>
      <c r="IC35" s="26"/>
      <c r="ID35" s="26"/>
      <c r="IE35" s="26"/>
      <c r="IF35" s="26"/>
      <c r="IG35" s="26"/>
      <c r="IH35" s="26"/>
      <c r="II35" s="26"/>
      <c r="IJ35" s="26"/>
      <c r="IK35" s="26"/>
      <c r="IL35" s="26"/>
      <c r="IM35" s="26"/>
      <c r="IN35" s="26"/>
      <c r="IO35" s="26"/>
      <c r="IP35" s="26"/>
      <c r="IQ35" s="26"/>
      <c r="IR35" s="26"/>
      <c r="IS35" s="26"/>
      <c r="IT35" s="26"/>
      <c r="IU35" s="26"/>
      <c r="IV35" s="26"/>
    </row>
    <row r="36" spans="1:256" s="35" customFormat="1" ht="14.4" x14ac:dyDescent="0.3">
      <c r="A36"/>
      <c r="B36"/>
      <c r="C36"/>
      <c r="D36"/>
      <c r="E36"/>
      <c r="F3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6"/>
      <c r="HA36" s="26"/>
      <c r="HB36" s="26"/>
      <c r="HC36" s="26"/>
      <c r="HD36" s="26"/>
      <c r="HE36" s="26"/>
      <c r="HF36" s="26"/>
      <c r="HG36" s="26"/>
      <c r="HH36" s="26"/>
      <c r="HI36" s="26"/>
      <c r="HJ36" s="26"/>
      <c r="HK36" s="26"/>
      <c r="HL36" s="26"/>
      <c r="HM36" s="26"/>
      <c r="HN36" s="26"/>
      <c r="HO36" s="26"/>
      <c r="HP36" s="26"/>
      <c r="HQ36" s="26"/>
      <c r="HR36" s="26"/>
      <c r="HS36" s="26"/>
      <c r="HT36" s="26"/>
      <c r="HU36" s="26"/>
      <c r="HV36" s="26"/>
      <c r="HW36" s="26"/>
      <c r="HX36" s="26"/>
      <c r="HY36" s="26"/>
      <c r="HZ36" s="26"/>
      <c r="IA36" s="26"/>
      <c r="IB36" s="26"/>
      <c r="IC36" s="26"/>
      <c r="ID36" s="26"/>
      <c r="IE36" s="26"/>
      <c r="IF36" s="26"/>
      <c r="IG36" s="26"/>
      <c r="IH36" s="26"/>
      <c r="II36" s="26"/>
      <c r="IJ36" s="26"/>
      <c r="IK36" s="26"/>
      <c r="IL36" s="26"/>
      <c r="IM36" s="26"/>
      <c r="IN36" s="26"/>
      <c r="IO36" s="26"/>
      <c r="IP36" s="26"/>
      <c r="IQ36" s="26"/>
      <c r="IR36" s="26"/>
      <c r="IS36" s="26"/>
      <c r="IT36" s="26"/>
      <c r="IU36" s="26"/>
      <c r="IV36" s="26"/>
    </row>
    <row r="37" spans="1:256" s="32" customFormat="1" ht="14.4" x14ac:dyDescent="0.3">
      <c r="A37"/>
      <c r="B37"/>
      <c r="C37"/>
      <c r="D37"/>
      <c r="E37"/>
      <c r="F37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  <c r="EC37" s="26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  <c r="ES37" s="26"/>
      <c r="ET37" s="26"/>
      <c r="EU37" s="26"/>
      <c r="EV37" s="26"/>
      <c r="EW37" s="26"/>
      <c r="EX37" s="26"/>
      <c r="EY37" s="26"/>
      <c r="EZ37" s="26"/>
      <c r="FA37" s="26"/>
      <c r="FB37" s="26"/>
      <c r="FC37" s="26"/>
      <c r="FD37" s="26"/>
      <c r="FE37" s="26"/>
      <c r="FF37" s="26"/>
      <c r="FG37" s="26"/>
      <c r="FH37" s="26"/>
      <c r="FI37" s="26"/>
      <c r="FJ37" s="26"/>
      <c r="FK37" s="26"/>
      <c r="FL37" s="26"/>
      <c r="FM37" s="26"/>
      <c r="FN37" s="26"/>
      <c r="FO37" s="26"/>
      <c r="FP37" s="26"/>
      <c r="FQ37" s="26"/>
      <c r="FR37" s="26"/>
      <c r="FS37" s="26"/>
      <c r="FT37" s="26"/>
      <c r="FU37" s="26"/>
      <c r="FV37" s="26"/>
      <c r="FW37" s="26"/>
      <c r="FX37" s="26"/>
      <c r="FY37" s="26"/>
      <c r="FZ37" s="26"/>
      <c r="GA37" s="26"/>
      <c r="GB37" s="26"/>
      <c r="GC37" s="26"/>
      <c r="GD37" s="26"/>
      <c r="GE37" s="26"/>
      <c r="GF37" s="26"/>
      <c r="GG37" s="26"/>
      <c r="GH37" s="26"/>
      <c r="GI37" s="26"/>
      <c r="GJ37" s="26"/>
      <c r="GK37" s="26"/>
      <c r="GL37" s="26"/>
      <c r="GM37" s="26"/>
      <c r="GN37" s="26"/>
      <c r="GO37" s="26"/>
      <c r="GP37" s="26"/>
      <c r="GQ37" s="26"/>
      <c r="GR37" s="26"/>
      <c r="GS37" s="26"/>
      <c r="GT37" s="26"/>
      <c r="GU37" s="26"/>
      <c r="GV37" s="26"/>
      <c r="GW37" s="26"/>
      <c r="GX37" s="26"/>
      <c r="GY37" s="26"/>
      <c r="GZ37" s="26"/>
      <c r="HA37" s="26"/>
      <c r="HB37" s="26"/>
      <c r="HC37" s="26"/>
      <c r="HD37" s="26"/>
      <c r="HE37" s="26"/>
      <c r="HF37" s="26"/>
      <c r="HG37" s="26"/>
      <c r="HH37" s="26"/>
      <c r="HI37" s="26"/>
      <c r="HJ37" s="26"/>
      <c r="HK37" s="26"/>
      <c r="HL37" s="26"/>
      <c r="HM37" s="26"/>
      <c r="HN37" s="26"/>
      <c r="HO37" s="26"/>
      <c r="HP37" s="26"/>
      <c r="HQ37" s="26"/>
      <c r="HR37" s="26"/>
      <c r="HS37" s="26"/>
      <c r="HT37" s="26"/>
      <c r="HU37" s="26"/>
      <c r="HV37" s="26"/>
      <c r="HW37" s="26"/>
      <c r="HX37" s="26"/>
      <c r="HY37" s="26"/>
      <c r="HZ37" s="26"/>
      <c r="IA37" s="26"/>
      <c r="IB37" s="26"/>
      <c r="IC37" s="26"/>
      <c r="ID37" s="26"/>
      <c r="IE37" s="26"/>
      <c r="IF37" s="26"/>
      <c r="IG37" s="26"/>
      <c r="IH37" s="26"/>
      <c r="II37" s="26"/>
      <c r="IJ37" s="26"/>
      <c r="IK37" s="26"/>
      <c r="IL37" s="26"/>
      <c r="IM37" s="26"/>
      <c r="IN37" s="26"/>
      <c r="IO37" s="26"/>
      <c r="IP37" s="26"/>
      <c r="IQ37" s="26"/>
      <c r="IR37" s="26"/>
      <c r="IS37" s="26"/>
      <c r="IT37" s="26"/>
      <c r="IU37" s="26"/>
      <c r="IV37" s="26"/>
    </row>
    <row r="38" spans="1:256" s="35" customFormat="1" ht="14.4" x14ac:dyDescent="0.3">
      <c r="A38"/>
      <c r="B38"/>
      <c r="C38"/>
      <c r="D38"/>
      <c r="E38"/>
      <c r="F38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6"/>
      <c r="DK38" s="26"/>
      <c r="DL38" s="26"/>
      <c r="DM38" s="26"/>
      <c r="DN38" s="26"/>
      <c r="DO38" s="26"/>
      <c r="DP38" s="26"/>
      <c r="DQ38" s="26"/>
      <c r="DR38" s="26"/>
      <c r="DS38" s="26"/>
      <c r="DT38" s="26"/>
      <c r="DU38" s="26"/>
      <c r="DV38" s="26"/>
      <c r="DW38" s="26"/>
      <c r="DX38" s="26"/>
      <c r="DY38" s="26"/>
      <c r="DZ38" s="26"/>
      <c r="EA38" s="26"/>
      <c r="EB38" s="26"/>
      <c r="EC38" s="26"/>
      <c r="ED38" s="26"/>
      <c r="EE38" s="26"/>
      <c r="EF38" s="26"/>
      <c r="EG38" s="26"/>
      <c r="EH38" s="26"/>
      <c r="EI38" s="26"/>
      <c r="EJ38" s="26"/>
      <c r="EK38" s="26"/>
      <c r="EL38" s="26"/>
      <c r="EM38" s="26"/>
      <c r="EN38" s="26"/>
      <c r="EO38" s="26"/>
      <c r="EP38" s="26"/>
      <c r="EQ38" s="26"/>
      <c r="ER38" s="26"/>
      <c r="ES38" s="26"/>
      <c r="ET38" s="26"/>
      <c r="EU38" s="26"/>
      <c r="EV38" s="26"/>
      <c r="EW38" s="26"/>
      <c r="EX38" s="26"/>
      <c r="EY38" s="26"/>
      <c r="EZ38" s="26"/>
      <c r="FA38" s="26"/>
      <c r="FB38" s="26"/>
      <c r="FC38" s="26"/>
      <c r="FD38" s="26"/>
      <c r="FE38" s="26"/>
      <c r="FF38" s="26"/>
      <c r="FG38" s="26"/>
      <c r="FH38" s="26"/>
      <c r="FI38" s="26"/>
      <c r="FJ38" s="26"/>
      <c r="FK38" s="26"/>
      <c r="FL38" s="26"/>
      <c r="FM38" s="26"/>
      <c r="FN38" s="26"/>
      <c r="FO38" s="26"/>
      <c r="FP38" s="26"/>
      <c r="FQ38" s="26"/>
      <c r="FR38" s="26"/>
      <c r="FS38" s="26"/>
      <c r="FT38" s="26"/>
      <c r="FU38" s="26"/>
      <c r="FV38" s="26"/>
      <c r="FW38" s="26"/>
      <c r="FX38" s="26"/>
      <c r="FY38" s="26"/>
      <c r="FZ38" s="26"/>
      <c r="GA38" s="26"/>
      <c r="GB38" s="26"/>
      <c r="GC38" s="26"/>
      <c r="GD38" s="26"/>
      <c r="GE38" s="26"/>
      <c r="GF38" s="26"/>
      <c r="GG38" s="26"/>
      <c r="GH38" s="26"/>
      <c r="GI38" s="26"/>
      <c r="GJ38" s="26"/>
      <c r="GK38" s="26"/>
      <c r="GL38" s="26"/>
      <c r="GM38" s="26"/>
      <c r="GN38" s="26"/>
      <c r="GO38" s="26"/>
      <c r="GP38" s="26"/>
      <c r="GQ38" s="26"/>
      <c r="GR38" s="26"/>
      <c r="GS38" s="26"/>
      <c r="GT38" s="26"/>
      <c r="GU38" s="26"/>
      <c r="GV38" s="26"/>
      <c r="GW38" s="26"/>
      <c r="GX38" s="26"/>
      <c r="GY38" s="26"/>
      <c r="GZ38" s="26"/>
      <c r="HA38" s="26"/>
      <c r="HB38" s="26"/>
      <c r="HC38" s="26"/>
      <c r="HD38" s="26"/>
      <c r="HE38" s="26"/>
      <c r="HF38" s="26"/>
      <c r="HG38" s="26"/>
      <c r="HH38" s="26"/>
      <c r="HI38" s="26"/>
      <c r="HJ38" s="26"/>
      <c r="HK38" s="26"/>
      <c r="HL38" s="26"/>
      <c r="HM38" s="26"/>
      <c r="HN38" s="26"/>
      <c r="HO38" s="26"/>
      <c r="HP38" s="26"/>
      <c r="HQ38" s="26"/>
      <c r="HR38" s="26"/>
      <c r="HS38" s="26"/>
      <c r="HT38" s="26"/>
      <c r="HU38" s="26"/>
      <c r="HV38" s="26"/>
      <c r="HW38" s="26"/>
      <c r="HX38" s="26"/>
      <c r="HY38" s="26"/>
      <c r="HZ38" s="26"/>
      <c r="IA38" s="26"/>
      <c r="IB38" s="26"/>
      <c r="IC38" s="26"/>
      <c r="ID38" s="26"/>
      <c r="IE38" s="26"/>
      <c r="IF38" s="26"/>
      <c r="IG38" s="26"/>
      <c r="IH38" s="26"/>
      <c r="II38" s="26"/>
      <c r="IJ38" s="26"/>
      <c r="IK38" s="26"/>
      <c r="IL38" s="26"/>
      <c r="IM38" s="26"/>
      <c r="IN38" s="26"/>
      <c r="IO38" s="26"/>
      <c r="IP38" s="26"/>
      <c r="IQ38" s="26"/>
      <c r="IR38" s="26"/>
      <c r="IS38" s="26"/>
      <c r="IT38" s="26"/>
      <c r="IU38" s="26"/>
      <c r="IV38" s="26"/>
    </row>
    <row r="39" spans="1:256" s="32" customFormat="1" ht="14.4" x14ac:dyDescent="0.3">
      <c r="A39"/>
      <c r="B39"/>
      <c r="C39"/>
      <c r="D39"/>
      <c r="E39"/>
      <c r="F39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  <c r="EC39" s="26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  <c r="ES39" s="26"/>
      <c r="ET39" s="26"/>
      <c r="EU39" s="26"/>
      <c r="EV39" s="26"/>
      <c r="EW39" s="26"/>
      <c r="EX39" s="26"/>
      <c r="EY39" s="26"/>
      <c r="EZ39" s="26"/>
      <c r="FA39" s="26"/>
      <c r="FB39" s="26"/>
      <c r="FC39" s="26"/>
      <c r="FD39" s="26"/>
      <c r="FE39" s="26"/>
      <c r="FF39" s="26"/>
      <c r="FG39" s="26"/>
      <c r="FH39" s="26"/>
      <c r="FI39" s="26"/>
      <c r="FJ39" s="26"/>
      <c r="FK39" s="26"/>
      <c r="FL39" s="26"/>
      <c r="FM39" s="26"/>
      <c r="FN39" s="26"/>
      <c r="FO39" s="26"/>
      <c r="FP39" s="26"/>
      <c r="FQ39" s="26"/>
      <c r="FR39" s="26"/>
      <c r="FS39" s="26"/>
      <c r="FT39" s="26"/>
      <c r="FU39" s="26"/>
      <c r="FV39" s="26"/>
      <c r="FW39" s="26"/>
      <c r="FX39" s="26"/>
      <c r="FY39" s="26"/>
      <c r="FZ39" s="26"/>
      <c r="GA39" s="26"/>
      <c r="GB39" s="26"/>
      <c r="GC39" s="26"/>
      <c r="GD39" s="26"/>
      <c r="GE39" s="26"/>
      <c r="GF39" s="26"/>
      <c r="GG39" s="26"/>
      <c r="GH39" s="26"/>
      <c r="GI39" s="26"/>
      <c r="GJ39" s="26"/>
      <c r="GK39" s="26"/>
      <c r="GL39" s="26"/>
      <c r="GM39" s="26"/>
      <c r="GN39" s="26"/>
      <c r="GO39" s="26"/>
      <c r="GP39" s="26"/>
      <c r="GQ39" s="26"/>
      <c r="GR39" s="26"/>
      <c r="GS39" s="26"/>
      <c r="GT39" s="26"/>
      <c r="GU39" s="26"/>
      <c r="GV39" s="26"/>
      <c r="GW39" s="26"/>
      <c r="GX39" s="26"/>
      <c r="GY39" s="26"/>
      <c r="GZ39" s="26"/>
      <c r="HA39" s="26"/>
      <c r="HB39" s="26"/>
      <c r="HC39" s="26"/>
      <c r="HD39" s="26"/>
      <c r="HE39" s="26"/>
      <c r="HF39" s="26"/>
      <c r="HG39" s="26"/>
      <c r="HH39" s="26"/>
      <c r="HI39" s="26"/>
      <c r="HJ39" s="26"/>
      <c r="HK39" s="26"/>
      <c r="HL39" s="26"/>
      <c r="HM39" s="26"/>
      <c r="HN39" s="26"/>
      <c r="HO39" s="26"/>
      <c r="HP39" s="26"/>
      <c r="HQ39" s="26"/>
      <c r="HR39" s="26"/>
      <c r="HS39" s="26"/>
      <c r="HT39" s="26"/>
      <c r="HU39" s="26"/>
      <c r="HV39" s="26"/>
      <c r="HW39" s="26"/>
      <c r="HX39" s="26"/>
      <c r="HY39" s="26"/>
      <c r="HZ39" s="26"/>
      <c r="IA39" s="26"/>
      <c r="IB39" s="26"/>
      <c r="IC39" s="26"/>
      <c r="ID39" s="26"/>
      <c r="IE39" s="26"/>
      <c r="IF39" s="26"/>
      <c r="IG39" s="26"/>
      <c r="IH39" s="26"/>
      <c r="II39" s="26"/>
      <c r="IJ39" s="26"/>
      <c r="IK39" s="26"/>
      <c r="IL39" s="26"/>
      <c r="IM39" s="26"/>
      <c r="IN39" s="26"/>
      <c r="IO39" s="26"/>
      <c r="IP39" s="26"/>
      <c r="IQ39" s="26"/>
      <c r="IR39" s="26"/>
      <c r="IS39" s="26"/>
      <c r="IT39" s="26"/>
      <c r="IU39" s="26"/>
      <c r="IV39" s="26"/>
    </row>
    <row r="40" spans="1:256" s="35" customFormat="1" ht="14.4" x14ac:dyDescent="0.3">
      <c r="A40"/>
      <c r="B40"/>
      <c r="C40"/>
      <c r="D40"/>
      <c r="E40"/>
      <c r="F40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  <c r="DE40" s="26"/>
      <c r="DF40" s="26"/>
      <c r="DG40" s="26"/>
      <c r="DH40" s="26"/>
      <c r="DI40" s="26"/>
      <c r="DJ40" s="26"/>
      <c r="DK40" s="26"/>
      <c r="DL40" s="26"/>
      <c r="DM40" s="26"/>
      <c r="DN40" s="26"/>
      <c r="DO40" s="26"/>
      <c r="DP40" s="26"/>
      <c r="DQ40" s="26"/>
      <c r="DR40" s="26"/>
      <c r="DS40" s="26"/>
      <c r="DT40" s="26"/>
      <c r="DU40" s="26"/>
      <c r="DV40" s="26"/>
      <c r="DW40" s="26"/>
      <c r="DX40" s="26"/>
      <c r="DY40" s="26"/>
      <c r="DZ40" s="26"/>
      <c r="EA40" s="26"/>
      <c r="EB40" s="26"/>
      <c r="EC40" s="26"/>
      <c r="ED40" s="26"/>
      <c r="EE40" s="26"/>
      <c r="EF40" s="26"/>
      <c r="EG40" s="26"/>
      <c r="EH40" s="26"/>
      <c r="EI40" s="26"/>
      <c r="EJ40" s="26"/>
      <c r="EK40" s="26"/>
      <c r="EL40" s="26"/>
      <c r="EM40" s="26"/>
      <c r="EN40" s="26"/>
      <c r="EO40" s="26"/>
      <c r="EP40" s="26"/>
      <c r="EQ40" s="26"/>
      <c r="ER40" s="26"/>
      <c r="ES40" s="26"/>
      <c r="ET40" s="26"/>
      <c r="EU40" s="26"/>
      <c r="EV40" s="26"/>
      <c r="EW40" s="26"/>
      <c r="EX40" s="26"/>
      <c r="EY40" s="26"/>
      <c r="EZ40" s="26"/>
      <c r="FA40" s="26"/>
      <c r="FB40" s="26"/>
      <c r="FC40" s="26"/>
      <c r="FD40" s="26"/>
      <c r="FE40" s="26"/>
      <c r="FF40" s="26"/>
      <c r="FG40" s="26"/>
      <c r="FH40" s="26"/>
      <c r="FI40" s="26"/>
      <c r="FJ40" s="26"/>
      <c r="FK40" s="26"/>
      <c r="FL40" s="26"/>
      <c r="FM40" s="26"/>
      <c r="FN40" s="26"/>
      <c r="FO40" s="26"/>
      <c r="FP40" s="26"/>
      <c r="FQ40" s="26"/>
      <c r="FR40" s="26"/>
      <c r="FS40" s="26"/>
      <c r="FT40" s="26"/>
      <c r="FU40" s="26"/>
      <c r="FV40" s="26"/>
      <c r="FW40" s="26"/>
      <c r="FX40" s="26"/>
      <c r="FY40" s="26"/>
      <c r="FZ40" s="26"/>
      <c r="GA40" s="26"/>
      <c r="GB40" s="26"/>
      <c r="GC40" s="26"/>
      <c r="GD40" s="26"/>
      <c r="GE40" s="26"/>
      <c r="GF40" s="26"/>
      <c r="GG40" s="26"/>
      <c r="GH40" s="26"/>
      <c r="GI40" s="26"/>
      <c r="GJ40" s="26"/>
      <c r="GK40" s="26"/>
      <c r="GL40" s="26"/>
      <c r="GM40" s="26"/>
      <c r="GN40" s="26"/>
      <c r="GO40" s="26"/>
      <c r="GP40" s="26"/>
      <c r="GQ40" s="26"/>
      <c r="GR40" s="26"/>
      <c r="GS40" s="26"/>
      <c r="GT40" s="26"/>
      <c r="GU40" s="26"/>
      <c r="GV40" s="26"/>
      <c r="GW40" s="26"/>
      <c r="GX40" s="26"/>
      <c r="GY40" s="26"/>
      <c r="GZ40" s="26"/>
      <c r="HA40" s="26"/>
      <c r="HB40" s="26"/>
      <c r="HC40" s="26"/>
      <c r="HD40" s="26"/>
      <c r="HE40" s="26"/>
      <c r="HF40" s="26"/>
      <c r="HG40" s="26"/>
      <c r="HH40" s="26"/>
      <c r="HI40" s="26"/>
      <c r="HJ40" s="26"/>
      <c r="HK40" s="26"/>
      <c r="HL40" s="26"/>
      <c r="HM40" s="26"/>
      <c r="HN40" s="26"/>
      <c r="HO40" s="26"/>
      <c r="HP40" s="26"/>
      <c r="HQ40" s="26"/>
      <c r="HR40" s="26"/>
      <c r="HS40" s="26"/>
      <c r="HT40" s="26"/>
      <c r="HU40" s="26"/>
      <c r="HV40" s="26"/>
      <c r="HW40" s="26"/>
      <c r="HX40" s="26"/>
      <c r="HY40" s="26"/>
      <c r="HZ40" s="26"/>
      <c r="IA40" s="26"/>
      <c r="IB40" s="26"/>
      <c r="IC40" s="26"/>
      <c r="ID40" s="26"/>
      <c r="IE40" s="26"/>
      <c r="IF40" s="26"/>
      <c r="IG40" s="26"/>
      <c r="IH40" s="26"/>
      <c r="II40" s="26"/>
      <c r="IJ40" s="26"/>
      <c r="IK40" s="26"/>
      <c r="IL40" s="26"/>
      <c r="IM40" s="26"/>
      <c r="IN40" s="26"/>
      <c r="IO40" s="26"/>
      <c r="IP40" s="26"/>
      <c r="IQ40" s="26"/>
      <c r="IR40" s="26"/>
      <c r="IS40" s="26"/>
      <c r="IT40" s="26"/>
      <c r="IU40" s="26"/>
      <c r="IV40" s="26"/>
    </row>
    <row r="41" spans="1:256" s="32" customFormat="1" ht="14.4" x14ac:dyDescent="0.3">
      <c r="A41"/>
      <c r="B41"/>
      <c r="C41"/>
      <c r="D41"/>
      <c r="E41"/>
      <c r="F41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  <c r="DE41" s="26"/>
      <c r="DF41" s="26"/>
      <c r="DG41" s="26"/>
      <c r="DH41" s="26"/>
      <c r="DI41" s="26"/>
      <c r="DJ41" s="26"/>
      <c r="DK41" s="26"/>
      <c r="DL41" s="26"/>
      <c r="DM41" s="26"/>
      <c r="DN41" s="26"/>
      <c r="DO41" s="26"/>
      <c r="DP41" s="26"/>
      <c r="DQ41" s="26"/>
      <c r="DR41" s="26"/>
      <c r="DS41" s="26"/>
      <c r="DT41" s="26"/>
      <c r="DU41" s="26"/>
      <c r="DV41" s="26"/>
      <c r="DW41" s="26"/>
      <c r="DX41" s="26"/>
      <c r="DY41" s="26"/>
      <c r="DZ41" s="26"/>
      <c r="EA41" s="26"/>
      <c r="EB41" s="26"/>
      <c r="EC41" s="26"/>
      <c r="ED41" s="26"/>
      <c r="EE41" s="26"/>
      <c r="EF41" s="26"/>
      <c r="EG41" s="26"/>
      <c r="EH41" s="26"/>
      <c r="EI41" s="26"/>
      <c r="EJ41" s="26"/>
      <c r="EK41" s="26"/>
      <c r="EL41" s="26"/>
      <c r="EM41" s="26"/>
      <c r="EN41" s="26"/>
      <c r="EO41" s="26"/>
      <c r="EP41" s="26"/>
      <c r="EQ41" s="26"/>
      <c r="ER41" s="26"/>
      <c r="ES41" s="26"/>
      <c r="ET41" s="26"/>
      <c r="EU41" s="26"/>
      <c r="EV41" s="26"/>
      <c r="EW41" s="26"/>
      <c r="EX41" s="26"/>
      <c r="EY41" s="26"/>
      <c r="EZ41" s="26"/>
      <c r="FA41" s="26"/>
      <c r="FB41" s="26"/>
      <c r="FC41" s="26"/>
      <c r="FD41" s="26"/>
      <c r="FE41" s="26"/>
      <c r="FF41" s="26"/>
      <c r="FG41" s="26"/>
      <c r="FH41" s="26"/>
      <c r="FI41" s="26"/>
      <c r="FJ41" s="26"/>
      <c r="FK41" s="26"/>
      <c r="FL41" s="26"/>
      <c r="FM41" s="26"/>
      <c r="FN41" s="26"/>
      <c r="FO41" s="26"/>
      <c r="FP41" s="26"/>
      <c r="FQ41" s="26"/>
      <c r="FR41" s="26"/>
      <c r="FS41" s="26"/>
      <c r="FT41" s="26"/>
      <c r="FU41" s="26"/>
      <c r="FV41" s="26"/>
      <c r="FW41" s="26"/>
      <c r="FX41" s="26"/>
      <c r="FY41" s="26"/>
      <c r="FZ41" s="26"/>
      <c r="GA41" s="26"/>
      <c r="GB41" s="26"/>
      <c r="GC41" s="26"/>
      <c r="GD41" s="26"/>
      <c r="GE41" s="26"/>
      <c r="GF41" s="26"/>
      <c r="GG41" s="26"/>
      <c r="GH41" s="26"/>
      <c r="GI41" s="26"/>
      <c r="GJ41" s="26"/>
      <c r="GK41" s="26"/>
      <c r="GL41" s="26"/>
      <c r="GM41" s="26"/>
      <c r="GN41" s="26"/>
      <c r="GO41" s="26"/>
      <c r="GP41" s="26"/>
      <c r="GQ41" s="26"/>
      <c r="GR41" s="26"/>
      <c r="GS41" s="26"/>
      <c r="GT41" s="26"/>
      <c r="GU41" s="26"/>
      <c r="GV41" s="26"/>
      <c r="GW41" s="26"/>
      <c r="GX41" s="26"/>
      <c r="GY41" s="26"/>
      <c r="GZ41" s="26"/>
      <c r="HA41" s="26"/>
      <c r="HB41" s="26"/>
      <c r="HC41" s="26"/>
      <c r="HD41" s="26"/>
      <c r="HE41" s="26"/>
      <c r="HF41" s="26"/>
      <c r="HG41" s="26"/>
      <c r="HH41" s="26"/>
      <c r="HI41" s="26"/>
      <c r="HJ41" s="26"/>
      <c r="HK41" s="26"/>
      <c r="HL41" s="26"/>
      <c r="HM41" s="26"/>
      <c r="HN41" s="26"/>
      <c r="HO41" s="26"/>
      <c r="HP41" s="26"/>
      <c r="HQ41" s="26"/>
      <c r="HR41" s="26"/>
      <c r="HS41" s="26"/>
      <c r="HT41" s="26"/>
      <c r="HU41" s="26"/>
      <c r="HV41" s="26"/>
      <c r="HW41" s="26"/>
      <c r="HX41" s="26"/>
      <c r="HY41" s="26"/>
      <c r="HZ41" s="26"/>
      <c r="IA41" s="26"/>
      <c r="IB41" s="26"/>
      <c r="IC41" s="26"/>
      <c r="ID41" s="26"/>
      <c r="IE41" s="26"/>
      <c r="IF41" s="26"/>
      <c r="IG41" s="26"/>
      <c r="IH41" s="26"/>
      <c r="II41" s="26"/>
      <c r="IJ41" s="26"/>
      <c r="IK41" s="26"/>
      <c r="IL41" s="26"/>
      <c r="IM41" s="26"/>
      <c r="IN41" s="26"/>
      <c r="IO41" s="26"/>
      <c r="IP41" s="26"/>
      <c r="IQ41" s="26"/>
      <c r="IR41" s="26"/>
      <c r="IS41" s="26"/>
      <c r="IT41" s="26"/>
      <c r="IU41" s="26"/>
      <c r="IV41" s="26"/>
    </row>
    <row r="42" spans="1:256" s="35" customFormat="1" ht="14.4" x14ac:dyDescent="0.3">
      <c r="A42"/>
      <c r="B42"/>
      <c r="C42"/>
      <c r="D42"/>
      <c r="E42"/>
      <c r="F42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6"/>
      <c r="DK42" s="26"/>
      <c r="DL42" s="26"/>
      <c r="DM42" s="26"/>
      <c r="DN42" s="26"/>
      <c r="DO42" s="26"/>
      <c r="DP42" s="26"/>
      <c r="DQ42" s="26"/>
      <c r="DR42" s="26"/>
      <c r="DS42" s="26"/>
      <c r="DT42" s="26"/>
      <c r="DU42" s="26"/>
      <c r="DV42" s="26"/>
      <c r="DW42" s="26"/>
      <c r="DX42" s="26"/>
      <c r="DY42" s="26"/>
      <c r="DZ42" s="26"/>
      <c r="EA42" s="26"/>
      <c r="EB42" s="26"/>
      <c r="EC42" s="26"/>
      <c r="ED42" s="26"/>
      <c r="EE42" s="26"/>
      <c r="EF42" s="26"/>
      <c r="EG42" s="26"/>
      <c r="EH42" s="26"/>
      <c r="EI42" s="26"/>
      <c r="EJ42" s="26"/>
      <c r="EK42" s="26"/>
      <c r="EL42" s="26"/>
      <c r="EM42" s="26"/>
      <c r="EN42" s="26"/>
      <c r="EO42" s="26"/>
      <c r="EP42" s="26"/>
      <c r="EQ42" s="26"/>
      <c r="ER42" s="26"/>
      <c r="ES42" s="26"/>
      <c r="ET42" s="26"/>
      <c r="EU42" s="26"/>
      <c r="EV42" s="26"/>
      <c r="EW42" s="26"/>
      <c r="EX42" s="26"/>
      <c r="EY42" s="26"/>
      <c r="EZ42" s="26"/>
      <c r="FA42" s="26"/>
      <c r="FB42" s="26"/>
      <c r="FC42" s="26"/>
      <c r="FD42" s="26"/>
      <c r="FE42" s="26"/>
      <c r="FF42" s="26"/>
      <c r="FG42" s="26"/>
      <c r="FH42" s="26"/>
      <c r="FI42" s="26"/>
      <c r="FJ42" s="26"/>
      <c r="FK42" s="26"/>
      <c r="FL42" s="26"/>
      <c r="FM42" s="26"/>
      <c r="FN42" s="26"/>
      <c r="FO42" s="26"/>
      <c r="FP42" s="26"/>
      <c r="FQ42" s="26"/>
      <c r="FR42" s="26"/>
      <c r="FS42" s="26"/>
      <c r="FT42" s="26"/>
      <c r="FU42" s="26"/>
      <c r="FV42" s="26"/>
      <c r="FW42" s="26"/>
      <c r="FX42" s="26"/>
      <c r="FY42" s="26"/>
      <c r="FZ42" s="26"/>
      <c r="GA42" s="26"/>
      <c r="GB42" s="26"/>
      <c r="GC42" s="26"/>
      <c r="GD42" s="26"/>
      <c r="GE42" s="26"/>
      <c r="GF42" s="26"/>
      <c r="GG42" s="26"/>
      <c r="GH42" s="26"/>
      <c r="GI42" s="26"/>
      <c r="GJ42" s="26"/>
      <c r="GK42" s="26"/>
      <c r="GL42" s="26"/>
      <c r="GM42" s="26"/>
      <c r="GN42" s="26"/>
      <c r="GO42" s="26"/>
      <c r="GP42" s="26"/>
      <c r="GQ42" s="26"/>
      <c r="GR42" s="26"/>
      <c r="GS42" s="26"/>
      <c r="GT42" s="26"/>
      <c r="GU42" s="26"/>
      <c r="GV42" s="26"/>
      <c r="GW42" s="26"/>
      <c r="GX42" s="26"/>
      <c r="GY42" s="26"/>
      <c r="GZ42" s="26"/>
      <c r="HA42" s="26"/>
      <c r="HB42" s="26"/>
      <c r="HC42" s="26"/>
      <c r="HD42" s="26"/>
      <c r="HE42" s="26"/>
      <c r="HF42" s="26"/>
      <c r="HG42" s="26"/>
      <c r="HH42" s="26"/>
      <c r="HI42" s="26"/>
      <c r="HJ42" s="26"/>
      <c r="HK42" s="26"/>
      <c r="HL42" s="26"/>
      <c r="HM42" s="26"/>
      <c r="HN42" s="26"/>
      <c r="HO42" s="26"/>
      <c r="HP42" s="26"/>
      <c r="HQ42" s="26"/>
      <c r="HR42" s="26"/>
      <c r="HS42" s="26"/>
      <c r="HT42" s="26"/>
      <c r="HU42" s="26"/>
      <c r="HV42" s="26"/>
      <c r="HW42" s="26"/>
      <c r="HX42" s="26"/>
      <c r="HY42" s="26"/>
      <c r="HZ42" s="26"/>
      <c r="IA42" s="26"/>
      <c r="IB42" s="26"/>
      <c r="IC42" s="26"/>
      <c r="ID42" s="26"/>
      <c r="IE42" s="26"/>
      <c r="IF42" s="26"/>
      <c r="IG42" s="26"/>
      <c r="IH42" s="26"/>
      <c r="II42" s="26"/>
      <c r="IJ42" s="26"/>
      <c r="IK42" s="26"/>
      <c r="IL42" s="26"/>
      <c r="IM42" s="26"/>
      <c r="IN42" s="26"/>
      <c r="IO42" s="26"/>
      <c r="IP42" s="26"/>
      <c r="IQ42" s="26"/>
      <c r="IR42" s="26"/>
      <c r="IS42" s="26"/>
      <c r="IT42" s="26"/>
      <c r="IU42" s="26"/>
      <c r="IV42" s="26"/>
    </row>
    <row r="43" spans="1:256" s="32" customFormat="1" ht="14.4" x14ac:dyDescent="0.3">
      <c r="A43"/>
      <c r="B43"/>
      <c r="C43"/>
      <c r="D43"/>
      <c r="E43"/>
      <c r="F43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</row>
    <row r="44" spans="1:256" s="32" customFormat="1" ht="14.4" x14ac:dyDescent="0.3">
      <c r="A44"/>
      <c r="B44"/>
      <c r="C44"/>
      <c r="D44"/>
      <c r="E44"/>
      <c r="F44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</row>
    <row r="45" spans="1:256" s="35" customFormat="1" ht="14.4" x14ac:dyDescent="0.3">
      <c r="A45"/>
      <c r="B45"/>
      <c r="C45"/>
      <c r="D45"/>
      <c r="E45"/>
      <c r="F45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</row>
    <row r="46" spans="1:256" s="32" customFormat="1" ht="14.4" x14ac:dyDescent="0.3">
      <c r="A46"/>
      <c r="B46"/>
      <c r="C46"/>
      <c r="D46"/>
      <c r="E46"/>
      <c r="F4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</row>
    <row r="47" spans="1:256" s="32" customFormat="1" ht="14.4" x14ac:dyDescent="0.3">
      <c r="A47"/>
      <c r="B47"/>
      <c r="C47"/>
      <c r="D47"/>
      <c r="E47"/>
      <c r="F47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N47" s="26"/>
      <c r="DO47" s="26"/>
      <c r="DP47" s="26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</row>
    <row r="48" spans="1:256" s="35" customFormat="1" ht="14.4" x14ac:dyDescent="0.3">
      <c r="A48"/>
      <c r="B48"/>
      <c r="C48"/>
      <c r="D48"/>
      <c r="E48"/>
      <c r="F48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N48" s="26"/>
      <c r="DO48" s="26"/>
      <c r="DP48" s="26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</row>
    <row r="49" spans="1:256" s="32" customFormat="1" ht="14.4" x14ac:dyDescent="0.3">
      <c r="A49"/>
      <c r="B49"/>
      <c r="C49"/>
      <c r="D49"/>
      <c r="E49"/>
      <c r="F49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26"/>
      <c r="EG49" s="26"/>
      <c r="EH49" s="26"/>
      <c r="EI49" s="26"/>
      <c r="EJ49" s="26"/>
      <c r="EK49" s="26"/>
      <c r="EL49" s="26"/>
      <c r="EM49" s="26"/>
      <c r="EN49" s="26"/>
      <c r="EO49" s="26"/>
      <c r="EP49" s="26"/>
      <c r="EQ49" s="26"/>
      <c r="ER49" s="26"/>
      <c r="ES49" s="26"/>
      <c r="ET49" s="26"/>
      <c r="EU49" s="26"/>
      <c r="EV49" s="26"/>
      <c r="EW49" s="26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J49" s="26"/>
      <c r="FK49" s="26"/>
      <c r="FL49" s="26"/>
      <c r="FM49" s="26"/>
      <c r="FN49" s="26"/>
      <c r="FO49" s="26"/>
      <c r="FP49" s="26"/>
      <c r="FQ49" s="26"/>
      <c r="FR49" s="26"/>
      <c r="FS49" s="26"/>
      <c r="FT49" s="26"/>
      <c r="FU49" s="26"/>
      <c r="FV49" s="26"/>
      <c r="FW49" s="26"/>
      <c r="FX49" s="26"/>
      <c r="FY49" s="26"/>
      <c r="FZ49" s="26"/>
      <c r="GA49" s="26"/>
      <c r="GB49" s="26"/>
      <c r="GC49" s="26"/>
      <c r="GD49" s="26"/>
      <c r="GE49" s="26"/>
      <c r="GF49" s="26"/>
      <c r="GG49" s="26"/>
      <c r="GH49" s="26"/>
      <c r="GI49" s="26"/>
      <c r="GJ49" s="26"/>
      <c r="GK49" s="26"/>
      <c r="GL49" s="26"/>
      <c r="GM49" s="26"/>
      <c r="GN49" s="26"/>
      <c r="GO49" s="26"/>
      <c r="GP49" s="26"/>
      <c r="GQ49" s="26"/>
      <c r="GR49" s="26"/>
      <c r="GS49" s="26"/>
      <c r="GT49" s="26"/>
      <c r="GU49" s="26"/>
      <c r="GV49" s="26"/>
      <c r="GW49" s="26"/>
      <c r="GX49" s="26"/>
      <c r="GY49" s="26"/>
      <c r="GZ49" s="26"/>
      <c r="HA49" s="26"/>
      <c r="HB49" s="26"/>
      <c r="HC49" s="26"/>
      <c r="HD49" s="26"/>
      <c r="HE49" s="26"/>
      <c r="HF49" s="26"/>
      <c r="HG49" s="26"/>
      <c r="HH49" s="26"/>
      <c r="HI49" s="26"/>
      <c r="HJ49" s="26"/>
      <c r="HK49" s="26"/>
      <c r="HL49" s="26"/>
      <c r="HM49" s="26"/>
      <c r="HN49" s="26"/>
      <c r="HO49" s="26"/>
      <c r="HP49" s="26"/>
      <c r="HQ49" s="26"/>
      <c r="HR49" s="26"/>
      <c r="HS49" s="26"/>
      <c r="HT49" s="26"/>
      <c r="HU49" s="26"/>
      <c r="HV49" s="26"/>
      <c r="HW49" s="26"/>
      <c r="HX49" s="26"/>
      <c r="HY49" s="26"/>
      <c r="HZ49" s="26"/>
      <c r="IA49" s="26"/>
      <c r="IB49" s="26"/>
      <c r="IC49" s="26"/>
      <c r="ID49" s="26"/>
      <c r="IE49" s="26"/>
      <c r="IF49" s="26"/>
      <c r="IG49" s="26"/>
      <c r="IH49" s="26"/>
      <c r="II49" s="26"/>
      <c r="IJ49" s="26"/>
      <c r="IK49" s="26"/>
      <c r="IL49" s="26"/>
      <c r="IM49" s="26"/>
      <c r="IN49" s="26"/>
      <c r="IO49" s="26"/>
      <c r="IP49" s="26"/>
      <c r="IQ49" s="26"/>
      <c r="IR49" s="26"/>
      <c r="IS49" s="26"/>
      <c r="IT49" s="26"/>
      <c r="IU49" s="26"/>
      <c r="IV49" s="26"/>
    </row>
    <row r="50" spans="1:256" s="35" customFormat="1" ht="14.4" x14ac:dyDescent="0.3">
      <c r="A50"/>
      <c r="B50"/>
      <c r="C50"/>
      <c r="D50"/>
      <c r="E50"/>
      <c r="F50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  <c r="EC50" s="26"/>
      <c r="ED50" s="26"/>
      <c r="EE50" s="26"/>
      <c r="EF50" s="26"/>
      <c r="EG50" s="26"/>
      <c r="EH50" s="26"/>
      <c r="EI50" s="26"/>
      <c r="EJ50" s="26"/>
      <c r="EK50" s="26"/>
      <c r="EL50" s="26"/>
      <c r="EM50" s="26"/>
      <c r="EN50" s="26"/>
      <c r="EO50" s="26"/>
      <c r="EP50" s="26"/>
      <c r="EQ50" s="26"/>
      <c r="ER50" s="26"/>
      <c r="ES50" s="26"/>
      <c r="ET50" s="26"/>
      <c r="EU50" s="26"/>
      <c r="EV50" s="26"/>
      <c r="EW50" s="26"/>
      <c r="EX50" s="26"/>
      <c r="EY50" s="26"/>
      <c r="EZ50" s="26"/>
      <c r="FA50" s="26"/>
      <c r="FB50" s="26"/>
      <c r="FC50" s="26"/>
      <c r="FD50" s="26"/>
      <c r="FE50" s="26"/>
      <c r="FF50" s="26"/>
      <c r="FG50" s="26"/>
      <c r="FH50" s="26"/>
      <c r="FI50" s="26"/>
      <c r="FJ50" s="26"/>
      <c r="FK50" s="26"/>
      <c r="FL50" s="26"/>
      <c r="FM50" s="26"/>
      <c r="FN50" s="26"/>
      <c r="FO50" s="26"/>
      <c r="FP50" s="26"/>
      <c r="FQ50" s="26"/>
      <c r="FR50" s="26"/>
      <c r="FS50" s="26"/>
      <c r="FT50" s="26"/>
      <c r="FU50" s="26"/>
      <c r="FV50" s="26"/>
      <c r="FW50" s="26"/>
      <c r="FX50" s="26"/>
      <c r="FY50" s="26"/>
      <c r="FZ50" s="26"/>
      <c r="GA50" s="26"/>
      <c r="GB50" s="26"/>
      <c r="GC50" s="26"/>
      <c r="GD50" s="26"/>
      <c r="GE50" s="26"/>
      <c r="GF50" s="26"/>
      <c r="GG50" s="26"/>
      <c r="GH50" s="26"/>
      <c r="GI50" s="26"/>
      <c r="GJ50" s="26"/>
      <c r="GK50" s="26"/>
      <c r="GL50" s="26"/>
      <c r="GM50" s="26"/>
      <c r="GN50" s="26"/>
      <c r="GO50" s="26"/>
      <c r="GP50" s="26"/>
      <c r="GQ50" s="26"/>
      <c r="GR50" s="26"/>
      <c r="GS50" s="26"/>
      <c r="GT50" s="26"/>
      <c r="GU50" s="26"/>
      <c r="GV50" s="26"/>
      <c r="GW50" s="26"/>
      <c r="GX50" s="26"/>
      <c r="GY50" s="26"/>
      <c r="GZ50" s="26"/>
      <c r="HA50" s="26"/>
      <c r="HB50" s="26"/>
      <c r="HC50" s="26"/>
      <c r="HD50" s="26"/>
      <c r="HE50" s="26"/>
      <c r="HF50" s="26"/>
      <c r="HG50" s="26"/>
      <c r="HH50" s="26"/>
      <c r="HI50" s="26"/>
      <c r="HJ50" s="26"/>
      <c r="HK50" s="26"/>
      <c r="HL50" s="26"/>
      <c r="HM50" s="26"/>
      <c r="HN50" s="26"/>
      <c r="HO50" s="26"/>
      <c r="HP50" s="26"/>
      <c r="HQ50" s="26"/>
      <c r="HR50" s="26"/>
      <c r="HS50" s="26"/>
      <c r="HT50" s="26"/>
      <c r="HU50" s="26"/>
      <c r="HV50" s="26"/>
      <c r="HW50" s="26"/>
      <c r="HX50" s="26"/>
      <c r="HY50" s="26"/>
      <c r="HZ50" s="26"/>
      <c r="IA50" s="26"/>
      <c r="IB50" s="26"/>
      <c r="IC50" s="26"/>
      <c r="ID50" s="26"/>
      <c r="IE50" s="26"/>
      <c r="IF50" s="26"/>
      <c r="IG50" s="26"/>
      <c r="IH50" s="26"/>
      <c r="II50" s="26"/>
      <c r="IJ50" s="26"/>
      <c r="IK50" s="26"/>
      <c r="IL50" s="26"/>
      <c r="IM50" s="26"/>
      <c r="IN50" s="26"/>
      <c r="IO50" s="26"/>
      <c r="IP50" s="26"/>
      <c r="IQ50" s="26"/>
      <c r="IR50" s="26"/>
      <c r="IS50" s="26"/>
      <c r="IT50" s="26"/>
      <c r="IU50" s="26"/>
      <c r="IV50" s="26"/>
    </row>
    <row r="51" spans="1:256" s="32" customFormat="1" ht="14.4" x14ac:dyDescent="0.3">
      <c r="A51"/>
      <c r="B51"/>
      <c r="C51"/>
      <c r="D51"/>
      <c r="E51"/>
      <c r="F51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6"/>
      <c r="DC51" s="26"/>
      <c r="DD51" s="26"/>
      <c r="DE51" s="26"/>
      <c r="DF51" s="26"/>
      <c r="DG51" s="26"/>
      <c r="DH51" s="26"/>
      <c r="DI51" s="26"/>
      <c r="DJ51" s="26"/>
      <c r="DK51" s="26"/>
      <c r="DL51" s="26"/>
      <c r="DM51" s="26"/>
      <c r="DN51" s="26"/>
      <c r="DO51" s="26"/>
      <c r="DP51" s="26"/>
      <c r="DQ51" s="26"/>
      <c r="DR51" s="26"/>
      <c r="DS51" s="26"/>
      <c r="DT51" s="26"/>
      <c r="DU51" s="26"/>
      <c r="DV51" s="26"/>
      <c r="DW51" s="26"/>
      <c r="DX51" s="26"/>
      <c r="DY51" s="26"/>
      <c r="DZ51" s="26"/>
      <c r="EA51" s="26"/>
      <c r="EB51" s="26"/>
      <c r="EC51" s="26"/>
      <c r="ED51" s="26"/>
      <c r="EE51" s="26"/>
      <c r="EF51" s="26"/>
      <c r="EG51" s="26"/>
      <c r="EH51" s="26"/>
      <c r="EI51" s="26"/>
      <c r="EJ51" s="26"/>
      <c r="EK51" s="26"/>
      <c r="EL51" s="26"/>
      <c r="EM51" s="26"/>
      <c r="EN51" s="26"/>
      <c r="EO51" s="26"/>
      <c r="EP51" s="26"/>
      <c r="EQ51" s="26"/>
      <c r="ER51" s="26"/>
      <c r="ES51" s="26"/>
      <c r="ET51" s="26"/>
      <c r="EU51" s="26"/>
      <c r="EV51" s="26"/>
      <c r="EW51" s="26"/>
      <c r="EX51" s="26"/>
      <c r="EY51" s="26"/>
      <c r="EZ51" s="26"/>
      <c r="FA51" s="26"/>
      <c r="FB51" s="26"/>
      <c r="FC51" s="26"/>
      <c r="FD51" s="26"/>
      <c r="FE51" s="26"/>
      <c r="FF51" s="26"/>
      <c r="FG51" s="26"/>
      <c r="FH51" s="26"/>
      <c r="FI51" s="26"/>
      <c r="FJ51" s="26"/>
      <c r="FK51" s="26"/>
      <c r="FL51" s="26"/>
      <c r="FM51" s="26"/>
      <c r="FN51" s="26"/>
      <c r="FO51" s="26"/>
      <c r="FP51" s="26"/>
      <c r="FQ51" s="26"/>
      <c r="FR51" s="26"/>
      <c r="FS51" s="26"/>
      <c r="FT51" s="26"/>
      <c r="FU51" s="26"/>
      <c r="FV51" s="26"/>
      <c r="FW51" s="26"/>
      <c r="FX51" s="26"/>
      <c r="FY51" s="26"/>
      <c r="FZ51" s="26"/>
      <c r="GA51" s="26"/>
      <c r="GB51" s="26"/>
      <c r="GC51" s="26"/>
      <c r="GD51" s="26"/>
      <c r="GE51" s="26"/>
      <c r="GF51" s="26"/>
      <c r="GG51" s="26"/>
      <c r="GH51" s="26"/>
      <c r="GI51" s="26"/>
      <c r="GJ51" s="26"/>
      <c r="GK51" s="26"/>
      <c r="GL51" s="26"/>
      <c r="GM51" s="26"/>
      <c r="GN51" s="26"/>
      <c r="GO51" s="26"/>
      <c r="GP51" s="26"/>
      <c r="GQ51" s="26"/>
      <c r="GR51" s="26"/>
      <c r="GS51" s="26"/>
      <c r="GT51" s="26"/>
      <c r="GU51" s="26"/>
      <c r="GV51" s="26"/>
      <c r="GW51" s="26"/>
      <c r="GX51" s="26"/>
      <c r="GY51" s="26"/>
      <c r="GZ51" s="26"/>
      <c r="HA51" s="26"/>
      <c r="HB51" s="26"/>
      <c r="HC51" s="26"/>
      <c r="HD51" s="26"/>
      <c r="HE51" s="26"/>
      <c r="HF51" s="26"/>
      <c r="HG51" s="26"/>
      <c r="HH51" s="26"/>
      <c r="HI51" s="26"/>
      <c r="HJ51" s="26"/>
      <c r="HK51" s="26"/>
      <c r="HL51" s="26"/>
      <c r="HM51" s="26"/>
      <c r="HN51" s="26"/>
      <c r="HO51" s="26"/>
      <c r="HP51" s="26"/>
      <c r="HQ51" s="26"/>
      <c r="HR51" s="26"/>
      <c r="HS51" s="26"/>
      <c r="HT51" s="26"/>
      <c r="HU51" s="26"/>
      <c r="HV51" s="26"/>
      <c r="HW51" s="26"/>
      <c r="HX51" s="26"/>
      <c r="HY51" s="26"/>
      <c r="HZ51" s="26"/>
      <c r="IA51" s="26"/>
      <c r="IB51" s="26"/>
      <c r="IC51" s="26"/>
      <c r="ID51" s="26"/>
      <c r="IE51" s="26"/>
      <c r="IF51" s="26"/>
      <c r="IG51" s="26"/>
      <c r="IH51" s="26"/>
      <c r="II51" s="26"/>
      <c r="IJ51" s="26"/>
      <c r="IK51" s="26"/>
      <c r="IL51" s="26"/>
      <c r="IM51" s="26"/>
      <c r="IN51" s="26"/>
      <c r="IO51" s="26"/>
      <c r="IP51" s="26"/>
      <c r="IQ51" s="26"/>
      <c r="IR51" s="26"/>
      <c r="IS51" s="26"/>
      <c r="IT51" s="26"/>
      <c r="IU51" s="26"/>
      <c r="IV51" s="26"/>
    </row>
    <row r="52" spans="1:256" s="32" customFormat="1" ht="14.4" x14ac:dyDescent="0.3">
      <c r="A52"/>
      <c r="B52"/>
      <c r="C52"/>
      <c r="D52"/>
      <c r="E52"/>
      <c r="F52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  <c r="DE52" s="26"/>
      <c r="DF52" s="26"/>
      <c r="DG52" s="26"/>
      <c r="DH52" s="26"/>
      <c r="DI52" s="26"/>
      <c r="DJ52" s="26"/>
      <c r="DK52" s="26"/>
      <c r="DL52" s="26"/>
      <c r="DM52" s="26"/>
      <c r="DN52" s="26"/>
      <c r="DO52" s="26"/>
      <c r="DP52" s="26"/>
      <c r="DQ52" s="26"/>
      <c r="DR52" s="26"/>
      <c r="DS52" s="26"/>
      <c r="DT52" s="26"/>
      <c r="DU52" s="26"/>
      <c r="DV52" s="26"/>
      <c r="DW52" s="26"/>
      <c r="DX52" s="26"/>
      <c r="DY52" s="26"/>
      <c r="DZ52" s="26"/>
      <c r="EA52" s="26"/>
      <c r="EB52" s="26"/>
      <c r="EC52" s="26"/>
      <c r="ED52" s="26"/>
      <c r="EE52" s="26"/>
      <c r="EF52" s="26"/>
      <c r="EG52" s="26"/>
      <c r="EH52" s="26"/>
      <c r="EI52" s="26"/>
      <c r="EJ52" s="26"/>
      <c r="EK52" s="26"/>
      <c r="EL52" s="26"/>
      <c r="EM52" s="26"/>
      <c r="EN52" s="26"/>
      <c r="EO52" s="26"/>
      <c r="EP52" s="26"/>
      <c r="EQ52" s="26"/>
      <c r="ER52" s="26"/>
      <c r="ES52" s="26"/>
      <c r="ET52" s="26"/>
      <c r="EU52" s="26"/>
      <c r="EV52" s="26"/>
      <c r="EW52" s="26"/>
      <c r="EX52" s="26"/>
      <c r="EY52" s="26"/>
      <c r="EZ52" s="26"/>
      <c r="FA52" s="26"/>
      <c r="FB52" s="26"/>
      <c r="FC52" s="26"/>
      <c r="FD52" s="26"/>
      <c r="FE52" s="26"/>
      <c r="FF52" s="26"/>
      <c r="FG52" s="26"/>
      <c r="FH52" s="26"/>
      <c r="FI52" s="26"/>
      <c r="FJ52" s="26"/>
      <c r="FK52" s="26"/>
      <c r="FL52" s="26"/>
      <c r="FM52" s="26"/>
      <c r="FN52" s="26"/>
      <c r="FO52" s="26"/>
      <c r="FP52" s="26"/>
      <c r="FQ52" s="26"/>
      <c r="FR52" s="26"/>
      <c r="FS52" s="26"/>
      <c r="FT52" s="26"/>
      <c r="FU52" s="26"/>
      <c r="FV52" s="26"/>
      <c r="FW52" s="26"/>
      <c r="FX52" s="26"/>
      <c r="FY52" s="26"/>
      <c r="FZ52" s="26"/>
      <c r="GA52" s="26"/>
      <c r="GB52" s="26"/>
      <c r="GC52" s="26"/>
      <c r="GD52" s="26"/>
      <c r="GE52" s="26"/>
      <c r="GF52" s="26"/>
      <c r="GG52" s="26"/>
      <c r="GH52" s="26"/>
      <c r="GI52" s="26"/>
      <c r="GJ52" s="26"/>
      <c r="GK52" s="26"/>
      <c r="GL52" s="26"/>
      <c r="GM52" s="26"/>
      <c r="GN52" s="26"/>
      <c r="GO52" s="26"/>
      <c r="GP52" s="26"/>
      <c r="GQ52" s="26"/>
      <c r="GR52" s="26"/>
      <c r="GS52" s="26"/>
      <c r="GT52" s="26"/>
      <c r="GU52" s="26"/>
      <c r="GV52" s="26"/>
      <c r="GW52" s="26"/>
      <c r="GX52" s="26"/>
      <c r="GY52" s="26"/>
      <c r="GZ52" s="26"/>
      <c r="HA52" s="26"/>
      <c r="HB52" s="26"/>
      <c r="HC52" s="26"/>
      <c r="HD52" s="26"/>
      <c r="HE52" s="26"/>
      <c r="HF52" s="26"/>
      <c r="HG52" s="26"/>
      <c r="HH52" s="26"/>
      <c r="HI52" s="26"/>
      <c r="HJ52" s="26"/>
      <c r="HK52" s="26"/>
      <c r="HL52" s="26"/>
      <c r="HM52" s="26"/>
      <c r="HN52" s="26"/>
      <c r="HO52" s="26"/>
      <c r="HP52" s="26"/>
      <c r="HQ52" s="26"/>
      <c r="HR52" s="26"/>
      <c r="HS52" s="26"/>
      <c r="HT52" s="26"/>
      <c r="HU52" s="26"/>
      <c r="HV52" s="26"/>
      <c r="HW52" s="26"/>
      <c r="HX52" s="26"/>
      <c r="HY52" s="26"/>
      <c r="HZ52" s="26"/>
      <c r="IA52" s="26"/>
      <c r="IB52" s="26"/>
      <c r="IC52" s="26"/>
      <c r="ID52" s="26"/>
      <c r="IE52" s="26"/>
      <c r="IF52" s="26"/>
      <c r="IG52" s="26"/>
      <c r="IH52" s="26"/>
      <c r="II52" s="26"/>
      <c r="IJ52" s="26"/>
      <c r="IK52" s="26"/>
      <c r="IL52" s="26"/>
      <c r="IM52" s="26"/>
      <c r="IN52" s="26"/>
      <c r="IO52" s="26"/>
      <c r="IP52" s="26"/>
      <c r="IQ52" s="26"/>
      <c r="IR52" s="26"/>
      <c r="IS52" s="26"/>
      <c r="IT52" s="26"/>
      <c r="IU52" s="26"/>
      <c r="IV52" s="26"/>
    </row>
    <row r="53" spans="1:256" s="35" customFormat="1" ht="14.4" x14ac:dyDescent="0.3">
      <c r="A53"/>
      <c r="B53"/>
      <c r="C53"/>
      <c r="D53"/>
      <c r="E53"/>
      <c r="F53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  <c r="DE53" s="26"/>
      <c r="DF53" s="26"/>
      <c r="DG53" s="26"/>
      <c r="DH53" s="26"/>
      <c r="DI53" s="26"/>
      <c r="DJ53" s="26"/>
      <c r="DK53" s="26"/>
      <c r="DL53" s="26"/>
      <c r="DM53" s="26"/>
      <c r="DN53" s="26"/>
      <c r="DO53" s="26"/>
      <c r="DP53" s="26"/>
      <c r="DQ53" s="26"/>
      <c r="DR53" s="26"/>
      <c r="DS53" s="26"/>
      <c r="DT53" s="26"/>
      <c r="DU53" s="26"/>
      <c r="DV53" s="26"/>
      <c r="DW53" s="26"/>
      <c r="DX53" s="26"/>
      <c r="DY53" s="26"/>
      <c r="DZ53" s="26"/>
      <c r="EA53" s="26"/>
      <c r="EB53" s="26"/>
      <c r="EC53" s="26"/>
      <c r="ED53" s="26"/>
      <c r="EE53" s="26"/>
      <c r="EF53" s="26"/>
      <c r="EG53" s="26"/>
      <c r="EH53" s="26"/>
      <c r="EI53" s="26"/>
      <c r="EJ53" s="26"/>
      <c r="EK53" s="26"/>
      <c r="EL53" s="26"/>
      <c r="EM53" s="26"/>
      <c r="EN53" s="26"/>
      <c r="EO53" s="26"/>
      <c r="EP53" s="26"/>
      <c r="EQ53" s="26"/>
      <c r="ER53" s="26"/>
      <c r="ES53" s="26"/>
      <c r="ET53" s="26"/>
      <c r="EU53" s="26"/>
      <c r="EV53" s="26"/>
      <c r="EW53" s="26"/>
      <c r="EX53" s="26"/>
      <c r="EY53" s="26"/>
      <c r="EZ53" s="26"/>
      <c r="FA53" s="26"/>
      <c r="FB53" s="26"/>
      <c r="FC53" s="26"/>
      <c r="FD53" s="26"/>
      <c r="FE53" s="26"/>
      <c r="FF53" s="26"/>
      <c r="FG53" s="26"/>
      <c r="FH53" s="26"/>
      <c r="FI53" s="26"/>
      <c r="FJ53" s="26"/>
      <c r="FK53" s="26"/>
      <c r="FL53" s="26"/>
      <c r="FM53" s="26"/>
      <c r="FN53" s="26"/>
      <c r="FO53" s="26"/>
      <c r="FP53" s="26"/>
      <c r="FQ53" s="26"/>
      <c r="FR53" s="26"/>
      <c r="FS53" s="26"/>
      <c r="FT53" s="26"/>
      <c r="FU53" s="26"/>
      <c r="FV53" s="26"/>
      <c r="FW53" s="26"/>
      <c r="FX53" s="26"/>
      <c r="FY53" s="26"/>
      <c r="FZ53" s="26"/>
      <c r="GA53" s="26"/>
      <c r="GB53" s="26"/>
      <c r="GC53" s="26"/>
      <c r="GD53" s="26"/>
      <c r="GE53" s="26"/>
      <c r="GF53" s="26"/>
      <c r="GG53" s="26"/>
      <c r="GH53" s="26"/>
      <c r="GI53" s="26"/>
      <c r="GJ53" s="26"/>
      <c r="GK53" s="26"/>
      <c r="GL53" s="26"/>
      <c r="GM53" s="26"/>
      <c r="GN53" s="26"/>
      <c r="GO53" s="26"/>
      <c r="GP53" s="26"/>
      <c r="GQ53" s="26"/>
      <c r="GR53" s="26"/>
      <c r="GS53" s="26"/>
      <c r="GT53" s="26"/>
      <c r="GU53" s="26"/>
      <c r="GV53" s="26"/>
      <c r="GW53" s="26"/>
      <c r="GX53" s="26"/>
      <c r="GY53" s="26"/>
      <c r="GZ53" s="26"/>
      <c r="HA53" s="26"/>
      <c r="HB53" s="26"/>
      <c r="HC53" s="26"/>
      <c r="HD53" s="26"/>
      <c r="HE53" s="26"/>
      <c r="HF53" s="26"/>
      <c r="HG53" s="26"/>
      <c r="HH53" s="26"/>
      <c r="HI53" s="26"/>
      <c r="HJ53" s="26"/>
      <c r="HK53" s="26"/>
      <c r="HL53" s="26"/>
      <c r="HM53" s="26"/>
      <c r="HN53" s="26"/>
      <c r="HO53" s="26"/>
      <c r="HP53" s="26"/>
      <c r="HQ53" s="26"/>
      <c r="HR53" s="26"/>
      <c r="HS53" s="26"/>
      <c r="HT53" s="26"/>
      <c r="HU53" s="26"/>
      <c r="HV53" s="26"/>
      <c r="HW53" s="26"/>
      <c r="HX53" s="26"/>
      <c r="HY53" s="26"/>
      <c r="HZ53" s="26"/>
      <c r="IA53" s="26"/>
      <c r="IB53" s="26"/>
      <c r="IC53" s="26"/>
      <c r="ID53" s="26"/>
      <c r="IE53" s="26"/>
      <c r="IF53" s="26"/>
      <c r="IG53" s="26"/>
      <c r="IH53" s="26"/>
      <c r="II53" s="26"/>
      <c r="IJ53" s="26"/>
      <c r="IK53" s="26"/>
      <c r="IL53" s="26"/>
      <c r="IM53" s="26"/>
      <c r="IN53" s="26"/>
      <c r="IO53" s="26"/>
      <c r="IP53" s="26"/>
      <c r="IQ53" s="26"/>
      <c r="IR53" s="26"/>
      <c r="IS53" s="26"/>
      <c r="IT53" s="26"/>
      <c r="IU53" s="26"/>
      <c r="IV53" s="26"/>
    </row>
    <row r="54" spans="1:256" s="32" customFormat="1" ht="14.4" x14ac:dyDescent="0.3">
      <c r="A54"/>
      <c r="B54"/>
      <c r="C54"/>
      <c r="D54"/>
      <c r="E54"/>
      <c r="F54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6"/>
      <c r="DC54" s="26"/>
      <c r="DD54" s="26"/>
      <c r="DE54" s="26"/>
      <c r="DF54" s="26"/>
      <c r="DG54" s="26"/>
      <c r="DH54" s="26"/>
      <c r="DI54" s="26"/>
      <c r="DJ54" s="26"/>
      <c r="DK54" s="26"/>
      <c r="DL54" s="26"/>
      <c r="DM54" s="26"/>
      <c r="DN54" s="26"/>
      <c r="DO54" s="26"/>
      <c r="DP54" s="26"/>
      <c r="DQ54" s="26"/>
      <c r="DR54" s="26"/>
      <c r="DS54" s="26"/>
      <c r="DT54" s="26"/>
      <c r="DU54" s="26"/>
      <c r="DV54" s="26"/>
      <c r="DW54" s="26"/>
      <c r="DX54" s="26"/>
      <c r="DY54" s="26"/>
      <c r="DZ54" s="26"/>
      <c r="EA54" s="26"/>
      <c r="EB54" s="26"/>
      <c r="EC54" s="26"/>
      <c r="ED54" s="26"/>
      <c r="EE54" s="26"/>
      <c r="EF54" s="26"/>
      <c r="EG54" s="26"/>
      <c r="EH54" s="26"/>
      <c r="EI54" s="26"/>
      <c r="EJ54" s="26"/>
      <c r="EK54" s="26"/>
      <c r="EL54" s="26"/>
      <c r="EM54" s="26"/>
      <c r="EN54" s="26"/>
      <c r="EO54" s="26"/>
      <c r="EP54" s="26"/>
      <c r="EQ54" s="26"/>
      <c r="ER54" s="26"/>
      <c r="ES54" s="26"/>
      <c r="ET54" s="26"/>
      <c r="EU54" s="26"/>
      <c r="EV54" s="26"/>
      <c r="EW54" s="26"/>
      <c r="EX54" s="26"/>
      <c r="EY54" s="26"/>
      <c r="EZ54" s="26"/>
      <c r="FA54" s="26"/>
      <c r="FB54" s="26"/>
      <c r="FC54" s="26"/>
      <c r="FD54" s="26"/>
      <c r="FE54" s="26"/>
      <c r="FF54" s="26"/>
      <c r="FG54" s="26"/>
      <c r="FH54" s="26"/>
      <c r="FI54" s="26"/>
      <c r="FJ54" s="26"/>
      <c r="FK54" s="26"/>
      <c r="FL54" s="26"/>
      <c r="FM54" s="26"/>
      <c r="FN54" s="26"/>
      <c r="FO54" s="26"/>
      <c r="FP54" s="26"/>
      <c r="FQ54" s="26"/>
      <c r="FR54" s="26"/>
      <c r="FS54" s="26"/>
      <c r="FT54" s="26"/>
      <c r="FU54" s="26"/>
      <c r="FV54" s="26"/>
      <c r="FW54" s="26"/>
      <c r="FX54" s="26"/>
      <c r="FY54" s="26"/>
      <c r="FZ54" s="26"/>
      <c r="GA54" s="26"/>
      <c r="GB54" s="26"/>
      <c r="GC54" s="26"/>
      <c r="GD54" s="26"/>
      <c r="GE54" s="26"/>
      <c r="GF54" s="26"/>
      <c r="GG54" s="26"/>
      <c r="GH54" s="26"/>
      <c r="GI54" s="26"/>
      <c r="GJ54" s="26"/>
      <c r="GK54" s="26"/>
      <c r="GL54" s="26"/>
      <c r="GM54" s="26"/>
      <c r="GN54" s="26"/>
      <c r="GO54" s="26"/>
      <c r="GP54" s="26"/>
      <c r="GQ54" s="26"/>
      <c r="GR54" s="26"/>
      <c r="GS54" s="26"/>
      <c r="GT54" s="26"/>
      <c r="GU54" s="26"/>
      <c r="GV54" s="26"/>
      <c r="GW54" s="26"/>
      <c r="GX54" s="26"/>
      <c r="GY54" s="26"/>
      <c r="GZ54" s="26"/>
      <c r="HA54" s="26"/>
      <c r="HB54" s="26"/>
      <c r="HC54" s="26"/>
      <c r="HD54" s="26"/>
      <c r="HE54" s="26"/>
      <c r="HF54" s="26"/>
      <c r="HG54" s="26"/>
      <c r="HH54" s="26"/>
      <c r="HI54" s="26"/>
      <c r="HJ54" s="26"/>
      <c r="HK54" s="26"/>
      <c r="HL54" s="26"/>
      <c r="HM54" s="26"/>
      <c r="HN54" s="26"/>
      <c r="HO54" s="26"/>
      <c r="HP54" s="26"/>
      <c r="HQ54" s="26"/>
      <c r="HR54" s="26"/>
      <c r="HS54" s="26"/>
      <c r="HT54" s="26"/>
      <c r="HU54" s="26"/>
      <c r="HV54" s="26"/>
      <c r="HW54" s="26"/>
      <c r="HX54" s="26"/>
      <c r="HY54" s="26"/>
      <c r="HZ54" s="26"/>
      <c r="IA54" s="26"/>
      <c r="IB54" s="26"/>
      <c r="IC54" s="26"/>
      <c r="ID54" s="26"/>
      <c r="IE54" s="26"/>
      <c r="IF54" s="26"/>
      <c r="IG54" s="26"/>
      <c r="IH54" s="26"/>
      <c r="II54" s="26"/>
      <c r="IJ54" s="26"/>
      <c r="IK54" s="26"/>
      <c r="IL54" s="26"/>
      <c r="IM54" s="26"/>
      <c r="IN54" s="26"/>
      <c r="IO54" s="26"/>
      <c r="IP54" s="26"/>
      <c r="IQ54" s="26"/>
      <c r="IR54" s="26"/>
      <c r="IS54" s="26"/>
      <c r="IT54" s="26"/>
      <c r="IU54" s="26"/>
      <c r="IV54" s="26"/>
    </row>
    <row r="55" spans="1:256" s="35" customFormat="1" ht="14.4" x14ac:dyDescent="0.3">
      <c r="A55"/>
      <c r="B55"/>
      <c r="C55"/>
      <c r="D55"/>
      <c r="E55"/>
      <c r="F55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  <c r="DE55" s="26"/>
      <c r="DF55" s="26"/>
      <c r="DG55" s="26"/>
      <c r="DH55" s="26"/>
      <c r="DI55" s="26"/>
      <c r="DJ55" s="26"/>
      <c r="DK55" s="26"/>
      <c r="DL55" s="26"/>
      <c r="DM55" s="26"/>
      <c r="DN55" s="26"/>
      <c r="DO55" s="26"/>
      <c r="DP55" s="26"/>
      <c r="DQ55" s="26"/>
      <c r="DR55" s="26"/>
      <c r="DS55" s="26"/>
      <c r="DT55" s="26"/>
      <c r="DU55" s="26"/>
      <c r="DV55" s="26"/>
      <c r="DW55" s="26"/>
      <c r="DX55" s="26"/>
      <c r="DY55" s="26"/>
      <c r="DZ55" s="26"/>
      <c r="EA55" s="26"/>
      <c r="EB55" s="26"/>
      <c r="EC55" s="26"/>
      <c r="ED55" s="26"/>
      <c r="EE55" s="26"/>
      <c r="EF55" s="26"/>
      <c r="EG55" s="26"/>
      <c r="EH55" s="26"/>
      <c r="EI55" s="26"/>
      <c r="EJ55" s="26"/>
      <c r="EK55" s="26"/>
      <c r="EL55" s="26"/>
      <c r="EM55" s="26"/>
      <c r="EN55" s="26"/>
      <c r="EO55" s="26"/>
      <c r="EP55" s="26"/>
      <c r="EQ55" s="26"/>
      <c r="ER55" s="26"/>
      <c r="ES55" s="26"/>
      <c r="ET55" s="26"/>
      <c r="EU55" s="26"/>
      <c r="EV55" s="26"/>
      <c r="EW55" s="26"/>
      <c r="EX55" s="26"/>
      <c r="EY55" s="26"/>
      <c r="EZ55" s="26"/>
      <c r="FA55" s="26"/>
      <c r="FB55" s="26"/>
      <c r="FC55" s="26"/>
      <c r="FD55" s="26"/>
      <c r="FE55" s="26"/>
      <c r="FF55" s="26"/>
      <c r="FG55" s="26"/>
      <c r="FH55" s="26"/>
      <c r="FI55" s="26"/>
      <c r="FJ55" s="26"/>
      <c r="FK55" s="26"/>
      <c r="FL55" s="26"/>
      <c r="FM55" s="26"/>
      <c r="FN55" s="26"/>
      <c r="FO55" s="26"/>
      <c r="FP55" s="26"/>
      <c r="FQ55" s="26"/>
      <c r="FR55" s="26"/>
      <c r="FS55" s="26"/>
      <c r="FT55" s="26"/>
      <c r="FU55" s="26"/>
      <c r="FV55" s="26"/>
      <c r="FW55" s="26"/>
      <c r="FX55" s="26"/>
      <c r="FY55" s="26"/>
      <c r="FZ55" s="26"/>
      <c r="GA55" s="26"/>
      <c r="GB55" s="26"/>
      <c r="GC55" s="26"/>
      <c r="GD55" s="26"/>
      <c r="GE55" s="26"/>
      <c r="GF55" s="26"/>
      <c r="GG55" s="26"/>
      <c r="GH55" s="26"/>
      <c r="GI55" s="26"/>
      <c r="GJ55" s="26"/>
      <c r="GK55" s="26"/>
      <c r="GL55" s="26"/>
      <c r="GM55" s="26"/>
      <c r="GN55" s="26"/>
      <c r="GO55" s="26"/>
      <c r="GP55" s="26"/>
      <c r="GQ55" s="26"/>
      <c r="GR55" s="26"/>
      <c r="GS55" s="26"/>
      <c r="GT55" s="26"/>
      <c r="GU55" s="26"/>
      <c r="GV55" s="26"/>
      <c r="GW55" s="26"/>
      <c r="GX55" s="26"/>
      <c r="GY55" s="26"/>
      <c r="GZ55" s="26"/>
      <c r="HA55" s="26"/>
      <c r="HB55" s="26"/>
      <c r="HC55" s="26"/>
      <c r="HD55" s="26"/>
      <c r="HE55" s="26"/>
      <c r="HF55" s="26"/>
      <c r="HG55" s="26"/>
      <c r="HH55" s="26"/>
      <c r="HI55" s="26"/>
      <c r="HJ55" s="26"/>
      <c r="HK55" s="26"/>
      <c r="HL55" s="26"/>
      <c r="HM55" s="26"/>
      <c r="HN55" s="26"/>
      <c r="HO55" s="26"/>
      <c r="HP55" s="26"/>
      <c r="HQ55" s="26"/>
      <c r="HR55" s="26"/>
      <c r="HS55" s="26"/>
      <c r="HT55" s="26"/>
      <c r="HU55" s="26"/>
      <c r="HV55" s="26"/>
      <c r="HW55" s="26"/>
      <c r="HX55" s="26"/>
      <c r="HY55" s="26"/>
      <c r="HZ55" s="26"/>
      <c r="IA55" s="26"/>
      <c r="IB55" s="26"/>
      <c r="IC55" s="26"/>
      <c r="ID55" s="26"/>
      <c r="IE55" s="26"/>
      <c r="IF55" s="26"/>
      <c r="IG55" s="26"/>
      <c r="IH55" s="26"/>
      <c r="II55" s="26"/>
      <c r="IJ55" s="26"/>
      <c r="IK55" s="26"/>
      <c r="IL55" s="26"/>
      <c r="IM55" s="26"/>
      <c r="IN55" s="26"/>
      <c r="IO55" s="26"/>
      <c r="IP55" s="26"/>
      <c r="IQ55" s="26"/>
      <c r="IR55" s="26"/>
      <c r="IS55" s="26"/>
      <c r="IT55" s="26"/>
      <c r="IU55" s="26"/>
      <c r="IV55" s="26"/>
    </row>
    <row r="56" spans="1:256" s="32" customFormat="1" ht="14.4" x14ac:dyDescent="0.3">
      <c r="A56"/>
      <c r="B56"/>
      <c r="C56"/>
      <c r="D56"/>
      <c r="E56"/>
      <c r="F5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6"/>
      <c r="DC56" s="26"/>
      <c r="DD56" s="26"/>
      <c r="DE56" s="26"/>
      <c r="DF56" s="26"/>
      <c r="DG56" s="26"/>
      <c r="DH56" s="26"/>
      <c r="DI56" s="26"/>
      <c r="DJ56" s="26"/>
      <c r="DK56" s="26"/>
      <c r="DL56" s="26"/>
      <c r="DM56" s="26"/>
      <c r="DN56" s="26"/>
      <c r="DO56" s="26"/>
      <c r="DP56" s="26"/>
      <c r="DQ56" s="26"/>
      <c r="DR56" s="26"/>
      <c r="DS56" s="26"/>
      <c r="DT56" s="26"/>
      <c r="DU56" s="26"/>
      <c r="DV56" s="26"/>
      <c r="DW56" s="26"/>
      <c r="DX56" s="26"/>
      <c r="DY56" s="26"/>
      <c r="DZ56" s="26"/>
      <c r="EA56" s="26"/>
      <c r="EB56" s="26"/>
      <c r="EC56" s="26"/>
      <c r="ED56" s="26"/>
      <c r="EE56" s="26"/>
      <c r="EF56" s="26"/>
      <c r="EG56" s="26"/>
      <c r="EH56" s="26"/>
      <c r="EI56" s="26"/>
      <c r="EJ56" s="26"/>
      <c r="EK56" s="26"/>
      <c r="EL56" s="26"/>
      <c r="EM56" s="26"/>
      <c r="EN56" s="26"/>
      <c r="EO56" s="26"/>
      <c r="EP56" s="26"/>
      <c r="EQ56" s="26"/>
      <c r="ER56" s="26"/>
      <c r="ES56" s="26"/>
      <c r="ET56" s="26"/>
      <c r="EU56" s="26"/>
      <c r="EV56" s="26"/>
      <c r="EW56" s="26"/>
      <c r="EX56" s="26"/>
      <c r="EY56" s="26"/>
      <c r="EZ56" s="26"/>
      <c r="FA56" s="26"/>
      <c r="FB56" s="26"/>
      <c r="FC56" s="26"/>
      <c r="FD56" s="26"/>
      <c r="FE56" s="26"/>
      <c r="FF56" s="26"/>
      <c r="FG56" s="26"/>
      <c r="FH56" s="26"/>
      <c r="FI56" s="26"/>
      <c r="FJ56" s="26"/>
      <c r="FK56" s="26"/>
      <c r="FL56" s="26"/>
      <c r="FM56" s="26"/>
      <c r="FN56" s="26"/>
      <c r="FO56" s="26"/>
      <c r="FP56" s="26"/>
      <c r="FQ56" s="26"/>
      <c r="FR56" s="26"/>
      <c r="FS56" s="26"/>
      <c r="FT56" s="26"/>
      <c r="FU56" s="26"/>
      <c r="FV56" s="26"/>
      <c r="FW56" s="26"/>
      <c r="FX56" s="26"/>
      <c r="FY56" s="26"/>
      <c r="FZ56" s="26"/>
      <c r="GA56" s="26"/>
      <c r="GB56" s="26"/>
      <c r="GC56" s="26"/>
      <c r="GD56" s="26"/>
      <c r="GE56" s="26"/>
      <c r="GF56" s="26"/>
      <c r="GG56" s="26"/>
      <c r="GH56" s="26"/>
      <c r="GI56" s="26"/>
      <c r="GJ56" s="26"/>
      <c r="GK56" s="26"/>
      <c r="GL56" s="26"/>
      <c r="GM56" s="26"/>
      <c r="GN56" s="26"/>
      <c r="GO56" s="26"/>
      <c r="GP56" s="26"/>
      <c r="GQ56" s="26"/>
      <c r="GR56" s="26"/>
      <c r="GS56" s="26"/>
      <c r="GT56" s="26"/>
      <c r="GU56" s="26"/>
      <c r="GV56" s="26"/>
      <c r="GW56" s="26"/>
      <c r="GX56" s="26"/>
      <c r="GY56" s="26"/>
      <c r="GZ56" s="26"/>
      <c r="HA56" s="26"/>
      <c r="HB56" s="26"/>
      <c r="HC56" s="26"/>
      <c r="HD56" s="26"/>
      <c r="HE56" s="26"/>
      <c r="HF56" s="26"/>
      <c r="HG56" s="26"/>
      <c r="HH56" s="26"/>
      <c r="HI56" s="26"/>
      <c r="HJ56" s="26"/>
      <c r="HK56" s="26"/>
      <c r="HL56" s="26"/>
      <c r="HM56" s="26"/>
      <c r="HN56" s="26"/>
      <c r="HO56" s="26"/>
      <c r="HP56" s="26"/>
      <c r="HQ56" s="26"/>
      <c r="HR56" s="26"/>
      <c r="HS56" s="26"/>
      <c r="HT56" s="26"/>
      <c r="HU56" s="26"/>
      <c r="HV56" s="26"/>
      <c r="HW56" s="26"/>
      <c r="HX56" s="26"/>
      <c r="HY56" s="26"/>
      <c r="HZ56" s="26"/>
      <c r="IA56" s="26"/>
      <c r="IB56" s="26"/>
      <c r="IC56" s="26"/>
      <c r="ID56" s="26"/>
      <c r="IE56" s="26"/>
      <c r="IF56" s="26"/>
      <c r="IG56" s="26"/>
      <c r="IH56" s="26"/>
      <c r="II56" s="26"/>
      <c r="IJ56" s="26"/>
      <c r="IK56" s="26"/>
      <c r="IL56" s="26"/>
      <c r="IM56" s="26"/>
      <c r="IN56" s="26"/>
      <c r="IO56" s="26"/>
      <c r="IP56" s="26"/>
      <c r="IQ56" s="26"/>
      <c r="IR56" s="26"/>
      <c r="IS56" s="26"/>
      <c r="IT56" s="26"/>
      <c r="IU56" s="26"/>
      <c r="IV56" s="26"/>
    </row>
    <row r="57" spans="1:256" s="35" customFormat="1" ht="14.4" x14ac:dyDescent="0.3">
      <c r="A57"/>
      <c r="B57"/>
      <c r="C57"/>
      <c r="D57"/>
      <c r="E57"/>
      <c r="F57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  <c r="CY57" s="26"/>
      <c r="CZ57" s="26"/>
      <c r="DA57" s="26"/>
      <c r="DB57" s="26"/>
      <c r="DC57" s="26"/>
      <c r="DD57" s="26"/>
      <c r="DE57" s="26"/>
      <c r="DF57" s="26"/>
      <c r="DG57" s="26"/>
      <c r="DH57" s="26"/>
      <c r="DI57" s="26"/>
      <c r="DJ57" s="26"/>
      <c r="DK57" s="26"/>
      <c r="DL57" s="26"/>
      <c r="DM57" s="26"/>
      <c r="DN57" s="26"/>
      <c r="DO57" s="26"/>
      <c r="DP57" s="26"/>
      <c r="DQ57" s="26"/>
      <c r="DR57" s="26"/>
      <c r="DS57" s="26"/>
      <c r="DT57" s="26"/>
      <c r="DU57" s="26"/>
      <c r="DV57" s="26"/>
      <c r="DW57" s="26"/>
      <c r="DX57" s="26"/>
      <c r="DY57" s="26"/>
      <c r="DZ57" s="26"/>
      <c r="EA57" s="26"/>
      <c r="EB57" s="26"/>
      <c r="EC57" s="26"/>
      <c r="ED57" s="26"/>
      <c r="EE57" s="26"/>
      <c r="EF57" s="26"/>
      <c r="EG57" s="26"/>
      <c r="EH57" s="26"/>
      <c r="EI57" s="26"/>
      <c r="EJ57" s="26"/>
      <c r="EK57" s="26"/>
      <c r="EL57" s="26"/>
      <c r="EM57" s="26"/>
      <c r="EN57" s="26"/>
      <c r="EO57" s="26"/>
      <c r="EP57" s="26"/>
      <c r="EQ57" s="26"/>
      <c r="ER57" s="26"/>
      <c r="ES57" s="26"/>
      <c r="ET57" s="26"/>
      <c r="EU57" s="26"/>
      <c r="EV57" s="26"/>
      <c r="EW57" s="26"/>
      <c r="EX57" s="26"/>
      <c r="EY57" s="26"/>
      <c r="EZ57" s="26"/>
      <c r="FA57" s="26"/>
      <c r="FB57" s="26"/>
      <c r="FC57" s="26"/>
      <c r="FD57" s="26"/>
      <c r="FE57" s="26"/>
      <c r="FF57" s="26"/>
      <c r="FG57" s="26"/>
      <c r="FH57" s="26"/>
      <c r="FI57" s="26"/>
      <c r="FJ57" s="26"/>
      <c r="FK57" s="26"/>
      <c r="FL57" s="26"/>
      <c r="FM57" s="26"/>
      <c r="FN57" s="26"/>
      <c r="FO57" s="26"/>
      <c r="FP57" s="26"/>
      <c r="FQ57" s="26"/>
      <c r="FR57" s="26"/>
      <c r="FS57" s="26"/>
      <c r="FT57" s="26"/>
      <c r="FU57" s="26"/>
      <c r="FV57" s="26"/>
      <c r="FW57" s="26"/>
      <c r="FX57" s="26"/>
      <c r="FY57" s="26"/>
      <c r="FZ57" s="26"/>
      <c r="GA57" s="26"/>
      <c r="GB57" s="26"/>
      <c r="GC57" s="26"/>
      <c r="GD57" s="26"/>
      <c r="GE57" s="26"/>
      <c r="GF57" s="26"/>
      <c r="GG57" s="26"/>
      <c r="GH57" s="26"/>
      <c r="GI57" s="26"/>
      <c r="GJ57" s="26"/>
      <c r="GK57" s="26"/>
      <c r="GL57" s="26"/>
      <c r="GM57" s="26"/>
      <c r="GN57" s="26"/>
      <c r="GO57" s="26"/>
      <c r="GP57" s="26"/>
      <c r="GQ57" s="26"/>
      <c r="GR57" s="26"/>
      <c r="GS57" s="26"/>
      <c r="GT57" s="26"/>
      <c r="GU57" s="26"/>
      <c r="GV57" s="26"/>
      <c r="GW57" s="26"/>
      <c r="GX57" s="26"/>
      <c r="GY57" s="26"/>
      <c r="GZ57" s="26"/>
      <c r="HA57" s="26"/>
      <c r="HB57" s="26"/>
      <c r="HC57" s="26"/>
      <c r="HD57" s="26"/>
      <c r="HE57" s="26"/>
      <c r="HF57" s="26"/>
      <c r="HG57" s="26"/>
      <c r="HH57" s="26"/>
      <c r="HI57" s="26"/>
      <c r="HJ57" s="26"/>
      <c r="HK57" s="26"/>
      <c r="HL57" s="26"/>
      <c r="HM57" s="26"/>
      <c r="HN57" s="26"/>
      <c r="HO57" s="26"/>
      <c r="HP57" s="26"/>
      <c r="HQ57" s="26"/>
      <c r="HR57" s="26"/>
      <c r="HS57" s="26"/>
      <c r="HT57" s="26"/>
      <c r="HU57" s="26"/>
      <c r="HV57" s="26"/>
      <c r="HW57" s="26"/>
      <c r="HX57" s="26"/>
      <c r="HY57" s="26"/>
      <c r="HZ57" s="26"/>
      <c r="IA57" s="26"/>
      <c r="IB57" s="26"/>
      <c r="IC57" s="26"/>
      <c r="ID57" s="26"/>
      <c r="IE57" s="26"/>
      <c r="IF57" s="26"/>
      <c r="IG57" s="26"/>
      <c r="IH57" s="26"/>
      <c r="II57" s="26"/>
      <c r="IJ57" s="26"/>
      <c r="IK57" s="26"/>
      <c r="IL57" s="26"/>
      <c r="IM57" s="26"/>
      <c r="IN57" s="26"/>
      <c r="IO57" s="26"/>
      <c r="IP57" s="26"/>
      <c r="IQ57" s="26"/>
      <c r="IR57" s="26"/>
      <c r="IS57" s="26"/>
      <c r="IT57" s="26"/>
      <c r="IU57" s="26"/>
      <c r="IV57" s="26"/>
    </row>
    <row r="58" spans="1:256" s="32" customFormat="1" ht="14.4" x14ac:dyDescent="0.3">
      <c r="A58"/>
      <c r="B58"/>
      <c r="C58"/>
      <c r="D58"/>
      <c r="E58"/>
      <c r="F58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26"/>
      <c r="DA58" s="26"/>
      <c r="DB58" s="26"/>
      <c r="DC58" s="26"/>
      <c r="DD58" s="26"/>
      <c r="DE58" s="26"/>
      <c r="DF58" s="26"/>
      <c r="DG58" s="26"/>
      <c r="DH58" s="26"/>
      <c r="DI58" s="26"/>
      <c r="DJ58" s="26"/>
      <c r="DK58" s="26"/>
      <c r="DL58" s="26"/>
      <c r="DM58" s="26"/>
      <c r="DN58" s="26"/>
      <c r="DO58" s="26"/>
      <c r="DP58" s="26"/>
      <c r="DQ58" s="26"/>
      <c r="DR58" s="26"/>
      <c r="DS58" s="26"/>
      <c r="DT58" s="26"/>
      <c r="DU58" s="26"/>
      <c r="DV58" s="26"/>
      <c r="DW58" s="26"/>
      <c r="DX58" s="26"/>
      <c r="DY58" s="26"/>
      <c r="DZ58" s="26"/>
      <c r="EA58" s="26"/>
      <c r="EB58" s="26"/>
      <c r="EC58" s="26"/>
      <c r="ED58" s="26"/>
      <c r="EE58" s="26"/>
      <c r="EF58" s="26"/>
      <c r="EG58" s="26"/>
      <c r="EH58" s="26"/>
      <c r="EI58" s="26"/>
      <c r="EJ58" s="26"/>
      <c r="EK58" s="26"/>
      <c r="EL58" s="26"/>
      <c r="EM58" s="26"/>
      <c r="EN58" s="26"/>
      <c r="EO58" s="26"/>
      <c r="EP58" s="26"/>
      <c r="EQ58" s="26"/>
      <c r="ER58" s="26"/>
      <c r="ES58" s="26"/>
      <c r="ET58" s="26"/>
      <c r="EU58" s="26"/>
      <c r="EV58" s="26"/>
      <c r="EW58" s="26"/>
      <c r="EX58" s="26"/>
      <c r="EY58" s="26"/>
      <c r="EZ58" s="26"/>
      <c r="FA58" s="26"/>
      <c r="FB58" s="26"/>
      <c r="FC58" s="26"/>
      <c r="FD58" s="26"/>
      <c r="FE58" s="26"/>
      <c r="FF58" s="26"/>
      <c r="FG58" s="26"/>
      <c r="FH58" s="26"/>
      <c r="FI58" s="26"/>
      <c r="FJ58" s="26"/>
      <c r="FK58" s="26"/>
      <c r="FL58" s="26"/>
      <c r="FM58" s="26"/>
      <c r="FN58" s="26"/>
      <c r="FO58" s="26"/>
      <c r="FP58" s="26"/>
      <c r="FQ58" s="26"/>
      <c r="FR58" s="26"/>
      <c r="FS58" s="26"/>
      <c r="FT58" s="26"/>
      <c r="FU58" s="26"/>
      <c r="FV58" s="26"/>
      <c r="FW58" s="26"/>
      <c r="FX58" s="26"/>
      <c r="FY58" s="26"/>
      <c r="FZ58" s="26"/>
      <c r="GA58" s="26"/>
      <c r="GB58" s="26"/>
      <c r="GC58" s="26"/>
      <c r="GD58" s="26"/>
      <c r="GE58" s="26"/>
      <c r="GF58" s="26"/>
      <c r="GG58" s="26"/>
      <c r="GH58" s="26"/>
      <c r="GI58" s="26"/>
      <c r="GJ58" s="26"/>
      <c r="GK58" s="26"/>
      <c r="GL58" s="26"/>
      <c r="GM58" s="26"/>
      <c r="GN58" s="26"/>
      <c r="GO58" s="26"/>
      <c r="GP58" s="26"/>
      <c r="GQ58" s="26"/>
      <c r="GR58" s="26"/>
      <c r="GS58" s="26"/>
      <c r="GT58" s="26"/>
      <c r="GU58" s="26"/>
      <c r="GV58" s="26"/>
      <c r="GW58" s="26"/>
      <c r="GX58" s="26"/>
      <c r="GY58" s="26"/>
      <c r="GZ58" s="26"/>
      <c r="HA58" s="26"/>
      <c r="HB58" s="26"/>
      <c r="HC58" s="26"/>
      <c r="HD58" s="26"/>
      <c r="HE58" s="26"/>
      <c r="HF58" s="26"/>
      <c r="HG58" s="26"/>
      <c r="HH58" s="26"/>
      <c r="HI58" s="26"/>
      <c r="HJ58" s="26"/>
      <c r="HK58" s="26"/>
      <c r="HL58" s="26"/>
      <c r="HM58" s="26"/>
      <c r="HN58" s="26"/>
      <c r="HO58" s="26"/>
      <c r="HP58" s="26"/>
      <c r="HQ58" s="26"/>
      <c r="HR58" s="26"/>
      <c r="HS58" s="26"/>
      <c r="HT58" s="26"/>
      <c r="HU58" s="26"/>
      <c r="HV58" s="26"/>
      <c r="HW58" s="26"/>
      <c r="HX58" s="26"/>
      <c r="HY58" s="26"/>
      <c r="HZ58" s="26"/>
      <c r="IA58" s="26"/>
      <c r="IB58" s="26"/>
      <c r="IC58" s="26"/>
      <c r="ID58" s="26"/>
      <c r="IE58" s="26"/>
      <c r="IF58" s="26"/>
      <c r="IG58" s="26"/>
      <c r="IH58" s="26"/>
      <c r="II58" s="26"/>
      <c r="IJ58" s="26"/>
      <c r="IK58" s="26"/>
      <c r="IL58" s="26"/>
      <c r="IM58" s="26"/>
      <c r="IN58" s="26"/>
      <c r="IO58" s="26"/>
      <c r="IP58" s="26"/>
      <c r="IQ58" s="26"/>
      <c r="IR58" s="26"/>
      <c r="IS58" s="26"/>
      <c r="IT58" s="26"/>
      <c r="IU58" s="26"/>
      <c r="IV58" s="26"/>
    </row>
    <row r="59" spans="1:256" s="35" customFormat="1" ht="14.4" x14ac:dyDescent="0.3">
      <c r="A59"/>
      <c r="B59"/>
      <c r="C59"/>
      <c r="D59"/>
      <c r="E59"/>
      <c r="F59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  <c r="CX59" s="26"/>
      <c r="CY59" s="26"/>
      <c r="CZ59" s="26"/>
      <c r="DA59" s="26"/>
      <c r="DB59" s="26"/>
      <c r="DC59" s="26"/>
      <c r="DD59" s="26"/>
      <c r="DE59" s="26"/>
      <c r="DF59" s="26"/>
      <c r="DG59" s="26"/>
      <c r="DH59" s="26"/>
      <c r="DI59" s="26"/>
      <c r="DJ59" s="26"/>
      <c r="DK59" s="26"/>
      <c r="DL59" s="26"/>
      <c r="DM59" s="26"/>
      <c r="DN59" s="26"/>
      <c r="DO59" s="26"/>
      <c r="DP59" s="26"/>
      <c r="DQ59" s="26"/>
      <c r="DR59" s="26"/>
      <c r="DS59" s="26"/>
      <c r="DT59" s="26"/>
      <c r="DU59" s="26"/>
      <c r="DV59" s="26"/>
      <c r="DW59" s="26"/>
      <c r="DX59" s="26"/>
      <c r="DY59" s="26"/>
      <c r="DZ59" s="26"/>
      <c r="EA59" s="26"/>
      <c r="EB59" s="26"/>
      <c r="EC59" s="26"/>
      <c r="ED59" s="26"/>
      <c r="EE59" s="26"/>
      <c r="EF59" s="26"/>
      <c r="EG59" s="26"/>
      <c r="EH59" s="26"/>
      <c r="EI59" s="26"/>
      <c r="EJ59" s="26"/>
      <c r="EK59" s="26"/>
      <c r="EL59" s="26"/>
      <c r="EM59" s="26"/>
      <c r="EN59" s="26"/>
      <c r="EO59" s="26"/>
      <c r="EP59" s="26"/>
      <c r="EQ59" s="26"/>
      <c r="ER59" s="26"/>
      <c r="ES59" s="26"/>
      <c r="ET59" s="26"/>
      <c r="EU59" s="26"/>
      <c r="EV59" s="26"/>
      <c r="EW59" s="26"/>
      <c r="EX59" s="26"/>
      <c r="EY59" s="26"/>
      <c r="EZ59" s="26"/>
      <c r="FA59" s="26"/>
      <c r="FB59" s="26"/>
      <c r="FC59" s="26"/>
      <c r="FD59" s="26"/>
      <c r="FE59" s="26"/>
      <c r="FF59" s="26"/>
      <c r="FG59" s="26"/>
      <c r="FH59" s="26"/>
      <c r="FI59" s="26"/>
      <c r="FJ59" s="26"/>
      <c r="FK59" s="26"/>
      <c r="FL59" s="26"/>
      <c r="FM59" s="26"/>
      <c r="FN59" s="26"/>
      <c r="FO59" s="26"/>
      <c r="FP59" s="26"/>
      <c r="FQ59" s="26"/>
      <c r="FR59" s="26"/>
      <c r="FS59" s="26"/>
      <c r="FT59" s="26"/>
      <c r="FU59" s="26"/>
      <c r="FV59" s="26"/>
      <c r="FW59" s="26"/>
      <c r="FX59" s="26"/>
      <c r="FY59" s="26"/>
      <c r="FZ59" s="26"/>
      <c r="GA59" s="26"/>
      <c r="GB59" s="26"/>
      <c r="GC59" s="26"/>
      <c r="GD59" s="26"/>
      <c r="GE59" s="26"/>
      <c r="GF59" s="26"/>
      <c r="GG59" s="26"/>
      <c r="GH59" s="26"/>
      <c r="GI59" s="26"/>
      <c r="GJ59" s="26"/>
      <c r="GK59" s="26"/>
      <c r="GL59" s="26"/>
      <c r="GM59" s="26"/>
      <c r="GN59" s="26"/>
      <c r="GO59" s="26"/>
      <c r="GP59" s="26"/>
      <c r="GQ59" s="26"/>
      <c r="GR59" s="26"/>
      <c r="GS59" s="26"/>
      <c r="GT59" s="26"/>
      <c r="GU59" s="26"/>
      <c r="GV59" s="26"/>
      <c r="GW59" s="26"/>
      <c r="GX59" s="26"/>
      <c r="GY59" s="26"/>
      <c r="GZ59" s="26"/>
      <c r="HA59" s="26"/>
      <c r="HB59" s="26"/>
      <c r="HC59" s="26"/>
      <c r="HD59" s="26"/>
      <c r="HE59" s="26"/>
      <c r="HF59" s="26"/>
      <c r="HG59" s="26"/>
      <c r="HH59" s="26"/>
      <c r="HI59" s="26"/>
      <c r="HJ59" s="26"/>
      <c r="HK59" s="26"/>
      <c r="HL59" s="26"/>
      <c r="HM59" s="26"/>
      <c r="HN59" s="26"/>
      <c r="HO59" s="26"/>
      <c r="HP59" s="26"/>
      <c r="HQ59" s="26"/>
      <c r="HR59" s="26"/>
      <c r="HS59" s="26"/>
      <c r="HT59" s="26"/>
      <c r="HU59" s="26"/>
      <c r="HV59" s="26"/>
      <c r="HW59" s="26"/>
      <c r="HX59" s="26"/>
      <c r="HY59" s="26"/>
      <c r="HZ59" s="26"/>
      <c r="IA59" s="26"/>
      <c r="IB59" s="26"/>
      <c r="IC59" s="26"/>
      <c r="ID59" s="26"/>
      <c r="IE59" s="26"/>
      <c r="IF59" s="26"/>
      <c r="IG59" s="26"/>
      <c r="IH59" s="26"/>
      <c r="II59" s="26"/>
      <c r="IJ59" s="26"/>
      <c r="IK59" s="26"/>
      <c r="IL59" s="26"/>
      <c r="IM59" s="26"/>
      <c r="IN59" s="26"/>
      <c r="IO59" s="26"/>
      <c r="IP59" s="26"/>
      <c r="IQ59" s="26"/>
      <c r="IR59" s="26"/>
      <c r="IS59" s="26"/>
      <c r="IT59" s="26"/>
      <c r="IU59" s="26"/>
      <c r="IV59" s="26"/>
    </row>
    <row r="60" spans="1:256" s="32" customFormat="1" ht="14.4" x14ac:dyDescent="0.3">
      <c r="A60"/>
      <c r="B60"/>
      <c r="C60"/>
      <c r="D60"/>
      <c r="E60"/>
      <c r="F60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  <c r="DA60" s="26"/>
      <c r="DB60" s="26"/>
      <c r="DC60" s="26"/>
      <c r="DD60" s="26"/>
      <c r="DE60" s="26"/>
      <c r="DF60" s="26"/>
      <c r="DG60" s="26"/>
      <c r="DH60" s="26"/>
      <c r="DI60" s="26"/>
      <c r="DJ60" s="26"/>
      <c r="DK60" s="26"/>
      <c r="DL60" s="26"/>
      <c r="DM60" s="26"/>
      <c r="DN60" s="26"/>
      <c r="DO60" s="26"/>
      <c r="DP60" s="26"/>
      <c r="DQ60" s="26"/>
      <c r="DR60" s="26"/>
      <c r="DS60" s="26"/>
      <c r="DT60" s="26"/>
      <c r="DU60" s="26"/>
      <c r="DV60" s="26"/>
      <c r="DW60" s="26"/>
      <c r="DX60" s="26"/>
      <c r="DY60" s="26"/>
      <c r="DZ60" s="26"/>
      <c r="EA60" s="26"/>
      <c r="EB60" s="26"/>
      <c r="EC60" s="26"/>
      <c r="ED60" s="26"/>
      <c r="EE60" s="26"/>
      <c r="EF60" s="26"/>
      <c r="EG60" s="26"/>
      <c r="EH60" s="26"/>
      <c r="EI60" s="26"/>
      <c r="EJ60" s="26"/>
      <c r="EK60" s="26"/>
      <c r="EL60" s="26"/>
      <c r="EM60" s="26"/>
      <c r="EN60" s="26"/>
      <c r="EO60" s="26"/>
      <c r="EP60" s="26"/>
      <c r="EQ60" s="26"/>
      <c r="ER60" s="26"/>
      <c r="ES60" s="26"/>
      <c r="ET60" s="26"/>
      <c r="EU60" s="26"/>
      <c r="EV60" s="26"/>
      <c r="EW60" s="26"/>
      <c r="EX60" s="26"/>
      <c r="EY60" s="26"/>
      <c r="EZ60" s="26"/>
      <c r="FA60" s="26"/>
      <c r="FB60" s="26"/>
      <c r="FC60" s="26"/>
      <c r="FD60" s="26"/>
      <c r="FE60" s="26"/>
      <c r="FF60" s="26"/>
      <c r="FG60" s="26"/>
      <c r="FH60" s="26"/>
      <c r="FI60" s="26"/>
      <c r="FJ60" s="26"/>
      <c r="FK60" s="26"/>
      <c r="FL60" s="26"/>
      <c r="FM60" s="26"/>
      <c r="FN60" s="26"/>
      <c r="FO60" s="26"/>
      <c r="FP60" s="26"/>
      <c r="FQ60" s="26"/>
      <c r="FR60" s="26"/>
      <c r="FS60" s="26"/>
      <c r="FT60" s="26"/>
      <c r="FU60" s="26"/>
      <c r="FV60" s="26"/>
      <c r="FW60" s="26"/>
      <c r="FX60" s="26"/>
      <c r="FY60" s="26"/>
      <c r="FZ60" s="26"/>
      <c r="GA60" s="26"/>
      <c r="GB60" s="26"/>
      <c r="GC60" s="26"/>
      <c r="GD60" s="26"/>
      <c r="GE60" s="26"/>
      <c r="GF60" s="26"/>
      <c r="GG60" s="26"/>
      <c r="GH60" s="26"/>
      <c r="GI60" s="26"/>
      <c r="GJ60" s="26"/>
      <c r="GK60" s="26"/>
      <c r="GL60" s="26"/>
      <c r="GM60" s="26"/>
      <c r="GN60" s="26"/>
      <c r="GO60" s="26"/>
      <c r="GP60" s="26"/>
      <c r="GQ60" s="26"/>
      <c r="GR60" s="26"/>
      <c r="GS60" s="26"/>
      <c r="GT60" s="26"/>
      <c r="GU60" s="26"/>
      <c r="GV60" s="26"/>
      <c r="GW60" s="26"/>
      <c r="GX60" s="26"/>
      <c r="GY60" s="26"/>
      <c r="GZ60" s="26"/>
      <c r="HA60" s="26"/>
      <c r="HB60" s="26"/>
      <c r="HC60" s="26"/>
      <c r="HD60" s="26"/>
      <c r="HE60" s="26"/>
      <c r="HF60" s="26"/>
      <c r="HG60" s="26"/>
      <c r="HH60" s="26"/>
      <c r="HI60" s="26"/>
      <c r="HJ60" s="26"/>
      <c r="HK60" s="26"/>
      <c r="HL60" s="26"/>
      <c r="HM60" s="26"/>
      <c r="HN60" s="26"/>
      <c r="HO60" s="26"/>
      <c r="HP60" s="26"/>
      <c r="HQ60" s="26"/>
      <c r="HR60" s="26"/>
      <c r="HS60" s="26"/>
      <c r="HT60" s="26"/>
      <c r="HU60" s="26"/>
      <c r="HV60" s="26"/>
      <c r="HW60" s="26"/>
      <c r="HX60" s="26"/>
      <c r="HY60" s="26"/>
      <c r="HZ60" s="26"/>
      <c r="IA60" s="26"/>
      <c r="IB60" s="26"/>
      <c r="IC60" s="26"/>
      <c r="ID60" s="26"/>
      <c r="IE60" s="26"/>
      <c r="IF60" s="26"/>
      <c r="IG60" s="26"/>
      <c r="IH60" s="26"/>
      <c r="II60" s="26"/>
      <c r="IJ60" s="26"/>
      <c r="IK60" s="26"/>
      <c r="IL60" s="26"/>
      <c r="IM60" s="26"/>
      <c r="IN60" s="26"/>
      <c r="IO60" s="26"/>
      <c r="IP60" s="26"/>
      <c r="IQ60" s="26"/>
      <c r="IR60" s="26"/>
      <c r="IS60" s="26"/>
      <c r="IT60" s="26"/>
      <c r="IU60" s="26"/>
      <c r="IV60" s="26"/>
    </row>
    <row r="61" spans="1:256" s="35" customFormat="1" ht="14.4" x14ac:dyDescent="0.3">
      <c r="A61"/>
      <c r="B61"/>
      <c r="C61"/>
      <c r="D61"/>
      <c r="E61"/>
      <c r="F61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26"/>
      <c r="CU61" s="26"/>
      <c r="CV61" s="26"/>
      <c r="CW61" s="26"/>
      <c r="CX61" s="26"/>
      <c r="CY61" s="26"/>
      <c r="CZ61" s="26"/>
      <c r="DA61" s="26"/>
      <c r="DB61" s="26"/>
      <c r="DC61" s="26"/>
      <c r="DD61" s="26"/>
      <c r="DE61" s="26"/>
      <c r="DF61" s="26"/>
      <c r="DG61" s="26"/>
      <c r="DH61" s="26"/>
      <c r="DI61" s="26"/>
      <c r="DJ61" s="26"/>
      <c r="DK61" s="26"/>
      <c r="DL61" s="26"/>
      <c r="DM61" s="26"/>
      <c r="DN61" s="26"/>
      <c r="DO61" s="26"/>
      <c r="DP61" s="26"/>
      <c r="DQ61" s="26"/>
      <c r="DR61" s="26"/>
      <c r="DS61" s="26"/>
      <c r="DT61" s="26"/>
      <c r="DU61" s="26"/>
      <c r="DV61" s="26"/>
      <c r="DW61" s="26"/>
      <c r="DX61" s="26"/>
      <c r="DY61" s="26"/>
      <c r="DZ61" s="26"/>
      <c r="EA61" s="26"/>
      <c r="EB61" s="26"/>
      <c r="EC61" s="26"/>
      <c r="ED61" s="26"/>
      <c r="EE61" s="26"/>
      <c r="EF61" s="26"/>
      <c r="EG61" s="26"/>
      <c r="EH61" s="26"/>
      <c r="EI61" s="26"/>
      <c r="EJ61" s="26"/>
      <c r="EK61" s="26"/>
      <c r="EL61" s="26"/>
      <c r="EM61" s="26"/>
      <c r="EN61" s="26"/>
      <c r="EO61" s="26"/>
      <c r="EP61" s="26"/>
      <c r="EQ61" s="26"/>
      <c r="ER61" s="26"/>
      <c r="ES61" s="26"/>
      <c r="ET61" s="26"/>
      <c r="EU61" s="26"/>
      <c r="EV61" s="26"/>
      <c r="EW61" s="26"/>
      <c r="EX61" s="26"/>
      <c r="EY61" s="26"/>
      <c r="EZ61" s="26"/>
      <c r="FA61" s="26"/>
      <c r="FB61" s="26"/>
      <c r="FC61" s="26"/>
      <c r="FD61" s="26"/>
      <c r="FE61" s="26"/>
      <c r="FF61" s="26"/>
      <c r="FG61" s="26"/>
      <c r="FH61" s="26"/>
      <c r="FI61" s="26"/>
      <c r="FJ61" s="26"/>
      <c r="FK61" s="26"/>
      <c r="FL61" s="26"/>
      <c r="FM61" s="26"/>
      <c r="FN61" s="26"/>
      <c r="FO61" s="26"/>
      <c r="FP61" s="26"/>
      <c r="FQ61" s="26"/>
      <c r="FR61" s="26"/>
      <c r="FS61" s="26"/>
      <c r="FT61" s="26"/>
      <c r="FU61" s="26"/>
      <c r="FV61" s="26"/>
      <c r="FW61" s="26"/>
      <c r="FX61" s="26"/>
      <c r="FY61" s="26"/>
      <c r="FZ61" s="26"/>
      <c r="GA61" s="26"/>
      <c r="GB61" s="26"/>
      <c r="GC61" s="26"/>
      <c r="GD61" s="26"/>
      <c r="GE61" s="26"/>
      <c r="GF61" s="26"/>
      <c r="GG61" s="26"/>
      <c r="GH61" s="26"/>
      <c r="GI61" s="26"/>
      <c r="GJ61" s="26"/>
      <c r="GK61" s="26"/>
      <c r="GL61" s="26"/>
      <c r="GM61" s="26"/>
      <c r="GN61" s="26"/>
      <c r="GO61" s="26"/>
      <c r="GP61" s="26"/>
      <c r="GQ61" s="26"/>
      <c r="GR61" s="26"/>
      <c r="GS61" s="26"/>
      <c r="GT61" s="26"/>
      <c r="GU61" s="26"/>
      <c r="GV61" s="26"/>
      <c r="GW61" s="26"/>
      <c r="GX61" s="26"/>
      <c r="GY61" s="26"/>
      <c r="GZ61" s="26"/>
      <c r="HA61" s="26"/>
      <c r="HB61" s="26"/>
      <c r="HC61" s="26"/>
      <c r="HD61" s="26"/>
      <c r="HE61" s="26"/>
      <c r="HF61" s="26"/>
      <c r="HG61" s="26"/>
      <c r="HH61" s="26"/>
      <c r="HI61" s="26"/>
      <c r="HJ61" s="26"/>
      <c r="HK61" s="26"/>
      <c r="HL61" s="26"/>
      <c r="HM61" s="26"/>
      <c r="HN61" s="26"/>
      <c r="HO61" s="26"/>
      <c r="HP61" s="26"/>
      <c r="HQ61" s="26"/>
      <c r="HR61" s="26"/>
      <c r="HS61" s="26"/>
      <c r="HT61" s="26"/>
      <c r="HU61" s="26"/>
      <c r="HV61" s="26"/>
      <c r="HW61" s="26"/>
      <c r="HX61" s="26"/>
      <c r="HY61" s="26"/>
      <c r="HZ61" s="26"/>
      <c r="IA61" s="26"/>
      <c r="IB61" s="26"/>
      <c r="IC61" s="26"/>
      <c r="ID61" s="26"/>
      <c r="IE61" s="26"/>
      <c r="IF61" s="26"/>
      <c r="IG61" s="26"/>
      <c r="IH61" s="26"/>
      <c r="II61" s="26"/>
      <c r="IJ61" s="26"/>
      <c r="IK61" s="26"/>
      <c r="IL61" s="26"/>
      <c r="IM61" s="26"/>
      <c r="IN61" s="26"/>
      <c r="IO61" s="26"/>
      <c r="IP61" s="26"/>
      <c r="IQ61" s="26"/>
      <c r="IR61" s="26"/>
      <c r="IS61" s="26"/>
      <c r="IT61" s="26"/>
      <c r="IU61" s="26"/>
      <c r="IV61" s="26"/>
    </row>
    <row r="62" spans="1:256" s="32" customFormat="1" ht="14.4" x14ac:dyDescent="0.3">
      <c r="A62"/>
      <c r="B62"/>
      <c r="C62"/>
      <c r="D62"/>
      <c r="E62"/>
      <c r="F62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  <c r="DA62" s="26"/>
      <c r="DB62" s="26"/>
      <c r="DC62" s="26"/>
      <c r="DD62" s="26"/>
      <c r="DE62" s="26"/>
      <c r="DF62" s="26"/>
      <c r="DG62" s="26"/>
      <c r="DH62" s="26"/>
      <c r="DI62" s="26"/>
      <c r="DJ62" s="26"/>
      <c r="DK62" s="26"/>
      <c r="DL62" s="26"/>
      <c r="DM62" s="26"/>
      <c r="DN62" s="26"/>
      <c r="DO62" s="26"/>
      <c r="DP62" s="26"/>
      <c r="DQ62" s="26"/>
      <c r="DR62" s="26"/>
      <c r="DS62" s="26"/>
      <c r="DT62" s="26"/>
      <c r="DU62" s="26"/>
      <c r="DV62" s="26"/>
      <c r="DW62" s="26"/>
      <c r="DX62" s="26"/>
      <c r="DY62" s="26"/>
      <c r="DZ62" s="26"/>
      <c r="EA62" s="26"/>
      <c r="EB62" s="26"/>
      <c r="EC62" s="26"/>
      <c r="ED62" s="26"/>
      <c r="EE62" s="26"/>
      <c r="EF62" s="26"/>
      <c r="EG62" s="26"/>
      <c r="EH62" s="26"/>
      <c r="EI62" s="26"/>
      <c r="EJ62" s="26"/>
      <c r="EK62" s="26"/>
      <c r="EL62" s="26"/>
      <c r="EM62" s="26"/>
      <c r="EN62" s="26"/>
      <c r="EO62" s="26"/>
      <c r="EP62" s="26"/>
      <c r="EQ62" s="26"/>
      <c r="ER62" s="26"/>
      <c r="ES62" s="26"/>
      <c r="ET62" s="26"/>
      <c r="EU62" s="26"/>
      <c r="EV62" s="26"/>
      <c r="EW62" s="26"/>
      <c r="EX62" s="26"/>
      <c r="EY62" s="26"/>
      <c r="EZ62" s="26"/>
      <c r="FA62" s="26"/>
      <c r="FB62" s="26"/>
      <c r="FC62" s="26"/>
      <c r="FD62" s="26"/>
      <c r="FE62" s="26"/>
      <c r="FF62" s="26"/>
      <c r="FG62" s="26"/>
      <c r="FH62" s="26"/>
      <c r="FI62" s="26"/>
      <c r="FJ62" s="26"/>
      <c r="FK62" s="26"/>
      <c r="FL62" s="26"/>
      <c r="FM62" s="26"/>
      <c r="FN62" s="26"/>
      <c r="FO62" s="26"/>
      <c r="FP62" s="26"/>
      <c r="FQ62" s="26"/>
      <c r="FR62" s="26"/>
      <c r="FS62" s="26"/>
      <c r="FT62" s="26"/>
      <c r="FU62" s="26"/>
      <c r="FV62" s="26"/>
      <c r="FW62" s="26"/>
      <c r="FX62" s="26"/>
      <c r="FY62" s="26"/>
      <c r="FZ62" s="26"/>
      <c r="GA62" s="26"/>
      <c r="GB62" s="26"/>
      <c r="GC62" s="26"/>
      <c r="GD62" s="26"/>
      <c r="GE62" s="26"/>
      <c r="GF62" s="26"/>
      <c r="GG62" s="26"/>
      <c r="GH62" s="26"/>
      <c r="GI62" s="26"/>
      <c r="GJ62" s="26"/>
      <c r="GK62" s="26"/>
      <c r="GL62" s="26"/>
      <c r="GM62" s="26"/>
      <c r="GN62" s="26"/>
      <c r="GO62" s="26"/>
      <c r="GP62" s="26"/>
      <c r="GQ62" s="26"/>
      <c r="GR62" s="26"/>
      <c r="GS62" s="26"/>
      <c r="GT62" s="26"/>
      <c r="GU62" s="26"/>
      <c r="GV62" s="26"/>
      <c r="GW62" s="26"/>
      <c r="GX62" s="26"/>
      <c r="GY62" s="26"/>
      <c r="GZ62" s="26"/>
      <c r="HA62" s="26"/>
      <c r="HB62" s="26"/>
      <c r="HC62" s="26"/>
      <c r="HD62" s="26"/>
      <c r="HE62" s="26"/>
      <c r="HF62" s="26"/>
      <c r="HG62" s="26"/>
      <c r="HH62" s="26"/>
      <c r="HI62" s="26"/>
      <c r="HJ62" s="26"/>
      <c r="HK62" s="26"/>
      <c r="HL62" s="26"/>
      <c r="HM62" s="26"/>
      <c r="HN62" s="26"/>
      <c r="HO62" s="26"/>
      <c r="HP62" s="26"/>
      <c r="HQ62" s="26"/>
      <c r="HR62" s="26"/>
      <c r="HS62" s="26"/>
      <c r="HT62" s="26"/>
      <c r="HU62" s="26"/>
      <c r="HV62" s="26"/>
      <c r="HW62" s="26"/>
      <c r="HX62" s="26"/>
      <c r="HY62" s="26"/>
      <c r="HZ62" s="26"/>
      <c r="IA62" s="26"/>
      <c r="IB62" s="26"/>
      <c r="IC62" s="26"/>
      <c r="ID62" s="26"/>
      <c r="IE62" s="26"/>
      <c r="IF62" s="26"/>
      <c r="IG62" s="26"/>
      <c r="IH62" s="26"/>
      <c r="II62" s="26"/>
      <c r="IJ62" s="26"/>
      <c r="IK62" s="26"/>
      <c r="IL62" s="26"/>
      <c r="IM62" s="26"/>
      <c r="IN62" s="26"/>
      <c r="IO62" s="26"/>
      <c r="IP62" s="26"/>
      <c r="IQ62" s="26"/>
      <c r="IR62" s="26"/>
      <c r="IS62" s="26"/>
      <c r="IT62" s="26"/>
      <c r="IU62" s="26"/>
      <c r="IV62" s="26"/>
    </row>
    <row r="63" spans="1:256" s="35" customFormat="1" ht="14.4" x14ac:dyDescent="0.3">
      <c r="A63"/>
      <c r="B63"/>
      <c r="C63"/>
      <c r="D63"/>
      <c r="E63"/>
      <c r="F63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  <c r="CX63" s="26"/>
      <c r="CY63" s="26"/>
      <c r="CZ63" s="26"/>
      <c r="DA63" s="26"/>
      <c r="DB63" s="26"/>
      <c r="DC63" s="26"/>
      <c r="DD63" s="26"/>
      <c r="DE63" s="26"/>
      <c r="DF63" s="26"/>
      <c r="DG63" s="26"/>
      <c r="DH63" s="26"/>
      <c r="DI63" s="26"/>
      <c r="DJ63" s="26"/>
      <c r="DK63" s="26"/>
      <c r="DL63" s="26"/>
      <c r="DM63" s="26"/>
      <c r="DN63" s="26"/>
      <c r="DO63" s="26"/>
      <c r="DP63" s="26"/>
      <c r="DQ63" s="26"/>
      <c r="DR63" s="26"/>
      <c r="DS63" s="26"/>
      <c r="DT63" s="26"/>
      <c r="DU63" s="26"/>
      <c r="DV63" s="26"/>
      <c r="DW63" s="26"/>
      <c r="DX63" s="26"/>
      <c r="DY63" s="26"/>
      <c r="DZ63" s="26"/>
      <c r="EA63" s="26"/>
      <c r="EB63" s="26"/>
      <c r="EC63" s="26"/>
      <c r="ED63" s="26"/>
      <c r="EE63" s="26"/>
      <c r="EF63" s="26"/>
      <c r="EG63" s="26"/>
      <c r="EH63" s="26"/>
      <c r="EI63" s="26"/>
      <c r="EJ63" s="26"/>
      <c r="EK63" s="26"/>
      <c r="EL63" s="26"/>
      <c r="EM63" s="26"/>
      <c r="EN63" s="26"/>
      <c r="EO63" s="26"/>
      <c r="EP63" s="26"/>
      <c r="EQ63" s="26"/>
      <c r="ER63" s="26"/>
      <c r="ES63" s="26"/>
      <c r="ET63" s="26"/>
      <c r="EU63" s="26"/>
      <c r="EV63" s="26"/>
      <c r="EW63" s="26"/>
      <c r="EX63" s="26"/>
      <c r="EY63" s="26"/>
      <c r="EZ63" s="26"/>
      <c r="FA63" s="26"/>
      <c r="FB63" s="26"/>
      <c r="FC63" s="26"/>
      <c r="FD63" s="26"/>
      <c r="FE63" s="26"/>
      <c r="FF63" s="26"/>
      <c r="FG63" s="26"/>
      <c r="FH63" s="26"/>
      <c r="FI63" s="26"/>
      <c r="FJ63" s="26"/>
      <c r="FK63" s="26"/>
      <c r="FL63" s="26"/>
      <c r="FM63" s="26"/>
      <c r="FN63" s="26"/>
      <c r="FO63" s="26"/>
      <c r="FP63" s="26"/>
      <c r="FQ63" s="26"/>
      <c r="FR63" s="26"/>
      <c r="FS63" s="26"/>
      <c r="FT63" s="26"/>
      <c r="FU63" s="26"/>
      <c r="FV63" s="26"/>
      <c r="FW63" s="26"/>
      <c r="FX63" s="26"/>
      <c r="FY63" s="26"/>
      <c r="FZ63" s="26"/>
      <c r="GA63" s="26"/>
      <c r="GB63" s="26"/>
      <c r="GC63" s="26"/>
      <c r="GD63" s="26"/>
      <c r="GE63" s="26"/>
      <c r="GF63" s="26"/>
      <c r="GG63" s="26"/>
      <c r="GH63" s="26"/>
      <c r="GI63" s="26"/>
      <c r="GJ63" s="26"/>
      <c r="GK63" s="26"/>
      <c r="GL63" s="26"/>
      <c r="GM63" s="26"/>
      <c r="GN63" s="26"/>
      <c r="GO63" s="26"/>
      <c r="GP63" s="26"/>
      <c r="GQ63" s="26"/>
      <c r="GR63" s="26"/>
      <c r="GS63" s="26"/>
      <c r="GT63" s="26"/>
      <c r="GU63" s="26"/>
      <c r="GV63" s="26"/>
      <c r="GW63" s="26"/>
      <c r="GX63" s="26"/>
      <c r="GY63" s="26"/>
      <c r="GZ63" s="26"/>
      <c r="HA63" s="26"/>
      <c r="HB63" s="26"/>
      <c r="HC63" s="26"/>
      <c r="HD63" s="26"/>
      <c r="HE63" s="26"/>
      <c r="HF63" s="26"/>
      <c r="HG63" s="26"/>
      <c r="HH63" s="26"/>
      <c r="HI63" s="26"/>
      <c r="HJ63" s="26"/>
      <c r="HK63" s="26"/>
      <c r="HL63" s="26"/>
      <c r="HM63" s="26"/>
      <c r="HN63" s="26"/>
      <c r="HO63" s="26"/>
      <c r="HP63" s="26"/>
      <c r="HQ63" s="26"/>
      <c r="HR63" s="26"/>
      <c r="HS63" s="26"/>
      <c r="HT63" s="26"/>
      <c r="HU63" s="26"/>
      <c r="HV63" s="26"/>
      <c r="HW63" s="26"/>
      <c r="HX63" s="26"/>
      <c r="HY63" s="26"/>
      <c r="HZ63" s="26"/>
      <c r="IA63" s="26"/>
      <c r="IB63" s="26"/>
      <c r="IC63" s="26"/>
      <c r="ID63" s="26"/>
      <c r="IE63" s="26"/>
      <c r="IF63" s="26"/>
      <c r="IG63" s="26"/>
      <c r="IH63" s="26"/>
      <c r="II63" s="26"/>
      <c r="IJ63" s="26"/>
      <c r="IK63" s="26"/>
      <c r="IL63" s="26"/>
      <c r="IM63" s="26"/>
      <c r="IN63" s="26"/>
      <c r="IO63" s="26"/>
      <c r="IP63" s="26"/>
      <c r="IQ63" s="26"/>
      <c r="IR63" s="26"/>
      <c r="IS63" s="26"/>
      <c r="IT63" s="26"/>
      <c r="IU63" s="26"/>
      <c r="IV63" s="26"/>
    </row>
    <row r="64" spans="1:256" s="32" customFormat="1" ht="14.4" x14ac:dyDescent="0.3">
      <c r="A64"/>
      <c r="B64"/>
      <c r="C64"/>
      <c r="D64"/>
      <c r="E64"/>
      <c r="F64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  <c r="DE64" s="26"/>
      <c r="DF64" s="26"/>
      <c r="DG64" s="26"/>
      <c r="DH64" s="26"/>
      <c r="DI64" s="26"/>
      <c r="DJ64" s="26"/>
      <c r="DK64" s="26"/>
      <c r="DL64" s="26"/>
      <c r="DM64" s="26"/>
      <c r="DN64" s="26"/>
      <c r="DO64" s="26"/>
      <c r="DP64" s="26"/>
      <c r="DQ64" s="26"/>
      <c r="DR64" s="26"/>
      <c r="DS64" s="26"/>
      <c r="DT64" s="26"/>
      <c r="DU64" s="26"/>
      <c r="DV64" s="26"/>
      <c r="DW64" s="26"/>
      <c r="DX64" s="26"/>
      <c r="DY64" s="26"/>
      <c r="DZ64" s="26"/>
      <c r="EA64" s="26"/>
      <c r="EB64" s="26"/>
      <c r="EC64" s="26"/>
      <c r="ED64" s="26"/>
      <c r="EE64" s="26"/>
      <c r="EF64" s="26"/>
      <c r="EG64" s="26"/>
      <c r="EH64" s="26"/>
      <c r="EI64" s="26"/>
      <c r="EJ64" s="26"/>
      <c r="EK64" s="26"/>
      <c r="EL64" s="26"/>
      <c r="EM64" s="26"/>
      <c r="EN64" s="26"/>
      <c r="EO64" s="26"/>
      <c r="EP64" s="26"/>
      <c r="EQ64" s="26"/>
      <c r="ER64" s="26"/>
      <c r="ES64" s="26"/>
      <c r="ET64" s="26"/>
      <c r="EU64" s="26"/>
      <c r="EV64" s="26"/>
      <c r="EW64" s="26"/>
      <c r="EX64" s="26"/>
      <c r="EY64" s="26"/>
      <c r="EZ64" s="26"/>
      <c r="FA64" s="26"/>
      <c r="FB64" s="26"/>
      <c r="FC64" s="26"/>
      <c r="FD64" s="26"/>
      <c r="FE64" s="26"/>
      <c r="FF64" s="26"/>
      <c r="FG64" s="26"/>
      <c r="FH64" s="26"/>
      <c r="FI64" s="26"/>
      <c r="FJ64" s="26"/>
      <c r="FK64" s="26"/>
      <c r="FL64" s="26"/>
      <c r="FM64" s="26"/>
      <c r="FN64" s="26"/>
      <c r="FO64" s="26"/>
      <c r="FP64" s="26"/>
      <c r="FQ64" s="26"/>
      <c r="FR64" s="26"/>
      <c r="FS64" s="26"/>
      <c r="FT64" s="26"/>
      <c r="FU64" s="26"/>
      <c r="FV64" s="26"/>
      <c r="FW64" s="26"/>
      <c r="FX64" s="26"/>
      <c r="FY64" s="26"/>
      <c r="FZ64" s="26"/>
      <c r="GA64" s="26"/>
      <c r="GB64" s="26"/>
      <c r="GC64" s="26"/>
      <c r="GD64" s="26"/>
      <c r="GE64" s="26"/>
      <c r="GF64" s="26"/>
      <c r="GG64" s="26"/>
      <c r="GH64" s="26"/>
      <c r="GI64" s="26"/>
      <c r="GJ64" s="26"/>
      <c r="GK64" s="26"/>
      <c r="GL64" s="26"/>
      <c r="GM64" s="26"/>
      <c r="GN64" s="26"/>
      <c r="GO64" s="26"/>
      <c r="GP64" s="26"/>
      <c r="GQ64" s="26"/>
      <c r="GR64" s="26"/>
      <c r="GS64" s="26"/>
      <c r="GT64" s="26"/>
      <c r="GU64" s="26"/>
      <c r="GV64" s="26"/>
      <c r="GW64" s="26"/>
      <c r="GX64" s="26"/>
      <c r="GY64" s="26"/>
      <c r="GZ64" s="26"/>
      <c r="HA64" s="26"/>
      <c r="HB64" s="26"/>
      <c r="HC64" s="26"/>
      <c r="HD64" s="26"/>
      <c r="HE64" s="26"/>
      <c r="HF64" s="26"/>
      <c r="HG64" s="26"/>
      <c r="HH64" s="26"/>
      <c r="HI64" s="26"/>
      <c r="HJ64" s="26"/>
      <c r="HK64" s="26"/>
      <c r="HL64" s="26"/>
      <c r="HM64" s="26"/>
      <c r="HN64" s="26"/>
      <c r="HO64" s="26"/>
      <c r="HP64" s="26"/>
      <c r="HQ64" s="26"/>
      <c r="HR64" s="26"/>
      <c r="HS64" s="26"/>
      <c r="HT64" s="26"/>
      <c r="HU64" s="26"/>
      <c r="HV64" s="26"/>
      <c r="HW64" s="26"/>
      <c r="HX64" s="26"/>
      <c r="HY64" s="26"/>
      <c r="HZ64" s="26"/>
      <c r="IA64" s="26"/>
      <c r="IB64" s="26"/>
      <c r="IC64" s="26"/>
      <c r="ID64" s="26"/>
      <c r="IE64" s="26"/>
      <c r="IF64" s="26"/>
      <c r="IG64" s="26"/>
      <c r="IH64" s="26"/>
      <c r="II64" s="26"/>
      <c r="IJ64" s="26"/>
      <c r="IK64" s="26"/>
      <c r="IL64" s="26"/>
      <c r="IM64" s="26"/>
      <c r="IN64" s="26"/>
      <c r="IO64" s="26"/>
      <c r="IP64" s="26"/>
      <c r="IQ64" s="26"/>
      <c r="IR64" s="26"/>
      <c r="IS64" s="26"/>
      <c r="IT64" s="26"/>
      <c r="IU64" s="26"/>
      <c r="IV64" s="26"/>
    </row>
    <row r="65" spans="1:256" s="35" customFormat="1" ht="14.4" x14ac:dyDescent="0.3">
      <c r="A65"/>
      <c r="B65"/>
      <c r="C65"/>
      <c r="D65"/>
      <c r="E65"/>
      <c r="F65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  <c r="CX65" s="26"/>
      <c r="CY65" s="26"/>
      <c r="CZ65" s="26"/>
      <c r="DA65" s="26"/>
      <c r="DB65" s="26"/>
      <c r="DC65" s="26"/>
      <c r="DD65" s="26"/>
      <c r="DE65" s="26"/>
      <c r="DF65" s="26"/>
      <c r="DG65" s="26"/>
      <c r="DH65" s="26"/>
      <c r="DI65" s="26"/>
      <c r="DJ65" s="26"/>
      <c r="DK65" s="26"/>
      <c r="DL65" s="26"/>
      <c r="DM65" s="26"/>
      <c r="DN65" s="26"/>
      <c r="DO65" s="26"/>
      <c r="DP65" s="26"/>
      <c r="DQ65" s="26"/>
      <c r="DR65" s="26"/>
      <c r="DS65" s="26"/>
      <c r="DT65" s="26"/>
      <c r="DU65" s="26"/>
      <c r="DV65" s="26"/>
      <c r="DW65" s="26"/>
      <c r="DX65" s="26"/>
      <c r="DY65" s="26"/>
      <c r="DZ65" s="26"/>
      <c r="EA65" s="26"/>
      <c r="EB65" s="26"/>
      <c r="EC65" s="26"/>
      <c r="ED65" s="26"/>
      <c r="EE65" s="26"/>
      <c r="EF65" s="26"/>
      <c r="EG65" s="26"/>
      <c r="EH65" s="26"/>
      <c r="EI65" s="26"/>
      <c r="EJ65" s="26"/>
      <c r="EK65" s="26"/>
      <c r="EL65" s="26"/>
      <c r="EM65" s="26"/>
      <c r="EN65" s="26"/>
      <c r="EO65" s="26"/>
      <c r="EP65" s="26"/>
      <c r="EQ65" s="26"/>
      <c r="ER65" s="26"/>
      <c r="ES65" s="26"/>
      <c r="ET65" s="26"/>
      <c r="EU65" s="26"/>
      <c r="EV65" s="26"/>
      <c r="EW65" s="26"/>
      <c r="EX65" s="26"/>
      <c r="EY65" s="26"/>
      <c r="EZ65" s="26"/>
      <c r="FA65" s="26"/>
      <c r="FB65" s="26"/>
      <c r="FC65" s="26"/>
      <c r="FD65" s="26"/>
      <c r="FE65" s="26"/>
      <c r="FF65" s="26"/>
      <c r="FG65" s="26"/>
      <c r="FH65" s="26"/>
      <c r="FI65" s="26"/>
      <c r="FJ65" s="26"/>
      <c r="FK65" s="26"/>
      <c r="FL65" s="26"/>
      <c r="FM65" s="26"/>
      <c r="FN65" s="26"/>
      <c r="FO65" s="26"/>
      <c r="FP65" s="26"/>
      <c r="FQ65" s="26"/>
      <c r="FR65" s="26"/>
      <c r="FS65" s="26"/>
      <c r="FT65" s="26"/>
      <c r="FU65" s="26"/>
      <c r="FV65" s="26"/>
      <c r="FW65" s="26"/>
      <c r="FX65" s="26"/>
      <c r="FY65" s="26"/>
      <c r="FZ65" s="26"/>
      <c r="GA65" s="26"/>
      <c r="GB65" s="26"/>
      <c r="GC65" s="26"/>
      <c r="GD65" s="26"/>
      <c r="GE65" s="26"/>
      <c r="GF65" s="26"/>
      <c r="GG65" s="26"/>
      <c r="GH65" s="26"/>
      <c r="GI65" s="26"/>
      <c r="GJ65" s="26"/>
      <c r="GK65" s="26"/>
      <c r="GL65" s="26"/>
      <c r="GM65" s="26"/>
      <c r="GN65" s="26"/>
      <c r="GO65" s="26"/>
      <c r="GP65" s="26"/>
      <c r="GQ65" s="26"/>
      <c r="GR65" s="26"/>
      <c r="GS65" s="26"/>
      <c r="GT65" s="26"/>
      <c r="GU65" s="26"/>
      <c r="GV65" s="26"/>
      <c r="GW65" s="26"/>
      <c r="GX65" s="26"/>
      <c r="GY65" s="26"/>
      <c r="GZ65" s="26"/>
      <c r="HA65" s="26"/>
      <c r="HB65" s="26"/>
      <c r="HC65" s="26"/>
      <c r="HD65" s="26"/>
      <c r="HE65" s="26"/>
      <c r="HF65" s="26"/>
      <c r="HG65" s="26"/>
      <c r="HH65" s="26"/>
      <c r="HI65" s="26"/>
      <c r="HJ65" s="26"/>
      <c r="HK65" s="26"/>
      <c r="HL65" s="26"/>
      <c r="HM65" s="26"/>
      <c r="HN65" s="26"/>
      <c r="HO65" s="26"/>
      <c r="HP65" s="26"/>
      <c r="HQ65" s="26"/>
      <c r="HR65" s="26"/>
      <c r="HS65" s="26"/>
      <c r="HT65" s="26"/>
      <c r="HU65" s="26"/>
      <c r="HV65" s="26"/>
      <c r="HW65" s="26"/>
      <c r="HX65" s="26"/>
      <c r="HY65" s="26"/>
      <c r="HZ65" s="26"/>
      <c r="IA65" s="26"/>
      <c r="IB65" s="26"/>
      <c r="IC65" s="26"/>
      <c r="ID65" s="26"/>
      <c r="IE65" s="26"/>
      <c r="IF65" s="26"/>
      <c r="IG65" s="26"/>
      <c r="IH65" s="26"/>
      <c r="II65" s="26"/>
      <c r="IJ65" s="26"/>
      <c r="IK65" s="26"/>
      <c r="IL65" s="26"/>
      <c r="IM65" s="26"/>
      <c r="IN65" s="26"/>
      <c r="IO65" s="26"/>
      <c r="IP65" s="26"/>
      <c r="IQ65" s="26"/>
      <c r="IR65" s="26"/>
      <c r="IS65" s="26"/>
      <c r="IT65" s="26"/>
      <c r="IU65" s="26"/>
      <c r="IV65" s="26"/>
    </row>
    <row r="66" spans="1:256" s="32" customFormat="1" ht="14.4" x14ac:dyDescent="0.3">
      <c r="A66"/>
      <c r="B66"/>
      <c r="C66"/>
      <c r="D66"/>
      <c r="E66"/>
      <c r="F6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  <c r="DE66" s="26"/>
      <c r="DF66" s="26"/>
      <c r="DG66" s="26"/>
      <c r="DH66" s="26"/>
      <c r="DI66" s="26"/>
      <c r="DJ66" s="26"/>
      <c r="DK66" s="26"/>
      <c r="DL66" s="26"/>
      <c r="DM66" s="26"/>
      <c r="DN66" s="26"/>
      <c r="DO66" s="26"/>
      <c r="DP66" s="26"/>
      <c r="DQ66" s="26"/>
      <c r="DR66" s="26"/>
      <c r="DS66" s="26"/>
      <c r="DT66" s="26"/>
      <c r="DU66" s="26"/>
      <c r="DV66" s="26"/>
      <c r="DW66" s="26"/>
      <c r="DX66" s="26"/>
      <c r="DY66" s="26"/>
      <c r="DZ66" s="26"/>
      <c r="EA66" s="26"/>
      <c r="EB66" s="26"/>
      <c r="EC66" s="26"/>
      <c r="ED66" s="26"/>
      <c r="EE66" s="26"/>
      <c r="EF66" s="26"/>
      <c r="EG66" s="26"/>
      <c r="EH66" s="26"/>
      <c r="EI66" s="26"/>
      <c r="EJ66" s="26"/>
      <c r="EK66" s="26"/>
      <c r="EL66" s="26"/>
      <c r="EM66" s="26"/>
      <c r="EN66" s="26"/>
      <c r="EO66" s="26"/>
      <c r="EP66" s="26"/>
      <c r="EQ66" s="26"/>
      <c r="ER66" s="26"/>
      <c r="ES66" s="26"/>
      <c r="ET66" s="26"/>
      <c r="EU66" s="26"/>
      <c r="EV66" s="26"/>
      <c r="EW66" s="26"/>
      <c r="EX66" s="26"/>
      <c r="EY66" s="26"/>
      <c r="EZ66" s="26"/>
      <c r="FA66" s="26"/>
      <c r="FB66" s="26"/>
      <c r="FC66" s="26"/>
      <c r="FD66" s="26"/>
      <c r="FE66" s="26"/>
      <c r="FF66" s="26"/>
      <c r="FG66" s="26"/>
      <c r="FH66" s="26"/>
      <c r="FI66" s="26"/>
      <c r="FJ66" s="26"/>
      <c r="FK66" s="26"/>
      <c r="FL66" s="26"/>
      <c r="FM66" s="26"/>
      <c r="FN66" s="26"/>
      <c r="FO66" s="26"/>
      <c r="FP66" s="26"/>
      <c r="FQ66" s="26"/>
      <c r="FR66" s="26"/>
      <c r="FS66" s="26"/>
      <c r="FT66" s="26"/>
      <c r="FU66" s="26"/>
      <c r="FV66" s="26"/>
      <c r="FW66" s="26"/>
      <c r="FX66" s="26"/>
      <c r="FY66" s="26"/>
      <c r="FZ66" s="26"/>
      <c r="GA66" s="26"/>
      <c r="GB66" s="26"/>
      <c r="GC66" s="26"/>
      <c r="GD66" s="26"/>
      <c r="GE66" s="26"/>
      <c r="GF66" s="26"/>
      <c r="GG66" s="26"/>
      <c r="GH66" s="26"/>
      <c r="GI66" s="26"/>
      <c r="GJ66" s="26"/>
      <c r="GK66" s="26"/>
      <c r="GL66" s="26"/>
      <c r="GM66" s="26"/>
      <c r="GN66" s="26"/>
      <c r="GO66" s="26"/>
      <c r="GP66" s="26"/>
      <c r="GQ66" s="26"/>
      <c r="GR66" s="26"/>
      <c r="GS66" s="26"/>
      <c r="GT66" s="26"/>
      <c r="GU66" s="26"/>
      <c r="GV66" s="26"/>
      <c r="GW66" s="26"/>
      <c r="GX66" s="26"/>
      <c r="GY66" s="26"/>
      <c r="GZ66" s="26"/>
      <c r="HA66" s="26"/>
      <c r="HB66" s="26"/>
      <c r="HC66" s="26"/>
      <c r="HD66" s="26"/>
      <c r="HE66" s="26"/>
      <c r="HF66" s="26"/>
      <c r="HG66" s="26"/>
      <c r="HH66" s="26"/>
      <c r="HI66" s="26"/>
      <c r="HJ66" s="26"/>
      <c r="HK66" s="26"/>
      <c r="HL66" s="26"/>
      <c r="HM66" s="26"/>
      <c r="HN66" s="26"/>
      <c r="HO66" s="26"/>
      <c r="HP66" s="26"/>
      <c r="HQ66" s="26"/>
      <c r="HR66" s="26"/>
      <c r="HS66" s="26"/>
      <c r="HT66" s="26"/>
      <c r="HU66" s="26"/>
      <c r="HV66" s="26"/>
      <c r="HW66" s="26"/>
      <c r="HX66" s="26"/>
      <c r="HY66" s="26"/>
      <c r="HZ66" s="26"/>
      <c r="IA66" s="26"/>
      <c r="IB66" s="26"/>
      <c r="IC66" s="26"/>
      <c r="ID66" s="26"/>
      <c r="IE66" s="26"/>
      <c r="IF66" s="26"/>
      <c r="IG66" s="26"/>
      <c r="IH66" s="26"/>
      <c r="II66" s="26"/>
      <c r="IJ66" s="26"/>
      <c r="IK66" s="26"/>
      <c r="IL66" s="26"/>
      <c r="IM66" s="26"/>
      <c r="IN66" s="26"/>
      <c r="IO66" s="26"/>
      <c r="IP66" s="26"/>
      <c r="IQ66" s="26"/>
      <c r="IR66" s="26"/>
      <c r="IS66" s="26"/>
      <c r="IT66" s="26"/>
      <c r="IU66" s="26"/>
      <c r="IV66" s="26"/>
    </row>
    <row r="67" spans="1:256" s="35" customFormat="1" ht="14.4" x14ac:dyDescent="0.3">
      <c r="A67"/>
      <c r="B67"/>
      <c r="C67"/>
      <c r="D67"/>
      <c r="E67"/>
      <c r="F67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  <c r="DE67" s="26"/>
      <c r="DF67" s="26"/>
      <c r="DG67" s="26"/>
      <c r="DH67" s="26"/>
      <c r="DI67" s="26"/>
      <c r="DJ67" s="26"/>
      <c r="DK67" s="26"/>
      <c r="DL67" s="26"/>
      <c r="DM67" s="26"/>
      <c r="DN67" s="26"/>
      <c r="DO67" s="26"/>
      <c r="DP67" s="26"/>
      <c r="DQ67" s="26"/>
      <c r="DR67" s="26"/>
      <c r="DS67" s="26"/>
      <c r="DT67" s="26"/>
      <c r="DU67" s="26"/>
      <c r="DV67" s="26"/>
      <c r="DW67" s="26"/>
      <c r="DX67" s="26"/>
      <c r="DY67" s="26"/>
      <c r="DZ67" s="26"/>
      <c r="EA67" s="26"/>
      <c r="EB67" s="26"/>
      <c r="EC67" s="26"/>
      <c r="ED67" s="26"/>
      <c r="EE67" s="26"/>
      <c r="EF67" s="26"/>
      <c r="EG67" s="26"/>
      <c r="EH67" s="26"/>
      <c r="EI67" s="26"/>
      <c r="EJ67" s="26"/>
      <c r="EK67" s="26"/>
      <c r="EL67" s="26"/>
      <c r="EM67" s="26"/>
      <c r="EN67" s="26"/>
      <c r="EO67" s="26"/>
      <c r="EP67" s="26"/>
      <c r="EQ67" s="26"/>
      <c r="ER67" s="26"/>
      <c r="ES67" s="26"/>
      <c r="ET67" s="26"/>
      <c r="EU67" s="26"/>
      <c r="EV67" s="26"/>
      <c r="EW67" s="26"/>
      <c r="EX67" s="26"/>
      <c r="EY67" s="26"/>
      <c r="EZ67" s="26"/>
      <c r="FA67" s="26"/>
      <c r="FB67" s="26"/>
      <c r="FC67" s="26"/>
      <c r="FD67" s="26"/>
      <c r="FE67" s="26"/>
      <c r="FF67" s="26"/>
      <c r="FG67" s="26"/>
      <c r="FH67" s="26"/>
      <c r="FI67" s="26"/>
      <c r="FJ67" s="26"/>
      <c r="FK67" s="26"/>
      <c r="FL67" s="26"/>
      <c r="FM67" s="26"/>
      <c r="FN67" s="26"/>
      <c r="FO67" s="26"/>
      <c r="FP67" s="26"/>
      <c r="FQ67" s="26"/>
      <c r="FR67" s="26"/>
      <c r="FS67" s="26"/>
      <c r="FT67" s="26"/>
      <c r="FU67" s="26"/>
      <c r="FV67" s="26"/>
      <c r="FW67" s="26"/>
      <c r="FX67" s="26"/>
      <c r="FY67" s="26"/>
      <c r="FZ67" s="26"/>
      <c r="GA67" s="26"/>
      <c r="GB67" s="26"/>
      <c r="GC67" s="26"/>
      <c r="GD67" s="26"/>
      <c r="GE67" s="26"/>
      <c r="GF67" s="26"/>
      <c r="GG67" s="26"/>
      <c r="GH67" s="26"/>
      <c r="GI67" s="26"/>
      <c r="GJ67" s="26"/>
      <c r="GK67" s="26"/>
      <c r="GL67" s="26"/>
      <c r="GM67" s="26"/>
      <c r="GN67" s="26"/>
      <c r="GO67" s="26"/>
      <c r="GP67" s="26"/>
      <c r="GQ67" s="26"/>
      <c r="GR67" s="26"/>
      <c r="GS67" s="26"/>
      <c r="GT67" s="26"/>
      <c r="GU67" s="26"/>
      <c r="GV67" s="26"/>
      <c r="GW67" s="26"/>
      <c r="GX67" s="26"/>
      <c r="GY67" s="26"/>
      <c r="GZ67" s="26"/>
      <c r="HA67" s="26"/>
      <c r="HB67" s="26"/>
      <c r="HC67" s="26"/>
      <c r="HD67" s="26"/>
      <c r="HE67" s="26"/>
      <c r="HF67" s="26"/>
      <c r="HG67" s="26"/>
      <c r="HH67" s="26"/>
      <c r="HI67" s="26"/>
      <c r="HJ67" s="26"/>
      <c r="HK67" s="26"/>
      <c r="HL67" s="26"/>
      <c r="HM67" s="26"/>
      <c r="HN67" s="26"/>
      <c r="HO67" s="26"/>
      <c r="HP67" s="26"/>
      <c r="HQ67" s="26"/>
      <c r="HR67" s="26"/>
      <c r="HS67" s="26"/>
      <c r="HT67" s="26"/>
      <c r="HU67" s="26"/>
      <c r="HV67" s="26"/>
      <c r="HW67" s="26"/>
      <c r="HX67" s="26"/>
      <c r="HY67" s="26"/>
      <c r="HZ67" s="26"/>
      <c r="IA67" s="26"/>
      <c r="IB67" s="26"/>
      <c r="IC67" s="26"/>
      <c r="ID67" s="26"/>
      <c r="IE67" s="26"/>
      <c r="IF67" s="26"/>
      <c r="IG67" s="26"/>
      <c r="IH67" s="26"/>
      <c r="II67" s="26"/>
      <c r="IJ67" s="26"/>
      <c r="IK67" s="26"/>
      <c r="IL67" s="26"/>
      <c r="IM67" s="26"/>
      <c r="IN67" s="26"/>
      <c r="IO67" s="26"/>
      <c r="IP67" s="26"/>
      <c r="IQ67" s="26"/>
      <c r="IR67" s="26"/>
      <c r="IS67" s="26"/>
      <c r="IT67" s="26"/>
      <c r="IU67" s="26"/>
      <c r="IV67" s="26"/>
    </row>
    <row r="68" spans="1:256" s="32" customFormat="1" ht="14.4" x14ac:dyDescent="0.3">
      <c r="A68"/>
      <c r="B68"/>
      <c r="C68"/>
      <c r="D68"/>
      <c r="E68"/>
      <c r="F68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  <c r="DA68" s="26"/>
      <c r="DB68" s="26"/>
      <c r="DC68" s="26"/>
      <c r="DD68" s="26"/>
      <c r="DE68" s="26"/>
      <c r="DF68" s="26"/>
      <c r="DG68" s="26"/>
      <c r="DH68" s="26"/>
      <c r="DI68" s="26"/>
      <c r="DJ68" s="26"/>
      <c r="DK68" s="26"/>
      <c r="DL68" s="26"/>
      <c r="DM68" s="26"/>
      <c r="DN68" s="26"/>
      <c r="DO68" s="26"/>
      <c r="DP68" s="26"/>
      <c r="DQ68" s="26"/>
      <c r="DR68" s="26"/>
      <c r="DS68" s="26"/>
      <c r="DT68" s="26"/>
      <c r="DU68" s="26"/>
      <c r="DV68" s="26"/>
      <c r="DW68" s="26"/>
      <c r="DX68" s="26"/>
      <c r="DY68" s="26"/>
      <c r="DZ68" s="26"/>
      <c r="EA68" s="26"/>
      <c r="EB68" s="26"/>
      <c r="EC68" s="26"/>
      <c r="ED68" s="26"/>
      <c r="EE68" s="26"/>
      <c r="EF68" s="26"/>
      <c r="EG68" s="26"/>
      <c r="EH68" s="26"/>
      <c r="EI68" s="26"/>
      <c r="EJ68" s="26"/>
      <c r="EK68" s="26"/>
      <c r="EL68" s="26"/>
      <c r="EM68" s="26"/>
      <c r="EN68" s="26"/>
      <c r="EO68" s="26"/>
      <c r="EP68" s="26"/>
      <c r="EQ68" s="26"/>
      <c r="ER68" s="26"/>
      <c r="ES68" s="26"/>
      <c r="ET68" s="26"/>
      <c r="EU68" s="26"/>
      <c r="EV68" s="26"/>
      <c r="EW68" s="26"/>
      <c r="EX68" s="26"/>
      <c r="EY68" s="26"/>
      <c r="EZ68" s="26"/>
      <c r="FA68" s="26"/>
      <c r="FB68" s="26"/>
      <c r="FC68" s="26"/>
      <c r="FD68" s="26"/>
      <c r="FE68" s="26"/>
      <c r="FF68" s="26"/>
      <c r="FG68" s="26"/>
      <c r="FH68" s="26"/>
      <c r="FI68" s="26"/>
      <c r="FJ68" s="26"/>
      <c r="FK68" s="26"/>
      <c r="FL68" s="26"/>
      <c r="FM68" s="26"/>
      <c r="FN68" s="26"/>
      <c r="FO68" s="26"/>
      <c r="FP68" s="26"/>
      <c r="FQ68" s="26"/>
      <c r="FR68" s="26"/>
      <c r="FS68" s="26"/>
      <c r="FT68" s="26"/>
      <c r="FU68" s="26"/>
      <c r="FV68" s="26"/>
      <c r="FW68" s="26"/>
      <c r="FX68" s="26"/>
      <c r="FY68" s="26"/>
      <c r="FZ68" s="26"/>
      <c r="GA68" s="26"/>
      <c r="GB68" s="26"/>
      <c r="GC68" s="26"/>
      <c r="GD68" s="26"/>
      <c r="GE68" s="26"/>
      <c r="GF68" s="26"/>
      <c r="GG68" s="26"/>
      <c r="GH68" s="26"/>
      <c r="GI68" s="26"/>
      <c r="GJ68" s="26"/>
      <c r="GK68" s="26"/>
      <c r="GL68" s="26"/>
      <c r="GM68" s="26"/>
      <c r="GN68" s="26"/>
      <c r="GO68" s="26"/>
      <c r="GP68" s="26"/>
      <c r="GQ68" s="26"/>
      <c r="GR68" s="26"/>
      <c r="GS68" s="26"/>
      <c r="GT68" s="26"/>
      <c r="GU68" s="26"/>
      <c r="GV68" s="26"/>
      <c r="GW68" s="26"/>
      <c r="GX68" s="26"/>
      <c r="GY68" s="26"/>
      <c r="GZ68" s="26"/>
      <c r="HA68" s="26"/>
      <c r="HB68" s="26"/>
      <c r="HC68" s="26"/>
      <c r="HD68" s="26"/>
      <c r="HE68" s="26"/>
      <c r="HF68" s="26"/>
      <c r="HG68" s="26"/>
      <c r="HH68" s="26"/>
      <c r="HI68" s="26"/>
      <c r="HJ68" s="26"/>
      <c r="HK68" s="26"/>
      <c r="HL68" s="26"/>
      <c r="HM68" s="26"/>
      <c r="HN68" s="26"/>
      <c r="HO68" s="26"/>
      <c r="HP68" s="26"/>
      <c r="HQ68" s="26"/>
      <c r="HR68" s="26"/>
      <c r="HS68" s="26"/>
      <c r="HT68" s="26"/>
      <c r="HU68" s="26"/>
      <c r="HV68" s="26"/>
      <c r="HW68" s="26"/>
      <c r="HX68" s="26"/>
      <c r="HY68" s="26"/>
      <c r="HZ68" s="26"/>
      <c r="IA68" s="26"/>
      <c r="IB68" s="26"/>
      <c r="IC68" s="26"/>
      <c r="ID68" s="26"/>
      <c r="IE68" s="26"/>
      <c r="IF68" s="26"/>
      <c r="IG68" s="26"/>
      <c r="IH68" s="26"/>
      <c r="II68" s="26"/>
      <c r="IJ68" s="26"/>
      <c r="IK68" s="26"/>
      <c r="IL68" s="26"/>
      <c r="IM68" s="26"/>
      <c r="IN68" s="26"/>
      <c r="IO68" s="26"/>
      <c r="IP68" s="26"/>
      <c r="IQ68" s="26"/>
      <c r="IR68" s="26"/>
      <c r="IS68" s="26"/>
      <c r="IT68" s="26"/>
      <c r="IU68" s="26"/>
      <c r="IV68" s="26"/>
    </row>
    <row r="69" spans="1:256" s="35" customFormat="1" ht="14.4" x14ac:dyDescent="0.3">
      <c r="A69"/>
      <c r="B69"/>
      <c r="C69"/>
      <c r="D69"/>
      <c r="E69"/>
      <c r="F69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  <c r="DA69" s="26"/>
      <c r="DB69" s="26"/>
      <c r="DC69" s="26"/>
      <c r="DD69" s="26"/>
      <c r="DE69" s="26"/>
      <c r="DF69" s="26"/>
      <c r="DG69" s="26"/>
      <c r="DH69" s="26"/>
      <c r="DI69" s="26"/>
      <c r="DJ69" s="26"/>
      <c r="DK69" s="26"/>
      <c r="DL69" s="26"/>
      <c r="DM69" s="26"/>
      <c r="DN69" s="26"/>
      <c r="DO69" s="26"/>
      <c r="DP69" s="26"/>
      <c r="DQ69" s="26"/>
      <c r="DR69" s="26"/>
      <c r="DS69" s="26"/>
      <c r="DT69" s="26"/>
      <c r="DU69" s="26"/>
      <c r="DV69" s="26"/>
      <c r="DW69" s="26"/>
      <c r="DX69" s="26"/>
      <c r="DY69" s="26"/>
      <c r="DZ69" s="26"/>
      <c r="EA69" s="26"/>
      <c r="EB69" s="26"/>
      <c r="EC69" s="26"/>
      <c r="ED69" s="26"/>
      <c r="EE69" s="26"/>
      <c r="EF69" s="26"/>
      <c r="EG69" s="26"/>
      <c r="EH69" s="26"/>
      <c r="EI69" s="26"/>
      <c r="EJ69" s="26"/>
      <c r="EK69" s="26"/>
      <c r="EL69" s="26"/>
      <c r="EM69" s="26"/>
      <c r="EN69" s="26"/>
      <c r="EO69" s="26"/>
      <c r="EP69" s="26"/>
      <c r="EQ69" s="26"/>
      <c r="ER69" s="26"/>
      <c r="ES69" s="26"/>
      <c r="ET69" s="26"/>
      <c r="EU69" s="26"/>
      <c r="EV69" s="26"/>
      <c r="EW69" s="26"/>
      <c r="EX69" s="26"/>
      <c r="EY69" s="26"/>
      <c r="EZ69" s="26"/>
      <c r="FA69" s="26"/>
      <c r="FB69" s="26"/>
      <c r="FC69" s="26"/>
      <c r="FD69" s="26"/>
      <c r="FE69" s="26"/>
      <c r="FF69" s="26"/>
      <c r="FG69" s="26"/>
      <c r="FH69" s="26"/>
      <c r="FI69" s="26"/>
      <c r="FJ69" s="26"/>
      <c r="FK69" s="26"/>
      <c r="FL69" s="26"/>
      <c r="FM69" s="26"/>
      <c r="FN69" s="26"/>
      <c r="FO69" s="26"/>
      <c r="FP69" s="26"/>
      <c r="FQ69" s="26"/>
      <c r="FR69" s="26"/>
      <c r="FS69" s="26"/>
      <c r="FT69" s="26"/>
      <c r="FU69" s="26"/>
      <c r="FV69" s="26"/>
      <c r="FW69" s="26"/>
      <c r="FX69" s="26"/>
      <c r="FY69" s="26"/>
      <c r="FZ69" s="26"/>
      <c r="GA69" s="26"/>
      <c r="GB69" s="26"/>
      <c r="GC69" s="26"/>
      <c r="GD69" s="26"/>
      <c r="GE69" s="26"/>
      <c r="GF69" s="26"/>
      <c r="GG69" s="26"/>
      <c r="GH69" s="26"/>
      <c r="GI69" s="26"/>
      <c r="GJ69" s="26"/>
      <c r="GK69" s="26"/>
      <c r="GL69" s="26"/>
      <c r="GM69" s="26"/>
      <c r="GN69" s="26"/>
      <c r="GO69" s="26"/>
      <c r="GP69" s="26"/>
      <c r="GQ69" s="26"/>
      <c r="GR69" s="26"/>
      <c r="GS69" s="26"/>
      <c r="GT69" s="26"/>
      <c r="GU69" s="26"/>
      <c r="GV69" s="26"/>
      <c r="GW69" s="26"/>
      <c r="GX69" s="26"/>
      <c r="GY69" s="26"/>
      <c r="GZ69" s="26"/>
      <c r="HA69" s="26"/>
      <c r="HB69" s="26"/>
      <c r="HC69" s="26"/>
      <c r="HD69" s="26"/>
      <c r="HE69" s="26"/>
      <c r="HF69" s="26"/>
      <c r="HG69" s="26"/>
      <c r="HH69" s="26"/>
      <c r="HI69" s="26"/>
      <c r="HJ69" s="26"/>
      <c r="HK69" s="26"/>
      <c r="HL69" s="26"/>
      <c r="HM69" s="26"/>
      <c r="HN69" s="26"/>
      <c r="HO69" s="26"/>
      <c r="HP69" s="26"/>
      <c r="HQ69" s="26"/>
      <c r="HR69" s="26"/>
      <c r="HS69" s="26"/>
      <c r="HT69" s="26"/>
      <c r="HU69" s="26"/>
      <c r="HV69" s="26"/>
      <c r="HW69" s="26"/>
      <c r="HX69" s="26"/>
      <c r="HY69" s="26"/>
      <c r="HZ69" s="26"/>
      <c r="IA69" s="26"/>
      <c r="IB69" s="26"/>
      <c r="IC69" s="26"/>
      <c r="ID69" s="26"/>
      <c r="IE69" s="26"/>
      <c r="IF69" s="26"/>
      <c r="IG69" s="26"/>
      <c r="IH69" s="26"/>
      <c r="II69" s="26"/>
      <c r="IJ69" s="26"/>
      <c r="IK69" s="26"/>
      <c r="IL69" s="26"/>
      <c r="IM69" s="26"/>
      <c r="IN69" s="26"/>
      <c r="IO69" s="26"/>
      <c r="IP69" s="26"/>
      <c r="IQ69" s="26"/>
      <c r="IR69" s="26"/>
      <c r="IS69" s="26"/>
      <c r="IT69" s="26"/>
      <c r="IU69" s="26"/>
      <c r="IV69" s="26"/>
    </row>
    <row r="70" spans="1:256" s="32" customFormat="1" ht="14.4" x14ac:dyDescent="0.3">
      <c r="A70"/>
      <c r="B70"/>
      <c r="C70"/>
      <c r="D70"/>
      <c r="E70"/>
      <c r="F70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  <c r="DE70" s="26"/>
      <c r="DF70" s="26"/>
      <c r="DG70" s="26"/>
      <c r="DH70" s="26"/>
      <c r="DI70" s="26"/>
      <c r="DJ70" s="26"/>
      <c r="DK70" s="26"/>
      <c r="DL70" s="26"/>
      <c r="DM70" s="26"/>
      <c r="DN70" s="26"/>
      <c r="DO70" s="26"/>
      <c r="DP70" s="26"/>
      <c r="DQ70" s="26"/>
      <c r="DR70" s="26"/>
      <c r="DS70" s="26"/>
      <c r="DT70" s="26"/>
      <c r="DU70" s="26"/>
      <c r="DV70" s="26"/>
      <c r="DW70" s="26"/>
      <c r="DX70" s="26"/>
      <c r="DY70" s="26"/>
      <c r="DZ70" s="26"/>
      <c r="EA70" s="26"/>
      <c r="EB70" s="26"/>
      <c r="EC70" s="26"/>
      <c r="ED70" s="26"/>
      <c r="EE70" s="26"/>
      <c r="EF70" s="26"/>
      <c r="EG70" s="26"/>
      <c r="EH70" s="26"/>
      <c r="EI70" s="26"/>
      <c r="EJ70" s="26"/>
      <c r="EK70" s="26"/>
      <c r="EL70" s="26"/>
      <c r="EM70" s="26"/>
      <c r="EN70" s="26"/>
      <c r="EO70" s="26"/>
      <c r="EP70" s="26"/>
      <c r="EQ70" s="26"/>
      <c r="ER70" s="26"/>
      <c r="ES70" s="26"/>
      <c r="ET70" s="26"/>
      <c r="EU70" s="26"/>
      <c r="EV70" s="26"/>
      <c r="EW70" s="26"/>
      <c r="EX70" s="26"/>
      <c r="EY70" s="26"/>
      <c r="EZ70" s="26"/>
      <c r="FA70" s="26"/>
      <c r="FB70" s="26"/>
      <c r="FC70" s="26"/>
      <c r="FD70" s="26"/>
      <c r="FE70" s="26"/>
      <c r="FF70" s="26"/>
      <c r="FG70" s="26"/>
      <c r="FH70" s="26"/>
      <c r="FI70" s="26"/>
      <c r="FJ70" s="26"/>
      <c r="FK70" s="26"/>
      <c r="FL70" s="26"/>
      <c r="FM70" s="26"/>
      <c r="FN70" s="26"/>
      <c r="FO70" s="26"/>
      <c r="FP70" s="26"/>
      <c r="FQ70" s="26"/>
      <c r="FR70" s="26"/>
      <c r="FS70" s="26"/>
      <c r="FT70" s="26"/>
      <c r="FU70" s="26"/>
      <c r="FV70" s="26"/>
      <c r="FW70" s="26"/>
      <c r="FX70" s="26"/>
      <c r="FY70" s="26"/>
      <c r="FZ70" s="26"/>
      <c r="GA70" s="26"/>
      <c r="GB70" s="26"/>
      <c r="GC70" s="26"/>
      <c r="GD70" s="26"/>
      <c r="GE70" s="26"/>
      <c r="GF70" s="26"/>
      <c r="GG70" s="26"/>
      <c r="GH70" s="26"/>
      <c r="GI70" s="26"/>
      <c r="GJ70" s="26"/>
      <c r="GK70" s="26"/>
      <c r="GL70" s="26"/>
      <c r="GM70" s="26"/>
      <c r="GN70" s="26"/>
      <c r="GO70" s="26"/>
      <c r="GP70" s="26"/>
      <c r="GQ70" s="26"/>
      <c r="GR70" s="26"/>
      <c r="GS70" s="26"/>
      <c r="GT70" s="26"/>
      <c r="GU70" s="26"/>
      <c r="GV70" s="26"/>
      <c r="GW70" s="26"/>
      <c r="GX70" s="26"/>
      <c r="GY70" s="26"/>
      <c r="GZ70" s="26"/>
      <c r="HA70" s="26"/>
      <c r="HB70" s="26"/>
      <c r="HC70" s="26"/>
      <c r="HD70" s="26"/>
      <c r="HE70" s="26"/>
      <c r="HF70" s="26"/>
      <c r="HG70" s="26"/>
      <c r="HH70" s="26"/>
      <c r="HI70" s="26"/>
      <c r="HJ70" s="26"/>
      <c r="HK70" s="26"/>
      <c r="HL70" s="26"/>
      <c r="HM70" s="26"/>
      <c r="HN70" s="26"/>
      <c r="HO70" s="26"/>
      <c r="HP70" s="26"/>
      <c r="HQ70" s="26"/>
      <c r="HR70" s="26"/>
      <c r="HS70" s="26"/>
      <c r="HT70" s="26"/>
      <c r="HU70" s="26"/>
      <c r="HV70" s="26"/>
      <c r="HW70" s="26"/>
      <c r="HX70" s="26"/>
      <c r="HY70" s="26"/>
      <c r="HZ70" s="26"/>
      <c r="IA70" s="26"/>
      <c r="IB70" s="26"/>
      <c r="IC70" s="26"/>
      <c r="ID70" s="26"/>
      <c r="IE70" s="26"/>
      <c r="IF70" s="26"/>
      <c r="IG70" s="26"/>
      <c r="IH70" s="26"/>
      <c r="II70" s="26"/>
      <c r="IJ70" s="26"/>
      <c r="IK70" s="26"/>
      <c r="IL70" s="26"/>
      <c r="IM70" s="26"/>
      <c r="IN70" s="26"/>
      <c r="IO70" s="26"/>
      <c r="IP70" s="26"/>
      <c r="IQ70" s="26"/>
      <c r="IR70" s="26"/>
      <c r="IS70" s="26"/>
      <c r="IT70" s="26"/>
      <c r="IU70" s="26"/>
      <c r="IV70" s="26"/>
    </row>
    <row r="71" spans="1:256" s="35" customFormat="1" ht="14.4" x14ac:dyDescent="0.3">
      <c r="A71"/>
      <c r="B71"/>
      <c r="C71"/>
      <c r="D71"/>
      <c r="E71"/>
      <c r="F71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  <c r="DE71" s="26"/>
      <c r="DF71" s="26"/>
      <c r="DG71" s="26"/>
      <c r="DH71" s="26"/>
      <c r="DI71" s="26"/>
      <c r="DJ71" s="26"/>
      <c r="DK71" s="26"/>
      <c r="DL71" s="26"/>
      <c r="DM71" s="26"/>
      <c r="DN71" s="26"/>
      <c r="DO71" s="26"/>
      <c r="DP71" s="26"/>
      <c r="DQ71" s="26"/>
      <c r="DR71" s="26"/>
      <c r="DS71" s="26"/>
      <c r="DT71" s="26"/>
      <c r="DU71" s="26"/>
      <c r="DV71" s="26"/>
      <c r="DW71" s="26"/>
      <c r="DX71" s="26"/>
      <c r="DY71" s="26"/>
      <c r="DZ71" s="26"/>
      <c r="EA71" s="26"/>
      <c r="EB71" s="26"/>
      <c r="EC71" s="26"/>
      <c r="ED71" s="26"/>
      <c r="EE71" s="26"/>
      <c r="EF71" s="26"/>
      <c r="EG71" s="26"/>
      <c r="EH71" s="26"/>
      <c r="EI71" s="26"/>
      <c r="EJ71" s="26"/>
      <c r="EK71" s="26"/>
      <c r="EL71" s="26"/>
      <c r="EM71" s="26"/>
      <c r="EN71" s="26"/>
      <c r="EO71" s="26"/>
      <c r="EP71" s="26"/>
      <c r="EQ71" s="26"/>
      <c r="ER71" s="26"/>
      <c r="ES71" s="26"/>
      <c r="ET71" s="26"/>
      <c r="EU71" s="26"/>
      <c r="EV71" s="26"/>
      <c r="EW71" s="26"/>
      <c r="EX71" s="26"/>
      <c r="EY71" s="26"/>
      <c r="EZ71" s="26"/>
      <c r="FA71" s="26"/>
      <c r="FB71" s="26"/>
      <c r="FC71" s="26"/>
      <c r="FD71" s="26"/>
      <c r="FE71" s="26"/>
      <c r="FF71" s="26"/>
      <c r="FG71" s="26"/>
      <c r="FH71" s="26"/>
      <c r="FI71" s="26"/>
      <c r="FJ71" s="26"/>
      <c r="FK71" s="26"/>
      <c r="FL71" s="26"/>
      <c r="FM71" s="26"/>
      <c r="FN71" s="26"/>
      <c r="FO71" s="26"/>
      <c r="FP71" s="26"/>
      <c r="FQ71" s="26"/>
      <c r="FR71" s="26"/>
      <c r="FS71" s="26"/>
      <c r="FT71" s="26"/>
      <c r="FU71" s="26"/>
      <c r="FV71" s="26"/>
      <c r="FW71" s="26"/>
      <c r="FX71" s="26"/>
      <c r="FY71" s="26"/>
      <c r="FZ71" s="26"/>
      <c r="GA71" s="26"/>
      <c r="GB71" s="26"/>
      <c r="GC71" s="26"/>
      <c r="GD71" s="26"/>
      <c r="GE71" s="26"/>
      <c r="GF71" s="26"/>
      <c r="GG71" s="26"/>
      <c r="GH71" s="26"/>
      <c r="GI71" s="26"/>
      <c r="GJ71" s="26"/>
      <c r="GK71" s="26"/>
      <c r="GL71" s="26"/>
      <c r="GM71" s="26"/>
      <c r="GN71" s="26"/>
      <c r="GO71" s="26"/>
      <c r="GP71" s="26"/>
      <c r="GQ71" s="26"/>
      <c r="GR71" s="26"/>
      <c r="GS71" s="26"/>
      <c r="GT71" s="26"/>
      <c r="GU71" s="26"/>
      <c r="GV71" s="26"/>
      <c r="GW71" s="26"/>
      <c r="GX71" s="26"/>
      <c r="GY71" s="26"/>
      <c r="GZ71" s="26"/>
      <c r="HA71" s="26"/>
      <c r="HB71" s="26"/>
      <c r="HC71" s="26"/>
      <c r="HD71" s="26"/>
      <c r="HE71" s="26"/>
      <c r="HF71" s="26"/>
      <c r="HG71" s="26"/>
      <c r="HH71" s="26"/>
      <c r="HI71" s="26"/>
      <c r="HJ71" s="26"/>
      <c r="HK71" s="26"/>
      <c r="HL71" s="26"/>
      <c r="HM71" s="26"/>
      <c r="HN71" s="26"/>
      <c r="HO71" s="26"/>
      <c r="HP71" s="26"/>
      <c r="HQ71" s="26"/>
      <c r="HR71" s="26"/>
      <c r="HS71" s="26"/>
      <c r="HT71" s="26"/>
      <c r="HU71" s="26"/>
      <c r="HV71" s="26"/>
      <c r="HW71" s="26"/>
      <c r="HX71" s="26"/>
      <c r="HY71" s="26"/>
      <c r="HZ71" s="26"/>
      <c r="IA71" s="26"/>
      <c r="IB71" s="26"/>
      <c r="IC71" s="26"/>
      <c r="ID71" s="26"/>
      <c r="IE71" s="26"/>
      <c r="IF71" s="26"/>
      <c r="IG71" s="26"/>
      <c r="IH71" s="26"/>
      <c r="II71" s="26"/>
      <c r="IJ71" s="26"/>
      <c r="IK71" s="26"/>
      <c r="IL71" s="26"/>
      <c r="IM71" s="26"/>
      <c r="IN71" s="26"/>
      <c r="IO71" s="26"/>
      <c r="IP71" s="26"/>
      <c r="IQ71" s="26"/>
      <c r="IR71" s="26"/>
      <c r="IS71" s="26"/>
      <c r="IT71" s="26"/>
      <c r="IU71" s="26"/>
      <c r="IV71" s="26"/>
    </row>
    <row r="72" spans="1:256" s="32" customFormat="1" ht="14.4" x14ac:dyDescent="0.3">
      <c r="A72"/>
      <c r="B72"/>
      <c r="C72"/>
      <c r="D72"/>
      <c r="E72"/>
      <c r="F72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  <c r="CY72" s="26"/>
      <c r="CZ72" s="26"/>
      <c r="DA72" s="26"/>
      <c r="DB72" s="26"/>
      <c r="DC72" s="26"/>
      <c r="DD72" s="26"/>
      <c r="DE72" s="26"/>
      <c r="DF72" s="26"/>
      <c r="DG72" s="26"/>
      <c r="DH72" s="26"/>
      <c r="DI72" s="26"/>
      <c r="DJ72" s="26"/>
      <c r="DK72" s="26"/>
      <c r="DL72" s="26"/>
      <c r="DM72" s="26"/>
      <c r="DN72" s="26"/>
      <c r="DO72" s="26"/>
      <c r="DP72" s="26"/>
      <c r="DQ72" s="26"/>
      <c r="DR72" s="26"/>
      <c r="DS72" s="26"/>
      <c r="DT72" s="26"/>
      <c r="DU72" s="26"/>
      <c r="DV72" s="26"/>
      <c r="DW72" s="26"/>
      <c r="DX72" s="26"/>
      <c r="DY72" s="26"/>
      <c r="DZ72" s="26"/>
      <c r="EA72" s="26"/>
      <c r="EB72" s="26"/>
      <c r="EC72" s="26"/>
      <c r="ED72" s="26"/>
      <c r="EE72" s="26"/>
      <c r="EF72" s="26"/>
      <c r="EG72" s="26"/>
      <c r="EH72" s="26"/>
      <c r="EI72" s="26"/>
      <c r="EJ72" s="26"/>
      <c r="EK72" s="26"/>
      <c r="EL72" s="26"/>
      <c r="EM72" s="26"/>
      <c r="EN72" s="26"/>
      <c r="EO72" s="26"/>
      <c r="EP72" s="26"/>
      <c r="EQ72" s="26"/>
      <c r="ER72" s="26"/>
      <c r="ES72" s="26"/>
      <c r="ET72" s="26"/>
      <c r="EU72" s="26"/>
      <c r="EV72" s="26"/>
      <c r="EW72" s="26"/>
      <c r="EX72" s="26"/>
      <c r="EY72" s="26"/>
      <c r="EZ72" s="26"/>
      <c r="FA72" s="26"/>
      <c r="FB72" s="26"/>
      <c r="FC72" s="26"/>
      <c r="FD72" s="26"/>
      <c r="FE72" s="26"/>
      <c r="FF72" s="26"/>
      <c r="FG72" s="26"/>
      <c r="FH72" s="26"/>
      <c r="FI72" s="26"/>
      <c r="FJ72" s="26"/>
      <c r="FK72" s="26"/>
      <c r="FL72" s="26"/>
      <c r="FM72" s="26"/>
      <c r="FN72" s="26"/>
      <c r="FO72" s="26"/>
      <c r="FP72" s="26"/>
      <c r="FQ72" s="26"/>
      <c r="FR72" s="26"/>
      <c r="FS72" s="26"/>
      <c r="FT72" s="26"/>
      <c r="FU72" s="26"/>
      <c r="FV72" s="26"/>
      <c r="FW72" s="26"/>
      <c r="FX72" s="26"/>
      <c r="FY72" s="26"/>
      <c r="FZ72" s="26"/>
      <c r="GA72" s="26"/>
      <c r="GB72" s="26"/>
      <c r="GC72" s="26"/>
      <c r="GD72" s="26"/>
      <c r="GE72" s="26"/>
      <c r="GF72" s="26"/>
      <c r="GG72" s="26"/>
      <c r="GH72" s="26"/>
      <c r="GI72" s="26"/>
      <c r="GJ72" s="26"/>
      <c r="GK72" s="26"/>
      <c r="GL72" s="26"/>
      <c r="GM72" s="26"/>
      <c r="GN72" s="26"/>
      <c r="GO72" s="26"/>
      <c r="GP72" s="26"/>
      <c r="GQ72" s="26"/>
      <c r="GR72" s="26"/>
      <c r="GS72" s="26"/>
      <c r="GT72" s="26"/>
      <c r="GU72" s="26"/>
      <c r="GV72" s="26"/>
      <c r="GW72" s="26"/>
      <c r="GX72" s="26"/>
      <c r="GY72" s="26"/>
      <c r="GZ72" s="26"/>
      <c r="HA72" s="26"/>
      <c r="HB72" s="26"/>
      <c r="HC72" s="26"/>
      <c r="HD72" s="26"/>
      <c r="HE72" s="26"/>
      <c r="HF72" s="26"/>
      <c r="HG72" s="26"/>
      <c r="HH72" s="26"/>
      <c r="HI72" s="26"/>
      <c r="HJ72" s="26"/>
      <c r="HK72" s="26"/>
      <c r="HL72" s="26"/>
      <c r="HM72" s="26"/>
      <c r="HN72" s="26"/>
      <c r="HO72" s="26"/>
      <c r="HP72" s="26"/>
      <c r="HQ72" s="26"/>
      <c r="HR72" s="26"/>
      <c r="HS72" s="26"/>
      <c r="HT72" s="26"/>
      <c r="HU72" s="26"/>
      <c r="HV72" s="26"/>
      <c r="HW72" s="26"/>
      <c r="HX72" s="26"/>
      <c r="HY72" s="26"/>
      <c r="HZ72" s="26"/>
      <c r="IA72" s="26"/>
      <c r="IB72" s="26"/>
      <c r="IC72" s="26"/>
      <c r="ID72" s="26"/>
      <c r="IE72" s="26"/>
      <c r="IF72" s="26"/>
      <c r="IG72" s="26"/>
      <c r="IH72" s="26"/>
      <c r="II72" s="26"/>
      <c r="IJ72" s="26"/>
      <c r="IK72" s="26"/>
      <c r="IL72" s="26"/>
      <c r="IM72" s="26"/>
      <c r="IN72" s="26"/>
      <c r="IO72" s="26"/>
      <c r="IP72" s="26"/>
      <c r="IQ72" s="26"/>
      <c r="IR72" s="26"/>
      <c r="IS72" s="26"/>
      <c r="IT72" s="26"/>
      <c r="IU72" s="26"/>
      <c r="IV72" s="26"/>
    </row>
    <row r="73" spans="1:256" s="35" customFormat="1" ht="14.4" x14ac:dyDescent="0.3">
      <c r="A73"/>
      <c r="B73"/>
      <c r="C73"/>
      <c r="D73"/>
      <c r="E73"/>
      <c r="F73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  <c r="CX73" s="26"/>
      <c r="CY73" s="26"/>
      <c r="CZ73" s="26"/>
      <c r="DA73" s="26"/>
      <c r="DB73" s="26"/>
      <c r="DC73" s="26"/>
      <c r="DD73" s="26"/>
      <c r="DE73" s="26"/>
      <c r="DF73" s="26"/>
      <c r="DG73" s="26"/>
      <c r="DH73" s="26"/>
      <c r="DI73" s="26"/>
      <c r="DJ73" s="26"/>
      <c r="DK73" s="26"/>
      <c r="DL73" s="26"/>
      <c r="DM73" s="26"/>
      <c r="DN73" s="26"/>
      <c r="DO73" s="26"/>
      <c r="DP73" s="26"/>
      <c r="DQ73" s="26"/>
      <c r="DR73" s="26"/>
      <c r="DS73" s="26"/>
      <c r="DT73" s="26"/>
      <c r="DU73" s="26"/>
      <c r="DV73" s="26"/>
      <c r="DW73" s="26"/>
      <c r="DX73" s="26"/>
      <c r="DY73" s="26"/>
      <c r="DZ73" s="26"/>
      <c r="EA73" s="26"/>
      <c r="EB73" s="26"/>
      <c r="EC73" s="26"/>
      <c r="ED73" s="26"/>
      <c r="EE73" s="26"/>
      <c r="EF73" s="26"/>
      <c r="EG73" s="26"/>
      <c r="EH73" s="26"/>
      <c r="EI73" s="26"/>
      <c r="EJ73" s="26"/>
      <c r="EK73" s="26"/>
      <c r="EL73" s="26"/>
      <c r="EM73" s="26"/>
      <c r="EN73" s="26"/>
      <c r="EO73" s="26"/>
      <c r="EP73" s="26"/>
      <c r="EQ73" s="26"/>
      <c r="ER73" s="26"/>
      <c r="ES73" s="26"/>
      <c r="ET73" s="26"/>
      <c r="EU73" s="26"/>
      <c r="EV73" s="26"/>
      <c r="EW73" s="26"/>
      <c r="EX73" s="26"/>
      <c r="EY73" s="26"/>
      <c r="EZ73" s="26"/>
      <c r="FA73" s="26"/>
      <c r="FB73" s="26"/>
      <c r="FC73" s="26"/>
      <c r="FD73" s="26"/>
      <c r="FE73" s="26"/>
      <c r="FF73" s="26"/>
      <c r="FG73" s="26"/>
      <c r="FH73" s="26"/>
      <c r="FI73" s="26"/>
      <c r="FJ73" s="26"/>
      <c r="FK73" s="26"/>
      <c r="FL73" s="26"/>
      <c r="FM73" s="26"/>
      <c r="FN73" s="26"/>
      <c r="FO73" s="26"/>
      <c r="FP73" s="26"/>
      <c r="FQ73" s="26"/>
      <c r="FR73" s="26"/>
      <c r="FS73" s="26"/>
      <c r="FT73" s="26"/>
      <c r="FU73" s="26"/>
      <c r="FV73" s="26"/>
      <c r="FW73" s="26"/>
      <c r="FX73" s="26"/>
      <c r="FY73" s="26"/>
      <c r="FZ73" s="26"/>
      <c r="GA73" s="26"/>
      <c r="GB73" s="26"/>
      <c r="GC73" s="26"/>
      <c r="GD73" s="26"/>
      <c r="GE73" s="26"/>
      <c r="GF73" s="26"/>
      <c r="GG73" s="26"/>
      <c r="GH73" s="26"/>
      <c r="GI73" s="26"/>
      <c r="GJ73" s="26"/>
      <c r="GK73" s="26"/>
      <c r="GL73" s="26"/>
      <c r="GM73" s="26"/>
      <c r="GN73" s="26"/>
      <c r="GO73" s="26"/>
      <c r="GP73" s="26"/>
      <c r="GQ73" s="26"/>
      <c r="GR73" s="26"/>
      <c r="GS73" s="26"/>
      <c r="GT73" s="26"/>
      <c r="GU73" s="26"/>
      <c r="GV73" s="26"/>
      <c r="GW73" s="26"/>
      <c r="GX73" s="26"/>
      <c r="GY73" s="26"/>
      <c r="GZ73" s="26"/>
      <c r="HA73" s="26"/>
      <c r="HB73" s="26"/>
      <c r="HC73" s="26"/>
      <c r="HD73" s="26"/>
      <c r="HE73" s="26"/>
      <c r="HF73" s="26"/>
      <c r="HG73" s="26"/>
      <c r="HH73" s="26"/>
      <c r="HI73" s="26"/>
      <c r="HJ73" s="26"/>
      <c r="HK73" s="26"/>
      <c r="HL73" s="26"/>
      <c r="HM73" s="26"/>
      <c r="HN73" s="26"/>
      <c r="HO73" s="26"/>
      <c r="HP73" s="26"/>
      <c r="HQ73" s="26"/>
      <c r="HR73" s="26"/>
      <c r="HS73" s="26"/>
      <c r="HT73" s="26"/>
      <c r="HU73" s="26"/>
      <c r="HV73" s="26"/>
      <c r="HW73" s="26"/>
      <c r="HX73" s="26"/>
      <c r="HY73" s="26"/>
      <c r="HZ73" s="26"/>
      <c r="IA73" s="26"/>
      <c r="IB73" s="26"/>
      <c r="IC73" s="26"/>
      <c r="ID73" s="26"/>
      <c r="IE73" s="26"/>
      <c r="IF73" s="26"/>
      <c r="IG73" s="26"/>
      <c r="IH73" s="26"/>
      <c r="II73" s="26"/>
      <c r="IJ73" s="26"/>
      <c r="IK73" s="26"/>
      <c r="IL73" s="26"/>
      <c r="IM73" s="26"/>
      <c r="IN73" s="26"/>
      <c r="IO73" s="26"/>
      <c r="IP73" s="26"/>
      <c r="IQ73" s="26"/>
      <c r="IR73" s="26"/>
      <c r="IS73" s="26"/>
      <c r="IT73" s="26"/>
      <c r="IU73" s="26"/>
      <c r="IV73" s="26"/>
    </row>
    <row r="74" spans="1:256" s="32" customFormat="1" ht="14.4" x14ac:dyDescent="0.3">
      <c r="A74"/>
      <c r="B74"/>
      <c r="C74"/>
      <c r="D74"/>
      <c r="E74"/>
      <c r="F74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  <c r="CY74" s="26"/>
      <c r="CZ74" s="26"/>
      <c r="DA74" s="26"/>
      <c r="DB74" s="26"/>
      <c r="DC74" s="26"/>
      <c r="DD74" s="26"/>
      <c r="DE74" s="26"/>
      <c r="DF74" s="26"/>
      <c r="DG74" s="26"/>
      <c r="DH74" s="26"/>
      <c r="DI74" s="26"/>
      <c r="DJ74" s="26"/>
      <c r="DK74" s="26"/>
      <c r="DL74" s="26"/>
      <c r="DM74" s="26"/>
      <c r="DN74" s="26"/>
      <c r="DO74" s="26"/>
      <c r="DP74" s="26"/>
      <c r="DQ74" s="26"/>
      <c r="DR74" s="26"/>
      <c r="DS74" s="26"/>
      <c r="DT74" s="26"/>
      <c r="DU74" s="26"/>
      <c r="DV74" s="26"/>
      <c r="DW74" s="26"/>
      <c r="DX74" s="26"/>
      <c r="DY74" s="26"/>
      <c r="DZ74" s="26"/>
      <c r="EA74" s="26"/>
      <c r="EB74" s="26"/>
      <c r="EC74" s="26"/>
      <c r="ED74" s="26"/>
      <c r="EE74" s="26"/>
      <c r="EF74" s="26"/>
      <c r="EG74" s="26"/>
      <c r="EH74" s="26"/>
      <c r="EI74" s="26"/>
      <c r="EJ74" s="26"/>
      <c r="EK74" s="26"/>
      <c r="EL74" s="26"/>
      <c r="EM74" s="26"/>
      <c r="EN74" s="26"/>
      <c r="EO74" s="26"/>
      <c r="EP74" s="26"/>
      <c r="EQ74" s="26"/>
      <c r="ER74" s="26"/>
      <c r="ES74" s="26"/>
      <c r="ET74" s="26"/>
      <c r="EU74" s="26"/>
      <c r="EV74" s="26"/>
      <c r="EW74" s="26"/>
      <c r="EX74" s="26"/>
      <c r="EY74" s="26"/>
      <c r="EZ74" s="26"/>
      <c r="FA74" s="26"/>
      <c r="FB74" s="26"/>
      <c r="FC74" s="26"/>
      <c r="FD74" s="26"/>
      <c r="FE74" s="26"/>
      <c r="FF74" s="26"/>
      <c r="FG74" s="26"/>
      <c r="FH74" s="26"/>
      <c r="FI74" s="26"/>
      <c r="FJ74" s="26"/>
      <c r="FK74" s="26"/>
      <c r="FL74" s="26"/>
      <c r="FM74" s="26"/>
      <c r="FN74" s="26"/>
      <c r="FO74" s="26"/>
      <c r="FP74" s="26"/>
      <c r="FQ74" s="26"/>
      <c r="FR74" s="26"/>
      <c r="FS74" s="26"/>
      <c r="FT74" s="26"/>
      <c r="FU74" s="26"/>
      <c r="FV74" s="26"/>
      <c r="FW74" s="26"/>
      <c r="FX74" s="26"/>
      <c r="FY74" s="26"/>
      <c r="FZ74" s="26"/>
      <c r="GA74" s="26"/>
      <c r="GB74" s="26"/>
      <c r="GC74" s="26"/>
      <c r="GD74" s="26"/>
      <c r="GE74" s="26"/>
      <c r="GF74" s="26"/>
      <c r="GG74" s="26"/>
      <c r="GH74" s="26"/>
      <c r="GI74" s="26"/>
      <c r="GJ74" s="26"/>
      <c r="GK74" s="26"/>
      <c r="GL74" s="26"/>
      <c r="GM74" s="26"/>
      <c r="GN74" s="26"/>
      <c r="GO74" s="26"/>
      <c r="GP74" s="26"/>
      <c r="GQ74" s="26"/>
      <c r="GR74" s="26"/>
      <c r="GS74" s="26"/>
      <c r="GT74" s="26"/>
      <c r="GU74" s="26"/>
      <c r="GV74" s="26"/>
      <c r="GW74" s="26"/>
      <c r="GX74" s="26"/>
      <c r="GY74" s="26"/>
      <c r="GZ74" s="26"/>
      <c r="HA74" s="26"/>
      <c r="HB74" s="26"/>
      <c r="HC74" s="26"/>
      <c r="HD74" s="26"/>
      <c r="HE74" s="26"/>
      <c r="HF74" s="26"/>
      <c r="HG74" s="26"/>
      <c r="HH74" s="26"/>
      <c r="HI74" s="26"/>
      <c r="HJ74" s="26"/>
      <c r="HK74" s="26"/>
      <c r="HL74" s="26"/>
      <c r="HM74" s="26"/>
      <c r="HN74" s="26"/>
      <c r="HO74" s="26"/>
      <c r="HP74" s="26"/>
      <c r="HQ74" s="26"/>
      <c r="HR74" s="26"/>
      <c r="HS74" s="26"/>
      <c r="HT74" s="26"/>
      <c r="HU74" s="26"/>
      <c r="HV74" s="26"/>
      <c r="HW74" s="26"/>
      <c r="HX74" s="26"/>
      <c r="HY74" s="26"/>
      <c r="HZ74" s="26"/>
      <c r="IA74" s="26"/>
      <c r="IB74" s="26"/>
      <c r="IC74" s="26"/>
      <c r="ID74" s="26"/>
      <c r="IE74" s="26"/>
      <c r="IF74" s="26"/>
      <c r="IG74" s="26"/>
      <c r="IH74" s="26"/>
      <c r="II74" s="26"/>
      <c r="IJ74" s="26"/>
      <c r="IK74" s="26"/>
      <c r="IL74" s="26"/>
      <c r="IM74" s="26"/>
      <c r="IN74" s="26"/>
      <c r="IO74" s="26"/>
      <c r="IP74" s="26"/>
      <c r="IQ74" s="26"/>
      <c r="IR74" s="26"/>
      <c r="IS74" s="26"/>
      <c r="IT74" s="26"/>
      <c r="IU74" s="26"/>
      <c r="IV74" s="26"/>
    </row>
    <row r="75" spans="1:256" s="32" customFormat="1" ht="14.4" x14ac:dyDescent="0.3">
      <c r="A75"/>
      <c r="B75"/>
      <c r="C75"/>
      <c r="D75"/>
      <c r="E75"/>
      <c r="F75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  <c r="CX75" s="26"/>
      <c r="CY75" s="26"/>
      <c r="CZ75" s="26"/>
      <c r="DA75" s="26"/>
      <c r="DB75" s="26"/>
      <c r="DC75" s="26"/>
      <c r="DD75" s="26"/>
      <c r="DE75" s="26"/>
      <c r="DF75" s="26"/>
      <c r="DG75" s="26"/>
      <c r="DH75" s="26"/>
      <c r="DI75" s="26"/>
      <c r="DJ75" s="26"/>
      <c r="DK75" s="26"/>
      <c r="DL75" s="26"/>
      <c r="DM75" s="26"/>
      <c r="DN75" s="26"/>
      <c r="DO75" s="26"/>
      <c r="DP75" s="26"/>
      <c r="DQ75" s="26"/>
      <c r="DR75" s="26"/>
      <c r="DS75" s="26"/>
      <c r="DT75" s="26"/>
      <c r="DU75" s="26"/>
      <c r="DV75" s="26"/>
      <c r="DW75" s="26"/>
      <c r="DX75" s="26"/>
      <c r="DY75" s="26"/>
      <c r="DZ75" s="26"/>
      <c r="EA75" s="26"/>
      <c r="EB75" s="26"/>
      <c r="EC75" s="26"/>
      <c r="ED75" s="26"/>
      <c r="EE75" s="26"/>
      <c r="EF75" s="26"/>
      <c r="EG75" s="26"/>
      <c r="EH75" s="26"/>
      <c r="EI75" s="26"/>
      <c r="EJ75" s="26"/>
      <c r="EK75" s="26"/>
      <c r="EL75" s="26"/>
      <c r="EM75" s="26"/>
      <c r="EN75" s="26"/>
      <c r="EO75" s="26"/>
      <c r="EP75" s="26"/>
      <c r="EQ75" s="26"/>
      <c r="ER75" s="26"/>
      <c r="ES75" s="26"/>
      <c r="ET75" s="26"/>
      <c r="EU75" s="26"/>
      <c r="EV75" s="26"/>
      <c r="EW75" s="26"/>
      <c r="EX75" s="26"/>
      <c r="EY75" s="26"/>
      <c r="EZ75" s="26"/>
      <c r="FA75" s="26"/>
      <c r="FB75" s="26"/>
      <c r="FC75" s="26"/>
      <c r="FD75" s="26"/>
      <c r="FE75" s="26"/>
      <c r="FF75" s="26"/>
      <c r="FG75" s="26"/>
      <c r="FH75" s="26"/>
      <c r="FI75" s="26"/>
      <c r="FJ75" s="26"/>
      <c r="FK75" s="26"/>
      <c r="FL75" s="26"/>
      <c r="FM75" s="26"/>
      <c r="FN75" s="26"/>
      <c r="FO75" s="26"/>
      <c r="FP75" s="26"/>
      <c r="FQ75" s="26"/>
      <c r="FR75" s="26"/>
      <c r="FS75" s="26"/>
      <c r="FT75" s="26"/>
      <c r="FU75" s="26"/>
      <c r="FV75" s="26"/>
      <c r="FW75" s="26"/>
      <c r="FX75" s="26"/>
      <c r="FY75" s="26"/>
      <c r="FZ75" s="26"/>
      <c r="GA75" s="26"/>
      <c r="GB75" s="26"/>
      <c r="GC75" s="26"/>
      <c r="GD75" s="26"/>
      <c r="GE75" s="26"/>
      <c r="GF75" s="26"/>
      <c r="GG75" s="26"/>
      <c r="GH75" s="26"/>
      <c r="GI75" s="26"/>
      <c r="GJ75" s="26"/>
      <c r="GK75" s="26"/>
      <c r="GL75" s="26"/>
      <c r="GM75" s="26"/>
      <c r="GN75" s="26"/>
      <c r="GO75" s="26"/>
      <c r="GP75" s="26"/>
      <c r="GQ75" s="26"/>
      <c r="GR75" s="26"/>
      <c r="GS75" s="26"/>
      <c r="GT75" s="26"/>
      <c r="GU75" s="26"/>
      <c r="GV75" s="26"/>
      <c r="GW75" s="26"/>
      <c r="GX75" s="26"/>
      <c r="GY75" s="26"/>
      <c r="GZ75" s="26"/>
      <c r="HA75" s="26"/>
      <c r="HB75" s="26"/>
      <c r="HC75" s="26"/>
      <c r="HD75" s="26"/>
      <c r="HE75" s="26"/>
      <c r="HF75" s="26"/>
      <c r="HG75" s="26"/>
      <c r="HH75" s="26"/>
      <c r="HI75" s="26"/>
      <c r="HJ75" s="26"/>
      <c r="HK75" s="26"/>
      <c r="HL75" s="26"/>
      <c r="HM75" s="26"/>
      <c r="HN75" s="26"/>
      <c r="HO75" s="26"/>
      <c r="HP75" s="26"/>
      <c r="HQ75" s="26"/>
      <c r="HR75" s="26"/>
      <c r="HS75" s="26"/>
      <c r="HT75" s="26"/>
      <c r="HU75" s="26"/>
      <c r="HV75" s="26"/>
      <c r="HW75" s="26"/>
      <c r="HX75" s="26"/>
      <c r="HY75" s="26"/>
      <c r="HZ75" s="26"/>
      <c r="IA75" s="26"/>
      <c r="IB75" s="26"/>
      <c r="IC75" s="26"/>
      <c r="ID75" s="26"/>
      <c r="IE75" s="26"/>
      <c r="IF75" s="26"/>
      <c r="IG75" s="26"/>
      <c r="IH75" s="26"/>
      <c r="II75" s="26"/>
      <c r="IJ75" s="26"/>
      <c r="IK75" s="26"/>
      <c r="IL75" s="26"/>
      <c r="IM75" s="26"/>
      <c r="IN75" s="26"/>
      <c r="IO75" s="26"/>
      <c r="IP75" s="26"/>
      <c r="IQ75" s="26"/>
      <c r="IR75" s="26"/>
      <c r="IS75" s="26"/>
      <c r="IT75" s="26"/>
      <c r="IU75" s="26"/>
      <c r="IV75" s="26"/>
    </row>
    <row r="76" spans="1:256" s="35" customFormat="1" ht="14.4" x14ac:dyDescent="0.3">
      <c r="A76"/>
      <c r="B76"/>
      <c r="C76"/>
      <c r="D76"/>
      <c r="E76"/>
      <c r="F7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26"/>
      <c r="DL76" s="26"/>
      <c r="DM76" s="26"/>
      <c r="DN76" s="26"/>
      <c r="DO76" s="26"/>
      <c r="DP76" s="26"/>
      <c r="DQ76" s="26"/>
      <c r="DR76" s="26"/>
      <c r="DS76" s="26"/>
      <c r="DT76" s="26"/>
      <c r="DU76" s="26"/>
      <c r="DV76" s="26"/>
      <c r="DW76" s="26"/>
      <c r="DX76" s="26"/>
      <c r="DY76" s="26"/>
      <c r="DZ76" s="26"/>
      <c r="EA76" s="26"/>
      <c r="EB76" s="26"/>
      <c r="EC76" s="26"/>
      <c r="ED76" s="26"/>
      <c r="EE76" s="26"/>
      <c r="EF76" s="26"/>
      <c r="EG76" s="26"/>
      <c r="EH76" s="26"/>
      <c r="EI76" s="26"/>
      <c r="EJ76" s="26"/>
      <c r="EK76" s="26"/>
      <c r="EL76" s="26"/>
      <c r="EM76" s="26"/>
      <c r="EN76" s="26"/>
      <c r="EO76" s="26"/>
      <c r="EP76" s="26"/>
      <c r="EQ76" s="26"/>
      <c r="ER76" s="26"/>
      <c r="ES76" s="26"/>
      <c r="ET76" s="26"/>
      <c r="EU76" s="26"/>
      <c r="EV76" s="26"/>
      <c r="EW76" s="26"/>
      <c r="EX76" s="26"/>
      <c r="EY76" s="26"/>
      <c r="EZ76" s="26"/>
      <c r="FA76" s="26"/>
      <c r="FB76" s="26"/>
      <c r="FC76" s="26"/>
      <c r="FD76" s="26"/>
      <c r="FE76" s="26"/>
      <c r="FF76" s="26"/>
      <c r="FG76" s="26"/>
      <c r="FH76" s="26"/>
      <c r="FI76" s="26"/>
      <c r="FJ76" s="26"/>
      <c r="FK76" s="26"/>
      <c r="FL76" s="26"/>
      <c r="FM76" s="26"/>
      <c r="FN76" s="26"/>
      <c r="FO76" s="26"/>
      <c r="FP76" s="26"/>
      <c r="FQ76" s="26"/>
      <c r="FR76" s="26"/>
      <c r="FS76" s="26"/>
      <c r="FT76" s="26"/>
      <c r="FU76" s="26"/>
      <c r="FV76" s="26"/>
      <c r="FW76" s="26"/>
      <c r="FX76" s="26"/>
      <c r="FY76" s="26"/>
      <c r="FZ76" s="26"/>
      <c r="GA76" s="26"/>
      <c r="GB76" s="26"/>
      <c r="GC76" s="26"/>
      <c r="GD76" s="26"/>
      <c r="GE76" s="26"/>
      <c r="GF76" s="26"/>
      <c r="GG76" s="26"/>
      <c r="GH76" s="26"/>
      <c r="GI76" s="26"/>
      <c r="GJ76" s="26"/>
      <c r="GK76" s="26"/>
      <c r="GL76" s="26"/>
      <c r="GM76" s="26"/>
      <c r="GN76" s="26"/>
      <c r="GO76" s="26"/>
      <c r="GP76" s="26"/>
      <c r="GQ76" s="26"/>
      <c r="GR76" s="26"/>
      <c r="GS76" s="26"/>
      <c r="GT76" s="26"/>
      <c r="GU76" s="26"/>
      <c r="GV76" s="26"/>
      <c r="GW76" s="26"/>
      <c r="GX76" s="26"/>
      <c r="GY76" s="26"/>
      <c r="GZ76" s="26"/>
      <c r="HA76" s="26"/>
      <c r="HB76" s="26"/>
      <c r="HC76" s="26"/>
      <c r="HD76" s="26"/>
      <c r="HE76" s="26"/>
      <c r="HF76" s="26"/>
      <c r="HG76" s="26"/>
      <c r="HH76" s="26"/>
      <c r="HI76" s="26"/>
      <c r="HJ76" s="26"/>
      <c r="HK76" s="26"/>
      <c r="HL76" s="26"/>
      <c r="HM76" s="26"/>
      <c r="HN76" s="26"/>
      <c r="HO76" s="26"/>
      <c r="HP76" s="26"/>
      <c r="HQ76" s="26"/>
      <c r="HR76" s="26"/>
      <c r="HS76" s="26"/>
      <c r="HT76" s="26"/>
      <c r="HU76" s="26"/>
      <c r="HV76" s="26"/>
      <c r="HW76" s="26"/>
      <c r="HX76" s="26"/>
      <c r="HY76" s="26"/>
      <c r="HZ76" s="26"/>
      <c r="IA76" s="26"/>
      <c r="IB76" s="26"/>
      <c r="IC76" s="26"/>
      <c r="ID76" s="26"/>
      <c r="IE76" s="26"/>
      <c r="IF76" s="26"/>
      <c r="IG76" s="26"/>
      <c r="IH76" s="26"/>
      <c r="II76" s="26"/>
      <c r="IJ76" s="26"/>
      <c r="IK76" s="26"/>
      <c r="IL76" s="26"/>
      <c r="IM76" s="26"/>
      <c r="IN76" s="26"/>
      <c r="IO76" s="26"/>
      <c r="IP76" s="26"/>
      <c r="IQ76" s="26"/>
      <c r="IR76" s="26"/>
      <c r="IS76" s="26"/>
      <c r="IT76" s="26"/>
      <c r="IU76" s="26"/>
      <c r="IV76" s="26"/>
    </row>
    <row r="77" spans="1:256" s="32" customFormat="1" ht="14.4" x14ac:dyDescent="0.3">
      <c r="A77"/>
      <c r="B77"/>
      <c r="C77"/>
      <c r="D77"/>
      <c r="E77"/>
      <c r="F77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  <c r="DE77" s="26"/>
      <c r="DF77" s="26"/>
      <c r="DG77" s="26"/>
      <c r="DH77" s="26"/>
      <c r="DI77" s="26"/>
      <c r="DJ77" s="26"/>
      <c r="DK77" s="26"/>
      <c r="DL77" s="26"/>
      <c r="DM77" s="26"/>
      <c r="DN77" s="26"/>
      <c r="DO77" s="26"/>
      <c r="DP77" s="26"/>
      <c r="DQ77" s="26"/>
      <c r="DR77" s="26"/>
      <c r="DS77" s="26"/>
      <c r="DT77" s="26"/>
      <c r="DU77" s="26"/>
      <c r="DV77" s="26"/>
      <c r="DW77" s="26"/>
      <c r="DX77" s="26"/>
      <c r="DY77" s="26"/>
      <c r="DZ77" s="26"/>
      <c r="EA77" s="26"/>
      <c r="EB77" s="26"/>
      <c r="EC77" s="26"/>
      <c r="ED77" s="26"/>
      <c r="EE77" s="26"/>
      <c r="EF77" s="26"/>
      <c r="EG77" s="26"/>
      <c r="EH77" s="26"/>
      <c r="EI77" s="26"/>
      <c r="EJ77" s="26"/>
      <c r="EK77" s="26"/>
      <c r="EL77" s="26"/>
      <c r="EM77" s="26"/>
      <c r="EN77" s="26"/>
      <c r="EO77" s="26"/>
      <c r="EP77" s="26"/>
      <c r="EQ77" s="26"/>
      <c r="ER77" s="26"/>
      <c r="ES77" s="26"/>
      <c r="ET77" s="26"/>
      <c r="EU77" s="26"/>
      <c r="EV77" s="26"/>
      <c r="EW77" s="26"/>
      <c r="EX77" s="26"/>
      <c r="EY77" s="26"/>
      <c r="EZ77" s="26"/>
      <c r="FA77" s="26"/>
      <c r="FB77" s="26"/>
      <c r="FC77" s="26"/>
      <c r="FD77" s="26"/>
      <c r="FE77" s="26"/>
      <c r="FF77" s="26"/>
      <c r="FG77" s="26"/>
      <c r="FH77" s="26"/>
      <c r="FI77" s="26"/>
      <c r="FJ77" s="26"/>
      <c r="FK77" s="26"/>
      <c r="FL77" s="26"/>
      <c r="FM77" s="26"/>
      <c r="FN77" s="26"/>
      <c r="FO77" s="26"/>
      <c r="FP77" s="26"/>
      <c r="FQ77" s="26"/>
      <c r="FR77" s="26"/>
      <c r="FS77" s="26"/>
      <c r="FT77" s="26"/>
      <c r="FU77" s="26"/>
      <c r="FV77" s="26"/>
      <c r="FW77" s="26"/>
      <c r="FX77" s="26"/>
      <c r="FY77" s="26"/>
      <c r="FZ77" s="26"/>
      <c r="GA77" s="26"/>
      <c r="GB77" s="26"/>
      <c r="GC77" s="26"/>
      <c r="GD77" s="26"/>
      <c r="GE77" s="26"/>
      <c r="GF77" s="26"/>
      <c r="GG77" s="26"/>
      <c r="GH77" s="26"/>
      <c r="GI77" s="26"/>
      <c r="GJ77" s="26"/>
      <c r="GK77" s="26"/>
      <c r="GL77" s="26"/>
      <c r="GM77" s="26"/>
      <c r="GN77" s="26"/>
      <c r="GO77" s="26"/>
      <c r="GP77" s="26"/>
      <c r="GQ77" s="26"/>
      <c r="GR77" s="26"/>
      <c r="GS77" s="26"/>
      <c r="GT77" s="26"/>
      <c r="GU77" s="26"/>
      <c r="GV77" s="26"/>
      <c r="GW77" s="26"/>
      <c r="GX77" s="26"/>
      <c r="GY77" s="26"/>
      <c r="GZ77" s="26"/>
      <c r="HA77" s="26"/>
      <c r="HB77" s="26"/>
      <c r="HC77" s="26"/>
      <c r="HD77" s="26"/>
      <c r="HE77" s="26"/>
      <c r="HF77" s="26"/>
      <c r="HG77" s="26"/>
      <c r="HH77" s="26"/>
      <c r="HI77" s="26"/>
      <c r="HJ77" s="26"/>
      <c r="HK77" s="26"/>
      <c r="HL77" s="26"/>
      <c r="HM77" s="26"/>
      <c r="HN77" s="26"/>
      <c r="HO77" s="26"/>
      <c r="HP77" s="26"/>
      <c r="HQ77" s="26"/>
      <c r="HR77" s="26"/>
      <c r="HS77" s="26"/>
      <c r="HT77" s="26"/>
      <c r="HU77" s="26"/>
      <c r="HV77" s="26"/>
      <c r="HW77" s="26"/>
      <c r="HX77" s="26"/>
      <c r="HY77" s="26"/>
      <c r="HZ77" s="26"/>
      <c r="IA77" s="26"/>
      <c r="IB77" s="26"/>
      <c r="IC77" s="26"/>
      <c r="ID77" s="26"/>
      <c r="IE77" s="26"/>
      <c r="IF77" s="26"/>
      <c r="IG77" s="26"/>
      <c r="IH77" s="26"/>
      <c r="II77" s="26"/>
      <c r="IJ77" s="26"/>
      <c r="IK77" s="26"/>
      <c r="IL77" s="26"/>
      <c r="IM77" s="26"/>
      <c r="IN77" s="26"/>
      <c r="IO77" s="26"/>
      <c r="IP77" s="26"/>
      <c r="IQ77" s="26"/>
      <c r="IR77" s="26"/>
      <c r="IS77" s="26"/>
      <c r="IT77" s="26"/>
      <c r="IU77" s="26"/>
      <c r="IV77" s="26"/>
    </row>
    <row r="78" spans="1:256" s="35" customFormat="1" ht="14.4" x14ac:dyDescent="0.3">
      <c r="A78"/>
      <c r="B78"/>
      <c r="C78"/>
      <c r="D78"/>
      <c r="E78"/>
      <c r="F78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6"/>
      <c r="DC78" s="26"/>
      <c r="DD78" s="26"/>
      <c r="DE78" s="26"/>
      <c r="DF78" s="26"/>
      <c r="DG78" s="26"/>
      <c r="DH78" s="26"/>
      <c r="DI78" s="26"/>
      <c r="DJ78" s="26"/>
      <c r="DK78" s="26"/>
      <c r="DL78" s="26"/>
      <c r="DM78" s="26"/>
      <c r="DN78" s="26"/>
      <c r="DO78" s="26"/>
      <c r="DP78" s="26"/>
      <c r="DQ78" s="26"/>
      <c r="DR78" s="26"/>
      <c r="DS78" s="26"/>
      <c r="DT78" s="26"/>
      <c r="DU78" s="26"/>
      <c r="DV78" s="26"/>
      <c r="DW78" s="26"/>
      <c r="DX78" s="26"/>
      <c r="DY78" s="26"/>
      <c r="DZ78" s="26"/>
      <c r="EA78" s="26"/>
      <c r="EB78" s="26"/>
      <c r="EC78" s="26"/>
      <c r="ED78" s="26"/>
      <c r="EE78" s="26"/>
      <c r="EF78" s="26"/>
      <c r="EG78" s="26"/>
      <c r="EH78" s="26"/>
      <c r="EI78" s="26"/>
      <c r="EJ78" s="26"/>
      <c r="EK78" s="26"/>
      <c r="EL78" s="26"/>
      <c r="EM78" s="26"/>
      <c r="EN78" s="26"/>
      <c r="EO78" s="26"/>
      <c r="EP78" s="26"/>
      <c r="EQ78" s="26"/>
      <c r="ER78" s="26"/>
      <c r="ES78" s="26"/>
      <c r="ET78" s="26"/>
      <c r="EU78" s="26"/>
      <c r="EV78" s="26"/>
      <c r="EW78" s="26"/>
      <c r="EX78" s="26"/>
      <c r="EY78" s="26"/>
      <c r="EZ78" s="26"/>
      <c r="FA78" s="26"/>
      <c r="FB78" s="26"/>
      <c r="FC78" s="26"/>
      <c r="FD78" s="26"/>
      <c r="FE78" s="26"/>
      <c r="FF78" s="26"/>
      <c r="FG78" s="26"/>
      <c r="FH78" s="26"/>
      <c r="FI78" s="26"/>
      <c r="FJ78" s="26"/>
      <c r="FK78" s="26"/>
      <c r="FL78" s="26"/>
      <c r="FM78" s="26"/>
      <c r="FN78" s="26"/>
      <c r="FO78" s="26"/>
      <c r="FP78" s="26"/>
      <c r="FQ78" s="26"/>
      <c r="FR78" s="26"/>
      <c r="FS78" s="26"/>
      <c r="FT78" s="26"/>
      <c r="FU78" s="26"/>
      <c r="FV78" s="26"/>
      <c r="FW78" s="26"/>
      <c r="FX78" s="26"/>
      <c r="FY78" s="26"/>
      <c r="FZ78" s="26"/>
      <c r="GA78" s="26"/>
      <c r="GB78" s="26"/>
      <c r="GC78" s="26"/>
      <c r="GD78" s="26"/>
      <c r="GE78" s="26"/>
      <c r="GF78" s="26"/>
      <c r="GG78" s="26"/>
      <c r="GH78" s="26"/>
      <c r="GI78" s="26"/>
      <c r="GJ78" s="26"/>
      <c r="GK78" s="26"/>
      <c r="GL78" s="26"/>
      <c r="GM78" s="26"/>
      <c r="GN78" s="26"/>
      <c r="GO78" s="26"/>
      <c r="GP78" s="26"/>
      <c r="GQ78" s="26"/>
      <c r="GR78" s="26"/>
      <c r="GS78" s="26"/>
      <c r="GT78" s="26"/>
      <c r="GU78" s="26"/>
      <c r="GV78" s="26"/>
      <c r="GW78" s="26"/>
      <c r="GX78" s="26"/>
      <c r="GY78" s="26"/>
      <c r="GZ78" s="26"/>
      <c r="HA78" s="26"/>
      <c r="HB78" s="26"/>
      <c r="HC78" s="26"/>
      <c r="HD78" s="26"/>
      <c r="HE78" s="26"/>
      <c r="HF78" s="26"/>
      <c r="HG78" s="26"/>
      <c r="HH78" s="26"/>
      <c r="HI78" s="26"/>
      <c r="HJ78" s="26"/>
      <c r="HK78" s="26"/>
      <c r="HL78" s="26"/>
      <c r="HM78" s="26"/>
      <c r="HN78" s="26"/>
      <c r="HO78" s="26"/>
      <c r="HP78" s="26"/>
      <c r="HQ78" s="26"/>
      <c r="HR78" s="26"/>
      <c r="HS78" s="26"/>
      <c r="HT78" s="26"/>
      <c r="HU78" s="26"/>
      <c r="HV78" s="26"/>
      <c r="HW78" s="26"/>
      <c r="HX78" s="26"/>
      <c r="HY78" s="26"/>
      <c r="HZ78" s="26"/>
      <c r="IA78" s="26"/>
      <c r="IB78" s="26"/>
      <c r="IC78" s="26"/>
      <c r="ID78" s="26"/>
      <c r="IE78" s="26"/>
      <c r="IF78" s="26"/>
      <c r="IG78" s="26"/>
      <c r="IH78" s="26"/>
      <c r="II78" s="26"/>
      <c r="IJ78" s="26"/>
      <c r="IK78" s="26"/>
      <c r="IL78" s="26"/>
      <c r="IM78" s="26"/>
      <c r="IN78" s="26"/>
      <c r="IO78" s="26"/>
      <c r="IP78" s="26"/>
      <c r="IQ78" s="26"/>
      <c r="IR78" s="26"/>
      <c r="IS78" s="26"/>
      <c r="IT78" s="26"/>
      <c r="IU78" s="26"/>
      <c r="IV78" s="26"/>
    </row>
    <row r="79" spans="1:256" s="32" customFormat="1" ht="14.4" x14ac:dyDescent="0.3">
      <c r="A79"/>
      <c r="B79"/>
      <c r="C79"/>
      <c r="D79"/>
      <c r="E79"/>
      <c r="F79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6"/>
      <c r="DC79" s="26"/>
      <c r="DD79" s="26"/>
      <c r="DE79" s="26"/>
      <c r="DF79" s="26"/>
      <c r="DG79" s="26"/>
      <c r="DH79" s="26"/>
      <c r="DI79" s="26"/>
      <c r="DJ79" s="26"/>
      <c r="DK79" s="26"/>
      <c r="DL79" s="26"/>
      <c r="DM79" s="26"/>
      <c r="DN79" s="26"/>
      <c r="DO79" s="26"/>
      <c r="DP79" s="26"/>
      <c r="DQ79" s="26"/>
      <c r="DR79" s="26"/>
      <c r="DS79" s="26"/>
      <c r="DT79" s="26"/>
      <c r="DU79" s="26"/>
      <c r="DV79" s="26"/>
      <c r="DW79" s="26"/>
      <c r="DX79" s="26"/>
      <c r="DY79" s="26"/>
      <c r="DZ79" s="26"/>
      <c r="EA79" s="26"/>
      <c r="EB79" s="26"/>
      <c r="EC79" s="26"/>
      <c r="ED79" s="26"/>
      <c r="EE79" s="26"/>
      <c r="EF79" s="26"/>
      <c r="EG79" s="26"/>
      <c r="EH79" s="26"/>
      <c r="EI79" s="26"/>
      <c r="EJ79" s="26"/>
      <c r="EK79" s="26"/>
      <c r="EL79" s="26"/>
      <c r="EM79" s="26"/>
      <c r="EN79" s="26"/>
      <c r="EO79" s="26"/>
      <c r="EP79" s="26"/>
      <c r="EQ79" s="26"/>
      <c r="ER79" s="26"/>
      <c r="ES79" s="26"/>
      <c r="ET79" s="26"/>
      <c r="EU79" s="26"/>
      <c r="EV79" s="26"/>
      <c r="EW79" s="26"/>
      <c r="EX79" s="26"/>
      <c r="EY79" s="26"/>
      <c r="EZ79" s="26"/>
      <c r="FA79" s="26"/>
      <c r="FB79" s="26"/>
      <c r="FC79" s="26"/>
      <c r="FD79" s="26"/>
      <c r="FE79" s="26"/>
      <c r="FF79" s="26"/>
      <c r="FG79" s="26"/>
      <c r="FH79" s="26"/>
      <c r="FI79" s="26"/>
      <c r="FJ79" s="26"/>
      <c r="FK79" s="26"/>
      <c r="FL79" s="26"/>
      <c r="FM79" s="26"/>
      <c r="FN79" s="26"/>
      <c r="FO79" s="26"/>
      <c r="FP79" s="26"/>
      <c r="FQ79" s="26"/>
      <c r="FR79" s="26"/>
      <c r="FS79" s="26"/>
      <c r="FT79" s="26"/>
      <c r="FU79" s="26"/>
      <c r="FV79" s="26"/>
      <c r="FW79" s="26"/>
      <c r="FX79" s="26"/>
      <c r="FY79" s="26"/>
      <c r="FZ79" s="26"/>
      <c r="GA79" s="26"/>
      <c r="GB79" s="26"/>
      <c r="GC79" s="26"/>
      <c r="GD79" s="26"/>
      <c r="GE79" s="26"/>
      <c r="GF79" s="26"/>
      <c r="GG79" s="26"/>
      <c r="GH79" s="26"/>
      <c r="GI79" s="26"/>
      <c r="GJ79" s="26"/>
      <c r="GK79" s="26"/>
      <c r="GL79" s="26"/>
      <c r="GM79" s="26"/>
      <c r="GN79" s="26"/>
      <c r="GO79" s="26"/>
      <c r="GP79" s="26"/>
      <c r="GQ79" s="26"/>
      <c r="GR79" s="26"/>
      <c r="GS79" s="26"/>
      <c r="GT79" s="26"/>
      <c r="GU79" s="26"/>
      <c r="GV79" s="26"/>
      <c r="GW79" s="26"/>
      <c r="GX79" s="26"/>
      <c r="GY79" s="26"/>
      <c r="GZ79" s="26"/>
      <c r="HA79" s="26"/>
      <c r="HB79" s="26"/>
      <c r="HC79" s="26"/>
      <c r="HD79" s="26"/>
      <c r="HE79" s="26"/>
      <c r="HF79" s="26"/>
      <c r="HG79" s="26"/>
      <c r="HH79" s="26"/>
      <c r="HI79" s="26"/>
      <c r="HJ79" s="26"/>
      <c r="HK79" s="26"/>
      <c r="HL79" s="26"/>
      <c r="HM79" s="26"/>
      <c r="HN79" s="26"/>
      <c r="HO79" s="26"/>
      <c r="HP79" s="26"/>
      <c r="HQ79" s="26"/>
      <c r="HR79" s="26"/>
      <c r="HS79" s="26"/>
      <c r="HT79" s="26"/>
      <c r="HU79" s="26"/>
      <c r="HV79" s="26"/>
      <c r="HW79" s="26"/>
      <c r="HX79" s="26"/>
      <c r="HY79" s="26"/>
      <c r="HZ79" s="26"/>
      <c r="IA79" s="26"/>
      <c r="IB79" s="26"/>
      <c r="IC79" s="26"/>
      <c r="ID79" s="26"/>
      <c r="IE79" s="26"/>
      <c r="IF79" s="26"/>
      <c r="IG79" s="26"/>
      <c r="IH79" s="26"/>
      <c r="II79" s="26"/>
      <c r="IJ79" s="26"/>
      <c r="IK79" s="26"/>
      <c r="IL79" s="26"/>
      <c r="IM79" s="26"/>
      <c r="IN79" s="26"/>
      <c r="IO79" s="26"/>
      <c r="IP79" s="26"/>
      <c r="IQ79" s="26"/>
      <c r="IR79" s="26"/>
      <c r="IS79" s="26"/>
      <c r="IT79" s="26"/>
      <c r="IU79" s="26"/>
      <c r="IV79" s="26"/>
    </row>
    <row r="80" spans="1:256" s="35" customFormat="1" ht="14.4" x14ac:dyDescent="0.3">
      <c r="A80"/>
      <c r="B80"/>
      <c r="C80"/>
      <c r="D80"/>
      <c r="E80"/>
      <c r="F80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6"/>
      <c r="DC80" s="26"/>
      <c r="DD80" s="26"/>
      <c r="DE80" s="26"/>
      <c r="DF80" s="26"/>
      <c r="DG80" s="26"/>
      <c r="DH80" s="26"/>
      <c r="DI80" s="26"/>
      <c r="DJ80" s="26"/>
      <c r="DK80" s="26"/>
      <c r="DL80" s="26"/>
      <c r="DM80" s="26"/>
      <c r="DN80" s="26"/>
      <c r="DO80" s="26"/>
      <c r="DP80" s="26"/>
      <c r="DQ80" s="26"/>
      <c r="DR80" s="26"/>
      <c r="DS80" s="26"/>
      <c r="DT80" s="26"/>
      <c r="DU80" s="26"/>
      <c r="DV80" s="26"/>
      <c r="DW80" s="26"/>
      <c r="DX80" s="26"/>
      <c r="DY80" s="26"/>
      <c r="DZ80" s="26"/>
      <c r="EA80" s="26"/>
      <c r="EB80" s="26"/>
      <c r="EC80" s="26"/>
      <c r="ED80" s="26"/>
      <c r="EE80" s="26"/>
      <c r="EF80" s="26"/>
      <c r="EG80" s="26"/>
      <c r="EH80" s="26"/>
      <c r="EI80" s="26"/>
      <c r="EJ80" s="26"/>
      <c r="EK80" s="26"/>
      <c r="EL80" s="26"/>
      <c r="EM80" s="26"/>
      <c r="EN80" s="26"/>
      <c r="EO80" s="26"/>
      <c r="EP80" s="26"/>
      <c r="EQ80" s="26"/>
      <c r="ER80" s="26"/>
      <c r="ES80" s="26"/>
      <c r="ET80" s="26"/>
      <c r="EU80" s="26"/>
      <c r="EV80" s="26"/>
      <c r="EW80" s="26"/>
      <c r="EX80" s="26"/>
      <c r="EY80" s="26"/>
      <c r="EZ80" s="26"/>
      <c r="FA80" s="26"/>
      <c r="FB80" s="26"/>
      <c r="FC80" s="26"/>
      <c r="FD80" s="26"/>
      <c r="FE80" s="26"/>
      <c r="FF80" s="26"/>
      <c r="FG80" s="26"/>
      <c r="FH80" s="26"/>
      <c r="FI80" s="26"/>
      <c r="FJ80" s="26"/>
      <c r="FK80" s="26"/>
      <c r="FL80" s="26"/>
      <c r="FM80" s="26"/>
      <c r="FN80" s="26"/>
      <c r="FO80" s="26"/>
      <c r="FP80" s="26"/>
      <c r="FQ80" s="26"/>
      <c r="FR80" s="26"/>
      <c r="FS80" s="26"/>
      <c r="FT80" s="26"/>
      <c r="FU80" s="26"/>
      <c r="FV80" s="26"/>
      <c r="FW80" s="26"/>
      <c r="FX80" s="26"/>
      <c r="FY80" s="26"/>
      <c r="FZ80" s="26"/>
      <c r="GA80" s="26"/>
      <c r="GB80" s="26"/>
      <c r="GC80" s="26"/>
      <c r="GD80" s="26"/>
      <c r="GE80" s="26"/>
      <c r="GF80" s="26"/>
      <c r="GG80" s="26"/>
      <c r="GH80" s="26"/>
      <c r="GI80" s="26"/>
      <c r="GJ80" s="26"/>
      <c r="GK80" s="26"/>
      <c r="GL80" s="26"/>
      <c r="GM80" s="26"/>
      <c r="GN80" s="26"/>
      <c r="GO80" s="26"/>
      <c r="GP80" s="26"/>
      <c r="GQ80" s="26"/>
      <c r="GR80" s="26"/>
      <c r="GS80" s="26"/>
      <c r="GT80" s="26"/>
      <c r="GU80" s="26"/>
      <c r="GV80" s="26"/>
      <c r="GW80" s="26"/>
      <c r="GX80" s="26"/>
      <c r="GY80" s="26"/>
      <c r="GZ80" s="26"/>
      <c r="HA80" s="26"/>
      <c r="HB80" s="26"/>
      <c r="HC80" s="26"/>
      <c r="HD80" s="26"/>
      <c r="HE80" s="26"/>
      <c r="HF80" s="26"/>
      <c r="HG80" s="26"/>
      <c r="HH80" s="26"/>
      <c r="HI80" s="26"/>
      <c r="HJ80" s="26"/>
      <c r="HK80" s="26"/>
      <c r="HL80" s="26"/>
      <c r="HM80" s="26"/>
      <c r="HN80" s="26"/>
      <c r="HO80" s="26"/>
      <c r="HP80" s="26"/>
      <c r="HQ80" s="26"/>
      <c r="HR80" s="26"/>
      <c r="HS80" s="26"/>
      <c r="HT80" s="26"/>
      <c r="HU80" s="26"/>
      <c r="HV80" s="26"/>
      <c r="HW80" s="26"/>
      <c r="HX80" s="26"/>
      <c r="HY80" s="26"/>
      <c r="HZ80" s="26"/>
      <c r="IA80" s="26"/>
      <c r="IB80" s="26"/>
      <c r="IC80" s="26"/>
      <c r="ID80" s="26"/>
      <c r="IE80" s="26"/>
      <c r="IF80" s="26"/>
      <c r="IG80" s="26"/>
      <c r="IH80" s="26"/>
      <c r="II80" s="26"/>
      <c r="IJ80" s="26"/>
      <c r="IK80" s="26"/>
      <c r="IL80" s="26"/>
      <c r="IM80" s="26"/>
      <c r="IN80" s="26"/>
      <c r="IO80" s="26"/>
      <c r="IP80" s="26"/>
      <c r="IQ80" s="26"/>
      <c r="IR80" s="26"/>
      <c r="IS80" s="26"/>
      <c r="IT80" s="26"/>
      <c r="IU80" s="26"/>
      <c r="IV80" s="26"/>
    </row>
    <row r="81" spans="1:256" s="32" customFormat="1" ht="14.4" x14ac:dyDescent="0.3">
      <c r="A81"/>
      <c r="B81"/>
      <c r="C81"/>
      <c r="D81"/>
      <c r="E81"/>
      <c r="F81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  <c r="DA81" s="26"/>
      <c r="DB81" s="26"/>
      <c r="DC81" s="26"/>
      <c r="DD81" s="26"/>
      <c r="DE81" s="26"/>
      <c r="DF81" s="26"/>
      <c r="DG81" s="26"/>
      <c r="DH81" s="26"/>
      <c r="DI81" s="26"/>
      <c r="DJ81" s="26"/>
      <c r="DK81" s="26"/>
      <c r="DL81" s="26"/>
      <c r="DM81" s="26"/>
      <c r="DN81" s="26"/>
      <c r="DO81" s="26"/>
      <c r="DP81" s="26"/>
      <c r="DQ81" s="26"/>
      <c r="DR81" s="26"/>
      <c r="DS81" s="26"/>
      <c r="DT81" s="26"/>
      <c r="DU81" s="26"/>
      <c r="DV81" s="26"/>
      <c r="DW81" s="26"/>
      <c r="DX81" s="26"/>
      <c r="DY81" s="26"/>
      <c r="DZ81" s="26"/>
      <c r="EA81" s="26"/>
      <c r="EB81" s="26"/>
      <c r="EC81" s="26"/>
      <c r="ED81" s="26"/>
      <c r="EE81" s="26"/>
      <c r="EF81" s="26"/>
      <c r="EG81" s="26"/>
      <c r="EH81" s="26"/>
      <c r="EI81" s="26"/>
      <c r="EJ81" s="26"/>
      <c r="EK81" s="26"/>
      <c r="EL81" s="26"/>
      <c r="EM81" s="26"/>
      <c r="EN81" s="26"/>
      <c r="EO81" s="26"/>
      <c r="EP81" s="26"/>
      <c r="EQ81" s="26"/>
      <c r="ER81" s="26"/>
      <c r="ES81" s="26"/>
      <c r="ET81" s="26"/>
      <c r="EU81" s="26"/>
      <c r="EV81" s="26"/>
      <c r="EW81" s="26"/>
      <c r="EX81" s="26"/>
      <c r="EY81" s="26"/>
      <c r="EZ81" s="26"/>
      <c r="FA81" s="26"/>
      <c r="FB81" s="26"/>
      <c r="FC81" s="26"/>
      <c r="FD81" s="26"/>
      <c r="FE81" s="26"/>
      <c r="FF81" s="26"/>
      <c r="FG81" s="26"/>
      <c r="FH81" s="26"/>
      <c r="FI81" s="26"/>
      <c r="FJ81" s="26"/>
      <c r="FK81" s="26"/>
      <c r="FL81" s="26"/>
      <c r="FM81" s="26"/>
      <c r="FN81" s="26"/>
      <c r="FO81" s="26"/>
      <c r="FP81" s="26"/>
      <c r="FQ81" s="26"/>
      <c r="FR81" s="26"/>
      <c r="FS81" s="26"/>
      <c r="FT81" s="26"/>
      <c r="FU81" s="26"/>
      <c r="FV81" s="26"/>
      <c r="FW81" s="26"/>
      <c r="FX81" s="26"/>
      <c r="FY81" s="26"/>
      <c r="FZ81" s="26"/>
      <c r="GA81" s="26"/>
      <c r="GB81" s="26"/>
      <c r="GC81" s="26"/>
      <c r="GD81" s="26"/>
      <c r="GE81" s="26"/>
      <c r="GF81" s="26"/>
      <c r="GG81" s="26"/>
      <c r="GH81" s="26"/>
      <c r="GI81" s="26"/>
      <c r="GJ81" s="26"/>
      <c r="GK81" s="26"/>
      <c r="GL81" s="26"/>
      <c r="GM81" s="26"/>
      <c r="GN81" s="26"/>
      <c r="GO81" s="26"/>
      <c r="GP81" s="26"/>
      <c r="GQ81" s="26"/>
      <c r="GR81" s="26"/>
      <c r="GS81" s="26"/>
      <c r="GT81" s="26"/>
      <c r="GU81" s="26"/>
      <c r="GV81" s="26"/>
      <c r="GW81" s="26"/>
      <c r="GX81" s="26"/>
      <c r="GY81" s="26"/>
      <c r="GZ81" s="26"/>
      <c r="HA81" s="26"/>
      <c r="HB81" s="26"/>
      <c r="HC81" s="26"/>
      <c r="HD81" s="26"/>
      <c r="HE81" s="26"/>
      <c r="HF81" s="26"/>
      <c r="HG81" s="26"/>
      <c r="HH81" s="26"/>
      <c r="HI81" s="26"/>
      <c r="HJ81" s="26"/>
      <c r="HK81" s="26"/>
      <c r="HL81" s="26"/>
      <c r="HM81" s="26"/>
      <c r="HN81" s="26"/>
      <c r="HO81" s="26"/>
      <c r="HP81" s="26"/>
      <c r="HQ81" s="26"/>
      <c r="HR81" s="26"/>
      <c r="HS81" s="26"/>
      <c r="HT81" s="26"/>
      <c r="HU81" s="26"/>
      <c r="HV81" s="26"/>
      <c r="HW81" s="26"/>
      <c r="HX81" s="26"/>
      <c r="HY81" s="26"/>
      <c r="HZ81" s="26"/>
      <c r="IA81" s="26"/>
      <c r="IB81" s="26"/>
      <c r="IC81" s="26"/>
      <c r="ID81" s="26"/>
      <c r="IE81" s="26"/>
      <c r="IF81" s="26"/>
      <c r="IG81" s="26"/>
      <c r="IH81" s="26"/>
      <c r="II81" s="26"/>
      <c r="IJ81" s="26"/>
      <c r="IK81" s="26"/>
      <c r="IL81" s="26"/>
      <c r="IM81" s="26"/>
      <c r="IN81" s="26"/>
      <c r="IO81" s="26"/>
      <c r="IP81" s="26"/>
      <c r="IQ81" s="26"/>
      <c r="IR81" s="26"/>
      <c r="IS81" s="26"/>
      <c r="IT81" s="26"/>
      <c r="IU81" s="26"/>
      <c r="IV81" s="26"/>
    </row>
    <row r="82" spans="1:256" s="32" customFormat="1" ht="14.4" x14ac:dyDescent="0.3">
      <c r="A82"/>
      <c r="B82"/>
      <c r="C82"/>
      <c r="D82"/>
      <c r="E82"/>
      <c r="F82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6"/>
      <c r="DC82" s="26"/>
      <c r="DD82" s="26"/>
      <c r="DE82" s="26"/>
      <c r="DF82" s="26"/>
      <c r="DG82" s="26"/>
      <c r="DH82" s="26"/>
      <c r="DI82" s="26"/>
      <c r="DJ82" s="26"/>
      <c r="DK82" s="26"/>
      <c r="DL82" s="26"/>
      <c r="DM82" s="26"/>
      <c r="DN82" s="26"/>
      <c r="DO82" s="26"/>
      <c r="DP82" s="26"/>
      <c r="DQ82" s="26"/>
      <c r="DR82" s="26"/>
      <c r="DS82" s="26"/>
      <c r="DT82" s="26"/>
      <c r="DU82" s="26"/>
      <c r="DV82" s="26"/>
      <c r="DW82" s="26"/>
      <c r="DX82" s="26"/>
      <c r="DY82" s="26"/>
      <c r="DZ82" s="26"/>
      <c r="EA82" s="26"/>
      <c r="EB82" s="26"/>
      <c r="EC82" s="26"/>
      <c r="ED82" s="26"/>
      <c r="EE82" s="26"/>
      <c r="EF82" s="26"/>
      <c r="EG82" s="26"/>
      <c r="EH82" s="26"/>
      <c r="EI82" s="26"/>
      <c r="EJ82" s="26"/>
      <c r="EK82" s="26"/>
      <c r="EL82" s="26"/>
      <c r="EM82" s="26"/>
      <c r="EN82" s="26"/>
      <c r="EO82" s="26"/>
      <c r="EP82" s="26"/>
      <c r="EQ82" s="26"/>
      <c r="ER82" s="26"/>
      <c r="ES82" s="26"/>
      <c r="ET82" s="26"/>
      <c r="EU82" s="26"/>
      <c r="EV82" s="26"/>
      <c r="EW82" s="26"/>
      <c r="EX82" s="26"/>
      <c r="EY82" s="26"/>
      <c r="EZ82" s="26"/>
      <c r="FA82" s="26"/>
      <c r="FB82" s="26"/>
      <c r="FC82" s="26"/>
      <c r="FD82" s="26"/>
      <c r="FE82" s="26"/>
      <c r="FF82" s="26"/>
      <c r="FG82" s="26"/>
      <c r="FH82" s="26"/>
      <c r="FI82" s="26"/>
      <c r="FJ82" s="26"/>
      <c r="FK82" s="26"/>
      <c r="FL82" s="26"/>
      <c r="FM82" s="26"/>
      <c r="FN82" s="26"/>
      <c r="FO82" s="26"/>
      <c r="FP82" s="26"/>
      <c r="FQ82" s="26"/>
      <c r="FR82" s="26"/>
      <c r="FS82" s="26"/>
      <c r="FT82" s="26"/>
      <c r="FU82" s="26"/>
      <c r="FV82" s="26"/>
      <c r="FW82" s="26"/>
      <c r="FX82" s="26"/>
      <c r="FY82" s="26"/>
      <c r="FZ82" s="26"/>
      <c r="GA82" s="26"/>
      <c r="GB82" s="26"/>
      <c r="GC82" s="26"/>
      <c r="GD82" s="26"/>
      <c r="GE82" s="26"/>
      <c r="GF82" s="26"/>
      <c r="GG82" s="26"/>
      <c r="GH82" s="26"/>
      <c r="GI82" s="26"/>
      <c r="GJ82" s="26"/>
      <c r="GK82" s="26"/>
      <c r="GL82" s="26"/>
      <c r="GM82" s="26"/>
      <c r="GN82" s="26"/>
      <c r="GO82" s="26"/>
      <c r="GP82" s="26"/>
      <c r="GQ82" s="26"/>
      <c r="GR82" s="26"/>
      <c r="GS82" s="26"/>
      <c r="GT82" s="26"/>
      <c r="GU82" s="26"/>
      <c r="GV82" s="26"/>
      <c r="GW82" s="26"/>
      <c r="GX82" s="26"/>
      <c r="GY82" s="26"/>
      <c r="GZ82" s="26"/>
      <c r="HA82" s="26"/>
      <c r="HB82" s="26"/>
      <c r="HC82" s="26"/>
      <c r="HD82" s="26"/>
      <c r="HE82" s="26"/>
      <c r="HF82" s="26"/>
      <c r="HG82" s="26"/>
      <c r="HH82" s="26"/>
      <c r="HI82" s="26"/>
      <c r="HJ82" s="26"/>
      <c r="HK82" s="26"/>
      <c r="HL82" s="26"/>
      <c r="HM82" s="26"/>
      <c r="HN82" s="26"/>
      <c r="HO82" s="26"/>
      <c r="HP82" s="26"/>
      <c r="HQ82" s="26"/>
      <c r="HR82" s="26"/>
      <c r="HS82" s="26"/>
      <c r="HT82" s="26"/>
      <c r="HU82" s="26"/>
      <c r="HV82" s="26"/>
      <c r="HW82" s="26"/>
      <c r="HX82" s="26"/>
      <c r="HY82" s="26"/>
      <c r="HZ82" s="26"/>
      <c r="IA82" s="26"/>
      <c r="IB82" s="26"/>
      <c r="IC82" s="26"/>
      <c r="ID82" s="26"/>
      <c r="IE82" s="26"/>
      <c r="IF82" s="26"/>
      <c r="IG82" s="26"/>
      <c r="IH82" s="26"/>
      <c r="II82" s="26"/>
      <c r="IJ82" s="26"/>
      <c r="IK82" s="26"/>
      <c r="IL82" s="26"/>
      <c r="IM82" s="26"/>
      <c r="IN82" s="26"/>
      <c r="IO82" s="26"/>
      <c r="IP82" s="26"/>
      <c r="IQ82" s="26"/>
      <c r="IR82" s="26"/>
      <c r="IS82" s="26"/>
      <c r="IT82" s="26"/>
      <c r="IU82" s="26"/>
      <c r="IV82" s="26"/>
    </row>
    <row r="83" spans="1:256" s="35" customFormat="1" ht="14.4" x14ac:dyDescent="0.3">
      <c r="A83"/>
      <c r="B83"/>
      <c r="C83"/>
      <c r="D83"/>
      <c r="E83"/>
      <c r="F83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  <c r="DA83" s="26"/>
      <c r="DB83" s="26"/>
      <c r="DC83" s="26"/>
      <c r="DD83" s="26"/>
      <c r="DE83" s="26"/>
      <c r="DF83" s="26"/>
      <c r="DG83" s="26"/>
      <c r="DH83" s="26"/>
      <c r="DI83" s="26"/>
      <c r="DJ83" s="26"/>
      <c r="DK83" s="26"/>
      <c r="DL83" s="26"/>
      <c r="DM83" s="26"/>
      <c r="DN83" s="26"/>
      <c r="DO83" s="26"/>
      <c r="DP83" s="26"/>
      <c r="DQ83" s="26"/>
      <c r="DR83" s="26"/>
      <c r="DS83" s="26"/>
      <c r="DT83" s="26"/>
      <c r="DU83" s="26"/>
      <c r="DV83" s="26"/>
      <c r="DW83" s="26"/>
      <c r="DX83" s="26"/>
      <c r="DY83" s="26"/>
      <c r="DZ83" s="26"/>
      <c r="EA83" s="26"/>
      <c r="EB83" s="26"/>
      <c r="EC83" s="26"/>
      <c r="ED83" s="26"/>
      <c r="EE83" s="26"/>
      <c r="EF83" s="26"/>
      <c r="EG83" s="26"/>
      <c r="EH83" s="26"/>
      <c r="EI83" s="26"/>
      <c r="EJ83" s="26"/>
      <c r="EK83" s="26"/>
      <c r="EL83" s="26"/>
      <c r="EM83" s="26"/>
      <c r="EN83" s="26"/>
      <c r="EO83" s="26"/>
      <c r="EP83" s="26"/>
      <c r="EQ83" s="26"/>
      <c r="ER83" s="26"/>
      <c r="ES83" s="26"/>
      <c r="ET83" s="26"/>
      <c r="EU83" s="26"/>
      <c r="EV83" s="26"/>
      <c r="EW83" s="26"/>
      <c r="EX83" s="26"/>
      <c r="EY83" s="26"/>
      <c r="EZ83" s="26"/>
      <c r="FA83" s="26"/>
      <c r="FB83" s="26"/>
      <c r="FC83" s="26"/>
      <c r="FD83" s="26"/>
      <c r="FE83" s="26"/>
      <c r="FF83" s="26"/>
      <c r="FG83" s="26"/>
      <c r="FH83" s="26"/>
      <c r="FI83" s="26"/>
      <c r="FJ83" s="26"/>
      <c r="FK83" s="26"/>
      <c r="FL83" s="26"/>
      <c r="FM83" s="26"/>
      <c r="FN83" s="26"/>
      <c r="FO83" s="26"/>
      <c r="FP83" s="26"/>
      <c r="FQ83" s="26"/>
      <c r="FR83" s="26"/>
      <c r="FS83" s="26"/>
      <c r="FT83" s="26"/>
      <c r="FU83" s="26"/>
      <c r="FV83" s="26"/>
      <c r="FW83" s="26"/>
      <c r="FX83" s="26"/>
      <c r="FY83" s="26"/>
      <c r="FZ83" s="26"/>
      <c r="GA83" s="26"/>
      <c r="GB83" s="26"/>
      <c r="GC83" s="26"/>
      <c r="GD83" s="26"/>
      <c r="GE83" s="26"/>
      <c r="GF83" s="26"/>
      <c r="GG83" s="26"/>
      <c r="GH83" s="26"/>
      <c r="GI83" s="26"/>
      <c r="GJ83" s="26"/>
      <c r="GK83" s="26"/>
      <c r="GL83" s="26"/>
      <c r="GM83" s="26"/>
      <c r="GN83" s="26"/>
      <c r="GO83" s="26"/>
      <c r="GP83" s="26"/>
      <c r="GQ83" s="26"/>
      <c r="GR83" s="26"/>
      <c r="GS83" s="26"/>
      <c r="GT83" s="26"/>
      <c r="GU83" s="26"/>
      <c r="GV83" s="26"/>
      <c r="GW83" s="26"/>
      <c r="GX83" s="26"/>
      <c r="GY83" s="26"/>
      <c r="GZ83" s="26"/>
      <c r="HA83" s="26"/>
      <c r="HB83" s="26"/>
      <c r="HC83" s="26"/>
      <c r="HD83" s="26"/>
      <c r="HE83" s="26"/>
      <c r="HF83" s="26"/>
      <c r="HG83" s="26"/>
      <c r="HH83" s="26"/>
      <c r="HI83" s="26"/>
      <c r="HJ83" s="26"/>
      <c r="HK83" s="26"/>
      <c r="HL83" s="26"/>
      <c r="HM83" s="26"/>
      <c r="HN83" s="26"/>
      <c r="HO83" s="26"/>
      <c r="HP83" s="26"/>
      <c r="HQ83" s="26"/>
      <c r="HR83" s="26"/>
      <c r="HS83" s="26"/>
      <c r="HT83" s="26"/>
      <c r="HU83" s="26"/>
      <c r="HV83" s="26"/>
      <c r="HW83" s="26"/>
      <c r="HX83" s="26"/>
      <c r="HY83" s="26"/>
      <c r="HZ83" s="26"/>
      <c r="IA83" s="26"/>
      <c r="IB83" s="26"/>
      <c r="IC83" s="26"/>
      <c r="ID83" s="26"/>
      <c r="IE83" s="26"/>
      <c r="IF83" s="26"/>
      <c r="IG83" s="26"/>
      <c r="IH83" s="26"/>
      <c r="II83" s="26"/>
      <c r="IJ83" s="26"/>
      <c r="IK83" s="26"/>
      <c r="IL83" s="26"/>
      <c r="IM83" s="26"/>
      <c r="IN83" s="26"/>
      <c r="IO83" s="26"/>
      <c r="IP83" s="26"/>
      <c r="IQ83" s="26"/>
      <c r="IR83" s="26"/>
      <c r="IS83" s="26"/>
      <c r="IT83" s="26"/>
      <c r="IU83" s="26"/>
      <c r="IV83" s="26"/>
    </row>
    <row r="84" spans="1:256" s="32" customFormat="1" ht="14.4" x14ac:dyDescent="0.3">
      <c r="A84"/>
      <c r="B84"/>
      <c r="C84"/>
      <c r="D84"/>
      <c r="E84"/>
      <c r="F84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6"/>
      <c r="DC84" s="26"/>
      <c r="DD84" s="26"/>
      <c r="DE84" s="26"/>
      <c r="DF84" s="26"/>
      <c r="DG84" s="26"/>
      <c r="DH84" s="26"/>
      <c r="DI84" s="26"/>
      <c r="DJ84" s="26"/>
      <c r="DK84" s="26"/>
      <c r="DL84" s="26"/>
      <c r="DM84" s="26"/>
      <c r="DN84" s="26"/>
      <c r="DO84" s="26"/>
      <c r="DP84" s="26"/>
      <c r="DQ84" s="26"/>
      <c r="DR84" s="26"/>
      <c r="DS84" s="26"/>
      <c r="DT84" s="26"/>
      <c r="DU84" s="26"/>
      <c r="DV84" s="26"/>
      <c r="DW84" s="26"/>
      <c r="DX84" s="26"/>
      <c r="DY84" s="26"/>
      <c r="DZ84" s="26"/>
      <c r="EA84" s="26"/>
      <c r="EB84" s="26"/>
      <c r="EC84" s="26"/>
      <c r="ED84" s="26"/>
      <c r="EE84" s="26"/>
      <c r="EF84" s="26"/>
      <c r="EG84" s="26"/>
      <c r="EH84" s="26"/>
      <c r="EI84" s="26"/>
      <c r="EJ84" s="26"/>
      <c r="EK84" s="26"/>
      <c r="EL84" s="26"/>
      <c r="EM84" s="26"/>
      <c r="EN84" s="26"/>
      <c r="EO84" s="26"/>
      <c r="EP84" s="26"/>
      <c r="EQ84" s="26"/>
      <c r="ER84" s="26"/>
      <c r="ES84" s="26"/>
      <c r="ET84" s="26"/>
      <c r="EU84" s="26"/>
      <c r="EV84" s="26"/>
      <c r="EW84" s="26"/>
      <c r="EX84" s="26"/>
      <c r="EY84" s="26"/>
      <c r="EZ84" s="26"/>
      <c r="FA84" s="26"/>
      <c r="FB84" s="26"/>
      <c r="FC84" s="26"/>
      <c r="FD84" s="26"/>
      <c r="FE84" s="26"/>
      <c r="FF84" s="26"/>
      <c r="FG84" s="26"/>
      <c r="FH84" s="26"/>
      <c r="FI84" s="26"/>
      <c r="FJ84" s="26"/>
      <c r="FK84" s="26"/>
      <c r="FL84" s="26"/>
      <c r="FM84" s="26"/>
      <c r="FN84" s="26"/>
      <c r="FO84" s="26"/>
      <c r="FP84" s="26"/>
      <c r="FQ84" s="26"/>
      <c r="FR84" s="26"/>
      <c r="FS84" s="26"/>
      <c r="FT84" s="26"/>
      <c r="FU84" s="26"/>
      <c r="FV84" s="26"/>
      <c r="FW84" s="26"/>
      <c r="FX84" s="26"/>
      <c r="FY84" s="26"/>
      <c r="FZ84" s="26"/>
      <c r="GA84" s="26"/>
      <c r="GB84" s="26"/>
      <c r="GC84" s="26"/>
      <c r="GD84" s="26"/>
      <c r="GE84" s="26"/>
      <c r="GF84" s="26"/>
      <c r="GG84" s="26"/>
      <c r="GH84" s="26"/>
      <c r="GI84" s="26"/>
      <c r="GJ84" s="26"/>
      <c r="GK84" s="26"/>
      <c r="GL84" s="26"/>
      <c r="GM84" s="26"/>
      <c r="GN84" s="26"/>
      <c r="GO84" s="26"/>
      <c r="GP84" s="26"/>
      <c r="GQ84" s="26"/>
      <c r="GR84" s="26"/>
      <c r="GS84" s="26"/>
      <c r="GT84" s="26"/>
      <c r="GU84" s="26"/>
      <c r="GV84" s="26"/>
      <c r="GW84" s="26"/>
      <c r="GX84" s="26"/>
      <c r="GY84" s="26"/>
      <c r="GZ84" s="26"/>
      <c r="HA84" s="26"/>
      <c r="HB84" s="26"/>
      <c r="HC84" s="26"/>
      <c r="HD84" s="26"/>
      <c r="HE84" s="26"/>
      <c r="HF84" s="26"/>
      <c r="HG84" s="26"/>
      <c r="HH84" s="26"/>
      <c r="HI84" s="26"/>
      <c r="HJ84" s="26"/>
      <c r="HK84" s="26"/>
      <c r="HL84" s="26"/>
      <c r="HM84" s="26"/>
      <c r="HN84" s="26"/>
      <c r="HO84" s="26"/>
      <c r="HP84" s="26"/>
      <c r="HQ84" s="26"/>
      <c r="HR84" s="26"/>
      <c r="HS84" s="26"/>
      <c r="HT84" s="26"/>
      <c r="HU84" s="26"/>
      <c r="HV84" s="26"/>
      <c r="HW84" s="26"/>
      <c r="HX84" s="26"/>
      <c r="HY84" s="26"/>
      <c r="HZ84" s="26"/>
      <c r="IA84" s="26"/>
      <c r="IB84" s="26"/>
      <c r="IC84" s="26"/>
      <c r="ID84" s="26"/>
      <c r="IE84" s="26"/>
      <c r="IF84" s="26"/>
      <c r="IG84" s="26"/>
      <c r="IH84" s="26"/>
      <c r="II84" s="26"/>
      <c r="IJ84" s="26"/>
      <c r="IK84" s="26"/>
      <c r="IL84" s="26"/>
      <c r="IM84" s="26"/>
      <c r="IN84" s="26"/>
      <c r="IO84" s="26"/>
      <c r="IP84" s="26"/>
      <c r="IQ84" s="26"/>
      <c r="IR84" s="26"/>
      <c r="IS84" s="26"/>
      <c r="IT84" s="26"/>
      <c r="IU84" s="26"/>
      <c r="IV84" s="26"/>
    </row>
    <row r="85" spans="1:256" s="35" customFormat="1" ht="14.4" x14ac:dyDescent="0.3">
      <c r="A85"/>
      <c r="B85"/>
      <c r="C85"/>
      <c r="D85"/>
      <c r="E85"/>
      <c r="F85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  <c r="DA85" s="26"/>
      <c r="DB85" s="26"/>
      <c r="DC85" s="26"/>
      <c r="DD85" s="26"/>
      <c r="DE85" s="26"/>
      <c r="DF85" s="26"/>
      <c r="DG85" s="26"/>
      <c r="DH85" s="26"/>
      <c r="DI85" s="26"/>
      <c r="DJ85" s="26"/>
      <c r="DK85" s="26"/>
      <c r="DL85" s="26"/>
      <c r="DM85" s="26"/>
      <c r="DN85" s="26"/>
      <c r="DO85" s="26"/>
      <c r="DP85" s="26"/>
      <c r="DQ85" s="26"/>
      <c r="DR85" s="26"/>
      <c r="DS85" s="26"/>
      <c r="DT85" s="26"/>
      <c r="DU85" s="26"/>
      <c r="DV85" s="26"/>
      <c r="DW85" s="26"/>
      <c r="DX85" s="26"/>
      <c r="DY85" s="26"/>
      <c r="DZ85" s="26"/>
      <c r="EA85" s="26"/>
      <c r="EB85" s="26"/>
      <c r="EC85" s="26"/>
      <c r="ED85" s="26"/>
      <c r="EE85" s="26"/>
      <c r="EF85" s="26"/>
      <c r="EG85" s="26"/>
      <c r="EH85" s="26"/>
      <c r="EI85" s="26"/>
      <c r="EJ85" s="26"/>
      <c r="EK85" s="26"/>
      <c r="EL85" s="26"/>
      <c r="EM85" s="26"/>
      <c r="EN85" s="26"/>
      <c r="EO85" s="26"/>
      <c r="EP85" s="26"/>
      <c r="EQ85" s="26"/>
      <c r="ER85" s="26"/>
      <c r="ES85" s="26"/>
      <c r="ET85" s="26"/>
      <c r="EU85" s="26"/>
      <c r="EV85" s="26"/>
      <c r="EW85" s="26"/>
      <c r="EX85" s="26"/>
      <c r="EY85" s="26"/>
      <c r="EZ85" s="26"/>
      <c r="FA85" s="26"/>
      <c r="FB85" s="26"/>
      <c r="FC85" s="26"/>
      <c r="FD85" s="26"/>
      <c r="FE85" s="26"/>
      <c r="FF85" s="26"/>
      <c r="FG85" s="26"/>
      <c r="FH85" s="26"/>
      <c r="FI85" s="26"/>
      <c r="FJ85" s="26"/>
      <c r="FK85" s="26"/>
      <c r="FL85" s="26"/>
      <c r="FM85" s="26"/>
      <c r="FN85" s="26"/>
      <c r="FO85" s="26"/>
      <c r="FP85" s="26"/>
      <c r="FQ85" s="26"/>
      <c r="FR85" s="26"/>
      <c r="FS85" s="26"/>
      <c r="FT85" s="26"/>
      <c r="FU85" s="26"/>
      <c r="FV85" s="26"/>
      <c r="FW85" s="26"/>
      <c r="FX85" s="26"/>
      <c r="FY85" s="26"/>
      <c r="FZ85" s="26"/>
      <c r="GA85" s="26"/>
      <c r="GB85" s="26"/>
      <c r="GC85" s="26"/>
      <c r="GD85" s="26"/>
      <c r="GE85" s="26"/>
      <c r="GF85" s="26"/>
      <c r="GG85" s="26"/>
      <c r="GH85" s="26"/>
      <c r="GI85" s="26"/>
      <c r="GJ85" s="26"/>
      <c r="GK85" s="26"/>
      <c r="GL85" s="26"/>
      <c r="GM85" s="26"/>
      <c r="GN85" s="26"/>
      <c r="GO85" s="26"/>
      <c r="GP85" s="26"/>
      <c r="GQ85" s="26"/>
      <c r="GR85" s="26"/>
      <c r="GS85" s="26"/>
      <c r="GT85" s="26"/>
      <c r="GU85" s="26"/>
      <c r="GV85" s="26"/>
      <c r="GW85" s="26"/>
      <c r="GX85" s="26"/>
      <c r="GY85" s="26"/>
      <c r="GZ85" s="26"/>
      <c r="HA85" s="26"/>
      <c r="HB85" s="26"/>
      <c r="HC85" s="26"/>
      <c r="HD85" s="26"/>
      <c r="HE85" s="26"/>
      <c r="HF85" s="26"/>
      <c r="HG85" s="26"/>
      <c r="HH85" s="26"/>
      <c r="HI85" s="26"/>
      <c r="HJ85" s="26"/>
      <c r="HK85" s="26"/>
      <c r="HL85" s="26"/>
      <c r="HM85" s="26"/>
      <c r="HN85" s="26"/>
      <c r="HO85" s="26"/>
      <c r="HP85" s="26"/>
      <c r="HQ85" s="26"/>
      <c r="HR85" s="26"/>
      <c r="HS85" s="26"/>
      <c r="HT85" s="26"/>
      <c r="HU85" s="26"/>
      <c r="HV85" s="26"/>
      <c r="HW85" s="26"/>
      <c r="HX85" s="26"/>
      <c r="HY85" s="26"/>
      <c r="HZ85" s="26"/>
      <c r="IA85" s="26"/>
      <c r="IB85" s="26"/>
      <c r="IC85" s="26"/>
      <c r="ID85" s="26"/>
      <c r="IE85" s="26"/>
      <c r="IF85" s="26"/>
      <c r="IG85" s="26"/>
      <c r="IH85" s="26"/>
      <c r="II85" s="26"/>
      <c r="IJ85" s="26"/>
      <c r="IK85" s="26"/>
      <c r="IL85" s="26"/>
      <c r="IM85" s="26"/>
      <c r="IN85" s="26"/>
      <c r="IO85" s="26"/>
      <c r="IP85" s="26"/>
      <c r="IQ85" s="26"/>
      <c r="IR85" s="26"/>
      <c r="IS85" s="26"/>
      <c r="IT85" s="26"/>
      <c r="IU85" s="26"/>
      <c r="IV85" s="26"/>
    </row>
    <row r="86" spans="1:256" s="32" customFormat="1" ht="14.4" x14ac:dyDescent="0.3">
      <c r="A86"/>
      <c r="B86"/>
      <c r="C86"/>
      <c r="D86"/>
      <c r="E86"/>
      <c r="F8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  <c r="DA86" s="26"/>
      <c r="DB86" s="26"/>
      <c r="DC86" s="26"/>
      <c r="DD86" s="26"/>
      <c r="DE86" s="26"/>
      <c r="DF86" s="26"/>
      <c r="DG86" s="26"/>
      <c r="DH86" s="26"/>
      <c r="DI86" s="26"/>
      <c r="DJ86" s="26"/>
      <c r="DK86" s="26"/>
      <c r="DL86" s="26"/>
      <c r="DM86" s="26"/>
      <c r="DN86" s="26"/>
      <c r="DO86" s="26"/>
      <c r="DP86" s="26"/>
      <c r="DQ86" s="26"/>
      <c r="DR86" s="26"/>
      <c r="DS86" s="26"/>
      <c r="DT86" s="26"/>
      <c r="DU86" s="26"/>
      <c r="DV86" s="26"/>
      <c r="DW86" s="26"/>
      <c r="DX86" s="26"/>
      <c r="DY86" s="26"/>
      <c r="DZ86" s="26"/>
      <c r="EA86" s="26"/>
      <c r="EB86" s="26"/>
      <c r="EC86" s="26"/>
      <c r="ED86" s="26"/>
      <c r="EE86" s="26"/>
      <c r="EF86" s="26"/>
      <c r="EG86" s="26"/>
      <c r="EH86" s="26"/>
      <c r="EI86" s="26"/>
      <c r="EJ86" s="26"/>
      <c r="EK86" s="26"/>
      <c r="EL86" s="26"/>
      <c r="EM86" s="26"/>
      <c r="EN86" s="26"/>
      <c r="EO86" s="26"/>
      <c r="EP86" s="26"/>
      <c r="EQ86" s="26"/>
      <c r="ER86" s="26"/>
      <c r="ES86" s="26"/>
      <c r="ET86" s="26"/>
      <c r="EU86" s="26"/>
      <c r="EV86" s="26"/>
      <c r="EW86" s="26"/>
      <c r="EX86" s="26"/>
      <c r="EY86" s="26"/>
      <c r="EZ86" s="26"/>
      <c r="FA86" s="26"/>
      <c r="FB86" s="26"/>
      <c r="FC86" s="26"/>
      <c r="FD86" s="26"/>
      <c r="FE86" s="26"/>
      <c r="FF86" s="26"/>
      <c r="FG86" s="26"/>
      <c r="FH86" s="26"/>
      <c r="FI86" s="26"/>
      <c r="FJ86" s="26"/>
      <c r="FK86" s="26"/>
      <c r="FL86" s="26"/>
      <c r="FM86" s="26"/>
      <c r="FN86" s="26"/>
      <c r="FO86" s="26"/>
      <c r="FP86" s="26"/>
      <c r="FQ86" s="26"/>
      <c r="FR86" s="26"/>
      <c r="FS86" s="26"/>
      <c r="FT86" s="26"/>
      <c r="FU86" s="26"/>
      <c r="FV86" s="26"/>
      <c r="FW86" s="26"/>
      <c r="FX86" s="26"/>
      <c r="FY86" s="26"/>
      <c r="FZ86" s="26"/>
      <c r="GA86" s="26"/>
      <c r="GB86" s="26"/>
      <c r="GC86" s="26"/>
      <c r="GD86" s="26"/>
      <c r="GE86" s="26"/>
      <c r="GF86" s="26"/>
      <c r="GG86" s="26"/>
      <c r="GH86" s="26"/>
      <c r="GI86" s="26"/>
      <c r="GJ86" s="26"/>
      <c r="GK86" s="26"/>
      <c r="GL86" s="26"/>
      <c r="GM86" s="26"/>
      <c r="GN86" s="26"/>
      <c r="GO86" s="26"/>
      <c r="GP86" s="26"/>
      <c r="GQ86" s="26"/>
      <c r="GR86" s="26"/>
      <c r="GS86" s="26"/>
      <c r="GT86" s="26"/>
      <c r="GU86" s="26"/>
      <c r="GV86" s="26"/>
      <c r="GW86" s="26"/>
      <c r="GX86" s="26"/>
      <c r="GY86" s="26"/>
      <c r="GZ86" s="26"/>
      <c r="HA86" s="26"/>
      <c r="HB86" s="26"/>
      <c r="HC86" s="26"/>
      <c r="HD86" s="26"/>
      <c r="HE86" s="26"/>
      <c r="HF86" s="26"/>
      <c r="HG86" s="26"/>
      <c r="HH86" s="26"/>
      <c r="HI86" s="26"/>
      <c r="HJ86" s="26"/>
      <c r="HK86" s="26"/>
      <c r="HL86" s="26"/>
      <c r="HM86" s="26"/>
      <c r="HN86" s="26"/>
      <c r="HO86" s="26"/>
      <c r="HP86" s="26"/>
      <c r="HQ86" s="26"/>
      <c r="HR86" s="26"/>
      <c r="HS86" s="26"/>
      <c r="HT86" s="26"/>
      <c r="HU86" s="26"/>
      <c r="HV86" s="26"/>
      <c r="HW86" s="26"/>
      <c r="HX86" s="26"/>
      <c r="HY86" s="26"/>
      <c r="HZ86" s="26"/>
      <c r="IA86" s="26"/>
      <c r="IB86" s="26"/>
      <c r="IC86" s="26"/>
      <c r="ID86" s="26"/>
      <c r="IE86" s="26"/>
      <c r="IF86" s="26"/>
      <c r="IG86" s="26"/>
      <c r="IH86" s="26"/>
      <c r="II86" s="26"/>
      <c r="IJ86" s="26"/>
      <c r="IK86" s="26"/>
      <c r="IL86" s="26"/>
      <c r="IM86" s="26"/>
      <c r="IN86" s="26"/>
      <c r="IO86" s="26"/>
      <c r="IP86" s="26"/>
      <c r="IQ86" s="26"/>
      <c r="IR86" s="26"/>
      <c r="IS86" s="26"/>
      <c r="IT86" s="26"/>
      <c r="IU86" s="26"/>
      <c r="IV86" s="26"/>
    </row>
    <row r="87" spans="1:256" s="35" customFormat="1" ht="14.4" x14ac:dyDescent="0.3">
      <c r="A87"/>
      <c r="B87"/>
      <c r="C87"/>
      <c r="D87"/>
      <c r="E87"/>
      <c r="F87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  <c r="DE87" s="26"/>
      <c r="DF87" s="26"/>
      <c r="DG87" s="26"/>
      <c r="DH87" s="26"/>
      <c r="DI87" s="26"/>
      <c r="DJ87" s="26"/>
      <c r="DK87" s="26"/>
      <c r="DL87" s="26"/>
      <c r="DM87" s="26"/>
      <c r="DN87" s="26"/>
      <c r="DO87" s="26"/>
      <c r="DP87" s="26"/>
      <c r="DQ87" s="26"/>
      <c r="DR87" s="26"/>
      <c r="DS87" s="26"/>
      <c r="DT87" s="26"/>
      <c r="DU87" s="26"/>
      <c r="DV87" s="26"/>
      <c r="DW87" s="26"/>
      <c r="DX87" s="26"/>
      <c r="DY87" s="26"/>
      <c r="DZ87" s="26"/>
      <c r="EA87" s="26"/>
      <c r="EB87" s="26"/>
      <c r="EC87" s="26"/>
      <c r="ED87" s="26"/>
      <c r="EE87" s="26"/>
      <c r="EF87" s="26"/>
      <c r="EG87" s="26"/>
      <c r="EH87" s="26"/>
      <c r="EI87" s="26"/>
      <c r="EJ87" s="26"/>
      <c r="EK87" s="26"/>
      <c r="EL87" s="26"/>
      <c r="EM87" s="26"/>
      <c r="EN87" s="26"/>
      <c r="EO87" s="26"/>
      <c r="EP87" s="26"/>
      <c r="EQ87" s="26"/>
      <c r="ER87" s="26"/>
      <c r="ES87" s="26"/>
      <c r="ET87" s="26"/>
      <c r="EU87" s="26"/>
      <c r="EV87" s="26"/>
      <c r="EW87" s="26"/>
      <c r="EX87" s="26"/>
      <c r="EY87" s="26"/>
      <c r="EZ87" s="26"/>
      <c r="FA87" s="26"/>
      <c r="FB87" s="26"/>
      <c r="FC87" s="26"/>
      <c r="FD87" s="26"/>
      <c r="FE87" s="26"/>
      <c r="FF87" s="26"/>
      <c r="FG87" s="26"/>
      <c r="FH87" s="26"/>
      <c r="FI87" s="26"/>
      <c r="FJ87" s="26"/>
      <c r="FK87" s="26"/>
      <c r="FL87" s="26"/>
      <c r="FM87" s="26"/>
      <c r="FN87" s="26"/>
      <c r="FO87" s="26"/>
      <c r="FP87" s="26"/>
      <c r="FQ87" s="26"/>
      <c r="FR87" s="26"/>
      <c r="FS87" s="26"/>
      <c r="FT87" s="26"/>
      <c r="FU87" s="26"/>
      <c r="FV87" s="26"/>
      <c r="FW87" s="26"/>
      <c r="FX87" s="26"/>
      <c r="FY87" s="26"/>
      <c r="FZ87" s="26"/>
      <c r="GA87" s="26"/>
      <c r="GB87" s="26"/>
      <c r="GC87" s="26"/>
      <c r="GD87" s="26"/>
      <c r="GE87" s="26"/>
      <c r="GF87" s="26"/>
      <c r="GG87" s="26"/>
      <c r="GH87" s="26"/>
      <c r="GI87" s="26"/>
      <c r="GJ87" s="26"/>
      <c r="GK87" s="26"/>
      <c r="GL87" s="26"/>
      <c r="GM87" s="26"/>
      <c r="GN87" s="26"/>
      <c r="GO87" s="26"/>
      <c r="GP87" s="26"/>
      <c r="GQ87" s="26"/>
      <c r="GR87" s="26"/>
      <c r="GS87" s="26"/>
      <c r="GT87" s="26"/>
      <c r="GU87" s="26"/>
      <c r="GV87" s="26"/>
      <c r="GW87" s="26"/>
      <c r="GX87" s="26"/>
      <c r="GY87" s="26"/>
      <c r="GZ87" s="26"/>
      <c r="HA87" s="26"/>
      <c r="HB87" s="26"/>
      <c r="HC87" s="26"/>
      <c r="HD87" s="26"/>
      <c r="HE87" s="26"/>
      <c r="HF87" s="26"/>
      <c r="HG87" s="26"/>
      <c r="HH87" s="26"/>
      <c r="HI87" s="26"/>
      <c r="HJ87" s="26"/>
      <c r="HK87" s="26"/>
      <c r="HL87" s="26"/>
      <c r="HM87" s="26"/>
      <c r="HN87" s="26"/>
      <c r="HO87" s="26"/>
      <c r="HP87" s="26"/>
      <c r="HQ87" s="26"/>
      <c r="HR87" s="26"/>
      <c r="HS87" s="26"/>
      <c r="HT87" s="26"/>
      <c r="HU87" s="26"/>
      <c r="HV87" s="26"/>
      <c r="HW87" s="26"/>
      <c r="HX87" s="26"/>
      <c r="HY87" s="26"/>
      <c r="HZ87" s="26"/>
      <c r="IA87" s="26"/>
      <c r="IB87" s="26"/>
      <c r="IC87" s="26"/>
      <c r="ID87" s="26"/>
      <c r="IE87" s="26"/>
      <c r="IF87" s="26"/>
      <c r="IG87" s="26"/>
      <c r="IH87" s="26"/>
      <c r="II87" s="26"/>
      <c r="IJ87" s="26"/>
      <c r="IK87" s="26"/>
      <c r="IL87" s="26"/>
      <c r="IM87" s="26"/>
      <c r="IN87" s="26"/>
      <c r="IO87" s="26"/>
      <c r="IP87" s="26"/>
      <c r="IQ87" s="26"/>
      <c r="IR87" s="26"/>
      <c r="IS87" s="26"/>
      <c r="IT87" s="26"/>
      <c r="IU87" s="26"/>
      <c r="IV87" s="26"/>
    </row>
    <row r="88" spans="1:256" s="32" customFormat="1" ht="14.4" x14ac:dyDescent="0.3">
      <c r="A88"/>
      <c r="B88"/>
      <c r="C88"/>
      <c r="D88"/>
      <c r="E88"/>
      <c r="F88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  <c r="CX88" s="26"/>
      <c r="CY88" s="26"/>
      <c r="CZ88" s="26"/>
      <c r="DA88" s="26"/>
      <c r="DB88" s="26"/>
      <c r="DC88" s="26"/>
      <c r="DD88" s="26"/>
      <c r="DE88" s="26"/>
      <c r="DF88" s="26"/>
      <c r="DG88" s="26"/>
      <c r="DH88" s="26"/>
      <c r="DI88" s="26"/>
      <c r="DJ88" s="26"/>
      <c r="DK88" s="26"/>
      <c r="DL88" s="26"/>
      <c r="DM88" s="26"/>
      <c r="DN88" s="26"/>
      <c r="DO88" s="26"/>
      <c r="DP88" s="26"/>
      <c r="DQ88" s="26"/>
      <c r="DR88" s="26"/>
      <c r="DS88" s="26"/>
      <c r="DT88" s="26"/>
      <c r="DU88" s="26"/>
      <c r="DV88" s="26"/>
      <c r="DW88" s="26"/>
      <c r="DX88" s="26"/>
      <c r="DY88" s="26"/>
      <c r="DZ88" s="26"/>
      <c r="EA88" s="26"/>
      <c r="EB88" s="26"/>
      <c r="EC88" s="26"/>
      <c r="ED88" s="26"/>
      <c r="EE88" s="26"/>
      <c r="EF88" s="26"/>
      <c r="EG88" s="26"/>
      <c r="EH88" s="26"/>
      <c r="EI88" s="26"/>
      <c r="EJ88" s="26"/>
      <c r="EK88" s="26"/>
      <c r="EL88" s="26"/>
      <c r="EM88" s="26"/>
      <c r="EN88" s="26"/>
      <c r="EO88" s="26"/>
      <c r="EP88" s="26"/>
      <c r="EQ88" s="26"/>
      <c r="ER88" s="26"/>
      <c r="ES88" s="26"/>
      <c r="ET88" s="26"/>
      <c r="EU88" s="26"/>
      <c r="EV88" s="26"/>
      <c r="EW88" s="26"/>
      <c r="EX88" s="26"/>
      <c r="EY88" s="26"/>
      <c r="EZ88" s="26"/>
      <c r="FA88" s="26"/>
      <c r="FB88" s="26"/>
      <c r="FC88" s="26"/>
      <c r="FD88" s="26"/>
      <c r="FE88" s="26"/>
      <c r="FF88" s="26"/>
      <c r="FG88" s="26"/>
      <c r="FH88" s="26"/>
      <c r="FI88" s="26"/>
      <c r="FJ88" s="26"/>
      <c r="FK88" s="26"/>
      <c r="FL88" s="26"/>
      <c r="FM88" s="26"/>
      <c r="FN88" s="26"/>
      <c r="FO88" s="26"/>
      <c r="FP88" s="26"/>
      <c r="FQ88" s="26"/>
      <c r="FR88" s="26"/>
      <c r="FS88" s="26"/>
      <c r="FT88" s="26"/>
      <c r="FU88" s="26"/>
      <c r="FV88" s="26"/>
      <c r="FW88" s="26"/>
      <c r="FX88" s="26"/>
      <c r="FY88" s="26"/>
      <c r="FZ88" s="26"/>
      <c r="GA88" s="26"/>
      <c r="GB88" s="26"/>
      <c r="GC88" s="26"/>
      <c r="GD88" s="26"/>
      <c r="GE88" s="26"/>
      <c r="GF88" s="26"/>
      <c r="GG88" s="26"/>
      <c r="GH88" s="26"/>
      <c r="GI88" s="26"/>
      <c r="GJ88" s="26"/>
      <c r="GK88" s="26"/>
      <c r="GL88" s="26"/>
      <c r="GM88" s="26"/>
      <c r="GN88" s="26"/>
      <c r="GO88" s="26"/>
      <c r="GP88" s="26"/>
      <c r="GQ88" s="26"/>
      <c r="GR88" s="26"/>
      <c r="GS88" s="26"/>
      <c r="GT88" s="26"/>
      <c r="GU88" s="26"/>
      <c r="GV88" s="26"/>
      <c r="GW88" s="26"/>
      <c r="GX88" s="26"/>
      <c r="GY88" s="26"/>
      <c r="GZ88" s="26"/>
      <c r="HA88" s="26"/>
      <c r="HB88" s="26"/>
      <c r="HC88" s="26"/>
      <c r="HD88" s="26"/>
      <c r="HE88" s="26"/>
      <c r="HF88" s="26"/>
      <c r="HG88" s="26"/>
      <c r="HH88" s="26"/>
      <c r="HI88" s="26"/>
      <c r="HJ88" s="26"/>
      <c r="HK88" s="26"/>
      <c r="HL88" s="26"/>
      <c r="HM88" s="26"/>
      <c r="HN88" s="26"/>
      <c r="HO88" s="26"/>
      <c r="HP88" s="26"/>
      <c r="HQ88" s="26"/>
      <c r="HR88" s="26"/>
      <c r="HS88" s="26"/>
      <c r="HT88" s="26"/>
      <c r="HU88" s="26"/>
      <c r="HV88" s="26"/>
      <c r="HW88" s="26"/>
      <c r="HX88" s="26"/>
      <c r="HY88" s="26"/>
      <c r="HZ88" s="26"/>
      <c r="IA88" s="26"/>
      <c r="IB88" s="26"/>
      <c r="IC88" s="26"/>
      <c r="ID88" s="26"/>
      <c r="IE88" s="26"/>
      <c r="IF88" s="26"/>
      <c r="IG88" s="26"/>
      <c r="IH88" s="26"/>
      <c r="II88" s="26"/>
      <c r="IJ88" s="26"/>
      <c r="IK88" s="26"/>
      <c r="IL88" s="26"/>
      <c r="IM88" s="26"/>
      <c r="IN88" s="26"/>
      <c r="IO88" s="26"/>
      <c r="IP88" s="26"/>
      <c r="IQ88" s="26"/>
      <c r="IR88" s="26"/>
      <c r="IS88" s="26"/>
      <c r="IT88" s="26"/>
      <c r="IU88" s="26"/>
      <c r="IV88" s="26"/>
    </row>
    <row r="89" spans="1:256" s="35" customFormat="1" ht="14.4" x14ac:dyDescent="0.3">
      <c r="A89"/>
      <c r="B89"/>
      <c r="C89"/>
      <c r="D89"/>
      <c r="E89"/>
      <c r="F89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  <c r="CX89" s="26"/>
      <c r="CY89" s="26"/>
      <c r="CZ89" s="26"/>
      <c r="DA89" s="26"/>
      <c r="DB89" s="26"/>
      <c r="DC89" s="26"/>
      <c r="DD89" s="26"/>
      <c r="DE89" s="26"/>
      <c r="DF89" s="26"/>
      <c r="DG89" s="26"/>
      <c r="DH89" s="26"/>
      <c r="DI89" s="26"/>
      <c r="DJ89" s="26"/>
      <c r="DK89" s="26"/>
      <c r="DL89" s="26"/>
      <c r="DM89" s="26"/>
      <c r="DN89" s="26"/>
      <c r="DO89" s="26"/>
      <c r="DP89" s="26"/>
      <c r="DQ89" s="26"/>
      <c r="DR89" s="26"/>
      <c r="DS89" s="26"/>
      <c r="DT89" s="26"/>
      <c r="DU89" s="26"/>
      <c r="DV89" s="26"/>
      <c r="DW89" s="26"/>
      <c r="DX89" s="26"/>
      <c r="DY89" s="26"/>
      <c r="DZ89" s="26"/>
      <c r="EA89" s="26"/>
      <c r="EB89" s="26"/>
      <c r="EC89" s="26"/>
      <c r="ED89" s="26"/>
      <c r="EE89" s="26"/>
      <c r="EF89" s="26"/>
      <c r="EG89" s="26"/>
      <c r="EH89" s="26"/>
      <c r="EI89" s="26"/>
      <c r="EJ89" s="26"/>
      <c r="EK89" s="26"/>
      <c r="EL89" s="26"/>
      <c r="EM89" s="26"/>
      <c r="EN89" s="26"/>
      <c r="EO89" s="26"/>
      <c r="EP89" s="26"/>
      <c r="EQ89" s="26"/>
      <c r="ER89" s="26"/>
      <c r="ES89" s="26"/>
      <c r="ET89" s="26"/>
      <c r="EU89" s="26"/>
      <c r="EV89" s="26"/>
      <c r="EW89" s="26"/>
      <c r="EX89" s="26"/>
      <c r="EY89" s="26"/>
      <c r="EZ89" s="26"/>
      <c r="FA89" s="26"/>
      <c r="FB89" s="26"/>
      <c r="FC89" s="26"/>
      <c r="FD89" s="26"/>
      <c r="FE89" s="26"/>
      <c r="FF89" s="26"/>
      <c r="FG89" s="26"/>
      <c r="FH89" s="26"/>
      <c r="FI89" s="26"/>
      <c r="FJ89" s="26"/>
      <c r="FK89" s="26"/>
      <c r="FL89" s="26"/>
      <c r="FM89" s="26"/>
      <c r="FN89" s="26"/>
      <c r="FO89" s="26"/>
      <c r="FP89" s="26"/>
      <c r="FQ89" s="26"/>
      <c r="FR89" s="26"/>
      <c r="FS89" s="26"/>
      <c r="FT89" s="26"/>
      <c r="FU89" s="26"/>
      <c r="FV89" s="26"/>
      <c r="FW89" s="26"/>
      <c r="FX89" s="26"/>
      <c r="FY89" s="26"/>
      <c r="FZ89" s="26"/>
      <c r="GA89" s="26"/>
      <c r="GB89" s="26"/>
      <c r="GC89" s="26"/>
      <c r="GD89" s="26"/>
      <c r="GE89" s="26"/>
      <c r="GF89" s="26"/>
      <c r="GG89" s="26"/>
      <c r="GH89" s="26"/>
      <c r="GI89" s="26"/>
      <c r="GJ89" s="26"/>
      <c r="GK89" s="26"/>
      <c r="GL89" s="26"/>
      <c r="GM89" s="26"/>
      <c r="GN89" s="26"/>
      <c r="GO89" s="26"/>
      <c r="GP89" s="26"/>
      <c r="GQ89" s="26"/>
      <c r="GR89" s="26"/>
      <c r="GS89" s="26"/>
      <c r="GT89" s="26"/>
      <c r="GU89" s="26"/>
      <c r="GV89" s="26"/>
      <c r="GW89" s="26"/>
      <c r="GX89" s="26"/>
      <c r="GY89" s="26"/>
      <c r="GZ89" s="26"/>
      <c r="HA89" s="26"/>
      <c r="HB89" s="26"/>
      <c r="HC89" s="26"/>
      <c r="HD89" s="26"/>
      <c r="HE89" s="26"/>
      <c r="HF89" s="26"/>
      <c r="HG89" s="26"/>
      <c r="HH89" s="26"/>
      <c r="HI89" s="26"/>
      <c r="HJ89" s="26"/>
      <c r="HK89" s="26"/>
      <c r="HL89" s="26"/>
      <c r="HM89" s="26"/>
      <c r="HN89" s="26"/>
      <c r="HO89" s="26"/>
      <c r="HP89" s="26"/>
      <c r="HQ89" s="26"/>
      <c r="HR89" s="26"/>
      <c r="HS89" s="26"/>
      <c r="HT89" s="26"/>
      <c r="HU89" s="26"/>
      <c r="HV89" s="26"/>
      <c r="HW89" s="26"/>
      <c r="HX89" s="26"/>
      <c r="HY89" s="26"/>
      <c r="HZ89" s="26"/>
      <c r="IA89" s="26"/>
      <c r="IB89" s="26"/>
      <c r="IC89" s="26"/>
      <c r="ID89" s="26"/>
      <c r="IE89" s="26"/>
      <c r="IF89" s="26"/>
      <c r="IG89" s="26"/>
      <c r="IH89" s="26"/>
      <c r="II89" s="26"/>
      <c r="IJ89" s="26"/>
      <c r="IK89" s="26"/>
      <c r="IL89" s="26"/>
      <c r="IM89" s="26"/>
      <c r="IN89" s="26"/>
      <c r="IO89" s="26"/>
      <c r="IP89" s="26"/>
      <c r="IQ89" s="26"/>
      <c r="IR89" s="26"/>
      <c r="IS89" s="26"/>
      <c r="IT89" s="26"/>
      <c r="IU89" s="26"/>
      <c r="IV89" s="26"/>
    </row>
    <row r="90" spans="1:256" s="32" customFormat="1" ht="14.4" x14ac:dyDescent="0.3">
      <c r="A90"/>
      <c r="B90"/>
      <c r="C90"/>
      <c r="D90"/>
      <c r="E90"/>
      <c r="F90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  <c r="DA90" s="26"/>
      <c r="DB90" s="26"/>
      <c r="DC90" s="26"/>
      <c r="DD90" s="26"/>
      <c r="DE90" s="26"/>
      <c r="DF90" s="26"/>
      <c r="DG90" s="26"/>
      <c r="DH90" s="26"/>
      <c r="DI90" s="26"/>
      <c r="DJ90" s="26"/>
      <c r="DK90" s="26"/>
      <c r="DL90" s="26"/>
      <c r="DM90" s="26"/>
      <c r="DN90" s="26"/>
      <c r="DO90" s="26"/>
      <c r="DP90" s="26"/>
      <c r="DQ90" s="26"/>
      <c r="DR90" s="26"/>
      <c r="DS90" s="26"/>
      <c r="DT90" s="26"/>
      <c r="DU90" s="26"/>
      <c r="DV90" s="26"/>
      <c r="DW90" s="26"/>
      <c r="DX90" s="26"/>
      <c r="DY90" s="26"/>
      <c r="DZ90" s="26"/>
      <c r="EA90" s="26"/>
      <c r="EB90" s="26"/>
      <c r="EC90" s="26"/>
      <c r="ED90" s="26"/>
      <c r="EE90" s="26"/>
      <c r="EF90" s="26"/>
      <c r="EG90" s="26"/>
      <c r="EH90" s="26"/>
      <c r="EI90" s="26"/>
      <c r="EJ90" s="26"/>
      <c r="EK90" s="26"/>
      <c r="EL90" s="26"/>
      <c r="EM90" s="26"/>
      <c r="EN90" s="26"/>
      <c r="EO90" s="26"/>
      <c r="EP90" s="26"/>
      <c r="EQ90" s="26"/>
      <c r="ER90" s="26"/>
      <c r="ES90" s="26"/>
      <c r="ET90" s="26"/>
      <c r="EU90" s="26"/>
      <c r="EV90" s="26"/>
      <c r="EW90" s="26"/>
      <c r="EX90" s="26"/>
      <c r="EY90" s="26"/>
      <c r="EZ90" s="26"/>
      <c r="FA90" s="26"/>
      <c r="FB90" s="26"/>
      <c r="FC90" s="26"/>
      <c r="FD90" s="26"/>
      <c r="FE90" s="26"/>
      <c r="FF90" s="26"/>
      <c r="FG90" s="26"/>
      <c r="FH90" s="26"/>
      <c r="FI90" s="26"/>
      <c r="FJ90" s="26"/>
      <c r="FK90" s="26"/>
      <c r="FL90" s="26"/>
      <c r="FM90" s="26"/>
      <c r="FN90" s="26"/>
      <c r="FO90" s="26"/>
      <c r="FP90" s="26"/>
      <c r="FQ90" s="26"/>
      <c r="FR90" s="26"/>
      <c r="FS90" s="26"/>
      <c r="FT90" s="26"/>
      <c r="FU90" s="26"/>
      <c r="FV90" s="26"/>
      <c r="FW90" s="26"/>
      <c r="FX90" s="26"/>
      <c r="FY90" s="26"/>
      <c r="FZ90" s="26"/>
      <c r="GA90" s="26"/>
      <c r="GB90" s="26"/>
      <c r="GC90" s="26"/>
      <c r="GD90" s="26"/>
      <c r="GE90" s="26"/>
      <c r="GF90" s="26"/>
      <c r="GG90" s="26"/>
      <c r="GH90" s="26"/>
      <c r="GI90" s="26"/>
      <c r="GJ90" s="26"/>
      <c r="GK90" s="26"/>
      <c r="GL90" s="26"/>
      <c r="GM90" s="26"/>
      <c r="GN90" s="26"/>
      <c r="GO90" s="26"/>
      <c r="GP90" s="26"/>
      <c r="GQ90" s="26"/>
      <c r="GR90" s="26"/>
      <c r="GS90" s="26"/>
      <c r="GT90" s="26"/>
      <c r="GU90" s="26"/>
      <c r="GV90" s="26"/>
      <c r="GW90" s="26"/>
      <c r="GX90" s="26"/>
      <c r="GY90" s="26"/>
      <c r="GZ90" s="26"/>
      <c r="HA90" s="26"/>
      <c r="HB90" s="26"/>
      <c r="HC90" s="26"/>
      <c r="HD90" s="26"/>
      <c r="HE90" s="26"/>
      <c r="HF90" s="26"/>
      <c r="HG90" s="26"/>
      <c r="HH90" s="26"/>
      <c r="HI90" s="26"/>
      <c r="HJ90" s="26"/>
      <c r="HK90" s="26"/>
      <c r="HL90" s="26"/>
      <c r="HM90" s="26"/>
      <c r="HN90" s="26"/>
      <c r="HO90" s="26"/>
      <c r="HP90" s="26"/>
      <c r="HQ90" s="26"/>
      <c r="HR90" s="26"/>
      <c r="HS90" s="26"/>
      <c r="HT90" s="26"/>
      <c r="HU90" s="26"/>
      <c r="HV90" s="26"/>
      <c r="HW90" s="26"/>
      <c r="HX90" s="26"/>
      <c r="HY90" s="26"/>
      <c r="HZ90" s="26"/>
      <c r="IA90" s="26"/>
      <c r="IB90" s="26"/>
      <c r="IC90" s="26"/>
      <c r="ID90" s="26"/>
      <c r="IE90" s="26"/>
      <c r="IF90" s="26"/>
      <c r="IG90" s="26"/>
      <c r="IH90" s="26"/>
      <c r="II90" s="26"/>
      <c r="IJ90" s="26"/>
      <c r="IK90" s="26"/>
      <c r="IL90" s="26"/>
      <c r="IM90" s="26"/>
      <c r="IN90" s="26"/>
      <c r="IO90" s="26"/>
      <c r="IP90" s="26"/>
      <c r="IQ90" s="26"/>
      <c r="IR90" s="26"/>
      <c r="IS90" s="26"/>
      <c r="IT90" s="26"/>
      <c r="IU90" s="26"/>
      <c r="IV90" s="26"/>
    </row>
    <row r="91" spans="1:256" s="35" customFormat="1" ht="14.4" x14ac:dyDescent="0.3">
      <c r="A91"/>
      <c r="B91"/>
      <c r="C91"/>
      <c r="D91"/>
      <c r="E91"/>
      <c r="F91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  <c r="CX91" s="26"/>
      <c r="CY91" s="26"/>
      <c r="CZ91" s="26"/>
      <c r="DA91" s="26"/>
      <c r="DB91" s="26"/>
      <c r="DC91" s="26"/>
      <c r="DD91" s="26"/>
      <c r="DE91" s="26"/>
      <c r="DF91" s="26"/>
      <c r="DG91" s="26"/>
      <c r="DH91" s="26"/>
      <c r="DI91" s="26"/>
      <c r="DJ91" s="26"/>
      <c r="DK91" s="26"/>
      <c r="DL91" s="26"/>
      <c r="DM91" s="26"/>
      <c r="DN91" s="26"/>
      <c r="DO91" s="26"/>
      <c r="DP91" s="26"/>
      <c r="DQ91" s="26"/>
      <c r="DR91" s="26"/>
      <c r="DS91" s="26"/>
      <c r="DT91" s="26"/>
      <c r="DU91" s="26"/>
      <c r="DV91" s="26"/>
      <c r="DW91" s="26"/>
      <c r="DX91" s="26"/>
      <c r="DY91" s="26"/>
      <c r="DZ91" s="26"/>
      <c r="EA91" s="26"/>
      <c r="EB91" s="26"/>
      <c r="EC91" s="26"/>
      <c r="ED91" s="26"/>
      <c r="EE91" s="26"/>
      <c r="EF91" s="26"/>
      <c r="EG91" s="26"/>
      <c r="EH91" s="26"/>
      <c r="EI91" s="26"/>
      <c r="EJ91" s="26"/>
      <c r="EK91" s="26"/>
      <c r="EL91" s="26"/>
      <c r="EM91" s="26"/>
      <c r="EN91" s="26"/>
      <c r="EO91" s="26"/>
      <c r="EP91" s="26"/>
      <c r="EQ91" s="26"/>
      <c r="ER91" s="26"/>
      <c r="ES91" s="26"/>
      <c r="ET91" s="26"/>
      <c r="EU91" s="26"/>
      <c r="EV91" s="26"/>
      <c r="EW91" s="26"/>
      <c r="EX91" s="26"/>
      <c r="EY91" s="26"/>
      <c r="EZ91" s="26"/>
      <c r="FA91" s="26"/>
      <c r="FB91" s="26"/>
      <c r="FC91" s="26"/>
      <c r="FD91" s="26"/>
      <c r="FE91" s="26"/>
      <c r="FF91" s="26"/>
      <c r="FG91" s="26"/>
      <c r="FH91" s="26"/>
      <c r="FI91" s="26"/>
      <c r="FJ91" s="26"/>
      <c r="FK91" s="26"/>
      <c r="FL91" s="26"/>
      <c r="FM91" s="26"/>
      <c r="FN91" s="26"/>
      <c r="FO91" s="26"/>
      <c r="FP91" s="26"/>
      <c r="FQ91" s="26"/>
      <c r="FR91" s="26"/>
      <c r="FS91" s="26"/>
      <c r="FT91" s="26"/>
      <c r="FU91" s="26"/>
      <c r="FV91" s="26"/>
      <c r="FW91" s="26"/>
      <c r="FX91" s="26"/>
      <c r="FY91" s="26"/>
      <c r="FZ91" s="26"/>
      <c r="GA91" s="26"/>
      <c r="GB91" s="26"/>
      <c r="GC91" s="26"/>
      <c r="GD91" s="26"/>
      <c r="GE91" s="26"/>
      <c r="GF91" s="26"/>
      <c r="GG91" s="26"/>
      <c r="GH91" s="26"/>
      <c r="GI91" s="26"/>
      <c r="GJ91" s="26"/>
      <c r="GK91" s="26"/>
      <c r="GL91" s="26"/>
      <c r="GM91" s="26"/>
      <c r="GN91" s="26"/>
      <c r="GO91" s="26"/>
      <c r="GP91" s="26"/>
      <c r="GQ91" s="26"/>
      <c r="GR91" s="26"/>
      <c r="GS91" s="26"/>
      <c r="GT91" s="26"/>
      <c r="GU91" s="26"/>
      <c r="GV91" s="26"/>
      <c r="GW91" s="26"/>
      <c r="GX91" s="26"/>
      <c r="GY91" s="26"/>
      <c r="GZ91" s="26"/>
      <c r="HA91" s="26"/>
      <c r="HB91" s="26"/>
      <c r="HC91" s="26"/>
      <c r="HD91" s="26"/>
      <c r="HE91" s="26"/>
      <c r="HF91" s="26"/>
      <c r="HG91" s="26"/>
      <c r="HH91" s="26"/>
      <c r="HI91" s="26"/>
      <c r="HJ91" s="26"/>
      <c r="HK91" s="26"/>
      <c r="HL91" s="26"/>
      <c r="HM91" s="26"/>
      <c r="HN91" s="26"/>
      <c r="HO91" s="26"/>
      <c r="HP91" s="26"/>
      <c r="HQ91" s="26"/>
      <c r="HR91" s="26"/>
      <c r="HS91" s="26"/>
      <c r="HT91" s="26"/>
      <c r="HU91" s="26"/>
      <c r="HV91" s="26"/>
      <c r="HW91" s="26"/>
      <c r="HX91" s="26"/>
      <c r="HY91" s="26"/>
      <c r="HZ91" s="26"/>
      <c r="IA91" s="26"/>
      <c r="IB91" s="26"/>
      <c r="IC91" s="26"/>
      <c r="ID91" s="26"/>
      <c r="IE91" s="26"/>
      <c r="IF91" s="26"/>
      <c r="IG91" s="26"/>
      <c r="IH91" s="26"/>
      <c r="II91" s="26"/>
      <c r="IJ91" s="26"/>
      <c r="IK91" s="26"/>
      <c r="IL91" s="26"/>
      <c r="IM91" s="26"/>
      <c r="IN91" s="26"/>
      <c r="IO91" s="26"/>
      <c r="IP91" s="26"/>
      <c r="IQ91" s="26"/>
      <c r="IR91" s="26"/>
      <c r="IS91" s="26"/>
      <c r="IT91" s="26"/>
      <c r="IU91" s="26"/>
      <c r="IV91" s="26"/>
    </row>
    <row r="92" spans="1:256" s="32" customFormat="1" ht="14.4" x14ac:dyDescent="0.3">
      <c r="A92"/>
      <c r="B92"/>
      <c r="C92"/>
      <c r="D92"/>
      <c r="E92"/>
      <c r="F92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  <c r="DE92" s="26"/>
      <c r="DF92" s="26"/>
      <c r="DG92" s="26"/>
      <c r="DH92" s="26"/>
      <c r="DI92" s="26"/>
      <c r="DJ92" s="26"/>
      <c r="DK92" s="26"/>
      <c r="DL92" s="26"/>
      <c r="DM92" s="26"/>
      <c r="DN92" s="26"/>
      <c r="DO92" s="26"/>
      <c r="DP92" s="26"/>
      <c r="DQ92" s="26"/>
      <c r="DR92" s="26"/>
      <c r="DS92" s="26"/>
      <c r="DT92" s="26"/>
      <c r="DU92" s="26"/>
      <c r="DV92" s="26"/>
      <c r="DW92" s="26"/>
      <c r="DX92" s="26"/>
      <c r="DY92" s="26"/>
      <c r="DZ92" s="26"/>
      <c r="EA92" s="26"/>
      <c r="EB92" s="26"/>
      <c r="EC92" s="26"/>
      <c r="ED92" s="26"/>
      <c r="EE92" s="26"/>
      <c r="EF92" s="26"/>
      <c r="EG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  <c r="FR92" s="26"/>
      <c r="FS92" s="26"/>
      <c r="FT92" s="26"/>
      <c r="FU92" s="26"/>
      <c r="FV92" s="26"/>
      <c r="FW92" s="26"/>
      <c r="FX92" s="26"/>
      <c r="FY92" s="26"/>
      <c r="FZ92" s="26"/>
      <c r="GA92" s="26"/>
      <c r="GB92" s="26"/>
      <c r="GC92" s="26"/>
      <c r="GD92" s="26"/>
      <c r="GE92" s="26"/>
      <c r="GF92" s="26"/>
      <c r="GG92" s="26"/>
      <c r="GH92" s="26"/>
      <c r="GI92" s="26"/>
      <c r="GJ92" s="26"/>
      <c r="GK92" s="26"/>
      <c r="GL92" s="26"/>
      <c r="GM92" s="26"/>
      <c r="GN92" s="26"/>
      <c r="GO92" s="26"/>
      <c r="GP92" s="26"/>
      <c r="GQ92" s="26"/>
      <c r="GR92" s="26"/>
      <c r="GS92" s="26"/>
      <c r="GT92" s="26"/>
      <c r="GU92" s="26"/>
      <c r="GV92" s="26"/>
      <c r="GW92" s="26"/>
      <c r="GX92" s="26"/>
      <c r="GY92" s="26"/>
      <c r="GZ92" s="26"/>
      <c r="HA92" s="26"/>
      <c r="HB92" s="26"/>
      <c r="HC92" s="26"/>
      <c r="HD92" s="26"/>
      <c r="HE92" s="26"/>
      <c r="HF92" s="26"/>
      <c r="HG92" s="26"/>
      <c r="HH92" s="26"/>
      <c r="HI92" s="26"/>
      <c r="HJ92" s="26"/>
      <c r="HK92" s="26"/>
      <c r="HL92" s="26"/>
      <c r="HM92" s="26"/>
      <c r="HN92" s="26"/>
      <c r="HO92" s="26"/>
      <c r="HP92" s="26"/>
      <c r="HQ92" s="26"/>
      <c r="HR92" s="26"/>
      <c r="HS92" s="26"/>
      <c r="HT92" s="26"/>
      <c r="HU92" s="26"/>
      <c r="HV92" s="26"/>
      <c r="HW92" s="26"/>
      <c r="HX92" s="26"/>
      <c r="HY92" s="26"/>
      <c r="HZ92" s="26"/>
      <c r="IA92" s="26"/>
      <c r="IB92" s="26"/>
      <c r="IC92" s="26"/>
      <c r="ID92" s="26"/>
      <c r="IE92" s="26"/>
      <c r="IF92" s="26"/>
      <c r="IG92" s="26"/>
      <c r="IH92" s="26"/>
      <c r="II92" s="26"/>
      <c r="IJ92" s="26"/>
      <c r="IK92" s="26"/>
      <c r="IL92" s="26"/>
      <c r="IM92" s="26"/>
      <c r="IN92" s="26"/>
      <c r="IO92" s="26"/>
      <c r="IP92" s="26"/>
      <c r="IQ92" s="26"/>
      <c r="IR92" s="26"/>
      <c r="IS92" s="26"/>
      <c r="IT92" s="26"/>
      <c r="IU92" s="26"/>
      <c r="IV92" s="26"/>
    </row>
    <row r="93" spans="1:256" s="32" customFormat="1" ht="14.4" x14ac:dyDescent="0.3">
      <c r="A93"/>
      <c r="B93"/>
      <c r="C93"/>
      <c r="D93"/>
      <c r="E93"/>
      <c r="F93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  <c r="DE93" s="26"/>
      <c r="DF93" s="26"/>
      <c r="DG93" s="26"/>
      <c r="DH93" s="26"/>
      <c r="DI93" s="26"/>
      <c r="DJ93" s="26"/>
      <c r="DK93" s="26"/>
      <c r="DL93" s="26"/>
      <c r="DM93" s="26"/>
      <c r="DN93" s="26"/>
      <c r="DO93" s="26"/>
      <c r="DP93" s="26"/>
      <c r="DQ93" s="26"/>
      <c r="DR93" s="26"/>
      <c r="DS93" s="26"/>
      <c r="DT93" s="26"/>
      <c r="DU93" s="26"/>
      <c r="DV93" s="26"/>
      <c r="DW93" s="26"/>
      <c r="DX93" s="26"/>
      <c r="DY93" s="26"/>
      <c r="DZ93" s="26"/>
      <c r="EA93" s="26"/>
      <c r="EB93" s="26"/>
      <c r="EC93" s="26"/>
      <c r="ED93" s="26"/>
      <c r="EE93" s="26"/>
      <c r="EF93" s="26"/>
      <c r="EG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  <c r="FR93" s="26"/>
      <c r="FS93" s="26"/>
      <c r="FT93" s="26"/>
      <c r="FU93" s="26"/>
      <c r="FV93" s="26"/>
      <c r="FW93" s="26"/>
      <c r="FX93" s="26"/>
      <c r="FY93" s="26"/>
      <c r="FZ93" s="26"/>
      <c r="GA93" s="26"/>
      <c r="GB93" s="26"/>
      <c r="GC93" s="26"/>
      <c r="GD93" s="26"/>
      <c r="GE93" s="26"/>
      <c r="GF93" s="26"/>
      <c r="GG93" s="26"/>
      <c r="GH93" s="26"/>
      <c r="GI93" s="26"/>
      <c r="GJ93" s="26"/>
      <c r="GK93" s="26"/>
      <c r="GL93" s="26"/>
      <c r="GM93" s="26"/>
      <c r="GN93" s="26"/>
      <c r="GO93" s="26"/>
      <c r="GP93" s="26"/>
      <c r="GQ93" s="26"/>
      <c r="GR93" s="26"/>
      <c r="GS93" s="26"/>
      <c r="GT93" s="26"/>
      <c r="GU93" s="26"/>
      <c r="GV93" s="26"/>
      <c r="GW93" s="26"/>
      <c r="GX93" s="26"/>
      <c r="GY93" s="26"/>
      <c r="GZ93" s="26"/>
      <c r="HA93" s="26"/>
      <c r="HB93" s="26"/>
      <c r="HC93" s="26"/>
      <c r="HD93" s="26"/>
      <c r="HE93" s="26"/>
      <c r="HF93" s="26"/>
      <c r="HG93" s="26"/>
      <c r="HH93" s="26"/>
      <c r="HI93" s="26"/>
      <c r="HJ93" s="26"/>
      <c r="HK93" s="26"/>
      <c r="HL93" s="26"/>
      <c r="HM93" s="26"/>
      <c r="HN93" s="26"/>
      <c r="HO93" s="26"/>
      <c r="HP93" s="26"/>
      <c r="HQ93" s="26"/>
      <c r="HR93" s="26"/>
      <c r="HS93" s="26"/>
      <c r="HT93" s="26"/>
      <c r="HU93" s="26"/>
      <c r="HV93" s="26"/>
      <c r="HW93" s="26"/>
      <c r="HX93" s="26"/>
      <c r="HY93" s="26"/>
      <c r="HZ93" s="26"/>
      <c r="IA93" s="26"/>
      <c r="IB93" s="26"/>
      <c r="IC93" s="26"/>
      <c r="ID93" s="26"/>
      <c r="IE93" s="26"/>
      <c r="IF93" s="26"/>
      <c r="IG93" s="26"/>
      <c r="IH93" s="26"/>
      <c r="II93" s="26"/>
      <c r="IJ93" s="26"/>
      <c r="IK93" s="26"/>
      <c r="IL93" s="26"/>
      <c r="IM93" s="26"/>
      <c r="IN93" s="26"/>
      <c r="IO93" s="26"/>
      <c r="IP93" s="26"/>
      <c r="IQ93" s="26"/>
      <c r="IR93" s="26"/>
      <c r="IS93" s="26"/>
      <c r="IT93" s="26"/>
      <c r="IU93" s="26"/>
      <c r="IV93" s="26"/>
    </row>
    <row r="94" spans="1:256" s="32" customFormat="1" ht="14.4" x14ac:dyDescent="0.3">
      <c r="A94"/>
      <c r="B94"/>
      <c r="C94"/>
      <c r="D94"/>
      <c r="E94"/>
      <c r="F94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  <c r="DE94" s="26"/>
      <c r="DF94" s="26"/>
      <c r="DG94" s="26"/>
      <c r="DH94" s="26"/>
      <c r="DI94" s="26"/>
      <c r="DJ94" s="26"/>
      <c r="DK94" s="26"/>
      <c r="DL94" s="26"/>
      <c r="DM94" s="26"/>
      <c r="DN94" s="26"/>
      <c r="DO94" s="26"/>
      <c r="DP94" s="26"/>
      <c r="DQ94" s="26"/>
      <c r="DR94" s="26"/>
      <c r="DS94" s="26"/>
      <c r="DT94" s="26"/>
      <c r="DU94" s="26"/>
      <c r="DV94" s="26"/>
      <c r="DW94" s="26"/>
      <c r="DX94" s="26"/>
      <c r="DY94" s="26"/>
      <c r="DZ94" s="26"/>
      <c r="EA94" s="26"/>
      <c r="EB94" s="26"/>
      <c r="EC94" s="26"/>
      <c r="ED94" s="26"/>
      <c r="EE94" s="26"/>
      <c r="EF94" s="26"/>
      <c r="EG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  <c r="FR94" s="26"/>
      <c r="FS94" s="26"/>
      <c r="FT94" s="26"/>
      <c r="FU94" s="26"/>
      <c r="FV94" s="26"/>
      <c r="FW94" s="26"/>
      <c r="FX94" s="26"/>
      <c r="FY94" s="26"/>
      <c r="FZ94" s="26"/>
      <c r="GA94" s="26"/>
      <c r="GB94" s="26"/>
      <c r="GC94" s="26"/>
      <c r="GD94" s="26"/>
      <c r="GE94" s="26"/>
      <c r="GF94" s="26"/>
      <c r="GG94" s="26"/>
      <c r="GH94" s="26"/>
      <c r="GI94" s="26"/>
      <c r="GJ94" s="26"/>
      <c r="GK94" s="26"/>
      <c r="GL94" s="26"/>
      <c r="GM94" s="26"/>
      <c r="GN94" s="26"/>
      <c r="GO94" s="26"/>
      <c r="GP94" s="26"/>
      <c r="GQ94" s="26"/>
      <c r="GR94" s="26"/>
      <c r="GS94" s="26"/>
      <c r="GT94" s="26"/>
      <c r="GU94" s="26"/>
      <c r="GV94" s="26"/>
      <c r="GW94" s="26"/>
      <c r="GX94" s="26"/>
      <c r="GY94" s="26"/>
      <c r="GZ94" s="26"/>
      <c r="HA94" s="26"/>
      <c r="HB94" s="26"/>
      <c r="HC94" s="26"/>
      <c r="HD94" s="26"/>
      <c r="HE94" s="26"/>
      <c r="HF94" s="26"/>
      <c r="HG94" s="26"/>
      <c r="HH94" s="26"/>
      <c r="HI94" s="26"/>
      <c r="HJ94" s="26"/>
      <c r="HK94" s="26"/>
      <c r="HL94" s="26"/>
      <c r="HM94" s="26"/>
      <c r="HN94" s="26"/>
      <c r="HO94" s="26"/>
      <c r="HP94" s="26"/>
      <c r="HQ94" s="26"/>
      <c r="HR94" s="26"/>
      <c r="HS94" s="26"/>
      <c r="HT94" s="26"/>
      <c r="HU94" s="26"/>
      <c r="HV94" s="26"/>
      <c r="HW94" s="26"/>
      <c r="HX94" s="26"/>
      <c r="HY94" s="26"/>
      <c r="HZ94" s="26"/>
      <c r="IA94" s="26"/>
      <c r="IB94" s="26"/>
      <c r="IC94" s="26"/>
      <c r="ID94" s="26"/>
      <c r="IE94" s="26"/>
      <c r="IF94" s="26"/>
      <c r="IG94" s="26"/>
      <c r="IH94" s="26"/>
      <c r="II94" s="26"/>
      <c r="IJ94" s="26"/>
      <c r="IK94" s="26"/>
      <c r="IL94" s="26"/>
      <c r="IM94" s="26"/>
      <c r="IN94" s="26"/>
      <c r="IO94" s="26"/>
      <c r="IP94" s="26"/>
      <c r="IQ94" s="26"/>
      <c r="IR94" s="26"/>
      <c r="IS94" s="26"/>
      <c r="IT94" s="26"/>
      <c r="IU94" s="26"/>
      <c r="IV94" s="26"/>
    </row>
    <row r="95" spans="1:256" s="32" customFormat="1" ht="14.4" x14ac:dyDescent="0.3">
      <c r="A95"/>
      <c r="B95"/>
      <c r="C95"/>
      <c r="D95"/>
      <c r="E95"/>
      <c r="F95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  <c r="GS95" s="26"/>
      <c r="GT95" s="26"/>
      <c r="GU95" s="26"/>
      <c r="GV95" s="26"/>
      <c r="GW95" s="26"/>
      <c r="GX95" s="26"/>
      <c r="GY95" s="26"/>
      <c r="GZ95" s="26"/>
      <c r="HA95" s="26"/>
      <c r="HB95" s="26"/>
      <c r="HC95" s="26"/>
      <c r="HD95" s="26"/>
      <c r="HE95" s="26"/>
      <c r="HF95" s="26"/>
      <c r="HG95" s="26"/>
      <c r="HH95" s="26"/>
      <c r="HI95" s="26"/>
      <c r="HJ95" s="26"/>
      <c r="HK95" s="26"/>
      <c r="HL95" s="26"/>
      <c r="HM95" s="26"/>
      <c r="HN95" s="26"/>
      <c r="HO95" s="26"/>
      <c r="HP95" s="26"/>
      <c r="HQ95" s="26"/>
      <c r="HR95" s="26"/>
      <c r="HS95" s="26"/>
      <c r="HT95" s="26"/>
      <c r="HU95" s="26"/>
      <c r="HV95" s="26"/>
      <c r="HW95" s="26"/>
      <c r="HX95" s="26"/>
      <c r="HY95" s="26"/>
      <c r="HZ95" s="26"/>
      <c r="IA95" s="26"/>
      <c r="IB95" s="26"/>
      <c r="IC95" s="26"/>
      <c r="ID95" s="26"/>
      <c r="IE95" s="26"/>
      <c r="IF95" s="26"/>
      <c r="IG95" s="26"/>
      <c r="IH95" s="26"/>
      <c r="II95" s="26"/>
      <c r="IJ95" s="26"/>
      <c r="IK95" s="26"/>
      <c r="IL95" s="26"/>
      <c r="IM95" s="26"/>
      <c r="IN95" s="26"/>
      <c r="IO95" s="26"/>
      <c r="IP95" s="26"/>
      <c r="IQ95" s="26"/>
      <c r="IR95" s="26"/>
      <c r="IS95" s="26"/>
      <c r="IT95" s="26"/>
      <c r="IU95" s="26"/>
      <c r="IV95" s="26"/>
    </row>
    <row r="96" spans="1:256" s="35" customFormat="1" ht="14.4" x14ac:dyDescent="0.3">
      <c r="A96"/>
      <c r="B96"/>
      <c r="C96"/>
      <c r="D96"/>
      <c r="E96"/>
      <c r="F9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  <c r="CX96" s="26"/>
      <c r="CY96" s="26"/>
      <c r="CZ96" s="26"/>
      <c r="DA96" s="26"/>
      <c r="DB96" s="26"/>
      <c r="DC96" s="26"/>
      <c r="DD96" s="26"/>
      <c r="DE96" s="26"/>
      <c r="DF96" s="26"/>
      <c r="DG96" s="26"/>
      <c r="DH96" s="26"/>
      <c r="DI96" s="26"/>
      <c r="DJ96" s="26"/>
      <c r="DK96" s="26"/>
      <c r="DL96" s="26"/>
      <c r="DM96" s="26"/>
      <c r="DN96" s="26"/>
      <c r="DO96" s="26"/>
      <c r="DP96" s="26"/>
      <c r="DQ96" s="26"/>
      <c r="DR96" s="26"/>
      <c r="DS96" s="26"/>
      <c r="DT96" s="26"/>
      <c r="DU96" s="26"/>
      <c r="DV96" s="26"/>
      <c r="DW96" s="26"/>
      <c r="DX96" s="26"/>
      <c r="DY96" s="26"/>
      <c r="DZ96" s="26"/>
      <c r="EA96" s="26"/>
      <c r="EB96" s="26"/>
      <c r="EC96" s="26"/>
      <c r="ED96" s="26"/>
      <c r="EE96" s="26"/>
      <c r="EF96" s="26"/>
      <c r="EG96" s="26"/>
      <c r="EH96" s="26"/>
      <c r="EI96" s="26"/>
      <c r="EJ96" s="26"/>
      <c r="EK96" s="26"/>
      <c r="EL96" s="26"/>
      <c r="EM96" s="26"/>
      <c r="EN96" s="26"/>
      <c r="EO96" s="26"/>
      <c r="EP96" s="26"/>
      <c r="EQ96" s="26"/>
      <c r="ER96" s="26"/>
      <c r="ES96" s="26"/>
      <c r="ET96" s="26"/>
      <c r="EU96" s="26"/>
      <c r="EV96" s="26"/>
      <c r="EW96" s="26"/>
      <c r="EX96" s="26"/>
      <c r="EY96" s="26"/>
      <c r="EZ96" s="26"/>
      <c r="FA96" s="26"/>
      <c r="FB96" s="26"/>
      <c r="FC96" s="26"/>
      <c r="FD96" s="26"/>
      <c r="FE96" s="26"/>
      <c r="FF96" s="26"/>
      <c r="FG96" s="26"/>
      <c r="FH96" s="26"/>
      <c r="FI96" s="26"/>
      <c r="FJ96" s="26"/>
      <c r="FK96" s="26"/>
      <c r="FL96" s="26"/>
      <c r="FM96" s="26"/>
      <c r="FN96" s="26"/>
      <c r="FO96" s="26"/>
      <c r="FP96" s="26"/>
      <c r="FQ96" s="26"/>
      <c r="FR96" s="26"/>
      <c r="FS96" s="26"/>
      <c r="FT96" s="26"/>
      <c r="FU96" s="26"/>
      <c r="FV96" s="26"/>
      <c r="FW96" s="26"/>
      <c r="FX96" s="26"/>
      <c r="FY96" s="26"/>
      <c r="FZ96" s="26"/>
      <c r="GA96" s="26"/>
      <c r="GB96" s="26"/>
      <c r="GC96" s="26"/>
      <c r="GD96" s="26"/>
      <c r="GE96" s="26"/>
      <c r="GF96" s="26"/>
      <c r="GG96" s="26"/>
      <c r="GH96" s="26"/>
      <c r="GI96" s="26"/>
      <c r="GJ96" s="26"/>
      <c r="GK96" s="26"/>
      <c r="GL96" s="26"/>
      <c r="GM96" s="26"/>
      <c r="GN96" s="26"/>
      <c r="GO96" s="26"/>
      <c r="GP96" s="26"/>
      <c r="GQ96" s="26"/>
      <c r="GR96" s="26"/>
      <c r="GS96" s="26"/>
      <c r="GT96" s="26"/>
      <c r="GU96" s="26"/>
      <c r="GV96" s="26"/>
      <c r="GW96" s="26"/>
      <c r="GX96" s="26"/>
      <c r="GY96" s="26"/>
      <c r="GZ96" s="26"/>
      <c r="HA96" s="26"/>
      <c r="HB96" s="26"/>
      <c r="HC96" s="26"/>
      <c r="HD96" s="26"/>
      <c r="HE96" s="26"/>
      <c r="HF96" s="26"/>
      <c r="HG96" s="26"/>
      <c r="HH96" s="26"/>
      <c r="HI96" s="26"/>
      <c r="HJ96" s="26"/>
      <c r="HK96" s="26"/>
      <c r="HL96" s="26"/>
      <c r="HM96" s="26"/>
      <c r="HN96" s="26"/>
      <c r="HO96" s="26"/>
      <c r="HP96" s="26"/>
      <c r="HQ96" s="26"/>
      <c r="HR96" s="26"/>
      <c r="HS96" s="26"/>
      <c r="HT96" s="26"/>
      <c r="HU96" s="26"/>
      <c r="HV96" s="26"/>
      <c r="HW96" s="26"/>
      <c r="HX96" s="26"/>
      <c r="HY96" s="26"/>
      <c r="HZ96" s="26"/>
      <c r="IA96" s="26"/>
      <c r="IB96" s="26"/>
      <c r="IC96" s="26"/>
      <c r="ID96" s="26"/>
      <c r="IE96" s="26"/>
      <c r="IF96" s="26"/>
      <c r="IG96" s="26"/>
      <c r="IH96" s="26"/>
      <c r="II96" s="26"/>
      <c r="IJ96" s="26"/>
      <c r="IK96" s="26"/>
      <c r="IL96" s="26"/>
      <c r="IM96" s="26"/>
      <c r="IN96" s="26"/>
      <c r="IO96" s="26"/>
      <c r="IP96" s="26"/>
      <c r="IQ96" s="26"/>
      <c r="IR96" s="26"/>
      <c r="IS96" s="26"/>
      <c r="IT96" s="26"/>
      <c r="IU96" s="26"/>
      <c r="IV96" s="26"/>
    </row>
    <row r="97" spans="1:256" s="32" customFormat="1" ht="14.4" x14ac:dyDescent="0.3">
      <c r="A97"/>
      <c r="B97"/>
      <c r="C97"/>
      <c r="D97"/>
      <c r="E97"/>
      <c r="F97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  <c r="CW97" s="26"/>
      <c r="CX97" s="26"/>
      <c r="CY97" s="26"/>
      <c r="CZ97" s="26"/>
      <c r="DA97" s="26"/>
      <c r="DB97" s="26"/>
      <c r="DC97" s="26"/>
      <c r="DD97" s="26"/>
      <c r="DE97" s="26"/>
      <c r="DF97" s="26"/>
      <c r="DG97" s="26"/>
      <c r="DH97" s="26"/>
      <c r="DI97" s="26"/>
      <c r="DJ97" s="26"/>
      <c r="DK97" s="26"/>
      <c r="DL97" s="26"/>
      <c r="DM97" s="26"/>
      <c r="DN97" s="26"/>
      <c r="DO97" s="26"/>
      <c r="DP97" s="26"/>
      <c r="DQ97" s="26"/>
      <c r="DR97" s="26"/>
      <c r="DS97" s="26"/>
      <c r="DT97" s="26"/>
      <c r="DU97" s="26"/>
      <c r="DV97" s="26"/>
      <c r="DW97" s="26"/>
      <c r="DX97" s="26"/>
      <c r="DY97" s="26"/>
      <c r="DZ97" s="26"/>
      <c r="EA97" s="26"/>
      <c r="EB97" s="26"/>
      <c r="EC97" s="26"/>
      <c r="ED97" s="26"/>
      <c r="EE97" s="26"/>
      <c r="EF97" s="26"/>
      <c r="EG97" s="26"/>
      <c r="EH97" s="26"/>
      <c r="EI97" s="26"/>
      <c r="EJ97" s="26"/>
      <c r="EK97" s="26"/>
      <c r="EL97" s="26"/>
      <c r="EM97" s="26"/>
      <c r="EN97" s="26"/>
      <c r="EO97" s="26"/>
      <c r="EP97" s="26"/>
      <c r="EQ97" s="26"/>
      <c r="ER97" s="26"/>
      <c r="ES97" s="26"/>
      <c r="ET97" s="26"/>
      <c r="EU97" s="26"/>
      <c r="EV97" s="26"/>
      <c r="EW97" s="26"/>
      <c r="EX97" s="26"/>
      <c r="EY97" s="26"/>
      <c r="EZ97" s="26"/>
      <c r="FA97" s="26"/>
      <c r="FB97" s="26"/>
      <c r="FC97" s="26"/>
      <c r="FD97" s="26"/>
      <c r="FE97" s="26"/>
      <c r="FF97" s="26"/>
      <c r="FG97" s="26"/>
      <c r="FH97" s="26"/>
      <c r="FI97" s="26"/>
      <c r="FJ97" s="26"/>
      <c r="FK97" s="26"/>
      <c r="FL97" s="26"/>
      <c r="FM97" s="26"/>
      <c r="FN97" s="26"/>
      <c r="FO97" s="26"/>
      <c r="FP97" s="26"/>
      <c r="FQ97" s="26"/>
      <c r="FR97" s="26"/>
      <c r="FS97" s="26"/>
      <c r="FT97" s="26"/>
      <c r="FU97" s="26"/>
      <c r="FV97" s="26"/>
      <c r="FW97" s="26"/>
      <c r="FX97" s="26"/>
      <c r="FY97" s="26"/>
      <c r="FZ97" s="26"/>
      <c r="GA97" s="26"/>
      <c r="GB97" s="26"/>
      <c r="GC97" s="26"/>
      <c r="GD97" s="26"/>
      <c r="GE97" s="26"/>
      <c r="GF97" s="26"/>
      <c r="GG97" s="26"/>
      <c r="GH97" s="26"/>
      <c r="GI97" s="26"/>
      <c r="GJ97" s="26"/>
      <c r="GK97" s="26"/>
      <c r="GL97" s="26"/>
      <c r="GM97" s="26"/>
      <c r="GN97" s="26"/>
      <c r="GO97" s="26"/>
      <c r="GP97" s="26"/>
      <c r="GQ97" s="26"/>
      <c r="GR97" s="26"/>
      <c r="GS97" s="26"/>
      <c r="GT97" s="26"/>
      <c r="GU97" s="26"/>
      <c r="GV97" s="26"/>
      <c r="GW97" s="26"/>
      <c r="GX97" s="26"/>
      <c r="GY97" s="26"/>
      <c r="GZ97" s="26"/>
      <c r="HA97" s="26"/>
      <c r="HB97" s="26"/>
      <c r="HC97" s="26"/>
      <c r="HD97" s="26"/>
      <c r="HE97" s="26"/>
      <c r="HF97" s="26"/>
      <c r="HG97" s="26"/>
      <c r="HH97" s="26"/>
      <c r="HI97" s="26"/>
      <c r="HJ97" s="26"/>
      <c r="HK97" s="26"/>
      <c r="HL97" s="26"/>
      <c r="HM97" s="26"/>
      <c r="HN97" s="26"/>
      <c r="HO97" s="26"/>
      <c r="HP97" s="26"/>
      <c r="HQ97" s="26"/>
      <c r="HR97" s="26"/>
      <c r="HS97" s="26"/>
      <c r="HT97" s="26"/>
      <c r="HU97" s="26"/>
      <c r="HV97" s="26"/>
      <c r="HW97" s="26"/>
      <c r="HX97" s="26"/>
      <c r="HY97" s="26"/>
      <c r="HZ97" s="26"/>
      <c r="IA97" s="26"/>
      <c r="IB97" s="26"/>
      <c r="IC97" s="26"/>
      <c r="ID97" s="26"/>
      <c r="IE97" s="26"/>
      <c r="IF97" s="26"/>
      <c r="IG97" s="26"/>
      <c r="IH97" s="26"/>
      <c r="II97" s="26"/>
      <c r="IJ97" s="26"/>
      <c r="IK97" s="26"/>
      <c r="IL97" s="26"/>
      <c r="IM97" s="26"/>
      <c r="IN97" s="26"/>
      <c r="IO97" s="26"/>
      <c r="IP97" s="26"/>
      <c r="IQ97" s="26"/>
      <c r="IR97" s="26"/>
      <c r="IS97" s="26"/>
      <c r="IT97" s="26"/>
      <c r="IU97" s="26"/>
      <c r="IV97" s="26"/>
    </row>
    <row r="98" spans="1:256" s="35" customFormat="1" ht="14.4" x14ac:dyDescent="0.3">
      <c r="A98"/>
      <c r="B98"/>
      <c r="C98"/>
      <c r="D98"/>
      <c r="E98"/>
      <c r="F98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  <c r="CY98" s="26"/>
      <c r="CZ98" s="26"/>
      <c r="DA98" s="26"/>
      <c r="DB98" s="26"/>
      <c r="DC98" s="26"/>
      <c r="DD98" s="26"/>
      <c r="DE98" s="26"/>
      <c r="DF98" s="26"/>
      <c r="DG98" s="26"/>
      <c r="DH98" s="26"/>
      <c r="DI98" s="26"/>
      <c r="DJ98" s="26"/>
      <c r="DK98" s="26"/>
      <c r="DL98" s="26"/>
      <c r="DM98" s="26"/>
      <c r="DN98" s="26"/>
      <c r="DO98" s="26"/>
      <c r="DP98" s="26"/>
      <c r="DQ98" s="26"/>
      <c r="DR98" s="26"/>
      <c r="DS98" s="26"/>
      <c r="DT98" s="26"/>
      <c r="DU98" s="26"/>
      <c r="DV98" s="26"/>
      <c r="DW98" s="26"/>
      <c r="DX98" s="26"/>
      <c r="DY98" s="26"/>
      <c r="DZ98" s="26"/>
      <c r="EA98" s="26"/>
      <c r="EB98" s="26"/>
      <c r="EC98" s="26"/>
      <c r="ED98" s="26"/>
      <c r="EE98" s="26"/>
      <c r="EF98" s="26"/>
      <c r="EG98" s="26"/>
      <c r="EH98" s="26"/>
      <c r="EI98" s="26"/>
      <c r="EJ98" s="26"/>
      <c r="EK98" s="26"/>
      <c r="EL98" s="26"/>
      <c r="EM98" s="26"/>
      <c r="EN98" s="26"/>
      <c r="EO98" s="26"/>
      <c r="EP98" s="26"/>
      <c r="EQ98" s="26"/>
      <c r="ER98" s="26"/>
      <c r="ES98" s="26"/>
      <c r="ET98" s="26"/>
      <c r="EU98" s="26"/>
      <c r="EV98" s="26"/>
      <c r="EW98" s="26"/>
      <c r="EX98" s="26"/>
      <c r="EY98" s="26"/>
      <c r="EZ98" s="26"/>
      <c r="FA98" s="26"/>
      <c r="FB98" s="26"/>
      <c r="FC98" s="26"/>
      <c r="FD98" s="26"/>
      <c r="FE98" s="26"/>
      <c r="FF98" s="26"/>
      <c r="FG98" s="26"/>
      <c r="FH98" s="26"/>
      <c r="FI98" s="26"/>
      <c r="FJ98" s="26"/>
      <c r="FK98" s="26"/>
      <c r="FL98" s="26"/>
      <c r="FM98" s="26"/>
      <c r="FN98" s="26"/>
      <c r="FO98" s="26"/>
      <c r="FP98" s="26"/>
      <c r="FQ98" s="26"/>
      <c r="FR98" s="26"/>
      <c r="FS98" s="26"/>
      <c r="FT98" s="26"/>
      <c r="FU98" s="26"/>
      <c r="FV98" s="26"/>
      <c r="FW98" s="26"/>
      <c r="FX98" s="26"/>
      <c r="FY98" s="26"/>
      <c r="FZ98" s="26"/>
      <c r="GA98" s="26"/>
      <c r="GB98" s="26"/>
      <c r="GC98" s="26"/>
      <c r="GD98" s="26"/>
      <c r="GE98" s="26"/>
      <c r="GF98" s="26"/>
      <c r="GG98" s="26"/>
      <c r="GH98" s="26"/>
      <c r="GI98" s="26"/>
      <c r="GJ98" s="26"/>
      <c r="GK98" s="26"/>
      <c r="GL98" s="26"/>
      <c r="GM98" s="26"/>
      <c r="GN98" s="26"/>
      <c r="GO98" s="26"/>
      <c r="GP98" s="26"/>
      <c r="GQ98" s="26"/>
      <c r="GR98" s="26"/>
      <c r="GS98" s="26"/>
      <c r="GT98" s="26"/>
      <c r="GU98" s="26"/>
      <c r="GV98" s="26"/>
      <c r="GW98" s="26"/>
      <c r="GX98" s="26"/>
      <c r="GY98" s="26"/>
      <c r="GZ98" s="26"/>
      <c r="HA98" s="26"/>
      <c r="HB98" s="26"/>
      <c r="HC98" s="26"/>
      <c r="HD98" s="26"/>
      <c r="HE98" s="26"/>
      <c r="HF98" s="26"/>
      <c r="HG98" s="26"/>
      <c r="HH98" s="26"/>
      <c r="HI98" s="26"/>
      <c r="HJ98" s="26"/>
      <c r="HK98" s="26"/>
      <c r="HL98" s="26"/>
      <c r="HM98" s="26"/>
      <c r="HN98" s="26"/>
      <c r="HO98" s="26"/>
      <c r="HP98" s="26"/>
      <c r="HQ98" s="26"/>
      <c r="HR98" s="26"/>
      <c r="HS98" s="26"/>
      <c r="HT98" s="26"/>
      <c r="HU98" s="26"/>
      <c r="HV98" s="26"/>
      <c r="HW98" s="26"/>
      <c r="HX98" s="26"/>
      <c r="HY98" s="26"/>
      <c r="HZ98" s="26"/>
      <c r="IA98" s="26"/>
      <c r="IB98" s="26"/>
      <c r="IC98" s="26"/>
      <c r="ID98" s="26"/>
      <c r="IE98" s="26"/>
      <c r="IF98" s="26"/>
      <c r="IG98" s="26"/>
      <c r="IH98" s="26"/>
      <c r="II98" s="26"/>
      <c r="IJ98" s="26"/>
      <c r="IK98" s="26"/>
      <c r="IL98" s="26"/>
      <c r="IM98" s="26"/>
      <c r="IN98" s="26"/>
      <c r="IO98" s="26"/>
      <c r="IP98" s="26"/>
      <c r="IQ98" s="26"/>
      <c r="IR98" s="26"/>
      <c r="IS98" s="26"/>
      <c r="IT98" s="26"/>
      <c r="IU98" s="26"/>
      <c r="IV98" s="26"/>
    </row>
    <row r="99" spans="1:256" s="32" customFormat="1" ht="14.4" x14ac:dyDescent="0.3">
      <c r="A99"/>
      <c r="B99"/>
      <c r="C99"/>
      <c r="D99"/>
      <c r="E99"/>
      <c r="F99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  <c r="CY99" s="26"/>
      <c r="CZ99" s="26"/>
      <c r="DA99" s="26"/>
      <c r="DB99" s="26"/>
      <c r="DC99" s="26"/>
      <c r="DD99" s="26"/>
      <c r="DE99" s="26"/>
      <c r="DF99" s="26"/>
      <c r="DG99" s="26"/>
      <c r="DH99" s="26"/>
      <c r="DI99" s="26"/>
      <c r="DJ99" s="26"/>
      <c r="DK99" s="26"/>
      <c r="DL99" s="26"/>
      <c r="DM99" s="26"/>
      <c r="DN99" s="26"/>
      <c r="DO99" s="26"/>
      <c r="DP99" s="26"/>
      <c r="DQ99" s="26"/>
      <c r="DR99" s="26"/>
      <c r="DS99" s="26"/>
      <c r="DT99" s="26"/>
      <c r="DU99" s="26"/>
      <c r="DV99" s="26"/>
      <c r="DW99" s="26"/>
      <c r="DX99" s="26"/>
      <c r="DY99" s="26"/>
      <c r="DZ99" s="26"/>
      <c r="EA99" s="26"/>
      <c r="EB99" s="26"/>
      <c r="EC99" s="26"/>
      <c r="ED99" s="26"/>
      <c r="EE99" s="26"/>
      <c r="EF99" s="26"/>
      <c r="EG99" s="26"/>
      <c r="EH99" s="26"/>
      <c r="EI99" s="26"/>
      <c r="EJ99" s="26"/>
      <c r="EK99" s="26"/>
      <c r="EL99" s="26"/>
      <c r="EM99" s="26"/>
      <c r="EN99" s="26"/>
      <c r="EO99" s="26"/>
      <c r="EP99" s="26"/>
      <c r="EQ99" s="26"/>
      <c r="ER99" s="26"/>
      <c r="ES99" s="26"/>
      <c r="ET99" s="26"/>
      <c r="EU99" s="26"/>
      <c r="EV99" s="26"/>
      <c r="EW99" s="26"/>
      <c r="EX99" s="26"/>
      <c r="EY99" s="26"/>
      <c r="EZ99" s="26"/>
      <c r="FA99" s="26"/>
      <c r="FB99" s="26"/>
      <c r="FC99" s="26"/>
      <c r="FD99" s="26"/>
      <c r="FE99" s="26"/>
      <c r="FF99" s="26"/>
      <c r="FG99" s="26"/>
      <c r="FH99" s="26"/>
      <c r="FI99" s="26"/>
      <c r="FJ99" s="26"/>
      <c r="FK99" s="26"/>
      <c r="FL99" s="26"/>
      <c r="FM99" s="26"/>
      <c r="FN99" s="26"/>
      <c r="FO99" s="26"/>
      <c r="FP99" s="26"/>
      <c r="FQ99" s="26"/>
      <c r="FR99" s="26"/>
      <c r="FS99" s="26"/>
      <c r="FT99" s="26"/>
      <c r="FU99" s="26"/>
      <c r="FV99" s="26"/>
      <c r="FW99" s="26"/>
      <c r="FX99" s="26"/>
      <c r="FY99" s="26"/>
      <c r="FZ99" s="26"/>
      <c r="GA99" s="26"/>
      <c r="GB99" s="26"/>
      <c r="GC99" s="26"/>
      <c r="GD99" s="26"/>
      <c r="GE99" s="26"/>
      <c r="GF99" s="26"/>
      <c r="GG99" s="26"/>
      <c r="GH99" s="26"/>
      <c r="GI99" s="26"/>
      <c r="GJ99" s="26"/>
      <c r="GK99" s="26"/>
      <c r="GL99" s="26"/>
      <c r="GM99" s="26"/>
      <c r="GN99" s="26"/>
      <c r="GO99" s="26"/>
      <c r="GP99" s="26"/>
      <c r="GQ99" s="26"/>
      <c r="GR99" s="26"/>
      <c r="GS99" s="26"/>
      <c r="GT99" s="26"/>
      <c r="GU99" s="26"/>
      <c r="GV99" s="26"/>
      <c r="GW99" s="26"/>
      <c r="GX99" s="26"/>
      <c r="GY99" s="26"/>
      <c r="GZ99" s="26"/>
      <c r="HA99" s="26"/>
      <c r="HB99" s="26"/>
      <c r="HC99" s="26"/>
      <c r="HD99" s="26"/>
      <c r="HE99" s="26"/>
      <c r="HF99" s="26"/>
      <c r="HG99" s="26"/>
      <c r="HH99" s="26"/>
      <c r="HI99" s="26"/>
      <c r="HJ99" s="26"/>
      <c r="HK99" s="26"/>
      <c r="HL99" s="26"/>
      <c r="HM99" s="26"/>
      <c r="HN99" s="26"/>
      <c r="HO99" s="26"/>
      <c r="HP99" s="26"/>
      <c r="HQ99" s="26"/>
      <c r="HR99" s="26"/>
      <c r="HS99" s="26"/>
      <c r="HT99" s="26"/>
      <c r="HU99" s="26"/>
      <c r="HV99" s="26"/>
      <c r="HW99" s="26"/>
      <c r="HX99" s="26"/>
      <c r="HY99" s="26"/>
      <c r="HZ99" s="26"/>
      <c r="IA99" s="26"/>
      <c r="IB99" s="26"/>
      <c r="IC99" s="26"/>
      <c r="ID99" s="26"/>
      <c r="IE99" s="26"/>
      <c r="IF99" s="26"/>
      <c r="IG99" s="26"/>
      <c r="IH99" s="26"/>
      <c r="II99" s="26"/>
      <c r="IJ99" s="26"/>
      <c r="IK99" s="26"/>
      <c r="IL99" s="26"/>
      <c r="IM99" s="26"/>
      <c r="IN99" s="26"/>
      <c r="IO99" s="26"/>
      <c r="IP99" s="26"/>
      <c r="IQ99" s="26"/>
      <c r="IR99" s="26"/>
      <c r="IS99" s="26"/>
      <c r="IT99" s="26"/>
      <c r="IU99" s="26"/>
      <c r="IV99" s="26"/>
    </row>
    <row r="100" spans="1:256" s="35" customFormat="1" ht="14.4" x14ac:dyDescent="0.3">
      <c r="A100"/>
      <c r="B100"/>
      <c r="C100"/>
      <c r="D100"/>
      <c r="E100"/>
      <c r="F100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  <c r="CX100" s="26"/>
      <c r="CY100" s="26"/>
      <c r="CZ100" s="26"/>
      <c r="DA100" s="26"/>
      <c r="DB100" s="26"/>
      <c r="DC100" s="26"/>
      <c r="DD100" s="26"/>
      <c r="DE100" s="26"/>
      <c r="DF100" s="26"/>
      <c r="DG100" s="26"/>
      <c r="DH100" s="26"/>
      <c r="DI100" s="26"/>
      <c r="DJ100" s="26"/>
      <c r="DK100" s="26"/>
      <c r="DL100" s="26"/>
      <c r="DM100" s="26"/>
      <c r="DN100" s="26"/>
      <c r="DO100" s="26"/>
      <c r="DP100" s="26"/>
      <c r="DQ100" s="26"/>
      <c r="DR100" s="26"/>
      <c r="DS100" s="26"/>
      <c r="DT100" s="26"/>
      <c r="DU100" s="26"/>
      <c r="DV100" s="26"/>
      <c r="DW100" s="26"/>
      <c r="DX100" s="26"/>
      <c r="DY100" s="26"/>
      <c r="DZ100" s="26"/>
      <c r="EA100" s="26"/>
      <c r="EB100" s="26"/>
      <c r="EC100" s="26"/>
      <c r="ED100" s="26"/>
      <c r="EE100" s="26"/>
      <c r="EF100" s="26"/>
      <c r="EG100" s="26"/>
      <c r="EH100" s="26"/>
      <c r="EI100" s="26"/>
      <c r="EJ100" s="26"/>
      <c r="EK100" s="26"/>
      <c r="EL100" s="26"/>
      <c r="EM100" s="26"/>
      <c r="EN100" s="26"/>
      <c r="EO100" s="26"/>
      <c r="EP100" s="26"/>
      <c r="EQ100" s="26"/>
      <c r="ER100" s="26"/>
      <c r="ES100" s="26"/>
      <c r="ET100" s="26"/>
      <c r="EU100" s="26"/>
      <c r="EV100" s="26"/>
      <c r="EW100" s="26"/>
      <c r="EX100" s="26"/>
      <c r="EY100" s="26"/>
      <c r="EZ100" s="26"/>
      <c r="FA100" s="26"/>
      <c r="FB100" s="26"/>
      <c r="FC100" s="26"/>
      <c r="FD100" s="26"/>
      <c r="FE100" s="26"/>
      <c r="FF100" s="26"/>
      <c r="FG100" s="26"/>
      <c r="FH100" s="26"/>
      <c r="FI100" s="26"/>
      <c r="FJ100" s="26"/>
      <c r="FK100" s="26"/>
      <c r="FL100" s="26"/>
      <c r="FM100" s="26"/>
      <c r="FN100" s="26"/>
      <c r="FO100" s="26"/>
      <c r="FP100" s="26"/>
      <c r="FQ100" s="26"/>
      <c r="FR100" s="26"/>
      <c r="FS100" s="26"/>
      <c r="FT100" s="26"/>
      <c r="FU100" s="26"/>
      <c r="FV100" s="26"/>
      <c r="FW100" s="26"/>
      <c r="FX100" s="26"/>
      <c r="FY100" s="26"/>
      <c r="FZ100" s="26"/>
      <c r="GA100" s="26"/>
      <c r="GB100" s="26"/>
      <c r="GC100" s="26"/>
      <c r="GD100" s="26"/>
      <c r="GE100" s="26"/>
      <c r="GF100" s="26"/>
      <c r="GG100" s="26"/>
      <c r="GH100" s="26"/>
      <c r="GI100" s="26"/>
      <c r="GJ100" s="26"/>
      <c r="GK100" s="26"/>
      <c r="GL100" s="26"/>
      <c r="GM100" s="26"/>
      <c r="GN100" s="26"/>
      <c r="GO100" s="26"/>
      <c r="GP100" s="26"/>
      <c r="GQ100" s="26"/>
      <c r="GR100" s="26"/>
      <c r="GS100" s="26"/>
      <c r="GT100" s="26"/>
      <c r="GU100" s="26"/>
      <c r="GV100" s="26"/>
      <c r="GW100" s="26"/>
      <c r="GX100" s="26"/>
      <c r="GY100" s="26"/>
      <c r="GZ100" s="26"/>
      <c r="HA100" s="26"/>
      <c r="HB100" s="26"/>
      <c r="HC100" s="26"/>
      <c r="HD100" s="26"/>
      <c r="HE100" s="26"/>
      <c r="HF100" s="26"/>
      <c r="HG100" s="26"/>
      <c r="HH100" s="26"/>
      <c r="HI100" s="26"/>
      <c r="HJ100" s="26"/>
      <c r="HK100" s="26"/>
      <c r="HL100" s="26"/>
      <c r="HM100" s="26"/>
      <c r="HN100" s="26"/>
      <c r="HO100" s="26"/>
      <c r="HP100" s="26"/>
      <c r="HQ100" s="26"/>
      <c r="HR100" s="26"/>
      <c r="HS100" s="26"/>
      <c r="HT100" s="26"/>
      <c r="HU100" s="26"/>
      <c r="HV100" s="26"/>
      <c r="HW100" s="26"/>
      <c r="HX100" s="26"/>
      <c r="HY100" s="26"/>
      <c r="HZ100" s="26"/>
      <c r="IA100" s="26"/>
      <c r="IB100" s="26"/>
      <c r="IC100" s="26"/>
      <c r="ID100" s="26"/>
      <c r="IE100" s="26"/>
      <c r="IF100" s="26"/>
      <c r="IG100" s="26"/>
      <c r="IH100" s="26"/>
      <c r="II100" s="26"/>
      <c r="IJ100" s="26"/>
      <c r="IK100" s="26"/>
      <c r="IL100" s="26"/>
      <c r="IM100" s="26"/>
      <c r="IN100" s="26"/>
      <c r="IO100" s="26"/>
      <c r="IP100" s="26"/>
      <c r="IQ100" s="26"/>
      <c r="IR100" s="26"/>
      <c r="IS100" s="26"/>
      <c r="IT100" s="26"/>
      <c r="IU100" s="26"/>
      <c r="IV100" s="26"/>
    </row>
    <row r="101" spans="1:256" s="32" customFormat="1" ht="14.4" x14ac:dyDescent="0.3">
      <c r="A101"/>
      <c r="B101"/>
      <c r="C101"/>
      <c r="D101"/>
      <c r="E101"/>
      <c r="F101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  <c r="CX101" s="26"/>
      <c r="CY101" s="26"/>
      <c r="CZ101" s="26"/>
      <c r="DA101" s="26"/>
      <c r="DB101" s="26"/>
      <c r="DC101" s="26"/>
      <c r="DD101" s="26"/>
      <c r="DE101" s="26"/>
      <c r="DF101" s="26"/>
      <c r="DG101" s="26"/>
      <c r="DH101" s="26"/>
      <c r="DI101" s="26"/>
      <c r="DJ101" s="26"/>
      <c r="DK101" s="26"/>
      <c r="DL101" s="26"/>
      <c r="DM101" s="26"/>
      <c r="DN101" s="26"/>
      <c r="DO101" s="26"/>
      <c r="DP101" s="26"/>
      <c r="DQ101" s="26"/>
      <c r="DR101" s="26"/>
      <c r="DS101" s="26"/>
      <c r="DT101" s="26"/>
      <c r="DU101" s="26"/>
      <c r="DV101" s="26"/>
      <c r="DW101" s="26"/>
      <c r="DX101" s="26"/>
      <c r="DY101" s="26"/>
      <c r="DZ101" s="26"/>
      <c r="EA101" s="26"/>
      <c r="EB101" s="26"/>
      <c r="EC101" s="26"/>
      <c r="ED101" s="26"/>
      <c r="EE101" s="26"/>
      <c r="EF101" s="26"/>
      <c r="EG101" s="26"/>
      <c r="EH101" s="26"/>
      <c r="EI101" s="26"/>
      <c r="EJ101" s="26"/>
      <c r="EK101" s="26"/>
      <c r="EL101" s="26"/>
      <c r="EM101" s="26"/>
      <c r="EN101" s="26"/>
      <c r="EO101" s="26"/>
      <c r="EP101" s="26"/>
      <c r="EQ101" s="26"/>
      <c r="ER101" s="26"/>
      <c r="ES101" s="26"/>
      <c r="ET101" s="26"/>
      <c r="EU101" s="26"/>
      <c r="EV101" s="26"/>
      <c r="EW101" s="26"/>
      <c r="EX101" s="26"/>
      <c r="EY101" s="26"/>
      <c r="EZ101" s="26"/>
      <c r="FA101" s="26"/>
      <c r="FB101" s="26"/>
      <c r="FC101" s="26"/>
      <c r="FD101" s="26"/>
      <c r="FE101" s="26"/>
      <c r="FF101" s="26"/>
      <c r="FG101" s="26"/>
      <c r="FH101" s="26"/>
      <c r="FI101" s="26"/>
      <c r="FJ101" s="26"/>
      <c r="FK101" s="26"/>
      <c r="FL101" s="26"/>
      <c r="FM101" s="26"/>
      <c r="FN101" s="26"/>
      <c r="FO101" s="26"/>
      <c r="FP101" s="26"/>
      <c r="FQ101" s="26"/>
      <c r="FR101" s="26"/>
      <c r="FS101" s="26"/>
      <c r="FT101" s="26"/>
      <c r="FU101" s="26"/>
      <c r="FV101" s="26"/>
      <c r="FW101" s="26"/>
      <c r="FX101" s="26"/>
      <c r="FY101" s="26"/>
      <c r="FZ101" s="26"/>
      <c r="GA101" s="26"/>
      <c r="GB101" s="26"/>
      <c r="GC101" s="26"/>
      <c r="GD101" s="26"/>
      <c r="GE101" s="26"/>
      <c r="GF101" s="26"/>
      <c r="GG101" s="26"/>
      <c r="GH101" s="26"/>
      <c r="GI101" s="26"/>
      <c r="GJ101" s="26"/>
      <c r="GK101" s="26"/>
      <c r="GL101" s="26"/>
      <c r="GM101" s="26"/>
      <c r="GN101" s="26"/>
      <c r="GO101" s="26"/>
      <c r="GP101" s="26"/>
      <c r="GQ101" s="26"/>
      <c r="GR101" s="26"/>
      <c r="GS101" s="26"/>
      <c r="GT101" s="26"/>
      <c r="GU101" s="26"/>
      <c r="GV101" s="26"/>
      <c r="GW101" s="26"/>
      <c r="GX101" s="26"/>
      <c r="GY101" s="26"/>
      <c r="GZ101" s="26"/>
      <c r="HA101" s="26"/>
      <c r="HB101" s="26"/>
      <c r="HC101" s="26"/>
      <c r="HD101" s="26"/>
      <c r="HE101" s="26"/>
      <c r="HF101" s="26"/>
      <c r="HG101" s="26"/>
      <c r="HH101" s="26"/>
      <c r="HI101" s="26"/>
      <c r="HJ101" s="26"/>
      <c r="HK101" s="26"/>
      <c r="HL101" s="26"/>
      <c r="HM101" s="26"/>
      <c r="HN101" s="26"/>
      <c r="HO101" s="26"/>
      <c r="HP101" s="26"/>
      <c r="HQ101" s="26"/>
      <c r="HR101" s="26"/>
      <c r="HS101" s="26"/>
      <c r="HT101" s="26"/>
      <c r="HU101" s="26"/>
      <c r="HV101" s="26"/>
      <c r="HW101" s="26"/>
      <c r="HX101" s="26"/>
      <c r="HY101" s="26"/>
      <c r="HZ101" s="26"/>
      <c r="IA101" s="26"/>
      <c r="IB101" s="26"/>
      <c r="IC101" s="26"/>
      <c r="ID101" s="26"/>
      <c r="IE101" s="26"/>
      <c r="IF101" s="26"/>
      <c r="IG101" s="26"/>
      <c r="IH101" s="26"/>
      <c r="II101" s="26"/>
      <c r="IJ101" s="26"/>
      <c r="IK101" s="26"/>
      <c r="IL101" s="26"/>
      <c r="IM101" s="26"/>
      <c r="IN101" s="26"/>
      <c r="IO101" s="26"/>
      <c r="IP101" s="26"/>
      <c r="IQ101" s="26"/>
      <c r="IR101" s="26"/>
      <c r="IS101" s="26"/>
      <c r="IT101" s="26"/>
      <c r="IU101" s="26"/>
      <c r="IV101" s="26"/>
    </row>
    <row r="102" spans="1:256" s="35" customFormat="1" ht="14.4" x14ac:dyDescent="0.3">
      <c r="A102"/>
      <c r="B102"/>
      <c r="C102"/>
      <c r="D102"/>
      <c r="E102"/>
      <c r="F102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  <c r="CX102" s="26"/>
      <c r="CY102" s="26"/>
      <c r="CZ102" s="26"/>
      <c r="DA102" s="26"/>
      <c r="DB102" s="26"/>
      <c r="DC102" s="26"/>
      <c r="DD102" s="26"/>
      <c r="DE102" s="26"/>
      <c r="DF102" s="26"/>
      <c r="DG102" s="26"/>
      <c r="DH102" s="26"/>
      <c r="DI102" s="26"/>
      <c r="DJ102" s="26"/>
      <c r="DK102" s="26"/>
      <c r="DL102" s="26"/>
      <c r="DM102" s="26"/>
      <c r="DN102" s="26"/>
      <c r="DO102" s="26"/>
      <c r="DP102" s="26"/>
      <c r="DQ102" s="26"/>
      <c r="DR102" s="26"/>
      <c r="DS102" s="26"/>
      <c r="DT102" s="26"/>
      <c r="DU102" s="26"/>
      <c r="DV102" s="26"/>
      <c r="DW102" s="26"/>
      <c r="DX102" s="26"/>
      <c r="DY102" s="26"/>
      <c r="DZ102" s="26"/>
      <c r="EA102" s="26"/>
      <c r="EB102" s="26"/>
      <c r="EC102" s="26"/>
      <c r="ED102" s="26"/>
      <c r="EE102" s="26"/>
      <c r="EF102" s="26"/>
      <c r="EG102" s="26"/>
      <c r="EH102" s="26"/>
      <c r="EI102" s="26"/>
      <c r="EJ102" s="26"/>
      <c r="EK102" s="26"/>
      <c r="EL102" s="26"/>
      <c r="EM102" s="26"/>
      <c r="EN102" s="26"/>
      <c r="EO102" s="26"/>
      <c r="EP102" s="26"/>
      <c r="EQ102" s="26"/>
      <c r="ER102" s="26"/>
      <c r="ES102" s="26"/>
      <c r="ET102" s="26"/>
      <c r="EU102" s="26"/>
      <c r="EV102" s="26"/>
      <c r="EW102" s="26"/>
      <c r="EX102" s="26"/>
      <c r="EY102" s="26"/>
      <c r="EZ102" s="26"/>
      <c r="FA102" s="26"/>
      <c r="FB102" s="26"/>
      <c r="FC102" s="26"/>
      <c r="FD102" s="26"/>
      <c r="FE102" s="26"/>
      <c r="FF102" s="26"/>
      <c r="FG102" s="26"/>
      <c r="FH102" s="26"/>
      <c r="FI102" s="26"/>
      <c r="FJ102" s="26"/>
      <c r="FK102" s="26"/>
      <c r="FL102" s="26"/>
      <c r="FM102" s="26"/>
      <c r="FN102" s="26"/>
      <c r="FO102" s="26"/>
      <c r="FP102" s="26"/>
      <c r="FQ102" s="26"/>
      <c r="FR102" s="26"/>
      <c r="FS102" s="26"/>
      <c r="FT102" s="26"/>
      <c r="FU102" s="26"/>
      <c r="FV102" s="26"/>
      <c r="FW102" s="26"/>
      <c r="FX102" s="26"/>
      <c r="FY102" s="26"/>
      <c r="FZ102" s="26"/>
      <c r="GA102" s="26"/>
      <c r="GB102" s="26"/>
      <c r="GC102" s="26"/>
      <c r="GD102" s="26"/>
      <c r="GE102" s="26"/>
      <c r="GF102" s="26"/>
      <c r="GG102" s="26"/>
      <c r="GH102" s="26"/>
      <c r="GI102" s="26"/>
      <c r="GJ102" s="26"/>
      <c r="GK102" s="26"/>
      <c r="GL102" s="26"/>
      <c r="GM102" s="26"/>
      <c r="GN102" s="26"/>
      <c r="GO102" s="26"/>
      <c r="GP102" s="26"/>
      <c r="GQ102" s="26"/>
      <c r="GR102" s="26"/>
      <c r="GS102" s="26"/>
      <c r="GT102" s="26"/>
      <c r="GU102" s="26"/>
      <c r="GV102" s="26"/>
      <c r="GW102" s="26"/>
      <c r="GX102" s="26"/>
      <c r="GY102" s="26"/>
      <c r="GZ102" s="26"/>
      <c r="HA102" s="26"/>
      <c r="HB102" s="26"/>
      <c r="HC102" s="26"/>
      <c r="HD102" s="26"/>
      <c r="HE102" s="26"/>
      <c r="HF102" s="26"/>
      <c r="HG102" s="26"/>
      <c r="HH102" s="26"/>
      <c r="HI102" s="26"/>
      <c r="HJ102" s="26"/>
      <c r="HK102" s="26"/>
      <c r="HL102" s="26"/>
      <c r="HM102" s="26"/>
      <c r="HN102" s="26"/>
      <c r="HO102" s="26"/>
      <c r="HP102" s="26"/>
      <c r="HQ102" s="26"/>
      <c r="HR102" s="26"/>
      <c r="HS102" s="26"/>
      <c r="HT102" s="26"/>
      <c r="HU102" s="26"/>
      <c r="HV102" s="26"/>
      <c r="HW102" s="26"/>
      <c r="HX102" s="26"/>
      <c r="HY102" s="26"/>
      <c r="HZ102" s="26"/>
      <c r="IA102" s="26"/>
      <c r="IB102" s="26"/>
      <c r="IC102" s="26"/>
      <c r="ID102" s="26"/>
      <c r="IE102" s="26"/>
      <c r="IF102" s="26"/>
      <c r="IG102" s="26"/>
      <c r="IH102" s="26"/>
      <c r="II102" s="26"/>
      <c r="IJ102" s="26"/>
      <c r="IK102" s="26"/>
      <c r="IL102" s="26"/>
      <c r="IM102" s="26"/>
      <c r="IN102" s="26"/>
      <c r="IO102" s="26"/>
      <c r="IP102" s="26"/>
      <c r="IQ102" s="26"/>
      <c r="IR102" s="26"/>
      <c r="IS102" s="26"/>
      <c r="IT102" s="26"/>
      <c r="IU102" s="26"/>
      <c r="IV102" s="26"/>
    </row>
    <row r="103" spans="1:256" s="32" customFormat="1" ht="14.4" x14ac:dyDescent="0.3">
      <c r="A103"/>
      <c r="B103"/>
      <c r="C103"/>
      <c r="D103"/>
      <c r="E103"/>
      <c r="F103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26"/>
      <c r="CS103" s="26"/>
      <c r="CT103" s="26"/>
      <c r="CU103" s="26"/>
      <c r="CV103" s="26"/>
      <c r="CW103" s="26"/>
      <c r="CX103" s="26"/>
      <c r="CY103" s="26"/>
      <c r="CZ103" s="26"/>
      <c r="DA103" s="26"/>
      <c r="DB103" s="26"/>
      <c r="DC103" s="26"/>
      <c r="DD103" s="26"/>
      <c r="DE103" s="26"/>
      <c r="DF103" s="26"/>
      <c r="DG103" s="26"/>
      <c r="DH103" s="26"/>
      <c r="DI103" s="26"/>
      <c r="DJ103" s="26"/>
      <c r="DK103" s="26"/>
      <c r="DL103" s="26"/>
      <c r="DM103" s="26"/>
      <c r="DN103" s="26"/>
      <c r="DO103" s="26"/>
      <c r="DP103" s="26"/>
      <c r="DQ103" s="26"/>
      <c r="DR103" s="26"/>
      <c r="DS103" s="26"/>
      <c r="DT103" s="26"/>
      <c r="DU103" s="26"/>
      <c r="DV103" s="26"/>
      <c r="DW103" s="26"/>
      <c r="DX103" s="26"/>
      <c r="DY103" s="26"/>
      <c r="DZ103" s="26"/>
      <c r="EA103" s="26"/>
      <c r="EB103" s="26"/>
      <c r="EC103" s="26"/>
      <c r="ED103" s="26"/>
      <c r="EE103" s="26"/>
      <c r="EF103" s="26"/>
      <c r="EG103" s="26"/>
      <c r="EH103" s="26"/>
      <c r="EI103" s="26"/>
      <c r="EJ103" s="26"/>
      <c r="EK103" s="26"/>
      <c r="EL103" s="26"/>
      <c r="EM103" s="26"/>
      <c r="EN103" s="26"/>
      <c r="EO103" s="26"/>
      <c r="EP103" s="26"/>
      <c r="EQ103" s="26"/>
      <c r="ER103" s="26"/>
      <c r="ES103" s="26"/>
      <c r="ET103" s="26"/>
      <c r="EU103" s="26"/>
      <c r="EV103" s="26"/>
      <c r="EW103" s="26"/>
      <c r="EX103" s="26"/>
      <c r="EY103" s="26"/>
      <c r="EZ103" s="26"/>
      <c r="FA103" s="26"/>
      <c r="FB103" s="26"/>
      <c r="FC103" s="26"/>
      <c r="FD103" s="26"/>
      <c r="FE103" s="26"/>
      <c r="FF103" s="26"/>
      <c r="FG103" s="26"/>
      <c r="FH103" s="26"/>
      <c r="FI103" s="26"/>
      <c r="FJ103" s="26"/>
      <c r="FK103" s="26"/>
      <c r="FL103" s="26"/>
      <c r="FM103" s="26"/>
      <c r="FN103" s="26"/>
      <c r="FO103" s="26"/>
      <c r="FP103" s="26"/>
      <c r="FQ103" s="26"/>
      <c r="FR103" s="26"/>
      <c r="FS103" s="26"/>
      <c r="FT103" s="26"/>
      <c r="FU103" s="26"/>
      <c r="FV103" s="26"/>
      <c r="FW103" s="26"/>
      <c r="FX103" s="26"/>
      <c r="FY103" s="26"/>
      <c r="FZ103" s="26"/>
      <c r="GA103" s="26"/>
      <c r="GB103" s="26"/>
      <c r="GC103" s="26"/>
      <c r="GD103" s="26"/>
      <c r="GE103" s="26"/>
      <c r="GF103" s="26"/>
      <c r="GG103" s="26"/>
      <c r="GH103" s="26"/>
      <c r="GI103" s="26"/>
      <c r="GJ103" s="26"/>
      <c r="GK103" s="26"/>
      <c r="GL103" s="26"/>
      <c r="GM103" s="26"/>
      <c r="GN103" s="26"/>
      <c r="GO103" s="26"/>
      <c r="GP103" s="26"/>
      <c r="GQ103" s="26"/>
      <c r="GR103" s="26"/>
      <c r="GS103" s="26"/>
      <c r="GT103" s="26"/>
      <c r="GU103" s="26"/>
      <c r="GV103" s="26"/>
      <c r="GW103" s="26"/>
      <c r="GX103" s="26"/>
      <c r="GY103" s="26"/>
      <c r="GZ103" s="26"/>
      <c r="HA103" s="26"/>
      <c r="HB103" s="26"/>
      <c r="HC103" s="26"/>
      <c r="HD103" s="26"/>
      <c r="HE103" s="26"/>
      <c r="HF103" s="26"/>
      <c r="HG103" s="26"/>
      <c r="HH103" s="26"/>
      <c r="HI103" s="26"/>
      <c r="HJ103" s="26"/>
      <c r="HK103" s="26"/>
      <c r="HL103" s="26"/>
      <c r="HM103" s="26"/>
      <c r="HN103" s="26"/>
      <c r="HO103" s="26"/>
      <c r="HP103" s="26"/>
      <c r="HQ103" s="26"/>
      <c r="HR103" s="26"/>
      <c r="HS103" s="26"/>
      <c r="HT103" s="26"/>
      <c r="HU103" s="26"/>
      <c r="HV103" s="26"/>
      <c r="HW103" s="26"/>
      <c r="HX103" s="26"/>
      <c r="HY103" s="26"/>
      <c r="HZ103" s="26"/>
      <c r="IA103" s="26"/>
      <c r="IB103" s="26"/>
      <c r="IC103" s="26"/>
      <c r="ID103" s="26"/>
      <c r="IE103" s="26"/>
      <c r="IF103" s="26"/>
      <c r="IG103" s="26"/>
      <c r="IH103" s="26"/>
      <c r="II103" s="26"/>
      <c r="IJ103" s="26"/>
      <c r="IK103" s="26"/>
      <c r="IL103" s="26"/>
      <c r="IM103" s="26"/>
      <c r="IN103" s="26"/>
      <c r="IO103" s="26"/>
      <c r="IP103" s="26"/>
      <c r="IQ103" s="26"/>
      <c r="IR103" s="26"/>
      <c r="IS103" s="26"/>
      <c r="IT103" s="26"/>
      <c r="IU103" s="26"/>
      <c r="IV103" s="26"/>
    </row>
    <row r="104" spans="1:256" s="35" customFormat="1" ht="14.4" x14ac:dyDescent="0.3">
      <c r="A104"/>
      <c r="B104"/>
      <c r="C104"/>
      <c r="D104"/>
      <c r="E104"/>
      <c r="F104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  <c r="CX104" s="26"/>
      <c r="CY104" s="26"/>
      <c r="CZ104" s="26"/>
      <c r="DA104" s="26"/>
      <c r="DB104" s="26"/>
      <c r="DC104" s="26"/>
      <c r="DD104" s="26"/>
      <c r="DE104" s="26"/>
      <c r="DF104" s="26"/>
      <c r="DG104" s="26"/>
      <c r="DH104" s="26"/>
      <c r="DI104" s="26"/>
      <c r="DJ104" s="26"/>
      <c r="DK104" s="26"/>
      <c r="DL104" s="26"/>
      <c r="DM104" s="26"/>
      <c r="DN104" s="26"/>
      <c r="DO104" s="26"/>
      <c r="DP104" s="26"/>
      <c r="DQ104" s="26"/>
      <c r="DR104" s="26"/>
      <c r="DS104" s="26"/>
      <c r="DT104" s="26"/>
      <c r="DU104" s="26"/>
      <c r="DV104" s="26"/>
      <c r="DW104" s="26"/>
      <c r="DX104" s="26"/>
      <c r="DY104" s="26"/>
      <c r="DZ104" s="26"/>
      <c r="EA104" s="26"/>
      <c r="EB104" s="26"/>
      <c r="EC104" s="26"/>
      <c r="ED104" s="26"/>
      <c r="EE104" s="26"/>
      <c r="EF104" s="26"/>
      <c r="EG104" s="26"/>
      <c r="EH104" s="26"/>
      <c r="EI104" s="26"/>
      <c r="EJ104" s="26"/>
      <c r="EK104" s="26"/>
      <c r="EL104" s="26"/>
      <c r="EM104" s="26"/>
      <c r="EN104" s="26"/>
      <c r="EO104" s="26"/>
      <c r="EP104" s="26"/>
      <c r="EQ104" s="26"/>
      <c r="ER104" s="26"/>
      <c r="ES104" s="26"/>
      <c r="ET104" s="26"/>
      <c r="EU104" s="26"/>
      <c r="EV104" s="26"/>
      <c r="EW104" s="26"/>
      <c r="EX104" s="26"/>
      <c r="EY104" s="26"/>
      <c r="EZ104" s="26"/>
      <c r="FA104" s="26"/>
      <c r="FB104" s="26"/>
      <c r="FC104" s="26"/>
      <c r="FD104" s="26"/>
      <c r="FE104" s="26"/>
      <c r="FF104" s="26"/>
      <c r="FG104" s="26"/>
      <c r="FH104" s="26"/>
      <c r="FI104" s="26"/>
      <c r="FJ104" s="26"/>
      <c r="FK104" s="26"/>
      <c r="FL104" s="26"/>
      <c r="FM104" s="26"/>
      <c r="FN104" s="26"/>
      <c r="FO104" s="26"/>
      <c r="FP104" s="26"/>
      <c r="FQ104" s="26"/>
      <c r="FR104" s="26"/>
      <c r="FS104" s="26"/>
      <c r="FT104" s="26"/>
      <c r="FU104" s="26"/>
      <c r="FV104" s="26"/>
      <c r="FW104" s="26"/>
      <c r="FX104" s="26"/>
      <c r="FY104" s="26"/>
      <c r="FZ104" s="26"/>
      <c r="GA104" s="26"/>
      <c r="GB104" s="26"/>
      <c r="GC104" s="26"/>
      <c r="GD104" s="26"/>
      <c r="GE104" s="26"/>
      <c r="GF104" s="26"/>
      <c r="GG104" s="26"/>
      <c r="GH104" s="26"/>
      <c r="GI104" s="26"/>
      <c r="GJ104" s="26"/>
      <c r="GK104" s="26"/>
      <c r="GL104" s="26"/>
      <c r="GM104" s="26"/>
      <c r="GN104" s="26"/>
      <c r="GO104" s="26"/>
      <c r="GP104" s="26"/>
      <c r="GQ104" s="26"/>
      <c r="GR104" s="26"/>
      <c r="GS104" s="26"/>
      <c r="GT104" s="26"/>
      <c r="GU104" s="26"/>
      <c r="GV104" s="26"/>
      <c r="GW104" s="26"/>
      <c r="GX104" s="26"/>
      <c r="GY104" s="26"/>
      <c r="GZ104" s="26"/>
      <c r="HA104" s="26"/>
      <c r="HB104" s="26"/>
      <c r="HC104" s="26"/>
      <c r="HD104" s="26"/>
      <c r="HE104" s="26"/>
      <c r="HF104" s="26"/>
      <c r="HG104" s="26"/>
      <c r="HH104" s="26"/>
      <c r="HI104" s="26"/>
      <c r="HJ104" s="26"/>
      <c r="HK104" s="26"/>
      <c r="HL104" s="26"/>
      <c r="HM104" s="26"/>
      <c r="HN104" s="26"/>
      <c r="HO104" s="26"/>
      <c r="HP104" s="26"/>
      <c r="HQ104" s="26"/>
      <c r="HR104" s="26"/>
      <c r="HS104" s="26"/>
      <c r="HT104" s="26"/>
      <c r="HU104" s="26"/>
      <c r="HV104" s="26"/>
      <c r="HW104" s="26"/>
      <c r="HX104" s="26"/>
      <c r="HY104" s="26"/>
      <c r="HZ104" s="26"/>
      <c r="IA104" s="26"/>
      <c r="IB104" s="26"/>
      <c r="IC104" s="26"/>
      <c r="ID104" s="26"/>
      <c r="IE104" s="26"/>
      <c r="IF104" s="26"/>
      <c r="IG104" s="26"/>
      <c r="IH104" s="26"/>
      <c r="II104" s="26"/>
      <c r="IJ104" s="26"/>
      <c r="IK104" s="26"/>
      <c r="IL104" s="26"/>
      <c r="IM104" s="26"/>
      <c r="IN104" s="26"/>
      <c r="IO104" s="26"/>
      <c r="IP104" s="26"/>
      <c r="IQ104" s="26"/>
      <c r="IR104" s="26"/>
      <c r="IS104" s="26"/>
      <c r="IT104" s="26"/>
      <c r="IU104" s="26"/>
      <c r="IV104" s="26"/>
    </row>
    <row r="105" spans="1:256" s="32" customFormat="1" ht="14.4" x14ac:dyDescent="0.3">
      <c r="A105"/>
      <c r="B105"/>
      <c r="C105"/>
      <c r="D105"/>
      <c r="E105"/>
      <c r="F105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26"/>
      <c r="CS105" s="26"/>
      <c r="CT105" s="26"/>
      <c r="CU105" s="26"/>
      <c r="CV105" s="26"/>
      <c r="CW105" s="26"/>
      <c r="CX105" s="26"/>
      <c r="CY105" s="26"/>
      <c r="CZ105" s="26"/>
      <c r="DA105" s="26"/>
      <c r="DB105" s="26"/>
      <c r="DC105" s="26"/>
      <c r="DD105" s="26"/>
      <c r="DE105" s="26"/>
      <c r="DF105" s="26"/>
      <c r="DG105" s="26"/>
      <c r="DH105" s="26"/>
      <c r="DI105" s="26"/>
      <c r="DJ105" s="26"/>
      <c r="DK105" s="26"/>
      <c r="DL105" s="26"/>
      <c r="DM105" s="26"/>
      <c r="DN105" s="26"/>
      <c r="DO105" s="26"/>
      <c r="DP105" s="26"/>
      <c r="DQ105" s="26"/>
      <c r="DR105" s="26"/>
      <c r="DS105" s="26"/>
      <c r="DT105" s="26"/>
      <c r="DU105" s="26"/>
      <c r="DV105" s="26"/>
      <c r="DW105" s="26"/>
      <c r="DX105" s="26"/>
      <c r="DY105" s="26"/>
      <c r="DZ105" s="26"/>
      <c r="EA105" s="26"/>
      <c r="EB105" s="26"/>
      <c r="EC105" s="26"/>
      <c r="ED105" s="26"/>
      <c r="EE105" s="26"/>
      <c r="EF105" s="26"/>
      <c r="EG105" s="26"/>
      <c r="EH105" s="26"/>
      <c r="EI105" s="26"/>
      <c r="EJ105" s="26"/>
      <c r="EK105" s="26"/>
      <c r="EL105" s="26"/>
      <c r="EM105" s="26"/>
      <c r="EN105" s="26"/>
      <c r="EO105" s="26"/>
      <c r="EP105" s="26"/>
      <c r="EQ105" s="26"/>
      <c r="ER105" s="26"/>
      <c r="ES105" s="26"/>
      <c r="ET105" s="26"/>
      <c r="EU105" s="26"/>
      <c r="EV105" s="26"/>
      <c r="EW105" s="26"/>
      <c r="EX105" s="26"/>
      <c r="EY105" s="26"/>
      <c r="EZ105" s="26"/>
      <c r="FA105" s="26"/>
      <c r="FB105" s="26"/>
      <c r="FC105" s="26"/>
      <c r="FD105" s="26"/>
      <c r="FE105" s="26"/>
      <c r="FF105" s="26"/>
      <c r="FG105" s="26"/>
      <c r="FH105" s="26"/>
      <c r="FI105" s="26"/>
      <c r="FJ105" s="26"/>
      <c r="FK105" s="26"/>
      <c r="FL105" s="26"/>
      <c r="FM105" s="26"/>
      <c r="FN105" s="26"/>
      <c r="FO105" s="26"/>
      <c r="FP105" s="26"/>
      <c r="FQ105" s="26"/>
      <c r="FR105" s="26"/>
      <c r="FS105" s="26"/>
      <c r="FT105" s="26"/>
      <c r="FU105" s="26"/>
      <c r="FV105" s="26"/>
      <c r="FW105" s="26"/>
      <c r="FX105" s="26"/>
      <c r="FY105" s="26"/>
      <c r="FZ105" s="26"/>
      <c r="GA105" s="26"/>
      <c r="GB105" s="26"/>
      <c r="GC105" s="26"/>
      <c r="GD105" s="26"/>
      <c r="GE105" s="26"/>
      <c r="GF105" s="26"/>
      <c r="GG105" s="26"/>
      <c r="GH105" s="26"/>
      <c r="GI105" s="26"/>
      <c r="GJ105" s="26"/>
      <c r="GK105" s="26"/>
      <c r="GL105" s="26"/>
      <c r="GM105" s="26"/>
      <c r="GN105" s="26"/>
      <c r="GO105" s="26"/>
      <c r="GP105" s="26"/>
      <c r="GQ105" s="26"/>
      <c r="GR105" s="26"/>
      <c r="GS105" s="26"/>
      <c r="GT105" s="26"/>
      <c r="GU105" s="26"/>
      <c r="GV105" s="26"/>
      <c r="GW105" s="26"/>
      <c r="GX105" s="26"/>
      <c r="GY105" s="26"/>
      <c r="GZ105" s="26"/>
      <c r="HA105" s="26"/>
      <c r="HB105" s="26"/>
      <c r="HC105" s="26"/>
      <c r="HD105" s="26"/>
      <c r="HE105" s="26"/>
      <c r="HF105" s="26"/>
      <c r="HG105" s="26"/>
      <c r="HH105" s="26"/>
      <c r="HI105" s="26"/>
      <c r="HJ105" s="26"/>
      <c r="HK105" s="26"/>
      <c r="HL105" s="26"/>
      <c r="HM105" s="26"/>
      <c r="HN105" s="26"/>
      <c r="HO105" s="26"/>
      <c r="HP105" s="26"/>
      <c r="HQ105" s="26"/>
      <c r="HR105" s="26"/>
      <c r="HS105" s="26"/>
      <c r="HT105" s="26"/>
      <c r="HU105" s="26"/>
      <c r="HV105" s="26"/>
      <c r="HW105" s="26"/>
      <c r="HX105" s="26"/>
      <c r="HY105" s="26"/>
      <c r="HZ105" s="26"/>
      <c r="IA105" s="26"/>
      <c r="IB105" s="26"/>
      <c r="IC105" s="26"/>
      <c r="ID105" s="26"/>
      <c r="IE105" s="26"/>
      <c r="IF105" s="26"/>
      <c r="IG105" s="26"/>
      <c r="IH105" s="26"/>
      <c r="II105" s="26"/>
      <c r="IJ105" s="26"/>
      <c r="IK105" s="26"/>
      <c r="IL105" s="26"/>
      <c r="IM105" s="26"/>
      <c r="IN105" s="26"/>
      <c r="IO105" s="26"/>
      <c r="IP105" s="26"/>
      <c r="IQ105" s="26"/>
      <c r="IR105" s="26"/>
      <c r="IS105" s="26"/>
      <c r="IT105" s="26"/>
      <c r="IU105" s="26"/>
      <c r="IV105" s="26"/>
    </row>
    <row r="106" spans="1:256" s="35" customFormat="1" ht="14.4" x14ac:dyDescent="0.3">
      <c r="A106"/>
      <c r="B106"/>
      <c r="C106"/>
      <c r="D106"/>
      <c r="E106"/>
      <c r="F10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  <c r="CX106" s="26"/>
      <c r="CY106" s="26"/>
      <c r="CZ106" s="26"/>
      <c r="DA106" s="26"/>
      <c r="DB106" s="26"/>
      <c r="DC106" s="26"/>
      <c r="DD106" s="26"/>
      <c r="DE106" s="26"/>
      <c r="DF106" s="26"/>
      <c r="DG106" s="26"/>
      <c r="DH106" s="26"/>
      <c r="DI106" s="26"/>
      <c r="DJ106" s="26"/>
      <c r="DK106" s="26"/>
      <c r="DL106" s="26"/>
      <c r="DM106" s="26"/>
      <c r="DN106" s="26"/>
      <c r="DO106" s="26"/>
      <c r="DP106" s="26"/>
      <c r="DQ106" s="26"/>
      <c r="DR106" s="26"/>
      <c r="DS106" s="26"/>
      <c r="DT106" s="26"/>
      <c r="DU106" s="26"/>
      <c r="DV106" s="26"/>
      <c r="DW106" s="26"/>
      <c r="DX106" s="26"/>
      <c r="DY106" s="26"/>
      <c r="DZ106" s="26"/>
      <c r="EA106" s="26"/>
      <c r="EB106" s="26"/>
      <c r="EC106" s="26"/>
      <c r="ED106" s="26"/>
      <c r="EE106" s="26"/>
      <c r="EF106" s="26"/>
      <c r="EG106" s="26"/>
      <c r="EH106" s="26"/>
      <c r="EI106" s="26"/>
      <c r="EJ106" s="26"/>
      <c r="EK106" s="26"/>
      <c r="EL106" s="26"/>
      <c r="EM106" s="26"/>
      <c r="EN106" s="26"/>
      <c r="EO106" s="26"/>
      <c r="EP106" s="26"/>
      <c r="EQ106" s="26"/>
      <c r="ER106" s="26"/>
      <c r="ES106" s="26"/>
      <c r="ET106" s="26"/>
      <c r="EU106" s="26"/>
      <c r="EV106" s="26"/>
      <c r="EW106" s="26"/>
      <c r="EX106" s="26"/>
      <c r="EY106" s="26"/>
      <c r="EZ106" s="26"/>
      <c r="FA106" s="26"/>
      <c r="FB106" s="26"/>
      <c r="FC106" s="26"/>
      <c r="FD106" s="26"/>
      <c r="FE106" s="26"/>
      <c r="FF106" s="26"/>
      <c r="FG106" s="26"/>
      <c r="FH106" s="26"/>
      <c r="FI106" s="26"/>
      <c r="FJ106" s="26"/>
      <c r="FK106" s="26"/>
      <c r="FL106" s="26"/>
      <c r="FM106" s="26"/>
      <c r="FN106" s="26"/>
      <c r="FO106" s="26"/>
      <c r="FP106" s="26"/>
      <c r="FQ106" s="26"/>
      <c r="FR106" s="26"/>
      <c r="FS106" s="26"/>
      <c r="FT106" s="26"/>
      <c r="FU106" s="26"/>
      <c r="FV106" s="26"/>
      <c r="FW106" s="26"/>
      <c r="FX106" s="26"/>
      <c r="FY106" s="26"/>
      <c r="FZ106" s="26"/>
      <c r="GA106" s="26"/>
      <c r="GB106" s="26"/>
      <c r="GC106" s="26"/>
      <c r="GD106" s="26"/>
      <c r="GE106" s="26"/>
      <c r="GF106" s="26"/>
      <c r="GG106" s="26"/>
      <c r="GH106" s="26"/>
      <c r="GI106" s="26"/>
      <c r="GJ106" s="26"/>
      <c r="GK106" s="26"/>
      <c r="GL106" s="26"/>
      <c r="GM106" s="26"/>
      <c r="GN106" s="26"/>
      <c r="GO106" s="26"/>
      <c r="GP106" s="26"/>
      <c r="GQ106" s="26"/>
      <c r="GR106" s="26"/>
      <c r="GS106" s="26"/>
      <c r="GT106" s="26"/>
      <c r="GU106" s="26"/>
      <c r="GV106" s="26"/>
      <c r="GW106" s="26"/>
      <c r="GX106" s="26"/>
      <c r="GY106" s="26"/>
      <c r="GZ106" s="26"/>
      <c r="HA106" s="26"/>
      <c r="HB106" s="26"/>
      <c r="HC106" s="26"/>
      <c r="HD106" s="26"/>
      <c r="HE106" s="26"/>
      <c r="HF106" s="26"/>
      <c r="HG106" s="26"/>
      <c r="HH106" s="26"/>
      <c r="HI106" s="26"/>
      <c r="HJ106" s="26"/>
      <c r="HK106" s="26"/>
      <c r="HL106" s="26"/>
      <c r="HM106" s="26"/>
      <c r="HN106" s="26"/>
      <c r="HO106" s="26"/>
      <c r="HP106" s="26"/>
      <c r="HQ106" s="26"/>
      <c r="HR106" s="26"/>
      <c r="HS106" s="26"/>
      <c r="HT106" s="26"/>
      <c r="HU106" s="26"/>
      <c r="HV106" s="26"/>
      <c r="HW106" s="26"/>
      <c r="HX106" s="26"/>
      <c r="HY106" s="26"/>
      <c r="HZ106" s="26"/>
      <c r="IA106" s="26"/>
      <c r="IB106" s="26"/>
      <c r="IC106" s="26"/>
      <c r="ID106" s="26"/>
      <c r="IE106" s="26"/>
      <c r="IF106" s="26"/>
      <c r="IG106" s="26"/>
      <c r="IH106" s="26"/>
      <c r="II106" s="26"/>
      <c r="IJ106" s="26"/>
      <c r="IK106" s="26"/>
      <c r="IL106" s="26"/>
      <c r="IM106" s="26"/>
      <c r="IN106" s="26"/>
      <c r="IO106" s="26"/>
      <c r="IP106" s="26"/>
      <c r="IQ106" s="26"/>
      <c r="IR106" s="26"/>
      <c r="IS106" s="26"/>
      <c r="IT106" s="26"/>
      <c r="IU106" s="26"/>
      <c r="IV106" s="26"/>
    </row>
    <row r="107" spans="1:256" s="32" customFormat="1" ht="14.4" x14ac:dyDescent="0.3">
      <c r="A107"/>
      <c r="B107"/>
      <c r="C107"/>
      <c r="D107"/>
      <c r="E107"/>
      <c r="F107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6"/>
      <c r="DC107" s="26"/>
      <c r="DD107" s="26"/>
      <c r="DE107" s="26"/>
      <c r="DF107" s="26"/>
      <c r="DG107" s="26"/>
      <c r="DH107" s="26"/>
      <c r="DI107" s="26"/>
      <c r="DJ107" s="26"/>
      <c r="DK107" s="26"/>
      <c r="DL107" s="26"/>
      <c r="DM107" s="26"/>
      <c r="DN107" s="26"/>
      <c r="DO107" s="26"/>
      <c r="DP107" s="26"/>
      <c r="DQ107" s="26"/>
      <c r="DR107" s="26"/>
      <c r="DS107" s="26"/>
      <c r="DT107" s="26"/>
      <c r="DU107" s="26"/>
      <c r="DV107" s="26"/>
      <c r="DW107" s="26"/>
      <c r="DX107" s="26"/>
      <c r="DY107" s="26"/>
      <c r="DZ107" s="26"/>
      <c r="EA107" s="26"/>
      <c r="EB107" s="26"/>
      <c r="EC107" s="26"/>
      <c r="ED107" s="26"/>
      <c r="EE107" s="26"/>
      <c r="EF107" s="26"/>
      <c r="EG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  <c r="FR107" s="26"/>
      <c r="FS107" s="26"/>
      <c r="FT107" s="26"/>
      <c r="FU107" s="26"/>
      <c r="FV107" s="26"/>
      <c r="FW107" s="26"/>
      <c r="FX107" s="26"/>
      <c r="FY107" s="26"/>
      <c r="FZ107" s="26"/>
      <c r="GA107" s="26"/>
      <c r="GB107" s="26"/>
      <c r="GC107" s="26"/>
      <c r="GD107" s="26"/>
      <c r="GE107" s="26"/>
      <c r="GF107" s="26"/>
      <c r="GG107" s="26"/>
      <c r="GH107" s="26"/>
      <c r="GI107" s="26"/>
      <c r="GJ107" s="26"/>
      <c r="GK107" s="26"/>
      <c r="GL107" s="26"/>
      <c r="GM107" s="26"/>
      <c r="GN107" s="26"/>
      <c r="GO107" s="26"/>
      <c r="GP107" s="26"/>
      <c r="GQ107" s="26"/>
      <c r="GR107" s="26"/>
      <c r="GS107" s="26"/>
      <c r="GT107" s="26"/>
      <c r="GU107" s="26"/>
      <c r="GV107" s="26"/>
      <c r="GW107" s="26"/>
      <c r="GX107" s="26"/>
      <c r="GY107" s="26"/>
      <c r="GZ107" s="26"/>
      <c r="HA107" s="26"/>
      <c r="HB107" s="26"/>
      <c r="HC107" s="26"/>
      <c r="HD107" s="26"/>
      <c r="HE107" s="26"/>
      <c r="HF107" s="26"/>
      <c r="HG107" s="26"/>
      <c r="HH107" s="26"/>
      <c r="HI107" s="26"/>
      <c r="HJ107" s="26"/>
      <c r="HK107" s="26"/>
      <c r="HL107" s="26"/>
      <c r="HM107" s="26"/>
      <c r="HN107" s="26"/>
      <c r="HO107" s="26"/>
      <c r="HP107" s="26"/>
      <c r="HQ107" s="26"/>
      <c r="HR107" s="26"/>
      <c r="HS107" s="26"/>
      <c r="HT107" s="26"/>
      <c r="HU107" s="26"/>
      <c r="HV107" s="26"/>
      <c r="HW107" s="26"/>
      <c r="HX107" s="26"/>
      <c r="HY107" s="26"/>
      <c r="HZ107" s="26"/>
      <c r="IA107" s="26"/>
      <c r="IB107" s="26"/>
      <c r="IC107" s="26"/>
      <c r="ID107" s="26"/>
      <c r="IE107" s="26"/>
      <c r="IF107" s="26"/>
      <c r="IG107" s="26"/>
      <c r="IH107" s="26"/>
      <c r="II107" s="26"/>
      <c r="IJ107" s="26"/>
      <c r="IK107" s="26"/>
      <c r="IL107" s="26"/>
      <c r="IM107" s="26"/>
      <c r="IN107" s="26"/>
      <c r="IO107" s="26"/>
      <c r="IP107" s="26"/>
      <c r="IQ107" s="26"/>
      <c r="IR107" s="26"/>
      <c r="IS107" s="26"/>
      <c r="IT107" s="26"/>
      <c r="IU107" s="26"/>
      <c r="IV107" s="26"/>
    </row>
    <row r="108" spans="1:256" s="35" customFormat="1" ht="14.4" x14ac:dyDescent="0.3">
      <c r="A108"/>
      <c r="B108"/>
      <c r="C108"/>
      <c r="D108"/>
      <c r="E108"/>
      <c r="F108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  <c r="CX108" s="26"/>
      <c r="CY108" s="26"/>
      <c r="CZ108" s="26"/>
      <c r="DA108" s="26"/>
      <c r="DB108" s="26"/>
      <c r="DC108" s="26"/>
      <c r="DD108" s="26"/>
      <c r="DE108" s="26"/>
      <c r="DF108" s="26"/>
      <c r="DG108" s="26"/>
      <c r="DH108" s="26"/>
      <c r="DI108" s="26"/>
      <c r="DJ108" s="26"/>
      <c r="DK108" s="26"/>
      <c r="DL108" s="26"/>
      <c r="DM108" s="26"/>
      <c r="DN108" s="26"/>
      <c r="DO108" s="26"/>
      <c r="DP108" s="26"/>
      <c r="DQ108" s="26"/>
      <c r="DR108" s="26"/>
      <c r="DS108" s="26"/>
      <c r="DT108" s="26"/>
      <c r="DU108" s="26"/>
      <c r="DV108" s="26"/>
      <c r="DW108" s="26"/>
      <c r="DX108" s="26"/>
      <c r="DY108" s="26"/>
      <c r="DZ108" s="26"/>
      <c r="EA108" s="26"/>
      <c r="EB108" s="26"/>
      <c r="EC108" s="26"/>
      <c r="ED108" s="26"/>
      <c r="EE108" s="26"/>
      <c r="EF108" s="26"/>
      <c r="EG108" s="26"/>
      <c r="EH108" s="26"/>
      <c r="EI108" s="26"/>
      <c r="EJ108" s="26"/>
      <c r="EK108" s="26"/>
      <c r="EL108" s="26"/>
      <c r="EM108" s="26"/>
      <c r="EN108" s="26"/>
      <c r="EO108" s="26"/>
      <c r="EP108" s="26"/>
      <c r="EQ108" s="26"/>
      <c r="ER108" s="26"/>
      <c r="ES108" s="26"/>
      <c r="ET108" s="26"/>
      <c r="EU108" s="26"/>
      <c r="EV108" s="26"/>
      <c r="EW108" s="26"/>
      <c r="EX108" s="26"/>
      <c r="EY108" s="26"/>
      <c r="EZ108" s="26"/>
      <c r="FA108" s="26"/>
      <c r="FB108" s="26"/>
      <c r="FC108" s="26"/>
      <c r="FD108" s="26"/>
      <c r="FE108" s="26"/>
      <c r="FF108" s="26"/>
      <c r="FG108" s="26"/>
      <c r="FH108" s="26"/>
      <c r="FI108" s="26"/>
      <c r="FJ108" s="26"/>
      <c r="FK108" s="26"/>
      <c r="FL108" s="26"/>
      <c r="FM108" s="26"/>
      <c r="FN108" s="26"/>
      <c r="FO108" s="26"/>
      <c r="FP108" s="26"/>
      <c r="FQ108" s="26"/>
      <c r="FR108" s="26"/>
      <c r="FS108" s="26"/>
      <c r="FT108" s="26"/>
      <c r="FU108" s="26"/>
      <c r="FV108" s="26"/>
      <c r="FW108" s="26"/>
      <c r="FX108" s="26"/>
      <c r="FY108" s="26"/>
      <c r="FZ108" s="26"/>
      <c r="GA108" s="26"/>
      <c r="GB108" s="26"/>
      <c r="GC108" s="26"/>
      <c r="GD108" s="26"/>
      <c r="GE108" s="26"/>
      <c r="GF108" s="26"/>
      <c r="GG108" s="26"/>
      <c r="GH108" s="26"/>
      <c r="GI108" s="26"/>
      <c r="GJ108" s="26"/>
      <c r="GK108" s="26"/>
      <c r="GL108" s="26"/>
      <c r="GM108" s="26"/>
      <c r="GN108" s="26"/>
      <c r="GO108" s="26"/>
      <c r="GP108" s="26"/>
      <c r="GQ108" s="26"/>
      <c r="GR108" s="26"/>
      <c r="GS108" s="26"/>
      <c r="GT108" s="26"/>
      <c r="GU108" s="26"/>
      <c r="GV108" s="26"/>
      <c r="GW108" s="26"/>
      <c r="GX108" s="26"/>
      <c r="GY108" s="26"/>
      <c r="GZ108" s="26"/>
      <c r="HA108" s="26"/>
      <c r="HB108" s="26"/>
      <c r="HC108" s="26"/>
      <c r="HD108" s="26"/>
      <c r="HE108" s="26"/>
      <c r="HF108" s="26"/>
      <c r="HG108" s="26"/>
      <c r="HH108" s="26"/>
      <c r="HI108" s="26"/>
      <c r="HJ108" s="26"/>
      <c r="HK108" s="26"/>
      <c r="HL108" s="26"/>
      <c r="HM108" s="26"/>
      <c r="HN108" s="26"/>
      <c r="HO108" s="26"/>
      <c r="HP108" s="26"/>
      <c r="HQ108" s="26"/>
      <c r="HR108" s="26"/>
      <c r="HS108" s="26"/>
      <c r="HT108" s="26"/>
      <c r="HU108" s="26"/>
      <c r="HV108" s="26"/>
      <c r="HW108" s="26"/>
      <c r="HX108" s="26"/>
      <c r="HY108" s="26"/>
      <c r="HZ108" s="26"/>
      <c r="IA108" s="26"/>
      <c r="IB108" s="26"/>
      <c r="IC108" s="26"/>
      <c r="ID108" s="26"/>
      <c r="IE108" s="26"/>
      <c r="IF108" s="26"/>
      <c r="IG108" s="26"/>
      <c r="IH108" s="26"/>
      <c r="II108" s="26"/>
      <c r="IJ108" s="26"/>
      <c r="IK108" s="26"/>
      <c r="IL108" s="26"/>
      <c r="IM108" s="26"/>
      <c r="IN108" s="26"/>
      <c r="IO108" s="26"/>
      <c r="IP108" s="26"/>
      <c r="IQ108" s="26"/>
      <c r="IR108" s="26"/>
      <c r="IS108" s="26"/>
      <c r="IT108" s="26"/>
      <c r="IU108" s="26"/>
      <c r="IV108" s="26"/>
    </row>
    <row r="109" spans="1:256" s="32" customFormat="1" ht="14.4" x14ac:dyDescent="0.3">
      <c r="A109"/>
      <c r="B109"/>
      <c r="C109"/>
      <c r="D109"/>
      <c r="E109"/>
      <c r="F109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26"/>
      <c r="CS109" s="26"/>
      <c r="CT109" s="26"/>
      <c r="CU109" s="26"/>
      <c r="CV109" s="26"/>
      <c r="CW109" s="26"/>
      <c r="CX109" s="26"/>
      <c r="CY109" s="26"/>
      <c r="CZ109" s="26"/>
      <c r="DA109" s="26"/>
      <c r="DB109" s="26"/>
      <c r="DC109" s="26"/>
      <c r="DD109" s="26"/>
      <c r="DE109" s="26"/>
      <c r="DF109" s="26"/>
      <c r="DG109" s="26"/>
      <c r="DH109" s="26"/>
      <c r="DI109" s="26"/>
      <c r="DJ109" s="26"/>
      <c r="DK109" s="26"/>
      <c r="DL109" s="26"/>
      <c r="DM109" s="26"/>
      <c r="DN109" s="26"/>
      <c r="DO109" s="26"/>
      <c r="DP109" s="26"/>
      <c r="DQ109" s="26"/>
      <c r="DR109" s="26"/>
      <c r="DS109" s="26"/>
      <c r="DT109" s="26"/>
      <c r="DU109" s="26"/>
      <c r="DV109" s="26"/>
      <c r="DW109" s="26"/>
      <c r="DX109" s="26"/>
      <c r="DY109" s="26"/>
      <c r="DZ109" s="26"/>
      <c r="EA109" s="26"/>
      <c r="EB109" s="26"/>
      <c r="EC109" s="26"/>
      <c r="ED109" s="26"/>
      <c r="EE109" s="26"/>
      <c r="EF109" s="26"/>
      <c r="EG109" s="26"/>
      <c r="EH109" s="26"/>
      <c r="EI109" s="26"/>
      <c r="EJ109" s="26"/>
      <c r="EK109" s="26"/>
      <c r="EL109" s="26"/>
      <c r="EM109" s="26"/>
      <c r="EN109" s="26"/>
      <c r="EO109" s="26"/>
      <c r="EP109" s="26"/>
      <c r="EQ109" s="26"/>
      <c r="ER109" s="26"/>
      <c r="ES109" s="26"/>
      <c r="ET109" s="26"/>
      <c r="EU109" s="26"/>
      <c r="EV109" s="26"/>
      <c r="EW109" s="26"/>
      <c r="EX109" s="26"/>
      <c r="EY109" s="26"/>
      <c r="EZ109" s="26"/>
      <c r="FA109" s="26"/>
      <c r="FB109" s="26"/>
      <c r="FC109" s="26"/>
      <c r="FD109" s="26"/>
      <c r="FE109" s="26"/>
      <c r="FF109" s="26"/>
      <c r="FG109" s="26"/>
      <c r="FH109" s="26"/>
      <c r="FI109" s="26"/>
      <c r="FJ109" s="26"/>
      <c r="FK109" s="26"/>
      <c r="FL109" s="26"/>
      <c r="FM109" s="26"/>
      <c r="FN109" s="26"/>
      <c r="FO109" s="26"/>
      <c r="FP109" s="26"/>
      <c r="FQ109" s="26"/>
      <c r="FR109" s="26"/>
      <c r="FS109" s="26"/>
      <c r="FT109" s="26"/>
      <c r="FU109" s="26"/>
      <c r="FV109" s="26"/>
      <c r="FW109" s="26"/>
      <c r="FX109" s="26"/>
      <c r="FY109" s="26"/>
      <c r="FZ109" s="26"/>
      <c r="GA109" s="26"/>
      <c r="GB109" s="26"/>
      <c r="GC109" s="26"/>
      <c r="GD109" s="26"/>
      <c r="GE109" s="26"/>
      <c r="GF109" s="26"/>
      <c r="GG109" s="26"/>
      <c r="GH109" s="26"/>
      <c r="GI109" s="26"/>
      <c r="GJ109" s="26"/>
      <c r="GK109" s="26"/>
      <c r="GL109" s="26"/>
      <c r="GM109" s="26"/>
      <c r="GN109" s="26"/>
      <c r="GO109" s="26"/>
      <c r="GP109" s="26"/>
      <c r="GQ109" s="26"/>
      <c r="GR109" s="26"/>
      <c r="GS109" s="26"/>
      <c r="GT109" s="26"/>
      <c r="GU109" s="26"/>
      <c r="GV109" s="26"/>
      <c r="GW109" s="26"/>
      <c r="GX109" s="26"/>
      <c r="GY109" s="26"/>
      <c r="GZ109" s="26"/>
      <c r="HA109" s="26"/>
      <c r="HB109" s="26"/>
      <c r="HC109" s="26"/>
      <c r="HD109" s="26"/>
      <c r="HE109" s="26"/>
      <c r="HF109" s="26"/>
      <c r="HG109" s="26"/>
      <c r="HH109" s="26"/>
      <c r="HI109" s="26"/>
      <c r="HJ109" s="26"/>
      <c r="HK109" s="26"/>
      <c r="HL109" s="26"/>
      <c r="HM109" s="26"/>
      <c r="HN109" s="26"/>
      <c r="HO109" s="26"/>
      <c r="HP109" s="26"/>
      <c r="HQ109" s="26"/>
      <c r="HR109" s="26"/>
      <c r="HS109" s="26"/>
      <c r="HT109" s="26"/>
      <c r="HU109" s="26"/>
      <c r="HV109" s="26"/>
      <c r="HW109" s="26"/>
      <c r="HX109" s="26"/>
      <c r="HY109" s="26"/>
      <c r="HZ109" s="26"/>
      <c r="IA109" s="26"/>
      <c r="IB109" s="26"/>
      <c r="IC109" s="26"/>
      <c r="ID109" s="26"/>
      <c r="IE109" s="26"/>
      <c r="IF109" s="26"/>
      <c r="IG109" s="26"/>
      <c r="IH109" s="26"/>
      <c r="II109" s="26"/>
      <c r="IJ109" s="26"/>
      <c r="IK109" s="26"/>
      <c r="IL109" s="26"/>
      <c r="IM109" s="26"/>
      <c r="IN109" s="26"/>
      <c r="IO109" s="26"/>
      <c r="IP109" s="26"/>
      <c r="IQ109" s="26"/>
      <c r="IR109" s="26"/>
      <c r="IS109" s="26"/>
      <c r="IT109" s="26"/>
      <c r="IU109" s="26"/>
      <c r="IV109" s="26"/>
    </row>
    <row r="110" spans="1:256" s="35" customFormat="1" ht="14.4" x14ac:dyDescent="0.3">
      <c r="A110"/>
      <c r="B110"/>
      <c r="C110"/>
      <c r="D110"/>
      <c r="E110"/>
      <c r="F110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  <c r="CX110" s="26"/>
      <c r="CY110" s="26"/>
      <c r="CZ110" s="26"/>
      <c r="DA110" s="26"/>
      <c r="DB110" s="26"/>
      <c r="DC110" s="26"/>
      <c r="DD110" s="26"/>
      <c r="DE110" s="26"/>
      <c r="DF110" s="26"/>
      <c r="DG110" s="26"/>
      <c r="DH110" s="26"/>
      <c r="DI110" s="26"/>
      <c r="DJ110" s="26"/>
      <c r="DK110" s="26"/>
      <c r="DL110" s="26"/>
      <c r="DM110" s="26"/>
      <c r="DN110" s="26"/>
      <c r="DO110" s="26"/>
      <c r="DP110" s="26"/>
      <c r="DQ110" s="26"/>
      <c r="DR110" s="26"/>
      <c r="DS110" s="26"/>
      <c r="DT110" s="26"/>
      <c r="DU110" s="26"/>
      <c r="DV110" s="26"/>
      <c r="DW110" s="26"/>
      <c r="DX110" s="26"/>
      <c r="DY110" s="26"/>
      <c r="DZ110" s="26"/>
      <c r="EA110" s="26"/>
      <c r="EB110" s="26"/>
      <c r="EC110" s="26"/>
      <c r="ED110" s="26"/>
      <c r="EE110" s="26"/>
      <c r="EF110" s="26"/>
      <c r="EG110" s="26"/>
      <c r="EH110" s="26"/>
      <c r="EI110" s="26"/>
      <c r="EJ110" s="26"/>
      <c r="EK110" s="26"/>
      <c r="EL110" s="26"/>
      <c r="EM110" s="26"/>
      <c r="EN110" s="26"/>
      <c r="EO110" s="26"/>
      <c r="EP110" s="26"/>
      <c r="EQ110" s="26"/>
      <c r="ER110" s="26"/>
      <c r="ES110" s="26"/>
      <c r="ET110" s="26"/>
      <c r="EU110" s="26"/>
      <c r="EV110" s="26"/>
      <c r="EW110" s="26"/>
      <c r="EX110" s="26"/>
      <c r="EY110" s="26"/>
      <c r="EZ110" s="26"/>
      <c r="FA110" s="26"/>
      <c r="FB110" s="26"/>
      <c r="FC110" s="26"/>
      <c r="FD110" s="26"/>
      <c r="FE110" s="26"/>
      <c r="FF110" s="26"/>
      <c r="FG110" s="26"/>
      <c r="FH110" s="26"/>
      <c r="FI110" s="26"/>
      <c r="FJ110" s="26"/>
      <c r="FK110" s="26"/>
      <c r="FL110" s="26"/>
      <c r="FM110" s="26"/>
      <c r="FN110" s="26"/>
      <c r="FO110" s="26"/>
      <c r="FP110" s="26"/>
      <c r="FQ110" s="26"/>
      <c r="FR110" s="26"/>
      <c r="FS110" s="26"/>
      <c r="FT110" s="26"/>
      <c r="FU110" s="26"/>
      <c r="FV110" s="26"/>
      <c r="FW110" s="26"/>
      <c r="FX110" s="26"/>
      <c r="FY110" s="26"/>
      <c r="FZ110" s="26"/>
      <c r="GA110" s="26"/>
      <c r="GB110" s="26"/>
      <c r="GC110" s="26"/>
      <c r="GD110" s="26"/>
      <c r="GE110" s="26"/>
      <c r="GF110" s="26"/>
      <c r="GG110" s="26"/>
      <c r="GH110" s="26"/>
      <c r="GI110" s="26"/>
      <c r="GJ110" s="26"/>
      <c r="GK110" s="26"/>
      <c r="GL110" s="26"/>
      <c r="GM110" s="26"/>
      <c r="GN110" s="26"/>
      <c r="GO110" s="26"/>
      <c r="GP110" s="26"/>
      <c r="GQ110" s="26"/>
      <c r="GR110" s="26"/>
      <c r="GS110" s="26"/>
      <c r="GT110" s="26"/>
      <c r="GU110" s="26"/>
      <c r="GV110" s="26"/>
      <c r="GW110" s="26"/>
      <c r="GX110" s="26"/>
      <c r="GY110" s="26"/>
      <c r="GZ110" s="26"/>
      <c r="HA110" s="26"/>
      <c r="HB110" s="26"/>
      <c r="HC110" s="26"/>
      <c r="HD110" s="26"/>
      <c r="HE110" s="26"/>
      <c r="HF110" s="26"/>
      <c r="HG110" s="26"/>
      <c r="HH110" s="26"/>
      <c r="HI110" s="26"/>
      <c r="HJ110" s="26"/>
      <c r="HK110" s="26"/>
      <c r="HL110" s="26"/>
      <c r="HM110" s="26"/>
      <c r="HN110" s="26"/>
      <c r="HO110" s="26"/>
      <c r="HP110" s="26"/>
      <c r="HQ110" s="26"/>
      <c r="HR110" s="26"/>
      <c r="HS110" s="26"/>
      <c r="HT110" s="26"/>
      <c r="HU110" s="26"/>
      <c r="HV110" s="26"/>
      <c r="HW110" s="26"/>
      <c r="HX110" s="26"/>
      <c r="HY110" s="26"/>
      <c r="HZ110" s="26"/>
      <c r="IA110" s="26"/>
      <c r="IB110" s="26"/>
      <c r="IC110" s="26"/>
      <c r="ID110" s="26"/>
      <c r="IE110" s="26"/>
      <c r="IF110" s="26"/>
      <c r="IG110" s="26"/>
      <c r="IH110" s="26"/>
      <c r="II110" s="26"/>
      <c r="IJ110" s="26"/>
      <c r="IK110" s="26"/>
      <c r="IL110" s="26"/>
      <c r="IM110" s="26"/>
      <c r="IN110" s="26"/>
      <c r="IO110" s="26"/>
      <c r="IP110" s="26"/>
      <c r="IQ110" s="26"/>
      <c r="IR110" s="26"/>
      <c r="IS110" s="26"/>
      <c r="IT110" s="26"/>
      <c r="IU110" s="26"/>
      <c r="IV110" s="26"/>
    </row>
    <row r="111" spans="1:256" s="32" customFormat="1" ht="14.4" x14ac:dyDescent="0.3">
      <c r="A111"/>
      <c r="B111"/>
      <c r="C111"/>
      <c r="D111"/>
      <c r="E111"/>
      <c r="F111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26"/>
      <c r="CS111" s="26"/>
      <c r="CT111" s="26"/>
      <c r="CU111" s="26"/>
      <c r="CV111" s="26"/>
      <c r="CW111" s="26"/>
      <c r="CX111" s="26"/>
      <c r="CY111" s="26"/>
      <c r="CZ111" s="26"/>
      <c r="DA111" s="26"/>
      <c r="DB111" s="26"/>
      <c r="DC111" s="26"/>
      <c r="DD111" s="26"/>
      <c r="DE111" s="26"/>
      <c r="DF111" s="26"/>
      <c r="DG111" s="26"/>
      <c r="DH111" s="26"/>
      <c r="DI111" s="26"/>
      <c r="DJ111" s="26"/>
      <c r="DK111" s="26"/>
      <c r="DL111" s="26"/>
      <c r="DM111" s="26"/>
      <c r="DN111" s="26"/>
      <c r="DO111" s="26"/>
      <c r="DP111" s="26"/>
      <c r="DQ111" s="26"/>
      <c r="DR111" s="26"/>
      <c r="DS111" s="26"/>
      <c r="DT111" s="26"/>
      <c r="DU111" s="26"/>
      <c r="DV111" s="26"/>
      <c r="DW111" s="26"/>
      <c r="DX111" s="26"/>
      <c r="DY111" s="26"/>
      <c r="DZ111" s="26"/>
      <c r="EA111" s="26"/>
      <c r="EB111" s="26"/>
      <c r="EC111" s="26"/>
      <c r="ED111" s="26"/>
      <c r="EE111" s="26"/>
      <c r="EF111" s="26"/>
      <c r="EG111" s="26"/>
      <c r="EH111" s="26"/>
      <c r="EI111" s="26"/>
      <c r="EJ111" s="26"/>
      <c r="EK111" s="26"/>
      <c r="EL111" s="26"/>
      <c r="EM111" s="26"/>
      <c r="EN111" s="26"/>
      <c r="EO111" s="26"/>
      <c r="EP111" s="26"/>
      <c r="EQ111" s="26"/>
      <c r="ER111" s="26"/>
      <c r="ES111" s="26"/>
      <c r="ET111" s="26"/>
      <c r="EU111" s="26"/>
      <c r="EV111" s="26"/>
      <c r="EW111" s="26"/>
      <c r="EX111" s="26"/>
      <c r="EY111" s="26"/>
      <c r="EZ111" s="26"/>
      <c r="FA111" s="26"/>
      <c r="FB111" s="26"/>
      <c r="FC111" s="26"/>
      <c r="FD111" s="26"/>
      <c r="FE111" s="26"/>
      <c r="FF111" s="26"/>
      <c r="FG111" s="26"/>
      <c r="FH111" s="26"/>
      <c r="FI111" s="26"/>
      <c r="FJ111" s="26"/>
      <c r="FK111" s="26"/>
      <c r="FL111" s="26"/>
      <c r="FM111" s="26"/>
      <c r="FN111" s="26"/>
      <c r="FO111" s="26"/>
      <c r="FP111" s="26"/>
      <c r="FQ111" s="26"/>
      <c r="FR111" s="26"/>
      <c r="FS111" s="26"/>
      <c r="FT111" s="26"/>
      <c r="FU111" s="26"/>
      <c r="FV111" s="26"/>
      <c r="FW111" s="26"/>
      <c r="FX111" s="26"/>
      <c r="FY111" s="26"/>
      <c r="FZ111" s="26"/>
      <c r="GA111" s="26"/>
      <c r="GB111" s="26"/>
      <c r="GC111" s="26"/>
      <c r="GD111" s="26"/>
      <c r="GE111" s="26"/>
      <c r="GF111" s="26"/>
      <c r="GG111" s="26"/>
      <c r="GH111" s="26"/>
      <c r="GI111" s="26"/>
      <c r="GJ111" s="26"/>
      <c r="GK111" s="26"/>
      <c r="GL111" s="26"/>
      <c r="GM111" s="26"/>
      <c r="GN111" s="26"/>
      <c r="GO111" s="26"/>
      <c r="GP111" s="26"/>
      <c r="GQ111" s="26"/>
      <c r="GR111" s="26"/>
      <c r="GS111" s="26"/>
      <c r="GT111" s="26"/>
      <c r="GU111" s="26"/>
      <c r="GV111" s="26"/>
      <c r="GW111" s="26"/>
      <c r="GX111" s="26"/>
      <c r="GY111" s="26"/>
      <c r="GZ111" s="26"/>
      <c r="HA111" s="26"/>
      <c r="HB111" s="26"/>
      <c r="HC111" s="26"/>
      <c r="HD111" s="26"/>
      <c r="HE111" s="26"/>
      <c r="HF111" s="26"/>
      <c r="HG111" s="26"/>
      <c r="HH111" s="26"/>
      <c r="HI111" s="26"/>
      <c r="HJ111" s="26"/>
      <c r="HK111" s="26"/>
      <c r="HL111" s="26"/>
      <c r="HM111" s="26"/>
      <c r="HN111" s="26"/>
      <c r="HO111" s="26"/>
      <c r="HP111" s="26"/>
      <c r="HQ111" s="26"/>
      <c r="HR111" s="26"/>
      <c r="HS111" s="26"/>
      <c r="HT111" s="26"/>
      <c r="HU111" s="26"/>
      <c r="HV111" s="26"/>
      <c r="HW111" s="26"/>
      <c r="HX111" s="26"/>
      <c r="HY111" s="26"/>
      <c r="HZ111" s="26"/>
      <c r="IA111" s="26"/>
      <c r="IB111" s="26"/>
      <c r="IC111" s="26"/>
      <c r="ID111" s="26"/>
      <c r="IE111" s="26"/>
      <c r="IF111" s="26"/>
      <c r="IG111" s="26"/>
      <c r="IH111" s="26"/>
      <c r="II111" s="26"/>
      <c r="IJ111" s="26"/>
      <c r="IK111" s="26"/>
      <c r="IL111" s="26"/>
      <c r="IM111" s="26"/>
      <c r="IN111" s="26"/>
      <c r="IO111" s="26"/>
      <c r="IP111" s="26"/>
      <c r="IQ111" s="26"/>
      <c r="IR111" s="26"/>
      <c r="IS111" s="26"/>
      <c r="IT111" s="26"/>
      <c r="IU111" s="26"/>
      <c r="IV111" s="26"/>
    </row>
    <row r="112" spans="1:256" s="35" customFormat="1" ht="14.4" x14ac:dyDescent="0.3">
      <c r="A112"/>
      <c r="B112"/>
      <c r="C112"/>
      <c r="D112"/>
      <c r="E112"/>
      <c r="F112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  <c r="CX112" s="26"/>
      <c r="CY112" s="26"/>
      <c r="CZ112" s="26"/>
      <c r="DA112" s="26"/>
      <c r="DB112" s="26"/>
      <c r="DC112" s="26"/>
      <c r="DD112" s="26"/>
      <c r="DE112" s="26"/>
      <c r="DF112" s="26"/>
      <c r="DG112" s="26"/>
      <c r="DH112" s="26"/>
      <c r="DI112" s="26"/>
      <c r="DJ112" s="26"/>
      <c r="DK112" s="26"/>
      <c r="DL112" s="26"/>
      <c r="DM112" s="26"/>
      <c r="DN112" s="26"/>
      <c r="DO112" s="26"/>
      <c r="DP112" s="26"/>
      <c r="DQ112" s="26"/>
      <c r="DR112" s="26"/>
      <c r="DS112" s="26"/>
      <c r="DT112" s="26"/>
      <c r="DU112" s="26"/>
      <c r="DV112" s="26"/>
      <c r="DW112" s="26"/>
      <c r="DX112" s="26"/>
      <c r="DY112" s="26"/>
      <c r="DZ112" s="26"/>
      <c r="EA112" s="26"/>
      <c r="EB112" s="26"/>
      <c r="EC112" s="26"/>
      <c r="ED112" s="26"/>
      <c r="EE112" s="26"/>
      <c r="EF112" s="26"/>
      <c r="EG112" s="26"/>
      <c r="EH112" s="26"/>
      <c r="EI112" s="26"/>
      <c r="EJ112" s="26"/>
      <c r="EK112" s="26"/>
      <c r="EL112" s="26"/>
      <c r="EM112" s="26"/>
      <c r="EN112" s="26"/>
      <c r="EO112" s="26"/>
      <c r="EP112" s="26"/>
      <c r="EQ112" s="26"/>
      <c r="ER112" s="26"/>
      <c r="ES112" s="26"/>
      <c r="ET112" s="26"/>
      <c r="EU112" s="26"/>
      <c r="EV112" s="26"/>
      <c r="EW112" s="26"/>
      <c r="EX112" s="26"/>
      <c r="EY112" s="26"/>
      <c r="EZ112" s="26"/>
      <c r="FA112" s="26"/>
      <c r="FB112" s="26"/>
      <c r="FC112" s="26"/>
      <c r="FD112" s="26"/>
      <c r="FE112" s="26"/>
      <c r="FF112" s="26"/>
      <c r="FG112" s="26"/>
      <c r="FH112" s="26"/>
      <c r="FI112" s="26"/>
      <c r="FJ112" s="26"/>
      <c r="FK112" s="26"/>
      <c r="FL112" s="26"/>
      <c r="FM112" s="26"/>
      <c r="FN112" s="26"/>
      <c r="FO112" s="26"/>
      <c r="FP112" s="26"/>
      <c r="FQ112" s="26"/>
      <c r="FR112" s="26"/>
      <c r="FS112" s="26"/>
      <c r="FT112" s="26"/>
      <c r="FU112" s="26"/>
      <c r="FV112" s="26"/>
      <c r="FW112" s="26"/>
      <c r="FX112" s="26"/>
      <c r="FY112" s="26"/>
      <c r="FZ112" s="26"/>
      <c r="GA112" s="26"/>
      <c r="GB112" s="26"/>
      <c r="GC112" s="26"/>
      <c r="GD112" s="26"/>
      <c r="GE112" s="26"/>
      <c r="GF112" s="26"/>
      <c r="GG112" s="26"/>
      <c r="GH112" s="26"/>
      <c r="GI112" s="26"/>
      <c r="GJ112" s="26"/>
      <c r="GK112" s="26"/>
      <c r="GL112" s="26"/>
      <c r="GM112" s="26"/>
      <c r="GN112" s="26"/>
      <c r="GO112" s="26"/>
      <c r="GP112" s="26"/>
      <c r="GQ112" s="26"/>
      <c r="GR112" s="26"/>
      <c r="GS112" s="26"/>
      <c r="GT112" s="26"/>
      <c r="GU112" s="26"/>
      <c r="GV112" s="26"/>
      <c r="GW112" s="26"/>
      <c r="GX112" s="26"/>
      <c r="GY112" s="26"/>
      <c r="GZ112" s="26"/>
      <c r="HA112" s="26"/>
      <c r="HB112" s="26"/>
      <c r="HC112" s="26"/>
      <c r="HD112" s="26"/>
      <c r="HE112" s="26"/>
      <c r="HF112" s="26"/>
      <c r="HG112" s="26"/>
      <c r="HH112" s="26"/>
      <c r="HI112" s="26"/>
      <c r="HJ112" s="26"/>
      <c r="HK112" s="26"/>
      <c r="HL112" s="26"/>
      <c r="HM112" s="26"/>
      <c r="HN112" s="26"/>
      <c r="HO112" s="26"/>
      <c r="HP112" s="26"/>
      <c r="HQ112" s="26"/>
      <c r="HR112" s="26"/>
      <c r="HS112" s="26"/>
      <c r="HT112" s="26"/>
      <c r="HU112" s="26"/>
      <c r="HV112" s="26"/>
      <c r="HW112" s="26"/>
      <c r="HX112" s="26"/>
      <c r="HY112" s="26"/>
      <c r="HZ112" s="26"/>
      <c r="IA112" s="26"/>
      <c r="IB112" s="26"/>
      <c r="IC112" s="26"/>
      <c r="ID112" s="26"/>
      <c r="IE112" s="26"/>
      <c r="IF112" s="26"/>
      <c r="IG112" s="26"/>
      <c r="IH112" s="26"/>
      <c r="II112" s="26"/>
      <c r="IJ112" s="26"/>
      <c r="IK112" s="26"/>
      <c r="IL112" s="26"/>
      <c r="IM112" s="26"/>
      <c r="IN112" s="26"/>
      <c r="IO112" s="26"/>
      <c r="IP112" s="26"/>
      <c r="IQ112" s="26"/>
      <c r="IR112" s="26"/>
      <c r="IS112" s="26"/>
      <c r="IT112" s="26"/>
      <c r="IU112" s="26"/>
      <c r="IV112" s="26"/>
    </row>
    <row r="113" spans="1:256" s="32" customFormat="1" ht="14.4" x14ac:dyDescent="0.3">
      <c r="A113"/>
      <c r="B113"/>
      <c r="C113"/>
      <c r="D113"/>
      <c r="E113"/>
      <c r="F113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  <c r="DA113" s="26"/>
      <c r="DB113" s="26"/>
      <c r="DC113" s="26"/>
      <c r="DD113" s="26"/>
      <c r="DE113" s="26"/>
      <c r="DF113" s="26"/>
      <c r="DG113" s="26"/>
      <c r="DH113" s="26"/>
      <c r="DI113" s="26"/>
      <c r="DJ113" s="26"/>
      <c r="DK113" s="26"/>
      <c r="DL113" s="26"/>
      <c r="DM113" s="26"/>
      <c r="DN113" s="26"/>
      <c r="DO113" s="26"/>
      <c r="DP113" s="26"/>
      <c r="DQ113" s="26"/>
      <c r="DR113" s="26"/>
      <c r="DS113" s="26"/>
      <c r="DT113" s="26"/>
      <c r="DU113" s="26"/>
      <c r="DV113" s="26"/>
      <c r="DW113" s="26"/>
      <c r="DX113" s="26"/>
      <c r="DY113" s="26"/>
      <c r="DZ113" s="26"/>
      <c r="EA113" s="26"/>
      <c r="EB113" s="26"/>
      <c r="EC113" s="26"/>
      <c r="ED113" s="26"/>
      <c r="EE113" s="26"/>
      <c r="EF113" s="26"/>
      <c r="EG113" s="26"/>
      <c r="EH113" s="26"/>
      <c r="EI113" s="26"/>
      <c r="EJ113" s="26"/>
      <c r="EK113" s="26"/>
      <c r="EL113" s="26"/>
      <c r="EM113" s="26"/>
      <c r="EN113" s="26"/>
      <c r="EO113" s="26"/>
      <c r="EP113" s="26"/>
      <c r="EQ113" s="26"/>
      <c r="ER113" s="26"/>
      <c r="ES113" s="26"/>
      <c r="ET113" s="26"/>
      <c r="EU113" s="26"/>
      <c r="EV113" s="26"/>
      <c r="EW113" s="26"/>
      <c r="EX113" s="26"/>
      <c r="EY113" s="26"/>
      <c r="EZ113" s="26"/>
      <c r="FA113" s="26"/>
      <c r="FB113" s="26"/>
      <c r="FC113" s="26"/>
      <c r="FD113" s="26"/>
      <c r="FE113" s="26"/>
      <c r="FF113" s="26"/>
      <c r="FG113" s="26"/>
      <c r="FH113" s="26"/>
      <c r="FI113" s="26"/>
      <c r="FJ113" s="26"/>
      <c r="FK113" s="26"/>
      <c r="FL113" s="26"/>
      <c r="FM113" s="26"/>
      <c r="FN113" s="26"/>
      <c r="FO113" s="26"/>
      <c r="FP113" s="26"/>
      <c r="FQ113" s="26"/>
      <c r="FR113" s="26"/>
      <c r="FS113" s="26"/>
      <c r="FT113" s="26"/>
      <c r="FU113" s="26"/>
      <c r="FV113" s="26"/>
      <c r="FW113" s="26"/>
      <c r="FX113" s="26"/>
      <c r="FY113" s="26"/>
      <c r="FZ113" s="26"/>
      <c r="GA113" s="26"/>
      <c r="GB113" s="26"/>
      <c r="GC113" s="26"/>
      <c r="GD113" s="26"/>
      <c r="GE113" s="26"/>
      <c r="GF113" s="26"/>
      <c r="GG113" s="26"/>
      <c r="GH113" s="26"/>
      <c r="GI113" s="26"/>
      <c r="GJ113" s="26"/>
      <c r="GK113" s="26"/>
      <c r="GL113" s="26"/>
      <c r="GM113" s="26"/>
      <c r="GN113" s="26"/>
      <c r="GO113" s="26"/>
      <c r="GP113" s="26"/>
      <c r="GQ113" s="26"/>
      <c r="GR113" s="26"/>
      <c r="GS113" s="26"/>
      <c r="GT113" s="26"/>
      <c r="GU113" s="26"/>
      <c r="GV113" s="26"/>
      <c r="GW113" s="26"/>
      <c r="GX113" s="26"/>
      <c r="GY113" s="26"/>
      <c r="GZ113" s="26"/>
      <c r="HA113" s="26"/>
      <c r="HB113" s="26"/>
      <c r="HC113" s="26"/>
      <c r="HD113" s="26"/>
      <c r="HE113" s="26"/>
      <c r="HF113" s="26"/>
      <c r="HG113" s="26"/>
      <c r="HH113" s="26"/>
      <c r="HI113" s="26"/>
      <c r="HJ113" s="26"/>
      <c r="HK113" s="26"/>
      <c r="HL113" s="26"/>
      <c r="HM113" s="26"/>
      <c r="HN113" s="26"/>
      <c r="HO113" s="26"/>
      <c r="HP113" s="26"/>
      <c r="HQ113" s="26"/>
      <c r="HR113" s="26"/>
      <c r="HS113" s="26"/>
      <c r="HT113" s="26"/>
      <c r="HU113" s="26"/>
      <c r="HV113" s="26"/>
      <c r="HW113" s="26"/>
      <c r="HX113" s="26"/>
      <c r="HY113" s="26"/>
      <c r="HZ113" s="26"/>
      <c r="IA113" s="26"/>
      <c r="IB113" s="26"/>
      <c r="IC113" s="26"/>
      <c r="ID113" s="26"/>
      <c r="IE113" s="26"/>
      <c r="IF113" s="26"/>
      <c r="IG113" s="26"/>
      <c r="IH113" s="26"/>
      <c r="II113" s="26"/>
      <c r="IJ113" s="26"/>
      <c r="IK113" s="26"/>
      <c r="IL113" s="26"/>
      <c r="IM113" s="26"/>
      <c r="IN113" s="26"/>
      <c r="IO113" s="26"/>
      <c r="IP113" s="26"/>
      <c r="IQ113" s="26"/>
      <c r="IR113" s="26"/>
      <c r="IS113" s="26"/>
      <c r="IT113" s="26"/>
      <c r="IU113" s="26"/>
      <c r="IV113" s="26"/>
    </row>
    <row r="114" spans="1:256" s="32" customFormat="1" ht="14.4" x14ac:dyDescent="0.3">
      <c r="A114"/>
      <c r="B114"/>
      <c r="C114"/>
      <c r="D114"/>
      <c r="E114"/>
      <c r="F114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  <c r="CX114" s="26"/>
      <c r="CY114" s="26"/>
      <c r="CZ114" s="26"/>
      <c r="DA114" s="26"/>
      <c r="DB114" s="26"/>
      <c r="DC114" s="26"/>
      <c r="DD114" s="26"/>
      <c r="DE114" s="26"/>
      <c r="DF114" s="26"/>
      <c r="DG114" s="26"/>
      <c r="DH114" s="26"/>
      <c r="DI114" s="26"/>
      <c r="DJ114" s="26"/>
      <c r="DK114" s="26"/>
      <c r="DL114" s="26"/>
      <c r="DM114" s="26"/>
      <c r="DN114" s="26"/>
      <c r="DO114" s="26"/>
      <c r="DP114" s="26"/>
      <c r="DQ114" s="26"/>
      <c r="DR114" s="26"/>
      <c r="DS114" s="26"/>
      <c r="DT114" s="26"/>
      <c r="DU114" s="26"/>
      <c r="DV114" s="26"/>
      <c r="DW114" s="26"/>
      <c r="DX114" s="26"/>
      <c r="DY114" s="26"/>
      <c r="DZ114" s="26"/>
      <c r="EA114" s="26"/>
      <c r="EB114" s="26"/>
      <c r="EC114" s="26"/>
      <c r="ED114" s="26"/>
      <c r="EE114" s="26"/>
      <c r="EF114" s="26"/>
      <c r="EG114" s="26"/>
      <c r="EH114" s="26"/>
      <c r="EI114" s="26"/>
      <c r="EJ114" s="26"/>
      <c r="EK114" s="26"/>
      <c r="EL114" s="26"/>
      <c r="EM114" s="26"/>
      <c r="EN114" s="26"/>
      <c r="EO114" s="26"/>
      <c r="EP114" s="26"/>
      <c r="EQ114" s="26"/>
      <c r="ER114" s="26"/>
      <c r="ES114" s="26"/>
      <c r="ET114" s="26"/>
      <c r="EU114" s="26"/>
      <c r="EV114" s="26"/>
      <c r="EW114" s="26"/>
      <c r="EX114" s="26"/>
      <c r="EY114" s="26"/>
      <c r="EZ114" s="26"/>
      <c r="FA114" s="26"/>
      <c r="FB114" s="26"/>
      <c r="FC114" s="26"/>
      <c r="FD114" s="26"/>
      <c r="FE114" s="26"/>
      <c r="FF114" s="26"/>
      <c r="FG114" s="26"/>
      <c r="FH114" s="26"/>
      <c r="FI114" s="26"/>
      <c r="FJ114" s="26"/>
      <c r="FK114" s="26"/>
      <c r="FL114" s="26"/>
      <c r="FM114" s="26"/>
      <c r="FN114" s="26"/>
      <c r="FO114" s="26"/>
      <c r="FP114" s="26"/>
      <c r="FQ114" s="26"/>
      <c r="FR114" s="26"/>
      <c r="FS114" s="26"/>
      <c r="FT114" s="26"/>
      <c r="FU114" s="26"/>
      <c r="FV114" s="26"/>
      <c r="FW114" s="26"/>
      <c r="FX114" s="26"/>
      <c r="FY114" s="26"/>
      <c r="FZ114" s="26"/>
      <c r="GA114" s="26"/>
      <c r="GB114" s="26"/>
      <c r="GC114" s="26"/>
      <c r="GD114" s="26"/>
      <c r="GE114" s="26"/>
      <c r="GF114" s="26"/>
      <c r="GG114" s="26"/>
      <c r="GH114" s="26"/>
      <c r="GI114" s="26"/>
      <c r="GJ114" s="26"/>
      <c r="GK114" s="26"/>
      <c r="GL114" s="26"/>
      <c r="GM114" s="26"/>
      <c r="GN114" s="26"/>
      <c r="GO114" s="26"/>
      <c r="GP114" s="26"/>
      <c r="GQ114" s="26"/>
      <c r="GR114" s="26"/>
      <c r="GS114" s="26"/>
      <c r="GT114" s="26"/>
      <c r="GU114" s="26"/>
      <c r="GV114" s="26"/>
      <c r="GW114" s="26"/>
      <c r="GX114" s="26"/>
      <c r="GY114" s="26"/>
      <c r="GZ114" s="26"/>
      <c r="HA114" s="26"/>
      <c r="HB114" s="26"/>
      <c r="HC114" s="26"/>
      <c r="HD114" s="26"/>
      <c r="HE114" s="26"/>
      <c r="HF114" s="26"/>
      <c r="HG114" s="26"/>
      <c r="HH114" s="26"/>
      <c r="HI114" s="26"/>
      <c r="HJ114" s="26"/>
      <c r="HK114" s="26"/>
      <c r="HL114" s="26"/>
      <c r="HM114" s="26"/>
      <c r="HN114" s="26"/>
      <c r="HO114" s="26"/>
      <c r="HP114" s="26"/>
      <c r="HQ114" s="26"/>
      <c r="HR114" s="26"/>
      <c r="HS114" s="26"/>
      <c r="HT114" s="26"/>
      <c r="HU114" s="26"/>
      <c r="HV114" s="26"/>
      <c r="HW114" s="26"/>
      <c r="HX114" s="26"/>
      <c r="HY114" s="26"/>
      <c r="HZ114" s="26"/>
      <c r="IA114" s="26"/>
      <c r="IB114" s="26"/>
      <c r="IC114" s="26"/>
      <c r="ID114" s="26"/>
      <c r="IE114" s="26"/>
      <c r="IF114" s="26"/>
      <c r="IG114" s="26"/>
      <c r="IH114" s="26"/>
      <c r="II114" s="26"/>
      <c r="IJ114" s="26"/>
      <c r="IK114" s="26"/>
      <c r="IL114" s="26"/>
      <c r="IM114" s="26"/>
      <c r="IN114" s="26"/>
      <c r="IO114" s="26"/>
      <c r="IP114" s="26"/>
      <c r="IQ114" s="26"/>
      <c r="IR114" s="26"/>
      <c r="IS114" s="26"/>
      <c r="IT114" s="26"/>
      <c r="IU114" s="26"/>
      <c r="IV114" s="26"/>
    </row>
    <row r="115" spans="1:256" s="35" customFormat="1" ht="14.4" x14ac:dyDescent="0.3">
      <c r="A115"/>
      <c r="B115"/>
      <c r="C115"/>
      <c r="D115"/>
      <c r="E115"/>
      <c r="F115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26"/>
      <c r="CS115" s="26"/>
      <c r="CT115" s="26"/>
      <c r="CU115" s="26"/>
      <c r="CV115" s="26"/>
      <c r="CW115" s="26"/>
      <c r="CX115" s="26"/>
      <c r="CY115" s="26"/>
      <c r="CZ115" s="26"/>
      <c r="DA115" s="26"/>
      <c r="DB115" s="26"/>
      <c r="DC115" s="26"/>
      <c r="DD115" s="26"/>
      <c r="DE115" s="26"/>
      <c r="DF115" s="26"/>
      <c r="DG115" s="26"/>
      <c r="DH115" s="26"/>
      <c r="DI115" s="26"/>
      <c r="DJ115" s="26"/>
      <c r="DK115" s="26"/>
      <c r="DL115" s="26"/>
      <c r="DM115" s="26"/>
      <c r="DN115" s="26"/>
      <c r="DO115" s="26"/>
      <c r="DP115" s="26"/>
      <c r="DQ115" s="26"/>
      <c r="DR115" s="26"/>
      <c r="DS115" s="26"/>
      <c r="DT115" s="26"/>
      <c r="DU115" s="26"/>
      <c r="DV115" s="26"/>
      <c r="DW115" s="26"/>
      <c r="DX115" s="26"/>
      <c r="DY115" s="26"/>
      <c r="DZ115" s="26"/>
      <c r="EA115" s="26"/>
      <c r="EB115" s="26"/>
      <c r="EC115" s="26"/>
      <c r="ED115" s="26"/>
      <c r="EE115" s="26"/>
      <c r="EF115" s="26"/>
      <c r="EG115" s="26"/>
      <c r="EH115" s="26"/>
      <c r="EI115" s="26"/>
      <c r="EJ115" s="26"/>
      <c r="EK115" s="26"/>
      <c r="EL115" s="26"/>
      <c r="EM115" s="26"/>
      <c r="EN115" s="26"/>
      <c r="EO115" s="26"/>
      <c r="EP115" s="26"/>
      <c r="EQ115" s="26"/>
      <c r="ER115" s="26"/>
      <c r="ES115" s="26"/>
      <c r="ET115" s="26"/>
      <c r="EU115" s="26"/>
      <c r="EV115" s="26"/>
      <c r="EW115" s="26"/>
      <c r="EX115" s="26"/>
      <c r="EY115" s="26"/>
      <c r="EZ115" s="26"/>
      <c r="FA115" s="26"/>
      <c r="FB115" s="26"/>
      <c r="FC115" s="26"/>
      <c r="FD115" s="26"/>
      <c r="FE115" s="26"/>
      <c r="FF115" s="26"/>
      <c r="FG115" s="26"/>
      <c r="FH115" s="26"/>
      <c r="FI115" s="26"/>
      <c r="FJ115" s="26"/>
      <c r="FK115" s="26"/>
      <c r="FL115" s="26"/>
      <c r="FM115" s="26"/>
      <c r="FN115" s="26"/>
      <c r="FO115" s="26"/>
      <c r="FP115" s="26"/>
      <c r="FQ115" s="26"/>
      <c r="FR115" s="26"/>
      <c r="FS115" s="26"/>
      <c r="FT115" s="26"/>
      <c r="FU115" s="26"/>
      <c r="FV115" s="26"/>
      <c r="FW115" s="26"/>
      <c r="FX115" s="26"/>
      <c r="FY115" s="26"/>
      <c r="FZ115" s="26"/>
      <c r="GA115" s="26"/>
      <c r="GB115" s="26"/>
      <c r="GC115" s="26"/>
      <c r="GD115" s="26"/>
      <c r="GE115" s="26"/>
      <c r="GF115" s="26"/>
      <c r="GG115" s="26"/>
      <c r="GH115" s="26"/>
      <c r="GI115" s="26"/>
      <c r="GJ115" s="26"/>
      <c r="GK115" s="26"/>
      <c r="GL115" s="26"/>
      <c r="GM115" s="26"/>
      <c r="GN115" s="26"/>
      <c r="GO115" s="26"/>
      <c r="GP115" s="26"/>
      <c r="GQ115" s="26"/>
      <c r="GR115" s="26"/>
      <c r="GS115" s="26"/>
      <c r="GT115" s="26"/>
      <c r="GU115" s="26"/>
      <c r="GV115" s="26"/>
      <c r="GW115" s="26"/>
      <c r="GX115" s="26"/>
      <c r="GY115" s="26"/>
      <c r="GZ115" s="26"/>
      <c r="HA115" s="26"/>
      <c r="HB115" s="26"/>
      <c r="HC115" s="26"/>
      <c r="HD115" s="26"/>
      <c r="HE115" s="26"/>
      <c r="HF115" s="26"/>
      <c r="HG115" s="26"/>
      <c r="HH115" s="26"/>
      <c r="HI115" s="26"/>
      <c r="HJ115" s="26"/>
      <c r="HK115" s="26"/>
      <c r="HL115" s="26"/>
      <c r="HM115" s="26"/>
      <c r="HN115" s="26"/>
      <c r="HO115" s="26"/>
      <c r="HP115" s="26"/>
      <c r="HQ115" s="26"/>
      <c r="HR115" s="26"/>
      <c r="HS115" s="26"/>
      <c r="HT115" s="26"/>
      <c r="HU115" s="26"/>
      <c r="HV115" s="26"/>
      <c r="HW115" s="26"/>
      <c r="HX115" s="26"/>
      <c r="HY115" s="26"/>
      <c r="HZ115" s="26"/>
      <c r="IA115" s="26"/>
      <c r="IB115" s="26"/>
      <c r="IC115" s="26"/>
      <c r="ID115" s="26"/>
      <c r="IE115" s="26"/>
      <c r="IF115" s="26"/>
      <c r="IG115" s="26"/>
      <c r="IH115" s="26"/>
      <c r="II115" s="26"/>
      <c r="IJ115" s="26"/>
      <c r="IK115" s="26"/>
      <c r="IL115" s="26"/>
      <c r="IM115" s="26"/>
      <c r="IN115" s="26"/>
      <c r="IO115" s="26"/>
      <c r="IP115" s="26"/>
      <c r="IQ115" s="26"/>
      <c r="IR115" s="26"/>
      <c r="IS115" s="26"/>
      <c r="IT115" s="26"/>
      <c r="IU115" s="26"/>
      <c r="IV115" s="26"/>
    </row>
    <row r="116" spans="1:256" s="32" customFormat="1" ht="14.4" x14ac:dyDescent="0.3">
      <c r="A116"/>
      <c r="B116"/>
      <c r="C116"/>
      <c r="D116"/>
      <c r="E116"/>
      <c r="F11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  <c r="CX116" s="26"/>
      <c r="CY116" s="26"/>
      <c r="CZ116" s="26"/>
      <c r="DA116" s="26"/>
      <c r="DB116" s="26"/>
      <c r="DC116" s="26"/>
      <c r="DD116" s="26"/>
      <c r="DE116" s="26"/>
      <c r="DF116" s="26"/>
      <c r="DG116" s="26"/>
      <c r="DH116" s="26"/>
      <c r="DI116" s="26"/>
      <c r="DJ116" s="26"/>
      <c r="DK116" s="26"/>
      <c r="DL116" s="26"/>
      <c r="DM116" s="26"/>
      <c r="DN116" s="26"/>
      <c r="DO116" s="26"/>
      <c r="DP116" s="26"/>
      <c r="DQ116" s="26"/>
      <c r="DR116" s="26"/>
      <c r="DS116" s="26"/>
      <c r="DT116" s="26"/>
      <c r="DU116" s="26"/>
      <c r="DV116" s="26"/>
      <c r="DW116" s="26"/>
      <c r="DX116" s="26"/>
      <c r="DY116" s="26"/>
      <c r="DZ116" s="26"/>
      <c r="EA116" s="26"/>
      <c r="EB116" s="26"/>
      <c r="EC116" s="26"/>
      <c r="ED116" s="26"/>
      <c r="EE116" s="26"/>
      <c r="EF116" s="26"/>
      <c r="EG116" s="26"/>
      <c r="EH116" s="26"/>
      <c r="EI116" s="26"/>
      <c r="EJ116" s="26"/>
      <c r="EK116" s="26"/>
      <c r="EL116" s="26"/>
      <c r="EM116" s="26"/>
      <c r="EN116" s="26"/>
      <c r="EO116" s="26"/>
      <c r="EP116" s="26"/>
      <c r="EQ116" s="26"/>
      <c r="ER116" s="26"/>
      <c r="ES116" s="26"/>
      <c r="ET116" s="26"/>
      <c r="EU116" s="26"/>
      <c r="EV116" s="26"/>
      <c r="EW116" s="26"/>
      <c r="EX116" s="26"/>
      <c r="EY116" s="26"/>
      <c r="EZ116" s="26"/>
      <c r="FA116" s="26"/>
      <c r="FB116" s="26"/>
      <c r="FC116" s="26"/>
      <c r="FD116" s="26"/>
      <c r="FE116" s="26"/>
      <c r="FF116" s="26"/>
      <c r="FG116" s="26"/>
      <c r="FH116" s="26"/>
      <c r="FI116" s="26"/>
      <c r="FJ116" s="26"/>
      <c r="FK116" s="26"/>
      <c r="FL116" s="26"/>
      <c r="FM116" s="26"/>
      <c r="FN116" s="26"/>
      <c r="FO116" s="26"/>
      <c r="FP116" s="26"/>
      <c r="FQ116" s="26"/>
      <c r="FR116" s="26"/>
      <c r="FS116" s="26"/>
      <c r="FT116" s="26"/>
      <c r="FU116" s="26"/>
      <c r="FV116" s="26"/>
      <c r="FW116" s="26"/>
      <c r="FX116" s="26"/>
      <c r="FY116" s="26"/>
      <c r="FZ116" s="26"/>
      <c r="GA116" s="26"/>
      <c r="GB116" s="26"/>
      <c r="GC116" s="26"/>
      <c r="GD116" s="26"/>
      <c r="GE116" s="26"/>
      <c r="GF116" s="26"/>
      <c r="GG116" s="26"/>
      <c r="GH116" s="26"/>
      <c r="GI116" s="26"/>
      <c r="GJ116" s="26"/>
      <c r="GK116" s="26"/>
      <c r="GL116" s="26"/>
      <c r="GM116" s="26"/>
      <c r="GN116" s="26"/>
      <c r="GO116" s="26"/>
      <c r="GP116" s="26"/>
      <c r="GQ116" s="26"/>
      <c r="GR116" s="26"/>
      <c r="GS116" s="26"/>
      <c r="GT116" s="26"/>
      <c r="GU116" s="26"/>
      <c r="GV116" s="26"/>
      <c r="GW116" s="26"/>
      <c r="GX116" s="26"/>
      <c r="GY116" s="26"/>
      <c r="GZ116" s="26"/>
      <c r="HA116" s="26"/>
      <c r="HB116" s="26"/>
      <c r="HC116" s="26"/>
      <c r="HD116" s="26"/>
      <c r="HE116" s="26"/>
      <c r="HF116" s="26"/>
      <c r="HG116" s="26"/>
      <c r="HH116" s="26"/>
      <c r="HI116" s="26"/>
      <c r="HJ116" s="26"/>
      <c r="HK116" s="26"/>
      <c r="HL116" s="26"/>
      <c r="HM116" s="26"/>
      <c r="HN116" s="26"/>
      <c r="HO116" s="26"/>
      <c r="HP116" s="26"/>
      <c r="HQ116" s="26"/>
      <c r="HR116" s="26"/>
      <c r="HS116" s="26"/>
      <c r="HT116" s="26"/>
      <c r="HU116" s="26"/>
      <c r="HV116" s="26"/>
      <c r="HW116" s="26"/>
      <c r="HX116" s="26"/>
      <c r="HY116" s="26"/>
      <c r="HZ116" s="26"/>
      <c r="IA116" s="26"/>
      <c r="IB116" s="26"/>
      <c r="IC116" s="26"/>
      <c r="ID116" s="26"/>
      <c r="IE116" s="26"/>
      <c r="IF116" s="26"/>
      <c r="IG116" s="26"/>
      <c r="IH116" s="26"/>
      <c r="II116" s="26"/>
      <c r="IJ116" s="26"/>
      <c r="IK116" s="26"/>
      <c r="IL116" s="26"/>
      <c r="IM116" s="26"/>
      <c r="IN116" s="26"/>
      <c r="IO116" s="26"/>
      <c r="IP116" s="26"/>
      <c r="IQ116" s="26"/>
      <c r="IR116" s="26"/>
      <c r="IS116" s="26"/>
      <c r="IT116" s="26"/>
      <c r="IU116" s="26"/>
      <c r="IV116" s="26"/>
    </row>
    <row r="117" spans="1:256" s="32" customFormat="1" ht="14.4" x14ac:dyDescent="0.3">
      <c r="A117"/>
      <c r="B117"/>
      <c r="C117"/>
      <c r="D117"/>
      <c r="E117"/>
      <c r="F117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  <c r="CX117" s="26"/>
      <c r="CY117" s="26"/>
      <c r="CZ117" s="26"/>
      <c r="DA117" s="26"/>
      <c r="DB117" s="26"/>
      <c r="DC117" s="26"/>
      <c r="DD117" s="26"/>
      <c r="DE117" s="26"/>
      <c r="DF117" s="26"/>
      <c r="DG117" s="26"/>
      <c r="DH117" s="26"/>
      <c r="DI117" s="26"/>
      <c r="DJ117" s="26"/>
      <c r="DK117" s="26"/>
      <c r="DL117" s="26"/>
      <c r="DM117" s="26"/>
      <c r="DN117" s="26"/>
      <c r="DO117" s="26"/>
      <c r="DP117" s="26"/>
      <c r="DQ117" s="26"/>
      <c r="DR117" s="26"/>
      <c r="DS117" s="26"/>
      <c r="DT117" s="26"/>
      <c r="DU117" s="26"/>
      <c r="DV117" s="26"/>
      <c r="DW117" s="26"/>
      <c r="DX117" s="26"/>
      <c r="DY117" s="26"/>
      <c r="DZ117" s="26"/>
      <c r="EA117" s="26"/>
      <c r="EB117" s="26"/>
      <c r="EC117" s="26"/>
      <c r="ED117" s="26"/>
      <c r="EE117" s="26"/>
      <c r="EF117" s="26"/>
      <c r="EG117" s="26"/>
      <c r="EH117" s="26"/>
      <c r="EI117" s="26"/>
      <c r="EJ117" s="26"/>
      <c r="EK117" s="26"/>
      <c r="EL117" s="26"/>
      <c r="EM117" s="26"/>
      <c r="EN117" s="26"/>
      <c r="EO117" s="26"/>
      <c r="EP117" s="26"/>
      <c r="EQ117" s="26"/>
      <c r="ER117" s="26"/>
      <c r="ES117" s="26"/>
      <c r="ET117" s="26"/>
      <c r="EU117" s="26"/>
      <c r="EV117" s="26"/>
      <c r="EW117" s="26"/>
      <c r="EX117" s="26"/>
      <c r="EY117" s="26"/>
      <c r="EZ117" s="26"/>
      <c r="FA117" s="26"/>
      <c r="FB117" s="26"/>
      <c r="FC117" s="26"/>
      <c r="FD117" s="26"/>
      <c r="FE117" s="26"/>
      <c r="FF117" s="26"/>
      <c r="FG117" s="26"/>
      <c r="FH117" s="26"/>
      <c r="FI117" s="26"/>
      <c r="FJ117" s="26"/>
      <c r="FK117" s="26"/>
      <c r="FL117" s="26"/>
      <c r="FM117" s="26"/>
      <c r="FN117" s="26"/>
      <c r="FO117" s="26"/>
      <c r="FP117" s="26"/>
      <c r="FQ117" s="26"/>
      <c r="FR117" s="26"/>
      <c r="FS117" s="26"/>
      <c r="FT117" s="26"/>
      <c r="FU117" s="26"/>
      <c r="FV117" s="26"/>
      <c r="FW117" s="26"/>
      <c r="FX117" s="26"/>
      <c r="FY117" s="26"/>
      <c r="FZ117" s="26"/>
      <c r="GA117" s="26"/>
      <c r="GB117" s="26"/>
      <c r="GC117" s="26"/>
      <c r="GD117" s="26"/>
      <c r="GE117" s="26"/>
      <c r="GF117" s="26"/>
      <c r="GG117" s="26"/>
      <c r="GH117" s="26"/>
      <c r="GI117" s="26"/>
      <c r="GJ117" s="26"/>
      <c r="GK117" s="26"/>
      <c r="GL117" s="26"/>
      <c r="GM117" s="26"/>
      <c r="GN117" s="26"/>
      <c r="GO117" s="26"/>
      <c r="GP117" s="26"/>
      <c r="GQ117" s="26"/>
      <c r="GR117" s="26"/>
      <c r="GS117" s="26"/>
      <c r="GT117" s="26"/>
      <c r="GU117" s="26"/>
      <c r="GV117" s="26"/>
      <c r="GW117" s="26"/>
      <c r="GX117" s="26"/>
      <c r="GY117" s="26"/>
      <c r="GZ117" s="26"/>
      <c r="HA117" s="26"/>
      <c r="HB117" s="26"/>
      <c r="HC117" s="26"/>
      <c r="HD117" s="26"/>
      <c r="HE117" s="26"/>
      <c r="HF117" s="26"/>
      <c r="HG117" s="26"/>
      <c r="HH117" s="26"/>
      <c r="HI117" s="26"/>
      <c r="HJ117" s="26"/>
      <c r="HK117" s="26"/>
      <c r="HL117" s="26"/>
      <c r="HM117" s="26"/>
      <c r="HN117" s="26"/>
      <c r="HO117" s="26"/>
      <c r="HP117" s="26"/>
      <c r="HQ117" s="26"/>
      <c r="HR117" s="26"/>
      <c r="HS117" s="26"/>
      <c r="HT117" s="26"/>
      <c r="HU117" s="26"/>
      <c r="HV117" s="26"/>
      <c r="HW117" s="26"/>
      <c r="HX117" s="26"/>
      <c r="HY117" s="26"/>
      <c r="HZ117" s="26"/>
      <c r="IA117" s="26"/>
      <c r="IB117" s="26"/>
      <c r="IC117" s="26"/>
      <c r="ID117" s="26"/>
      <c r="IE117" s="26"/>
      <c r="IF117" s="26"/>
      <c r="IG117" s="26"/>
      <c r="IH117" s="26"/>
      <c r="II117" s="26"/>
      <c r="IJ117" s="26"/>
      <c r="IK117" s="26"/>
      <c r="IL117" s="26"/>
      <c r="IM117" s="26"/>
      <c r="IN117" s="26"/>
      <c r="IO117" s="26"/>
      <c r="IP117" s="26"/>
      <c r="IQ117" s="26"/>
      <c r="IR117" s="26"/>
      <c r="IS117" s="26"/>
      <c r="IT117" s="26"/>
      <c r="IU117" s="26"/>
      <c r="IV117" s="26"/>
    </row>
    <row r="118" spans="1:256" s="35" customFormat="1" ht="14.4" x14ac:dyDescent="0.3">
      <c r="A118"/>
      <c r="B118"/>
      <c r="C118"/>
      <c r="D118"/>
      <c r="E118"/>
      <c r="F118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6"/>
      <c r="EI118" s="26"/>
      <c r="EJ118" s="26"/>
      <c r="EK118" s="26"/>
      <c r="EL118" s="26"/>
      <c r="EM118" s="26"/>
      <c r="EN118" s="26"/>
      <c r="EO118" s="26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  <c r="FA118" s="26"/>
      <c r="FB118" s="26"/>
      <c r="FC118" s="26"/>
      <c r="FD118" s="26"/>
      <c r="FE118" s="26"/>
      <c r="FF118" s="26"/>
      <c r="FG118" s="26"/>
      <c r="FH118" s="26"/>
      <c r="FI118" s="26"/>
      <c r="FJ118" s="26"/>
      <c r="FK118" s="26"/>
      <c r="FL118" s="26"/>
      <c r="FM118" s="26"/>
      <c r="FN118" s="26"/>
      <c r="FO118" s="26"/>
      <c r="FP118" s="26"/>
      <c r="FQ118" s="26"/>
      <c r="FR118" s="26"/>
      <c r="FS118" s="26"/>
      <c r="FT118" s="26"/>
      <c r="FU118" s="26"/>
      <c r="FV118" s="26"/>
      <c r="FW118" s="26"/>
      <c r="FX118" s="26"/>
      <c r="FY118" s="26"/>
      <c r="FZ118" s="26"/>
      <c r="GA118" s="26"/>
      <c r="GB118" s="26"/>
      <c r="GC118" s="26"/>
      <c r="GD118" s="26"/>
      <c r="GE118" s="26"/>
      <c r="GF118" s="26"/>
      <c r="GG118" s="26"/>
      <c r="GH118" s="26"/>
      <c r="GI118" s="26"/>
      <c r="GJ118" s="26"/>
      <c r="GK118" s="26"/>
      <c r="GL118" s="26"/>
      <c r="GM118" s="26"/>
      <c r="GN118" s="26"/>
      <c r="GO118" s="26"/>
      <c r="GP118" s="26"/>
      <c r="GQ118" s="26"/>
      <c r="GR118" s="26"/>
      <c r="GS118" s="26"/>
      <c r="GT118" s="26"/>
      <c r="GU118" s="26"/>
      <c r="GV118" s="26"/>
      <c r="GW118" s="26"/>
      <c r="GX118" s="26"/>
      <c r="GY118" s="26"/>
      <c r="GZ118" s="26"/>
      <c r="HA118" s="26"/>
      <c r="HB118" s="26"/>
      <c r="HC118" s="26"/>
      <c r="HD118" s="26"/>
      <c r="HE118" s="26"/>
      <c r="HF118" s="26"/>
      <c r="HG118" s="26"/>
      <c r="HH118" s="26"/>
      <c r="HI118" s="26"/>
      <c r="HJ118" s="26"/>
      <c r="HK118" s="26"/>
      <c r="HL118" s="26"/>
      <c r="HM118" s="26"/>
      <c r="HN118" s="26"/>
      <c r="HO118" s="26"/>
      <c r="HP118" s="26"/>
      <c r="HQ118" s="26"/>
      <c r="HR118" s="26"/>
      <c r="HS118" s="26"/>
      <c r="HT118" s="26"/>
      <c r="HU118" s="26"/>
      <c r="HV118" s="26"/>
      <c r="HW118" s="26"/>
      <c r="HX118" s="26"/>
      <c r="HY118" s="26"/>
      <c r="HZ118" s="26"/>
      <c r="IA118" s="26"/>
      <c r="IB118" s="26"/>
      <c r="IC118" s="26"/>
      <c r="ID118" s="26"/>
      <c r="IE118" s="26"/>
      <c r="IF118" s="26"/>
      <c r="IG118" s="26"/>
      <c r="IH118" s="26"/>
      <c r="II118" s="26"/>
      <c r="IJ118" s="26"/>
      <c r="IK118" s="26"/>
      <c r="IL118" s="26"/>
      <c r="IM118" s="26"/>
      <c r="IN118" s="26"/>
      <c r="IO118" s="26"/>
      <c r="IP118" s="26"/>
      <c r="IQ118" s="26"/>
      <c r="IR118" s="26"/>
      <c r="IS118" s="26"/>
      <c r="IT118" s="26"/>
      <c r="IU118" s="26"/>
      <c r="IV118" s="26"/>
    </row>
    <row r="119" spans="1:256" s="32" customFormat="1" ht="14.4" x14ac:dyDescent="0.3">
      <c r="A119"/>
      <c r="B119"/>
      <c r="C119"/>
      <c r="D119"/>
      <c r="E119"/>
      <c r="F119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  <c r="CX119" s="26"/>
      <c r="CY119" s="26"/>
      <c r="CZ119" s="26"/>
      <c r="DA119" s="26"/>
      <c r="DB119" s="26"/>
      <c r="DC119" s="26"/>
      <c r="DD119" s="26"/>
      <c r="DE119" s="26"/>
      <c r="DF119" s="26"/>
      <c r="DG119" s="26"/>
      <c r="DH119" s="26"/>
      <c r="DI119" s="26"/>
      <c r="DJ119" s="26"/>
      <c r="DK119" s="26"/>
      <c r="DL119" s="26"/>
      <c r="DM119" s="26"/>
      <c r="DN119" s="26"/>
      <c r="DO119" s="26"/>
      <c r="DP119" s="26"/>
      <c r="DQ119" s="26"/>
      <c r="DR119" s="26"/>
      <c r="DS119" s="26"/>
      <c r="DT119" s="26"/>
      <c r="DU119" s="26"/>
      <c r="DV119" s="26"/>
      <c r="DW119" s="26"/>
      <c r="DX119" s="26"/>
      <c r="DY119" s="26"/>
      <c r="DZ119" s="26"/>
      <c r="EA119" s="26"/>
      <c r="EB119" s="26"/>
      <c r="EC119" s="26"/>
      <c r="ED119" s="26"/>
      <c r="EE119" s="26"/>
      <c r="EF119" s="26"/>
      <c r="EG119" s="26"/>
      <c r="EH119" s="26"/>
      <c r="EI119" s="26"/>
      <c r="EJ119" s="26"/>
      <c r="EK119" s="26"/>
      <c r="EL119" s="26"/>
      <c r="EM119" s="26"/>
      <c r="EN119" s="26"/>
      <c r="EO119" s="26"/>
      <c r="EP119" s="26"/>
      <c r="EQ119" s="26"/>
      <c r="ER119" s="26"/>
      <c r="ES119" s="26"/>
      <c r="ET119" s="26"/>
      <c r="EU119" s="26"/>
      <c r="EV119" s="26"/>
      <c r="EW119" s="26"/>
      <c r="EX119" s="26"/>
      <c r="EY119" s="26"/>
      <c r="EZ119" s="26"/>
      <c r="FA119" s="26"/>
      <c r="FB119" s="26"/>
      <c r="FC119" s="26"/>
      <c r="FD119" s="26"/>
      <c r="FE119" s="26"/>
      <c r="FF119" s="26"/>
      <c r="FG119" s="26"/>
      <c r="FH119" s="26"/>
      <c r="FI119" s="26"/>
      <c r="FJ119" s="26"/>
      <c r="FK119" s="26"/>
      <c r="FL119" s="26"/>
      <c r="FM119" s="26"/>
      <c r="FN119" s="26"/>
      <c r="FO119" s="26"/>
      <c r="FP119" s="26"/>
      <c r="FQ119" s="26"/>
      <c r="FR119" s="26"/>
      <c r="FS119" s="26"/>
      <c r="FT119" s="26"/>
      <c r="FU119" s="26"/>
      <c r="FV119" s="26"/>
      <c r="FW119" s="26"/>
      <c r="FX119" s="26"/>
      <c r="FY119" s="26"/>
      <c r="FZ119" s="26"/>
      <c r="GA119" s="26"/>
      <c r="GB119" s="26"/>
      <c r="GC119" s="26"/>
      <c r="GD119" s="26"/>
      <c r="GE119" s="26"/>
      <c r="GF119" s="26"/>
      <c r="GG119" s="26"/>
      <c r="GH119" s="26"/>
      <c r="GI119" s="26"/>
      <c r="GJ119" s="26"/>
      <c r="GK119" s="26"/>
      <c r="GL119" s="26"/>
      <c r="GM119" s="26"/>
      <c r="GN119" s="26"/>
      <c r="GO119" s="26"/>
      <c r="GP119" s="26"/>
      <c r="GQ119" s="26"/>
      <c r="GR119" s="26"/>
      <c r="GS119" s="26"/>
      <c r="GT119" s="26"/>
      <c r="GU119" s="26"/>
      <c r="GV119" s="26"/>
      <c r="GW119" s="26"/>
      <c r="GX119" s="26"/>
      <c r="GY119" s="26"/>
      <c r="GZ119" s="26"/>
      <c r="HA119" s="26"/>
      <c r="HB119" s="26"/>
      <c r="HC119" s="26"/>
      <c r="HD119" s="26"/>
      <c r="HE119" s="26"/>
      <c r="HF119" s="26"/>
      <c r="HG119" s="26"/>
      <c r="HH119" s="26"/>
      <c r="HI119" s="26"/>
      <c r="HJ119" s="26"/>
      <c r="HK119" s="26"/>
      <c r="HL119" s="26"/>
      <c r="HM119" s="26"/>
      <c r="HN119" s="26"/>
      <c r="HO119" s="26"/>
      <c r="HP119" s="26"/>
      <c r="HQ119" s="26"/>
      <c r="HR119" s="26"/>
      <c r="HS119" s="26"/>
      <c r="HT119" s="26"/>
      <c r="HU119" s="26"/>
      <c r="HV119" s="26"/>
      <c r="HW119" s="26"/>
      <c r="HX119" s="26"/>
      <c r="HY119" s="26"/>
      <c r="HZ119" s="26"/>
      <c r="IA119" s="26"/>
      <c r="IB119" s="26"/>
      <c r="IC119" s="26"/>
      <c r="ID119" s="26"/>
      <c r="IE119" s="26"/>
      <c r="IF119" s="26"/>
      <c r="IG119" s="26"/>
      <c r="IH119" s="26"/>
      <c r="II119" s="26"/>
      <c r="IJ119" s="26"/>
      <c r="IK119" s="26"/>
      <c r="IL119" s="26"/>
      <c r="IM119" s="26"/>
      <c r="IN119" s="26"/>
      <c r="IO119" s="26"/>
      <c r="IP119" s="26"/>
      <c r="IQ119" s="26"/>
      <c r="IR119" s="26"/>
      <c r="IS119" s="26"/>
      <c r="IT119" s="26"/>
      <c r="IU119" s="26"/>
      <c r="IV119" s="26"/>
    </row>
    <row r="120" spans="1:256" s="35" customFormat="1" ht="14.4" x14ac:dyDescent="0.3">
      <c r="A120"/>
      <c r="B120"/>
      <c r="C120"/>
      <c r="D120"/>
      <c r="E120"/>
      <c r="F120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  <c r="CX120" s="26"/>
      <c r="CY120" s="26"/>
      <c r="CZ120" s="26"/>
      <c r="DA120" s="26"/>
      <c r="DB120" s="26"/>
      <c r="DC120" s="26"/>
      <c r="DD120" s="26"/>
      <c r="DE120" s="26"/>
      <c r="DF120" s="26"/>
      <c r="DG120" s="26"/>
      <c r="DH120" s="26"/>
      <c r="DI120" s="26"/>
      <c r="DJ120" s="26"/>
      <c r="DK120" s="26"/>
      <c r="DL120" s="26"/>
      <c r="DM120" s="26"/>
      <c r="DN120" s="26"/>
      <c r="DO120" s="26"/>
      <c r="DP120" s="26"/>
      <c r="DQ120" s="26"/>
      <c r="DR120" s="26"/>
      <c r="DS120" s="26"/>
      <c r="DT120" s="26"/>
      <c r="DU120" s="26"/>
      <c r="DV120" s="26"/>
      <c r="DW120" s="26"/>
      <c r="DX120" s="26"/>
      <c r="DY120" s="26"/>
      <c r="DZ120" s="26"/>
      <c r="EA120" s="26"/>
      <c r="EB120" s="26"/>
      <c r="EC120" s="26"/>
      <c r="ED120" s="26"/>
      <c r="EE120" s="26"/>
      <c r="EF120" s="26"/>
      <c r="EG120" s="26"/>
      <c r="EH120" s="26"/>
      <c r="EI120" s="26"/>
      <c r="EJ120" s="26"/>
      <c r="EK120" s="26"/>
      <c r="EL120" s="26"/>
      <c r="EM120" s="26"/>
      <c r="EN120" s="26"/>
      <c r="EO120" s="26"/>
      <c r="EP120" s="26"/>
      <c r="EQ120" s="26"/>
      <c r="ER120" s="26"/>
      <c r="ES120" s="26"/>
      <c r="ET120" s="26"/>
      <c r="EU120" s="26"/>
      <c r="EV120" s="26"/>
      <c r="EW120" s="26"/>
      <c r="EX120" s="26"/>
      <c r="EY120" s="26"/>
      <c r="EZ120" s="26"/>
      <c r="FA120" s="26"/>
      <c r="FB120" s="26"/>
      <c r="FC120" s="26"/>
      <c r="FD120" s="26"/>
      <c r="FE120" s="26"/>
      <c r="FF120" s="26"/>
      <c r="FG120" s="26"/>
      <c r="FH120" s="26"/>
      <c r="FI120" s="26"/>
      <c r="FJ120" s="26"/>
      <c r="FK120" s="26"/>
      <c r="FL120" s="26"/>
      <c r="FM120" s="26"/>
      <c r="FN120" s="26"/>
      <c r="FO120" s="26"/>
      <c r="FP120" s="26"/>
      <c r="FQ120" s="26"/>
      <c r="FR120" s="26"/>
      <c r="FS120" s="26"/>
      <c r="FT120" s="26"/>
      <c r="FU120" s="26"/>
      <c r="FV120" s="26"/>
      <c r="FW120" s="26"/>
      <c r="FX120" s="26"/>
      <c r="FY120" s="26"/>
      <c r="FZ120" s="26"/>
      <c r="GA120" s="26"/>
      <c r="GB120" s="26"/>
      <c r="GC120" s="26"/>
      <c r="GD120" s="26"/>
      <c r="GE120" s="26"/>
      <c r="GF120" s="26"/>
      <c r="GG120" s="26"/>
      <c r="GH120" s="26"/>
      <c r="GI120" s="26"/>
      <c r="GJ120" s="26"/>
      <c r="GK120" s="26"/>
      <c r="GL120" s="26"/>
      <c r="GM120" s="26"/>
      <c r="GN120" s="26"/>
      <c r="GO120" s="26"/>
      <c r="GP120" s="26"/>
      <c r="GQ120" s="26"/>
      <c r="GR120" s="26"/>
      <c r="GS120" s="26"/>
      <c r="GT120" s="26"/>
      <c r="GU120" s="26"/>
      <c r="GV120" s="26"/>
      <c r="GW120" s="26"/>
      <c r="GX120" s="26"/>
      <c r="GY120" s="26"/>
      <c r="GZ120" s="26"/>
      <c r="HA120" s="26"/>
      <c r="HB120" s="26"/>
      <c r="HC120" s="26"/>
      <c r="HD120" s="26"/>
      <c r="HE120" s="26"/>
      <c r="HF120" s="26"/>
      <c r="HG120" s="26"/>
      <c r="HH120" s="26"/>
      <c r="HI120" s="26"/>
      <c r="HJ120" s="26"/>
      <c r="HK120" s="26"/>
      <c r="HL120" s="26"/>
      <c r="HM120" s="26"/>
      <c r="HN120" s="26"/>
      <c r="HO120" s="26"/>
      <c r="HP120" s="26"/>
      <c r="HQ120" s="26"/>
      <c r="HR120" s="26"/>
      <c r="HS120" s="26"/>
      <c r="HT120" s="26"/>
      <c r="HU120" s="26"/>
      <c r="HV120" s="26"/>
      <c r="HW120" s="26"/>
      <c r="HX120" s="26"/>
      <c r="HY120" s="26"/>
      <c r="HZ120" s="26"/>
      <c r="IA120" s="26"/>
      <c r="IB120" s="26"/>
      <c r="IC120" s="26"/>
      <c r="ID120" s="26"/>
      <c r="IE120" s="26"/>
      <c r="IF120" s="26"/>
      <c r="IG120" s="26"/>
      <c r="IH120" s="26"/>
      <c r="II120" s="26"/>
      <c r="IJ120" s="26"/>
      <c r="IK120" s="26"/>
      <c r="IL120" s="26"/>
      <c r="IM120" s="26"/>
      <c r="IN120" s="26"/>
      <c r="IO120" s="26"/>
      <c r="IP120" s="26"/>
      <c r="IQ120" s="26"/>
      <c r="IR120" s="26"/>
      <c r="IS120" s="26"/>
      <c r="IT120" s="26"/>
      <c r="IU120" s="26"/>
      <c r="IV120" s="26"/>
    </row>
    <row r="121" spans="1:256" s="32" customFormat="1" ht="14.4" x14ac:dyDescent="0.3">
      <c r="A121"/>
      <c r="B121"/>
      <c r="C121"/>
      <c r="D121"/>
      <c r="E121"/>
      <c r="F121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26"/>
      <c r="CP121" s="26"/>
      <c r="CQ121" s="26"/>
      <c r="CR121" s="26"/>
      <c r="CS121" s="26"/>
      <c r="CT121" s="26"/>
      <c r="CU121" s="26"/>
      <c r="CV121" s="26"/>
      <c r="CW121" s="26"/>
      <c r="CX121" s="26"/>
      <c r="CY121" s="26"/>
      <c r="CZ121" s="26"/>
      <c r="DA121" s="26"/>
      <c r="DB121" s="26"/>
      <c r="DC121" s="26"/>
      <c r="DD121" s="26"/>
      <c r="DE121" s="26"/>
      <c r="DF121" s="26"/>
      <c r="DG121" s="26"/>
      <c r="DH121" s="26"/>
      <c r="DI121" s="26"/>
      <c r="DJ121" s="26"/>
      <c r="DK121" s="26"/>
      <c r="DL121" s="26"/>
      <c r="DM121" s="26"/>
      <c r="DN121" s="26"/>
      <c r="DO121" s="26"/>
      <c r="DP121" s="26"/>
      <c r="DQ121" s="26"/>
      <c r="DR121" s="26"/>
      <c r="DS121" s="26"/>
      <c r="DT121" s="26"/>
      <c r="DU121" s="26"/>
      <c r="DV121" s="26"/>
      <c r="DW121" s="26"/>
      <c r="DX121" s="26"/>
      <c r="DY121" s="26"/>
      <c r="DZ121" s="26"/>
      <c r="EA121" s="26"/>
      <c r="EB121" s="26"/>
      <c r="EC121" s="26"/>
      <c r="ED121" s="26"/>
      <c r="EE121" s="26"/>
      <c r="EF121" s="26"/>
      <c r="EG121" s="26"/>
      <c r="EH121" s="26"/>
      <c r="EI121" s="26"/>
      <c r="EJ121" s="26"/>
      <c r="EK121" s="26"/>
      <c r="EL121" s="26"/>
      <c r="EM121" s="26"/>
      <c r="EN121" s="26"/>
      <c r="EO121" s="26"/>
      <c r="EP121" s="26"/>
      <c r="EQ121" s="26"/>
      <c r="ER121" s="26"/>
      <c r="ES121" s="26"/>
      <c r="ET121" s="26"/>
      <c r="EU121" s="26"/>
      <c r="EV121" s="26"/>
      <c r="EW121" s="26"/>
      <c r="EX121" s="26"/>
      <c r="EY121" s="26"/>
      <c r="EZ121" s="26"/>
      <c r="FA121" s="26"/>
      <c r="FB121" s="26"/>
      <c r="FC121" s="26"/>
      <c r="FD121" s="26"/>
      <c r="FE121" s="26"/>
      <c r="FF121" s="26"/>
      <c r="FG121" s="26"/>
      <c r="FH121" s="26"/>
      <c r="FI121" s="26"/>
      <c r="FJ121" s="26"/>
      <c r="FK121" s="26"/>
      <c r="FL121" s="26"/>
      <c r="FM121" s="26"/>
      <c r="FN121" s="26"/>
      <c r="FO121" s="26"/>
      <c r="FP121" s="26"/>
      <c r="FQ121" s="26"/>
      <c r="FR121" s="26"/>
      <c r="FS121" s="26"/>
      <c r="FT121" s="26"/>
      <c r="FU121" s="26"/>
      <c r="FV121" s="26"/>
      <c r="FW121" s="26"/>
      <c r="FX121" s="26"/>
      <c r="FY121" s="26"/>
      <c r="FZ121" s="26"/>
      <c r="GA121" s="26"/>
      <c r="GB121" s="26"/>
      <c r="GC121" s="26"/>
      <c r="GD121" s="26"/>
      <c r="GE121" s="26"/>
      <c r="GF121" s="26"/>
      <c r="GG121" s="26"/>
      <c r="GH121" s="26"/>
      <c r="GI121" s="26"/>
      <c r="GJ121" s="26"/>
      <c r="GK121" s="26"/>
      <c r="GL121" s="26"/>
      <c r="GM121" s="26"/>
      <c r="GN121" s="26"/>
      <c r="GO121" s="26"/>
      <c r="GP121" s="26"/>
      <c r="GQ121" s="26"/>
      <c r="GR121" s="26"/>
      <c r="GS121" s="26"/>
      <c r="GT121" s="26"/>
      <c r="GU121" s="26"/>
      <c r="GV121" s="26"/>
      <c r="GW121" s="26"/>
      <c r="GX121" s="26"/>
      <c r="GY121" s="26"/>
      <c r="GZ121" s="26"/>
      <c r="HA121" s="26"/>
      <c r="HB121" s="26"/>
      <c r="HC121" s="26"/>
      <c r="HD121" s="26"/>
      <c r="HE121" s="26"/>
      <c r="HF121" s="26"/>
      <c r="HG121" s="26"/>
      <c r="HH121" s="26"/>
      <c r="HI121" s="26"/>
      <c r="HJ121" s="26"/>
      <c r="HK121" s="26"/>
      <c r="HL121" s="26"/>
      <c r="HM121" s="26"/>
      <c r="HN121" s="26"/>
      <c r="HO121" s="26"/>
      <c r="HP121" s="26"/>
      <c r="HQ121" s="26"/>
      <c r="HR121" s="26"/>
      <c r="HS121" s="26"/>
      <c r="HT121" s="26"/>
      <c r="HU121" s="26"/>
      <c r="HV121" s="26"/>
      <c r="HW121" s="26"/>
      <c r="HX121" s="26"/>
      <c r="HY121" s="26"/>
      <c r="HZ121" s="26"/>
      <c r="IA121" s="26"/>
      <c r="IB121" s="26"/>
      <c r="IC121" s="26"/>
      <c r="ID121" s="26"/>
      <c r="IE121" s="26"/>
      <c r="IF121" s="26"/>
      <c r="IG121" s="26"/>
      <c r="IH121" s="26"/>
      <c r="II121" s="26"/>
      <c r="IJ121" s="26"/>
      <c r="IK121" s="26"/>
      <c r="IL121" s="26"/>
      <c r="IM121" s="26"/>
      <c r="IN121" s="26"/>
      <c r="IO121" s="26"/>
      <c r="IP121" s="26"/>
      <c r="IQ121" s="26"/>
      <c r="IR121" s="26"/>
      <c r="IS121" s="26"/>
      <c r="IT121" s="26"/>
      <c r="IU121" s="26"/>
      <c r="IV121" s="26"/>
    </row>
    <row r="122" spans="1:256" s="35" customFormat="1" ht="14.4" x14ac:dyDescent="0.3">
      <c r="A122"/>
      <c r="B122"/>
      <c r="C122"/>
      <c r="D122"/>
      <c r="E122"/>
      <c r="F122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26"/>
      <c r="CS122" s="26"/>
      <c r="CT122" s="26"/>
      <c r="CU122" s="26"/>
      <c r="CV122" s="26"/>
      <c r="CW122" s="26"/>
      <c r="CX122" s="26"/>
      <c r="CY122" s="26"/>
      <c r="CZ122" s="26"/>
      <c r="DA122" s="26"/>
      <c r="DB122" s="26"/>
      <c r="DC122" s="26"/>
      <c r="DD122" s="26"/>
      <c r="DE122" s="26"/>
      <c r="DF122" s="26"/>
      <c r="DG122" s="26"/>
      <c r="DH122" s="26"/>
      <c r="DI122" s="26"/>
      <c r="DJ122" s="26"/>
      <c r="DK122" s="26"/>
      <c r="DL122" s="26"/>
      <c r="DM122" s="26"/>
      <c r="DN122" s="26"/>
      <c r="DO122" s="26"/>
      <c r="DP122" s="26"/>
      <c r="DQ122" s="26"/>
      <c r="DR122" s="26"/>
      <c r="DS122" s="26"/>
      <c r="DT122" s="26"/>
      <c r="DU122" s="26"/>
      <c r="DV122" s="26"/>
      <c r="DW122" s="26"/>
      <c r="DX122" s="26"/>
      <c r="DY122" s="26"/>
      <c r="DZ122" s="26"/>
      <c r="EA122" s="26"/>
      <c r="EB122" s="26"/>
      <c r="EC122" s="26"/>
      <c r="ED122" s="26"/>
      <c r="EE122" s="26"/>
      <c r="EF122" s="26"/>
      <c r="EG122" s="26"/>
      <c r="EH122" s="26"/>
      <c r="EI122" s="26"/>
      <c r="EJ122" s="26"/>
      <c r="EK122" s="26"/>
      <c r="EL122" s="26"/>
      <c r="EM122" s="26"/>
      <c r="EN122" s="26"/>
      <c r="EO122" s="26"/>
      <c r="EP122" s="26"/>
      <c r="EQ122" s="26"/>
      <c r="ER122" s="26"/>
      <c r="ES122" s="26"/>
      <c r="ET122" s="26"/>
      <c r="EU122" s="26"/>
      <c r="EV122" s="26"/>
      <c r="EW122" s="26"/>
      <c r="EX122" s="26"/>
      <c r="EY122" s="26"/>
      <c r="EZ122" s="26"/>
      <c r="FA122" s="26"/>
      <c r="FB122" s="26"/>
      <c r="FC122" s="26"/>
      <c r="FD122" s="26"/>
      <c r="FE122" s="26"/>
      <c r="FF122" s="26"/>
      <c r="FG122" s="26"/>
      <c r="FH122" s="26"/>
      <c r="FI122" s="26"/>
      <c r="FJ122" s="26"/>
      <c r="FK122" s="26"/>
      <c r="FL122" s="26"/>
      <c r="FM122" s="26"/>
      <c r="FN122" s="26"/>
      <c r="FO122" s="26"/>
      <c r="FP122" s="26"/>
      <c r="FQ122" s="26"/>
      <c r="FR122" s="26"/>
      <c r="FS122" s="26"/>
      <c r="FT122" s="26"/>
      <c r="FU122" s="26"/>
      <c r="FV122" s="26"/>
      <c r="FW122" s="26"/>
      <c r="FX122" s="26"/>
      <c r="FY122" s="26"/>
      <c r="FZ122" s="26"/>
      <c r="GA122" s="26"/>
      <c r="GB122" s="26"/>
      <c r="GC122" s="26"/>
      <c r="GD122" s="26"/>
      <c r="GE122" s="26"/>
      <c r="GF122" s="26"/>
      <c r="GG122" s="26"/>
      <c r="GH122" s="26"/>
      <c r="GI122" s="26"/>
      <c r="GJ122" s="26"/>
      <c r="GK122" s="26"/>
      <c r="GL122" s="26"/>
      <c r="GM122" s="26"/>
      <c r="GN122" s="26"/>
      <c r="GO122" s="26"/>
      <c r="GP122" s="26"/>
      <c r="GQ122" s="26"/>
      <c r="GR122" s="26"/>
      <c r="GS122" s="26"/>
      <c r="GT122" s="26"/>
      <c r="GU122" s="26"/>
      <c r="GV122" s="26"/>
      <c r="GW122" s="26"/>
      <c r="GX122" s="26"/>
      <c r="GY122" s="26"/>
      <c r="GZ122" s="26"/>
      <c r="HA122" s="26"/>
      <c r="HB122" s="26"/>
      <c r="HC122" s="26"/>
      <c r="HD122" s="26"/>
      <c r="HE122" s="26"/>
      <c r="HF122" s="26"/>
      <c r="HG122" s="26"/>
      <c r="HH122" s="26"/>
      <c r="HI122" s="26"/>
      <c r="HJ122" s="26"/>
      <c r="HK122" s="26"/>
      <c r="HL122" s="26"/>
      <c r="HM122" s="26"/>
      <c r="HN122" s="26"/>
      <c r="HO122" s="26"/>
      <c r="HP122" s="26"/>
      <c r="HQ122" s="26"/>
      <c r="HR122" s="26"/>
      <c r="HS122" s="26"/>
      <c r="HT122" s="26"/>
      <c r="HU122" s="26"/>
      <c r="HV122" s="26"/>
      <c r="HW122" s="26"/>
      <c r="HX122" s="26"/>
      <c r="HY122" s="26"/>
      <c r="HZ122" s="26"/>
      <c r="IA122" s="26"/>
      <c r="IB122" s="26"/>
      <c r="IC122" s="26"/>
      <c r="ID122" s="26"/>
      <c r="IE122" s="26"/>
      <c r="IF122" s="26"/>
      <c r="IG122" s="26"/>
      <c r="IH122" s="26"/>
      <c r="II122" s="26"/>
      <c r="IJ122" s="26"/>
      <c r="IK122" s="26"/>
      <c r="IL122" s="26"/>
      <c r="IM122" s="26"/>
      <c r="IN122" s="26"/>
      <c r="IO122" s="26"/>
      <c r="IP122" s="26"/>
      <c r="IQ122" s="26"/>
      <c r="IR122" s="26"/>
      <c r="IS122" s="26"/>
      <c r="IT122" s="26"/>
      <c r="IU122" s="26"/>
      <c r="IV122" s="26"/>
    </row>
    <row r="123" spans="1:256" s="32" customFormat="1" ht="14.4" x14ac:dyDescent="0.3">
      <c r="A123"/>
      <c r="B123"/>
      <c r="C123"/>
      <c r="D123"/>
      <c r="E123"/>
      <c r="F123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26"/>
      <c r="CP123" s="26"/>
      <c r="CQ123" s="26"/>
      <c r="CR123" s="26"/>
      <c r="CS123" s="26"/>
      <c r="CT123" s="26"/>
      <c r="CU123" s="26"/>
      <c r="CV123" s="26"/>
      <c r="CW123" s="26"/>
      <c r="CX123" s="26"/>
      <c r="CY123" s="26"/>
      <c r="CZ123" s="26"/>
      <c r="DA123" s="26"/>
      <c r="DB123" s="26"/>
      <c r="DC123" s="26"/>
      <c r="DD123" s="26"/>
      <c r="DE123" s="26"/>
      <c r="DF123" s="26"/>
      <c r="DG123" s="26"/>
      <c r="DH123" s="26"/>
      <c r="DI123" s="26"/>
      <c r="DJ123" s="26"/>
      <c r="DK123" s="26"/>
      <c r="DL123" s="26"/>
      <c r="DM123" s="26"/>
      <c r="DN123" s="26"/>
      <c r="DO123" s="26"/>
      <c r="DP123" s="26"/>
      <c r="DQ123" s="26"/>
      <c r="DR123" s="26"/>
      <c r="DS123" s="26"/>
      <c r="DT123" s="26"/>
      <c r="DU123" s="26"/>
      <c r="DV123" s="26"/>
      <c r="DW123" s="26"/>
      <c r="DX123" s="26"/>
      <c r="DY123" s="26"/>
      <c r="DZ123" s="26"/>
      <c r="EA123" s="26"/>
      <c r="EB123" s="26"/>
      <c r="EC123" s="26"/>
      <c r="ED123" s="26"/>
      <c r="EE123" s="26"/>
      <c r="EF123" s="26"/>
      <c r="EG123" s="26"/>
      <c r="EH123" s="26"/>
      <c r="EI123" s="26"/>
      <c r="EJ123" s="26"/>
      <c r="EK123" s="26"/>
      <c r="EL123" s="26"/>
      <c r="EM123" s="26"/>
      <c r="EN123" s="26"/>
      <c r="EO123" s="26"/>
      <c r="EP123" s="26"/>
      <c r="EQ123" s="26"/>
      <c r="ER123" s="26"/>
      <c r="ES123" s="26"/>
      <c r="ET123" s="26"/>
      <c r="EU123" s="26"/>
      <c r="EV123" s="26"/>
      <c r="EW123" s="26"/>
      <c r="EX123" s="26"/>
      <c r="EY123" s="26"/>
      <c r="EZ123" s="26"/>
      <c r="FA123" s="26"/>
      <c r="FB123" s="26"/>
      <c r="FC123" s="26"/>
      <c r="FD123" s="26"/>
      <c r="FE123" s="26"/>
      <c r="FF123" s="26"/>
      <c r="FG123" s="26"/>
      <c r="FH123" s="26"/>
      <c r="FI123" s="26"/>
      <c r="FJ123" s="26"/>
      <c r="FK123" s="26"/>
      <c r="FL123" s="26"/>
      <c r="FM123" s="26"/>
      <c r="FN123" s="26"/>
      <c r="FO123" s="26"/>
      <c r="FP123" s="26"/>
      <c r="FQ123" s="26"/>
      <c r="FR123" s="26"/>
      <c r="FS123" s="26"/>
      <c r="FT123" s="26"/>
      <c r="FU123" s="26"/>
      <c r="FV123" s="26"/>
      <c r="FW123" s="26"/>
      <c r="FX123" s="26"/>
      <c r="FY123" s="26"/>
      <c r="FZ123" s="26"/>
      <c r="GA123" s="26"/>
      <c r="GB123" s="26"/>
      <c r="GC123" s="26"/>
      <c r="GD123" s="26"/>
      <c r="GE123" s="26"/>
      <c r="GF123" s="26"/>
      <c r="GG123" s="26"/>
      <c r="GH123" s="26"/>
      <c r="GI123" s="26"/>
      <c r="GJ123" s="26"/>
      <c r="GK123" s="26"/>
      <c r="GL123" s="26"/>
      <c r="GM123" s="26"/>
      <c r="GN123" s="26"/>
      <c r="GO123" s="26"/>
      <c r="GP123" s="26"/>
      <c r="GQ123" s="26"/>
      <c r="GR123" s="26"/>
      <c r="GS123" s="26"/>
      <c r="GT123" s="26"/>
      <c r="GU123" s="26"/>
      <c r="GV123" s="26"/>
      <c r="GW123" s="26"/>
      <c r="GX123" s="26"/>
      <c r="GY123" s="26"/>
      <c r="GZ123" s="26"/>
      <c r="HA123" s="26"/>
      <c r="HB123" s="26"/>
      <c r="HC123" s="26"/>
      <c r="HD123" s="26"/>
      <c r="HE123" s="26"/>
      <c r="HF123" s="26"/>
      <c r="HG123" s="26"/>
      <c r="HH123" s="26"/>
      <c r="HI123" s="26"/>
      <c r="HJ123" s="26"/>
      <c r="HK123" s="26"/>
      <c r="HL123" s="26"/>
      <c r="HM123" s="26"/>
      <c r="HN123" s="26"/>
      <c r="HO123" s="26"/>
      <c r="HP123" s="26"/>
      <c r="HQ123" s="26"/>
      <c r="HR123" s="26"/>
      <c r="HS123" s="26"/>
      <c r="HT123" s="26"/>
      <c r="HU123" s="26"/>
      <c r="HV123" s="26"/>
      <c r="HW123" s="26"/>
      <c r="HX123" s="26"/>
      <c r="HY123" s="26"/>
      <c r="HZ123" s="26"/>
      <c r="IA123" s="26"/>
      <c r="IB123" s="26"/>
      <c r="IC123" s="26"/>
      <c r="ID123" s="26"/>
      <c r="IE123" s="26"/>
      <c r="IF123" s="26"/>
      <c r="IG123" s="26"/>
      <c r="IH123" s="26"/>
      <c r="II123" s="26"/>
      <c r="IJ123" s="26"/>
      <c r="IK123" s="26"/>
      <c r="IL123" s="26"/>
      <c r="IM123" s="26"/>
      <c r="IN123" s="26"/>
      <c r="IO123" s="26"/>
      <c r="IP123" s="26"/>
      <c r="IQ123" s="26"/>
      <c r="IR123" s="26"/>
      <c r="IS123" s="26"/>
      <c r="IT123" s="26"/>
      <c r="IU123" s="26"/>
      <c r="IV123" s="26"/>
    </row>
    <row r="124" spans="1:256" s="35" customFormat="1" ht="14.4" x14ac:dyDescent="0.3">
      <c r="A124"/>
      <c r="B124"/>
      <c r="C124"/>
      <c r="D124"/>
      <c r="E124"/>
      <c r="F124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26"/>
      <c r="CP124" s="26"/>
      <c r="CQ124" s="26"/>
      <c r="CR124" s="26"/>
      <c r="CS124" s="26"/>
      <c r="CT124" s="26"/>
      <c r="CU124" s="26"/>
      <c r="CV124" s="26"/>
      <c r="CW124" s="26"/>
      <c r="CX124" s="26"/>
      <c r="CY124" s="26"/>
      <c r="CZ124" s="26"/>
      <c r="DA124" s="26"/>
      <c r="DB124" s="26"/>
      <c r="DC124" s="26"/>
      <c r="DD124" s="26"/>
      <c r="DE124" s="26"/>
      <c r="DF124" s="26"/>
      <c r="DG124" s="26"/>
      <c r="DH124" s="26"/>
      <c r="DI124" s="26"/>
      <c r="DJ124" s="26"/>
      <c r="DK124" s="26"/>
      <c r="DL124" s="26"/>
      <c r="DM124" s="26"/>
      <c r="DN124" s="26"/>
      <c r="DO124" s="26"/>
      <c r="DP124" s="26"/>
      <c r="DQ124" s="26"/>
      <c r="DR124" s="26"/>
      <c r="DS124" s="26"/>
      <c r="DT124" s="26"/>
      <c r="DU124" s="26"/>
      <c r="DV124" s="26"/>
      <c r="DW124" s="26"/>
      <c r="DX124" s="26"/>
      <c r="DY124" s="26"/>
      <c r="DZ124" s="26"/>
      <c r="EA124" s="26"/>
      <c r="EB124" s="26"/>
      <c r="EC124" s="26"/>
      <c r="ED124" s="26"/>
      <c r="EE124" s="26"/>
      <c r="EF124" s="26"/>
      <c r="EG124" s="26"/>
      <c r="EH124" s="26"/>
      <c r="EI124" s="26"/>
      <c r="EJ124" s="26"/>
      <c r="EK124" s="26"/>
      <c r="EL124" s="26"/>
      <c r="EM124" s="26"/>
      <c r="EN124" s="26"/>
      <c r="EO124" s="26"/>
      <c r="EP124" s="26"/>
      <c r="EQ124" s="26"/>
      <c r="ER124" s="26"/>
      <c r="ES124" s="26"/>
      <c r="ET124" s="26"/>
      <c r="EU124" s="26"/>
      <c r="EV124" s="26"/>
      <c r="EW124" s="26"/>
      <c r="EX124" s="26"/>
      <c r="EY124" s="26"/>
      <c r="EZ124" s="26"/>
      <c r="FA124" s="26"/>
      <c r="FB124" s="26"/>
      <c r="FC124" s="26"/>
      <c r="FD124" s="26"/>
      <c r="FE124" s="26"/>
      <c r="FF124" s="26"/>
      <c r="FG124" s="26"/>
      <c r="FH124" s="26"/>
      <c r="FI124" s="26"/>
      <c r="FJ124" s="26"/>
      <c r="FK124" s="26"/>
      <c r="FL124" s="26"/>
      <c r="FM124" s="26"/>
      <c r="FN124" s="26"/>
      <c r="FO124" s="26"/>
      <c r="FP124" s="26"/>
      <c r="FQ124" s="26"/>
      <c r="FR124" s="26"/>
      <c r="FS124" s="26"/>
      <c r="FT124" s="26"/>
      <c r="FU124" s="26"/>
      <c r="FV124" s="26"/>
      <c r="FW124" s="26"/>
      <c r="FX124" s="26"/>
      <c r="FY124" s="26"/>
      <c r="FZ124" s="26"/>
      <c r="GA124" s="26"/>
      <c r="GB124" s="26"/>
      <c r="GC124" s="26"/>
      <c r="GD124" s="26"/>
      <c r="GE124" s="26"/>
      <c r="GF124" s="26"/>
      <c r="GG124" s="26"/>
      <c r="GH124" s="26"/>
      <c r="GI124" s="26"/>
      <c r="GJ124" s="26"/>
      <c r="GK124" s="26"/>
      <c r="GL124" s="26"/>
      <c r="GM124" s="26"/>
      <c r="GN124" s="26"/>
      <c r="GO124" s="26"/>
      <c r="GP124" s="26"/>
      <c r="GQ124" s="26"/>
      <c r="GR124" s="26"/>
      <c r="GS124" s="26"/>
      <c r="GT124" s="26"/>
      <c r="GU124" s="26"/>
      <c r="GV124" s="26"/>
      <c r="GW124" s="26"/>
      <c r="GX124" s="26"/>
      <c r="GY124" s="26"/>
      <c r="GZ124" s="26"/>
      <c r="HA124" s="26"/>
      <c r="HB124" s="26"/>
      <c r="HC124" s="26"/>
      <c r="HD124" s="26"/>
      <c r="HE124" s="26"/>
      <c r="HF124" s="26"/>
      <c r="HG124" s="26"/>
      <c r="HH124" s="26"/>
      <c r="HI124" s="26"/>
      <c r="HJ124" s="26"/>
      <c r="HK124" s="26"/>
      <c r="HL124" s="26"/>
      <c r="HM124" s="26"/>
      <c r="HN124" s="26"/>
      <c r="HO124" s="26"/>
      <c r="HP124" s="26"/>
      <c r="HQ124" s="26"/>
      <c r="HR124" s="26"/>
      <c r="HS124" s="26"/>
      <c r="HT124" s="26"/>
      <c r="HU124" s="26"/>
      <c r="HV124" s="26"/>
      <c r="HW124" s="26"/>
      <c r="HX124" s="26"/>
      <c r="HY124" s="26"/>
      <c r="HZ124" s="26"/>
      <c r="IA124" s="26"/>
      <c r="IB124" s="26"/>
      <c r="IC124" s="26"/>
      <c r="ID124" s="26"/>
      <c r="IE124" s="26"/>
      <c r="IF124" s="26"/>
      <c r="IG124" s="26"/>
      <c r="IH124" s="26"/>
      <c r="II124" s="26"/>
      <c r="IJ124" s="26"/>
      <c r="IK124" s="26"/>
      <c r="IL124" s="26"/>
      <c r="IM124" s="26"/>
      <c r="IN124" s="26"/>
      <c r="IO124" s="26"/>
      <c r="IP124" s="26"/>
      <c r="IQ124" s="26"/>
      <c r="IR124" s="26"/>
      <c r="IS124" s="26"/>
      <c r="IT124" s="26"/>
      <c r="IU124" s="26"/>
      <c r="IV124" s="26"/>
    </row>
    <row r="125" spans="1:256" s="32" customFormat="1" ht="14.4" x14ac:dyDescent="0.3">
      <c r="A125"/>
      <c r="B125"/>
      <c r="C125"/>
      <c r="D125"/>
      <c r="E125"/>
      <c r="F125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  <c r="CR125" s="26"/>
      <c r="CS125" s="26"/>
      <c r="CT125" s="26"/>
      <c r="CU125" s="26"/>
      <c r="CV125" s="26"/>
      <c r="CW125" s="26"/>
      <c r="CX125" s="26"/>
      <c r="CY125" s="26"/>
      <c r="CZ125" s="26"/>
      <c r="DA125" s="26"/>
      <c r="DB125" s="26"/>
      <c r="DC125" s="26"/>
      <c r="DD125" s="26"/>
      <c r="DE125" s="26"/>
      <c r="DF125" s="26"/>
      <c r="DG125" s="26"/>
      <c r="DH125" s="26"/>
      <c r="DI125" s="26"/>
      <c r="DJ125" s="26"/>
      <c r="DK125" s="26"/>
      <c r="DL125" s="26"/>
      <c r="DM125" s="26"/>
      <c r="DN125" s="26"/>
      <c r="DO125" s="26"/>
      <c r="DP125" s="26"/>
      <c r="DQ125" s="26"/>
      <c r="DR125" s="26"/>
      <c r="DS125" s="26"/>
      <c r="DT125" s="26"/>
      <c r="DU125" s="26"/>
      <c r="DV125" s="26"/>
      <c r="DW125" s="26"/>
      <c r="DX125" s="26"/>
      <c r="DY125" s="26"/>
      <c r="DZ125" s="26"/>
      <c r="EA125" s="26"/>
      <c r="EB125" s="26"/>
      <c r="EC125" s="26"/>
      <c r="ED125" s="26"/>
      <c r="EE125" s="26"/>
      <c r="EF125" s="26"/>
      <c r="EG125" s="26"/>
      <c r="EH125" s="26"/>
      <c r="EI125" s="26"/>
      <c r="EJ125" s="26"/>
      <c r="EK125" s="26"/>
      <c r="EL125" s="26"/>
      <c r="EM125" s="26"/>
      <c r="EN125" s="26"/>
      <c r="EO125" s="26"/>
      <c r="EP125" s="26"/>
      <c r="EQ125" s="26"/>
      <c r="ER125" s="26"/>
      <c r="ES125" s="26"/>
      <c r="ET125" s="26"/>
      <c r="EU125" s="26"/>
      <c r="EV125" s="26"/>
      <c r="EW125" s="26"/>
      <c r="EX125" s="26"/>
      <c r="EY125" s="26"/>
      <c r="EZ125" s="26"/>
      <c r="FA125" s="26"/>
      <c r="FB125" s="26"/>
      <c r="FC125" s="26"/>
      <c r="FD125" s="26"/>
      <c r="FE125" s="26"/>
      <c r="FF125" s="26"/>
      <c r="FG125" s="26"/>
      <c r="FH125" s="26"/>
      <c r="FI125" s="26"/>
      <c r="FJ125" s="26"/>
      <c r="FK125" s="26"/>
      <c r="FL125" s="26"/>
      <c r="FM125" s="26"/>
      <c r="FN125" s="26"/>
      <c r="FO125" s="26"/>
      <c r="FP125" s="26"/>
      <c r="FQ125" s="26"/>
      <c r="FR125" s="26"/>
      <c r="FS125" s="26"/>
      <c r="FT125" s="26"/>
      <c r="FU125" s="26"/>
      <c r="FV125" s="26"/>
      <c r="FW125" s="26"/>
      <c r="FX125" s="26"/>
      <c r="FY125" s="26"/>
      <c r="FZ125" s="26"/>
      <c r="GA125" s="26"/>
      <c r="GB125" s="26"/>
      <c r="GC125" s="26"/>
      <c r="GD125" s="26"/>
      <c r="GE125" s="26"/>
      <c r="GF125" s="26"/>
      <c r="GG125" s="26"/>
      <c r="GH125" s="26"/>
      <c r="GI125" s="26"/>
      <c r="GJ125" s="26"/>
      <c r="GK125" s="26"/>
      <c r="GL125" s="26"/>
      <c r="GM125" s="26"/>
      <c r="GN125" s="26"/>
      <c r="GO125" s="26"/>
      <c r="GP125" s="26"/>
      <c r="GQ125" s="26"/>
      <c r="GR125" s="26"/>
      <c r="GS125" s="26"/>
      <c r="GT125" s="26"/>
      <c r="GU125" s="26"/>
      <c r="GV125" s="26"/>
      <c r="GW125" s="26"/>
      <c r="GX125" s="26"/>
      <c r="GY125" s="26"/>
      <c r="GZ125" s="26"/>
      <c r="HA125" s="26"/>
      <c r="HB125" s="26"/>
      <c r="HC125" s="26"/>
      <c r="HD125" s="26"/>
      <c r="HE125" s="26"/>
      <c r="HF125" s="26"/>
      <c r="HG125" s="26"/>
      <c r="HH125" s="26"/>
      <c r="HI125" s="26"/>
      <c r="HJ125" s="26"/>
      <c r="HK125" s="26"/>
      <c r="HL125" s="26"/>
      <c r="HM125" s="26"/>
      <c r="HN125" s="26"/>
      <c r="HO125" s="26"/>
      <c r="HP125" s="26"/>
      <c r="HQ125" s="26"/>
      <c r="HR125" s="26"/>
      <c r="HS125" s="26"/>
      <c r="HT125" s="26"/>
      <c r="HU125" s="26"/>
      <c r="HV125" s="26"/>
      <c r="HW125" s="26"/>
      <c r="HX125" s="26"/>
      <c r="HY125" s="26"/>
      <c r="HZ125" s="26"/>
      <c r="IA125" s="26"/>
      <c r="IB125" s="26"/>
      <c r="IC125" s="26"/>
      <c r="ID125" s="26"/>
      <c r="IE125" s="26"/>
      <c r="IF125" s="26"/>
      <c r="IG125" s="26"/>
      <c r="IH125" s="26"/>
      <c r="II125" s="26"/>
      <c r="IJ125" s="26"/>
      <c r="IK125" s="26"/>
      <c r="IL125" s="26"/>
      <c r="IM125" s="26"/>
      <c r="IN125" s="26"/>
      <c r="IO125" s="26"/>
      <c r="IP125" s="26"/>
      <c r="IQ125" s="26"/>
      <c r="IR125" s="26"/>
      <c r="IS125" s="26"/>
      <c r="IT125" s="26"/>
      <c r="IU125" s="26"/>
      <c r="IV125" s="26"/>
    </row>
    <row r="126" spans="1:256" s="35" customFormat="1" ht="14.4" x14ac:dyDescent="0.3">
      <c r="A126"/>
      <c r="B126"/>
      <c r="C126"/>
      <c r="D126"/>
      <c r="E126"/>
      <c r="F1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  <c r="CX126" s="26"/>
      <c r="CY126" s="26"/>
      <c r="CZ126" s="26"/>
      <c r="DA126" s="26"/>
      <c r="DB126" s="26"/>
      <c r="DC126" s="26"/>
      <c r="DD126" s="26"/>
      <c r="DE126" s="26"/>
      <c r="DF126" s="26"/>
      <c r="DG126" s="26"/>
      <c r="DH126" s="26"/>
      <c r="DI126" s="26"/>
      <c r="DJ126" s="26"/>
      <c r="DK126" s="26"/>
      <c r="DL126" s="26"/>
      <c r="DM126" s="26"/>
      <c r="DN126" s="26"/>
      <c r="DO126" s="26"/>
      <c r="DP126" s="26"/>
      <c r="DQ126" s="26"/>
      <c r="DR126" s="26"/>
      <c r="DS126" s="26"/>
      <c r="DT126" s="26"/>
      <c r="DU126" s="26"/>
      <c r="DV126" s="26"/>
      <c r="DW126" s="26"/>
      <c r="DX126" s="26"/>
      <c r="DY126" s="26"/>
      <c r="DZ126" s="26"/>
      <c r="EA126" s="26"/>
      <c r="EB126" s="26"/>
      <c r="EC126" s="26"/>
      <c r="ED126" s="26"/>
      <c r="EE126" s="26"/>
      <c r="EF126" s="26"/>
      <c r="EG126" s="26"/>
      <c r="EH126" s="26"/>
      <c r="EI126" s="26"/>
      <c r="EJ126" s="26"/>
      <c r="EK126" s="26"/>
      <c r="EL126" s="26"/>
      <c r="EM126" s="26"/>
      <c r="EN126" s="26"/>
      <c r="EO126" s="26"/>
      <c r="EP126" s="26"/>
      <c r="EQ126" s="26"/>
      <c r="ER126" s="26"/>
      <c r="ES126" s="26"/>
      <c r="ET126" s="26"/>
      <c r="EU126" s="26"/>
      <c r="EV126" s="26"/>
      <c r="EW126" s="26"/>
      <c r="EX126" s="26"/>
      <c r="EY126" s="26"/>
      <c r="EZ126" s="26"/>
      <c r="FA126" s="26"/>
      <c r="FB126" s="26"/>
      <c r="FC126" s="26"/>
      <c r="FD126" s="26"/>
      <c r="FE126" s="26"/>
      <c r="FF126" s="26"/>
      <c r="FG126" s="26"/>
      <c r="FH126" s="26"/>
      <c r="FI126" s="26"/>
      <c r="FJ126" s="26"/>
      <c r="FK126" s="26"/>
      <c r="FL126" s="26"/>
      <c r="FM126" s="26"/>
      <c r="FN126" s="26"/>
      <c r="FO126" s="26"/>
      <c r="FP126" s="26"/>
      <c r="FQ126" s="26"/>
      <c r="FR126" s="26"/>
      <c r="FS126" s="26"/>
      <c r="FT126" s="26"/>
      <c r="FU126" s="26"/>
      <c r="FV126" s="26"/>
      <c r="FW126" s="26"/>
      <c r="FX126" s="26"/>
      <c r="FY126" s="26"/>
      <c r="FZ126" s="26"/>
      <c r="GA126" s="26"/>
      <c r="GB126" s="26"/>
      <c r="GC126" s="26"/>
      <c r="GD126" s="26"/>
      <c r="GE126" s="26"/>
      <c r="GF126" s="26"/>
      <c r="GG126" s="26"/>
      <c r="GH126" s="26"/>
      <c r="GI126" s="26"/>
      <c r="GJ126" s="26"/>
      <c r="GK126" s="26"/>
      <c r="GL126" s="26"/>
      <c r="GM126" s="26"/>
      <c r="GN126" s="26"/>
      <c r="GO126" s="26"/>
      <c r="GP126" s="26"/>
      <c r="GQ126" s="26"/>
      <c r="GR126" s="26"/>
      <c r="GS126" s="26"/>
      <c r="GT126" s="26"/>
      <c r="GU126" s="26"/>
      <c r="GV126" s="26"/>
      <c r="GW126" s="26"/>
      <c r="GX126" s="26"/>
      <c r="GY126" s="26"/>
      <c r="GZ126" s="26"/>
      <c r="HA126" s="26"/>
      <c r="HB126" s="26"/>
      <c r="HC126" s="26"/>
      <c r="HD126" s="26"/>
      <c r="HE126" s="26"/>
      <c r="HF126" s="26"/>
      <c r="HG126" s="26"/>
      <c r="HH126" s="26"/>
      <c r="HI126" s="26"/>
      <c r="HJ126" s="26"/>
      <c r="HK126" s="26"/>
      <c r="HL126" s="26"/>
      <c r="HM126" s="26"/>
      <c r="HN126" s="26"/>
      <c r="HO126" s="26"/>
      <c r="HP126" s="26"/>
      <c r="HQ126" s="26"/>
      <c r="HR126" s="26"/>
      <c r="HS126" s="26"/>
      <c r="HT126" s="26"/>
      <c r="HU126" s="26"/>
      <c r="HV126" s="26"/>
      <c r="HW126" s="26"/>
      <c r="HX126" s="26"/>
      <c r="HY126" s="26"/>
      <c r="HZ126" s="26"/>
      <c r="IA126" s="26"/>
      <c r="IB126" s="26"/>
      <c r="IC126" s="26"/>
      <c r="ID126" s="26"/>
      <c r="IE126" s="26"/>
      <c r="IF126" s="26"/>
      <c r="IG126" s="26"/>
      <c r="IH126" s="26"/>
      <c r="II126" s="26"/>
      <c r="IJ126" s="26"/>
      <c r="IK126" s="26"/>
      <c r="IL126" s="26"/>
      <c r="IM126" s="26"/>
      <c r="IN126" s="26"/>
      <c r="IO126" s="26"/>
      <c r="IP126" s="26"/>
      <c r="IQ126" s="26"/>
      <c r="IR126" s="26"/>
      <c r="IS126" s="26"/>
      <c r="IT126" s="26"/>
      <c r="IU126" s="26"/>
      <c r="IV126" s="26"/>
    </row>
    <row r="127" spans="1:256" s="32" customFormat="1" ht="14.4" x14ac:dyDescent="0.3">
      <c r="A127"/>
      <c r="B127"/>
      <c r="C127"/>
      <c r="D127"/>
      <c r="E127"/>
      <c r="F127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  <c r="CX127" s="26"/>
      <c r="CY127" s="26"/>
      <c r="CZ127" s="26"/>
      <c r="DA127" s="26"/>
      <c r="DB127" s="26"/>
      <c r="DC127" s="26"/>
      <c r="DD127" s="26"/>
      <c r="DE127" s="26"/>
      <c r="DF127" s="26"/>
      <c r="DG127" s="26"/>
      <c r="DH127" s="26"/>
      <c r="DI127" s="26"/>
      <c r="DJ127" s="26"/>
      <c r="DK127" s="26"/>
      <c r="DL127" s="26"/>
      <c r="DM127" s="26"/>
      <c r="DN127" s="26"/>
      <c r="DO127" s="26"/>
      <c r="DP127" s="26"/>
      <c r="DQ127" s="26"/>
      <c r="DR127" s="26"/>
      <c r="DS127" s="26"/>
      <c r="DT127" s="26"/>
      <c r="DU127" s="26"/>
      <c r="DV127" s="26"/>
      <c r="DW127" s="26"/>
      <c r="DX127" s="26"/>
      <c r="DY127" s="26"/>
      <c r="DZ127" s="26"/>
      <c r="EA127" s="26"/>
      <c r="EB127" s="26"/>
      <c r="EC127" s="26"/>
      <c r="ED127" s="26"/>
      <c r="EE127" s="26"/>
      <c r="EF127" s="26"/>
      <c r="EG127" s="26"/>
      <c r="EH127" s="26"/>
      <c r="EI127" s="26"/>
      <c r="EJ127" s="26"/>
      <c r="EK127" s="26"/>
      <c r="EL127" s="26"/>
      <c r="EM127" s="26"/>
      <c r="EN127" s="26"/>
      <c r="EO127" s="26"/>
      <c r="EP127" s="26"/>
      <c r="EQ127" s="26"/>
      <c r="ER127" s="26"/>
      <c r="ES127" s="26"/>
      <c r="ET127" s="26"/>
      <c r="EU127" s="26"/>
      <c r="EV127" s="26"/>
      <c r="EW127" s="26"/>
      <c r="EX127" s="26"/>
      <c r="EY127" s="26"/>
      <c r="EZ127" s="26"/>
      <c r="FA127" s="26"/>
      <c r="FB127" s="26"/>
      <c r="FC127" s="26"/>
      <c r="FD127" s="26"/>
      <c r="FE127" s="26"/>
      <c r="FF127" s="26"/>
      <c r="FG127" s="26"/>
      <c r="FH127" s="26"/>
      <c r="FI127" s="26"/>
      <c r="FJ127" s="26"/>
      <c r="FK127" s="26"/>
      <c r="FL127" s="26"/>
      <c r="FM127" s="26"/>
      <c r="FN127" s="26"/>
      <c r="FO127" s="26"/>
      <c r="FP127" s="26"/>
      <c r="FQ127" s="26"/>
      <c r="FR127" s="26"/>
      <c r="FS127" s="26"/>
      <c r="FT127" s="26"/>
      <c r="FU127" s="26"/>
      <c r="FV127" s="26"/>
      <c r="FW127" s="26"/>
      <c r="FX127" s="26"/>
      <c r="FY127" s="26"/>
      <c r="FZ127" s="26"/>
      <c r="GA127" s="26"/>
      <c r="GB127" s="26"/>
      <c r="GC127" s="26"/>
      <c r="GD127" s="26"/>
      <c r="GE127" s="26"/>
      <c r="GF127" s="26"/>
      <c r="GG127" s="26"/>
      <c r="GH127" s="26"/>
      <c r="GI127" s="26"/>
      <c r="GJ127" s="26"/>
      <c r="GK127" s="26"/>
      <c r="GL127" s="26"/>
      <c r="GM127" s="26"/>
      <c r="GN127" s="26"/>
      <c r="GO127" s="26"/>
      <c r="GP127" s="26"/>
      <c r="GQ127" s="26"/>
      <c r="GR127" s="26"/>
      <c r="GS127" s="26"/>
      <c r="GT127" s="26"/>
      <c r="GU127" s="26"/>
      <c r="GV127" s="26"/>
      <c r="GW127" s="26"/>
      <c r="GX127" s="26"/>
      <c r="GY127" s="26"/>
      <c r="GZ127" s="26"/>
      <c r="HA127" s="26"/>
      <c r="HB127" s="26"/>
      <c r="HC127" s="26"/>
      <c r="HD127" s="26"/>
      <c r="HE127" s="26"/>
      <c r="HF127" s="26"/>
      <c r="HG127" s="26"/>
      <c r="HH127" s="26"/>
      <c r="HI127" s="26"/>
      <c r="HJ127" s="26"/>
      <c r="HK127" s="26"/>
      <c r="HL127" s="26"/>
      <c r="HM127" s="26"/>
      <c r="HN127" s="26"/>
      <c r="HO127" s="26"/>
      <c r="HP127" s="26"/>
      <c r="HQ127" s="26"/>
      <c r="HR127" s="26"/>
      <c r="HS127" s="26"/>
      <c r="HT127" s="26"/>
      <c r="HU127" s="26"/>
      <c r="HV127" s="26"/>
      <c r="HW127" s="26"/>
      <c r="HX127" s="26"/>
      <c r="HY127" s="26"/>
      <c r="HZ127" s="26"/>
      <c r="IA127" s="26"/>
      <c r="IB127" s="26"/>
      <c r="IC127" s="26"/>
      <c r="ID127" s="26"/>
      <c r="IE127" s="26"/>
      <c r="IF127" s="26"/>
      <c r="IG127" s="26"/>
      <c r="IH127" s="26"/>
      <c r="II127" s="26"/>
      <c r="IJ127" s="26"/>
      <c r="IK127" s="26"/>
      <c r="IL127" s="26"/>
      <c r="IM127" s="26"/>
      <c r="IN127" s="26"/>
      <c r="IO127" s="26"/>
      <c r="IP127" s="26"/>
      <c r="IQ127" s="26"/>
      <c r="IR127" s="26"/>
      <c r="IS127" s="26"/>
      <c r="IT127" s="26"/>
      <c r="IU127" s="26"/>
      <c r="IV127" s="26"/>
    </row>
    <row r="128" spans="1:256" s="35" customFormat="1" ht="14.4" x14ac:dyDescent="0.3">
      <c r="A128"/>
      <c r="B128"/>
      <c r="C128"/>
      <c r="D128"/>
      <c r="E128"/>
      <c r="F128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26"/>
      <c r="CS128" s="26"/>
      <c r="CT128" s="26"/>
      <c r="CU128" s="26"/>
      <c r="CV128" s="26"/>
      <c r="CW128" s="26"/>
      <c r="CX128" s="26"/>
      <c r="CY128" s="26"/>
      <c r="CZ128" s="26"/>
      <c r="DA128" s="26"/>
      <c r="DB128" s="26"/>
      <c r="DC128" s="26"/>
      <c r="DD128" s="26"/>
      <c r="DE128" s="26"/>
      <c r="DF128" s="26"/>
      <c r="DG128" s="26"/>
      <c r="DH128" s="26"/>
      <c r="DI128" s="26"/>
      <c r="DJ128" s="26"/>
      <c r="DK128" s="26"/>
      <c r="DL128" s="26"/>
      <c r="DM128" s="26"/>
      <c r="DN128" s="26"/>
      <c r="DO128" s="26"/>
      <c r="DP128" s="26"/>
      <c r="DQ128" s="26"/>
      <c r="DR128" s="26"/>
      <c r="DS128" s="26"/>
      <c r="DT128" s="26"/>
      <c r="DU128" s="26"/>
      <c r="DV128" s="26"/>
      <c r="DW128" s="26"/>
      <c r="DX128" s="26"/>
      <c r="DY128" s="26"/>
      <c r="DZ128" s="26"/>
      <c r="EA128" s="26"/>
      <c r="EB128" s="26"/>
      <c r="EC128" s="26"/>
      <c r="ED128" s="26"/>
      <c r="EE128" s="26"/>
      <c r="EF128" s="26"/>
      <c r="EG128" s="26"/>
      <c r="EH128" s="26"/>
      <c r="EI128" s="26"/>
      <c r="EJ128" s="26"/>
      <c r="EK128" s="26"/>
      <c r="EL128" s="26"/>
      <c r="EM128" s="26"/>
      <c r="EN128" s="26"/>
      <c r="EO128" s="26"/>
      <c r="EP128" s="26"/>
      <c r="EQ128" s="26"/>
      <c r="ER128" s="26"/>
      <c r="ES128" s="26"/>
      <c r="ET128" s="26"/>
      <c r="EU128" s="26"/>
      <c r="EV128" s="26"/>
      <c r="EW128" s="26"/>
      <c r="EX128" s="26"/>
      <c r="EY128" s="26"/>
      <c r="EZ128" s="26"/>
      <c r="FA128" s="26"/>
      <c r="FB128" s="26"/>
      <c r="FC128" s="26"/>
      <c r="FD128" s="26"/>
      <c r="FE128" s="26"/>
      <c r="FF128" s="26"/>
      <c r="FG128" s="26"/>
      <c r="FH128" s="26"/>
      <c r="FI128" s="26"/>
      <c r="FJ128" s="26"/>
      <c r="FK128" s="26"/>
      <c r="FL128" s="26"/>
      <c r="FM128" s="26"/>
      <c r="FN128" s="26"/>
      <c r="FO128" s="26"/>
      <c r="FP128" s="26"/>
      <c r="FQ128" s="26"/>
      <c r="FR128" s="26"/>
      <c r="FS128" s="26"/>
      <c r="FT128" s="26"/>
      <c r="FU128" s="26"/>
      <c r="FV128" s="26"/>
      <c r="FW128" s="26"/>
      <c r="FX128" s="26"/>
      <c r="FY128" s="26"/>
      <c r="FZ128" s="26"/>
      <c r="GA128" s="26"/>
      <c r="GB128" s="26"/>
      <c r="GC128" s="26"/>
      <c r="GD128" s="26"/>
      <c r="GE128" s="26"/>
      <c r="GF128" s="26"/>
      <c r="GG128" s="26"/>
      <c r="GH128" s="26"/>
      <c r="GI128" s="26"/>
      <c r="GJ128" s="26"/>
      <c r="GK128" s="26"/>
      <c r="GL128" s="26"/>
      <c r="GM128" s="26"/>
      <c r="GN128" s="26"/>
      <c r="GO128" s="26"/>
      <c r="GP128" s="26"/>
      <c r="GQ128" s="26"/>
      <c r="GR128" s="26"/>
      <c r="GS128" s="26"/>
      <c r="GT128" s="26"/>
      <c r="GU128" s="26"/>
      <c r="GV128" s="26"/>
      <c r="GW128" s="26"/>
      <c r="GX128" s="26"/>
      <c r="GY128" s="26"/>
      <c r="GZ128" s="26"/>
      <c r="HA128" s="26"/>
      <c r="HB128" s="26"/>
      <c r="HC128" s="26"/>
      <c r="HD128" s="26"/>
      <c r="HE128" s="26"/>
      <c r="HF128" s="26"/>
      <c r="HG128" s="26"/>
      <c r="HH128" s="26"/>
      <c r="HI128" s="26"/>
      <c r="HJ128" s="26"/>
      <c r="HK128" s="26"/>
      <c r="HL128" s="26"/>
      <c r="HM128" s="26"/>
      <c r="HN128" s="26"/>
      <c r="HO128" s="26"/>
      <c r="HP128" s="26"/>
      <c r="HQ128" s="26"/>
      <c r="HR128" s="26"/>
      <c r="HS128" s="26"/>
      <c r="HT128" s="26"/>
      <c r="HU128" s="26"/>
      <c r="HV128" s="26"/>
      <c r="HW128" s="26"/>
      <c r="HX128" s="26"/>
      <c r="HY128" s="26"/>
      <c r="HZ128" s="26"/>
      <c r="IA128" s="26"/>
      <c r="IB128" s="26"/>
      <c r="IC128" s="26"/>
      <c r="ID128" s="26"/>
      <c r="IE128" s="26"/>
      <c r="IF128" s="26"/>
      <c r="IG128" s="26"/>
      <c r="IH128" s="26"/>
      <c r="II128" s="26"/>
      <c r="IJ128" s="26"/>
      <c r="IK128" s="26"/>
      <c r="IL128" s="26"/>
      <c r="IM128" s="26"/>
      <c r="IN128" s="26"/>
      <c r="IO128" s="26"/>
      <c r="IP128" s="26"/>
      <c r="IQ128" s="26"/>
      <c r="IR128" s="26"/>
      <c r="IS128" s="26"/>
      <c r="IT128" s="26"/>
      <c r="IU128" s="26"/>
      <c r="IV128" s="26"/>
    </row>
    <row r="129" spans="1:256" s="32" customFormat="1" ht="14.4" x14ac:dyDescent="0.3">
      <c r="A129"/>
      <c r="B129"/>
      <c r="C129"/>
      <c r="D129"/>
      <c r="E129"/>
      <c r="F129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26"/>
      <c r="CS129" s="26"/>
      <c r="CT129" s="26"/>
      <c r="CU129" s="26"/>
      <c r="CV129" s="26"/>
      <c r="CW129" s="26"/>
      <c r="CX129" s="26"/>
      <c r="CY129" s="26"/>
      <c r="CZ129" s="26"/>
      <c r="DA129" s="26"/>
      <c r="DB129" s="26"/>
      <c r="DC129" s="26"/>
      <c r="DD129" s="26"/>
      <c r="DE129" s="26"/>
      <c r="DF129" s="26"/>
      <c r="DG129" s="26"/>
      <c r="DH129" s="26"/>
      <c r="DI129" s="26"/>
      <c r="DJ129" s="26"/>
      <c r="DK129" s="26"/>
      <c r="DL129" s="26"/>
      <c r="DM129" s="26"/>
      <c r="DN129" s="26"/>
      <c r="DO129" s="26"/>
      <c r="DP129" s="26"/>
      <c r="DQ129" s="26"/>
      <c r="DR129" s="26"/>
      <c r="DS129" s="26"/>
      <c r="DT129" s="26"/>
      <c r="DU129" s="26"/>
      <c r="DV129" s="26"/>
      <c r="DW129" s="26"/>
      <c r="DX129" s="26"/>
      <c r="DY129" s="26"/>
      <c r="DZ129" s="26"/>
      <c r="EA129" s="26"/>
      <c r="EB129" s="26"/>
      <c r="EC129" s="26"/>
      <c r="ED129" s="26"/>
      <c r="EE129" s="26"/>
      <c r="EF129" s="26"/>
      <c r="EG129" s="26"/>
      <c r="EH129" s="26"/>
      <c r="EI129" s="26"/>
      <c r="EJ129" s="26"/>
      <c r="EK129" s="26"/>
      <c r="EL129" s="26"/>
      <c r="EM129" s="26"/>
      <c r="EN129" s="26"/>
      <c r="EO129" s="26"/>
      <c r="EP129" s="26"/>
      <c r="EQ129" s="26"/>
      <c r="ER129" s="26"/>
      <c r="ES129" s="26"/>
      <c r="ET129" s="26"/>
      <c r="EU129" s="26"/>
      <c r="EV129" s="26"/>
      <c r="EW129" s="26"/>
      <c r="EX129" s="26"/>
      <c r="EY129" s="26"/>
      <c r="EZ129" s="26"/>
      <c r="FA129" s="26"/>
      <c r="FB129" s="26"/>
      <c r="FC129" s="26"/>
      <c r="FD129" s="26"/>
      <c r="FE129" s="26"/>
      <c r="FF129" s="26"/>
      <c r="FG129" s="26"/>
      <c r="FH129" s="26"/>
      <c r="FI129" s="26"/>
      <c r="FJ129" s="26"/>
      <c r="FK129" s="26"/>
      <c r="FL129" s="26"/>
      <c r="FM129" s="26"/>
      <c r="FN129" s="26"/>
      <c r="FO129" s="26"/>
      <c r="FP129" s="26"/>
      <c r="FQ129" s="26"/>
      <c r="FR129" s="26"/>
      <c r="FS129" s="26"/>
      <c r="FT129" s="26"/>
      <c r="FU129" s="26"/>
      <c r="FV129" s="26"/>
      <c r="FW129" s="26"/>
      <c r="FX129" s="26"/>
      <c r="FY129" s="26"/>
      <c r="FZ129" s="26"/>
      <c r="GA129" s="26"/>
      <c r="GB129" s="26"/>
      <c r="GC129" s="26"/>
      <c r="GD129" s="26"/>
      <c r="GE129" s="26"/>
      <c r="GF129" s="26"/>
      <c r="GG129" s="26"/>
      <c r="GH129" s="26"/>
      <c r="GI129" s="26"/>
      <c r="GJ129" s="26"/>
      <c r="GK129" s="26"/>
      <c r="GL129" s="26"/>
      <c r="GM129" s="26"/>
      <c r="GN129" s="26"/>
      <c r="GO129" s="26"/>
      <c r="GP129" s="26"/>
      <c r="GQ129" s="26"/>
      <c r="GR129" s="26"/>
      <c r="GS129" s="26"/>
      <c r="GT129" s="26"/>
      <c r="GU129" s="26"/>
      <c r="GV129" s="26"/>
      <c r="GW129" s="26"/>
      <c r="GX129" s="26"/>
      <c r="GY129" s="26"/>
      <c r="GZ129" s="26"/>
      <c r="HA129" s="26"/>
      <c r="HB129" s="26"/>
      <c r="HC129" s="26"/>
      <c r="HD129" s="26"/>
      <c r="HE129" s="26"/>
      <c r="HF129" s="26"/>
      <c r="HG129" s="26"/>
      <c r="HH129" s="26"/>
      <c r="HI129" s="26"/>
      <c r="HJ129" s="26"/>
      <c r="HK129" s="26"/>
      <c r="HL129" s="26"/>
      <c r="HM129" s="26"/>
      <c r="HN129" s="26"/>
      <c r="HO129" s="26"/>
      <c r="HP129" s="26"/>
      <c r="HQ129" s="26"/>
      <c r="HR129" s="26"/>
      <c r="HS129" s="26"/>
      <c r="HT129" s="26"/>
      <c r="HU129" s="26"/>
      <c r="HV129" s="26"/>
      <c r="HW129" s="26"/>
      <c r="HX129" s="26"/>
      <c r="HY129" s="26"/>
      <c r="HZ129" s="26"/>
      <c r="IA129" s="26"/>
      <c r="IB129" s="26"/>
      <c r="IC129" s="26"/>
      <c r="ID129" s="26"/>
      <c r="IE129" s="26"/>
      <c r="IF129" s="26"/>
      <c r="IG129" s="26"/>
      <c r="IH129" s="26"/>
      <c r="II129" s="26"/>
      <c r="IJ129" s="26"/>
      <c r="IK129" s="26"/>
      <c r="IL129" s="26"/>
      <c r="IM129" s="26"/>
      <c r="IN129" s="26"/>
      <c r="IO129" s="26"/>
      <c r="IP129" s="26"/>
      <c r="IQ129" s="26"/>
      <c r="IR129" s="26"/>
      <c r="IS129" s="26"/>
      <c r="IT129" s="26"/>
      <c r="IU129" s="26"/>
      <c r="IV129" s="26"/>
    </row>
    <row r="130" spans="1:256" s="35" customFormat="1" ht="14.4" x14ac:dyDescent="0.3">
      <c r="A130"/>
      <c r="B130"/>
      <c r="C130"/>
      <c r="D130"/>
      <c r="E130"/>
      <c r="F130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26"/>
      <c r="CS130" s="26"/>
      <c r="CT130" s="26"/>
      <c r="CU130" s="26"/>
      <c r="CV130" s="26"/>
      <c r="CW130" s="26"/>
      <c r="CX130" s="26"/>
      <c r="CY130" s="26"/>
      <c r="CZ130" s="26"/>
      <c r="DA130" s="26"/>
      <c r="DB130" s="26"/>
      <c r="DC130" s="26"/>
      <c r="DD130" s="26"/>
      <c r="DE130" s="26"/>
      <c r="DF130" s="26"/>
      <c r="DG130" s="26"/>
      <c r="DH130" s="26"/>
      <c r="DI130" s="26"/>
      <c r="DJ130" s="26"/>
      <c r="DK130" s="26"/>
      <c r="DL130" s="26"/>
      <c r="DM130" s="26"/>
      <c r="DN130" s="26"/>
      <c r="DO130" s="26"/>
      <c r="DP130" s="26"/>
      <c r="DQ130" s="26"/>
      <c r="DR130" s="26"/>
      <c r="DS130" s="26"/>
      <c r="DT130" s="26"/>
      <c r="DU130" s="26"/>
      <c r="DV130" s="26"/>
      <c r="DW130" s="26"/>
      <c r="DX130" s="26"/>
      <c r="DY130" s="26"/>
      <c r="DZ130" s="26"/>
      <c r="EA130" s="26"/>
      <c r="EB130" s="26"/>
      <c r="EC130" s="26"/>
      <c r="ED130" s="26"/>
      <c r="EE130" s="26"/>
      <c r="EF130" s="26"/>
      <c r="EG130" s="26"/>
      <c r="EH130" s="26"/>
      <c r="EI130" s="26"/>
      <c r="EJ130" s="26"/>
      <c r="EK130" s="26"/>
      <c r="EL130" s="26"/>
      <c r="EM130" s="26"/>
      <c r="EN130" s="26"/>
      <c r="EO130" s="26"/>
      <c r="EP130" s="26"/>
      <c r="EQ130" s="26"/>
      <c r="ER130" s="26"/>
      <c r="ES130" s="26"/>
      <c r="ET130" s="26"/>
      <c r="EU130" s="26"/>
      <c r="EV130" s="26"/>
      <c r="EW130" s="26"/>
      <c r="EX130" s="26"/>
      <c r="EY130" s="26"/>
      <c r="EZ130" s="26"/>
      <c r="FA130" s="26"/>
      <c r="FB130" s="26"/>
      <c r="FC130" s="26"/>
      <c r="FD130" s="26"/>
      <c r="FE130" s="26"/>
      <c r="FF130" s="26"/>
      <c r="FG130" s="26"/>
      <c r="FH130" s="26"/>
      <c r="FI130" s="26"/>
      <c r="FJ130" s="26"/>
      <c r="FK130" s="26"/>
      <c r="FL130" s="26"/>
      <c r="FM130" s="26"/>
      <c r="FN130" s="26"/>
      <c r="FO130" s="26"/>
      <c r="FP130" s="26"/>
      <c r="FQ130" s="26"/>
      <c r="FR130" s="26"/>
      <c r="FS130" s="26"/>
      <c r="FT130" s="26"/>
      <c r="FU130" s="26"/>
      <c r="FV130" s="26"/>
      <c r="FW130" s="26"/>
      <c r="FX130" s="26"/>
      <c r="FY130" s="26"/>
      <c r="FZ130" s="26"/>
      <c r="GA130" s="26"/>
      <c r="GB130" s="26"/>
      <c r="GC130" s="26"/>
      <c r="GD130" s="26"/>
      <c r="GE130" s="26"/>
      <c r="GF130" s="26"/>
      <c r="GG130" s="26"/>
      <c r="GH130" s="26"/>
      <c r="GI130" s="26"/>
      <c r="GJ130" s="26"/>
      <c r="GK130" s="26"/>
      <c r="GL130" s="26"/>
      <c r="GM130" s="26"/>
      <c r="GN130" s="26"/>
      <c r="GO130" s="26"/>
      <c r="GP130" s="26"/>
      <c r="GQ130" s="26"/>
      <c r="GR130" s="26"/>
      <c r="GS130" s="26"/>
      <c r="GT130" s="26"/>
      <c r="GU130" s="26"/>
      <c r="GV130" s="26"/>
      <c r="GW130" s="26"/>
      <c r="GX130" s="26"/>
      <c r="GY130" s="26"/>
      <c r="GZ130" s="26"/>
      <c r="HA130" s="26"/>
      <c r="HB130" s="26"/>
      <c r="HC130" s="26"/>
      <c r="HD130" s="26"/>
      <c r="HE130" s="26"/>
      <c r="HF130" s="26"/>
      <c r="HG130" s="26"/>
      <c r="HH130" s="26"/>
      <c r="HI130" s="26"/>
      <c r="HJ130" s="26"/>
      <c r="HK130" s="26"/>
      <c r="HL130" s="26"/>
      <c r="HM130" s="26"/>
      <c r="HN130" s="26"/>
      <c r="HO130" s="26"/>
      <c r="HP130" s="26"/>
      <c r="HQ130" s="26"/>
      <c r="HR130" s="26"/>
      <c r="HS130" s="26"/>
      <c r="HT130" s="26"/>
      <c r="HU130" s="26"/>
      <c r="HV130" s="26"/>
      <c r="HW130" s="26"/>
      <c r="HX130" s="26"/>
      <c r="HY130" s="26"/>
      <c r="HZ130" s="26"/>
      <c r="IA130" s="26"/>
      <c r="IB130" s="26"/>
      <c r="IC130" s="26"/>
      <c r="ID130" s="26"/>
      <c r="IE130" s="26"/>
      <c r="IF130" s="26"/>
      <c r="IG130" s="26"/>
      <c r="IH130" s="26"/>
      <c r="II130" s="26"/>
      <c r="IJ130" s="26"/>
      <c r="IK130" s="26"/>
      <c r="IL130" s="26"/>
      <c r="IM130" s="26"/>
      <c r="IN130" s="26"/>
      <c r="IO130" s="26"/>
      <c r="IP130" s="26"/>
      <c r="IQ130" s="26"/>
      <c r="IR130" s="26"/>
      <c r="IS130" s="26"/>
      <c r="IT130" s="26"/>
      <c r="IU130" s="26"/>
      <c r="IV130" s="26"/>
    </row>
    <row r="131" spans="1:256" s="32" customFormat="1" ht="14.4" x14ac:dyDescent="0.3">
      <c r="A131"/>
      <c r="B131"/>
      <c r="C131"/>
      <c r="D131"/>
      <c r="E131"/>
      <c r="F131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26"/>
      <c r="CS131" s="26"/>
      <c r="CT131" s="26"/>
      <c r="CU131" s="26"/>
      <c r="CV131" s="26"/>
      <c r="CW131" s="26"/>
      <c r="CX131" s="26"/>
      <c r="CY131" s="26"/>
      <c r="CZ131" s="26"/>
      <c r="DA131" s="26"/>
      <c r="DB131" s="26"/>
      <c r="DC131" s="26"/>
      <c r="DD131" s="26"/>
      <c r="DE131" s="26"/>
      <c r="DF131" s="26"/>
      <c r="DG131" s="26"/>
      <c r="DH131" s="26"/>
      <c r="DI131" s="26"/>
      <c r="DJ131" s="26"/>
      <c r="DK131" s="26"/>
      <c r="DL131" s="26"/>
      <c r="DM131" s="26"/>
      <c r="DN131" s="26"/>
      <c r="DO131" s="26"/>
      <c r="DP131" s="26"/>
      <c r="DQ131" s="26"/>
      <c r="DR131" s="26"/>
      <c r="DS131" s="26"/>
      <c r="DT131" s="26"/>
      <c r="DU131" s="26"/>
      <c r="DV131" s="26"/>
      <c r="DW131" s="26"/>
      <c r="DX131" s="26"/>
      <c r="DY131" s="26"/>
      <c r="DZ131" s="26"/>
      <c r="EA131" s="26"/>
      <c r="EB131" s="26"/>
      <c r="EC131" s="26"/>
      <c r="ED131" s="26"/>
      <c r="EE131" s="26"/>
      <c r="EF131" s="26"/>
      <c r="EG131" s="26"/>
      <c r="EH131" s="26"/>
      <c r="EI131" s="26"/>
      <c r="EJ131" s="26"/>
      <c r="EK131" s="26"/>
      <c r="EL131" s="26"/>
      <c r="EM131" s="26"/>
      <c r="EN131" s="26"/>
      <c r="EO131" s="26"/>
      <c r="EP131" s="26"/>
      <c r="EQ131" s="26"/>
      <c r="ER131" s="26"/>
      <c r="ES131" s="26"/>
      <c r="ET131" s="26"/>
      <c r="EU131" s="26"/>
      <c r="EV131" s="26"/>
      <c r="EW131" s="26"/>
      <c r="EX131" s="26"/>
      <c r="EY131" s="26"/>
      <c r="EZ131" s="26"/>
      <c r="FA131" s="26"/>
      <c r="FB131" s="26"/>
      <c r="FC131" s="26"/>
      <c r="FD131" s="26"/>
      <c r="FE131" s="26"/>
      <c r="FF131" s="26"/>
      <c r="FG131" s="26"/>
      <c r="FH131" s="26"/>
      <c r="FI131" s="26"/>
      <c r="FJ131" s="26"/>
      <c r="FK131" s="26"/>
      <c r="FL131" s="26"/>
      <c r="FM131" s="26"/>
      <c r="FN131" s="26"/>
      <c r="FO131" s="26"/>
      <c r="FP131" s="26"/>
      <c r="FQ131" s="26"/>
      <c r="FR131" s="26"/>
      <c r="FS131" s="26"/>
      <c r="FT131" s="26"/>
      <c r="FU131" s="26"/>
      <c r="FV131" s="26"/>
      <c r="FW131" s="26"/>
      <c r="FX131" s="26"/>
      <c r="FY131" s="26"/>
      <c r="FZ131" s="26"/>
      <c r="GA131" s="26"/>
      <c r="GB131" s="26"/>
      <c r="GC131" s="26"/>
      <c r="GD131" s="26"/>
      <c r="GE131" s="26"/>
      <c r="GF131" s="26"/>
      <c r="GG131" s="26"/>
      <c r="GH131" s="26"/>
      <c r="GI131" s="26"/>
      <c r="GJ131" s="26"/>
      <c r="GK131" s="26"/>
      <c r="GL131" s="26"/>
      <c r="GM131" s="26"/>
      <c r="GN131" s="26"/>
      <c r="GO131" s="26"/>
      <c r="GP131" s="26"/>
      <c r="GQ131" s="26"/>
      <c r="GR131" s="26"/>
      <c r="GS131" s="26"/>
      <c r="GT131" s="26"/>
      <c r="GU131" s="26"/>
      <c r="GV131" s="26"/>
      <c r="GW131" s="26"/>
      <c r="GX131" s="26"/>
      <c r="GY131" s="26"/>
      <c r="GZ131" s="26"/>
      <c r="HA131" s="26"/>
      <c r="HB131" s="26"/>
      <c r="HC131" s="26"/>
      <c r="HD131" s="26"/>
      <c r="HE131" s="26"/>
      <c r="HF131" s="26"/>
      <c r="HG131" s="26"/>
      <c r="HH131" s="26"/>
      <c r="HI131" s="26"/>
      <c r="HJ131" s="26"/>
      <c r="HK131" s="26"/>
      <c r="HL131" s="26"/>
      <c r="HM131" s="26"/>
      <c r="HN131" s="26"/>
      <c r="HO131" s="26"/>
      <c r="HP131" s="26"/>
      <c r="HQ131" s="26"/>
      <c r="HR131" s="26"/>
      <c r="HS131" s="26"/>
      <c r="HT131" s="26"/>
      <c r="HU131" s="26"/>
      <c r="HV131" s="26"/>
      <c r="HW131" s="26"/>
      <c r="HX131" s="26"/>
      <c r="HY131" s="26"/>
      <c r="HZ131" s="26"/>
      <c r="IA131" s="26"/>
      <c r="IB131" s="26"/>
      <c r="IC131" s="26"/>
      <c r="ID131" s="26"/>
      <c r="IE131" s="26"/>
      <c r="IF131" s="26"/>
      <c r="IG131" s="26"/>
      <c r="IH131" s="26"/>
      <c r="II131" s="26"/>
      <c r="IJ131" s="26"/>
      <c r="IK131" s="26"/>
      <c r="IL131" s="26"/>
      <c r="IM131" s="26"/>
      <c r="IN131" s="26"/>
      <c r="IO131" s="26"/>
      <c r="IP131" s="26"/>
      <c r="IQ131" s="26"/>
      <c r="IR131" s="26"/>
      <c r="IS131" s="26"/>
      <c r="IT131" s="26"/>
      <c r="IU131" s="26"/>
      <c r="IV131" s="26"/>
    </row>
    <row r="132" spans="1:256" s="35" customFormat="1" ht="14.4" x14ac:dyDescent="0.3">
      <c r="A132"/>
      <c r="B132"/>
      <c r="C132"/>
      <c r="D132"/>
      <c r="E132"/>
      <c r="F132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  <c r="CX132" s="26"/>
      <c r="CY132" s="26"/>
      <c r="CZ132" s="26"/>
      <c r="DA132" s="26"/>
      <c r="DB132" s="26"/>
      <c r="DC132" s="26"/>
      <c r="DD132" s="26"/>
      <c r="DE132" s="26"/>
      <c r="DF132" s="26"/>
      <c r="DG132" s="26"/>
      <c r="DH132" s="26"/>
      <c r="DI132" s="26"/>
      <c r="DJ132" s="26"/>
      <c r="DK132" s="26"/>
      <c r="DL132" s="26"/>
      <c r="DM132" s="26"/>
      <c r="DN132" s="26"/>
      <c r="DO132" s="26"/>
      <c r="DP132" s="26"/>
      <c r="DQ132" s="26"/>
      <c r="DR132" s="26"/>
      <c r="DS132" s="26"/>
      <c r="DT132" s="26"/>
      <c r="DU132" s="26"/>
      <c r="DV132" s="26"/>
      <c r="DW132" s="26"/>
      <c r="DX132" s="26"/>
      <c r="DY132" s="26"/>
      <c r="DZ132" s="26"/>
      <c r="EA132" s="26"/>
      <c r="EB132" s="26"/>
      <c r="EC132" s="26"/>
      <c r="ED132" s="26"/>
      <c r="EE132" s="26"/>
      <c r="EF132" s="26"/>
      <c r="EG132" s="26"/>
      <c r="EH132" s="26"/>
      <c r="EI132" s="26"/>
      <c r="EJ132" s="26"/>
      <c r="EK132" s="26"/>
      <c r="EL132" s="26"/>
      <c r="EM132" s="26"/>
      <c r="EN132" s="26"/>
      <c r="EO132" s="26"/>
      <c r="EP132" s="26"/>
      <c r="EQ132" s="26"/>
      <c r="ER132" s="26"/>
      <c r="ES132" s="26"/>
      <c r="ET132" s="26"/>
      <c r="EU132" s="26"/>
      <c r="EV132" s="26"/>
      <c r="EW132" s="26"/>
      <c r="EX132" s="26"/>
      <c r="EY132" s="26"/>
      <c r="EZ132" s="26"/>
      <c r="FA132" s="26"/>
      <c r="FB132" s="26"/>
      <c r="FC132" s="26"/>
      <c r="FD132" s="26"/>
      <c r="FE132" s="26"/>
      <c r="FF132" s="26"/>
      <c r="FG132" s="26"/>
      <c r="FH132" s="26"/>
      <c r="FI132" s="26"/>
      <c r="FJ132" s="26"/>
      <c r="FK132" s="26"/>
      <c r="FL132" s="26"/>
      <c r="FM132" s="26"/>
      <c r="FN132" s="26"/>
      <c r="FO132" s="26"/>
      <c r="FP132" s="26"/>
      <c r="FQ132" s="26"/>
      <c r="FR132" s="26"/>
      <c r="FS132" s="26"/>
      <c r="FT132" s="26"/>
      <c r="FU132" s="26"/>
      <c r="FV132" s="26"/>
      <c r="FW132" s="26"/>
      <c r="FX132" s="26"/>
      <c r="FY132" s="26"/>
      <c r="FZ132" s="26"/>
      <c r="GA132" s="26"/>
      <c r="GB132" s="26"/>
      <c r="GC132" s="26"/>
      <c r="GD132" s="26"/>
      <c r="GE132" s="26"/>
      <c r="GF132" s="26"/>
      <c r="GG132" s="26"/>
      <c r="GH132" s="26"/>
      <c r="GI132" s="26"/>
      <c r="GJ132" s="26"/>
      <c r="GK132" s="26"/>
      <c r="GL132" s="26"/>
      <c r="GM132" s="26"/>
      <c r="GN132" s="26"/>
      <c r="GO132" s="26"/>
      <c r="GP132" s="26"/>
      <c r="GQ132" s="26"/>
      <c r="GR132" s="26"/>
      <c r="GS132" s="26"/>
      <c r="GT132" s="26"/>
      <c r="GU132" s="26"/>
      <c r="GV132" s="26"/>
      <c r="GW132" s="26"/>
      <c r="GX132" s="26"/>
      <c r="GY132" s="26"/>
      <c r="GZ132" s="26"/>
      <c r="HA132" s="26"/>
      <c r="HB132" s="26"/>
      <c r="HC132" s="26"/>
      <c r="HD132" s="26"/>
      <c r="HE132" s="26"/>
      <c r="HF132" s="26"/>
      <c r="HG132" s="26"/>
      <c r="HH132" s="26"/>
      <c r="HI132" s="26"/>
      <c r="HJ132" s="26"/>
      <c r="HK132" s="26"/>
      <c r="HL132" s="26"/>
      <c r="HM132" s="26"/>
      <c r="HN132" s="26"/>
      <c r="HO132" s="26"/>
      <c r="HP132" s="26"/>
      <c r="HQ132" s="26"/>
      <c r="HR132" s="26"/>
      <c r="HS132" s="26"/>
      <c r="HT132" s="26"/>
      <c r="HU132" s="26"/>
      <c r="HV132" s="26"/>
      <c r="HW132" s="26"/>
      <c r="HX132" s="26"/>
      <c r="HY132" s="26"/>
      <c r="HZ132" s="26"/>
      <c r="IA132" s="26"/>
      <c r="IB132" s="26"/>
      <c r="IC132" s="26"/>
      <c r="ID132" s="26"/>
      <c r="IE132" s="26"/>
      <c r="IF132" s="26"/>
      <c r="IG132" s="26"/>
      <c r="IH132" s="26"/>
      <c r="II132" s="26"/>
      <c r="IJ132" s="26"/>
      <c r="IK132" s="26"/>
      <c r="IL132" s="26"/>
      <c r="IM132" s="26"/>
      <c r="IN132" s="26"/>
      <c r="IO132" s="26"/>
      <c r="IP132" s="26"/>
      <c r="IQ132" s="26"/>
      <c r="IR132" s="26"/>
      <c r="IS132" s="26"/>
      <c r="IT132" s="26"/>
      <c r="IU132" s="26"/>
      <c r="IV132" s="26"/>
    </row>
    <row r="133" spans="1:256" s="32" customFormat="1" ht="14.4" x14ac:dyDescent="0.3">
      <c r="A133"/>
      <c r="B133"/>
      <c r="C133"/>
      <c r="D133"/>
      <c r="E133"/>
      <c r="F133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  <c r="CW133" s="26"/>
      <c r="CX133" s="26"/>
      <c r="CY133" s="26"/>
      <c r="CZ133" s="26"/>
      <c r="DA133" s="26"/>
      <c r="DB133" s="26"/>
      <c r="DC133" s="26"/>
      <c r="DD133" s="26"/>
      <c r="DE133" s="26"/>
      <c r="DF133" s="26"/>
      <c r="DG133" s="26"/>
      <c r="DH133" s="26"/>
      <c r="DI133" s="26"/>
      <c r="DJ133" s="26"/>
      <c r="DK133" s="26"/>
      <c r="DL133" s="26"/>
      <c r="DM133" s="26"/>
      <c r="DN133" s="26"/>
      <c r="DO133" s="26"/>
      <c r="DP133" s="26"/>
      <c r="DQ133" s="26"/>
      <c r="DR133" s="26"/>
      <c r="DS133" s="26"/>
      <c r="DT133" s="26"/>
      <c r="DU133" s="26"/>
      <c r="DV133" s="26"/>
      <c r="DW133" s="26"/>
      <c r="DX133" s="26"/>
      <c r="DY133" s="26"/>
      <c r="DZ133" s="26"/>
      <c r="EA133" s="26"/>
      <c r="EB133" s="26"/>
      <c r="EC133" s="26"/>
      <c r="ED133" s="26"/>
      <c r="EE133" s="26"/>
      <c r="EF133" s="26"/>
      <c r="EG133" s="26"/>
      <c r="EH133" s="26"/>
      <c r="EI133" s="26"/>
      <c r="EJ133" s="26"/>
      <c r="EK133" s="26"/>
      <c r="EL133" s="26"/>
      <c r="EM133" s="26"/>
      <c r="EN133" s="26"/>
      <c r="EO133" s="26"/>
      <c r="EP133" s="26"/>
      <c r="EQ133" s="26"/>
      <c r="ER133" s="26"/>
      <c r="ES133" s="26"/>
      <c r="ET133" s="26"/>
      <c r="EU133" s="26"/>
      <c r="EV133" s="26"/>
      <c r="EW133" s="26"/>
      <c r="EX133" s="26"/>
      <c r="EY133" s="26"/>
      <c r="EZ133" s="26"/>
      <c r="FA133" s="26"/>
      <c r="FB133" s="26"/>
      <c r="FC133" s="26"/>
      <c r="FD133" s="26"/>
      <c r="FE133" s="26"/>
      <c r="FF133" s="26"/>
      <c r="FG133" s="26"/>
      <c r="FH133" s="26"/>
      <c r="FI133" s="26"/>
      <c r="FJ133" s="26"/>
      <c r="FK133" s="26"/>
      <c r="FL133" s="26"/>
      <c r="FM133" s="26"/>
      <c r="FN133" s="26"/>
      <c r="FO133" s="26"/>
      <c r="FP133" s="26"/>
      <c r="FQ133" s="26"/>
      <c r="FR133" s="26"/>
      <c r="FS133" s="26"/>
      <c r="FT133" s="26"/>
      <c r="FU133" s="26"/>
      <c r="FV133" s="26"/>
      <c r="FW133" s="26"/>
      <c r="FX133" s="26"/>
      <c r="FY133" s="26"/>
      <c r="FZ133" s="26"/>
      <c r="GA133" s="26"/>
      <c r="GB133" s="26"/>
      <c r="GC133" s="26"/>
      <c r="GD133" s="26"/>
      <c r="GE133" s="26"/>
      <c r="GF133" s="26"/>
      <c r="GG133" s="26"/>
      <c r="GH133" s="26"/>
      <c r="GI133" s="26"/>
      <c r="GJ133" s="26"/>
      <c r="GK133" s="26"/>
      <c r="GL133" s="26"/>
      <c r="GM133" s="26"/>
      <c r="GN133" s="26"/>
      <c r="GO133" s="26"/>
      <c r="GP133" s="26"/>
      <c r="GQ133" s="26"/>
      <c r="GR133" s="26"/>
      <c r="GS133" s="26"/>
      <c r="GT133" s="26"/>
      <c r="GU133" s="26"/>
      <c r="GV133" s="26"/>
      <c r="GW133" s="26"/>
      <c r="GX133" s="26"/>
      <c r="GY133" s="26"/>
      <c r="GZ133" s="26"/>
      <c r="HA133" s="26"/>
      <c r="HB133" s="26"/>
      <c r="HC133" s="26"/>
      <c r="HD133" s="26"/>
      <c r="HE133" s="26"/>
      <c r="HF133" s="26"/>
      <c r="HG133" s="26"/>
      <c r="HH133" s="26"/>
      <c r="HI133" s="26"/>
      <c r="HJ133" s="26"/>
      <c r="HK133" s="26"/>
      <c r="HL133" s="26"/>
      <c r="HM133" s="26"/>
      <c r="HN133" s="26"/>
      <c r="HO133" s="26"/>
      <c r="HP133" s="26"/>
      <c r="HQ133" s="26"/>
      <c r="HR133" s="26"/>
      <c r="HS133" s="26"/>
      <c r="HT133" s="26"/>
      <c r="HU133" s="26"/>
      <c r="HV133" s="26"/>
      <c r="HW133" s="26"/>
      <c r="HX133" s="26"/>
      <c r="HY133" s="26"/>
      <c r="HZ133" s="26"/>
      <c r="IA133" s="26"/>
      <c r="IB133" s="26"/>
      <c r="IC133" s="26"/>
      <c r="ID133" s="26"/>
      <c r="IE133" s="26"/>
      <c r="IF133" s="26"/>
      <c r="IG133" s="26"/>
      <c r="IH133" s="26"/>
      <c r="II133" s="26"/>
      <c r="IJ133" s="26"/>
      <c r="IK133" s="26"/>
      <c r="IL133" s="26"/>
      <c r="IM133" s="26"/>
      <c r="IN133" s="26"/>
      <c r="IO133" s="26"/>
      <c r="IP133" s="26"/>
      <c r="IQ133" s="26"/>
      <c r="IR133" s="26"/>
      <c r="IS133" s="26"/>
      <c r="IT133" s="26"/>
      <c r="IU133" s="26"/>
      <c r="IV133" s="26"/>
    </row>
    <row r="134" spans="1:256" s="35" customFormat="1" ht="14.4" x14ac:dyDescent="0.3">
      <c r="A134"/>
      <c r="B134"/>
      <c r="C134"/>
      <c r="D134"/>
      <c r="E134"/>
      <c r="F134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  <c r="CX134" s="26"/>
      <c r="CY134" s="26"/>
      <c r="CZ134" s="26"/>
      <c r="DA134" s="26"/>
      <c r="DB134" s="26"/>
      <c r="DC134" s="26"/>
      <c r="DD134" s="26"/>
      <c r="DE134" s="26"/>
      <c r="DF134" s="26"/>
      <c r="DG134" s="26"/>
      <c r="DH134" s="26"/>
      <c r="DI134" s="26"/>
      <c r="DJ134" s="26"/>
      <c r="DK134" s="26"/>
      <c r="DL134" s="26"/>
      <c r="DM134" s="26"/>
      <c r="DN134" s="26"/>
      <c r="DO134" s="26"/>
      <c r="DP134" s="26"/>
      <c r="DQ134" s="26"/>
      <c r="DR134" s="26"/>
      <c r="DS134" s="26"/>
      <c r="DT134" s="26"/>
      <c r="DU134" s="26"/>
      <c r="DV134" s="26"/>
      <c r="DW134" s="26"/>
      <c r="DX134" s="26"/>
      <c r="DY134" s="26"/>
      <c r="DZ134" s="26"/>
      <c r="EA134" s="26"/>
      <c r="EB134" s="26"/>
      <c r="EC134" s="26"/>
      <c r="ED134" s="26"/>
      <c r="EE134" s="26"/>
      <c r="EF134" s="26"/>
      <c r="EG134" s="26"/>
      <c r="EH134" s="26"/>
      <c r="EI134" s="26"/>
      <c r="EJ134" s="26"/>
      <c r="EK134" s="26"/>
      <c r="EL134" s="26"/>
      <c r="EM134" s="26"/>
      <c r="EN134" s="26"/>
      <c r="EO134" s="26"/>
      <c r="EP134" s="26"/>
      <c r="EQ134" s="26"/>
      <c r="ER134" s="26"/>
      <c r="ES134" s="26"/>
      <c r="ET134" s="26"/>
      <c r="EU134" s="26"/>
      <c r="EV134" s="26"/>
      <c r="EW134" s="26"/>
      <c r="EX134" s="26"/>
      <c r="EY134" s="26"/>
      <c r="EZ134" s="26"/>
      <c r="FA134" s="26"/>
      <c r="FB134" s="26"/>
      <c r="FC134" s="26"/>
      <c r="FD134" s="26"/>
      <c r="FE134" s="26"/>
      <c r="FF134" s="26"/>
      <c r="FG134" s="26"/>
      <c r="FH134" s="26"/>
      <c r="FI134" s="26"/>
      <c r="FJ134" s="26"/>
      <c r="FK134" s="26"/>
      <c r="FL134" s="26"/>
      <c r="FM134" s="26"/>
      <c r="FN134" s="26"/>
      <c r="FO134" s="26"/>
      <c r="FP134" s="26"/>
      <c r="FQ134" s="26"/>
      <c r="FR134" s="26"/>
      <c r="FS134" s="26"/>
      <c r="FT134" s="26"/>
      <c r="FU134" s="26"/>
      <c r="FV134" s="26"/>
      <c r="FW134" s="26"/>
      <c r="FX134" s="26"/>
      <c r="FY134" s="26"/>
      <c r="FZ134" s="26"/>
      <c r="GA134" s="26"/>
      <c r="GB134" s="26"/>
      <c r="GC134" s="26"/>
      <c r="GD134" s="26"/>
      <c r="GE134" s="26"/>
      <c r="GF134" s="26"/>
      <c r="GG134" s="26"/>
      <c r="GH134" s="26"/>
      <c r="GI134" s="26"/>
      <c r="GJ134" s="26"/>
      <c r="GK134" s="26"/>
      <c r="GL134" s="26"/>
      <c r="GM134" s="26"/>
      <c r="GN134" s="26"/>
      <c r="GO134" s="26"/>
      <c r="GP134" s="26"/>
      <c r="GQ134" s="26"/>
      <c r="GR134" s="26"/>
      <c r="GS134" s="26"/>
      <c r="GT134" s="26"/>
      <c r="GU134" s="26"/>
      <c r="GV134" s="26"/>
      <c r="GW134" s="26"/>
      <c r="GX134" s="26"/>
      <c r="GY134" s="26"/>
      <c r="GZ134" s="26"/>
      <c r="HA134" s="26"/>
      <c r="HB134" s="26"/>
      <c r="HC134" s="26"/>
      <c r="HD134" s="26"/>
      <c r="HE134" s="26"/>
      <c r="HF134" s="26"/>
      <c r="HG134" s="26"/>
      <c r="HH134" s="26"/>
      <c r="HI134" s="26"/>
      <c r="HJ134" s="26"/>
      <c r="HK134" s="26"/>
      <c r="HL134" s="26"/>
      <c r="HM134" s="26"/>
      <c r="HN134" s="26"/>
      <c r="HO134" s="26"/>
      <c r="HP134" s="26"/>
      <c r="HQ134" s="26"/>
      <c r="HR134" s="26"/>
      <c r="HS134" s="26"/>
      <c r="HT134" s="26"/>
      <c r="HU134" s="26"/>
      <c r="HV134" s="26"/>
      <c r="HW134" s="26"/>
      <c r="HX134" s="26"/>
      <c r="HY134" s="26"/>
      <c r="HZ134" s="26"/>
      <c r="IA134" s="26"/>
      <c r="IB134" s="26"/>
      <c r="IC134" s="26"/>
      <c r="ID134" s="26"/>
      <c r="IE134" s="26"/>
      <c r="IF134" s="26"/>
      <c r="IG134" s="26"/>
      <c r="IH134" s="26"/>
      <c r="II134" s="26"/>
      <c r="IJ134" s="26"/>
      <c r="IK134" s="26"/>
      <c r="IL134" s="26"/>
      <c r="IM134" s="26"/>
      <c r="IN134" s="26"/>
      <c r="IO134" s="26"/>
      <c r="IP134" s="26"/>
      <c r="IQ134" s="26"/>
      <c r="IR134" s="26"/>
      <c r="IS134" s="26"/>
      <c r="IT134" s="26"/>
      <c r="IU134" s="26"/>
      <c r="IV134" s="26"/>
    </row>
    <row r="135" spans="1:256" s="32" customFormat="1" ht="14.4" x14ac:dyDescent="0.3">
      <c r="A135"/>
      <c r="B135"/>
      <c r="C135"/>
      <c r="D135"/>
      <c r="E135"/>
      <c r="F135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  <c r="CW135" s="26"/>
      <c r="CX135" s="26"/>
      <c r="CY135" s="26"/>
      <c r="CZ135" s="26"/>
      <c r="DA135" s="26"/>
      <c r="DB135" s="26"/>
      <c r="DC135" s="26"/>
      <c r="DD135" s="26"/>
      <c r="DE135" s="26"/>
      <c r="DF135" s="26"/>
      <c r="DG135" s="26"/>
      <c r="DH135" s="26"/>
      <c r="DI135" s="26"/>
      <c r="DJ135" s="26"/>
      <c r="DK135" s="26"/>
      <c r="DL135" s="26"/>
      <c r="DM135" s="26"/>
      <c r="DN135" s="26"/>
      <c r="DO135" s="26"/>
      <c r="DP135" s="26"/>
      <c r="DQ135" s="26"/>
      <c r="DR135" s="26"/>
      <c r="DS135" s="26"/>
      <c r="DT135" s="26"/>
      <c r="DU135" s="26"/>
      <c r="DV135" s="26"/>
      <c r="DW135" s="26"/>
      <c r="DX135" s="26"/>
      <c r="DY135" s="26"/>
      <c r="DZ135" s="26"/>
      <c r="EA135" s="26"/>
      <c r="EB135" s="26"/>
      <c r="EC135" s="26"/>
      <c r="ED135" s="26"/>
      <c r="EE135" s="26"/>
      <c r="EF135" s="26"/>
      <c r="EG135" s="26"/>
      <c r="EH135" s="26"/>
      <c r="EI135" s="26"/>
      <c r="EJ135" s="26"/>
      <c r="EK135" s="26"/>
      <c r="EL135" s="26"/>
      <c r="EM135" s="26"/>
      <c r="EN135" s="26"/>
      <c r="EO135" s="26"/>
      <c r="EP135" s="26"/>
      <c r="EQ135" s="26"/>
      <c r="ER135" s="26"/>
      <c r="ES135" s="26"/>
      <c r="ET135" s="26"/>
      <c r="EU135" s="26"/>
      <c r="EV135" s="26"/>
      <c r="EW135" s="26"/>
      <c r="EX135" s="26"/>
      <c r="EY135" s="26"/>
      <c r="EZ135" s="26"/>
      <c r="FA135" s="26"/>
      <c r="FB135" s="26"/>
      <c r="FC135" s="26"/>
      <c r="FD135" s="26"/>
      <c r="FE135" s="26"/>
      <c r="FF135" s="26"/>
      <c r="FG135" s="26"/>
      <c r="FH135" s="26"/>
      <c r="FI135" s="26"/>
      <c r="FJ135" s="26"/>
      <c r="FK135" s="26"/>
      <c r="FL135" s="26"/>
      <c r="FM135" s="26"/>
      <c r="FN135" s="26"/>
      <c r="FO135" s="26"/>
      <c r="FP135" s="26"/>
      <c r="FQ135" s="26"/>
      <c r="FR135" s="26"/>
      <c r="FS135" s="26"/>
      <c r="FT135" s="26"/>
      <c r="FU135" s="26"/>
      <c r="FV135" s="26"/>
      <c r="FW135" s="26"/>
      <c r="FX135" s="26"/>
      <c r="FY135" s="26"/>
      <c r="FZ135" s="26"/>
      <c r="GA135" s="26"/>
      <c r="GB135" s="26"/>
      <c r="GC135" s="26"/>
      <c r="GD135" s="26"/>
      <c r="GE135" s="26"/>
      <c r="GF135" s="26"/>
      <c r="GG135" s="26"/>
      <c r="GH135" s="26"/>
      <c r="GI135" s="26"/>
      <c r="GJ135" s="26"/>
      <c r="GK135" s="26"/>
      <c r="GL135" s="26"/>
      <c r="GM135" s="26"/>
      <c r="GN135" s="26"/>
      <c r="GO135" s="26"/>
      <c r="GP135" s="26"/>
      <c r="GQ135" s="26"/>
      <c r="GR135" s="26"/>
      <c r="GS135" s="26"/>
      <c r="GT135" s="26"/>
      <c r="GU135" s="26"/>
      <c r="GV135" s="26"/>
      <c r="GW135" s="26"/>
      <c r="GX135" s="26"/>
      <c r="GY135" s="26"/>
      <c r="GZ135" s="26"/>
      <c r="HA135" s="26"/>
      <c r="HB135" s="26"/>
      <c r="HC135" s="26"/>
      <c r="HD135" s="26"/>
      <c r="HE135" s="26"/>
      <c r="HF135" s="26"/>
      <c r="HG135" s="26"/>
      <c r="HH135" s="26"/>
      <c r="HI135" s="26"/>
      <c r="HJ135" s="26"/>
      <c r="HK135" s="26"/>
      <c r="HL135" s="26"/>
      <c r="HM135" s="26"/>
      <c r="HN135" s="26"/>
      <c r="HO135" s="26"/>
      <c r="HP135" s="26"/>
      <c r="HQ135" s="26"/>
      <c r="HR135" s="26"/>
      <c r="HS135" s="26"/>
      <c r="HT135" s="26"/>
      <c r="HU135" s="26"/>
      <c r="HV135" s="26"/>
      <c r="HW135" s="26"/>
      <c r="HX135" s="26"/>
      <c r="HY135" s="26"/>
      <c r="HZ135" s="26"/>
      <c r="IA135" s="26"/>
      <c r="IB135" s="26"/>
      <c r="IC135" s="26"/>
      <c r="ID135" s="26"/>
      <c r="IE135" s="26"/>
      <c r="IF135" s="26"/>
      <c r="IG135" s="26"/>
      <c r="IH135" s="26"/>
      <c r="II135" s="26"/>
      <c r="IJ135" s="26"/>
      <c r="IK135" s="26"/>
      <c r="IL135" s="26"/>
      <c r="IM135" s="26"/>
      <c r="IN135" s="26"/>
      <c r="IO135" s="26"/>
      <c r="IP135" s="26"/>
      <c r="IQ135" s="26"/>
      <c r="IR135" s="26"/>
      <c r="IS135" s="26"/>
      <c r="IT135" s="26"/>
      <c r="IU135" s="26"/>
      <c r="IV135" s="26"/>
    </row>
    <row r="136" spans="1:256" s="35" customFormat="1" ht="14.4" x14ac:dyDescent="0.3">
      <c r="A136"/>
      <c r="B136"/>
      <c r="C136"/>
      <c r="D136"/>
      <c r="E136"/>
      <c r="F13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26"/>
      <c r="CP136" s="26"/>
      <c r="CQ136" s="26"/>
      <c r="CR136" s="26"/>
      <c r="CS136" s="26"/>
      <c r="CT136" s="26"/>
      <c r="CU136" s="26"/>
      <c r="CV136" s="26"/>
      <c r="CW136" s="26"/>
      <c r="CX136" s="26"/>
      <c r="CY136" s="26"/>
      <c r="CZ136" s="26"/>
      <c r="DA136" s="26"/>
      <c r="DB136" s="26"/>
      <c r="DC136" s="26"/>
      <c r="DD136" s="26"/>
      <c r="DE136" s="26"/>
      <c r="DF136" s="26"/>
      <c r="DG136" s="26"/>
      <c r="DH136" s="26"/>
      <c r="DI136" s="26"/>
      <c r="DJ136" s="26"/>
      <c r="DK136" s="26"/>
      <c r="DL136" s="26"/>
      <c r="DM136" s="26"/>
      <c r="DN136" s="26"/>
      <c r="DO136" s="26"/>
      <c r="DP136" s="26"/>
      <c r="DQ136" s="26"/>
      <c r="DR136" s="26"/>
      <c r="DS136" s="26"/>
      <c r="DT136" s="26"/>
      <c r="DU136" s="26"/>
      <c r="DV136" s="26"/>
      <c r="DW136" s="26"/>
      <c r="DX136" s="26"/>
      <c r="DY136" s="26"/>
      <c r="DZ136" s="26"/>
      <c r="EA136" s="26"/>
      <c r="EB136" s="26"/>
      <c r="EC136" s="26"/>
      <c r="ED136" s="26"/>
      <c r="EE136" s="26"/>
      <c r="EF136" s="26"/>
      <c r="EG136" s="26"/>
      <c r="EH136" s="26"/>
      <c r="EI136" s="26"/>
      <c r="EJ136" s="26"/>
      <c r="EK136" s="26"/>
      <c r="EL136" s="26"/>
      <c r="EM136" s="26"/>
      <c r="EN136" s="26"/>
      <c r="EO136" s="26"/>
      <c r="EP136" s="26"/>
      <c r="EQ136" s="26"/>
      <c r="ER136" s="26"/>
      <c r="ES136" s="26"/>
      <c r="ET136" s="26"/>
      <c r="EU136" s="26"/>
      <c r="EV136" s="26"/>
      <c r="EW136" s="26"/>
      <c r="EX136" s="26"/>
      <c r="EY136" s="26"/>
      <c r="EZ136" s="26"/>
      <c r="FA136" s="26"/>
      <c r="FB136" s="26"/>
      <c r="FC136" s="26"/>
      <c r="FD136" s="26"/>
      <c r="FE136" s="26"/>
      <c r="FF136" s="26"/>
      <c r="FG136" s="26"/>
      <c r="FH136" s="26"/>
      <c r="FI136" s="26"/>
      <c r="FJ136" s="26"/>
      <c r="FK136" s="26"/>
      <c r="FL136" s="26"/>
      <c r="FM136" s="26"/>
      <c r="FN136" s="26"/>
      <c r="FO136" s="26"/>
      <c r="FP136" s="26"/>
      <c r="FQ136" s="26"/>
      <c r="FR136" s="26"/>
      <c r="FS136" s="26"/>
      <c r="FT136" s="26"/>
      <c r="FU136" s="26"/>
      <c r="FV136" s="26"/>
      <c r="FW136" s="26"/>
      <c r="FX136" s="26"/>
      <c r="FY136" s="26"/>
      <c r="FZ136" s="26"/>
      <c r="GA136" s="26"/>
      <c r="GB136" s="26"/>
      <c r="GC136" s="26"/>
      <c r="GD136" s="26"/>
      <c r="GE136" s="26"/>
      <c r="GF136" s="26"/>
      <c r="GG136" s="26"/>
      <c r="GH136" s="26"/>
      <c r="GI136" s="26"/>
      <c r="GJ136" s="26"/>
      <c r="GK136" s="26"/>
      <c r="GL136" s="26"/>
      <c r="GM136" s="26"/>
      <c r="GN136" s="26"/>
      <c r="GO136" s="26"/>
      <c r="GP136" s="26"/>
      <c r="GQ136" s="26"/>
      <c r="GR136" s="26"/>
      <c r="GS136" s="26"/>
      <c r="GT136" s="26"/>
      <c r="GU136" s="26"/>
      <c r="GV136" s="26"/>
      <c r="GW136" s="26"/>
      <c r="GX136" s="26"/>
      <c r="GY136" s="26"/>
      <c r="GZ136" s="26"/>
      <c r="HA136" s="26"/>
      <c r="HB136" s="26"/>
      <c r="HC136" s="26"/>
      <c r="HD136" s="26"/>
      <c r="HE136" s="26"/>
      <c r="HF136" s="26"/>
      <c r="HG136" s="26"/>
      <c r="HH136" s="26"/>
      <c r="HI136" s="26"/>
      <c r="HJ136" s="26"/>
      <c r="HK136" s="26"/>
      <c r="HL136" s="26"/>
      <c r="HM136" s="26"/>
      <c r="HN136" s="26"/>
      <c r="HO136" s="26"/>
      <c r="HP136" s="26"/>
      <c r="HQ136" s="26"/>
      <c r="HR136" s="26"/>
      <c r="HS136" s="26"/>
      <c r="HT136" s="26"/>
      <c r="HU136" s="26"/>
      <c r="HV136" s="26"/>
      <c r="HW136" s="26"/>
      <c r="HX136" s="26"/>
      <c r="HY136" s="26"/>
      <c r="HZ136" s="26"/>
      <c r="IA136" s="26"/>
      <c r="IB136" s="26"/>
      <c r="IC136" s="26"/>
      <c r="ID136" s="26"/>
      <c r="IE136" s="26"/>
      <c r="IF136" s="26"/>
      <c r="IG136" s="26"/>
      <c r="IH136" s="26"/>
      <c r="II136" s="26"/>
      <c r="IJ136" s="26"/>
      <c r="IK136" s="26"/>
      <c r="IL136" s="26"/>
      <c r="IM136" s="26"/>
      <c r="IN136" s="26"/>
      <c r="IO136" s="26"/>
      <c r="IP136" s="26"/>
      <c r="IQ136" s="26"/>
      <c r="IR136" s="26"/>
      <c r="IS136" s="26"/>
      <c r="IT136" s="26"/>
      <c r="IU136" s="26"/>
      <c r="IV136" s="26"/>
    </row>
    <row r="137" spans="1:256" s="32" customFormat="1" ht="14.4" x14ac:dyDescent="0.3">
      <c r="A137"/>
      <c r="B137"/>
      <c r="C137"/>
      <c r="D137"/>
      <c r="E137"/>
      <c r="F137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  <c r="CW137" s="26"/>
      <c r="CX137" s="26"/>
      <c r="CY137" s="26"/>
      <c r="CZ137" s="26"/>
      <c r="DA137" s="26"/>
      <c r="DB137" s="26"/>
      <c r="DC137" s="26"/>
      <c r="DD137" s="26"/>
      <c r="DE137" s="26"/>
      <c r="DF137" s="26"/>
      <c r="DG137" s="26"/>
      <c r="DH137" s="26"/>
      <c r="DI137" s="26"/>
      <c r="DJ137" s="26"/>
      <c r="DK137" s="26"/>
      <c r="DL137" s="26"/>
      <c r="DM137" s="26"/>
      <c r="DN137" s="26"/>
      <c r="DO137" s="26"/>
      <c r="DP137" s="26"/>
      <c r="DQ137" s="26"/>
      <c r="DR137" s="26"/>
      <c r="DS137" s="26"/>
      <c r="DT137" s="26"/>
      <c r="DU137" s="26"/>
      <c r="DV137" s="26"/>
      <c r="DW137" s="26"/>
      <c r="DX137" s="26"/>
      <c r="DY137" s="26"/>
      <c r="DZ137" s="26"/>
      <c r="EA137" s="26"/>
      <c r="EB137" s="26"/>
      <c r="EC137" s="26"/>
      <c r="ED137" s="26"/>
      <c r="EE137" s="26"/>
      <c r="EF137" s="26"/>
      <c r="EG137" s="26"/>
      <c r="EH137" s="26"/>
      <c r="EI137" s="26"/>
      <c r="EJ137" s="26"/>
      <c r="EK137" s="26"/>
      <c r="EL137" s="26"/>
      <c r="EM137" s="26"/>
      <c r="EN137" s="26"/>
      <c r="EO137" s="26"/>
      <c r="EP137" s="26"/>
      <c r="EQ137" s="26"/>
      <c r="ER137" s="26"/>
      <c r="ES137" s="26"/>
      <c r="ET137" s="26"/>
      <c r="EU137" s="26"/>
      <c r="EV137" s="26"/>
      <c r="EW137" s="26"/>
      <c r="EX137" s="26"/>
      <c r="EY137" s="26"/>
      <c r="EZ137" s="26"/>
      <c r="FA137" s="26"/>
      <c r="FB137" s="26"/>
      <c r="FC137" s="26"/>
      <c r="FD137" s="26"/>
      <c r="FE137" s="26"/>
      <c r="FF137" s="26"/>
      <c r="FG137" s="26"/>
      <c r="FH137" s="26"/>
      <c r="FI137" s="26"/>
      <c r="FJ137" s="26"/>
      <c r="FK137" s="26"/>
      <c r="FL137" s="26"/>
      <c r="FM137" s="26"/>
      <c r="FN137" s="26"/>
      <c r="FO137" s="26"/>
      <c r="FP137" s="26"/>
      <c r="FQ137" s="26"/>
      <c r="FR137" s="26"/>
      <c r="FS137" s="26"/>
      <c r="FT137" s="26"/>
      <c r="FU137" s="26"/>
      <c r="FV137" s="26"/>
      <c r="FW137" s="26"/>
      <c r="FX137" s="26"/>
      <c r="FY137" s="26"/>
      <c r="FZ137" s="26"/>
      <c r="GA137" s="26"/>
      <c r="GB137" s="26"/>
      <c r="GC137" s="26"/>
      <c r="GD137" s="26"/>
      <c r="GE137" s="26"/>
      <c r="GF137" s="26"/>
      <c r="GG137" s="26"/>
      <c r="GH137" s="26"/>
      <c r="GI137" s="26"/>
      <c r="GJ137" s="26"/>
      <c r="GK137" s="26"/>
      <c r="GL137" s="26"/>
      <c r="GM137" s="26"/>
      <c r="GN137" s="26"/>
      <c r="GO137" s="26"/>
      <c r="GP137" s="26"/>
      <c r="GQ137" s="26"/>
      <c r="GR137" s="26"/>
      <c r="GS137" s="26"/>
      <c r="GT137" s="26"/>
      <c r="GU137" s="26"/>
      <c r="GV137" s="26"/>
      <c r="GW137" s="26"/>
      <c r="GX137" s="26"/>
      <c r="GY137" s="26"/>
      <c r="GZ137" s="26"/>
      <c r="HA137" s="26"/>
      <c r="HB137" s="26"/>
      <c r="HC137" s="26"/>
      <c r="HD137" s="26"/>
      <c r="HE137" s="26"/>
      <c r="HF137" s="26"/>
      <c r="HG137" s="26"/>
      <c r="HH137" s="26"/>
      <c r="HI137" s="26"/>
      <c r="HJ137" s="26"/>
      <c r="HK137" s="26"/>
      <c r="HL137" s="26"/>
      <c r="HM137" s="26"/>
      <c r="HN137" s="26"/>
      <c r="HO137" s="26"/>
      <c r="HP137" s="26"/>
      <c r="HQ137" s="26"/>
      <c r="HR137" s="26"/>
      <c r="HS137" s="26"/>
      <c r="HT137" s="26"/>
      <c r="HU137" s="26"/>
      <c r="HV137" s="26"/>
      <c r="HW137" s="26"/>
      <c r="HX137" s="26"/>
      <c r="HY137" s="26"/>
      <c r="HZ137" s="26"/>
      <c r="IA137" s="26"/>
      <c r="IB137" s="26"/>
      <c r="IC137" s="26"/>
      <c r="ID137" s="26"/>
      <c r="IE137" s="26"/>
      <c r="IF137" s="26"/>
      <c r="IG137" s="26"/>
      <c r="IH137" s="26"/>
      <c r="II137" s="26"/>
      <c r="IJ137" s="26"/>
      <c r="IK137" s="26"/>
      <c r="IL137" s="26"/>
      <c r="IM137" s="26"/>
      <c r="IN137" s="26"/>
      <c r="IO137" s="26"/>
      <c r="IP137" s="26"/>
      <c r="IQ137" s="26"/>
      <c r="IR137" s="26"/>
      <c r="IS137" s="26"/>
      <c r="IT137" s="26"/>
      <c r="IU137" s="26"/>
      <c r="IV137" s="26"/>
    </row>
    <row r="138" spans="1:256" s="32" customFormat="1" ht="14.4" x14ac:dyDescent="0.3">
      <c r="A138"/>
      <c r="B138"/>
      <c r="C138"/>
      <c r="D138"/>
      <c r="E138"/>
      <c r="F138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26"/>
      <c r="CS138" s="26"/>
      <c r="CT138" s="26"/>
      <c r="CU138" s="26"/>
      <c r="CV138" s="26"/>
      <c r="CW138" s="26"/>
      <c r="CX138" s="26"/>
      <c r="CY138" s="26"/>
      <c r="CZ138" s="26"/>
      <c r="DA138" s="26"/>
      <c r="DB138" s="26"/>
      <c r="DC138" s="26"/>
      <c r="DD138" s="26"/>
      <c r="DE138" s="26"/>
      <c r="DF138" s="26"/>
      <c r="DG138" s="26"/>
      <c r="DH138" s="26"/>
      <c r="DI138" s="26"/>
      <c r="DJ138" s="26"/>
      <c r="DK138" s="26"/>
      <c r="DL138" s="26"/>
      <c r="DM138" s="26"/>
      <c r="DN138" s="26"/>
      <c r="DO138" s="26"/>
      <c r="DP138" s="26"/>
      <c r="DQ138" s="26"/>
      <c r="DR138" s="26"/>
      <c r="DS138" s="26"/>
      <c r="DT138" s="26"/>
      <c r="DU138" s="26"/>
      <c r="DV138" s="26"/>
      <c r="DW138" s="26"/>
      <c r="DX138" s="26"/>
      <c r="DY138" s="26"/>
      <c r="DZ138" s="26"/>
      <c r="EA138" s="26"/>
      <c r="EB138" s="26"/>
      <c r="EC138" s="26"/>
      <c r="ED138" s="26"/>
      <c r="EE138" s="26"/>
      <c r="EF138" s="26"/>
      <c r="EG138" s="26"/>
      <c r="EH138" s="26"/>
      <c r="EI138" s="26"/>
      <c r="EJ138" s="26"/>
      <c r="EK138" s="26"/>
      <c r="EL138" s="26"/>
      <c r="EM138" s="26"/>
      <c r="EN138" s="26"/>
      <c r="EO138" s="26"/>
      <c r="EP138" s="26"/>
      <c r="EQ138" s="26"/>
      <c r="ER138" s="26"/>
      <c r="ES138" s="26"/>
      <c r="ET138" s="26"/>
      <c r="EU138" s="26"/>
      <c r="EV138" s="26"/>
      <c r="EW138" s="26"/>
      <c r="EX138" s="26"/>
      <c r="EY138" s="26"/>
      <c r="EZ138" s="26"/>
      <c r="FA138" s="26"/>
      <c r="FB138" s="26"/>
      <c r="FC138" s="26"/>
      <c r="FD138" s="26"/>
      <c r="FE138" s="26"/>
      <c r="FF138" s="26"/>
      <c r="FG138" s="26"/>
      <c r="FH138" s="26"/>
      <c r="FI138" s="26"/>
      <c r="FJ138" s="26"/>
      <c r="FK138" s="26"/>
      <c r="FL138" s="26"/>
      <c r="FM138" s="26"/>
      <c r="FN138" s="26"/>
      <c r="FO138" s="26"/>
      <c r="FP138" s="26"/>
      <c r="FQ138" s="26"/>
      <c r="FR138" s="26"/>
      <c r="FS138" s="26"/>
      <c r="FT138" s="26"/>
      <c r="FU138" s="26"/>
      <c r="FV138" s="26"/>
      <c r="FW138" s="26"/>
      <c r="FX138" s="26"/>
      <c r="FY138" s="26"/>
      <c r="FZ138" s="26"/>
      <c r="GA138" s="26"/>
      <c r="GB138" s="26"/>
      <c r="GC138" s="26"/>
      <c r="GD138" s="26"/>
      <c r="GE138" s="26"/>
      <c r="GF138" s="26"/>
      <c r="GG138" s="26"/>
      <c r="GH138" s="26"/>
      <c r="GI138" s="26"/>
      <c r="GJ138" s="26"/>
      <c r="GK138" s="26"/>
      <c r="GL138" s="26"/>
      <c r="GM138" s="26"/>
      <c r="GN138" s="26"/>
      <c r="GO138" s="26"/>
      <c r="GP138" s="26"/>
      <c r="GQ138" s="26"/>
      <c r="GR138" s="26"/>
      <c r="GS138" s="26"/>
      <c r="GT138" s="26"/>
      <c r="GU138" s="26"/>
      <c r="GV138" s="26"/>
      <c r="GW138" s="26"/>
      <c r="GX138" s="26"/>
      <c r="GY138" s="26"/>
      <c r="GZ138" s="26"/>
      <c r="HA138" s="26"/>
      <c r="HB138" s="26"/>
      <c r="HC138" s="26"/>
      <c r="HD138" s="26"/>
      <c r="HE138" s="26"/>
      <c r="HF138" s="26"/>
      <c r="HG138" s="26"/>
      <c r="HH138" s="26"/>
      <c r="HI138" s="26"/>
      <c r="HJ138" s="26"/>
      <c r="HK138" s="26"/>
      <c r="HL138" s="26"/>
      <c r="HM138" s="26"/>
      <c r="HN138" s="26"/>
      <c r="HO138" s="26"/>
      <c r="HP138" s="26"/>
      <c r="HQ138" s="26"/>
      <c r="HR138" s="26"/>
      <c r="HS138" s="26"/>
      <c r="HT138" s="26"/>
      <c r="HU138" s="26"/>
      <c r="HV138" s="26"/>
      <c r="HW138" s="26"/>
      <c r="HX138" s="26"/>
      <c r="HY138" s="26"/>
      <c r="HZ138" s="26"/>
      <c r="IA138" s="26"/>
      <c r="IB138" s="26"/>
      <c r="IC138" s="26"/>
      <c r="ID138" s="26"/>
      <c r="IE138" s="26"/>
      <c r="IF138" s="26"/>
      <c r="IG138" s="26"/>
      <c r="IH138" s="26"/>
      <c r="II138" s="26"/>
      <c r="IJ138" s="26"/>
      <c r="IK138" s="26"/>
      <c r="IL138" s="26"/>
      <c r="IM138" s="26"/>
      <c r="IN138" s="26"/>
      <c r="IO138" s="26"/>
      <c r="IP138" s="26"/>
      <c r="IQ138" s="26"/>
      <c r="IR138" s="26"/>
      <c r="IS138" s="26"/>
      <c r="IT138" s="26"/>
      <c r="IU138" s="26"/>
      <c r="IV138" s="26"/>
    </row>
    <row r="139" spans="1:256" s="35" customFormat="1" ht="14.4" x14ac:dyDescent="0.3">
      <c r="A139"/>
      <c r="B139"/>
      <c r="C139"/>
      <c r="D139"/>
      <c r="E139"/>
      <c r="F139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  <c r="CW139" s="26"/>
      <c r="CX139" s="26"/>
      <c r="CY139" s="26"/>
      <c r="CZ139" s="26"/>
      <c r="DA139" s="26"/>
      <c r="DB139" s="26"/>
      <c r="DC139" s="26"/>
      <c r="DD139" s="26"/>
      <c r="DE139" s="26"/>
      <c r="DF139" s="26"/>
      <c r="DG139" s="26"/>
      <c r="DH139" s="26"/>
      <c r="DI139" s="26"/>
      <c r="DJ139" s="26"/>
      <c r="DK139" s="26"/>
      <c r="DL139" s="26"/>
      <c r="DM139" s="26"/>
      <c r="DN139" s="26"/>
      <c r="DO139" s="26"/>
      <c r="DP139" s="26"/>
      <c r="DQ139" s="26"/>
      <c r="DR139" s="26"/>
      <c r="DS139" s="26"/>
      <c r="DT139" s="26"/>
      <c r="DU139" s="26"/>
      <c r="DV139" s="26"/>
      <c r="DW139" s="26"/>
      <c r="DX139" s="26"/>
      <c r="DY139" s="26"/>
      <c r="DZ139" s="26"/>
      <c r="EA139" s="26"/>
      <c r="EB139" s="26"/>
      <c r="EC139" s="26"/>
      <c r="ED139" s="26"/>
      <c r="EE139" s="26"/>
      <c r="EF139" s="26"/>
      <c r="EG139" s="26"/>
      <c r="EH139" s="26"/>
      <c r="EI139" s="26"/>
      <c r="EJ139" s="26"/>
      <c r="EK139" s="26"/>
      <c r="EL139" s="26"/>
      <c r="EM139" s="26"/>
      <c r="EN139" s="26"/>
      <c r="EO139" s="26"/>
      <c r="EP139" s="26"/>
      <c r="EQ139" s="26"/>
      <c r="ER139" s="26"/>
      <c r="ES139" s="26"/>
      <c r="ET139" s="26"/>
      <c r="EU139" s="26"/>
      <c r="EV139" s="26"/>
      <c r="EW139" s="26"/>
      <c r="EX139" s="26"/>
      <c r="EY139" s="26"/>
      <c r="EZ139" s="26"/>
      <c r="FA139" s="26"/>
      <c r="FB139" s="26"/>
      <c r="FC139" s="26"/>
      <c r="FD139" s="26"/>
      <c r="FE139" s="26"/>
      <c r="FF139" s="26"/>
      <c r="FG139" s="26"/>
      <c r="FH139" s="26"/>
      <c r="FI139" s="26"/>
      <c r="FJ139" s="26"/>
      <c r="FK139" s="26"/>
      <c r="FL139" s="26"/>
      <c r="FM139" s="26"/>
      <c r="FN139" s="26"/>
      <c r="FO139" s="26"/>
      <c r="FP139" s="26"/>
      <c r="FQ139" s="26"/>
      <c r="FR139" s="26"/>
      <c r="FS139" s="26"/>
      <c r="FT139" s="26"/>
      <c r="FU139" s="26"/>
      <c r="FV139" s="26"/>
      <c r="FW139" s="26"/>
      <c r="FX139" s="26"/>
      <c r="FY139" s="26"/>
      <c r="FZ139" s="26"/>
      <c r="GA139" s="26"/>
      <c r="GB139" s="26"/>
      <c r="GC139" s="26"/>
      <c r="GD139" s="26"/>
      <c r="GE139" s="26"/>
      <c r="GF139" s="26"/>
      <c r="GG139" s="26"/>
      <c r="GH139" s="26"/>
      <c r="GI139" s="26"/>
      <c r="GJ139" s="26"/>
      <c r="GK139" s="26"/>
      <c r="GL139" s="26"/>
      <c r="GM139" s="26"/>
      <c r="GN139" s="26"/>
      <c r="GO139" s="26"/>
      <c r="GP139" s="26"/>
      <c r="GQ139" s="26"/>
      <c r="GR139" s="26"/>
      <c r="GS139" s="26"/>
      <c r="GT139" s="26"/>
      <c r="GU139" s="26"/>
      <c r="GV139" s="26"/>
      <c r="GW139" s="26"/>
      <c r="GX139" s="26"/>
      <c r="GY139" s="26"/>
      <c r="GZ139" s="26"/>
      <c r="HA139" s="26"/>
      <c r="HB139" s="26"/>
      <c r="HC139" s="26"/>
      <c r="HD139" s="26"/>
      <c r="HE139" s="26"/>
      <c r="HF139" s="26"/>
      <c r="HG139" s="26"/>
      <c r="HH139" s="26"/>
      <c r="HI139" s="26"/>
      <c r="HJ139" s="26"/>
      <c r="HK139" s="26"/>
      <c r="HL139" s="26"/>
      <c r="HM139" s="26"/>
      <c r="HN139" s="26"/>
      <c r="HO139" s="26"/>
      <c r="HP139" s="26"/>
      <c r="HQ139" s="26"/>
      <c r="HR139" s="26"/>
      <c r="HS139" s="26"/>
      <c r="HT139" s="26"/>
      <c r="HU139" s="26"/>
      <c r="HV139" s="26"/>
      <c r="HW139" s="26"/>
      <c r="HX139" s="26"/>
      <c r="HY139" s="26"/>
      <c r="HZ139" s="26"/>
      <c r="IA139" s="26"/>
      <c r="IB139" s="26"/>
      <c r="IC139" s="26"/>
      <c r="ID139" s="26"/>
      <c r="IE139" s="26"/>
      <c r="IF139" s="26"/>
      <c r="IG139" s="26"/>
      <c r="IH139" s="26"/>
      <c r="II139" s="26"/>
      <c r="IJ139" s="26"/>
      <c r="IK139" s="26"/>
      <c r="IL139" s="26"/>
      <c r="IM139" s="26"/>
      <c r="IN139" s="26"/>
      <c r="IO139" s="26"/>
      <c r="IP139" s="26"/>
      <c r="IQ139" s="26"/>
      <c r="IR139" s="26"/>
      <c r="IS139" s="26"/>
      <c r="IT139" s="26"/>
      <c r="IU139" s="26"/>
      <c r="IV139" s="26"/>
    </row>
    <row r="140" spans="1:256" s="32" customFormat="1" ht="14.4" x14ac:dyDescent="0.3">
      <c r="A140"/>
      <c r="B140"/>
      <c r="C140"/>
      <c r="D140"/>
      <c r="E140"/>
      <c r="F140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  <c r="DA140" s="26"/>
      <c r="DB140" s="26"/>
      <c r="DC140" s="26"/>
      <c r="DD140" s="26"/>
      <c r="DE140" s="26"/>
      <c r="DF140" s="26"/>
      <c r="DG140" s="26"/>
      <c r="DH140" s="26"/>
      <c r="DI140" s="26"/>
      <c r="DJ140" s="26"/>
      <c r="DK140" s="26"/>
      <c r="DL140" s="26"/>
      <c r="DM140" s="26"/>
      <c r="DN140" s="26"/>
      <c r="DO140" s="26"/>
      <c r="DP140" s="26"/>
      <c r="DQ140" s="26"/>
      <c r="DR140" s="26"/>
      <c r="DS140" s="26"/>
      <c r="DT140" s="26"/>
      <c r="DU140" s="26"/>
      <c r="DV140" s="26"/>
      <c r="DW140" s="26"/>
      <c r="DX140" s="26"/>
      <c r="DY140" s="26"/>
      <c r="DZ140" s="26"/>
      <c r="EA140" s="26"/>
      <c r="EB140" s="26"/>
      <c r="EC140" s="26"/>
      <c r="ED140" s="26"/>
      <c r="EE140" s="26"/>
      <c r="EF140" s="26"/>
      <c r="EG140" s="26"/>
      <c r="EH140" s="26"/>
      <c r="EI140" s="26"/>
      <c r="EJ140" s="26"/>
      <c r="EK140" s="26"/>
      <c r="EL140" s="26"/>
      <c r="EM140" s="26"/>
      <c r="EN140" s="26"/>
      <c r="EO140" s="26"/>
      <c r="EP140" s="26"/>
      <c r="EQ140" s="26"/>
      <c r="ER140" s="26"/>
      <c r="ES140" s="26"/>
      <c r="ET140" s="26"/>
      <c r="EU140" s="26"/>
      <c r="EV140" s="26"/>
      <c r="EW140" s="26"/>
      <c r="EX140" s="26"/>
      <c r="EY140" s="26"/>
      <c r="EZ140" s="26"/>
      <c r="FA140" s="26"/>
      <c r="FB140" s="26"/>
      <c r="FC140" s="26"/>
      <c r="FD140" s="26"/>
      <c r="FE140" s="26"/>
      <c r="FF140" s="26"/>
      <c r="FG140" s="26"/>
      <c r="FH140" s="26"/>
      <c r="FI140" s="26"/>
      <c r="FJ140" s="26"/>
      <c r="FK140" s="26"/>
      <c r="FL140" s="26"/>
      <c r="FM140" s="26"/>
      <c r="FN140" s="26"/>
      <c r="FO140" s="26"/>
      <c r="FP140" s="26"/>
      <c r="FQ140" s="26"/>
      <c r="FR140" s="26"/>
      <c r="FS140" s="26"/>
      <c r="FT140" s="26"/>
      <c r="FU140" s="26"/>
      <c r="FV140" s="26"/>
      <c r="FW140" s="26"/>
      <c r="FX140" s="26"/>
      <c r="FY140" s="26"/>
      <c r="FZ140" s="26"/>
      <c r="GA140" s="26"/>
      <c r="GB140" s="26"/>
      <c r="GC140" s="26"/>
      <c r="GD140" s="26"/>
      <c r="GE140" s="26"/>
      <c r="GF140" s="26"/>
      <c r="GG140" s="26"/>
      <c r="GH140" s="26"/>
      <c r="GI140" s="26"/>
      <c r="GJ140" s="26"/>
      <c r="GK140" s="26"/>
      <c r="GL140" s="26"/>
      <c r="GM140" s="26"/>
      <c r="GN140" s="26"/>
      <c r="GO140" s="26"/>
      <c r="GP140" s="26"/>
      <c r="GQ140" s="26"/>
      <c r="GR140" s="26"/>
      <c r="GS140" s="26"/>
      <c r="GT140" s="26"/>
      <c r="GU140" s="26"/>
      <c r="GV140" s="26"/>
      <c r="GW140" s="26"/>
      <c r="GX140" s="26"/>
      <c r="GY140" s="26"/>
      <c r="GZ140" s="26"/>
      <c r="HA140" s="26"/>
      <c r="HB140" s="26"/>
      <c r="HC140" s="26"/>
      <c r="HD140" s="26"/>
      <c r="HE140" s="26"/>
      <c r="HF140" s="26"/>
      <c r="HG140" s="26"/>
      <c r="HH140" s="26"/>
      <c r="HI140" s="26"/>
      <c r="HJ140" s="26"/>
      <c r="HK140" s="26"/>
      <c r="HL140" s="26"/>
      <c r="HM140" s="26"/>
      <c r="HN140" s="26"/>
      <c r="HO140" s="26"/>
      <c r="HP140" s="26"/>
      <c r="HQ140" s="26"/>
      <c r="HR140" s="26"/>
      <c r="HS140" s="26"/>
      <c r="HT140" s="26"/>
      <c r="HU140" s="26"/>
      <c r="HV140" s="26"/>
      <c r="HW140" s="26"/>
      <c r="HX140" s="26"/>
      <c r="HY140" s="26"/>
      <c r="HZ140" s="26"/>
      <c r="IA140" s="26"/>
      <c r="IB140" s="26"/>
      <c r="IC140" s="26"/>
      <c r="ID140" s="26"/>
      <c r="IE140" s="26"/>
      <c r="IF140" s="26"/>
      <c r="IG140" s="26"/>
      <c r="IH140" s="26"/>
      <c r="II140" s="26"/>
      <c r="IJ140" s="26"/>
      <c r="IK140" s="26"/>
      <c r="IL140" s="26"/>
      <c r="IM140" s="26"/>
      <c r="IN140" s="26"/>
      <c r="IO140" s="26"/>
      <c r="IP140" s="26"/>
      <c r="IQ140" s="26"/>
      <c r="IR140" s="26"/>
      <c r="IS140" s="26"/>
      <c r="IT140" s="26"/>
      <c r="IU140" s="26"/>
      <c r="IV140" s="26"/>
    </row>
    <row r="141" spans="1:256" s="35" customFormat="1" ht="14.4" x14ac:dyDescent="0.3">
      <c r="A141"/>
      <c r="B141"/>
      <c r="C141"/>
      <c r="D141"/>
      <c r="E141"/>
      <c r="F141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  <c r="CW141" s="26"/>
      <c r="CX141" s="26"/>
      <c r="CY141" s="26"/>
      <c r="CZ141" s="26"/>
      <c r="DA141" s="26"/>
      <c r="DB141" s="26"/>
      <c r="DC141" s="26"/>
      <c r="DD141" s="26"/>
      <c r="DE141" s="26"/>
      <c r="DF141" s="26"/>
      <c r="DG141" s="26"/>
      <c r="DH141" s="26"/>
      <c r="DI141" s="26"/>
      <c r="DJ141" s="26"/>
      <c r="DK141" s="26"/>
      <c r="DL141" s="26"/>
      <c r="DM141" s="26"/>
      <c r="DN141" s="26"/>
      <c r="DO141" s="26"/>
      <c r="DP141" s="26"/>
      <c r="DQ141" s="26"/>
      <c r="DR141" s="26"/>
      <c r="DS141" s="26"/>
      <c r="DT141" s="26"/>
      <c r="DU141" s="26"/>
      <c r="DV141" s="26"/>
      <c r="DW141" s="26"/>
      <c r="DX141" s="26"/>
      <c r="DY141" s="26"/>
      <c r="DZ141" s="26"/>
      <c r="EA141" s="26"/>
      <c r="EB141" s="26"/>
      <c r="EC141" s="26"/>
      <c r="ED141" s="26"/>
      <c r="EE141" s="26"/>
      <c r="EF141" s="26"/>
      <c r="EG141" s="26"/>
      <c r="EH141" s="26"/>
      <c r="EI141" s="26"/>
      <c r="EJ141" s="26"/>
      <c r="EK141" s="26"/>
      <c r="EL141" s="26"/>
      <c r="EM141" s="26"/>
      <c r="EN141" s="26"/>
      <c r="EO141" s="26"/>
      <c r="EP141" s="26"/>
      <c r="EQ141" s="26"/>
      <c r="ER141" s="26"/>
      <c r="ES141" s="26"/>
      <c r="ET141" s="26"/>
      <c r="EU141" s="26"/>
      <c r="EV141" s="26"/>
      <c r="EW141" s="26"/>
      <c r="EX141" s="26"/>
      <c r="EY141" s="26"/>
      <c r="EZ141" s="26"/>
      <c r="FA141" s="26"/>
      <c r="FB141" s="26"/>
      <c r="FC141" s="26"/>
      <c r="FD141" s="26"/>
      <c r="FE141" s="26"/>
      <c r="FF141" s="26"/>
      <c r="FG141" s="26"/>
      <c r="FH141" s="26"/>
      <c r="FI141" s="26"/>
      <c r="FJ141" s="26"/>
      <c r="FK141" s="26"/>
      <c r="FL141" s="26"/>
      <c r="FM141" s="26"/>
      <c r="FN141" s="26"/>
      <c r="FO141" s="26"/>
      <c r="FP141" s="26"/>
      <c r="FQ141" s="26"/>
      <c r="FR141" s="26"/>
      <c r="FS141" s="26"/>
      <c r="FT141" s="26"/>
      <c r="FU141" s="26"/>
      <c r="FV141" s="26"/>
      <c r="FW141" s="26"/>
      <c r="FX141" s="26"/>
      <c r="FY141" s="26"/>
      <c r="FZ141" s="26"/>
      <c r="GA141" s="26"/>
      <c r="GB141" s="26"/>
      <c r="GC141" s="26"/>
      <c r="GD141" s="26"/>
      <c r="GE141" s="26"/>
      <c r="GF141" s="26"/>
      <c r="GG141" s="26"/>
      <c r="GH141" s="26"/>
      <c r="GI141" s="26"/>
      <c r="GJ141" s="26"/>
      <c r="GK141" s="26"/>
      <c r="GL141" s="26"/>
      <c r="GM141" s="26"/>
      <c r="GN141" s="26"/>
      <c r="GO141" s="26"/>
      <c r="GP141" s="26"/>
      <c r="GQ141" s="26"/>
      <c r="GR141" s="26"/>
      <c r="GS141" s="26"/>
      <c r="GT141" s="26"/>
      <c r="GU141" s="26"/>
      <c r="GV141" s="26"/>
      <c r="GW141" s="26"/>
      <c r="GX141" s="26"/>
      <c r="GY141" s="26"/>
      <c r="GZ141" s="26"/>
      <c r="HA141" s="26"/>
      <c r="HB141" s="26"/>
      <c r="HC141" s="26"/>
      <c r="HD141" s="26"/>
      <c r="HE141" s="26"/>
      <c r="HF141" s="26"/>
      <c r="HG141" s="26"/>
      <c r="HH141" s="26"/>
      <c r="HI141" s="26"/>
      <c r="HJ141" s="26"/>
      <c r="HK141" s="26"/>
      <c r="HL141" s="26"/>
      <c r="HM141" s="26"/>
      <c r="HN141" s="26"/>
      <c r="HO141" s="26"/>
      <c r="HP141" s="26"/>
      <c r="HQ141" s="26"/>
      <c r="HR141" s="26"/>
      <c r="HS141" s="26"/>
      <c r="HT141" s="26"/>
      <c r="HU141" s="26"/>
      <c r="HV141" s="26"/>
      <c r="HW141" s="26"/>
      <c r="HX141" s="26"/>
      <c r="HY141" s="26"/>
      <c r="HZ141" s="26"/>
      <c r="IA141" s="26"/>
      <c r="IB141" s="26"/>
      <c r="IC141" s="26"/>
      <c r="ID141" s="26"/>
      <c r="IE141" s="26"/>
      <c r="IF141" s="26"/>
      <c r="IG141" s="26"/>
      <c r="IH141" s="26"/>
      <c r="II141" s="26"/>
      <c r="IJ141" s="26"/>
      <c r="IK141" s="26"/>
      <c r="IL141" s="26"/>
      <c r="IM141" s="26"/>
      <c r="IN141" s="26"/>
      <c r="IO141" s="26"/>
      <c r="IP141" s="26"/>
      <c r="IQ141" s="26"/>
      <c r="IR141" s="26"/>
      <c r="IS141" s="26"/>
      <c r="IT141" s="26"/>
      <c r="IU141" s="26"/>
      <c r="IV141" s="26"/>
    </row>
    <row r="142" spans="1:256" s="32" customFormat="1" ht="14.4" x14ac:dyDescent="0.3">
      <c r="A142"/>
      <c r="B142"/>
      <c r="C142"/>
      <c r="D142"/>
      <c r="E142"/>
      <c r="F142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26"/>
      <c r="CS142" s="26"/>
      <c r="CT142" s="26"/>
      <c r="CU142" s="26"/>
      <c r="CV142" s="26"/>
      <c r="CW142" s="26"/>
      <c r="CX142" s="26"/>
      <c r="CY142" s="26"/>
      <c r="CZ142" s="26"/>
      <c r="DA142" s="26"/>
      <c r="DB142" s="26"/>
      <c r="DC142" s="26"/>
      <c r="DD142" s="26"/>
      <c r="DE142" s="26"/>
      <c r="DF142" s="26"/>
      <c r="DG142" s="26"/>
      <c r="DH142" s="26"/>
      <c r="DI142" s="26"/>
      <c r="DJ142" s="26"/>
      <c r="DK142" s="26"/>
      <c r="DL142" s="26"/>
      <c r="DM142" s="26"/>
      <c r="DN142" s="26"/>
      <c r="DO142" s="26"/>
      <c r="DP142" s="26"/>
      <c r="DQ142" s="26"/>
      <c r="DR142" s="26"/>
      <c r="DS142" s="26"/>
      <c r="DT142" s="26"/>
      <c r="DU142" s="26"/>
      <c r="DV142" s="26"/>
      <c r="DW142" s="26"/>
      <c r="DX142" s="26"/>
      <c r="DY142" s="26"/>
      <c r="DZ142" s="26"/>
      <c r="EA142" s="26"/>
      <c r="EB142" s="26"/>
      <c r="EC142" s="26"/>
      <c r="ED142" s="26"/>
      <c r="EE142" s="26"/>
      <c r="EF142" s="26"/>
      <c r="EG142" s="26"/>
      <c r="EH142" s="26"/>
      <c r="EI142" s="26"/>
      <c r="EJ142" s="26"/>
      <c r="EK142" s="26"/>
      <c r="EL142" s="26"/>
      <c r="EM142" s="26"/>
      <c r="EN142" s="26"/>
      <c r="EO142" s="26"/>
      <c r="EP142" s="26"/>
      <c r="EQ142" s="26"/>
      <c r="ER142" s="26"/>
      <c r="ES142" s="26"/>
      <c r="ET142" s="26"/>
      <c r="EU142" s="26"/>
      <c r="EV142" s="26"/>
      <c r="EW142" s="26"/>
      <c r="EX142" s="26"/>
      <c r="EY142" s="26"/>
      <c r="EZ142" s="26"/>
      <c r="FA142" s="26"/>
      <c r="FB142" s="26"/>
      <c r="FC142" s="26"/>
      <c r="FD142" s="26"/>
      <c r="FE142" s="26"/>
      <c r="FF142" s="26"/>
      <c r="FG142" s="26"/>
      <c r="FH142" s="26"/>
      <c r="FI142" s="26"/>
      <c r="FJ142" s="26"/>
      <c r="FK142" s="26"/>
      <c r="FL142" s="26"/>
      <c r="FM142" s="26"/>
      <c r="FN142" s="26"/>
      <c r="FO142" s="26"/>
      <c r="FP142" s="26"/>
      <c r="FQ142" s="26"/>
      <c r="FR142" s="26"/>
      <c r="FS142" s="26"/>
      <c r="FT142" s="26"/>
      <c r="FU142" s="26"/>
      <c r="FV142" s="26"/>
      <c r="FW142" s="26"/>
      <c r="FX142" s="26"/>
      <c r="FY142" s="26"/>
      <c r="FZ142" s="26"/>
      <c r="GA142" s="26"/>
      <c r="GB142" s="26"/>
      <c r="GC142" s="26"/>
      <c r="GD142" s="26"/>
      <c r="GE142" s="26"/>
      <c r="GF142" s="26"/>
      <c r="GG142" s="26"/>
      <c r="GH142" s="26"/>
      <c r="GI142" s="26"/>
      <c r="GJ142" s="26"/>
      <c r="GK142" s="26"/>
      <c r="GL142" s="26"/>
      <c r="GM142" s="26"/>
      <c r="GN142" s="26"/>
      <c r="GO142" s="26"/>
      <c r="GP142" s="26"/>
      <c r="GQ142" s="26"/>
      <c r="GR142" s="26"/>
      <c r="GS142" s="26"/>
      <c r="GT142" s="26"/>
      <c r="GU142" s="26"/>
      <c r="GV142" s="26"/>
      <c r="GW142" s="26"/>
      <c r="GX142" s="26"/>
      <c r="GY142" s="26"/>
      <c r="GZ142" s="26"/>
      <c r="HA142" s="26"/>
      <c r="HB142" s="26"/>
      <c r="HC142" s="26"/>
      <c r="HD142" s="26"/>
      <c r="HE142" s="26"/>
      <c r="HF142" s="26"/>
      <c r="HG142" s="26"/>
      <c r="HH142" s="26"/>
      <c r="HI142" s="26"/>
      <c r="HJ142" s="26"/>
      <c r="HK142" s="26"/>
      <c r="HL142" s="26"/>
      <c r="HM142" s="26"/>
      <c r="HN142" s="26"/>
      <c r="HO142" s="26"/>
      <c r="HP142" s="26"/>
      <c r="HQ142" s="26"/>
      <c r="HR142" s="26"/>
      <c r="HS142" s="26"/>
      <c r="HT142" s="26"/>
      <c r="HU142" s="26"/>
      <c r="HV142" s="26"/>
      <c r="HW142" s="26"/>
      <c r="HX142" s="26"/>
      <c r="HY142" s="26"/>
      <c r="HZ142" s="26"/>
      <c r="IA142" s="26"/>
      <c r="IB142" s="26"/>
      <c r="IC142" s="26"/>
      <c r="ID142" s="26"/>
      <c r="IE142" s="26"/>
      <c r="IF142" s="26"/>
      <c r="IG142" s="26"/>
      <c r="IH142" s="26"/>
      <c r="II142" s="26"/>
      <c r="IJ142" s="26"/>
      <c r="IK142" s="26"/>
      <c r="IL142" s="26"/>
      <c r="IM142" s="26"/>
      <c r="IN142" s="26"/>
      <c r="IO142" s="26"/>
      <c r="IP142" s="26"/>
      <c r="IQ142" s="26"/>
      <c r="IR142" s="26"/>
      <c r="IS142" s="26"/>
      <c r="IT142" s="26"/>
      <c r="IU142" s="26"/>
      <c r="IV142" s="26"/>
    </row>
    <row r="143" spans="1:256" s="32" customFormat="1" ht="14.4" x14ac:dyDescent="0.3">
      <c r="A143"/>
      <c r="B143"/>
      <c r="C143"/>
      <c r="D143"/>
      <c r="E143"/>
      <c r="F143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26"/>
      <c r="CS143" s="26"/>
      <c r="CT143" s="26"/>
      <c r="CU143" s="26"/>
      <c r="CV143" s="26"/>
      <c r="CW143" s="26"/>
      <c r="CX143" s="26"/>
      <c r="CY143" s="26"/>
      <c r="CZ143" s="26"/>
      <c r="DA143" s="26"/>
      <c r="DB143" s="26"/>
      <c r="DC143" s="26"/>
      <c r="DD143" s="26"/>
      <c r="DE143" s="26"/>
      <c r="DF143" s="26"/>
      <c r="DG143" s="26"/>
      <c r="DH143" s="26"/>
      <c r="DI143" s="26"/>
      <c r="DJ143" s="26"/>
      <c r="DK143" s="26"/>
      <c r="DL143" s="26"/>
      <c r="DM143" s="26"/>
      <c r="DN143" s="26"/>
      <c r="DO143" s="26"/>
      <c r="DP143" s="26"/>
      <c r="DQ143" s="26"/>
      <c r="DR143" s="26"/>
      <c r="DS143" s="26"/>
      <c r="DT143" s="26"/>
      <c r="DU143" s="26"/>
      <c r="DV143" s="26"/>
      <c r="DW143" s="26"/>
      <c r="DX143" s="26"/>
      <c r="DY143" s="26"/>
      <c r="DZ143" s="26"/>
      <c r="EA143" s="26"/>
      <c r="EB143" s="26"/>
      <c r="EC143" s="26"/>
      <c r="ED143" s="26"/>
      <c r="EE143" s="26"/>
      <c r="EF143" s="26"/>
      <c r="EG143" s="26"/>
      <c r="EH143" s="26"/>
      <c r="EI143" s="26"/>
      <c r="EJ143" s="26"/>
      <c r="EK143" s="26"/>
      <c r="EL143" s="26"/>
      <c r="EM143" s="26"/>
      <c r="EN143" s="26"/>
      <c r="EO143" s="26"/>
      <c r="EP143" s="26"/>
      <c r="EQ143" s="26"/>
      <c r="ER143" s="26"/>
      <c r="ES143" s="26"/>
      <c r="ET143" s="26"/>
      <c r="EU143" s="26"/>
      <c r="EV143" s="26"/>
      <c r="EW143" s="26"/>
      <c r="EX143" s="26"/>
      <c r="EY143" s="26"/>
      <c r="EZ143" s="26"/>
      <c r="FA143" s="26"/>
      <c r="FB143" s="26"/>
      <c r="FC143" s="26"/>
      <c r="FD143" s="26"/>
      <c r="FE143" s="26"/>
      <c r="FF143" s="26"/>
      <c r="FG143" s="26"/>
      <c r="FH143" s="26"/>
      <c r="FI143" s="26"/>
      <c r="FJ143" s="26"/>
      <c r="FK143" s="26"/>
      <c r="FL143" s="26"/>
      <c r="FM143" s="26"/>
      <c r="FN143" s="26"/>
      <c r="FO143" s="26"/>
      <c r="FP143" s="26"/>
      <c r="FQ143" s="26"/>
      <c r="FR143" s="26"/>
      <c r="FS143" s="26"/>
      <c r="FT143" s="26"/>
      <c r="FU143" s="26"/>
      <c r="FV143" s="26"/>
      <c r="FW143" s="26"/>
      <c r="FX143" s="26"/>
      <c r="FY143" s="26"/>
      <c r="FZ143" s="26"/>
      <c r="GA143" s="26"/>
      <c r="GB143" s="26"/>
      <c r="GC143" s="26"/>
      <c r="GD143" s="26"/>
      <c r="GE143" s="26"/>
      <c r="GF143" s="26"/>
      <c r="GG143" s="26"/>
      <c r="GH143" s="26"/>
      <c r="GI143" s="26"/>
      <c r="GJ143" s="26"/>
      <c r="GK143" s="26"/>
      <c r="GL143" s="26"/>
      <c r="GM143" s="26"/>
      <c r="GN143" s="26"/>
      <c r="GO143" s="26"/>
      <c r="GP143" s="26"/>
      <c r="GQ143" s="26"/>
      <c r="GR143" s="26"/>
      <c r="GS143" s="26"/>
      <c r="GT143" s="26"/>
      <c r="GU143" s="26"/>
      <c r="GV143" s="26"/>
      <c r="GW143" s="26"/>
      <c r="GX143" s="26"/>
      <c r="GY143" s="26"/>
      <c r="GZ143" s="26"/>
      <c r="HA143" s="26"/>
      <c r="HB143" s="26"/>
      <c r="HC143" s="26"/>
      <c r="HD143" s="26"/>
      <c r="HE143" s="26"/>
      <c r="HF143" s="26"/>
      <c r="HG143" s="26"/>
      <c r="HH143" s="26"/>
      <c r="HI143" s="26"/>
      <c r="HJ143" s="26"/>
      <c r="HK143" s="26"/>
      <c r="HL143" s="26"/>
      <c r="HM143" s="26"/>
      <c r="HN143" s="26"/>
      <c r="HO143" s="26"/>
      <c r="HP143" s="26"/>
      <c r="HQ143" s="26"/>
      <c r="HR143" s="26"/>
      <c r="HS143" s="26"/>
      <c r="HT143" s="26"/>
      <c r="HU143" s="26"/>
      <c r="HV143" s="26"/>
      <c r="HW143" s="26"/>
      <c r="HX143" s="26"/>
      <c r="HY143" s="26"/>
      <c r="HZ143" s="26"/>
      <c r="IA143" s="26"/>
      <c r="IB143" s="26"/>
      <c r="IC143" s="26"/>
      <c r="ID143" s="26"/>
      <c r="IE143" s="26"/>
      <c r="IF143" s="26"/>
      <c r="IG143" s="26"/>
      <c r="IH143" s="26"/>
      <c r="II143" s="26"/>
      <c r="IJ143" s="26"/>
      <c r="IK143" s="26"/>
      <c r="IL143" s="26"/>
      <c r="IM143" s="26"/>
      <c r="IN143" s="26"/>
      <c r="IO143" s="26"/>
      <c r="IP143" s="26"/>
      <c r="IQ143" s="26"/>
      <c r="IR143" s="26"/>
      <c r="IS143" s="26"/>
      <c r="IT143" s="26"/>
      <c r="IU143" s="26"/>
      <c r="IV143" s="26"/>
    </row>
    <row r="144" spans="1:256" s="35" customFormat="1" ht="14.4" x14ac:dyDescent="0.3">
      <c r="A144"/>
      <c r="B144"/>
      <c r="C144"/>
      <c r="D144"/>
      <c r="E144"/>
      <c r="F144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26"/>
      <c r="CS144" s="26"/>
      <c r="CT144" s="26"/>
      <c r="CU144" s="26"/>
      <c r="CV144" s="26"/>
      <c r="CW144" s="26"/>
      <c r="CX144" s="26"/>
      <c r="CY144" s="26"/>
      <c r="CZ144" s="26"/>
      <c r="DA144" s="26"/>
      <c r="DB144" s="26"/>
      <c r="DC144" s="26"/>
      <c r="DD144" s="26"/>
      <c r="DE144" s="26"/>
      <c r="DF144" s="26"/>
      <c r="DG144" s="26"/>
      <c r="DH144" s="26"/>
      <c r="DI144" s="26"/>
      <c r="DJ144" s="26"/>
      <c r="DK144" s="26"/>
      <c r="DL144" s="26"/>
      <c r="DM144" s="26"/>
      <c r="DN144" s="26"/>
      <c r="DO144" s="26"/>
      <c r="DP144" s="26"/>
      <c r="DQ144" s="26"/>
      <c r="DR144" s="26"/>
      <c r="DS144" s="26"/>
      <c r="DT144" s="26"/>
      <c r="DU144" s="26"/>
      <c r="DV144" s="26"/>
      <c r="DW144" s="26"/>
      <c r="DX144" s="26"/>
      <c r="DY144" s="26"/>
      <c r="DZ144" s="26"/>
      <c r="EA144" s="26"/>
      <c r="EB144" s="26"/>
      <c r="EC144" s="26"/>
      <c r="ED144" s="26"/>
      <c r="EE144" s="26"/>
      <c r="EF144" s="26"/>
      <c r="EG144" s="26"/>
      <c r="EH144" s="26"/>
      <c r="EI144" s="26"/>
      <c r="EJ144" s="26"/>
      <c r="EK144" s="26"/>
      <c r="EL144" s="26"/>
      <c r="EM144" s="26"/>
      <c r="EN144" s="26"/>
      <c r="EO144" s="26"/>
      <c r="EP144" s="26"/>
      <c r="EQ144" s="26"/>
      <c r="ER144" s="26"/>
      <c r="ES144" s="26"/>
      <c r="ET144" s="26"/>
      <c r="EU144" s="26"/>
      <c r="EV144" s="26"/>
      <c r="EW144" s="26"/>
      <c r="EX144" s="26"/>
      <c r="EY144" s="26"/>
      <c r="EZ144" s="26"/>
      <c r="FA144" s="26"/>
      <c r="FB144" s="26"/>
      <c r="FC144" s="26"/>
      <c r="FD144" s="26"/>
      <c r="FE144" s="26"/>
      <c r="FF144" s="26"/>
      <c r="FG144" s="26"/>
      <c r="FH144" s="26"/>
      <c r="FI144" s="26"/>
      <c r="FJ144" s="26"/>
      <c r="FK144" s="26"/>
      <c r="FL144" s="26"/>
      <c r="FM144" s="26"/>
      <c r="FN144" s="26"/>
      <c r="FO144" s="26"/>
      <c r="FP144" s="26"/>
      <c r="FQ144" s="26"/>
      <c r="FR144" s="26"/>
      <c r="FS144" s="26"/>
      <c r="FT144" s="26"/>
      <c r="FU144" s="26"/>
      <c r="FV144" s="26"/>
      <c r="FW144" s="26"/>
      <c r="FX144" s="26"/>
      <c r="FY144" s="26"/>
      <c r="FZ144" s="26"/>
      <c r="GA144" s="26"/>
      <c r="GB144" s="26"/>
      <c r="GC144" s="26"/>
      <c r="GD144" s="26"/>
      <c r="GE144" s="26"/>
      <c r="GF144" s="26"/>
      <c r="GG144" s="26"/>
      <c r="GH144" s="26"/>
      <c r="GI144" s="26"/>
      <c r="GJ144" s="26"/>
      <c r="GK144" s="26"/>
      <c r="GL144" s="26"/>
      <c r="GM144" s="26"/>
      <c r="GN144" s="26"/>
      <c r="GO144" s="26"/>
      <c r="GP144" s="26"/>
      <c r="GQ144" s="26"/>
      <c r="GR144" s="26"/>
      <c r="GS144" s="26"/>
      <c r="GT144" s="26"/>
      <c r="GU144" s="26"/>
      <c r="GV144" s="26"/>
      <c r="GW144" s="26"/>
      <c r="GX144" s="26"/>
      <c r="GY144" s="26"/>
      <c r="GZ144" s="26"/>
      <c r="HA144" s="26"/>
      <c r="HB144" s="26"/>
      <c r="HC144" s="26"/>
      <c r="HD144" s="26"/>
      <c r="HE144" s="26"/>
      <c r="HF144" s="26"/>
      <c r="HG144" s="26"/>
      <c r="HH144" s="26"/>
      <c r="HI144" s="26"/>
      <c r="HJ144" s="26"/>
      <c r="HK144" s="26"/>
      <c r="HL144" s="26"/>
      <c r="HM144" s="26"/>
      <c r="HN144" s="26"/>
      <c r="HO144" s="26"/>
      <c r="HP144" s="26"/>
      <c r="HQ144" s="26"/>
      <c r="HR144" s="26"/>
      <c r="HS144" s="26"/>
      <c r="HT144" s="26"/>
      <c r="HU144" s="26"/>
      <c r="HV144" s="26"/>
      <c r="HW144" s="26"/>
      <c r="HX144" s="26"/>
      <c r="HY144" s="26"/>
      <c r="HZ144" s="26"/>
      <c r="IA144" s="26"/>
      <c r="IB144" s="26"/>
      <c r="IC144" s="26"/>
      <c r="ID144" s="26"/>
      <c r="IE144" s="26"/>
      <c r="IF144" s="26"/>
      <c r="IG144" s="26"/>
      <c r="IH144" s="26"/>
      <c r="II144" s="26"/>
      <c r="IJ144" s="26"/>
      <c r="IK144" s="26"/>
      <c r="IL144" s="26"/>
      <c r="IM144" s="26"/>
      <c r="IN144" s="26"/>
      <c r="IO144" s="26"/>
      <c r="IP144" s="26"/>
      <c r="IQ144" s="26"/>
      <c r="IR144" s="26"/>
      <c r="IS144" s="26"/>
      <c r="IT144" s="26"/>
      <c r="IU144" s="26"/>
      <c r="IV144" s="26"/>
    </row>
    <row r="145" spans="1:256" s="32" customFormat="1" ht="14.4" x14ac:dyDescent="0.3">
      <c r="A145"/>
      <c r="B145"/>
      <c r="C145"/>
      <c r="D145"/>
      <c r="E145"/>
      <c r="F145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26"/>
      <c r="CS145" s="26"/>
      <c r="CT145" s="26"/>
      <c r="CU145" s="26"/>
      <c r="CV145" s="26"/>
      <c r="CW145" s="26"/>
      <c r="CX145" s="26"/>
      <c r="CY145" s="26"/>
      <c r="CZ145" s="26"/>
      <c r="DA145" s="26"/>
      <c r="DB145" s="26"/>
      <c r="DC145" s="26"/>
      <c r="DD145" s="26"/>
      <c r="DE145" s="26"/>
      <c r="DF145" s="26"/>
      <c r="DG145" s="26"/>
      <c r="DH145" s="26"/>
      <c r="DI145" s="26"/>
      <c r="DJ145" s="26"/>
      <c r="DK145" s="26"/>
      <c r="DL145" s="26"/>
      <c r="DM145" s="26"/>
      <c r="DN145" s="26"/>
      <c r="DO145" s="26"/>
      <c r="DP145" s="26"/>
      <c r="DQ145" s="26"/>
      <c r="DR145" s="26"/>
      <c r="DS145" s="26"/>
      <c r="DT145" s="26"/>
      <c r="DU145" s="26"/>
      <c r="DV145" s="26"/>
      <c r="DW145" s="26"/>
      <c r="DX145" s="26"/>
      <c r="DY145" s="26"/>
      <c r="DZ145" s="26"/>
      <c r="EA145" s="26"/>
      <c r="EB145" s="26"/>
      <c r="EC145" s="26"/>
      <c r="ED145" s="26"/>
      <c r="EE145" s="26"/>
      <c r="EF145" s="26"/>
      <c r="EG145" s="26"/>
      <c r="EH145" s="26"/>
      <c r="EI145" s="26"/>
      <c r="EJ145" s="26"/>
      <c r="EK145" s="26"/>
      <c r="EL145" s="26"/>
      <c r="EM145" s="26"/>
      <c r="EN145" s="26"/>
      <c r="EO145" s="26"/>
      <c r="EP145" s="26"/>
      <c r="EQ145" s="26"/>
      <c r="ER145" s="26"/>
      <c r="ES145" s="26"/>
      <c r="ET145" s="26"/>
      <c r="EU145" s="26"/>
      <c r="EV145" s="26"/>
      <c r="EW145" s="26"/>
      <c r="EX145" s="26"/>
      <c r="EY145" s="26"/>
      <c r="EZ145" s="26"/>
      <c r="FA145" s="26"/>
      <c r="FB145" s="26"/>
      <c r="FC145" s="26"/>
      <c r="FD145" s="26"/>
      <c r="FE145" s="26"/>
      <c r="FF145" s="26"/>
      <c r="FG145" s="26"/>
      <c r="FH145" s="26"/>
      <c r="FI145" s="26"/>
      <c r="FJ145" s="26"/>
      <c r="FK145" s="26"/>
      <c r="FL145" s="26"/>
      <c r="FM145" s="26"/>
      <c r="FN145" s="26"/>
      <c r="FO145" s="26"/>
      <c r="FP145" s="26"/>
      <c r="FQ145" s="26"/>
      <c r="FR145" s="26"/>
      <c r="FS145" s="26"/>
      <c r="FT145" s="26"/>
      <c r="FU145" s="26"/>
      <c r="FV145" s="26"/>
      <c r="FW145" s="26"/>
      <c r="FX145" s="26"/>
      <c r="FY145" s="26"/>
      <c r="FZ145" s="26"/>
      <c r="GA145" s="26"/>
      <c r="GB145" s="26"/>
      <c r="GC145" s="26"/>
      <c r="GD145" s="26"/>
      <c r="GE145" s="26"/>
      <c r="GF145" s="26"/>
      <c r="GG145" s="26"/>
      <c r="GH145" s="26"/>
      <c r="GI145" s="26"/>
      <c r="GJ145" s="26"/>
      <c r="GK145" s="26"/>
      <c r="GL145" s="26"/>
      <c r="GM145" s="26"/>
      <c r="GN145" s="26"/>
      <c r="GO145" s="26"/>
      <c r="GP145" s="26"/>
      <c r="GQ145" s="26"/>
      <c r="GR145" s="26"/>
      <c r="GS145" s="26"/>
      <c r="GT145" s="26"/>
      <c r="GU145" s="26"/>
      <c r="GV145" s="26"/>
      <c r="GW145" s="26"/>
      <c r="GX145" s="26"/>
      <c r="GY145" s="26"/>
      <c r="GZ145" s="26"/>
      <c r="HA145" s="26"/>
      <c r="HB145" s="26"/>
      <c r="HC145" s="26"/>
      <c r="HD145" s="26"/>
      <c r="HE145" s="26"/>
      <c r="HF145" s="26"/>
      <c r="HG145" s="26"/>
      <c r="HH145" s="26"/>
      <c r="HI145" s="26"/>
      <c r="HJ145" s="26"/>
      <c r="HK145" s="26"/>
      <c r="HL145" s="26"/>
      <c r="HM145" s="26"/>
      <c r="HN145" s="26"/>
      <c r="HO145" s="26"/>
      <c r="HP145" s="26"/>
      <c r="HQ145" s="26"/>
      <c r="HR145" s="26"/>
      <c r="HS145" s="26"/>
      <c r="HT145" s="26"/>
      <c r="HU145" s="26"/>
      <c r="HV145" s="26"/>
      <c r="HW145" s="26"/>
      <c r="HX145" s="26"/>
      <c r="HY145" s="26"/>
      <c r="HZ145" s="26"/>
      <c r="IA145" s="26"/>
      <c r="IB145" s="26"/>
      <c r="IC145" s="26"/>
      <c r="ID145" s="26"/>
      <c r="IE145" s="26"/>
      <c r="IF145" s="26"/>
      <c r="IG145" s="26"/>
      <c r="IH145" s="26"/>
      <c r="II145" s="26"/>
      <c r="IJ145" s="26"/>
      <c r="IK145" s="26"/>
      <c r="IL145" s="26"/>
      <c r="IM145" s="26"/>
      <c r="IN145" s="26"/>
      <c r="IO145" s="26"/>
      <c r="IP145" s="26"/>
      <c r="IQ145" s="26"/>
      <c r="IR145" s="26"/>
      <c r="IS145" s="26"/>
      <c r="IT145" s="26"/>
      <c r="IU145" s="26"/>
      <c r="IV145" s="26"/>
    </row>
    <row r="146" spans="1:256" s="35" customFormat="1" ht="14.4" x14ac:dyDescent="0.3">
      <c r="A146"/>
      <c r="B146"/>
      <c r="C146"/>
      <c r="D146"/>
      <c r="E146"/>
      <c r="F14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  <c r="CX146" s="26"/>
      <c r="CY146" s="26"/>
      <c r="CZ146" s="26"/>
      <c r="DA146" s="26"/>
      <c r="DB146" s="26"/>
      <c r="DC146" s="26"/>
      <c r="DD146" s="26"/>
      <c r="DE146" s="26"/>
      <c r="DF146" s="26"/>
      <c r="DG146" s="26"/>
      <c r="DH146" s="26"/>
      <c r="DI146" s="26"/>
      <c r="DJ146" s="26"/>
      <c r="DK146" s="26"/>
      <c r="DL146" s="26"/>
      <c r="DM146" s="26"/>
      <c r="DN146" s="26"/>
      <c r="DO146" s="26"/>
      <c r="DP146" s="26"/>
      <c r="DQ146" s="26"/>
      <c r="DR146" s="26"/>
      <c r="DS146" s="26"/>
      <c r="DT146" s="26"/>
      <c r="DU146" s="26"/>
      <c r="DV146" s="26"/>
      <c r="DW146" s="26"/>
      <c r="DX146" s="26"/>
      <c r="DY146" s="26"/>
      <c r="DZ146" s="26"/>
      <c r="EA146" s="26"/>
      <c r="EB146" s="26"/>
      <c r="EC146" s="26"/>
      <c r="ED146" s="26"/>
      <c r="EE146" s="26"/>
      <c r="EF146" s="26"/>
      <c r="EG146" s="26"/>
      <c r="EH146" s="26"/>
      <c r="EI146" s="26"/>
      <c r="EJ146" s="26"/>
      <c r="EK146" s="26"/>
      <c r="EL146" s="26"/>
      <c r="EM146" s="26"/>
      <c r="EN146" s="26"/>
      <c r="EO146" s="26"/>
      <c r="EP146" s="26"/>
      <c r="EQ146" s="26"/>
      <c r="ER146" s="26"/>
      <c r="ES146" s="26"/>
      <c r="ET146" s="26"/>
      <c r="EU146" s="26"/>
      <c r="EV146" s="26"/>
      <c r="EW146" s="26"/>
      <c r="EX146" s="26"/>
      <c r="EY146" s="26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26"/>
      <c r="FM146" s="26"/>
      <c r="FN146" s="26"/>
      <c r="FO146" s="26"/>
      <c r="FP146" s="26"/>
      <c r="FQ146" s="26"/>
      <c r="FR146" s="26"/>
      <c r="FS146" s="26"/>
      <c r="FT146" s="26"/>
      <c r="FU146" s="26"/>
      <c r="FV146" s="26"/>
      <c r="FW146" s="26"/>
      <c r="FX146" s="26"/>
      <c r="FY146" s="26"/>
      <c r="FZ146" s="26"/>
      <c r="GA146" s="26"/>
      <c r="GB146" s="26"/>
      <c r="GC146" s="26"/>
      <c r="GD146" s="26"/>
      <c r="GE146" s="26"/>
      <c r="GF146" s="26"/>
      <c r="GG146" s="26"/>
      <c r="GH146" s="26"/>
      <c r="GI146" s="26"/>
      <c r="GJ146" s="26"/>
      <c r="GK146" s="26"/>
      <c r="GL146" s="26"/>
      <c r="GM146" s="26"/>
      <c r="GN146" s="26"/>
      <c r="GO146" s="26"/>
      <c r="GP146" s="26"/>
      <c r="GQ146" s="26"/>
      <c r="GR146" s="26"/>
      <c r="GS146" s="26"/>
      <c r="GT146" s="26"/>
      <c r="GU146" s="26"/>
      <c r="GV146" s="26"/>
      <c r="GW146" s="26"/>
      <c r="GX146" s="26"/>
      <c r="GY146" s="26"/>
      <c r="GZ146" s="26"/>
      <c r="HA146" s="26"/>
      <c r="HB146" s="26"/>
      <c r="HC146" s="26"/>
      <c r="HD146" s="26"/>
      <c r="HE146" s="26"/>
      <c r="HF146" s="26"/>
      <c r="HG146" s="26"/>
      <c r="HH146" s="26"/>
      <c r="HI146" s="26"/>
      <c r="HJ146" s="26"/>
      <c r="HK146" s="26"/>
      <c r="HL146" s="26"/>
      <c r="HM146" s="26"/>
      <c r="HN146" s="26"/>
      <c r="HO146" s="26"/>
      <c r="HP146" s="26"/>
      <c r="HQ146" s="26"/>
      <c r="HR146" s="26"/>
      <c r="HS146" s="26"/>
      <c r="HT146" s="26"/>
      <c r="HU146" s="26"/>
      <c r="HV146" s="26"/>
      <c r="HW146" s="26"/>
      <c r="HX146" s="26"/>
      <c r="HY146" s="26"/>
      <c r="HZ146" s="26"/>
      <c r="IA146" s="26"/>
      <c r="IB146" s="26"/>
      <c r="IC146" s="26"/>
      <c r="ID146" s="26"/>
      <c r="IE146" s="26"/>
      <c r="IF146" s="26"/>
      <c r="IG146" s="26"/>
      <c r="IH146" s="26"/>
      <c r="II146" s="26"/>
      <c r="IJ146" s="26"/>
      <c r="IK146" s="26"/>
      <c r="IL146" s="26"/>
      <c r="IM146" s="26"/>
      <c r="IN146" s="26"/>
      <c r="IO146" s="26"/>
      <c r="IP146" s="26"/>
      <c r="IQ146" s="26"/>
      <c r="IR146" s="26"/>
      <c r="IS146" s="26"/>
      <c r="IT146" s="26"/>
      <c r="IU146" s="26"/>
      <c r="IV146" s="26"/>
    </row>
    <row r="147" spans="1:256" s="32" customFormat="1" ht="14.4" x14ac:dyDescent="0.3">
      <c r="A147"/>
      <c r="B147"/>
      <c r="C147"/>
      <c r="D147"/>
      <c r="E147"/>
      <c r="F147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  <c r="CX147" s="26"/>
      <c r="CY147" s="26"/>
      <c r="CZ147" s="26"/>
      <c r="DA147" s="26"/>
      <c r="DB147" s="26"/>
      <c r="DC147" s="26"/>
      <c r="DD147" s="26"/>
      <c r="DE147" s="26"/>
      <c r="DF147" s="26"/>
      <c r="DG147" s="26"/>
      <c r="DH147" s="26"/>
      <c r="DI147" s="26"/>
      <c r="DJ147" s="26"/>
      <c r="DK147" s="26"/>
      <c r="DL147" s="26"/>
      <c r="DM147" s="26"/>
      <c r="DN147" s="26"/>
      <c r="DO147" s="26"/>
      <c r="DP147" s="26"/>
      <c r="DQ147" s="26"/>
      <c r="DR147" s="26"/>
      <c r="DS147" s="26"/>
      <c r="DT147" s="26"/>
      <c r="DU147" s="26"/>
      <c r="DV147" s="26"/>
      <c r="DW147" s="26"/>
      <c r="DX147" s="26"/>
      <c r="DY147" s="26"/>
      <c r="DZ147" s="26"/>
      <c r="EA147" s="26"/>
      <c r="EB147" s="26"/>
      <c r="EC147" s="26"/>
      <c r="ED147" s="26"/>
      <c r="EE147" s="26"/>
      <c r="EF147" s="26"/>
      <c r="EG147" s="26"/>
      <c r="EH147" s="26"/>
      <c r="EI147" s="26"/>
      <c r="EJ147" s="26"/>
      <c r="EK147" s="26"/>
      <c r="EL147" s="26"/>
      <c r="EM147" s="26"/>
      <c r="EN147" s="26"/>
      <c r="EO147" s="26"/>
      <c r="EP147" s="26"/>
      <c r="EQ147" s="26"/>
      <c r="ER147" s="26"/>
      <c r="ES147" s="26"/>
      <c r="ET147" s="26"/>
      <c r="EU147" s="26"/>
      <c r="EV147" s="26"/>
      <c r="EW147" s="26"/>
      <c r="EX147" s="26"/>
      <c r="EY147" s="26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L147" s="26"/>
      <c r="FM147" s="26"/>
      <c r="FN147" s="26"/>
      <c r="FO147" s="26"/>
      <c r="FP147" s="26"/>
      <c r="FQ147" s="26"/>
      <c r="FR147" s="26"/>
      <c r="FS147" s="26"/>
      <c r="FT147" s="26"/>
      <c r="FU147" s="26"/>
      <c r="FV147" s="26"/>
      <c r="FW147" s="26"/>
      <c r="FX147" s="26"/>
      <c r="FY147" s="26"/>
      <c r="FZ147" s="26"/>
      <c r="GA147" s="26"/>
      <c r="GB147" s="26"/>
      <c r="GC147" s="26"/>
      <c r="GD147" s="26"/>
      <c r="GE147" s="26"/>
      <c r="GF147" s="26"/>
      <c r="GG147" s="26"/>
      <c r="GH147" s="26"/>
      <c r="GI147" s="26"/>
      <c r="GJ147" s="26"/>
      <c r="GK147" s="26"/>
      <c r="GL147" s="26"/>
      <c r="GM147" s="26"/>
      <c r="GN147" s="26"/>
      <c r="GO147" s="26"/>
      <c r="GP147" s="26"/>
      <c r="GQ147" s="26"/>
      <c r="GR147" s="26"/>
      <c r="GS147" s="26"/>
      <c r="GT147" s="26"/>
      <c r="GU147" s="26"/>
      <c r="GV147" s="26"/>
      <c r="GW147" s="26"/>
      <c r="GX147" s="26"/>
      <c r="GY147" s="26"/>
      <c r="GZ147" s="26"/>
      <c r="HA147" s="26"/>
      <c r="HB147" s="26"/>
      <c r="HC147" s="26"/>
      <c r="HD147" s="26"/>
      <c r="HE147" s="26"/>
      <c r="HF147" s="26"/>
      <c r="HG147" s="26"/>
      <c r="HH147" s="26"/>
      <c r="HI147" s="26"/>
      <c r="HJ147" s="26"/>
      <c r="HK147" s="26"/>
      <c r="HL147" s="26"/>
      <c r="HM147" s="26"/>
      <c r="HN147" s="26"/>
      <c r="HO147" s="26"/>
      <c r="HP147" s="26"/>
      <c r="HQ147" s="26"/>
      <c r="HR147" s="26"/>
      <c r="HS147" s="26"/>
      <c r="HT147" s="26"/>
      <c r="HU147" s="26"/>
      <c r="HV147" s="26"/>
      <c r="HW147" s="26"/>
      <c r="HX147" s="26"/>
      <c r="HY147" s="26"/>
      <c r="HZ147" s="26"/>
      <c r="IA147" s="26"/>
      <c r="IB147" s="26"/>
      <c r="IC147" s="26"/>
      <c r="ID147" s="26"/>
      <c r="IE147" s="26"/>
      <c r="IF147" s="26"/>
      <c r="IG147" s="26"/>
      <c r="IH147" s="26"/>
      <c r="II147" s="26"/>
      <c r="IJ147" s="26"/>
      <c r="IK147" s="26"/>
      <c r="IL147" s="26"/>
      <c r="IM147" s="26"/>
      <c r="IN147" s="26"/>
      <c r="IO147" s="26"/>
      <c r="IP147" s="26"/>
      <c r="IQ147" s="26"/>
      <c r="IR147" s="26"/>
      <c r="IS147" s="26"/>
      <c r="IT147" s="26"/>
      <c r="IU147" s="26"/>
      <c r="IV147" s="26"/>
    </row>
    <row r="148" spans="1:256" s="32" customFormat="1" ht="14.4" x14ac:dyDescent="0.3">
      <c r="A148"/>
      <c r="B148"/>
      <c r="C148"/>
      <c r="D148"/>
      <c r="E148"/>
      <c r="F148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26"/>
      <c r="CS148" s="26"/>
      <c r="CT148" s="26"/>
      <c r="CU148" s="26"/>
      <c r="CV148" s="26"/>
      <c r="CW148" s="26"/>
      <c r="CX148" s="26"/>
      <c r="CY148" s="26"/>
      <c r="CZ148" s="26"/>
      <c r="DA148" s="26"/>
      <c r="DB148" s="26"/>
      <c r="DC148" s="26"/>
      <c r="DD148" s="26"/>
      <c r="DE148" s="26"/>
      <c r="DF148" s="26"/>
      <c r="DG148" s="26"/>
      <c r="DH148" s="26"/>
      <c r="DI148" s="26"/>
      <c r="DJ148" s="26"/>
      <c r="DK148" s="26"/>
      <c r="DL148" s="26"/>
      <c r="DM148" s="26"/>
      <c r="DN148" s="26"/>
      <c r="DO148" s="26"/>
      <c r="DP148" s="26"/>
      <c r="DQ148" s="26"/>
      <c r="DR148" s="26"/>
      <c r="DS148" s="26"/>
      <c r="DT148" s="26"/>
      <c r="DU148" s="26"/>
      <c r="DV148" s="26"/>
      <c r="DW148" s="26"/>
      <c r="DX148" s="26"/>
      <c r="DY148" s="26"/>
      <c r="DZ148" s="26"/>
      <c r="EA148" s="26"/>
      <c r="EB148" s="26"/>
      <c r="EC148" s="26"/>
      <c r="ED148" s="26"/>
      <c r="EE148" s="26"/>
      <c r="EF148" s="26"/>
      <c r="EG148" s="26"/>
      <c r="EH148" s="26"/>
      <c r="EI148" s="26"/>
      <c r="EJ148" s="26"/>
      <c r="EK148" s="26"/>
      <c r="EL148" s="26"/>
      <c r="EM148" s="26"/>
      <c r="EN148" s="26"/>
      <c r="EO148" s="26"/>
      <c r="EP148" s="26"/>
      <c r="EQ148" s="26"/>
      <c r="ER148" s="26"/>
      <c r="ES148" s="26"/>
      <c r="ET148" s="26"/>
      <c r="EU148" s="26"/>
      <c r="EV148" s="26"/>
      <c r="EW148" s="26"/>
      <c r="EX148" s="26"/>
      <c r="EY148" s="26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K148" s="26"/>
      <c r="FL148" s="26"/>
      <c r="FM148" s="26"/>
      <c r="FN148" s="26"/>
      <c r="FO148" s="26"/>
      <c r="FP148" s="26"/>
      <c r="FQ148" s="26"/>
      <c r="FR148" s="26"/>
      <c r="FS148" s="26"/>
      <c r="FT148" s="26"/>
      <c r="FU148" s="26"/>
      <c r="FV148" s="26"/>
      <c r="FW148" s="26"/>
      <c r="FX148" s="26"/>
      <c r="FY148" s="26"/>
      <c r="FZ148" s="26"/>
      <c r="GA148" s="26"/>
      <c r="GB148" s="26"/>
      <c r="GC148" s="26"/>
      <c r="GD148" s="26"/>
      <c r="GE148" s="26"/>
      <c r="GF148" s="26"/>
      <c r="GG148" s="26"/>
      <c r="GH148" s="26"/>
      <c r="GI148" s="26"/>
      <c r="GJ148" s="26"/>
      <c r="GK148" s="26"/>
      <c r="GL148" s="26"/>
      <c r="GM148" s="26"/>
      <c r="GN148" s="26"/>
      <c r="GO148" s="26"/>
      <c r="GP148" s="26"/>
      <c r="GQ148" s="26"/>
      <c r="GR148" s="26"/>
      <c r="GS148" s="26"/>
      <c r="GT148" s="26"/>
      <c r="GU148" s="26"/>
      <c r="GV148" s="26"/>
      <c r="GW148" s="26"/>
      <c r="GX148" s="26"/>
      <c r="GY148" s="26"/>
      <c r="GZ148" s="26"/>
      <c r="HA148" s="26"/>
      <c r="HB148" s="26"/>
      <c r="HC148" s="26"/>
      <c r="HD148" s="26"/>
      <c r="HE148" s="26"/>
      <c r="HF148" s="26"/>
      <c r="HG148" s="26"/>
      <c r="HH148" s="26"/>
      <c r="HI148" s="26"/>
      <c r="HJ148" s="26"/>
      <c r="HK148" s="26"/>
      <c r="HL148" s="26"/>
      <c r="HM148" s="26"/>
      <c r="HN148" s="26"/>
      <c r="HO148" s="26"/>
      <c r="HP148" s="26"/>
      <c r="HQ148" s="26"/>
      <c r="HR148" s="26"/>
      <c r="HS148" s="26"/>
      <c r="HT148" s="26"/>
      <c r="HU148" s="26"/>
      <c r="HV148" s="26"/>
      <c r="HW148" s="26"/>
      <c r="HX148" s="26"/>
      <c r="HY148" s="26"/>
      <c r="HZ148" s="26"/>
      <c r="IA148" s="26"/>
      <c r="IB148" s="26"/>
      <c r="IC148" s="26"/>
      <c r="ID148" s="26"/>
      <c r="IE148" s="26"/>
      <c r="IF148" s="26"/>
      <c r="IG148" s="26"/>
      <c r="IH148" s="26"/>
      <c r="II148" s="26"/>
      <c r="IJ148" s="26"/>
      <c r="IK148" s="26"/>
      <c r="IL148" s="26"/>
      <c r="IM148" s="26"/>
      <c r="IN148" s="26"/>
      <c r="IO148" s="26"/>
      <c r="IP148" s="26"/>
      <c r="IQ148" s="26"/>
      <c r="IR148" s="26"/>
      <c r="IS148" s="26"/>
      <c r="IT148" s="26"/>
      <c r="IU148" s="26"/>
      <c r="IV148" s="26"/>
    </row>
    <row r="149" spans="1:256" s="35" customFormat="1" ht="14.4" x14ac:dyDescent="0.3">
      <c r="A149"/>
      <c r="B149"/>
      <c r="C149"/>
      <c r="D149"/>
      <c r="E149"/>
      <c r="F149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  <c r="CX149" s="26"/>
      <c r="CY149" s="26"/>
      <c r="CZ149" s="26"/>
      <c r="DA149" s="26"/>
      <c r="DB149" s="26"/>
      <c r="DC149" s="26"/>
      <c r="DD149" s="26"/>
      <c r="DE149" s="26"/>
      <c r="DF149" s="26"/>
      <c r="DG149" s="26"/>
      <c r="DH149" s="26"/>
      <c r="DI149" s="26"/>
      <c r="DJ149" s="26"/>
      <c r="DK149" s="26"/>
      <c r="DL149" s="26"/>
      <c r="DM149" s="26"/>
      <c r="DN149" s="26"/>
      <c r="DO149" s="26"/>
      <c r="DP149" s="26"/>
      <c r="DQ149" s="26"/>
      <c r="DR149" s="26"/>
      <c r="DS149" s="26"/>
      <c r="DT149" s="26"/>
      <c r="DU149" s="26"/>
      <c r="DV149" s="26"/>
      <c r="DW149" s="26"/>
      <c r="DX149" s="26"/>
      <c r="DY149" s="26"/>
      <c r="DZ149" s="26"/>
      <c r="EA149" s="26"/>
      <c r="EB149" s="26"/>
      <c r="EC149" s="26"/>
      <c r="ED149" s="26"/>
      <c r="EE149" s="26"/>
      <c r="EF149" s="26"/>
      <c r="EG149" s="26"/>
      <c r="EH149" s="26"/>
      <c r="EI149" s="26"/>
      <c r="EJ149" s="26"/>
      <c r="EK149" s="26"/>
      <c r="EL149" s="26"/>
      <c r="EM149" s="26"/>
      <c r="EN149" s="26"/>
      <c r="EO149" s="26"/>
      <c r="EP149" s="26"/>
      <c r="EQ149" s="26"/>
      <c r="ER149" s="26"/>
      <c r="ES149" s="26"/>
      <c r="ET149" s="26"/>
      <c r="EU149" s="26"/>
      <c r="EV149" s="26"/>
      <c r="EW149" s="26"/>
      <c r="EX149" s="26"/>
      <c r="EY149" s="26"/>
      <c r="EZ149" s="26"/>
      <c r="FA149" s="26"/>
      <c r="FB149" s="26"/>
      <c r="FC149" s="26"/>
      <c r="FD149" s="26"/>
      <c r="FE149" s="26"/>
      <c r="FF149" s="26"/>
      <c r="FG149" s="26"/>
      <c r="FH149" s="26"/>
      <c r="FI149" s="26"/>
      <c r="FJ149" s="26"/>
      <c r="FK149" s="26"/>
      <c r="FL149" s="26"/>
      <c r="FM149" s="26"/>
      <c r="FN149" s="26"/>
      <c r="FO149" s="26"/>
      <c r="FP149" s="26"/>
      <c r="FQ149" s="26"/>
      <c r="FR149" s="26"/>
      <c r="FS149" s="26"/>
      <c r="FT149" s="26"/>
      <c r="FU149" s="26"/>
      <c r="FV149" s="26"/>
      <c r="FW149" s="26"/>
      <c r="FX149" s="26"/>
      <c r="FY149" s="26"/>
      <c r="FZ149" s="26"/>
      <c r="GA149" s="26"/>
      <c r="GB149" s="26"/>
      <c r="GC149" s="26"/>
      <c r="GD149" s="26"/>
      <c r="GE149" s="26"/>
      <c r="GF149" s="26"/>
      <c r="GG149" s="26"/>
      <c r="GH149" s="26"/>
      <c r="GI149" s="26"/>
      <c r="GJ149" s="26"/>
      <c r="GK149" s="26"/>
      <c r="GL149" s="26"/>
      <c r="GM149" s="26"/>
      <c r="GN149" s="26"/>
      <c r="GO149" s="26"/>
      <c r="GP149" s="26"/>
      <c r="GQ149" s="26"/>
      <c r="GR149" s="26"/>
      <c r="GS149" s="26"/>
      <c r="GT149" s="26"/>
      <c r="GU149" s="26"/>
      <c r="GV149" s="26"/>
      <c r="GW149" s="26"/>
      <c r="GX149" s="26"/>
      <c r="GY149" s="26"/>
      <c r="GZ149" s="26"/>
      <c r="HA149" s="26"/>
      <c r="HB149" s="26"/>
      <c r="HC149" s="26"/>
      <c r="HD149" s="26"/>
      <c r="HE149" s="26"/>
      <c r="HF149" s="26"/>
      <c r="HG149" s="26"/>
      <c r="HH149" s="26"/>
      <c r="HI149" s="26"/>
      <c r="HJ149" s="26"/>
      <c r="HK149" s="26"/>
      <c r="HL149" s="26"/>
      <c r="HM149" s="26"/>
      <c r="HN149" s="26"/>
      <c r="HO149" s="26"/>
      <c r="HP149" s="26"/>
      <c r="HQ149" s="26"/>
      <c r="HR149" s="26"/>
      <c r="HS149" s="26"/>
      <c r="HT149" s="26"/>
      <c r="HU149" s="26"/>
      <c r="HV149" s="26"/>
      <c r="HW149" s="26"/>
      <c r="HX149" s="26"/>
      <c r="HY149" s="26"/>
      <c r="HZ149" s="26"/>
      <c r="IA149" s="26"/>
      <c r="IB149" s="26"/>
      <c r="IC149" s="26"/>
      <c r="ID149" s="26"/>
      <c r="IE149" s="26"/>
      <c r="IF149" s="26"/>
      <c r="IG149" s="26"/>
      <c r="IH149" s="26"/>
      <c r="II149" s="26"/>
      <c r="IJ149" s="26"/>
      <c r="IK149" s="26"/>
      <c r="IL149" s="26"/>
      <c r="IM149" s="26"/>
      <c r="IN149" s="26"/>
      <c r="IO149" s="26"/>
      <c r="IP149" s="26"/>
      <c r="IQ149" s="26"/>
      <c r="IR149" s="26"/>
      <c r="IS149" s="26"/>
      <c r="IT149" s="26"/>
      <c r="IU149" s="26"/>
      <c r="IV149" s="26"/>
    </row>
    <row r="150" spans="1:256" s="32" customFormat="1" ht="14.4" x14ac:dyDescent="0.3">
      <c r="A150"/>
      <c r="B150"/>
      <c r="C150"/>
      <c r="D150"/>
      <c r="E150"/>
      <c r="F150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26"/>
      <c r="CS150" s="26"/>
      <c r="CT150" s="26"/>
      <c r="CU150" s="26"/>
      <c r="CV150" s="26"/>
      <c r="CW150" s="26"/>
      <c r="CX150" s="26"/>
      <c r="CY150" s="26"/>
      <c r="CZ150" s="26"/>
      <c r="DA150" s="26"/>
      <c r="DB150" s="26"/>
      <c r="DC150" s="26"/>
      <c r="DD150" s="26"/>
      <c r="DE150" s="26"/>
      <c r="DF150" s="26"/>
      <c r="DG150" s="26"/>
      <c r="DH150" s="26"/>
      <c r="DI150" s="26"/>
      <c r="DJ150" s="26"/>
      <c r="DK150" s="26"/>
      <c r="DL150" s="26"/>
      <c r="DM150" s="26"/>
      <c r="DN150" s="26"/>
      <c r="DO150" s="26"/>
      <c r="DP150" s="26"/>
      <c r="DQ150" s="26"/>
      <c r="DR150" s="26"/>
      <c r="DS150" s="26"/>
      <c r="DT150" s="26"/>
      <c r="DU150" s="26"/>
      <c r="DV150" s="26"/>
      <c r="DW150" s="26"/>
      <c r="DX150" s="26"/>
      <c r="DY150" s="26"/>
      <c r="DZ150" s="26"/>
      <c r="EA150" s="26"/>
      <c r="EB150" s="26"/>
      <c r="EC150" s="26"/>
      <c r="ED150" s="26"/>
      <c r="EE150" s="26"/>
      <c r="EF150" s="26"/>
      <c r="EG150" s="26"/>
      <c r="EH150" s="26"/>
      <c r="EI150" s="26"/>
      <c r="EJ150" s="26"/>
      <c r="EK150" s="26"/>
      <c r="EL150" s="26"/>
      <c r="EM150" s="26"/>
      <c r="EN150" s="26"/>
      <c r="EO150" s="26"/>
      <c r="EP150" s="26"/>
      <c r="EQ150" s="26"/>
      <c r="ER150" s="26"/>
      <c r="ES150" s="26"/>
      <c r="ET150" s="26"/>
      <c r="EU150" s="26"/>
      <c r="EV150" s="26"/>
      <c r="EW150" s="26"/>
      <c r="EX150" s="26"/>
      <c r="EY150" s="26"/>
      <c r="EZ150" s="26"/>
      <c r="FA150" s="26"/>
      <c r="FB150" s="26"/>
      <c r="FC150" s="26"/>
      <c r="FD150" s="26"/>
      <c r="FE150" s="26"/>
      <c r="FF150" s="26"/>
      <c r="FG150" s="26"/>
      <c r="FH150" s="26"/>
      <c r="FI150" s="26"/>
      <c r="FJ150" s="26"/>
      <c r="FK150" s="26"/>
      <c r="FL150" s="26"/>
      <c r="FM150" s="26"/>
      <c r="FN150" s="26"/>
      <c r="FO150" s="26"/>
      <c r="FP150" s="26"/>
      <c r="FQ150" s="26"/>
      <c r="FR150" s="26"/>
      <c r="FS150" s="26"/>
      <c r="FT150" s="26"/>
      <c r="FU150" s="26"/>
      <c r="FV150" s="26"/>
      <c r="FW150" s="26"/>
      <c r="FX150" s="26"/>
      <c r="FY150" s="26"/>
      <c r="FZ150" s="26"/>
      <c r="GA150" s="26"/>
      <c r="GB150" s="26"/>
      <c r="GC150" s="26"/>
      <c r="GD150" s="26"/>
      <c r="GE150" s="26"/>
      <c r="GF150" s="26"/>
      <c r="GG150" s="26"/>
      <c r="GH150" s="26"/>
      <c r="GI150" s="26"/>
      <c r="GJ150" s="26"/>
      <c r="GK150" s="26"/>
      <c r="GL150" s="26"/>
      <c r="GM150" s="26"/>
      <c r="GN150" s="26"/>
      <c r="GO150" s="26"/>
      <c r="GP150" s="26"/>
      <c r="GQ150" s="26"/>
      <c r="GR150" s="26"/>
      <c r="GS150" s="26"/>
      <c r="GT150" s="26"/>
      <c r="GU150" s="26"/>
      <c r="GV150" s="26"/>
      <c r="GW150" s="26"/>
      <c r="GX150" s="26"/>
      <c r="GY150" s="26"/>
      <c r="GZ150" s="26"/>
      <c r="HA150" s="26"/>
      <c r="HB150" s="26"/>
      <c r="HC150" s="26"/>
      <c r="HD150" s="26"/>
      <c r="HE150" s="26"/>
      <c r="HF150" s="26"/>
      <c r="HG150" s="26"/>
      <c r="HH150" s="26"/>
      <c r="HI150" s="26"/>
      <c r="HJ150" s="26"/>
      <c r="HK150" s="26"/>
      <c r="HL150" s="26"/>
      <c r="HM150" s="26"/>
      <c r="HN150" s="26"/>
      <c r="HO150" s="26"/>
      <c r="HP150" s="26"/>
      <c r="HQ150" s="26"/>
      <c r="HR150" s="26"/>
      <c r="HS150" s="26"/>
      <c r="HT150" s="26"/>
      <c r="HU150" s="26"/>
      <c r="HV150" s="26"/>
      <c r="HW150" s="26"/>
      <c r="HX150" s="26"/>
      <c r="HY150" s="26"/>
      <c r="HZ150" s="26"/>
      <c r="IA150" s="26"/>
      <c r="IB150" s="26"/>
      <c r="IC150" s="26"/>
      <c r="ID150" s="26"/>
      <c r="IE150" s="26"/>
      <c r="IF150" s="26"/>
      <c r="IG150" s="26"/>
      <c r="IH150" s="26"/>
      <c r="II150" s="26"/>
      <c r="IJ150" s="26"/>
      <c r="IK150" s="26"/>
      <c r="IL150" s="26"/>
      <c r="IM150" s="26"/>
      <c r="IN150" s="26"/>
      <c r="IO150" s="26"/>
      <c r="IP150" s="26"/>
      <c r="IQ150" s="26"/>
      <c r="IR150" s="26"/>
      <c r="IS150" s="26"/>
      <c r="IT150" s="26"/>
      <c r="IU150" s="26"/>
      <c r="IV150" s="26"/>
    </row>
    <row r="151" spans="1:256" s="35" customFormat="1" ht="14.4" x14ac:dyDescent="0.3">
      <c r="A151"/>
      <c r="B151"/>
      <c r="C151"/>
      <c r="D151"/>
      <c r="E151"/>
      <c r="F151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26"/>
      <c r="CS151" s="26"/>
      <c r="CT151" s="26"/>
      <c r="CU151" s="26"/>
      <c r="CV151" s="26"/>
      <c r="CW151" s="26"/>
      <c r="CX151" s="26"/>
      <c r="CY151" s="26"/>
      <c r="CZ151" s="26"/>
      <c r="DA151" s="26"/>
      <c r="DB151" s="26"/>
      <c r="DC151" s="26"/>
      <c r="DD151" s="26"/>
      <c r="DE151" s="26"/>
      <c r="DF151" s="26"/>
      <c r="DG151" s="26"/>
      <c r="DH151" s="26"/>
      <c r="DI151" s="26"/>
      <c r="DJ151" s="26"/>
      <c r="DK151" s="26"/>
      <c r="DL151" s="26"/>
      <c r="DM151" s="26"/>
      <c r="DN151" s="26"/>
      <c r="DO151" s="26"/>
      <c r="DP151" s="26"/>
      <c r="DQ151" s="26"/>
      <c r="DR151" s="26"/>
      <c r="DS151" s="26"/>
      <c r="DT151" s="26"/>
      <c r="DU151" s="26"/>
      <c r="DV151" s="26"/>
      <c r="DW151" s="26"/>
      <c r="DX151" s="26"/>
      <c r="DY151" s="26"/>
      <c r="DZ151" s="26"/>
      <c r="EA151" s="26"/>
      <c r="EB151" s="26"/>
      <c r="EC151" s="26"/>
      <c r="ED151" s="26"/>
      <c r="EE151" s="26"/>
      <c r="EF151" s="26"/>
      <c r="EG151" s="26"/>
      <c r="EH151" s="26"/>
      <c r="EI151" s="26"/>
      <c r="EJ151" s="26"/>
      <c r="EK151" s="26"/>
      <c r="EL151" s="26"/>
      <c r="EM151" s="26"/>
      <c r="EN151" s="26"/>
      <c r="EO151" s="26"/>
      <c r="EP151" s="26"/>
      <c r="EQ151" s="26"/>
      <c r="ER151" s="26"/>
      <c r="ES151" s="26"/>
      <c r="ET151" s="26"/>
      <c r="EU151" s="26"/>
      <c r="EV151" s="26"/>
      <c r="EW151" s="26"/>
      <c r="EX151" s="26"/>
      <c r="EY151" s="26"/>
      <c r="EZ151" s="26"/>
      <c r="FA151" s="26"/>
      <c r="FB151" s="26"/>
      <c r="FC151" s="26"/>
      <c r="FD151" s="26"/>
      <c r="FE151" s="26"/>
      <c r="FF151" s="26"/>
      <c r="FG151" s="26"/>
      <c r="FH151" s="26"/>
      <c r="FI151" s="26"/>
      <c r="FJ151" s="26"/>
      <c r="FK151" s="26"/>
      <c r="FL151" s="26"/>
      <c r="FM151" s="26"/>
      <c r="FN151" s="26"/>
      <c r="FO151" s="26"/>
      <c r="FP151" s="26"/>
      <c r="FQ151" s="26"/>
      <c r="FR151" s="26"/>
      <c r="FS151" s="26"/>
      <c r="FT151" s="26"/>
      <c r="FU151" s="26"/>
      <c r="FV151" s="26"/>
      <c r="FW151" s="26"/>
      <c r="FX151" s="26"/>
      <c r="FY151" s="26"/>
      <c r="FZ151" s="26"/>
      <c r="GA151" s="26"/>
      <c r="GB151" s="26"/>
      <c r="GC151" s="26"/>
      <c r="GD151" s="26"/>
      <c r="GE151" s="26"/>
      <c r="GF151" s="26"/>
      <c r="GG151" s="26"/>
      <c r="GH151" s="26"/>
      <c r="GI151" s="26"/>
      <c r="GJ151" s="26"/>
      <c r="GK151" s="26"/>
      <c r="GL151" s="26"/>
      <c r="GM151" s="26"/>
      <c r="GN151" s="26"/>
      <c r="GO151" s="26"/>
      <c r="GP151" s="26"/>
      <c r="GQ151" s="26"/>
      <c r="GR151" s="26"/>
      <c r="GS151" s="26"/>
      <c r="GT151" s="26"/>
      <c r="GU151" s="26"/>
      <c r="GV151" s="26"/>
      <c r="GW151" s="26"/>
      <c r="GX151" s="26"/>
      <c r="GY151" s="26"/>
      <c r="GZ151" s="26"/>
      <c r="HA151" s="26"/>
      <c r="HB151" s="26"/>
      <c r="HC151" s="26"/>
      <c r="HD151" s="26"/>
      <c r="HE151" s="26"/>
      <c r="HF151" s="26"/>
      <c r="HG151" s="26"/>
      <c r="HH151" s="26"/>
      <c r="HI151" s="26"/>
      <c r="HJ151" s="26"/>
      <c r="HK151" s="26"/>
      <c r="HL151" s="26"/>
      <c r="HM151" s="26"/>
      <c r="HN151" s="26"/>
      <c r="HO151" s="26"/>
      <c r="HP151" s="26"/>
      <c r="HQ151" s="26"/>
      <c r="HR151" s="26"/>
      <c r="HS151" s="26"/>
      <c r="HT151" s="26"/>
      <c r="HU151" s="26"/>
      <c r="HV151" s="26"/>
      <c r="HW151" s="26"/>
      <c r="HX151" s="26"/>
      <c r="HY151" s="26"/>
      <c r="HZ151" s="26"/>
      <c r="IA151" s="26"/>
      <c r="IB151" s="26"/>
      <c r="IC151" s="26"/>
      <c r="ID151" s="26"/>
      <c r="IE151" s="26"/>
      <c r="IF151" s="26"/>
      <c r="IG151" s="26"/>
      <c r="IH151" s="26"/>
      <c r="II151" s="26"/>
      <c r="IJ151" s="26"/>
      <c r="IK151" s="26"/>
      <c r="IL151" s="26"/>
      <c r="IM151" s="26"/>
      <c r="IN151" s="26"/>
      <c r="IO151" s="26"/>
      <c r="IP151" s="26"/>
      <c r="IQ151" s="26"/>
      <c r="IR151" s="26"/>
      <c r="IS151" s="26"/>
      <c r="IT151" s="26"/>
      <c r="IU151" s="26"/>
      <c r="IV151" s="26"/>
    </row>
    <row r="152" spans="1:256" s="32" customFormat="1" ht="14.4" x14ac:dyDescent="0.3">
      <c r="A152"/>
      <c r="B152"/>
      <c r="C152"/>
      <c r="D152"/>
      <c r="E152"/>
      <c r="F152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  <c r="CX152" s="26"/>
      <c r="CY152" s="26"/>
      <c r="CZ152" s="26"/>
      <c r="DA152" s="26"/>
      <c r="DB152" s="26"/>
      <c r="DC152" s="26"/>
      <c r="DD152" s="26"/>
      <c r="DE152" s="26"/>
      <c r="DF152" s="26"/>
      <c r="DG152" s="26"/>
      <c r="DH152" s="26"/>
      <c r="DI152" s="26"/>
      <c r="DJ152" s="26"/>
      <c r="DK152" s="26"/>
      <c r="DL152" s="26"/>
      <c r="DM152" s="26"/>
      <c r="DN152" s="26"/>
      <c r="DO152" s="26"/>
      <c r="DP152" s="26"/>
      <c r="DQ152" s="26"/>
      <c r="DR152" s="26"/>
      <c r="DS152" s="26"/>
      <c r="DT152" s="26"/>
      <c r="DU152" s="26"/>
      <c r="DV152" s="26"/>
      <c r="DW152" s="26"/>
      <c r="DX152" s="26"/>
      <c r="DY152" s="26"/>
      <c r="DZ152" s="26"/>
      <c r="EA152" s="26"/>
      <c r="EB152" s="26"/>
      <c r="EC152" s="26"/>
      <c r="ED152" s="26"/>
      <c r="EE152" s="26"/>
      <c r="EF152" s="26"/>
      <c r="EG152" s="26"/>
      <c r="EH152" s="26"/>
      <c r="EI152" s="26"/>
      <c r="EJ152" s="26"/>
      <c r="EK152" s="26"/>
      <c r="EL152" s="26"/>
      <c r="EM152" s="26"/>
      <c r="EN152" s="26"/>
      <c r="EO152" s="26"/>
      <c r="EP152" s="26"/>
      <c r="EQ152" s="26"/>
      <c r="ER152" s="26"/>
      <c r="ES152" s="26"/>
      <c r="ET152" s="26"/>
      <c r="EU152" s="26"/>
      <c r="EV152" s="26"/>
      <c r="EW152" s="26"/>
      <c r="EX152" s="26"/>
      <c r="EY152" s="26"/>
      <c r="EZ152" s="26"/>
      <c r="FA152" s="26"/>
      <c r="FB152" s="26"/>
      <c r="FC152" s="26"/>
      <c r="FD152" s="26"/>
      <c r="FE152" s="26"/>
      <c r="FF152" s="26"/>
      <c r="FG152" s="26"/>
      <c r="FH152" s="26"/>
      <c r="FI152" s="26"/>
      <c r="FJ152" s="26"/>
      <c r="FK152" s="26"/>
      <c r="FL152" s="26"/>
      <c r="FM152" s="26"/>
      <c r="FN152" s="26"/>
      <c r="FO152" s="26"/>
      <c r="FP152" s="26"/>
      <c r="FQ152" s="26"/>
      <c r="FR152" s="26"/>
      <c r="FS152" s="26"/>
      <c r="FT152" s="26"/>
      <c r="FU152" s="26"/>
      <c r="FV152" s="26"/>
      <c r="FW152" s="26"/>
      <c r="FX152" s="26"/>
      <c r="FY152" s="26"/>
      <c r="FZ152" s="26"/>
      <c r="GA152" s="26"/>
      <c r="GB152" s="26"/>
      <c r="GC152" s="26"/>
      <c r="GD152" s="26"/>
      <c r="GE152" s="26"/>
      <c r="GF152" s="26"/>
      <c r="GG152" s="26"/>
      <c r="GH152" s="26"/>
      <c r="GI152" s="26"/>
      <c r="GJ152" s="26"/>
      <c r="GK152" s="26"/>
      <c r="GL152" s="26"/>
      <c r="GM152" s="26"/>
      <c r="GN152" s="26"/>
      <c r="GO152" s="26"/>
      <c r="GP152" s="26"/>
      <c r="GQ152" s="26"/>
      <c r="GR152" s="26"/>
      <c r="GS152" s="26"/>
      <c r="GT152" s="26"/>
      <c r="GU152" s="26"/>
      <c r="GV152" s="26"/>
      <c r="GW152" s="26"/>
      <c r="GX152" s="26"/>
      <c r="GY152" s="26"/>
      <c r="GZ152" s="26"/>
      <c r="HA152" s="26"/>
      <c r="HB152" s="26"/>
      <c r="HC152" s="26"/>
      <c r="HD152" s="26"/>
      <c r="HE152" s="26"/>
      <c r="HF152" s="26"/>
      <c r="HG152" s="26"/>
      <c r="HH152" s="26"/>
      <c r="HI152" s="26"/>
      <c r="HJ152" s="26"/>
      <c r="HK152" s="26"/>
      <c r="HL152" s="26"/>
      <c r="HM152" s="26"/>
      <c r="HN152" s="26"/>
      <c r="HO152" s="26"/>
      <c r="HP152" s="26"/>
      <c r="HQ152" s="26"/>
      <c r="HR152" s="26"/>
      <c r="HS152" s="26"/>
      <c r="HT152" s="26"/>
      <c r="HU152" s="26"/>
      <c r="HV152" s="26"/>
      <c r="HW152" s="26"/>
      <c r="HX152" s="26"/>
      <c r="HY152" s="26"/>
      <c r="HZ152" s="26"/>
      <c r="IA152" s="26"/>
      <c r="IB152" s="26"/>
      <c r="IC152" s="26"/>
      <c r="ID152" s="26"/>
      <c r="IE152" s="26"/>
      <c r="IF152" s="26"/>
      <c r="IG152" s="26"/>
      <c r="IH152" s="26"/>
      <c r="II152" s="26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26"/>
      <c r="IV152" s="26"/>
    </row>
    <row r="153" spans="1:256" s="32" customFormat="1" ht="14.4" x14ac:dyDescent="0.3">
      <c r="A153"/>
      <c r="B153"/>
      <c r="C153"/>
      <c r="D153"/>
      <c r="E153"/>
      <c r="F153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  <c r="CW153" s="26"/>
      <c r="CX153" s="26"/>
      <c r="CY153" s="26"/>
      <c r="CZ153" s="26"/>
      <c r="DA153" s="26"/>
      <c r="DB153" s="26"/>
      <c r="DC153" s="26"/>
      <c r="DD153" s="26"/>
      <c r="DE153" s="26"/>
      <c r="DF153" s="26"/>
      <c r="DG153" s="26"/>
      <c r="DH153" s="26"/>
      <c r="DI153" s="26"/>
      <c r="DJ153" s="26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26"/>
      <c r="FP153" s="26"/>
      <c r="FQ153" s="26"/>
      <c r="FR153" s="26"/>
      <c r="FS153" s="26"/>
      <c r="FT153" s="26"/>
      <c r="FU153" s="26"/>
      <c r="FV153" s="26"/>
      <c r="FW153" s="26"/>
      <c r="FX153" s="26"/>
      <c r="FY153" s="26"/>
      <c r="FZ153" s="26"/>
      <c r="GA153" s="26"/>
      <c r="GB153" s="26"/>
      <c r="GC153" s="26"/>
      <c r="GD153" s="26"/>
      <c r="GE153" s="26"/>
      <c r="GF153" s="26"/>
      <c r="GG153" s="26"/>
      <c r="GH153" s="26"/>
      <c r="GI153" s="26"/>
      <c r="GJ153" s="26"/>
      <c r="GK153" s="26"/>
      <c r="GL153" s="26"/>
      <c r="GM153" s="26"/>
      <c r="GN153" s="26"/>
      <c r="GO153" s="26"/>
      <c r="GP153" s="26"/>
      <c r="GQ153" s="26"/>
      <c r="GR153" s="26"/>
      <c r="GS153" s="26"/>
      <c r="GT153" s="26"/>
      <c r="GU153" s="26"/>
      <c r="GV153" s="26"/>
      <c r="GW153" s="26"/>
      <c r="GX153" s="26"/>
      <c r="GY153" s="26"/>
      <c r="GZ153" s="26"/>
      <c r="HA153" s="26"/>
      <c r="HB153" s="26"/>
      <c r="HC153" s="26"/>
      <c r="HD153" s="26"/>
      <c r="HE153" s="26"/>
      <c r="HF153" s="26"/>
      <c r="HG153" s="26"/>
      <c r="HH153" s="26"/>
      <c r="HI153" s="26"/>
      <c r="HJ153" s="26"/>
      <c r="HK153" s="26"/>
      <c r="HL153" s="26"/>
      <c r="HM153" s="26"/>
      <c r="HN153" s="26"/>
      <c r="HO153" s="26"/>
      <c r="HP153" s="26"/>
      <c r="HQ153" s="26"/>
      <c r="HR153" s="26"/>
      <c r="HS153" s="26"/>
      <c r="HT153" s="26"/>
      <c r="HU153" s="26"/>
      <c r="HV153" s="26"/>
      <c r="HW153" s="26"/>
      <c r="HX153" s="26"/>
      <c r="HY153" s="26"/>
      <c r="HZ153" s="26"/>
      <c r="IA153" s="26"/>
      <c r="IB153" s="26"/>
      <c r="IC153" s="26"/>
      <c r="ID153" s="26"/>
      <c r="IE153" s="26"/>
      <c r="IF153" s="26"/>
      <c r="IG153" s="26"/>
      <c r="IH153" s="26"/>
      <c r="II153" s="26"/>
      <c r="IJ153" s="26"/>
      <c r="IK153" s="26"/>
      <c r="IL153" s="26"/>
      <c r="IM153" s="26"/>
      <c r="IN153" s="26"/>
      <c r="IO153" s="26"/>
      <c r="IP153" s="26"/>
      <c r="IQ153" s="26"/>
      <c r="IR153" s="26"/>
      <c r="IS153" s="26"/>
      <c r="IT153" s="26"/>
      <c r="IU153" s="26"/>
      <c r="IV153" s="26"/>
    </row>
    <row r="154" spans="1:256" s="32" customFormat="1" ht="14.4" x14ac:dyDescent="0.3">
      <c r="A154"/>
      <c r="B154"/>
      <c r="C154"/>
      <c r="D154"/>
      <c r="E154"/>
      <c r="F154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26"/>
      <c r="CS154" s="26"/>
      <c r="CT154" s="26"/>
      <c r="CU154" s="26"/>
      <c r="CV154" s="26"/>
      <c r="CW154" s="26"/>
      <c r="CX154" s="26"/>
      <c r="CY154" s="26"/>
      <c r="CZ154" s="26"/>
      <c r="DA154" s="26"/>
      <c r="DB154" s="26"/>
      <c r="DC154" s="26"/>
      <c r="DD154" s="26"/>
      <c r="DE154" s="26"/>
      <c r="DF154" s="26"/>
      <c r="DG154" s="26"/>
      <c r="DH154" s="26"/>
      <c r="DI154" s="26"/>
      <c r="DJ154" s="26"/>
      <c r="DK154" s="26"/>
      <c r="DL154" s="26"/>
      <c r="DM154" s="26"/>
      <c r="DN154" s="26"/>
      <c r="DO154" s="26"/>
      <c r="DP154" s="26"/>
      <c r="DQ154" s="26"/>
      <c r="DR154" s="26"/>
      <c r="DS154" s="26"/>
      <c r="DT154" s="26"/>
      <c r="DU154" s="26"/>
      <c r="DV154" s="26"/>
      <c r="DW154" s="26"/>
      <c r="DX154" s="26"/>
      <c r="DY154" s="26"/>
      <c r="DZ154" s="26"/>
      <c r="EA154" s="26"/>
      <c r="EB154" s="26"/>
      <c r="EC154" s="26"/>
      <c r="ED154" s="26"/>
      <c r="EE154" s="26"/>
      <c r="EF154" s="26"/>
      <c r="EG154" s="26"/>
      <c r="EH154" s="26"/>
      <c r="EI154" s="26"/>
      <c r="EJ154" s="26"/>
      <c r="EK154" s="26"/>
      <c r="EL154" s="26"/>
      <c r="EM154" s="26"/>
      <c r="EN154" s="26"/>
      <c r="EO154" s="26"/>
      <c r="EP154" s="26"/>
      <c r="EQ154" s="26"/>
      <c r="ER154" s="26"/>
      <c r="ES154" s="26"/>
      <c r="ET154" s="26"/>
      <c r="EU154" s="26"/>
      <c r="EV154" s="26"/>
      <c r="EW154" s="26"/>
      <c r="EX154" s="26"/>
      <c r="EY154" s="26"/>
      <c r="EZ154" s="26"/>
      <c r="FA154" s="26"/>
      <c r="FB154" s="26"/>
      <c r="FC154" s="26"/>
      <c r="FD154" s="26"/>
      <c r="FE154" s="26"/>
      <c r="FF154" s="26"/>
      <c r="FG154" s="26"/>
      <c r="FH154" s="26"/>
      <c r="FI154" s="26"/>
      <c r="FJ154" s="26"/>
      <c r="FK154" s="26"/>
      <c r="FL154" s="26"/>
      <c r="FM154" s="26"/>
      <c r="FN154" s="26"/>
      <c r="FO154" s="26"/>
      <c r="FP154" s="26"/>
      <c r="FQ154" s="26"/>
      <c r="FR154" s="26"/>
      <c r="FS154" s="26"/>
      <c r="FT154" s="26"/>
      <c r="FU154" s="26"/>
      <c r="FV154" s="26"/>
      <c r="FW154" s="26"/>
      <c r="FX154" s="26"/>
      <c r="FY154" s="26"/>
      <c r="FZ154" s="26"/>
      <c r="GA154" s="26"/>
      <c r="GB154" s="26"/>
      <c r="GC154" s="26"/>
      <c r="GD154" s="26"/>
      <c r="GE154" s="26"/>
      <c r="GF154" s="26"/>
      <c r="GG154" s="26"/>
      <c r="GH154" s="26"/>
      <c r="GI154" s="26"/>
      <c r="GJ154" s="26"/>
      <c r="GK154" s="26"/>
      <c r="GL154" s="26"/>
      <c r="GM154" s="26"/>
      <c r="GN154" s="26"/>
      <c r="GO154" s="26"/>
      <c r="GP154" s="26"/>
      <c r="GQ154" s="26"/>
      <c r="GR154" s="26"/>
      <c r="GS154" s="26"/>
      <c r="GT154" s="26"/>
      <c r="GU154" s="26"/>
      <c r="GV154" s="26"/>
      <c r="GW154" s="26"/>
      <c r="GX154" s="26"/>
      <c r="GY154" s="26"/>
      <c r="GZ154" s="26"/>
      <c r="HA154" s="26"/>
      <c r="HB154" s="26"/>
      <c r="HC154" s="26"/>
      <c r="HD154" s="26"/>
      <c r="HE154" s="26"/>
      <c r="HF154" s="26"/>
      <c r="HG154" s="26"/>
      <c r="HH154" s="26"/>
      <c r="HI154" s="26"/>
      <c r="HJ154" s="26"/>
      <c r="HK154" s="26"/>
      <c r="HL154" s="26"/>
      <c r="HM154" s="26"/>
      <c r="HN154" s="26"/>
      <c r="HO154" s="26"/>
      <c r="HP154" s="26"/>
      <c r="HQ154" s="26"/>
      <c r="HR154" s="26"/>
      <c r="HS154" s="26"/>
      <c r="HT154" s="26"/>
      <c r="HU154" s="26"/>
      <c r="HV154" s="26"/>
      <c r="HW154" s="26"/>
      <c r="HX154" s="26"/>
      <c r="HY154" s="26"/>
      <c r="HZ154" s="26"/>
      <c r="IA154" s="26"/>
      <c r="IB154" s="26"/>
      <c r="IC154" s="26"/>
      <c r="ID154" s="26"/>
      <c r="IE154" s="26"/>
      <c r="IF154" s="26"/>
      <c r="IG154" s="26"/>
      <c r="IH154" s="26"/>
      <c r="II154" s="26"/>
      <c r="IJ154" s="26"/>
      <c r="IK154" s="26"/>
      <c r="IL154" s="26"/>
      <c r="IM154" s="26"/>
      <c r="IN154" s="26"/>
      <c r="IO154" s="26"/>
      <c r="IP154" s="26"/>
      <c r="IQ154" s="26"/>
      <c r="IR154" s="26"/>
      <c r="IS154" s="26"/>
      <c r="IT154" s="26"/>
      <c r="IU154" s="26"/>
      <c r="IV154" s="26"/>
    </row>
    <row r="155" spans="1:256" s="35" customFormat="1" ht="14.4" x14ac:dyDescent="0.3">
      <c r="A155"/>
      <c r="B155"/>
      <c r="C155"/>
      <c r="D155"/>
      <c r="E155"/>
      <c r="F155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26"/>
      <c r="FI155" s="26"/>
      <c r="FJ155" s="26"/>
      <c r="FK155" s="2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</row>
    <row r="156" spans="1:256" s="32" customFormat="1" ht="14.4" x14ac:dyDescent="0.3">
      <c r="A156"/>
      <c r="B156"/>
      <c r="C156"/>
      <c r="D156"/>
      <c r="E156"/>
      <c r="F15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26"/>
      <c r="CP156" s="26"/>
      <c r="CQ156" s="26"/>
      <c r="CR156" s="26"/>
      <c r="CS156" s="26"/>
      <c r="CT156" s="26"/>
      <c r="CU156" s="26"/>
      <c r="CV156" s="26"/>
      <c r="CW156" s="26"/>
      <c r="CX156" s="26"/>
      <c r="CY156" s="26"/>
      <c r="CZ156" s="26"/>
      <c r="DA156" s="26"/>
      <c r="DB156" s="26"/>
      <c r="DC156" s="26"/>
      <c r="DD156" s="26"/>
      <c r="DE156" s="26"/>
      <c r="DF156" s="26"/>
      <c r="DG156" s="26"/>
      <c r="DH156" s="26"/>
      <c r="DI156" s="26"/>
      <c r="DJ156" s="26"/>
      <c r="DK156" s="26"/>
      <c r="DL156" s="26"/>
      <c r="DM156" s="26"/>
      <c r="DN156" s="26"/>
      <c r="DO156" s="26"/>
      <c r="DP156" s="26"/>
      <c r="DQ156" s="26"/>
      <c r="DR156" s="26"/>
      <c r="DS156" s="26"/>
      <c r="DT156" s="26"/>
      <c r="DU156" s="26"/>
      <c r="DV156" s="26"/>
      <c r="DW156" s="26"/>
      <c r="DX156" s="26"/>
      <c r="DY156" s="26"/>
      <c r="DZ156" s="26"/>
      <c r="EA156" s="26"/>
      <c r="EB156" s="26"/>
      <c r="EC156" s="26"/>
      <c r="ED156" s="26"/>
      <c r="EE156" s="26"/>
      <c r="EF156" s="26"/>
      <c r="EG156" s="26"/>
      <c r="EH156" s="26"/>
      <c r="EI156" s="26"/>
      <c r="EJ156" s="26"/>
      <c r="EK156" s="26"/>
      <c r="EL156" s="26"/>
      <c r="EM156" s="26"/>
      <c r="EN156" s="26"/>
      <c r="EO156" s="26"/>
      <c r="EP156" s="26"/>
      <c r="EQ156" s="26"/>
      <c r="ER156" s="26"/>
      <c r="ES156" s="26"/>
      <c r="ET156" s="26"/>
      <c r="EU156" s="26"/>
      <c r="EV156" s="26"/>
      <c r="EW156" s="26"/>
      <c r="EX156" s="26"/>
      <c r="EY156" s="26"/>
      <c r="EZ156" s="26"/>
      <c r="FA156" s="26"/>
      <c r="FB156" s="26"/>
      <c r="FC156" s="26"/>
      <c r="FD156" s="26"/>
      <c r="FE156" s="26"/>
      <c r="FF156" s="26"/>
      <c r="FG156" s="26"/>
      <c r="FH156" s="26"/>
      <c r="FI156" s="26"/>
      <c r="FJ156" s="26"/>
      <c r="FK156" s="26"/>
      <c r="FL156" s="26"/>
      <c r="FM156" s="26"/>
      <c r="FN156" s="26"/>
      <c r="FO156" s="26"/>
      <c r="FP156" s="26"/>
      <c r="FQ156" s="26"/>
      <c r="FR156" s="26"/>
      <c r="FS156" s="26"/>
      <c r="FT156" s="26"/>
      <c r="FU156" s="26"/>
      <c r="FV156" s="26"/>
      <c r="FW156" s="26"/>
      <c r="FX156" s="26"/>
      <c r="FY156" s="26"/>
      <c r="FZ156" s="26"/>
      <c r="GA156" s="26"/>
      <c r="GB156" s="26"/>
      <c r="GC156" s="26"/>
      <c r="GD156" s="26"/>
      <c r="GE156" s="26"/>
      <c r="GF156" s="26"/>
      <c r="GG156" s="26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</row>
    <row r="157" spans="1:256" s="35" customFormat="1" ht="14.4" x14ac:dyDescent="0.3">
      <c r="A157"/>
      <c r="B157"/>
      <c r="C157"/>
      <c r="D157"/>
      <c r="E157"/>
      <c r="F157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26"/>
      <c r="CS157" s="26"/>
      <c r="CT157" s="26"/>
      <c r="CU157" s="26"/>
      <c r="CV157" s="26"/>
      <c r="CW157" s="26"/>
      <c r="CX157" s="26"/>
      <c r="CY157" s="26"/>
      <c r="CZ157" s="26"/>
      <c r="DA157" s="26"/>
      <c r="DB157" s="26"/>
      <c r="DC157" s="26"/>
      <c r="DD157" s="26"/>
      <c r="DE157" s="26"/>
      <c r="DF157" s="26"/>
      <c r="DG157" s="26"/>
      <c r="DH157" s="26"/>
      <c r="DI157" s="26"/>
      <c r="DJ157" s="26"/>
      <c r="DK157" s="26"/>
      <c r="DL157" s="26"/>
      <c r="DM157" s="26"/>
      <c r="DN157" s="26"/>
      <c r="DO157" s="26"/>
      <c r="DP157" s="26"/>
      <c r="DQ157" s="26"/>
      <c r="DR157" s="26"/>
      <c r="DS157" s="26"/>
      <c r="DT157" s="26"/>
      <c r="DU157" s="26"/>
      <c r="DV157" s="26"/>
      <c r="DW157" s="26"/>
      <c r="DX157" s="26"/>
      <c r="DY157" s="26"/>
      <c r="DZ157" s="26"/>
      <c r="EA157" s="26"/>
      <c r="EB157" s="26"/>
      <c r="EC157" s="26"/>
      <c r="ED157" s="26"/>
      <c r="EE157" s="26"/>
      <c r="EF157" s="26"/>
      <c r="EG157" s="26"/>
      <c r="EH157" s="26"/>
      <c r="EI157" s="26"/>
      <c r="EJ157" s="26"/>
      <c r="EK157" s="26"/>
      <c r="EL157" s="26"/>
      <c r="EM157" s="26"/>
      <c r="EN157" s="26"/>
      <c r="EO157" s="26"/>
      <c r="EP157" s="26"/>
      <c r="EQ157" s="26"/>
      <c r="ER157" s="26"/>
      <c r="ES157" s="26"/>
      <c r="ET157" s="26"/>
      <c r="EU157" s="26"/>
      <c r="EV157" s="26"/>
      <c r="EW157" s="26"/>
      <c r="EX157" s="26"/>
      <c r="EY157" s="26"/>
      <c r="EZ157" s="26"/>
      <c r="FA157" s="26"/>
      <c r="FB157" s="26"/>
      <c r="FC157" s="26"/>
      <c r="FD157" s="26"/>
      <c r="FE157" s="26"/>
      <c r="FF157" s="26"/>
      <c r="FG157" s="26"/>
      <c r="FH157" s="26"/>
      <c r="FI157" s="26"/>
      <c r="FJ157" s="26"/>
      <c r="FK157" s="26"/>
      <c r="FL157" s="26"/>
      <c r="FM157" s="26"/>
      <c r="FN157" s="26"/>
      <c r="FO157" s="26"/>
      <c r="FP157" s="26"/>
      <c r="FQ157" s="26"/>
      <c r="FR157" s="26"/>
      <c r="FS157" s="26"/>
      <c r="FT157" s="26"/>
      <c r="FU157" s="26"/>
      <c r="FV157" s="26"/>
      <c r="FW157" s="26"/>
      <c r="FX157" s="26"/>
      <c r="FY157" s="26"/>
      <c r="FZ157" s="26"/>
      <c r="GA157" s="26"/>
      <c r="GB157" s="26"/>
      <c r="GC157" s="26"/>
      <c r="GD157" s="26"/>
      <c r="GE157" s="26"/>
      <c r="GF157" s="26"/>
      <c r="GG157" s="26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</row>
    <row r="158" spans="1:256" s="32" customFormat="1" ht="14.4" x14ac:dyDescent="0.3">
      <c r="A158"/>
      <c r="B158"/>
      <c r="C158"/>
      <c r="D158"/>
      <c r="E158"/>
      <c r="F158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26"/>
      <c r="CP158" s="26"/>
      <c r="CQ158" s="26"/>
      <c r="CR158" s="26"/>
      <c r="CS158" s="26"/>
      <c r="CT158" s="26"/>
      <c r="CU158" s="26"/>
      <c r="CV158" s="26"/>
      <c r="CW158" s="26"/>
      <c r="CX158" s="26"/>
      <c r="CY158" s="26"/>
      <c r="CZ158" s="26"/>
      <c r="DA158" s="26"/>
      <c r="DB158" s="26"/>
      <c r="DC158" s="26"/>
      <c r="DD158" s="26"/>
      <c r="DE158" s="26"/>
      <c r="DF158" s="26"/>
      <c r="DG158" s="26"/>
      <c r="DH158" s="26"/>
      <c r="DI158" s="26"/>
      <c r="DJ158" s="26"/>
      <c r="DK158" s="26"/>
      <c r="DL158" s="26"/>
      <c r="DM158" s="26"/>
      <c r="DN158" s="26"/>
      <c r="DO158" s="26"/>
      <c r="DP158" s="26"/>
      <c r="DQ158" s="26"/>
      <c r="DR158" s="26"/>
      <c r="DS158" s="26"/>
      <c r="DT158" s="26"/>
      <c r="DU158" s="26"/>
      <c r="DV158" s="26"/>
      <c r="DW158" s="26"/>
      <c r="DX158" s="26"/>
      <c r="DY158" s="26"/>
      <c r="DZ158" s="26"/>
      <c r="EA158" s="26"/>
      <c r="EB158" s="26"/>
      <c r="EC158" s="26"/>
      <c r="ED158" s="26"/>
      <c r="EE158" s="26"/>
      <c r="EF158" s="26"/>
      <c r="EG158" s="26"/>
      <c r="EH158" s="26"/>
      <c r="EI158" s="26"/>
      <c r="EJ158" s="26"/>
      <c r="EK158" s="26"/>
      <c r="EL158" s="26"/>
      <c r="EM158" s="26"/>
      <c r="EN158" s="26"/>
      <c r="EO158" s="26"/>
      <c r="EP158" s="26"/>
      <c r="EQ158" s="26"/>
      <c r="ER158" s="26"/>
      <c r="ES158" s="26"/>
      <c r="ET158" s="26"/>
      <c r="EU158" s="26"/>
      <c r="EV158" s="26"/>
      <c r="EW158" s="26"/>
      <c r="EX158" s="26"/>
      <c r="EY158" s="26"/>
      <c r="EZ158" s="26"/>
      <c r="FA158" s="26"/>
      <c r="FB158" s="26"/>
      <c r="FC158" s="26"/>
      <c r="FD158" s="26"/>
      <c r="FE158" s="26"/>
      <c r="FF158" s="26"/>
      <c r="FG158" s="26"/>
      <c r="FH158" s="26"/>
      <c r="FI158" s="26"/>
      <c r="FJ158" s="26"/>
      <c r="FK158" s="26"/>
      <c r="FL158" s="26"/>
      <c r="FM158" s="26"/>
      <c r="FN158" s="26"/>
      <c r="FO158" s="26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</row>
    <row r="159" spans="1:256" s="35" customFormat="1" ht="14.4" x14ac:dyDescent="0.3">
      <c r="A159"/>
      <c r="B159"/>
      <c r="C159"/>
      <c r="D159"/>
      <c r="E159"/>
      <c r="F159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26"/>
      <c r="CP159" s="26"/>
      <c r="CQ159" s="26"/>
      <c r="CR159" s="26"/>
      <c r="CS159" s="26"/>
      <c r="CT159" s="26"/>
      <c r="CU159" s="26"/>
      <c r="CV159" s="26"/>
      <c r="CW159" s="26"/>
      <c r="CX159" s="26"/>
      <c r="CY159" s="26"/>
      <c r="CZ159" s="26"/>
      <c r="DA159" s="26"/>
      <c r="DB159" s="26"/>
      <c r="DC159" s="26"/>
      <c r="DD159" s="26"/>
      <c r="DE159" s="26"/>
      <c r="DF159" s="26"/>
      <c r="DG159" s="26"/>
      <c r="DH159" s="26"/>
      <c r="DI159" s="26"/>
      <c r="DJ159" s="26"/>
      <c r="DK159" s="26"/>
      <c r="DL159" s="26"/>
      <c r="DM159" s="26"/>
      <c r="DN159" s="26"/>
      <c r="DO159" s="26"/>
      <c r="DP159" s="26"/>
      <c r="DQ159" s="26"/>
      <c r="DR159" s="26"/>
      <c r="DS159" s="26"/>
      <c r="DT159" s="26"/>
      <c r="DU159" s="26"/>
      <c r="DV159" s="26"/>
      <c r="DW159" s="26"/>
      <c r="DX159" s="26"/>
      <c r="DY159" s="26"/>
      <c r="DZ159" s="26"/>
      <c r="EA159" s="26"/>
      <c r="EB159" s="26"/>
      <c r="EC159" s="26"/>
      <c r="ED159" s="26"/>
      <c r="EE159" s="26"/>
      <c r="EF159" s="26"/>
      <c r="EG159" s="26"/>
      <c r="EH159" s="26"/>
      <c r="EI159" s="26"/>
      <c r="EJ159" s="26"/>
      <c r="EK159" s="26"/>
      <c r="EL159" s="26"/>
      <c r="EM159" s="26"/>
      <c r="EN159" s="26"/>
      <c r="EO159" s="26"/>
      <c r="EP159" s="26"/>
      <c r="EQ159" s="26"/>
      <c r="ER159" s="26"/>
      <c r="ES159" s="26"/>
      <c r="ET159" s="26"/>
      <c r="EU159" s="26"/>
      <c r="EV159" s="26"/>
      <c r="EW159" s="26"/>
      <c r="EX159" s="26"/>
      <c r="EY159" s="26"/>
      <c r="EZ159" s="26"/>
      <c r="FA159" s="26"/>
      <c r="FB159" s="26"/>
      <c r="FC159" s="26"/>
      <c r="FD159" s="26"/>
      <c r="FE159" s="26"/>
      <c r="FF159" s="26"/>
      <c r="FG159" s="26"/>
      <c r="FH159" s="26"/>
      <c r="FI159" s="26"/>
      <c r="FJ159" s="26"/>
      <c r="FK159" s="26"/>
      <c r="FL159" s="26"/>
      <c r="FM159" s="26"/>
      <c r="FN159" s="26"/>
      <c r="FO159" s="26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</row>
    <row r="160" spans="1:256" s="32" customFormat="1" ht="14.4" x14ac:dyDescent="0.3">
      <c r="A160"/>
      <c r="B160"/>
      <c r="C160"/>
      <c r="D160"/>
      <c r="E160"/>
      <c r="F160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26"/>
      <c r="CP160" s="26"/>
      <c r="CQ160" s="26"/>
      <c r="CR160" s="26"/>
      <c r="CS160" s="26"/>
      <c r="CT160" s="26"/>
      <c r="CU160" s="26"/>
      <c r="CV160" s="26"/>
      <c r="CW160" s="26"/>
      <c r="CX160" s="26"/>
      <c r="CY160" s="26"/>
      <c r="CZ160" s="26"/>
      <c r="DA160" s="26"/>
      <c r="DB160" s="26"/>
      <c r="DC160" s="26"/>
      <c r="DD160" s="26"/>
      <c r="DE160" s="26"/>
      <c r="DF160" s="26"/>
      <c r="DG160" s="26"/>
      <c r="DH160" s="26"/>
      <c r="DI160" s="26"/>
      <c r="DJ160" s="26"/>
      <c r="DK160" s="26"/>
      <c r="DL160" s="26"/>
      <c r="DM160" s="26"/>
      <c r="DN160" s="26"/>
      <c r="DO160" s="26"/>
      <c r="DP160" s="26"/>
      <c r="DQ160" s="26"/>
      <c r="DR160" s="26"/>
      <c r="DS160" s="26"/>
      <c r="DT160" s="26"/>
      <c r="DU160" s="26"/>
      <c r="DV160" s="26"/>
      <c r="DW160" s="26"/>
      <c r="DX160" s="26"/>
      <c r="DY160" s="26"/>
      <c r="DZ160" s="26"/>
      <c r="EA160" s="26"/>
      <c r="EB160" s="26"/>
      <c r="EC160" s="26"/>
      <c r="ED160" s="26"/>
      <c r="EE160" s="26"/>
      <c r="EF160" s="26"/>
      <c r="EG160" s="26"/>
      <c r="EH160" s="26"/>
      <c r="EI160" s="26"/>
      <c r="EJ160" s="26"/>
      <c r="EK160" s="26"/>
      <c r="EL160" s="26"/>
      <c r="EM160" s="26"/>
      <c r="EN160" s="26"/>
      <c r="EO160" s="26"/>
      <c r="EP160" s="26"/>
      <c r="EQ160" s="26"/>
      <c r="ER160" s="26"/>
      <c r="ES160" s="26"/>
      <c r="ET160" s="26"/>
      <c r="EU160" s="26"/>
      <c r="EV160" s="26"/>
      <c r="EW160" s="26"/>
      <c r="EX160" s="26"/>
      <c r="EY160" s="26"/>
      <c r="EZ160" s="26"/>
      <c r="FA160" s="26"/>
      <c r="FB160" s="26"/>
      <c r="FC160" s="26"/>
      <c r="FD160" s="26"/>
      <c r="FE160" s="26"/>
      <c r="FF160" s="26"/>
      <c r="FG160" s="26"/>
      <c r="FH160" s="26"/>
      <c r="FI160" s="26"/>
      <c r="FJ160" s="26"/>
      <c r="FK160" s="26"/>
      <c r="FL160" s="26"/>
      <c r="FM160" s="26"/>
      <c r="FN160" s="26"/>
      <c r="FO160" s="26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</row>
    <row r="161" spans="1:256" s="35" customFormat="1" ht="14.4" x14ac:dyDescent="0.3">
      <c r="A161"/>
      <c r="B161"/>
      <c r="C161"/>
      <c r="D161"/>
      <c r="E161"/>
      <c r="F161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26"/>
      <c r="CP161" s="26"/>
      <c r="CQ161" s="26"/>
      <c r="CR161" s="26"/>
      <c r="CS161" s="26"/>
      <c r="CT161" s="26"/>
      <c r="CU161" s="26"/>
      <c r="CV161" s="26"/>
      <c r="CW161" s="26"/>
      <c r="CX161" s="26"/>
      <c r="CY161" s="26"/>
      <c r="CZ161" s="26"/>
      <c r="DA161" s="26"/>
      <c r="DB161" s="26"/>
      <c r="DC161" s="26"/>
      <c r="DD161" s="26"/>
      <c r="DE161" s="26"/>
      <c r="DF161" s="26"/>
      <c r="DG161" s="26"/>
      <c r="DH161" s="26"/>
      <c r="DI161" s="26"/>
      <c r="DJ161" s="26"/>
      <c r="DK161" s="26"/>
      <c r="DL161" s="26"/>
      <c r="DM161" s="26"/>
      <c r="DN161" s="26"/>
      <c r="DO161" s="26"/>
      <c r="DP161" s="26"/>
      <c r="DQ161" s="26"/>
      <c r="DR161" s="26"/>
      <c r="DS161" s="26"/>
      <c r="DT161" s="26"/>
      <c r="DU161" s="26"/>
      <c r="DV161" s="26"/>
      <c r="DW161" s="26"/>
      <c r="DX161" s="26"/>
      <c r="DY161" s="26"/>
      <c r="DZ161" s="26"/>
      <c r="EA161" s="26"/>
      <c r="EB161" s="26"/>
      <c r="EC161" s="26"/>
      <c r="ED161" s="26"/>
      <c r="EE161" s="26"/>
      <c r="EF161" s="26"/>
      <c r="EG161" s="26"/>
      <c r="EH161" s="26"/>
      <c r="EI161" s="26"/>
      <c r="EJ161" s="26"/>
      <c r="EK161" s="26"/>
      <c r="EL161" s="26"/>
      <c r="EM161" s="26"/>
      <c r="EN161" s="26"/>
      <c r="EO161" s="26"/>
      <c r="EP161" s="26"/>
      <c r="EQ161" s="26"/>
      <c r="ER161" s="26"/>
      <c r="ES161" s="26"/>
      <c r="ET161" s="26"/>
      <c r="EU161" s="26"/>
      <c r="EV161" s="26"/>
      <c r="EW161" s="26"/>
      <c r="EX161" s="26"/>
      <c r="EY161" s="26"/>
      <c r="EZ161" s="26"/>
      <c r="FA161" s="26"/>
      <c r="FB161" s="26"/>
      <c r="FC161" s="26"/>
      <c r="FD161" s="26"/>
      <c r="FE161" s="26"/>
      <c r="FF161" s="26"/>
      <c r="FG161" s="26"/>
      <c r="FH161" s="26"/>
      <c r="FI161" s="26"/>
      <c r="FJ161" s="26"/>
      <c r="FK161" s="26"/>
      <c r="FL161" s="26"/>
      <c r="FM161" s="26"/>
      <c r="FN161" s="26"/>
      <c r="FO161" s="26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</row>
    <row r="162" spans="1:256" s="32" customFormat="1" ht="14.4" x14ac:dyDescent="0.3">
      <c r="A162"/>
      <c r="B162"/>
      <c r="C162"/>
      <c r="D162"/>
      <c r="E162"/>
      <c r="F162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26"/>
      <c r="CP162" s="26"/>
      <c r="CQ162" s="26"/>
      <c r="CR162" s="26"/>
      <c r="CS162" s="26"/>
      <c r="CT162" s="26"/>
      <c r="CU162" s="26"/>
      <c r="CV162" s="26"/>
      <c r="CW162" s="26"/>
      <c r="CX162" s="26"/>
      <c r="CY162" s="26"/>
      <c r="CZ162" s="26"/>
      <c r="DA162" s="26"/>
      <c r="DB162" s="26"/>
      <c r="DC162" s="26"/>
      <c r="DD162" s="26"/>
      <c r="DE162" s="26"/>
      <c r="DF162" s="26"/>
      <c r="DG162" s="26"/>
      <c r="DH162" s="26"/>
      <c r="DI162" s="26"/>
      <c r="DJ162" s="26"/>
      <c r="DK162" s="26"/>
      <c r="DL162" s="26"/>
      <c r="DM162" s="26"/>
      <c r="DN162" s="26"/>
      <c r="DO162" s="26"/>
      <c r="DP162" s="26"/>
      <c r="DQ162" s="26"/>
      <c r="DR162" s="26"/>
      <c r="DS162" s="26"/>
      <c r="DT162" s="26"/>
      <c r="DU162" s="26"/>
      <c r="DV162" s="26"/>
      <c r="DW162" s="26"/>
      <c r="DX162" s="26"/>
      <c r="DY162" s="26"/>
      <c r="DZ162" s="26"/>
      <c r="EA162" s="26"/>
      <c r="EB162" s="26"/>
      <c r="EC162" s="26"/>
      <c r="ED162" s="26"/>
      <c r="EE162" s="26"/>
      <c r="EF162" s="26"/>
      <c r="EG162" s="26"/>
      <c r="EH162" s="26"/>
      <c r="EI162" s="26"/>
      <c r="EJ162" s="26"/>
      <c r="EK162" s="26"/>
      <c r="EL162" s="26"/>
      <c r="EM162" s="26"/>
      <c r="EN162" s="26"/>
      <c r="EO162" s="26"/>
      <c r="EP162" s="26"/>
      <c r="EQ162" s="26"/>
      <c r="ER162" s="26"/>
      <c r="ES162" s="26"/>
      <c r="ET162" s="26"/>
      <c r="EU162" s="26"/>
      <c r="EV162" s="26"/>
      <c r="EW162" s="26"/>
      <c r="EX162" s="26"/>
      <c r="EY162" s="26"/>
      <c r="EZ162" s="26"/>
      <c r="FA162" s="26"/>
      <c r="FB162" s="26"/>
      <c r="FC162" s="26"/>
      <c r="FD162" s="26"/>
      <c r="FE162" s="26"/>
      <c r="FF162" s="26"/>
      <c r="FG162" s="26"/>
      <c r="FH162" s="26"/>
      <c r="FI162" s="26"/>
      <c r="FJ162" s="26"/>
      <c r="FK162" s="26"/>
      <c r="FL162" s="26"/>
      <c r="FM162" s="26"/>
      <c r="FN162" s="26"/>
      <c r="FO162" s="26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</row>
    <row r="163" spans="1:256" s="35" customFormat="1" ht="14.4" x14ac:dyDescent="0.3">
      <c r="A163"/>
      <c r="B163"/>
      <c r="C163"/>
      <c r="D163"/>
      <c r="E163"/>
      <c r="F163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26"/>
      <c r="CP163" s="26"/>
      <c r="CQ163" s="26"/>
      <c r="CR163" s="26"/>
      <c r="CS163" s="26"/>
      <c r="CT163" s="26"/>
      <c r="CU163" s="26"/>
      <c r="CV163" s="26"/>
      <c r="CW163" s="26"/>
      <c r="CX163" s="26"/>
      <c r="CY163" s="26"/>
      <c r="CZ163" s="26"/>
      <c r="DA163" s="26"/>
      <c r="DB163" s="26"/>
      <c r="DC163" s="26"/>
      <c r="DD163" s="26"/>
      <c r="DE163" s="26"/>
      <c r="DF163" s="26"/>
      <c r="DG163" s="26"/>
      <c r="DH163" s="26"/>
      <c r="DI163" s="26"/>
      <c r="DJ163" s="26"/>
      <c r="DK163" s="26"/>
      <c r="DL163" s="26"/>
      <c r="DM163" s="26"/>
      <c r="DN163" s="26"/>
      <c r="DO163" s="26"/>
      <c r="DP163" s="26"/>
      <c r="DQ163" s="26"/>
      <c r="DR163" s="26"/>
      <c r="DS163" s="26"/>
      <c r="DT163" s="26"/>
      <c r="DU163" s="26"/>
      <c r="DV163" s="26"/>
      <c r="DW163" s="26"/>
      <c r="DX163" s="26"/>
      <c r="DY163" s="26"/>
      <c r="DZ163" s="26"/>
      <c r="EA163" s="26"/>
      <c r="EB163" s="26"/>
      <c r="EC163" s="26"/>
      <c r="ED163" s="26"/>
      <c r="EE163" s="26"/>
      <c r="EF163" s="26"/>
      <c r="EG163" s="26"/>
      <c r="EH163" s="26"/>
      <c r="EI163" s="26"/>
      <c r="EJ163" s="26"/>
      <c r="EK163" s="26"/>
      <c r="EL163" s="26"/>
      <c r="EM163" s="26"/>
      <c r="EN163" s="26"/>
      <c r="EO163" s="26"/>
      <c r="EP163" s="26"/>
      <c r="EQ163" s="26"/>
      <c r="ER163" s="26"/>
      <c r="ES163" s="26"/>
      <c r="ET163" s="26"/>
      <c r="EU163" s="26"/>
      <c r="EV163" s="26"/>
      <c r="EW163" s="26"/>
      <c r="EX163" s="26"/>
      <c r="EY163" s="26"/>
      <c r="EZ163" s="26"/>
      <c r="FA163" s="26"/>
      <c r="FB163" s="26"/>
      <c r="FC163" s="26"/>
      <c r="FD163" s="26"/>
      <c r="FE163" s="26"/>
      <c r="FF163" s="26"/>
      <c r="FG163" s="26"/>
      <c r="FH163" s="26"/>
      <c r="FI163" s="26"/>
      <c r="FJ163" s="26"/>
      <c r="FK163" s="26"/>
      <c r="FL163" s="26"/>
      <c r="FM163" s="26"/>
      <c r="FN163" s="26"/>
      <c r="FO163" s="26"/>
      <c r="FP163" s="26"/>
      <c r="FQ163" s="26"/>
      <c r="FR163" s="26"/>
      <c r="FS163" s="26"/>
      <c r="FT163" s="26"/>
      <c r="FU163" s="26"/>
      <c r="FV163" s="26"/>
      <c r="FW163" s="26"/>
      <c r="FX163" s="26"/>
      <c r="FY163" s="26"/>
      <c r="FZ163" s="26"/>
      <c r="GA163" s="26"/>
      <c r="GB163" s="26"/>
      <c r="GC163" s="26"/>
      <c r="GD163" s="26"/>
      <c r="GE163" s="26"/>
      <c r="GF163" s="26"/>
      <c r="GG163" s="26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</row>
    <row r="164" spans="1:256" s="32" customFormat="1" ht="14.4" x14ac:dyDescent="0.3">
      <c r="A164"/>
      <c r="B164"/>
      <c r="C164"/>
      <c r="D164"/>
      <c r="E164"/>
      <c r="F164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26"/>
      <c r="ED164" s="26"/>
      <c r="EE164" s="26"/>
      <c r="EF164" s="26"/>
      <c r="EG164" s="26"/>
      <c r="EH164" s="26"/>
      <c r="EI164" s="26"/>
      <c r="EJ164" s="26"/>
      <c r="EK164" s="26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26"/>
      <c r="GC164" s="26"/>
      <c r="GD164" s="26"/>
      <c r="GE164" s="26"/>
      <c r="GF164" s="26"/>
      <c r="GG164" s="26"/>
      <c r="GH164" s="26"/>
      <c r="GI164" s="26"/>
      <c r="GJ164" s="26"/>
      <c r="GK164" s="26"/>
      <c r="GL164" s="26"/>
      <c r="GM164" s="26"/>
      <c r="GN164" s="26"/>
      <c r="GO164" s="26"/>
      <c r="GP164" s="26"/>
      <c r="GQ164" s="26"/>
      <c r="GR164" s="26"/>
      <c r="GS164" s="26"/>
      <c r="GT164" s="26"/>
      <c r="GU164" s="26"/>
      <c r="GV164" s="26"/>
      <c r="GW164" s="26"/>
      <c r="GX164" s="26"/>
      <c r="GY164" s="26"/>
      <c r="GZ164" s="26"/>
      <c r="HA164" s="26"/>
      <c r="HB164" s="26"/>
      <c r="HC164" s="26"/>
      <c r="HD164" s="26"/>
      <c r="HE164" s="26"/>
      <c r="HF164" s="26"/>
      <c r="HG164" s="26"/>
      <c r="HH164" s="26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</row>
    <row r="165" spans="1:256" s="35" customFormat="1" ht="14.4" x14ac:dyDescent="0.3">
      <c r="A165"/>
      <c r="B165"/>
      <c r="C165"/>
      <c r="D165"/>
      <c r="E165"/>
      <c r="F165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26"/>
      <c r="CP165" s="26"/>
      <c r="CQ165" s="26"/>
      <c r="CR165" s="26"/>
      <c r="CS165" s="26"/>
      <c r="CT165" s="26"/>
      <c r="CU165" s="26"/>
      <c r="CV165" s="26"/>
      <c r="CW165" s="26"/>
      <c r="CX165" s="26"/>
      <c r="CY165" s="26"/>
      <c r="CZ165" s="26"/>
      <c r="DA165" s="26"/>
      <c r="DB165" s="26"/>
      <c r="DC165" s="26"/>
      <c r="DD165" s="26"/>
      <c r="DE165" s="26"/>
      <c r="DF165" s="26"/>
      <c r="DG165" s="26"/>
      <c r="DH165" s="26"/>
      <c r="DI165" s="26"/>
      <c r="DJ165" s="26"/>
      <c r="DK165" s="26"/>
      <c r="DL165" s="26"/>
      <c r="DM165" s="26"/>
      <c r="DN165" s="26"/>
      <c r="DO165" s="26"/>
      <c r="DP165" s="26"/>
      <c r="DQ165" s="26"/>
      <c r="DR165" s="26"/>
      <c r="DS165" s="26"/>
      <c r="DT165" s="26"/>
      <c r="DU165" s="26"/>
      <c r="DV165" s="26"/>
      <c r="DW165" s="26"/>
      <c r="DX165" s="26"/>
      <c r="DY165" s="26"/>
      <c r="DZ165" s="26"/>
      <c r="EA165" s="26"/>
      <c r="EB165" s="26"/>
      <c r="EC165" s="26"/>
      <c r="ED165" s="26"/>
      <c r="EE165" s="26"/>
      <c r="EF165" s="26"/>
      <c r="EG165" s="26"/>
      <c r="EH165" s="26"/>
      <c r="EI165" s="26"/>
      <c r="EJ165" s="26"/>
      <c r="EK165" s="26"/>
      <c r="EL165" s="26"/>
      <c r="EM165" s="26"/>
      <c r="EN165" s="26"/>
      <c r="EO165" s="26"/>
      <c r="EP165" s="26"/>
      <c r="EQ165" s="26"/>
      <c r="ER165" s="26"/>
      <c r="ES165" s="26"/>
      <c r="ET165" s="26"/>
      <c r="EU165" s="26"/>
      <c r="EV165" s="26"/>
      <c r="EW165" s="26"/>
      <c r="EX165" s="26"/>
      <c r="EY165" s="26"/>
      <c r="EZ165" s="26"/>
      <c r="FA165" s="26"/>
      <c r="FB165" s="26"/>
      <c r="FC165" s="26"/>
      <c r="FD165" s="26"/>
      <c r="FE165" s="26"/>
      <c r="FF165" s="26"/>
      <c r="FG165" s="26"/>
      <c r="FH165" s="26"/>
      <c r="FI165" s="26"/>
      <c r="FJ165" s="26"/>
      <c r="FK165" s="26"/>
      <c r="FL165" s="26"/>
      <c r="FM165" s="26"/>
      <c r="FN165" s="26"/>
      <c r="FO165" s="26"/>
      <c r="FP165" s="26"/>
      <c r="FQ165" s="26"/>
      <c r="FR165" s="26"/>
      <c r="FS165" s="26"/>
      <c r="FT165" s="26"/>
      <c r="FU165" s="26"/>
      <c r="FV165" s="26"/>
      <c r="FW165" s="26"/>
      <c r="FX165" s="26"/>
      <c r="FY165" s="26"/>
      <c r="FZ165" s="26"/>
      <c r="GA165" s="26"/>
      <c r="GB165" s="26"/>
      <c r="GC165" s="26"/>
      <c r="GD165" s="26"/>
      <c r="GE165" s="26"/>
      <c r="GF165" s="26"/>
      <c r="GG165" s="26"/>
      <c r="GH165" s="26"/>
      <c r="GI165" s="26"/>
      <c r="GJ165" s="26"/>
      <c r="GK165" s="26"/>
      <c r="GL165" s="26"/>
      <c r="GM165" s="26"/>
      <c r="GN165" s="26"/>
      <c r="GO165" s="26"/>
      <c r="GP165" s="26"/>
      <c r="GQ165" s="26"/>
      <c r="GR165" s="26"/>
      <c r="GS165" s="26"/>
      <c r="GT165" s="26"/>
      <c r="GU165" s="26"/>
      <c r="GV165" s="26"/>
      <c r="GW165" s="26"/>
      <c r="GX165" s="26"/>
      <c r="GY165" s="26"/>
      <c r="GZ165" s="26"/>
      <c r="HA165" s="26"/>
      <c r="HB165" s="26"/>
      <c r="HC165" s="26"/>
      <c r="HD165" s="26"/>
      <c r="HE165" s="26"/>
      <c r="HF165" s="26"/>
      <c r="HG165" s="26"/>
      <c r="HH165" s="26"/>
      <c r="HI165" s="26"/>
      <c r="HJ165" s="26"/>
      <c r="HK165" s="26"/>
      <c r="HL165" s="26"/>
      <c r="HM165" s="26"/>
      <c r="HN165" s="26"/>
      <c r="HO165" s="26"/>
      <c r="HP165" s="26"/>
      <c r="HQ165" s="26"/>
      <c r="HR165" s="26"/>
      <c r="HS165" s="26"/>
      <c r="HT165" s="26"/>
      <c r="HU165" s="26"/>
      <c r="HV165" s="26"/>
      <c r="HW165" s="26"/>
      <c r="HX165" s="26"/>
      <c r="HY165" s="26"/>
      <c r="HZ165" s="26"/>
      <c r="IA165" s="26"/>
      <c r="IB165" s="26"/>
      <c r="IC165" s="26"/>
      <c r="ID165" s="26"/>
      <c r="IE165" s="26"/>
      <c r="IF165" s="26"/>
      <c r="IG165" s="26"/>
      <c r="IH165" s="26"/>
      <c r="II165" s="26"/>
      <c r="IJ165" s="26"/>
      <c r="IK165" s="26"/>
      <c r="IL165" s="26"/>
      <c r="IM165" s="26"/>
      <c r="IN165" s="26"/>
      <c r="IO165" s="26"/>
      <c r="IP165" s="26"/>
      <c r="IQ165" s="26"/>
      <c r="IR165" s="26"/>
      <c r="IS165" s="26"/>
      <c r="IT165" s="26"/>
      <c r="IU165" s="26"/>
      <c r="IV165" s="26"/>
    </row>
    <row r="166" spans="1:256" s="32" customFormat="1" ht="14.4" x14ac:dyDescent="0.3">
      <c r="A166"/>
      <c r="B166"/>
      <c r="C166"/>
      <c r="D166"/>
      <c r="E166"/>
      <c r="F16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26"/>
      <c r="CP166" s="26"/>
      <c r="CQ166" s="26"/>
      <c r="CR166" s="26"/>
      <c r="CS166" s="26"/>
      <c r="CT166" s="26"/>
      <c r="CU166" s="26"/>
      <c r="CV166" s="26"/>
      <c r="CW166" s="26"/>
      <c r="CX166" s="26"/>
      <c r="CY166" s="26"/>
      <c r="CZ166" s="26"/>
      <c r="DA166" s="26"/>
      <c r="DB166" s="26"/>
      <c r="DC166" s="26"/>
      <c r="DD166" s="26"/>
      <c r="DE166" s="26"/>
      <c r="DF166" s="26"/>
      <c r="DG166" s="26"/>
      <c r="DH166" s="26"/>
      <c r="DI166" s="26"/>
      <c r="DJ166" s="26"/>
      <c r="DK166" s="26"/>
      <c r="DL166" s="26"/>
      <c r="DM166" s="26"/>
      <c r="DN166" s="26"/>
      <c r="DO166" s="26"/>
      <c r="DP166" s="26"/>
      <c r="DQ166" s="26"/>
      <c r="DR166" s="26"/>
      <c r="DS166" s="26"/>
      <c r="DT166" s="26"/>
      <c r="DU166" s="26"/>
      <c r="DV166" s="26"/>
      <c r="DW166" s="26"/>
      <c r="DX166" s="26"/>
      <c r="DY166" s="26"/>
      <c r="DZ166" s="26"/>
      <c r="EA166" s="26"/>
      <c r="EB166" s="26"/>
      <c r="EC166" s="26"/>
      <c r="ED166" s="26"/>
      <c r="EE166" s="26"/>
      <c r="EF166" s="26"/>
      <c r="EG166" s="26"/>
      <c r="EH166" s="26"/>
      <c r="EI166" s="26"/>
      <c r="EJ166" s="26"/>
      <c r="EK166" s="26"/>
      <c r="EL166" s="26"/>
      <c r="EM166" s="26"/>
      <c r="EN166" s="26"/>
      <c r="EO166" s="26"/>
      <c r="EP166" s="26"/>
      <c r="EQ166" s="26"/>
      <c r="ER166" s="26"/>
      <c r="ES166" s="26"/>
      <c r="ET166" s="26"/>
      <c r="EU166" s="26"/>
      <c r="EV166" s="26"/>
      <c r="EW166" s="26"/>
      <c r="EX166" s="26"/>
      <c r="EY166" s="26"/>
      <c r="EZ166" s="26"/>
      <c r="FA166" s="26"/>
      <c r="FB166" s="26"/>
      <c r="FC166" s="26"/>
      <c r="FD166" s="26"/>
      <c r="FE166" s="26"/>
      <c r="FF166" s="26"/>
      <c r="FG166" s="26"/>
      <c r="FH166" s="26"/>
      <c r="FI166" s="26"/>
      <c r="FJ166" s="26"/>
      <c r="FK166" s="26"/>
      <c r="FL166" s="26"/>
      <c r="FM166" s="26"/>
      <c r="FN166" s="26"/>
      <c r="FO166" s="26"/>
      <c r="FP166" s="26"/>
      <c r="FQ166" s="26"/>
      <c r="FR166" s="26"/>
      <c r="FS166" s="26"/>
      <c r="FT166" s="26"/>
      <c r="FU166" s="26"/>
      <c r="FV166" s="26"/>
      <c r="FW166" s="26"/>
      <c r="FX166" s="26"/>
      <c r="FY166" s="26"/>
      <c r="FZ166" s="26"/>
      <c r="GA166" s="26"/>
      <c r="GB166" s="26"/>
      <c r="GC166" s="26"/>
      <c r="GD166" s="26"/>
      <c r="GE166" s="26"/>
      <c r="GF166" s="26"/>
      <c r="GG166" s="26"/>
      <c r="GH166" s="26"/>
      <c r="GI166" s="26"/>
      <c r="GJ166" s="26"/>
      <c r="GK166" s="26"/>
      <c r="GL166" s="26"/>
      <c r="GM166" s="26"/>
      <c r="GN166" s="26"/>
      <c r="GO166" s="26"/>
      <c r="GP166" s="26"/>
      <c r="GQ166" s="26"/>
      <c r="GR166" s="26"/>
      <c r="GS166" s="26"/>
      <c r="GT166" s="26"/>
      <c r="GU166" s="26"/>
      <c r="GV166" s="26"/>
      <c r="GW166" s="26"/>
      <c r="GX166" s="26"/>
      <c r="GY166" s="26"/>
      <c r="GZ166" s="26"/>
      <c r="HA166" s="26"/>
      <c r="HB166" s="26"/>
      <c r="HC166" s="26"/>
      <c r="HD166" s="26"/>
      <c r="HE166" s="26"/>
      <c r="HF166" s="26"/>
      <c r="HG166" s="26"/>
      <c r="HH166" s="26"/>
      <c r="HI166" s="26"/>
      <c r="HJ166" s="26"/>
      <c r="HK166" s="26"/>
      <c r="HL166" s="26"/>
      <c r="HM166" s="26"/>
      <c r="HN166" s="26"/>
      <c r="HO166" s="26"/>
      <c r="HP166" s="26"/>
      <c r="HQ166" s="26"/>
      <c r="HR166" s="26"/>
      <c r="HS166" s="26"/>
      <c r="HT166" s="26"/>
      <c r="HU166" s="26"/>
      <c r="HV166" s="26"/>
      <c r="HW166" s="26"/>
      <c r="HX166" s="26"/>
      <c r="HY166" s="26"/>
      <c r="HZ166" s="26"/>
      <c r="IA166" s="26"/>
      <c r="IB166" s="26"/>
      <c r="IC166" s="26"/>
      <c r="ID166" s="26"/>
      <c r="IE166" s="26"/>
      <c r="IF166" s="26"/>
      <c r="IG166" s="26"/>
      <c r="IH166" s="26"/>
      <c r="II166" s="26"/>
      <c r="IJ166" s="26"/>
      <c r="IK166" s="26"/>
      <c r="IL166" s="26"/>
      <c r="IM166" s="26"/>
      <c r="IN166" s="26"/>
      <c r="IO166" s="26"/>
      <c r="IP166" s="26"/>
      <c r="IQ166" s="26"/>
      <c r="IR166" s="26"/>
      <c r="IS166" s="26"/>
      <c r="IT166" s="26"/>
      <c r="IU166" s="26"/>
      <c r="IV166" s="26"/>
    </row>
    <row r="167" spans="1:256" s="35" customFormat="1" ht="14.4" x14ac:dyDescent="0.3">
      <c r="A167"/>
      <c r="B167"/>
      <c r="C167"/>
      <c r="D167"/>
      <c r="E167"/>
      <c r="F167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26"/>
      <c r="CP167" s="26"/>
      <c r="CQ167" s="26"/>
      <c r="CR167" s="26"/>
      <c r="CS167" s="26"/>
      <c r="CT167" s="26"/>
      <c r="CU167" s="26"/>
      <c r="CV167" s="26"/>
      <c r="CW167" s="26"/>
      <c r="CX167" s="26"/>
      <c r="CY167" s="26"/>
      <c r="CZ167" s="26"/>
      <c r="DA167" s="26"/>
      <c r="DB167" s="26"/>
      <c r="DC167" s="26"/>
      <c r="DD167" s="26"/>
      <c r="DE167" s="26"/>
      <c r="DF167" s="26"/>
      <c r="DG167" s="26"/>
      <c r="DH167" s="26"/>
      <c r="DI167" s="26"/>
      <c r="DJ167" s="26"/>
      <c r="DK167" s="26"/>
      <c r="DL167" s="26"/>
      <c r="DM167" s="26"/>
      <c r="DN167" s="26"/>
      <c r="DO167" s="26"/>
      <c r="DP167" s="26"/>
      <c r="DQ167" s="26"/>
      <c r="DR167" s="26"/>
      <c r="DS167" s="26"/>
      <c r="DT167" s="26"/>
      <c r="DU167" s="26"/>
      <c r="DV167" s="26"/>
      <c r="DW167" s="26"/>
      <c r="DX167" s="26"/>
      <c r="DY167" s="26"/>
      <c r="DZ167" s="26"/>
      <c r="EA167" s="26"/>
      <c r="EB167" s="26"/>
      <c r="EC167" s="26"/>
      <c r="ED167" s="26"/>
      <c r="EE167" s="26"/>
      <c r="EF167" s="26"/>
      <c r="EG167" s="26"/>
      <c r="EH167" s="26"/>
      <c r="EI167" s="26"/>
      <c r="EJ167" s="26"/>
      <c r="EK167" s="26"/>
      <c r="EL167" s="26"/>
      <c r="EM167" s="26"/>
      <c r="EN167" s="26"/>
      <c r="EO167" s="26"/>
      <c r="EP167" s="26"/>
      <c r="EQ167" s="26"/>
      <c r="ER167" s="26"/>
      <c r="ES167" s="26"/>
      <c r="ET167" s="26"/>
      <c r="EU167" s="26"/>
      <c r="EV167" s="26"/>
      <c r="EW167" s="26"/>
      <c r="EX167" s="26"/>
      <c r="EY167" s="26"/>
      <c r="EZ167" s="26"/>
      <c r="FA167" s="26"/>
      <c r="FB167" s="26"/>
      <c r="FC167" s="26"/>
      <c r="FD167" s="26"/>
      <c r="FE167" s="26"/>
      <c r="FF167" s="26"/>
      <c r="FG167" s="26"/>
      <c r="FH167" s="26"/>
      <c r="FI167" s="26"/>
      <c r="FJ167" s="26"/>
      <c r="FK167" s="26"/>
      <c r="FL167" s="26"/>
      <c r="FM167" s="26"/>
      <c r="FN167" s="26"/>
      <c r="FO167" s="26"/>
      <c r="FP167" s="26"/>
      <c r="FQ167" s="26"/>
      <c r="FR167" s="26"/>
      <c r="FS167" s="26"/>
      <c r="FT167" s="26"/>
      <c r="FU167" s="26"/>
      <c r="FV167" s="26"/>
      <c r="FW167" s="26"/>
      <c r="FX167" s="26"/>
      <c r="FY167" s="26"/>
      <c r="FZ167" s="26"/>
      <c r="GA167" s="26"/>
      <c r="GB167" s="26"/>
      <c r="GC167" s="26"/>
      <c r="GD167" s="26"/>
      <c r="GE167" s="26"/>
      <c r="GF167" s="26"/>
      <c r="GG167" s="26"/>
      <c r="GH167" s="26"/>
      <c r="GI167" s="26"/>
      <c r="GJ167" s="26"/>
      <c r="GK167" s="26"/>
      <c r="GL167" s="26"/>
      <c r="GM167" s="26"/>
      <c r="GN167" s="26"/>
      <c r="GO167" s="26"/>
      <c r="GP167" s="26"/>
      <c r="GQ167" s="26"/>
      <c r="GR167" s="26"/>
      <c r="GS167" s="26"/>
      <c r="GT167" s="26"/>
      <c r="GU167" s="26"/>
      <c r="GV167" s="26"/>
      <c r="GW167" s="26"/>
      <c r="GX167" s="26"/>
      <c r="GY167" s="26"/>
      <c r="GZ167" s="26"/>
      <c r="HA167" s="26"/>
      <c r="HB167" s="26"/>
      <c r="HC167" s="26"/>
      <c r="HD167" s="26"/>
      <c r="HE167" s="26"/>
      <c r="HF167" s="26"/>
      <c r="HG167" s="26"/>
      <c r="HH167" s="26"/>
      <c r="HI167" s="26"/>
      <c r="HJ167" s="26"/>
      <c r="HK167" s="26"/>
      <c r="HL167" s="26"/>
      <c r="HM167" s="26"/>
      <c r="HN167" s="26"/>
      <c r="HO167" s="26"/>
      <c r="HP167" s="26"/>
      <c r="HQ167" s="26"/>
      <c r="HR167" s="26"/>
      <c r="HS167" s="26"/>
      <c r="HT167" s="26"/>
      <c r="HU167" s="26"/>
      <c r="HV167" s="26"/>
      <c r="HW167" s="26"/>
      <c r="HX167" s="26"/>
      <c r="HY167" s="26"/>
      <c r="HZ167" s="26"/>
      <c r="IA167" s="26"/>
      <c r="IB167" s="26"/>
      <c r="IC167" s="26"/>
      <c r="ID167" s="26"/>
      <c r="IE167" s="26"/>
      <c r="IF167" s="26"/>
      <c r="IG167" s="26"/>
      <c r="IH167" s="26"/>
      <c r="II167" s="26"/>
      <c r="IJ167" s="26"/>
      <c r="IK167" s="26"/>
      <c r="IL167" s="26"/>
      <c r="IM167" s="26"/>
      <c r="IN167" s="26"/>
      <c r="IO167" s="26"/>
      <c r="IP167" s="26"/>
      <c r="IQ167" s="26"/>
      <c r="IR167" s="26"/>
      <c r="IS167" s="26"/>
      <c r="IT167" s="26"/>
      <c r="IU167" s="26"/>
      <c r="IV167" s="26"/>
    </row>
    <row r="168" spans="1:256" s="32" customFormat="1" ht="14.4" x14ac:dyDescent="0.3">
      <c r="A168"/>
      <c r="B168"/>
      <c r="C168"/>
      <c r="D168"/>
      <c r="E168"/>
      <c r="F168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26"/>
      <c r="CP168" s="26"/>
      <c r="CQ168" s="26"/>
      <c r="CR168" s="26"/>
      <c r="CS168" s="26"/>
      <c r="CT168" s="26"/>
      <c r="CU168" s="26"/>
      <c r="CV168" s="26"/>
      <c r="CW168" s="26"/>
      <c r="CX168" s="26"/>
      <c r="CY168" s="26"/>
      <c r="CZ168" s="26"/>
      <c r="DA168" s="26"/>
      <c r="DB168" s="26"/>
      <c r="DC168" s="26"/>
      <c r="DD168" s="26"/>
      <c r="DE168" s="26"/>
      <c r="DF168" s="26"/>
      <c r="DG168" s="26"/>
      <c r="DH168" s="26"/>
      <c r="DI168" s="26"/>
      <c r="DJ168" s="26"/>
      <c r="DK168" s="26"/>
      <c r="DL168" s="26"/>
      <c r="DM168" s="26"/>
      <c r="DN168" s="26"/>
      <c r="DO168" s="26"/>
      <c r="DP168" s="26"/>
      <c r="DQ168" s="26"/>
      <c r="DR168" s="26"/>
      <c r="DS168" s="26"/>
      <c r="DT168" s="26"/>
      <c r="DU168" s="26"/>
      <c r="DV168" s="26"/>
      <c r="DW168" s="26"/>
      <c r="DX168" s="26"/>
      <c r="DY168" s="26"/>
      <c r="DZ168" s="26"/>
      <c r="EA168" s="26"/>
      <c r="EB168" s="26"/>
      <c r="EC168" s="26"/>
      <c r="ED168" s="26"/>
      <c r="EE168" s="26"/>
      <c r="EF168" s="26"/>
      <c r="EG168" s="26"/>
      <c r="EH168" s="26"/>
      <c r="EI168" s="26"/>
      <c r="EJ168" s="26"/>
      <c r="EK168" s="26"/>
      <c r="EL168" s="26"/>
      <c r="EM168" s="26"/>
      <c r="EN168" s="26"/>
      <c r="EO168" s="26"/>
      <c r="EP168" s="26"/>
      <c r="EQ168" s="26"/>
      <c r="ER168" s="26"/>
      <c r="ES168" s="26"/>
      <c r="ET168" s="26"/>
      <c r="EU168" s="26"/>
      <c r="EV168" s="26"/>
      <c r="EW168" s="26"/>
      <c r="EX168" s="26"/>
      <c r="EY168" s="26"/>
      <c r="EZ168" s="26"/>
      <c r="FA168" s="26"/>
      <c r="FB168" s="26"/>
      <c r="FC168" s="26"/>
      <c r="FD168" s="26"/>
      <c r="FE168" s="26"/>
      <c r="FF168" s="26"/>
      <c r="FG168" s="26"/>
      <c r="FH168" s="26"/>
      <c r="FI168" s="26"/>
      <c r="FJ168" s="26"/>
      <c r="FK168" s="26"/>
      <c r="FL168" s="26"/>
      <c r="FM168" s="26"/>
      <c r="FN168" s="26"/>
      <c r="FO168" s="26"/>
      <c r="FP168" s="26"/>
      <c r="FQ168" s="26"/>
      <c r="FR168" s="26"/>
      <c r="FS168" s="26"/>
      <c r="FT168" s="26"/>
      <c r="FU168" s="26"/>
      <c r="FV168" s="26"/>
      <c r="FW168" s="26"/>
      <c r="FX168" s="26"/>
      <c r="FY168" s="26"/>
      <c r="FZ168" s="26"/>
      <c r="GA168" s="26"/>
      <c r="GB168" s="26"/>
      <c r="GC168" s="26"/>
      <c r="GD168" s="26"/>
      <c r="GE168" s="26"/>
      <c r="GF168" s="26"/>
      <c r="GG168" s="26"/>
      <c r="GH168" s="26"/>
      <c r="GI168" s="26"/>
      <c r="GJ168" s="26"/>
      <c r="GK168" s="26"/>
      <c r="GL168" s="26"/>
      <c r="GM168" s="26"/>
      <c r="GN168" s="26"/>
      <c r="GO168" s="26"/>
      <c r="GP168" s="26"/>
      <c r="GQ168" s="26"/>
      <c r="GR168" s="26"/>
      <c r="GS168" s="26"/>
      <c r="GT168" s="26"/>
      <c r="GU168" s="26"/>
      <c r="GV168" s="26"/>
      <c r="GW168" s="26"/>
      <c r="GX168" s="26"/>
      <c r="GY168" s="26"/>
      <c r="GZ168" s="26"/>
      <c r="HA168" s="26"/>
      <c r="HB168" s="26"/>
      <c r="HC168" s="26"/>
      <c r="HD168" s="26"/>
      <c r="HE168" s="26"/>
      <c r="HF168" s="26"/>
      <c r="HG168" s="26"/>
      <c r="HH168" s="26"/>
      <c r="HI168" s="26"/>
      <c r="HJ168" s="26"/>
      <c r="HK168" s="26"/>
      <c r="HL168" s="26"/>
      <c r="HM168" s="26"/>
      <c r="HN168" s="26"/>
      <c r="HO168" s="26"/>
      <c r="HP168" s="26"/>
      <c r="HQ168" s="26"/>
      <c r="HR168" s="26"/>
      <c r="HS168" s="26"/>
      <c r="HT168" s="26"/>
      <c r="HU168" s="26"/>
      <c r="HV168" s="26"/>
      <c r="HW168" s="26"/>
      <c r="HX168" s="26"/>
      <c r="HY168" s="26"/>
      <c r="HZ168" s="26"/>
      <c r="IA168" s="26"/>
      <c r="IB168" s="26"/>
      <c r="IC168" s="26"/>
      <c r="ID168" s="26"/>
      <c r="IE168" s="26"/>
      <c r="IF168" s="26"/>
      <c r="IG168" s="26"/>
      <c r="IH168" s="26"/>
      <c r="II168" s="26"/>
      <c r="IJ168" s="26"/>
      <c r="IK168" s="26"/>
      <c r="IL168" s="26"/>
      <c r="IM168" s="26"/>
      <c r="IN168" s="26"/>
      <c r="IO168" s="26"/>
      <c r="IP168" s="26"/>
      <c r="IQ168" s="26"/>
      <c r="IR168" s="26"/>
      <c r="IS168" s="26"/>
      <c r="IT168" s="26"/>
      <c r="IU168" s="26"/>
      <c r="IV168" s="26"/>
    </row>
    <row r="169" spans="1:256" s="32" customFormat="1" ht="14.4" x14ac:dyDescent="0.3">
      <c r="A169"/>
      <c r="B169"/>
      <c r="C169"/>
      <c r="D169"/>
      <c r="E169"/>
      <c r="F169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26"/>
      <c r="CP169" s="26"/>
      <c r="CQ169" s="26"/>
      <c r="CR169" s="26"/>
      <c r="CS169" s="26"/>
      <c r="CT169" s="26"/>
      <c r="CU169" s="26"/>
      <c r="CV169" s="26"/>
      <c r="CW169" s="26"/>
      <c r="CX169" s="26"/>
      <c r="CY169" s="26"/>
      <c r="CZ169" s="26"/>
      <c r="DA169" s="26"/>
      <c r="DB169" s="26"/>
      <c r="DC169" s="26"/>
      <c r="DD169" s="26"/>
      <c r="DE169" s="26"/>
      <c r="DF169" s="26"/>
      <c r="DG169" s="26"/>
      <c r="DH169" s="26"/>
      <c r="DI169" s="26"/>
      <c r="DJ169" s="26"/>
      <c r="DK169" s="26"/>
      <c r="DL169" s="26"/>
      <c r="DM169" s="26"/>
      <c r="DN169" s="26"/>
      <c r="DO169" s="26"/>
      <c r="DP169" s="26"/>
      <c r="DQ169" s="26"/>
      <c r="DR169" s="26"/>
      <c r="DS169" s="26"/>
      <c r="DT169" s="26"/>
      <c r="DU169" s="26"/>
      <c r="DV169" s="26"/>
      <c r="DW169" s="26"/>
      <c r="DX169" s="26"/>
      <c r="DY169" s="26"/>
      <c r="DZ169" s="26"/>
      <c r="EA169" s="26"/>
      <c r="EB169" s="26"/>
      <c r="EC169" s="26"/>
      <c r="ED169" s="26"/>
      <c r="EE169" s="26"/>
      <c r="EF169" s="26"/>
      <c r="EG169" s="26"/>
      <c r="EH169" s="26"/>
      <c r="EI169" s="26"/>
      <c r="EJ169" s="26"/>
      <c r="EK169" s="26"/>
      <c r="EL169" s="26"/>
      <c r="EM169" s="26"/>
      <c r="EN169" s="26"/>
      <c r="EO169" s="26"/>
      <c r="EP169" s="26"/>
      <c r="EQ169" s="26"/>
      <c r="ER169" s="26"/>
      <c r="ES169" s="26"/>
      <c r="ET169" s="26"/>
      <c r="EU169" s="26"/>
      <c r="EV169" s="26"/>
      <c r="EW169" s="26"/>
      <c r="EX169" s="26"/>
      <c r="EY169" s="26"/>
      <c r="EZ169" s="26"/>
      <c r="FA169" s="26"/>
      <c r="FB169" s="26"/>
      <c r="FC169" s="26"/>
      <c r="FD169" s="26"/>
      <c r="FE169" s="26"/>
      <c r="FF169" s="26"/>
      <c r="FG169" s="26"/>
      <c r="FH169" s="26"/>
      <c r="FI169" s="26"/>
      <c r="FJ169" s="26"/>
      <c r="FK169" s="26"/>
      <c r="FL169" s="26"/>
      <c r="FM169" s="26"/>
      <c r="FN169" s="26"/>
      <c r="FO169" s="26"/>
      <c r="FP169" s="26"/>
      <c r="FQ169" s="26"/>
      <c r="FR169" s="26"/>
      <c r="FS169" s="26"/>
      <c r="FT169" s="26"/>
      <c r="FU169" s="26"/>
      <c r="FV169" s="26"/>
      <c r="FW169" s="26"/>
      <c r="FX169" s="26"/>
      <c r="FY169" s="26"/>
      <c r="FZ169" s="26"/>
      <c r="GA169" s="26"/>
      <c r="GB169" s="26"/>
      <c r="GC169" s="26"/>
      <c r="GD169" s="26"/>
      <c r="GE169" s="26"/>
      <c r="GF169" s="26"/>
      <c r="GG169" s="26"/>
      <c r="GH169" s="26"/>
      <c r="GI169" s="26"/>
      <c r="GJ169" s="26"/>
      <c r="GK169" s="26"/>
      <c r="GL169" s="26"/>
      <c r="GM169" s="26"/>
      <c r="GN169" s="26"/>
      <c r="GO169" s="26"/>
      <c r="GP169" s="26"/>
      <c r="GQ169" s="26"/>
      <c r="GR169" s="26"/>
      <c r="GS169" s="26"/>
      <c r="GT169" s="26"/>
      <c r="GU169" s="26"/>
      <c r="GV169" s="26"/>
      <c r="GW169" s="26"/>
      <c r="GX169" s="26"/>
      <c r="GY169" s="26"/>
      <c r="GZ169" s="26"/>
      <c r="HA169" s="26"/>
      <c r="HB169" s="26"/>
      <c r="HC169" s="26"/>
      <c r="HD169" s="26"/>
      <c r="HE169" s="26"/>
      <c r="HF169" s="26"/>
      <c r="HG169" s="26"/>
      <c r="HH169" s="26"/>
      <c r="HI169" s="26"/>
      <c r="HJ169" s="26"/>
      <c r="HK169" s="26"/>
      <c r="HL169" s="26"/>
      <c r="HM169" s="26"/>
      <c r="HN169" s="26"/>
      <c r="HO169" s="26"/>
      <c r="HP169" s="26"/>
      <c r="HQ169" s="26"/>
      <c r="HR169" s="26"/>
      <c r="HS169" s="26"/>
      <c r="HT169" s="26"/>
      <c r="HU169" s="26"/>
      <c r="HV169" s="26"/>
      <c r="HW169" s="26"/>
      <c r="HX169" s="26"/>
      <c r="HY169" s="26"/>
      <c r="HZ169" s="26"/>
      <c r="IA169" s="26"/>
      <c r="IB169" s="26"/>
      <c r="IC169" s="26"/>
      <c r="ID169" s="26"/>
      <c r="IE169" s="26"/>
      <c r="IF169" s="26"/>
      <c r="IG169" s="26"/>
      <c r="IH169" s="26"/>
      <c r="II169" s="26"/>
      <c r="IJ169" s="26"/>
      <c r="IK169" s="26"/>
      <c r="IL169" s="26"/>
      <c r="IM169" s="26"/>
      <c r="IN169" s="26"/>
      <c r="IO169" s="26"/>
      <c r="IP169" s="26"/>
      <c r="IQ169" s="26"/>
      <c r="IR169" s="26"/>
      <c r="IS169" s="26"/>
      <c r="IT169" s="26"/>
      <c r="IU169" s="26"/>
      <c r="IV169" s="26"/>
    </row>
    <row r="170" spans="1:256" s="35" customFormat="1" ht="14.4" x14ac:dyDescent="0.3">
      <c r="A170"/>
      <c r="B170"/>
      <c r="C170"/>
      <c r="D170"/>
      <c r="E170"/>
      <c r="F170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26"/>
      <c r="BC170" s="26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26"/>
      <c r="CP170" s="26"/>
      <c r="CQ170" s="26"/>
      <c r="CR170" s="26"/>
      <c r="CS170" s="26"/>
      <c r="CT170" s="26"/>
      <c r="CU170" s="26"/>
      <c r="CV170" s="26"/>
      <c r="CW170" s="26"/>
      <c r="CX170" s="26"/>
      <c r="CY170" s="26"/>
      <c r="CZ170" s="26"/>
      <c r="DA170" s="26"/>
      <c r="DB170" s="26"/>
      <c r="DC170" s="26"/>
      <c r="DD170" s="26"/>
      <c r="DE170" s="26"/>
      <c r="DF170" s="26"/>
      <c r="DG170" s="26"/>
      <c r="DH170" s="26"/>
      <c r="DI170" s="26"/>
      <c r="DJ170" s="26"/>
      <c r="DK170" s="26"/>
      <c r="DL170" s="26"/>
      <c r="DM170" s="26"/>
      <c r="DN170" s="26"/>
      <c r="DO170" s="26"/>
      <c r="DP170" s="26"/>
      <c r="DQ170" s="26"/>
      <c r="DR170" s="26"/>
      <c r="DS170" s="26"/>
      <c r="DT170" s="26"/>
      <c r="DU170" s="26"/>
      <c r="DV170" s="26"/>
      <c r="DW170" s="26"/>
      <c r="DX170" s="26"/>
      <c r="DY170" s="26"/>
      <c r="DZ170" s="26"/>
      <c r="EA170" s="26"/>
      <c r="EB170" s="26"/>
      <c r="EC170" s="26"/>
      <c r="ED170" s="26"/>
      <c r="EE170" s="26"/>
      <c r="EF170" s="26"/>
      <c r="EG170" s="26"/>
      <c r="EH170" s="26"/>
      <c r="EI170" s="26"/>
      <c r="EJ170" s="26"/>
      <c r="EK170" s="26"/>
      <c r="EL170" s="26"/>
      <c r="EM170" s="26"/>
      <c r="EN170" s="26"/>
      <c r="EO170" s="26"/>
      <c r="EP170" s="26"/>
      <c r="EQ170" s="26"/>
      <c r="ER170" s="26"/>
      <c r="ES170" s="26"/>
      <c r="ET170" s="26"/>
      <c r="EU170" s="26"/>
      <c r="EV170" s="26"/>
      <c r="EW170" s="26"/>
      <c r="EX170" s="26"/>
      <c r="EY170" s="26"/>
      <c r="EZ170" s="26"/>
      <c r="FA170" s="26"/>
      <c r="FB170" s="26"/>
      <c r="FC170" s="26"/>
      <c r="FD170" s="26"/>
      <c r="FE170" s="26"/>
      <c r="FF170" s="26"/>
      <c r="FG170" s="26"/>
      <c r="FH170" s="26"/>
      <c r="FI170" s="26"/>
      <c r="FJ170" s="26"/>
      <c r="FK170" s="26"/>
      <c r="FL170" s="26"/>
      <c r="FM170" s="26"/>
      <c r="FN170" s="26"/>
      <c r="FO170" s="26"/>
      <c r="FP170" s="26"/>
      <c r="FQ170" s="26"/>
      <c r="FR170" s="26"/>
      <c r="FS170" s="26"/>
      <c r="FT170" s="26"/>
      <c r="FU170" s="26"/>
      <c r="FV170" s="26"/>
      <c r="FW170" s="26"/>
      <c r="FX170" s="26"/>
      <c r="FY170" s="26"/>
      <c r="FZ170" s="26"/>
      <c r="GA170" s="26"/>
      <c r="GB170" s="26"/>
      <c r="GC170" s="26"/>
      <c r="GD170" s="26"/>
      <c r="GE170" s="26"/>
      <c r="GF170" s="26"/>
      <c r="GG170" s="26"/>
      <c r="GH170" s="26"/>
      <c r="GI170" s="26"/>
      <c r="GJ170" s="26"/>
      <c r="GK170" s="26"/>
      <c r="GL170" s="26"/>
      <c r="GM170" s="26"/>
      <c r="GN170" s="26"/>
      <c r="GO170" s="26"/>
      <c r="GP170" s="26"/>
      <c r="GQ170" s="26"/>
      <c r="GR170" s="26"/>
      <c r="GS170" s="26"/>
      <c r="GT170" s="26"/>
      <c r="GU170" s="26"/>
      <c r="GV170" s="26"/>
      <c r="GW170" s="26"/>
      <c r="GX170" s="26"/>
      <c r="GY170" s="26"/>
      <c r="GZ170" s="26"/>
      <c r="HA170" s="26"/>
      <c r="HB170" s="26"/>
      <c r="HC170" s="26"/>
      <c r="HD170" s="26"/>
      <c r="HE170" s="26"/>
      <c r="HF170" s="26"/>
      <c r="HG170" s="26"/>
      <c r="HH170" s="26"/>
      <c r="HI170" s="26"/>
      <c r="HJ170" s="26"/>
      <c r="HK170" s="26"/>
      <c r="HL170" s="26"/>
      <c r="HM170" s="26"/>
      <c r="HN170" s="26"/>
      <c r="HO170" s="26"/>
      <c r="HP170" s="26"/>
      <c r="HQ170" s="26"/>
      <c r="HR170" s="26"/>
      <c r="HS170" s="26"/>
      <c r="HT170" s="26"/>
      <c r="HU170" s="26"/>
      <c r="HV170" s="26"/>
      <c r="HW170" s="26"/>
      <c r="HX170" s="26"/>
      <c r="HY170" s="26"/>
      <c r="HZ170" s="26"/>
      <c r="IA170" s="26"/>
      <c r="IB170" s="26"/>
      <c r="IC170" s="26"/>
      <c r="ID170" s="26"/>
      <c r="IE170" s="26"/>
      <c r="IF170" s="26"/>
      <c r="IG170" s="26"/>
      <c r="IH170" s="26"/>
      <c r="II170" s="26"/>
      <c r="IJ170" s="26"/>
      <c r="IK170" s="26"/>
      <c r="IL170" s="26"/>
      <c r="IM170" s="26"/>
      <c r="IN170" s="26"/>
      <c r="IO170" s="26"/>
      <c r="IP170" s="26"/>
      <c r="IQ170" s="26"/>
      <c r="IR170" s="26"/>
      <c r="IS170" s="26"/>
      <c r="IT170" s="26"/>
      <c r="IU170" s="26"/>
      <c r="IV170" s="26"/>
    </row>
    <row r="171" spans="1:256" s="32" customFormat="1" ht="14.4" x14ac:dyDescent="0.3">
      <c r="A171"/>
      <c r="B171"/>
      <c r="C171"/>
      <c r="D171"/>
      <c r="E171"/>
      <c r="F171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26"/>
      <c r="CP171" s="26"/>
      <c r="CQ171" s="26"/>
      <c r="CR171" s="26"/>
      <c r="CS171" s="26"/>
      <c r="CT171" s="26"/>
      <c r="CU171" s="26"/>
      <c r="CV171" s="26"/>
      <c r="CW171" s="26"/>
      <c r="CX171" s="26"/>
      <c r="CY171" s="26"/>
      <c r="CZ171" s="26"/>
      <c r="DA171" s="26"/>
      <c r="DB171" s="26"/>
      <c r="DC171" s="26"/>
      <c r="DD171" s="26"/>
      <c r="DE171" s="26"/>
      <c r="DF171" s="26"/>
      <c r="DG171" s="26"/>
      <c r="DH171" s="26"/>
      <c r="DI171" s="26"/>
      <c r="DJ171" s="26"/>
      <c r="DK171" s="26"/>
      <c r="DL171" s="26"/>
      <c r="DM171" s="26"/>
      <c r="DN171" s="26"/>
      <c r="DO171" s="26"/>
      <c r="DP171" s="26"/>
      <c r="DQ171" s="26"/>
      <c r="DR171" s="26"/>
      <c r="DS171" s="26"/>
      <c r="DT171" s="26"/>
      <c r="DU171" s="26"/>
      <c r="DV171" s="26"/>
      <c r="DW171" s="26"/>
      <c r="DX171" s="26"/>
      <c r="DY171" s="26"/>
      <c r="DZ171" s="26"/>
      <c r="EA171" s="26"/>
      <c r="EB171" s="26"/>
      <c r="EC171" s="26"/>
      <c r="ED171" s="26"/>
      <c r="EE171" s="26"/>
      <c r="EF171" s="26"/>
      <c r="EG171" s="26"/>
      <c r="EH171" s="26"/>
      <c r="EI171" s="26"/>
      <c r="EJ171" s="26"/>
      <c r="EK171" s="26"/>
      <c r="EL171" s="26"/>
      <c r="EM171" s="26"/>
      <c r="EN171" s="26"/>
      <c r="EO171" s="26"/>
      <c r="EP171" s="26"/>
      <c r="EQ171" s="26"/>
      <c r="ER171" s="26"/>
      <c r="ES171" s="26"/>
      <c r="ET171" s="26"/>
      <c r="EU171" s="26"/>
      <c r="EV171" s="26"/>
      <c r="EW171" s="26"/>
      <c r="EX171" s="26"/>
      <c r="EY171" s="26"/>
      <c r="EZ171" s="26"/>
      <c r="FA171" s="26"/>
      <c r="FB171" s="26"/>
      <c r="FC171" s="26"/>
      <c r="FD171" s="26"/>
      <c r="FE171" s="26"/>
      <c r="FF171" s="26"/>
      <c r="FG171" s="26"/>
      <c r="FH171" s="26"/>
      <c r="FI171" s="26"/>
      <c r="FJ171" s="26"/>
      <c r="FK171" s="26"/>
      <c r="FL171" s="26"/>
      <c r="FM171" s="26"/>
      <c r="FN171" s="26"/>
      <c r="FO171" s="26"/>
      <c r="FP171" s="26"/>
      <c r="FQ171" s="26"/>
      <c r="FR171" s="26"/>
      <c r="FS171" s="26"/>
      <c r="FT171" s="26"/>
      <c r="FU171" s="26"/>
      <c r="FV171" s="26"/>
      <c r="FW171" s="26"/>
      <c r="FX171" s="26"/>
      <c r="FY171" s="26"/>
      <c r="FZ171" s="26"/>
      <c r="GA171" s="26"/>
      <c r="GB171" s="26"/>
      <c r="GC171" s="26"/>
      <c r="GD171" s="26"/>
      <c r="GE171" s="26"/>
      <c r="GF171" s="26"/>
      <c r="GG171" s="26"/>
      <c r="GH171" s="26"/>
      <c r="GI171" s="26"/>
      <c r="GJ171" s="26"/>
      <c r="GK171" s="26"/>
      <c r="GL171" s="26"/>
      <c r="GM171" s="26"/>
      <c r="GN171" s="26"/>
      <c r="GO171" s="26"/>
      <c r="GP171" s="26"/>
      <c r="GQ171" s="26"/>
      <c r="GR171" s="26"/>
      <c r="GS171" s="26"/>
      <c r="GT171" s="26"/>
      <c r="GU171" s="26"/>
      <c r="GV171" s="26"/>
      <c r="GW171" s="26"/>
      <c r="GX171" s="26"/>
      <c r="GY171" s="26"/>
      <c r="GZ171" s="26"/>
      <c r="HA171" s="26"/>
      <c r="HB171" s="26"/>
      <c r="HC171" s="26"/>
      <c r="HD171" s="26"/>
      <c r="HE171" s="26"/>
      <c r="HF171" s="26"/>
      <c r="HG171" s="26"/>
      <c r="HH171" s="26"/>
      <c r="HI171" s="26"/>
      <c r="HJ171" s="26"/>
      <c r="HK171" s="26"/>
      <c r="HL171" s="26"/>
      <c r="HM171" s="26"/>
      <c r="HN171" s="26"/>
      <c r="HO171" s="26"/>
      <c r="HP171" s="26"/>
      <c r="HQ171" s="26"/>
      <c r="HR171" s="26"/>
      <c r="HS171" s="26"/>
      <c r="HT171" s="26"/>
      <c r="HU171" s="26"/>
      <c r="HV171" s="26"/>
      <c r="HW171" s="26"/>
      <c r="HX171" s="26"/>
      <c r="HY171" s="26"/>
      <c r="HZ171" s="26"/>
      <c r="IA171" s="26"/>
      <c r="IB171" s="26"/>
      <c r="IC171" s="26"/>
      <c r="ID171" s="26"/>
      <c r="IE171" s="26"/>
      <c r="IF171" s="26"/>
      <c r="IG171" s="26"/>
      <c r="IH171" s="26"/>
      <c r="II171" s="26"/>
      <c r="IJ171" s="26"/>
      <c r="IK171" s="26"/>
      <c r="IL171" s="26"/>
      <c r="IM171" s="26"/>
      <c r="IN171" s="26"/>
      <c r="IO171" s="26"/>
      <c r="IP171" s="26"/>
      <c r="IQ171" s="26"/>
      <c r="IR171" s="26"/>
      <c r="IS171" s="26"/>
      <c r="IT171" s="26"/>
      <c r="IU171" s="26"/>
      <c r="IV171" s="26"/>
    </row>
    <row r="172" spans="1:256" s="32" customFormat="1" ht="14.4" x14ac:dyDescent="0.3">
      <c r="A172"/>
      <c r="B172"/>
      <c r="C172"/>
      <c r="D172"/>
      <c r="E172"/>
      <c r="F172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26"/>
      <c r="CP172" s="26"/>
      <c r="CQ172" s="26"/>
      <c r="CR172" s="26"/>
      <c r="CS172" s="26"/>
      <c r="CT172" s="26"/>
      <c r="CU172" s="26"/>
      <c r="CV172" s="26"/>
      <c r="CW172" s="26"/>
      <c r="CX172" s="26"/>
      <c r="CY172" s="26"/>
      <c r="CZ172" s="26"/>
      <c r="DA172" s="26"/>
      <c r="DB172" s="26"/>
      <c r="DC172" s="26"/>
      <c r="DD172" s="26"/>
      <c r="DE172" s="26"/>
      <c r="DF172" s="26"/>
      <c r="DG172" s="26"/>
      <c r="DH172" s="26"/>
      <c r="DI172" s="26"/>
      <c r="DJ172" s="26"/>
      <c r="DK172" s="26"/>
      <c r="DL172" s="26"/>
      <c r="DM172" s="26"/>
      <c r="DN172" s="26"/>
      <c r="DO172" s="26"/>
      <c r="DP172" s="26"/>
      <c r="DQ172" s="26"/>
      <c r="DR172" s="26"/>
      <c r="DS172" s="26"/>
      <c r="DT172" s="26"/>
      <c r="DU172" s="26"/>
      <c r="DV172" s="26"/>
      <c r="DW172" s="26"/>
      <c r="DX172" s="26"/>
      <c r="DY172" s="26"/>
      <c r="DZ172" s="26"/>
      <c r="EA172" s="26"/>
      <c r="EB172" s="26"/>
      <c r="EC172" s="26"/>
      <c r="ED172" s="26"/>
      <c r="EE172" s="26"/>
      <c r="EF172" s="26"/>
      <c r="EG172" s="26"/>
      <c r="EH172" s="26"/>
      <c r="EI172" s="26"/>
      <c r="EJ172" s="26"/>
      <c r="EK172" s="26"/>
      <c r="EL172" s="26"/>
      <c r="EM172" s="26"/>
      <c r="EN172" s="26"/>
      <c r="EO172" s="26"/>
      <c r="EP172" s="26"/>
      <c r="EQ172" s="26"/>
      <c r="ER172" s="26"/>
      <c r="ES172" s="26"/>
      <c r="ET172" s="26"/>
      <c r="EU172" s="26"/>
      <c r="EV172" s="26"/>
      <c r="EW172" s="26"/>
      <c r="EX172" s="26"/>
      <c r="EY172" s="26"/>
      <c r="EZ172" s="26"/>
      <c r="FA172" s="26"/>
      <c r="FB172" s="26"/>
      <c r="FC172" s="26"/>
      <c r="FD172" s="26"/>
      <c r="FE172" s="26"/>
      <c r="FF172" s="26"/>
      <c r="FG172" s="26"/>
      <c r="FH172" s="26"/>
      <c r="FI172" s="26"/>
      <c r="FJ172" s="26"/>
      <c r="FK172" s="26"/>
      <c r="FL172" s="26"/>
      <c r="FM172" s="26"/>
      <c r="FN172" s="26"/>
      <c r="FO172" s="26"/>
      <c r="FP172" s="26"/>
      <c r="FQ172" s="26"/>
      <c r="FR172" s="26"/>
      <c r="FS172" s="26"/>
      <c r="FT172" s="26"/>
      <c r="FU172" s="26"/>
      <c r="FV172" s="26"/>
      <c r="FW172" s="26"/>
      <c r="FX172" s="26"/>
      <c r="FY172" s="26"/>
      <c r="FZ172" s="26"/>
      <c r="GA172" s="26"/>
      <c r="GB172" s="26"/>
      <c r="GC172" s="26"/>
      <c r="GD172" s="26"/>
      <c r="GE172" s="26"/>
      <c r="GF172" s="26"/>
      <c r="GG172" s="26"/>
      <c r="GH172" s="26"/>
      <c r="GI172" s="26"/>
      <c r="GJ172" s="26"/>
      <c r="GK172" s="26"/>
      <c r="GL172" s="26"/>
      <c r="GM172" s="26"/>
      <c r="GN172" s="26"/>
      <c r="GO172" s="26"/>
      <c r="GP172" s="26"/>
      <c r="GQ172" s="26"/>
      <c r="GR172" s="26"/>
      <c r="GS172" s="26"/>
      <c r="GT172" s="26"/>
      <c r="GU172" s="26"/>
      <c r="GV172" s="26"/>
      <c r="GW172" s="26"/>
      <c r="GX172" s="26"/>
      <c r="GY172" s="26"/>
      <c r="GZ172" s="26"/>
      <c r="HA172" s="26"/>
      <c r="HB172" s="26"/>
      <c r="HC172" s="26"/>
      <c r="HD172" s="26"/>
      <c r="HE172" s="26"/>
      <c r="HF172" s="26"/>
      <c r="HG172" s="26"/>
      <c r="HH172" s="26"/>
      <c r="HI172" s="26"/>
      <c r="HJ172" s="26"/>
      <c r="HK172" s="26"/>
      <c r="HL172" s="26"/>
      <c r="HM172" s="26"/>
      <c r="HN172" s="26"/>
      <c r="HO172" s="26"/>
      <c r="HP172" s="26"/>
      <c r="HQ172" s="26"/>
      <c r="HR172" s="26"/>
      <c r="HS172" s="26"/>
      <c r="HT172" s="26"/>
      <c r="HU172" s="26"/>
      <c r="HV172" s="26"/>
      <c r="HW172" s="26"/>
      <c r="HX172" s="26"/>
      <c r="HY172" s="26"/>
      <c r="HZ172" s="26"/>
      <c r="IA172" s="26"/>
      <c r="IB172" s="26"/>
      <c r="IC172" s="26"/>
      <c r="ID172" s="26"/>
      <c r="IE172" s="26"/>
      <c r="IF172" s="26"/>
      <c r="IG172" s="26"/>
      <c r="IH172" s="26"/>
      <c r="II172" s="26"/>
      <c r="IJ172" s="26"/>
      <c r="IK172" s="26"/>
      <c r="IL172" s="26"/>
      <c r="IM172" s="26"/>
      <c r="IN172" s="26"/>
      <c r="IO172" s="26"/>
      <c r="IP172" s="26"/>
      <c r="IQ172" s="26"/>
      <c r="IR172" s="26"/>
      <c r="IS172" s="26"/>
      <c r="IT172" s="26"/>
      <c r="IU172" s="26"/>
      <c r="IV172" s="26"/>
    </row>
    <row r="173" spans="1:256" s="35" customFormat="1" ht="14.4" x14ac:dyDescent="0.3">
      <c r="A173"/>
      <c r="B173"/>
      <c r="C173"/>
      <c r="D173"/>
      <c r="E173"/>
      <c r="F173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  <c r="CW173" s="26"/>
      <c r="CX173" s="26"/>
      <c r="CY173" s="26"/>
      <c r="CZ173" s="26"/>
      <c r="DA173" s="26"/>
      <c r="DB173" s="26"/>
      <c r="DC173" s="26"/>
      <c r="DD173" s="26"/>
      <c r="DE173" s="26"/>
      <c r="DF173" s="26"/>
      <c r="DG173" s="26"/>
      <c r="DH173" s="26"/>
      <c r="DI173" s="26"/>
      <c r="DJ173" s="26"/>
      <c r="DK173" s="26"/>
      <c r="DL173" s="26"/>
      <c r="DM173" s="26"/>
      <c r="DN173" s="26"/>
      <c r="DO173" s="26"/>
      <c r="DP173" s="26"/>
      <c r="DQ173" s="26"/>
      <c r="DR173" s="26"/>
      <c r="DS173" s="26"/>
      <c r="DT173" s="26"/>
      <c r="DU173" s="26"/>
      <c r="DV173" s="26"/>
      <c r="DW173" s="26"/>
      <c r="DX173" s="26"/>
      <c r="DY173" s="26"/>
      <c r="DZ173" s="26"/>
      <c r="EA173" s="26"/>
      <c r="EB173" s="26"/>
      <c r="EC173" s="26"/>
      <c r="ED173" s="26"/>
      <c r="EE173" s="26"/>
      <c r="EF173" s="26"/>
      <c r="EG173" s="26"/>
      <c r="EH173" s="26"/>
      <c r="EI173" s="26"/>
      <c r="EJ173" s="26"/>
      <c r="EK173" s="26"/>
      <c r="EL173" s="26"/>
      <c r="EM173" s="26"/>
      <c r="EN173" s="26"/>
      <c r="EO173" s="26"/>
      <c r="EP173" s="26"/>
      <c r="EQ173" s="26"/>
      <c r="ER173" s="26"/>
      <c r="ES173" s="26"/>
      <c r="ET173" s="26"/>
      <c r="EU173" s="26"/>
      <c r="EV173" s="26"/>
      <c r="EW173" s="26"/>
      <c r="EX173" s="26"/>
      <c r="EY173" s="26"/>
      <c r="EZ173" s="26"/>
      <c r="FA173" s="26"/>
      <c r="FB173" s="26"/>
      <c r="FC173" s="26"/>
      <c r="FD173" s="26"/>
      <c r="FE173" s="26"/>
      <c r="FF173" s="26"/>
      <c r="FG173" s="26"/>
      <c r="FH173" s="26"/>
      <c r="FI173" s="26"/>
      <c r="FJ173" s="26"/>
      <c r="FK173" s="26"/>
      <c r="FL173" s="26"/>
      <c r="FM173" s="26"/>
      <c r="FN173" s="26"/>
      <c r="FO173" s="26"/>
      <c r="FP173" s="26"/>
      <c r="FQ173" s="26"/>
      <c r="FR173" s="26"/>
      <c r="FS173" s="26"/>
      <c r="FT173" s="26"/>
      <c r="FU173" s="26"/>
      <c r="FV173" s="26"/>
      <c r="FW173" s="26"/>
      <c r="FX173" s="26"/>
      <c r="FY173" s="26"/>
      <c r="FZ173" s="26"/>
      <c r="GA173" s="26"/>
      <c r="GB173" s="26"/>
      <c r="GC173" s="26"/>
      <c r="GD173" s="26"/>
      <c r="GE173" s="26"/>
      <c r="GF173" s="26"/>
      <c r="GG173" s="26"/>
      <c r="GH173" s="26"/>
      <c r="GI173" s="26"/>
      <c r="GJ173" s="26"/>
      <c r="GK173" s="26"/>
      <c r="GL173" s="26"/>
      <c r="GM173" s="26"/>
      <c r="GN173" s="26"/>
      <c r="GO173" s="26"/>
      <c r="GP173" s="26"/>
      <c r="GQ173" s="26"/>
      <c r="GR173" s="26"/>
      <c r="GS173" s="26"/>
      <c r="GT173" s="26"/>
      <c r="GU173" s="26"/>
      <c r="GV173" s="26"/>
      <c r="GW173" s="26"/>
      <c r="GX173" s="26"/>
      <c r="GY173" s="26"/>
      <c r="GZ173" s="26"/>
      <c r="HA173" s="26"/>
      <c r="HB173" s="26"/>
      <c r="HC173" s="26"/>
      <c r="HD173" s="26"/>
      <c r="HE173" s="26"/>
      <c r="HF173" s="26"/>
      <c r="HG173" s="26"/>
      <c r="HH173" s="26"/>
      <c r="HI173" s="26"/>
      <c r="HJ173" s="26"/>
      <c r="HK173" s="26"/>
      <c r="HL173" s="26"/>
      <c r="HM173" s="26"/>
      <c r="HN173" s="26"/>
      <c r="HO173" s="26"/>
      <c r="HP173" s="26"/>
      <c r="HQ173" s="26"/>
      <c r="HR173" s="26"/>
      <c r="HS173" s="26"/>
      <c r="HT173" s="26"/>
      <c r="HU173" s="26"/>
      <c r="HV173" s="26"/>
      <c r="HW173" s="26"/>
      <c r="HX173" s="26"/>
      <c r="HY173" s="26"/>
      <c r="HZ173" s="26"/>
      <c r="IA173" s="26"/>
      <c r="IB173" s="26"/>
      <c r="IC173" s="26"/>
      <c r="ID173" s="26"/>
      <c r="IE173" s="26"/>
      <c r="IF173" s="26"/>
      <c r="IG173" s="26"/>
      <c r="IH173" s="26"/>
      <c r="II173" s="26"/>
      <c r="IJ173" s="26"/>
      <c r="IK173" s="26"/>
      <c r="IL173" s="26"/>
      <c r="IM173" s="26"/>
      <c r="IN173" s="26"/>
      <c r="IO173" s="26"/>
      <c r="IP173" s="26"/>
      <c r="IQ173" s="26"/>
      <c r="IR173" s="26"/>
      <c r="IS173" s="26"/>
      <c r="IT173" s="26"/>
      <c r="IU173" s="26"/>
      <c r="IV173" s="26"/>
    </row>
    <row r="174" spans="1:256" s="32" customFormat="1" ht="14.4" x14ac:dyDescent="0.3">
      <c r="A174"/>
      <c r="B174"/>
      <c r="C174"/>
      <c r="D174"/>
      <c r="E174"/>
      <c r="F174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26"/>
      <c r="CP174" s="26"/>
      <c r="CQ174" s="26"/>
      <c r="CR174" s="26"/>
      <c r="CS174" s="26"/>
      <c r="CT174" s="26"/>
      <c r="CU174" s="26"/>
      <c r="CV174" s="26"/>
      <c r="CW174" s="26"/>
      <c r="CX174" s="26"/>
      <c r="CY174" s="26"/>
      <c r="CZ174" s="26"/>
      <c r="DA174" s="26"/>
      <c r="DB174" s="26"/>
      <c r="DC174" s="26"/>
      <c r="DD174" s="26"/>
      <c r="DE174" s="26"/>
      <c r="DF174" s="26"/>
      <c r="DG174" s="26"/>
      <c r="DH174" s="26"/>
      <c r="DI174" s="26"/>
      <c r="DJ174" s="26"/>
      <c r="DK174" s="26"/>
      <c r="DL174" s="26"/>
      <c r="DM174" s="26"/>
      <c r="DN174" s="26"/>
      <c r="DO174" s="26"/>
      <c r="DP174" s="26"/>
      <c r="DQ174" s="26"/>
      <c r="DR174" s="26"/>
      <c r="DS174" s="26"/>
      <c r="DT174" s="26"/>
      <c r="DU174" s="26"/>
      <c r="DV174" s="26"/>
      <c r="DW174" s="26"/>
      <c r="DX174" s="26"/>
      <c r="DY174" s="26"/>
      <c r="DZ174" s="26"/>
      <c r="EA174" s="26"/>
      <c r="EB174" s="26"/>
      <c r="EC174" s="26"/>
      <c r="ED174" s="26"/>
      <c r="EE174" s="26"/>
      <c r="EF174" s="26"/>
      <c r="EG174" s="26"/>
      <c r="EH174" s="26"/>
      <c r="EI174" s="26"/>
      <c r="EJ174" s="26"/>
      <c r="EK174" s="26"/>
      <c r="EL174" s="26"/>
      <c r="EM174" s="26"/>
      <c r="EN174" s="26"/>
      <c r="EO174" s="26"/>
      <c r="EP174" s="26"/>
      <c r="EQ174" s="26"/>
      <c r="ER174" s="26"/>
      <c r="ES174" s="26"/>
      <c r="ET174" s="26"/>
      <c r="EU174" s="26"/>
      <c r="EV174" s="26"/>
      <c r="EW174" s="26"/>
      <c r="EX174" s="26"/>
      <c r="EY174" s="26"/>
      <c r="EZ174" s="26"/>
      <c r="FA174" s="26"/>
      <c r="FB174" s="26"/>
      <c r="FC174" s="26"/>
      <c r="FD174" s="26"/>
      <c r="FE174" s="26"/>
      <c r="FF174" s="26"/>
      <c r="FG174" s="26"/>
      <c r="FH174" s="26"/>
      <c r="FI174" s="26"/>
      <c r="FJ174" s="26"/>
      <c r="FK174" s="26"/>
      <c r="FL174" s="26"/>
      <c r="FM174" s="26"/>
      <c r="FN174" s="26"/>
      <c r="FO174" s="26"/>
      <c r="FP174" s="26"/>
      <c r="FQ174" s="26"/>
      <c r="FR174" s="26"/>
      <c r="FS174" s="26"/>
      <c r="FT174" s="26"/>
      <c r="FU174" s="26"/>
      <c r="FV174" s="26"/>
      <c r="FW174" s="26"/>
      <c r="FX174" s="26"/>
      <c r="FY174" s="26"/>
      <c r="FZ174" s="26"/>
      <c r="GA174" s="26"/>
      <c r="GB174" s="26"/>
      <c r="GC174" s="26"/>
      <c r="GD174" s="26"/>
      <c r="GE174" s="26"/>
      <c r="GF174" s="26"/>
      <c r="GG174" s="26"/>
      <c r="GH174" s="26"/>
      <c r="GI174" s="26"/>
      <c r="GJ174" s="26"/>
      <c r="GK174" s="26"/>
      <c r="GL174" s="26"/>
      <c r="GM174" s="26"/>
      <c r="GN174" s="26"/>
      <c r="GO174" s="26"/>
      <c r="GP174" s="26"/>
      <c r="GQ174" s="26"/>
      <c r="GR174" s="26"/>
      <c r="GS174" s="26"/>
      <c r="GT174" s="26"/>
      <c r="GU174" s="26"/>
      <c r="GV174" s="26"/>
      <c r="GW174" s="26"/>
      <c r="GX174" s="26"/>
      <c r="GY174" s="26"/>
      <c r="GZ174" s="26"/>
      <c r="HA174" s="26"/>
      <c r="HB174" s="26"/>
      <c r="HC174" s="26"/>
      <c r="HD174" s="26"/>
      <c r="HE174" s="26"/>
      <c r="HF174" s="26"/>
      <c r="HG174" s="26"/>
      <c r="HH174" s="26"/>
      <c r="HI174" s="26"/>
      <c r="HJ174" s="26"/>
      <c r="HK174" s="26"/>
      <c r="HL174" s="26"/>
      <c r="HM174" s="26"/>
      <c r="HN174" s="26"/>
      <c r="HO174" s="26"/>
      <c r="HP174" s="26"/>
      <c r="HQ174" s="26"/>
      <c r="HR174" s="26"/>
      <c r="HS174" s="26"/>
      <c r="HT174" s="26"/>
      <c r="HU174" s="26"/>
      <c r="HV174" s="26"/>
      <c r="HW174" s="26"/>
      <c r="HX174" s="26"/>
      <c r="HY174" s="26"/>
      <c r="HZ174" s="26"/>
      <c r="IA174" s="26"/>
      <c r="IB174" s="26"/>
      <c r="IC174" s="26"/>
      <c r="ID174" s="26"/>
      <c r="IE174" s="26"/>
      <c r="IF174" s="26"/>
      <c r="IG174" s="26"/>
      <c r="IH174" s="26"/>
      <c r="II174" s="26"/>
      <c r="IJ174" s="26"/>
      <c r="IK174" s="26"/>
      <c r="IL174" s="26"/>
      <c r="IM174" s="26"/>
      <c r="IN174" s="26"/>
      <c r="IO174" s="26"/>
      <c r="IP174" s="26"/>
      <c r="IQ174" s="26"/>
      <c r="IR174" s="26"/>
      <c r="IS174" s="26"/>
      <c r="IT174" s="26"/>
      <c r="IU174" s="26"/>
      <c r="IV174" s="26"/>
    </row>
    <row r="175" spans="1:256" s="35" customFormat="1" ht="14.4" x14ac:dyDescent="0.3">
      <c r="A175"/>
      <c r="B175"/>
      <c r="C175"/>
      <c r="D175"/>
      <c r="E175"/>
      <c r="F175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  <c r="CW175" s="26"/>
      <c r="CX175" s="26"/>
      <c r="CY175" s="26"/>
      <c r="CZ175" s="26"/>
      <c r="DA175" s="26"/>
      <c r="DB175" s="26"/>
      <c r="DC175" s="26"/>
      <c r="DD175" s="26"/>
      <c r="DE175" s="26"/>
      <c r="DF175" s="26"/>
      <c r="DG175" s="26"/>
      <c r="DH175" s="26"/>
      <c r="DI175" s="26"/>
      <c r="DJ175" s="26"/>
      <c r="DK175" s="26"/>
      <c r="DL175" s="26"/>
      <c r="DM175" s="26"/>
      <c r="DN175" s="26"/>
      <c r="DO175" s="26"/>
      <c r="DP175" s="26"/>
      <c r="DQ175" s="26"/>
      <c r="DR175" s="26"/>
      <c r="DS175" s="26"/>
      <c r="DT175" s="26"/>
      <c r="DU175" s="26"/>
      <c r="DV175" s="26"/>
      <c r="DW175" s="26"/>
      <c r="DX175" s="26"/>
      <c r="DY175" s="26"/>
      <c r="DZ175" s="26"/>
      <c r="EA175" s="26"/>
      <c r="EB175" s="26"/>
      <c r="EC175" s="26"/>
      <c r="ED175" s="26"/>
      <c r="EE175" s="26"/>
      <c r="EF175" s="26"/>
      <c r="EG175" s="26"/>
      <c r="EH175" s="26"/>
      <c r="EI175" s="26"/>
      <c r="EJ175" s="26"/>
      <c r="EK175" s="26"/>
      <c r="EL175" s="26"/>
      <c r="EM175" s="26"/>
      <c r="EN175" s="26"/>
      <c r="EO175" s="26"/>
      <c r="EP175" s="26"/>
      <c r="EQ175" s="26"/>
      <c r="ER175" s="26"/>
      <c r="ES175" s="26"/>
      <c r="ET175" s="26"/>
      <c r="EU175" s="26"/>
      <c r="EV175" s="26"/>
      <c r="EW175" s="26"/>
      <c r="EX175" s="26"/>
      <c r="EY175" s="26"/>
      <c r="EZ175" s="26"/>
      <c r="FA175" s="26"/>
      <c r="FB175" s="26"/>
      <c r="FC175" s="26"/>
      <c r="FD175" s="26"/>
      <c r="FE175" s="26"/>
      <c r="FF175" s="26"/>
      <c r="FG175" s="26"/>
      <c r="FH175" s="26"/>
      <c r="FI175" s="26"/>
      <c r="FJ175" s="26"/>
      <c r="FK175" s="26"/>
      <c r="FL175" s="26"/>
      <c r="FM175" s="26"/>
      <c r="FN175" s="26"/>
      <c r="FO175" s="26"/>
      <c r="FP175" s="26"/>
      <c r="FQ175" s="26"/>
      <c r="FR175" s="26"/>
      <c r="FS175" s="26"/>
      <c r="FT175" s="26"/>
      <c r="FU175" s="26"/>
      <c r="FV175" s="26"/>
      <c r="FW175" s="26"/>
      <c r="FX175" s="26"/>
      <c r="FY175" s="26"/>
      <c r="FZ175" s="26"/>
      <c r="GA175" s="26"/>
      <c r="GB175" s="26"/>
      <c r="GC175" s="26"/>
      <c r="GD175" s="26"/>
      <c r="GE175" s="26"/>
      <c r="GF175" s="26"/>
      <c r="GG175" s="26"/>
      <c r="GH175" s="26"/>
      <c r="GI175" s="26"/>
      <c r="GJ175" s="26"/>
      <c r="GK175" s="26"/>
      <c r="GL175" s="26"/>
      <c r="GM175" s="26"/>
      <c r="GN175" s="26"/>
      <c r="GO175" s="26"/>
      <c r="GP175" s="26"/>
      <c r="GQ175" s="26"/>
      <c r="GR175" s="26"/>
      <c r="GS175" s="26"/>
      <c r="GT175" s="26"/>
      <c r="GU175" s="26"/>
      <c r="GV175" s="26"/>
      <c r="GW175" s="26"/>
      <c r="GX175" s="26"/>
      <c r="GY175" s="26"/>
      <c r="GZ175" s="26"/>
      <c r="HA175" s="26"/>
      <c r="HB175" s="26"/>
      <c r="HC175" s="26"/>
      <c r="HD175" s="26"/>
      <c r="HE175" s="26"/>
      <c r="HF175" s="26"/>
      <c r="HG175" s="26"/>
      <c r="HH175" s="26"/>
      <c r="HI175" s="26"/>
      <c r="HJ175" s="26"/>
      <c r="HK175" s="26"/>
      <c r="HL175" s="26"/>
      <c r="HM175" s="26"/>
      <c r="HN175" s="26"/>
      <c r="HO175" s="26"/>
      <c r="HP175" s="26"/>
      <c r="HQ175" s="26"/>
      <c r="HR175" s="26"/>
      <c r="HS175" s="26"/>
      <c r="HT175" s="26"/>
      <c r="HU175" s="26"/>
      <c r="HV175" s="26"/>
      <c r="HW175" s="26"/>
      <c r="HX175" s="26"/>
      <c r="HY175" s="26"/>
      <c r="HZ175" s="26"/>
      <c r="IA175" s="26"/>
      <c r="IB175" s="26"/>
      <c r="IC175" s="26"/>
      <c r="ID175" s="26"/>
      <c r="IE175" s="26"/>
      <c r="IF175" s="26"/>
      <c r="IG175" s="26"/>
      <c r="IH175" s="26"/>
      <c r="II175" s="26"/>
      <c r="IJ175" s="26"/>
      <c r="IK175" s="26"/>
      <c r="IL175" s="26"/>
      <c r="IM175" s="26"/>
      <c r="IN175" s="26"/>
      <c r="IO175" s="26"/>
      <c r="IP175" s="26"/>
      <c r="IQ175" s="26"/>
      <c r="IR175" s="26"/>
      <c r="IS175" s="26"/>
      <c r="IT175" s="26"/>
      <c r="IU175" s="26"/>
      <c r="IV175" s="26"/>
    </row>
    <row r="176" spans="1:256" s="32" customFormat="1" ht="14.4" x14ac:dyDescent="0.3">
      <c r="A176"/>
      <c r="B176"/>
      <c r="C176"/>
      <c r="D176"/>
      <c r="E176"/>
      <c r="F17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26"/>
      <c r="CS176" s="26"/>
      <c r="CT176" s="26"/>
      <c r="CU176" s="26"/>
      <c r="CV176" s="26"/>
      <c r="CW176" s="26"/>
      <c r="CX176" s="26"/>
      <c r="CY176" s="26"/>
      <c r="CZ176" s="26"/>
      <c r="DA176" s="26"/>
      <c r="DB176" s="26"/>
      <c r="DC176" s="26"/>
      <c r="DD176" s="26"/>
      <c r="DE176" s="26"/>
      <c r="DF176" s="26"/>
      <c r="DG176" s="26"/>
      <c r="DH176" s="26"/>
      <c r="DI176" s="26"/>
      <c r="DJ176" s="26"/>
      <c r="DK176" s="26"/>
      <c r="DL176" s="26"/>
      <c r="DM176" s="26"/>
      <c r="DN176" s="26"/>
      <c r="DO176" s="26"/>
      <c r="DP176" s="26"/>
      <c r="DQ176" s="26"/>
      <c r="DR176" s="26"/>
      <c r="DS176" s="26"/>
      <c r="DT176" s="26"/>
      <c r="DU176" s="26"/>
      <c r="DV176" s="26"/>
      <c r="DW176" s="26"/>
      <c r="DX176" s="26"/>
      <c r="DY176" s="26"/>
      <c r="DZ176" s="26"/>
      <c r="EA176" s="26"/>
      <c r="EB176" s="26"/>
      <c r="EC176" s="26"/>
      <c r="ED176" s="26"/>
      <c r="EE176" s="26"/>
      <c r="EF176" s="26"/>
      <c r="EG176" s="26"/>
      <c r="EH176" s="26"/>
      <c r="EI176" s="26"/>
      <c r="EJ176" s="26"/>
      <c r="EK176" s="26"/>
      <c r="EL176" s="26"/>
      <c r="EM176" s="26"/>
      <c r="EN176" s="26"/>
      <c r="EO176" s="26"/>
      <c r="EP176" s="26"/>
      <c r="EQ176" s="26"/>
      <c r="ER176" s="26"/>
      <c r="ES176" s="26"/>
      <c r="ET176" s="26"/>
      <c r="EU176" s="26"/>
      <c r="EV176" s="26"/>
      <c r="EW176" s="26"/>
      <c r="EX176" s="26"/>
      <c r="EY176" s="26"/>
      <c r="EZ176" s="26"/>
      <c r="FA176" s="26"/>
      <c r="FB176" s="26"/>
      <c r="FC176" s="26"/>
      <c r="FD176" s="26"/>
      <c r="FE176" s="26"/>
      <c r="FF176" s="26"/>
      <c r="FG176" s="26"/>
      <c r="FH176" s="26"/>
      <c r="FI176" s="26"/>
      <c r="FJ176" s="26"/>
      <c r="FK176" s="26"/>
      <c r="FL176" s="26"/>
      <c r="FM176" s="26"/>
      <c r="FN176" s="26"/>
      <c r="FO176" s="26"/>
      <c r="FP176" s="26"/>
      <c r="FQ176" s="26"/>
      <c r="FR176" s="26"/>
      <c r="FS176" s="26"/>
      <c r="FT176" s="26"/>
      <c r="FU176" s="26"/>
      <c r="FV176" s="26"/>
      <c r="FW176" s="26"/>
      <c r="FX176" s="26"/>
      <c r="FY176" s="26"/>
      <c r="FZ176" s="26"/>
      <c r="GA176" s="26"/>
      <c r="GB176" s="26"/>
      <c r="GC176" s="26"/>
      <c r="GD176" s="26"/>
      <c r="GE176" s="26"/>
      <c r="GF176" s="26"/>
      <c r="GG176" s="26"/>
      <c r="GH176" s="26"/>
      <c r="GI176" s="26"/>
      <c r="GJ176" s="26"/>
      <c r="GK176" s="26"/>
      <c r="GL176" s="26"/>
      <c r="GM176" s="26"/>
      <c r="GN176" s="26"/>
      <c r="GO176" s="26"/>
      <c r="GP176" s="26"/>
      <c r="GQ176" s="26"/>
      <c r="GR176" s="26"/>
      <c r="GS176" s="26"/>
      <c r="GT176" s="26"/>
      <c r="GU176" s="26"/>
      <c r="GV176" s="26"/>
      <c r="GW176" s="26"/>
      <c r="GX176" s="26"/>
      <c r="GY176" s="26"/>
      <c r="GZ176" s="26"/>
      <c r="HA176" s="26"/>
      <c r="HB176" s="26"/>
      <c r="HC176" s="26"/>
      <c r="HD176" s="26"/>
      <c r="HE176" s="26"/>
      <c r="HF176" s="26"/>
      <c r="HG176" s="26"/>
      <c r="HH176" s="26"/>
      <c r="HI176" s="26"/>
      <c r="HJ176" s="26"/>
      <c r="HK176" s="26"/>
      <c r="HL176" s="26"/>
      <c r="HM176" s="26"/>
      <c r="HN176" s="26"/>
      <c r="HO176" s="26"/>
      <c r="HP176" s="26"/>
      <c r="HQ176" s="26"/>
      <c r="HR176" s="26"/>
      <c r="HS176" s="26"/>
      <c r="HT176" s="26"/>
      <c r="HU176" s="26"/>
      <c r="HV176" s="26"/>
      <c r="HW176" s="26"/>
      <c r="HX176" s="26"/>
      <c r="HY176" s="26"/>
      <c r="HZ176" s="26"/>
      <c r="IA176" s="26"/>
      <c r="IB176" s="26"/>
      <c r="IC176" s="26"/>
      <c r="ID176" s="26"/>
      <c r="IE176" s="26"/>
      <c r="IF176" s="26"/>
      <c r="IG176" s="26"/>
      <c r="IH176" s="26"/>
      <c r="II176" s="26"/>
      <c r="IJ176" s="26"/>
      <c r="IK176" s="26"/>
      <c r="IL176" s="26"/>
      <c r="IM176" s="26"/>
      <c r="IN176" s="26"/>
      <c r="IO176" s="26"/>
      <c r="IP176" s="26"/>
      <c r="IQ176" s="26"/>
      <c r="IR176" s="26"/>
      <c r="IS176" s="26"/>
      <c r="IT176" s="26"/>
      <c r="IU176" s="26"/>
      <c r="IV176" s="26"/>
    </row>
    <row r="177" spans="1:256" s="35" customFormat="1" ht="14.4" x14ac:dyDescent="0.3">
      <c r="A177"/>
      <c r="B177"/>
      <c r="C177"/>
      <c r="D177"/>
      <c r="E177"/>
      <c r="F177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26"/>
      <c r="CP177" s="26"/>
      <c r="CQ177" s="26"/>
      <c r="CR177" s="26"/>
      <c r="CS177" s="26"/>
      <c r="CT177" s="26"/>
      <c r="CU177" s="26"/>
      <c r="CV177" s="26"/>
      <c r="CW177" s="26"/>
      <c r="CX177" s="26"/>
      <c r="CY177" s="26"/>
      <c r="CZ177" s="26"/>
      <c r="DA177" s="26"/>
      <c r="DB177" s="26"/>
      <c r="DC177" s="26"/>
      <c r="DD177" s="26"/>
      <c r="DE177" s="26"/>
      <c r="DF177" s="26"/>
      <c r="DG177" s="26"/>
      <c r="DH177" s="26"/>
      <c r="DI177" s="26"/>
      <c r="DJ177" s="26"/>
      <c r="DK177" s="26"/>
      <c r="DL177" s="26"/>
      <c r="DM177" s="26"/>
      <c r="DN177" s="26"/>
      <c r="DO177" s="26"/>
      <c r="DP177" s="26"/>
      <c r="DQ177" s="26"/>
      <c r="DR177" s="26"/>
      <c r="DS177" s="26"/>
      <c r="DT177" s="26"/>
      <c r="DU177" s="26"/>
      <c r="DV177" s="26"/>
      <c r="DW177" s="26"/>
      <c r="DX177" s="26"/>
      <c r="DY177" s="26"/>
      <c r="DZ177" s="26"/>
      <c r="EA177" s="26"/>
      <c r="EB177" s="26"/>
      <c r="EC177" s="26"/>
      <c r="ED177" s="26"/>
      <c r="EE177" s="26"/>
      <c r="EF177" s="26"/>
      <c r="EG177" s="26"/>
      <c r="EH177" s="26"/>
      <c r="EI177" s="26"/>
      <c r="EJ177" s="26"/>
      <c r="EK177" s="26"/>
      <c r="EL177" s="26"/>
      <c r="EM177" s="26"/>
      <c r="EN177" s="26"/>
      <c r="EO177" s="26"/>
      <c r="EP177" s="26"/>
      <c r="EQ177" s="26"/>
      <c r="ER177" s="26"/>
      <c r="ES177" s="26"/>
      <c r="ET177" s="26"/>
      <c r="EU177" s="26"/>
      <c r="EV177" s="26"/>
      <c r="EW177" s="26"/>
      <c r="EX177" s="26"/>
      <c r="EY177" s="26"/>
      <c r="EZ177" s="26"/>
      <c r="FA177" s="26"/>
      <c r="FB177" s="26"/>
      <c r="FC177" s="26"/>
      <c r="FD177" s="26"/>
      <c r="FE177" s="26"/>
      <c r="FF177" s="26"/>
      <c r="FG177" s="26"/>
      <c r="FH177" s="26"/>
      <c r="FI177" s="26"/>
      <c r="FJ177" s="26"/>
      <c r="FK177" s="26"/>
      <c r="FL177" s="26"/>
      <c r="FM177" s="26"/>
      <c r="FN177" s="26"/>
      <c r="FO177" s="26"/>
      <c r="FP177" s="26"/>
      <c r="FQ177" s="26"/>
      <c r="FR177" s="26"/>
      <c r="FS177" s="26"/>
      <c r="FT177" s="26"/>
      <c r="FU177" s="26"/>
      <c r="FV177" s="26"/>
      <c r="FW177" s="26"/>
      <c r="FX177" s="26"/>
      <c r="FY177" s="26"/>
      <c r="FZ177" s="26"/>
      <c r="GA177" s="26"/>
      <c r="GB177" s="26"/>
      <c r="GC177" s="26"/>
      <c r="GD177" s="26"/>
      <c r="GE177" s="26"/>
      <c r="GF177" s="26"/>
      <c r="GG177" s="26"/>
      <c r="GH177" s="26"/>
      <c r="GI177" s="26"/>
      <c r="GJ177" s="26"/>
      <c r="GK177" s="26"/>
      <c r="GL177" s="26"/>
      <c r="GM177" s="26"/>
      <c r="GN177" s="26"/>
      <c r="GO177" s="26"/>
      <c r="GP177" s="26"/>
      <c r="GQ177" s="26"/>
      <c r="GR177" s="26"/>
      <c r="GS177" s="26"/>
      <c r="GT177" s="26"/>
      <c r="GU177" s="26"/>
      <c r="GV177" s="26"/>
      <c r="GW177" s="26"/>
      <c r="GX177" s="26"/>
      <c r="GY177" s="26"/>
      <c r="GZ177" s="26"/>
      <c r="HA177" s="26"/>
      <c r="HB177" s="26"/>
      <c r="HC177" s="26"/>
      <c r="HD177" s="26"/>
      <c r="HE177" s="26"/>
      <c r="HF177" s="26"/>
      <c r="HG177" s="26"/>
      <c r="HH177" s="26"/>
      <c r="HI177" s="26"/>
      <c r="HJ177" s="26"/>
      <c r="HK177" s="26"/>
      <c r="HL177" s="26"/>
      <c r="HM177" s="26"/>
      <c r="HN177" s="26"/>
      <c r="HO177" s="26"/>
      <c r="HP177" s="26"/>
      <c r="HQ177" s="26"/>
      <c r="HR177" s="26"/>
      <c r="HS177" s="26"/>
      <c r="HT177" s="26"/>
      <c r="HU177" s="26"/>
      <c r="HV177" s="26"/>
      <c r="HW177" s="26"/>
      <c r="HX177" s="26"/>
      <c r="HY177" s="26"/>
      <c r="HZ177" s="26"/>
      <c r="IA177" s="26"/>
      <c r="IB177" s="26"/>
      <c r="IC177" s="26"/>
      <c r="ID177" s="26"/>
      <c r="IE177" s="26"/>
      <c r="IF177" s="26"/>
      <c r="IG177" s="26"/>
      <c r="IH177" s="26"/>
      <c r="II177" s="26"/>
      <c r="IJ177" s="26"/>
      <c r="IK177" s="26"/>
      <c r="IL177" s="26"/>
      <c r="IM177" s="26"/>
      <c r="IN177" s="26"/>
      <c r="IO177" s="26"/>
      <c r="IP177" s="26"/>
      <c r="IQ177" s="26"/>
      <c r="IR177" s="26"/>
      <c r="IS177" s="26"/>
      <c r="IT177" s="26"/>
      <c r="IU177" s="26"/>
      <c r="IV177" s="26"/>
    </row>
    <row r="178" spans="1:256" s="32" customFormat="1" ht="14.4" x14ac:dyDescent="0.3">
      <c r="A178"/>
      <c r="B178"/>
      <c r="C178"/>
      <c r="D178"/>
      <c r="E178"/>
      <c r="F178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26"/>
      <c r="CP178" s="26"/>
      <c r="CQ178" s="26"/>
      <c r="CR178" s="26"/>
      <c r="CS178" s="26"/>
      <c r="CT178" s="26"/>
      <c r="CU178" s="26"/>
      <c r="CV178" s="26"/>
      <c r="CW178" s="26"/>
      <c r="CX178" s="26"/>
      <c r="CY178" s="26"/>
      <c r="CZ178" s="26"/>
      <c r="DA178" s="26"/>
      <c r="DB178" s="26"/>
      <c r="DC178" s="26"/>
      <c r="DD178" s="26"/>
      <c r="DE178" s="26"/>
      <c r="DF178" s="26"/>
      <c r="DG178" s="26"/>
      <c r="DH178" s="26"/>
      <c r="DI178" s="26"/>
      <c r="DJ178" s="26"/>
      <c r="DK178" s="26"/>
      <c r="DL178" s="26"/>
      <c r="DM178" s="26"/>
      <c r="DN178" s="26"/>
      <c r="DO178" s="26"/>
      <c r="DP178" s="26"/>
      <c r="DQ178" s="26"/>
      <c r="DR178" s="26"/>
      <c r="DS178" s="26"/>
      <c r="DT178" s="26"/>
      <c r="DU178" s="26"/>
      <c r="DV178" s="26"/>
      <c r="DW178" s="26"/>
      <c r="DX178" s="26"/>
      <c r="DY178" s="26"/>
      <c r="DZ178" s="26"/>
      <c r="EA178" s="26"/>
      <c r="EB178" s="26"/>
      <c r="EC178" s="26"/>
      <c r="ED178" s="26"/>
      <c r="EE178" s="26"/>
      <c r="EF178" s="26"/>
      <c r="EG178" s="26"/>
      <c r="EH178" s="26"/>
      <c r="EI178" s="26"/>
      <c r="EJ178" s="26"/>
      <c r="EK178" s="26"/>
      <c r="EL178" s="26"/>
      <c r="EM178" s="26"/>
      <c r="EN178" s="26"/>
      <c r="EO178" s="26"/>
      <c r="EP178" s="26"/>
      <c r="EQ178" s="26"/>
      <c r="ER178" s="26"/>
      <c r="ES178" s="26"/>
      <c r="ET178" s="26"/>
      <c r="EU178" s="26"/>
      <c r="EV178" s="26"/>
      <c r="EW178" s="26"/>
      <c r="EX178" s="26"/>
      <c r="EY178" s="26"/>
      <c r="EZ178" s="26"/>
      <c r="FA178" s="26"/>
      <c r="FB178" s="26"/>
      <c r="FC178" s="26"/>
      <c r="FD178" s="26"/>
      <c r="FE178" s="26"/>
      <c r="FF178" s="26"/>
      <c r="FG178" s="26"/>
      <c r="FH178" s="26"/>
      <c r="FI178" s="26"/>
      <c r="FJ178" s="26"/>
      <c r="FK178" s="26"/>
      <c r="FL178" s="26"/>
      <c r="FM178" s="26"/>
      <c r="FN178" s="26"/>
      <c r="FO178" s="26"/>
      <c r="FP178" s="26"/>
      <c r="FQ178" s="26"/>
      <c r="FR178" s="26"/>
      <c r="FS178" s="26"/>
      <c r="FT178" s="26"/>
      <c r="FU178" s="26"/>
      <c r="FV178" s="26"/>
      <c r="FW178" s="26"/>
      <c r="FX178" s="26"/>
      <c r="FY178" s="26"/>
      <c r="FZ178" s="26"/>
      <c r="GA178" s="26"/>
      <c r="GB178" s="26"/>
      <c r="GC178" s="26"/>
      <c r="GD178" s="26"/>
      <c r="GE178" s="26"/>
      <c r="GF178" s="26"/>
      <c r="GG178" s="26"/>
      <c r="GH178" s="26"/>
      <c r="GI178" s="26"/>
      <c r="GJ178" s="26"/>
      <c r="GK178" s="26"/>
      <c r="GL178" s="26"/>
      <c r="GM178" s="26"/>
      <c r="GN178" s="26"/>
      <c r="GO178" s="26"/>
      <c r="GP178" s="26"/>
      <c r="GQ178" s="26"/>
      <c r="GR178" s="26"/>
      <c r="GS178" s="26"/>
      <c r="GT178" s="26"/>
      <c r="GU178" s="26"/>
      <c r="GV178" s="26"/>
      <c r="GW178" s="26"/>
      <c r="GX178" s="26"/>
      <c r="GY178" s="26"/>
      <c r="GZ178" s="26"/>
      <c r="HA178" s="26"/>
      <c r="HB178" s="26"/>
      <c r="HC178" s="26"/>
      <c r="HD178" s="26"/>
      <c r="HE178" s="26"/>
      <c r="HF178" s="26"/>
      <c r="HG178" s="26"/>
      <c r="HH178" s="26"/>
      <c r="HI178" s="26"/>
      <c r="HJ178" s="26"/>
      <c r="HK178" s="26"/>
      <c r="HL178" s="26"/>
      <c r="HM178" s="26"/>
      <c r="HN178" s="26"/>
      <c r="HO178" s="26"/>
      <c r="HP178" s="26"/>
      <c r="HQ178" s="26"/>
      <c r="HR178" s="26"/>
      <c r="HS178" s="26"/>
      <c r="HT178" s="26"/>
      <c r="HU178" s="26"/>
      <c r="HV178" s="26"/>
      <c r="HW178" s="26"/>
      <c r="HX178" s="26"/>
      <c r="HY178" s="26"/>
      <c r="HZ178" s="26"/>
      <c r="IA178" s="26"/>
      <c r="IB178" s="26"/>
      <c r="IC178" s="26"/>
      <c r="ID178" s="26"/>
      <c r="IE178" s="26"/>
      <c r="IF178" s="26"/>
      <c r="IG178" s="26"/>
      <c r="IH178" s="26"/>
      <c r="II178" s="26"/>
      <c r="IJ178" s="26"/>
      <c r="IK178" s="26"/>
      <c r="IL178" s="26"/>
      <c r="IM178" s="26"/>
      <c r="IN178" s="26"/>
      <c r="IO178" s="26"/>
      <c r="IP178" s="26"/>
      <c r="IQ178" s="26"/>
      <c r="IR178" s="26"/>
      <c r="IS178" s="26"/>
      <c r="IT178" s="26"/>
      <c r="IU178" s="26"/>
      <c r="IV178" s="26"/>
    </row>
    <row r="179" spans="1:256" s="35" customFormat="1" ht="14.4" x14ac:dyDescent="0.3">
      <c r="A179"/>
      <c r="B179"/>
      <c r="C179"/>
      <c r="D179"/>
      <c r="E179"/>
      <c r="F179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26"/>
      <c r="CS179" s="26"/>
      <c r="CT179" s="26"/>
      <c r="CU179" s="26"/>
      <c r="CV179" s="26"/>
      <c r="CW179" s="26"/>
      <c r="CX179" s="26"/>
      <c r="CY179" s="26"/>
      <c r="CZ179" s="26"/>
      <c r="DA179" s="26"/>
      <c r="DB179" s="26"/>
      <c r="DC179" s="26"/>
      <c r="DD179" s="26"/>
      <c r="DE179" s="26"/>
      <c r="DF179" s="26"/>
      <c r="DG179" s="26"/>
      <c r="DH179" s="26"/>
      <c r="DI179" s="26"/>
      <c r="DJ179" s="26"/>
      <c r="DK179" s="26"/>
      <c r="DL179" s="26"/>
      <c r="DM179" s="26"/>
      <c r="DN179" s="26"/>
      <c r="DO179" s="26"/>
      <c r="DP179" s="26"/>
      <c r="DQ179" s="26"/>
      <c r="DR179" s="26"/>
      <c r="DS179" s="26"/>
      <c r="DT179" s="26"/>
      <c r="DU179" s="26"/>
      <c r="DV179" s="26"/>
      <c r="DW179" s="26"/>
      <c r="DX179" s="26"/>
      <c r="DY179" s="26"/>
      <c r="DZ179" s="26"/>
      <c r="EA179" s="26"/>
      <c r="EB179" s="26"/>
      <c r="EC179" s="26"/>
      <c r="ED179" s="26"/>
      <c r="EE179" s="26"/>
      <c r="EF179" s="26"/>
      <c r="EG179" s="26"/>
      <c r="EH179" s="26"/>
      <c r="EI179" s="26"/>
      <c r="EJ179" s="26"/>
      <c r="EK179" s="26"/>
      <c r="EL179" s="26"/>
      <c r="EM179" s="26"/>
      <c r="EN179" s="26"/>
      <c r="EO179" s="26"/>
      <c r="EP179" s="26"/>
      <c r="EQ179" s="26"/>
      <c r="ER179" s="26"/>
      <c r="ES179" s="26"/>
      <c r="ET179" s="26"/>
      <c r="EU179" s="26"/>
      <c r="EV179" s="26"/>
      <c r="EW179" s="26"/>
      <c r="EX179" s="26"/>
      <c r="EY179" s="26"/>
      <c r="EZ179" s="26"/>
      <c r="FA179" s="26"/>
      <c r="FB179" s="26"/>
      <c r="FC179" s="26"/>
      <c r="FD179" s="26"/>
      <c r="FE179" s="26"/>
      <c r="FF179" s="26"/>
      <c r="FG179" s="26"/>
      <c r="FH179" s="26"/>
      <c r="FI179" s="26"/>
      <c r="FJ179" s="26"/>
      <c r="FK179" s="26"/>
      <c r="FL179" s="26"/>
      <c r="FM179" s="26"/>
      <c r="FN179" s="26"/>
      <c r="FO179" s="26"/>
      <c r="FP179" s="26"/>
      <c r="FQ179" s="26"/>
      <c r="FR179" s="26"/>
      <c r="FS179" s="26"/>
      <c r="FT179" s="26"/>
      <c r="FU179" s="26"/>
      <c r="FV179" s="26"/>
      <c r="FW179" s="26"/>
      <c r="FX179" s="26"/>
      <c r="FY179" s="26"/>
      <c r="FZ179" s="26"/>
      <c r="GA179" s="26"/>
      <c r="GB179" s="26"/>
      <c r="GC179" s="26"/>
      <c r="GD179" s="26"/>
      <c r="GE179" s="26"/>
      <c r="GF179" s="26"/>
      <c r="GG179" s="26"/>
      <c r="GH179" s="26"/>
      <c r="GI179" s="26"/>
      <c r="GJ179" s="26"/>
      <c r="GK179" s="26"/>
      <c r="GL179" s="26"/>
      <c r="GM179" s="26"/>
      <c r="GN179" s="26"/>
      <c r="GO179" s="26"/>
      <c r="GP179" s="26"/>
      <c r="GQ179" s="26"/>
      <c r="GR179" s="26"/>
      <c r="GS179" s="26"/>
      <c r="GT179" s="26"/>
      <c r="GU179" s="26"/>
      <c r="GV179" s="26"/>
      <c r="GW179" s="26"/>
      <c r="GX179" s="26"/>
      <c r="GY179" s="26"/>
      <c r="GZ179" s="26"/>
      <c r="HA179" s="26"/>
      <c r="HB179" s="26"/>
      <c r="HC179" s="26"/>
      <c r="HD179" s="26"/>
      <c r="HE179" s="26"/>
      <c r="HF179" s="26"/>
      <c r="HG179" s="26"/>
      <c r="HH179" s="26"/>
      <c r="HI179" s="26"/>
      <c r="HJ179" s="26"/>
      <c r="HK179" s="26"/>
      <c r="HL179" s="26"/>
      <c r="HM179" s="26"/>
      <c r="HN179" s="26"/>
      <c r="HO179" s="26"/>
      <c r="HP179" s="26"/>
      <c r="HQ179" s="26"/>
      <c r="HR179" s="26"/>
      <c r="HS179" s="26"/>
      <c r="HT179" s="26"/>
      <c r="HU179" s="26"/>
      <c r="HV179" s="26"/>
      <c r="HW179" s="26"/>
      <c r="HX179" s="26"/>
      <c r="HY179" s="26"/>
      <c r="HZ179" s="26"/>
      <c r="IA179" s="26"/>
      <c r="IB179" s="26"/>
      <c r="IC179" s="26"/>
      <c r="ID179" s="26"/>
      <c r="IE179" s="26"/>
      <c r="IF179" s="26"/>
      <c r="IG179" s="26"/>
      <c r="IH179" s="26"/>
      <c r="II179" s="26"/>
      <c r="IJ179" s="26"/>
      <c r="IK179" s="26"/>
      <c r="IL179" s="26"/>
      <c r="IM179" s="26"/>
      <c r="IN179" s="26"/>
      <c r="IO179" s="26"/>
      <c r="IP179" s="26"/>
      <c r="IQ179" s="26"/>
      <c r="IR179" s="26"/>
      <c r="IS179" s="26"/>
      <c r="IT179" s="26"/>
      <c r="IU179" s="26"/>
      <c r="IV179" s="26"/>
    </row>
    <row r="180" spans="1:256" s="32" customFormat="1" ht="14.4" x14ac:dyDescent="0.3">
      <c r="A180"/>
      <c r="B180"/>
      <c r="C180"/>
      <c r="D180"/>
      <c r="E180"/>
      <c r="F180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26"/>
      <c r="CP180" s="26"/>
      <c r="CQ180" s="26"/>
      <c r="CR180" s="26"/>
      <c r="CS180" s="26"/>
      <c r="CT180" s="26"/>
      <c r="CU180" s="26"/>
      <c r="CV180" s="26"/>
      <c r="CW180" s="26"/>
      <c r="CX180" s="26"/>
      <c r="CY180" s="26"/>
      <c r="CZ180" s="26"/>
      <c r="DA180" s="26"/>
      <c r="DB180" s="26"/>
      <c r="DC180" s="26"/>
      <c r="DD180" s="26"/>
      <c r="DE180" s="26"/>
      <c r="DF180" s="26"/>
      <c r="DG180" s="26"/>
      <c r="DH180" s="26"/>
      <c r="DI180" s="26"/>
      <c r="DJ180" s="26"/>
      <c r="DK180" s="26"/>
      <c r="DL180" s="26"/>
      <c r="DM180" s="26"/>
      <c r="DN180" s="26"/>
      <c r="DO180" s="26"/>
      <c r="DP180" s="26"/>
      <c r="DQ180" s="26"/>
      <c r="DR180" s="26"/>
      <c r="DS180" s="26"/>
      <c r="DT180" s="26"/>
      <c r="DU180" s="26"/>
      <c r="DV180" s="26"/>
      <c r="DW180" s="26"/>
      <c r="DX180" s="26"/>
      <c r="DY180" s="26"/>
      <c r="DZ180" s="26"/>
      <c r="EA180" s="26"/>
      <c r="EB180" s="26"/>
      <c r="EC180" s="26"/>
      <c r="ED180" s="26"/>
      <c r="EE180" s="26"/>
      <c r="EF180" s="26"/>
      <c r="EG180" s="26"/>
      <c r="EH180" s="26"/>
      <c r="EI180" s="26"/>
      <c r="EJ180" s="26"/>
      <c r="EK180" s="26"/>
      <c r="EL180" s="26"/>
      <c r="EM180" s="26"/>
      <c r="EN180" s="26"/>
      <c r="EO180" s="26"/>
      <c r="EP180" s="26"/>
      <c r="EQ180" s="26"/>
      <c r="ER180" s="26"/>
      <c r="ES180" s="26"/>
      <c r="ET180" s="26"/>
      <c r="EU180" s="26"/>
      <c r="EV180" s="26"/>
      <c r="EW180" s="26"/>
      <c r="EX180" s="26"/>
      <c r="EY180" s="26"/>
      <c r="EZ180" s="26"/>
      <c r="FA180" s="26"/>
      <c r="FB180" s="26"/>
      <c r="FC180" s="26"/>
      <c r="FD180" s="26"/>
      <c r="FE180" s="26"/>
      <c r="FF180" s="26"/>
      <c r="FG180" s="26"/>
      <c r="FH180" s="26"/>
      <c r="FI180" s="26"/>
      <c r="FJ180" s="26"/>
      <c r="FK180" s="26"/>
      <c r="FL180" s="26"/>
      <c r="FM180" s="26"/>
      <c r="FN180" s="26"/>
      <c r="FO180" s="26"/>
      <c r="FP180" s="26"/>
      <c r="FQ180" s="26"/>
      <c r="FR180" s="26"/>
      <c r="FS180" s="26"/>
      <c r="FT180" s="26"/>
      <c r="FU180" s="26"/>
      <c r="FV180" s="26"/>
      <c r="FW180" s="26"/>
      <c r="FX180" s="26"/>
      <c r="FY180" s="26"/>
      <c r="FZ180" s="26"/>
      <c r="GA180" s="26"/>
      <c r="GB180" s="26"/>
      <c r="GC180" s="26"/>
      <c r="GD180" s="26"/>
      <c r="GE180" s="26"/>
      <c r="GF180" s="26"/>
      <c r="GG180" s="26"/>
      <c r="GH180" s="26"/>
      <c r="GI180" s="26"/>
      <c r="GJ180" s="26"/>
      <c r="GK180" s="26"/>
      <c r="GL180" s="26"/>
      <c r="GM180" s="26"/>
      <c r="GN180" s="26"/>
      <c r="GO180" s="26"/>
      <c r="GP180" s="26"/>
      <c r="GQ180" s="26"/>
      <c r="GR180" s="26"/>
      <c r="GS180" s="26"/>
      <c r="GT180" s="26"/>
      <c r="GU180" s="26"/>
      <c r="GV180" s="26"/>
      <c r="GW180" s="26"/>
      <c r="GX180" s="26"/>
      <c r="GY180" s="26"/>
      <c r="GZ180" s="26"/>
      <c r="HA180" s="26"/>
      <c r="HB180" s="26"/>
      <c r="HC180" s="26"/>
      <c r="HD180" s="26"/>
      <c r="HE180" s="26"/>
      <c r="HF180" s="26"/>
      <c r="HG180" s="26"/>
      <c r="HH180" s="26"/>
      <c r="HI180" s="26"/>
      <c r="HJ180" s="26"/>
      <c r="HK180" s="26"/>
      <c r="HL180" s="26"/>
      <c r="HM180" s="26"/>
      <c r="HN180" s="26"/>
      <c r="HO180" s="26"/>
      <c r="HP180" s="26"/>
      <c r="HQ180" s="26"/>
      <c r="HR180" s="26"/>
      <c r="HS180" s="26"/>
      <c r="HT180" s="26"/>
      <c r="HU180" s="26"/>
      <c r="HV180" s="26"/>
      <c r="HW180" s="26"/>
      <c r="HX180" s="26"/>
      <c r="HY180" s="26"/>
      <c r="HZ180" s="26"/>
      <c r="IA180" s="26"/>
      <c r="IB180" s="26"/>
      <c r="IC180" s="26"/>
      <c r="ID180" s="26"/>
      <c r="IE180" s="26"/>
      <c r="IF180" s="26"/>
      <c r="IG180" s="26"/>
      <c r="IH180" s="26"/>
      <c r="II180" s="26"/>
      <c r="IJ180" s="26"/>
      <c r="IK180" s="26"/>
      <c r="IL180" s="26"/>
      <c r="IM180" s="26"/>
      <c r="IN180" s="26"/>
      <c r="IO180" s="26"/>
      <c r="IP180" s="26"/>
      <c r="IQ180" s="26"/>
      <c r="IR180" s="26"/>
      <c r="IS180" s="26"/>
      <c r="IT180" s="26"/>
      <c r="IU180" s="26"/>
      <c r="IV180" s="26"/>
    </row>
    <row r="181" spans="1:256" s="32" customFormat="1" ht="14.4" x14ac:dyDescent="0.3">
      <c r="A181"/>
      <c r="B181"/>
      <c r="C181"/>
      <c r="D181"/>
      <c r="E181"/>
      <c r="F181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26"/>
      <c r="CP181" s="26"/>
      <c r="CQ181" s="26"/>
      <c r="CR181" s="26"/>
      <c r="CS181" s="26"/>
      <c r="CT181" s="26"/>
      <c r="CU181" s="26"/>
      <c r="CV181" s="26"/>
      <c r="CW181" s="26"/>
      <c r="CX181" s="26"/>
      <c r="CY181" s="26"/>
      <c r="CZ181" s="26"/>
      <c r="DA181" s="26"/>
      <c r="DB181" s="26"/>
      <c r="DC181" s="26"/>
      <c r="DD181" s="26"/>
      <c r="DE181" s="26"/>
      <c r="DF181" s="26"/>
      <c r="DG181" s="26"/>
      <c r="DH181" s="26"/>
      <c r="DI181" s="26"/>
      <c r="DJ181" s="26"/>
      <c r="DK181" s="26"/>
      <c r="DL181" s="26"/>
      <c r="DM181" s="26"/>
      <c r="DN181" s="26"/>
      <c r="DO181" s="26"/>
      <c r="DP181" s="26"/>
      <c r="DQ181" s="26"/>
      <c r="DR181" s="26"/>
      <c r="DS181" s="26"/>
      <c r="DT181" s="26"/>
      <c r="DU181" s="26"/>
      <c r="DV181" s="26"/>
      <c r="DW181" s="26"/>
      <c r="DX181" s="26"/>
      <c r="DY181" s="26"/>
      <c r="DZ181" s="26"/>
      <c r="EA181" s="26"/>
      <c r="EB181" s="26"/>
      <c r="EC181" s="26"/>
      <c r="ED181" s="26"/>
      <c r="EE181" s="26"/>
      <c r="EF181" s="26"/>
      <c r="EG181" s="26"/>
      <c r="EH181" s="26"/>
      <c r="EI181" s="26"/>
      <c r="EJ181" s="26"/>
      <c r="EK181" s="26"/>
      <c r="EL181" s="26"/>
      <c r="EM181" s="26"/>
      <c r="EN181" s="26"/>
      <c r="EO181" s="26"/>
      <c r="EP181" s="26"/>
      <c r="EQ181" s="26"/>
      <c r="ER181" s="26"/>
      <c r="ES181" s="26"/>
      <c r="ET181" s="26"/>
      <c r="EU181" s="26"/>
      <c r="EV181" s="26"/>
      <c r="EW181" s="26"/>
      <c r="EX181" s="26"/>
      <c r="EY181" s="26"/>
      <c r="EZ181" s="26"/>
      <c r="FA181" s="26"/>
      <c r="FB181" s="26"/>
      <c r="FC181" s="26"/>
      <c r="FD181" s="26"/>
      <c r="FE181" s="26"/>
      <c r="FF181" s="26"/>
      <c r="FG181" s="26"/>
      <c r="FH181" s="26"/>
      <c r="FI181" s="26"/>
      <c r="FJ181" s="26"/>
      <c r="FK181" s="26"/>
      <c r="FL181" s="26"/>
      <c r="FM181" s="26"/>
      <c r="FN181" s="26"/>
      <c r="FO181" s="26"/>
      <c r="FP181" s="26"/>
      <c r="FQ181" s="26"/>
      <c r="FR181" s="26"/>
      <c r="FS181" s="26"/>
      <c r="FT181" s="26"/>
      <c r="FU181" s="26"/>
      <c r="FV181" s="26"/>
      <c r="FW181" s="26"/>
      <c r="FX181" s="26"/>
      <c r="FY181" s="26"/>
      <c r="FZ181" s="26"/>
      <c r="GA181" s="26"/>
      <c r="GB181" s="26"/>
      <c r="GC181" s="26"/>
      <c r="GD181" s="26"/>
      <c r="GE181" s="26"/>
      <c r="GF181" s="26"/>
      <c r="GG181" s="26"/>
      <c r="GH181" s="26"/>
      <c r="GI181" s="26"/>
      <c r="GJ181" s="26"/>
      <c r="GK181" s="26"/>
      <c r="GL181" s="26"/>
      <c r="GM181" s="26"/>
      <c r="GN181" s="26"/>
      <c r="GO181" s="26"/>
      <c r="GP181" s="26"/>
      <c r="GQ181" s="26"/>
      <c r="GR181" s="26"/>
      <c r="GS181" s="26"/>
      <c r="GT181" s="26"/>
      <c r="GU181" s="26"/>
      <c r="GV181" s="26"/>
      <c r="GW181" s="26"/>
      <c r="GX181" s="26"/>
      <c r="GY181" s="26"/>
      <c r="GZ181" s="26"/>
      <c r="HA181" s="26"/>
      <c r="HB181" s="26"/>
      <c r="HC181" s="26"/>
      <c r="HD181" s="26"/>
      <c r="HE181" s="26"/>
      <c r="HF181" s="26"/>
      <c r="HG181" s="26"/>
      <c r="HH181" s="26"/>
      <c r="HI181" s="26"/>
      <c r="HJ181" s="26"/>
      <c r="HK181" s="26"/>
      <c r="HL181" s="26"/>
      <c r="HM181" s="26"/>
      <c r="HN181" s="26"/>
      <c r="HO181" s="26"/>
      <c r="HP181" s="26"/>
      <c r="HQ181" s="26"/>
      <c r="HR181" s="26"/>
      <c r="HS181" s="26"/>
      <c r="HT181" s="26"/>
      <c r="HU181" s="26"/>
      <c r="HV181" s="26"/>
      <c r="HW181" s="26"/>
      <c r="HX181" s="26"/>
      <c r="HY181" s="26"/>
      <c r="HZ181" s="26"/>
      <c r="IA181" s="26"/>
      <c r="IB181" s="26"/>
      <c r="IC181" s="26"/>
      <c r="ID181" s="26"/>
      <c r="IE181" s="26"/>
      <c r="IF181" s="26"/>
      <c r="IG181" s="26"/>
      <c r="IH181" s="26"/>
      <c r="II181" s="26"/>
      <c r="IJ181" s="26"/>
      <c r="IK181" s="26"/>
      <c r="IL181" s="26"/>
      <c r="IM181" s="26"/>
      <c r="IN181" s="26"/>
      <c r="IO181" s="26"/>
      <c r="IP181" s="26"/>
      <c r="IQ181" s="26"/>
      <c r="IR181" s="26"/>
      <c r="IS181" s="26"/>
      <c r="IT181" s="26"/>
      <c r="IU181" s="26"/>
      <c r="IV181" s="26"/>
    </row>
    <row r="182" spans="1:256" s="35" customFormat="1" ht="14.4" x14ac:dyDescent="0.3">
      <c r="A182"/>
      <c r="B182"/>
      <c r="C182"/>
      <c r="D182"/>
      <c r="E182"/>
      <c r="F182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26"/>
      <c r="BC182" s="26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26"/>
      <c r="CP182" s="26"/>
      <c r="CQ182" s="26"/>
      <c r="CR182" s="26"/>
      <c r="CS182" s="26"/>
      <c r="CT182" s="26"/>
      <c r="CU182" s="26"/>
      <c r="CV182" s="26"/>
      <c r="CW182" s="26"/>
      <c r="CX182" s="26"/>
      <c r="CY182" s="26"/>
      <c r="CZ182" s="26"/>
      <c r="DA182" s="26"/>
      <c r="DB182" s="26"/>
      <c r="DC182" s="26"/>
      <c r="DD182" s="26"/>
      <c r="DE182" s="26"/>
      <c r="DF182" s="26"/>
      <c r="DG182" s="26"/>
      <c r="DH182" s="26"/>
      <c r="DI182" s="26"/>
      <c r="DJ182" s="26"/>
      <c r="DK182" s="26"/>
      <c r="DL182" s="26"/>
      <c r="DM182" s="26"/>
      <c r="DN182" s="26"/>
      <c r="DO182" s="26"/>
      <c r="DP182" s="26"/>
      <c r="DQ182" s="26"/>
      <c r="DR182" s="26"/>
      <c r="DS182" s="26"/>
      <c r="DT182" s="26"/>
      <c r="DU182" s="26"/>
      <c r="DV182" s="26"/>
      <c r="DW182" s="26"/>
      <c r="DX182" s="26"/>
      <c r="DY182" s="26"/>
      <c r="DZ182" s="26"/>
      <c r="EA182" s="26"/>
      <c r="EB182" s="26"/>
      <c r="EC182" s="26"/>
      <c r="ED182" s="26"/>
      <c r="EE182" s="26"/>
      <c r="EF182" s="26"/>
      <c r="EG182" s="26"/>
      <c r="EH182" s="26"/>
      <c r="EI182" s="26"/>
      <c r="EJ182" s="26"/>
      <c r="EK182" s="26"/>
      <c r="EL182" s="26"/>
      <c r="EM182" s="26"/>
      <c r="EN182" s="26"/>
      <c r="EO182" s="26"/>
      <c r="EP182" s="26"/>
      <c r="EQ182" s="26"/>
      <c r="ER182" s="26"/>
      <c r="ES182" s="26"/>
      <c r="ET182" s="26"/>
      <c r="EU182" s="26"/>
      <c r="EV182" s="26"/>
      <c r="EW182" s="26"/>
      <c r="EX182" s="26"/>
      <c r="EY182" s="26"/>
      <c r="EZ182" s="26"/>
      <c r="FA182" s="26"/>
      <c r="FB182" s="26"/>
      <c r="FC182" s="26"/>
      <c r="FD182" s="26"/>
      <c r="FE182" s="26"/>
      <c r="FF182" s="26"/>
      <c r="FG182" s="26"/>
      <c r="FH182" s="26"/>
      <c r="FI182" s="26"/>
      <c r="FJ182" s="26"/>
      <c r="FK182" s="26"/>
      <c r="FL182" s="26"/>
      <c r="FM182" s="26"/>
      <c r="FN182" s="26"/>
      <c r="FO182" s="26"/>
      <c r="FP182" s="26"/>
      <c r="FQ182" s="26"/>
      <c r="FR182" s="26"/>
      <c r="FS182" s="26"/>
      <c r="FT182" s="26"/>
      <c r="FU182" s="26"/>
      <c r="FV182" s="26"/>
      <c r="FW182" s="26"/>
      <c r="FX182" s="26"/>
      <c r="FY182" s="26"/>
      <c r="FZ182" s="26"/>
      <c r="GA182" s="26"/>
      <c r="GB182" s="26"/>
      <c r="GC182" s="26"/>
      <c r="GD182" s="26"/>
      <c r="GE182" s="26"/>
      <c r="GF182" s="26"/>
      <c r="GG182" s="26"/>
      <c r="GH182" s="26"/>
      <c r="GI182" s="26"/>
      <c r="GJ182" s="26"/>
      <c r="GK182" s="26"/>
      <c r="GL182" s="26"/>
      <c r="GM182" s="26"/>
      <c r="GN182" s="26"/>
      <c r="GO182" s="26"/>
      <c r="GP182" s="26"/>
      <c r="GQ182" s="26"/>
      <c r="GR182" s="26"/>
      <c r="GS182" s="26"/>
      <c r="GT182" s="26"/>
      <c r="GU182" s="26"/>
      <c r="GV182" s="26"/>
      <c r="GW182" s="26"/>
      <c r="GX182" s="26"/>
      <c r="GY182" s="26"/>
      <c r="GZ182" s="26"/>
      <c r="HA182" s="26"/>
      <c r="HB182" s="26"/>
      <c r="HC182" s="26"/>
      <c r="HD182" s="26"/>
      <c r="HE182" s="26"/>
      <c r="HF182" s="26"/>
      <c r="HG182" s="26"/>
      <c r="HH182" s="26"/>
      <c r="HI182" s="26"/>
      <c r="HJ182" s="26"/>
      <c r="HK182" s="26"/>
      <c r="HL182" s="26"/>
      <c r="HM182" s="26"/>
      <c r="HN182" s="26"/>
      <c r="HO182" s="26"/>
      <c r="HP182" s="26"/>
      <c r="HQ182" s="26"/>
      <c r="HR182" s="26"/>
      <c r="HS182" s="26"/>
      <c r="HT182" s="26"/>
      <c r="HU182" s="26"/>
      <c r="HV182" s="26"/>
      <c r="HW182" s="26"/>
      <c r="HX182" s="26"/>
      <c r="HY182" s="26"/>
      <c r="HZ182" s="26"/>
      <c r="IA182" s="26"/>
      <c r="IB182" s="26"/>
      <c r="IC182" s="26"/>
      <c r="ID182" s="26"/>
      <c r="IE182" s="26"/>
      <c r="IF182" s="26"/>
      <c r="IG182" s="26"/>
      <c r="IH182" s="26"/>
      <c r="II182" s="26"/>
      <c r="IJ182" s="26"/>
      <c r="IK182" s="26"/>
      <c r="IL182" s="26"/>
      <c r="IM182" s="26"/>
      <c r="IN182" s="26"/>
      <c r="IO182" s="26"/>
      <c r="IP182" s="26"/>
      <c r="IQ182" s="26"/>
      <c r="IR182" s="26"/>
      <c r="IS182" s="26"/>
      <c r="IT182" s="26"/>
      <c r="IU182" s="26"/>
      <c r="IV182" s="26"/>
    </row>
    <row r="183" spans="1:256" s="32" customFormat="1" ht="14.4" x14ac:dyDescent="0.3">
      <c r="A183"/>
      <c r="B183"/>
      <c r="C183"/>
      <c r="D183"/>
      <c r="E183"/>
      <c r="F183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26"/>
      <c r="CP183" s="26"/>
      <c r="CQ183" s="26"/>
      <c r="CR183" s="26"/>
      <c r="CS183" s="26"/>
      <c r="CT183" s="26"/>
      <c r="CU183" s="26"/>
      <c r="CV183" s="26"/>
      <c r="CW183" s="26"/>
      <c r="CX183" s="26"/>
      <c r="CY183" s="26"/>
      <c r="CZ183" s="26"/>
      <c r="DA183" s="26"/>
      <c r="DB183" s="26"/>
      <c r="DC183" s="26"/>
      <c r="DD183" s="26"/>
      <c r="DE183" s="26"/>
      <c r="DF183" s="26"/>
      <c r="DG183" s="26"/>
      <c r="DH183" s="26"/>
      <c r="DI183" s="26"/>
      <c r="DJ183" s="26"/>
      <c r="DK183" s="26"/>
      <c r="DL183" s="26"/>
      <c r="DM183" s="26"/>
      <c r="DN183" s="26"/>
      <c r="DO183" s="26"/>
      <c r="DP183" s="26"/>
      <c r="DQ183" s="26"/>
      <c r="DR183" s="26"/>
      <c r="DS183" s="26"/>
      <c r="DT183" s="26"/>
      <c r="DU183" s="26"/>
      <c r="DV183" s="26"/>
      <c r="DW183" s="26"/>
      <c r="DX183" s="26"/>
      <c r="DY183" s="26"/>
      <c r="DZ183" s="26"/>
      <c r="EA183" s="26"/>
      <c r="EB183" s="26"/>
      <c r="EC183" s="26"/>
      <c r="ED183" s="26"/>
      <c r="EE183" s="26"/>
      <c r="EF183" s="26"/>
      <c r="EG183" s="26"/>
      <c r="EH183" s="26"/>
      <c r="EI183" s="26"/>
      <c r="EJ183" s="26"/>
      <c r="EK183" s="26"/>
      <c r="EL183" s="26"/>
      <c r="EM183" s="26"/>
      <c r="EN183" s="26"/>
      <c r="EO183" s="26"/>
      <c r="EP183" s="26"/>
      <c r="EQ183" s="26"/>
      <c r="ER183" s="26"/>
      <c r="ES183" s="26"/>
      <c r="ET183" s="26"/>
      <c r="EU183" s="26"/>
      <c r="EV183" s="26"/>
      <c r="EW183" s="26"/>
      <c r="EX183" s="26"/>
      <c r="EY183" s="26"/>
      <c r="EZ183" s="26"/>
      <c r="FA183" s="26"/>
      <c r="FB183" s="26"/>
      <c r="FC183" s="26"/>
      <c r="FD183" s="26"/>
      <c r="FE183" s="26"/>
      <c r="FF183" s="26"/>
      <c r="FG183" s="26"/>
      <c r="FH183" s="26"/>
      <c r="FI183" s="26"/>
      <c r="FJ183" s="26"/>
      <c r="FK183" s="26"/>
      <c r="FL183" s="26"/>
      <c r="FM183" s="26"/>
      <c r="FN183" s="26"/>
      <c r="FO183" s="26"/>
      <c r="FP183" s="26"/>
      <c r="FQ183" s="26"/>
      <c r="FR183" s="26"/>
      <c r="FS183" s="26"/>
      <c r="FT183" s="26"/>
      <c r="FU183" s="26"/>
      <c r="FV183" s="26"/>
      <c r="FW183" s="26"/>
      <c r="FX183" s="26"/>
      <c r="FY183" s="26"/>
      <c r="FZ183" s="26"/>
      <c r="GA183" s="26"/>
      <c r="GB183" s="26"/>
      <c r="GC183" s="26"/>
      <c r="GD183" s="26"/>
      <c r="GE183" s="26"/>
      <c r="GF183" s="26"/>
      <c r="GG183" s="26"/>
      <c r="GH183" s="26"/>
      <c r="GI183" s="26"/>
      <c r="GJ183" s="26"/>
      <c r="GK183" s="26"/>
      <c r="GL183" s="26"/>
      <c r="GM183" s="26"/>
      <c r="GN183" s="26"/>
      <c r="GO183" s="26"/>
      <c r="GP183" s="26"/>
      <c r="GQ183" s="26"/>
      <c r="GR183" s="26"/>
      <c r="GS183" s="26"/>
      <c r="GT183" s="26"/>
      <c r="GU183" s="26"/>
      <c r="GV183" s="26"/>
      <c r="GW183" s="26"/>
      <c r="GX183" s="26"/>
      <c r="GY183" s="26"/>
      <c r="GZ183" s="26"/>
      <c r="HA183" s="26"/>
      <c r="HB183" s="26"/>
      <c r="HC183" s="26"/>
      <c r="HD183" s="26"/>
      <c r="HE183" s="26"/>
      <c r="HF183" s="26"/>
      <c r="HG183" s="26"/>
      <c r="HH183" s="26"/>
      <c r="HI183" s="26"/>
      <c r="HJ183" s="26"/>
      <c r="HK183" s="26"/>
      <c r="HL183" s="26"/>
      <c r="HM183" s="26"/>
      <c r="HN183" s="26"/>
      <c r="HO183" s="26"/>
      <c r="HP183" s="26"/>
      <c r="HQ183" s="26"/>
      <c r="HR183" s="26"/>
      <c r="HS183" s="26"/>
      <c r="HT183" s="26"/>
      <c r="HU183" s="26"/>
      <c r="HV183" s="26"/>
      <c r="HW183" s="26"/>
      <c r="HX183" s="26"/>
      <c r="HY183" s="26"/>
      <c r="HZ183" s="26"/>
      <c r="IA183" s="26"/>
      <c r="IB183" s="26"/>
      <c r="IC183" s="26"/>
      <c r="ID183" s="26"/>
      <c r="IE183" s="26"/>
      <c r="IF183" s="26"/>
      <c r="IG183" s="26"/>
      <c r="IH183" s="26"/>
      <c r="II183" s="26"/>
      <c r="IJ183" s="26"/>
      <c r="IK183" s="26"/>
      <c r="IL183" s="26"/>
      <c r="IM183" s="26"/>
      <c r="IN183" s="26"/>
      <c r="IO183" s="26"/>
      <c r="IP183" s="26"/>
      <c r="IQ183" s="26"/>
      <c r="IR183" s="26"/>
      <c r="IS183" s="26"/>
      <c r="IT183" s="26"/>
      <c r="IU183" s="26"/>
      <c r="IV183" s="26"/>
    </row>
    <row r="184" spans="1:256" s="32" customFormat="1" ht="14.4" x14ac:dyDescent="0.3">
      <c r="A184"/>
      <c r="B184"/>
      <c r="C184"/>
      <c r="D184"/>
      <c r="E184"/>
      <c r="F184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26"/>
      <c r="CP184" s="26"/>
      <c r="CQ184" s="26"/>
      <c r="CR184" s="26"/>
      <c r="CS184" s="26"/>
      <c r="CT184" s="26"/>
      <c r="CU184" s="26"/>
      <c r="CV184" s="26"/>
      <c r="CW184" s="26"/>
      <c r="CX184" s="26"/>
      <c r="CY184" s="26"/>
      <c r="CZ184" s="26"/>
      <c r="DA184" s="26"/>
      <c r="DB184" s="26"/>
      <c r="DC184" s="26"/>
      <c r="DD184" s="26"/>
      <c r="DE184" s="26"/>
      <c r="DF184" s="26"/>
      <c r="DG184" s="26"/>
      <c r="DH184" s="26"/>
      <c r="DI184" s="26"/>
      <c r="DJ184" s="26"/>
      <c r="DK184" s="26"/>
      <c r="DL184" s="26"/>
      <c r="DM184" s="26"/>
      <c r="DN184" s="26"/>
      <c r="DO184" s="26"/>
      <c r="DP184" s="26"/>
      <c r="DQ184" s="26"/>
      <c r="DR184" s="26"/>
      <c r="DS184" s="26"/>
      <c r="DT184" s="26"/>
      <c r="DU184" s="26"/>
      <c r="DV184" s="26"/>
      <c r="DW184" s="26"/>
      <c r="DX184" s="26"/>
      <c r="DY184" s="26"/>
      <c r="DZ184" s="26"/>
      <c r="EA184" s="26"/>
      <c r="EB184" s="26"/>
      <c r="EC184" s="26"/>
      <c r="ED184" s="26"/>
      <c r="EE184" s="26"/>
      <c r="EF184" s="26"/>
      <c r="EG184" s="26"/>
      <c r="EH184" s="26"/>
      <c r="EI184" s="26"/>
      <c r="EJ184" s="26"/>
      <c r="EK184" s="26"/>
      <c r="EL184" s="26"/>
      <c r="EM184" s="26"/>
      <c r="EN184" s="26"/>
      <c r="EO184" s="26"/>
      <c r="EP184" s="26"/>
      <c r="EQ184" s="26"/>
      <c r="ER184" s="26"/>
      <c r="ES184" s="26"/>
      <c r="ET184" s="26"/>
      <c r="EU184" s="26"/>
      <c r="EV184" s="26"/>
      <c r="EW184" s="26"/>
      <c r="EX184" s="26"/>
      <c r="EY184" s="26"/>
      <c r="EZ184" s="26"/>
      <c r="FA184" s="26"/>
      <c r="FB184" s="26"/>
      <c r="FC184" s="26"/>
      <c r="FD184" s="26"/>
      <c r="FE184" s="26"/>
      <c r="FF184" s="26"/>
      <c r="FG184" s="26"/>
      <c r="FH184" s="26"/>
      <c r="FI184" s="26"/>
      <c r="FJ184" s="26"/>
      <c r="FK184" s="26"/>
      <c r="FL184" s="26"/>
      <c r="FM184" s="26"/>
      <c r="FN184" s="26"/>
      <c r="FO184" s="26"/>
      <c r="FP184" s="26"/>
      <c r="FQ184" s="26"/>
      <c r="FR184" s="26"/>
      <c r="FS184" s="26"/>
      <c r="FT184" s="26"/>
      <c r="FU184" s="26"/>
      <c r="FV184" s="26"/>
      <c r="FW184" s="26"/>
      <c r="FX184" s="26"/>
      <c r="FY184" s="26"/>
      <c r="FZ184" s="26"/>
      <c r="GA184" s="26"/>
      <c r="GB184" s="26"/>
      <c r="GC184" s="26"/>
      <c r="GD184" s="26"/>
      <c r="GE184" s="26"/>
      <c r="GF184" s="26"/>
      <c r="GG184" s="26"/>
      <c r="GH184" s="26"/>
      <c r="GI184" s="26"/>
      <c r="GJ184" s="26"/>
      <c r="GK184" s="26"/>
      <c r="GL184" s="26"/>
      <c r="GM184" s="26"/>
      <c r="GN184" s="26"/>
      <c r="GO184" s="26"/>
      <c r="GP184" s="26"/>
      <c r="GQ184" s="26"/>
      <c r="GR184" s="26"/>
      <c r="GS184" s="26"/>
      <c r="GT184" s="26"/>
      <c r="GU184" s="26"/>
      <c r="GV184" s="26"/>
      <c r="GW184" s="26"/>
      <c r="GX184" s="26"/>
      <c r="GY184" s="26"/>
      <c r="GZ184" s="26"/>
      <c r="HA184" s="26"/>
      <c r="HB184" s="26"/>
      <c r="HC184" s="26"/>
      <c r="HD184" s="26"/>
      <c r="HE184" s="26"/>
      <c r="HF184" s="26"/>
      <c r="HG184" s="26"/>
      <c r="HH184" s="26"/>
      <c r="HI184" s="26"/>
      <c r="HJ184" s="26"/>
      <c r="HK184" s="26"/>
      <c r="HL184" s="26"/>
      <c r="HM184" s="26"/>
      <c r="HN184" s="26"/>
      <c r="HO184" s="26"/>
      <c r="HP184" s="26"/>
      <c r="HQ184" s="26"/>
      <c r="HR184" s="26"/>
      <c r="HS184" s="26"/>
      <c r="HT184" s="26"/>
      <c r="HU184" s="26"/>
      <c r="HV184" s="26"/>
      <c r="HW184" s="26"/>
      <c r="HX184" s="26"/>
      <c r="HY184" s="26"/>
      <c r="HZ184" s="26"/>
      <c r="IA184" s="26"/>
      <c r="IB184" s="26"/>
      <c r="IC184" s="26"/>
      <c r="ID184" s="26"/>
      <c r="IE184" s="26"/>
      <c r="IF184" s="26"/>
      <c r="IG184" s="26"/>
      <c r="IH184" s="26"/>
      <c r="II184" s="26"/>
      <c r="IJ184" s="26"/>
      <c r="IK184" s="26"/>
      <c r="IL184" s="26"/>
      <c r="IM184" s="26"/>
      <c r="IN184" s="26"/>
      <c r="IO184" s="26"/>
      <c r="IP184" s="26"/>
      <c r="IQ184" s="26"/>
      <c r="IR184" s="26"/>
      <c r="IS184" s="26"/>
      <c r="IT184" s="26"/>
      <c r="IU184" s="26"/>
      <c r="IV184" s="26"/>
    </row>
    <row r="185" spans="1:256" s="32" customFormat="1" ht="14.4" x14ac:dyDescent="0.3">
      <c r="A185"/>
      <c r="B185"/>
      <c r="C185"/>
      <c r="D185"/>
      <c r="E185"/>
      <c r="F185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26"/>
      <c r="CP185" s="26"/>
      <c r="CQ185" s="26"/>
      <c r="CR185" s="26"/>
      <c r="CS185" s="26"/>
      <c r="CT185" s="26"/>
      <c r="CU185" s="26"/>
      <c r="CV185" s="26"/>
      <c r="CW185" s="26"/>
      <c r="CX185" s="26"/>
      <c r="CY185" s="26"/>
      <c r="CZ185" s="26"/>
      <c r="DA185" s="26"/>
      <c r="DB185" s="26"/>
      <c r="DC185" s="26"/>
      <c r="DD185" s="26"/>
      <c r="DE185" s="26"/>
      <c r="DF185" s="26"/>
      <c r="DG185" s="26"/>
      <c r="DH185" s="26"/>
      <c r="DI185" s="26"/>
      <c r="DJ185" s="26"/>
      <c r="DK185" s="26"/>
      <c r="DL185" s="26"/>
      <c r="DM185" s="26"/>
      <c r="DN185" s="26"/>
      <c r="DO185" s="26"/>
      <c r="DP185" s="26"/>
      <c r="DQ185" s="26"/>
      <c r="DR185" s="26"/>
      <c r="DS185" s="26"/>
      <c r="DT185" s="26"/>
      <c r="DU185" s="26"/>
      <c r="DV185" s="26"/>
      <c r="DW185" s="26"/>
      <c r="DX185" s="26"/>
      <c r="DY185" s="26"/>
      <c r="DZ185" s="26"/>
      <c r="EA185" s="26"/>
      <c r="EB185" s="26"/>
      <c r="EC185" s="26"/>
      <c r="ED185" s="26"/>
      <c r="EE185" s="26"/>
      <c r="EF185" s="26"/>
      <c r="EG185" s="26"/>
      <c r="EH185" s="26"/>
      <c r="EI185" s="26"/>
      <c r="EJ185" s="26"/>
      <c r="EK185" s="26"/>
      <c r="EL185" s="26"/>
      <c r="EM185" s="26"/>
      <c r="EN185" s="26"/>
      <c r="EO185" s="26"/>
      <c r="EP185" s="26"/>
      <c r="EQ185" s="26"/>
      <c r="ER185" s="26"/>
      <c r="ES185" s="26"/>
      <c r="ET185" s="26"/>
      <c r="EU185" s="26"/>
      <c r="EV185" s="26"/>
      <c r="EW185" s="26"/>
      <c r="EX185" s="26"/>
      <c r="EY185" s="26"/>
      <c r="EZ185" s="26"/>
      <c r="FA185" s="26"/>
      <c r="FB185" s="26"/>
      <c r="FC185" s="26"/>
      <c r="FD185" s="26"/>
      <c r="FE185" s="26"/>
      <c r="FF185" s="26"/>
      <c r="FG185" s="26"/>
      <c r="FH185" s="26"/>
      <c r="FI185" s="26"/>
      <c r="FJ185" s="26"/>
      <c r="FK185" s="26"/>
      <c r="FL185" s="26"/>
      <c r="FM185" s="26"/>
      <c r="FN185" s="26"/>
      <c r="FO185" s="26"/>
      <c r="FP185" s="26"/>
      <c r="FQ185" s="26"/>
      <c r="FR185" s="26"/>
      <c r="FS185" s="26"/>
      <c r="FT185" s="26"/>
      <c r="FU185" s="26"/>
      <c r="FV185" s="26"/>
      <c r="FW185" s="26"/>
      <c r="FX185" s="26"/>
      <c r="FY185" s="26"/>
      <c r="FZ185" s="26"/>
      <c r="GA185" s="26"/>
      <c r="GB185" s="26"/>
      <c r="GC185" s="26"/>
      <c r="GD185" s="26"/>
      <c r="GE185" s="26"/>
      <c r="GF185" s="26"/>
      <c r="GG185" s="26"/>
      <c r="GH185" s="26"/>
      <c r="GI185" s="26"/>
      <c r="GJ185" s="26"/>
      <c r="GK185" s="26"/>
      <c r="GL185" s="26"/>
      <c r="GM185" s="26"/>
      <c r="GN185" s="26"/>
      <c r="GO185" s="26"/>
      <c r="GP185" s="26"/>
      <c r="GQ185" s="26"/>
      <c r="GR185" s="26"/>
      <c r="GS185" s="26"/>
      <c r="GT185" s="26"/>
      <c r="GU185" s="26"/>
      <c r="GV185" s="26"/>
      <c r="GW185" s="26"/>
      <c r="GX185" s="26"/>
      <c r="GY185" s="26"/>
      <c r="GZ185" s="26"/>
      <c r="HA185" s="26"/>
      <c r="HB185" s="26"/>
      <c r="HC185" s="26"/>
      <c r="HD185" s="26"/>
      <c r="HE185" s="26"/>
      <c r="HF185" s="26"/>
      <c r="HG185" s="26"/>
      <c r="HH185" s="26"/>
      <c r="HI185" s="26"/>
      <c r="HJ185" s="26"/>
      <c r="HK185" s="26"/>
      <c r="HL185" s="26"/>
      <c r="HM185" s="26"/>
      <c r="HN185" s="26"/>
      <c r="HO185" s="26"/>
      <c r="HP185" s="26"/>
      <c r="HQ185" s="26"/>
      <c r="HR185" s="26"/>
      <c r="HS185" s="26"/>
      <c r="HT185" s="26"/>
      <c r="HU185" s="26"/>
      <c r="HV185" s="26"/>
      <c r="HW185" s="26"/>
      <c r="HX185" s="26"/>
      <c r="HY185" s="26"/>
      <c r="HZ185" s="26"/>
      <c r="IA185" s="26"/>
      <c r="IB185" s="26"/>
      <c r="IC185" s="26"/>
      <c r="ID185" s="26"/>
      <c r="IE185" s="26"/>
      <c r="IF185" s="26"/>
      <c r="IG185" s="26"/>
      <c r="IH185" s="26"/>
      <c r="II185" s="26"/>
      <c r="IJ185" s="26"/>
      <c r="IK185" s="26"/>
      <c r="IL185" s="26"/>
      <c r="IM185" s="26"/>
      <c r="IN185" s="26"/>
      <c r="IO185" s="26"/>
      <c r="IP185" s="26"/>
      <c r="IQ185" s="26"/>
      <c r="IR185" s="26"/>
      <c r="IS185" s="26"/>
      <c r="IT185" s="26"/>
      <c r="IU185" s="26"/>
      <c r="IV185" s="26"/>
    </row>
    <row r="186" spans="1:256" s="35" customFormat="1" ht="14.4" x14ac:dyDescent="0.3">
      <c r="A186"/>
      <c r="B186"/>
      <c r="C186"/>
      <c r="D186"/>
      <c r="E186"/>
      <c r="F18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26"/>
      <c r="CP186" s="26"/>
      <c r="CQ186" s="26"/>
      <c r="CR186" s="26"/>
      <c r="CS186" s="26"/>
      <c r="CT186" s="26"/>
      <c r="CU186" s="26"/>
      <c r="CV186" s="26"/>
      <c r="CW186" s="26"/>
      <c r="CX186" s="26"/>
      <c r="CY186" s="26"/>
      <c r="CZ186" s="26"/>
      <c r="DA186" s="26"/>
      <c r="DB186" s="26"/>
      <c r="DC186" s="26"/>
      <c r="DD186" s="26"/>
      <c r="DE186" s="26"/>
      <c r="DF186" s="26"/>
      <c r="DG186" s="26"/>
      <c r="DH186" s="26"/>
      <c r="DI186" s="26"/>
      <c r="DJ186" s="26"/>
      <c r="DK186" s="26"/>
      <c r="DL186" s="26"/>
      <c r="DM186" s="26"/>
      <c r="DN186" s="26"/>
      <c r="DO186" s="26"/>
      <c r="DP186" s="26"/>
      <c r="DQ186" s="26"/>
      <c r="DR186" s="26"/>
      <c r="DS186" s="26"/>
      <c r="DT186" s="26"/>
      <c r="DU186" s="26"/>
      <c r="DV186" s="26"/>
      <c r="DW186" s="26"/>
      <c r="DX186" s="26"/>
      <c r="DY186" s="26"/>
      <c r="DZ186" s="26"/>
      <c r="EA186" s="26"/>
      <c r="EB186" s="26"/>
      <c r="EC186" s="26"/>
      <c r="ED186" s="26"/>
      <c r="EE186" s="26"/>
      <c r="EF186" s="26"/>
      <c r="EG186" s="26"/>
      <c r="EH186" s="26"/>
      <c r="EI186" s="26"/>
      <c r="EJ186" s="26"/>
      <c r="EK186" s="26"/>
      <c r="EL186" s="26"/>
      <c r="EM186" s="26"/>
      <c r="EN186" s="26"/>
      <c r="EO186" s="26"/>
      <c r="EP186" s="26"/>
      <c r="EQ186" s="26"/>
      <c r="ER186" s="26"/>
      <c r="ES186" s="26"/>
      <c r="ET186" s="26"/>
      <c r="EU186" s="26"/>
      <c r="EV186" s="26"/>
      <c r="EW186" s="26"/>
      <c r="EX186" s="26"/>
      <c r="EY186" s="26"/>
      <c r="EZ186" s="26"/>
      <c r="FA186" s="26"/>
      <c r="FB186" s="26"/>
      <c r="FC186" s="26"/>
      <c r="FD186" s="26"/>
      <c r="FE186" s="26"/>
      <c r="FF186" s="26"/>
      <c r="FG186" s="26"/>
      <c r="FH186" s="26"/>
      <c r="FI186" s="26"/>
      <c r="FJ186" s="26"/>
      <c r="FK186" s="26"/>
      <c r="FL186" s="26"/>
      <c r="FM186" s="26"/>
      <c r="FN186" s="26"/>
      <c r="FO186" s="26"/>
      <c r="FP186" s="26"/>
      <c r="FQ186" s="26"/>
      <c r="FR186" s="26"/>
      <c r="FS186" s="26"/>
      <c r="FT186" s="26"/>
      <c r="FU186" s="26"/>
      <c r="FV186" s="26"/>
      <c r="FW186" s="26"/>
      <c r="FX186" s="26"/>
      <c r="FY186" s="26"/>
      <c r="FZ186" s="26"/>
      <c r="GA186" s="26"/>
      <c r="GB186" s="26"/>
      <c r="GC186" s="26"/>
      <c r="GD186" s="26"/>
      <c r="GE186" s="26"/>
      <c r="GF186" s="26"/>
      <c r="GG186" s="26"/>
      <c r="GH186" s="26"/>
      <c r="GI186" s="26"/>
      <c r="GJ186" s="26"/>
      <c r="GK186" s="26"/>
      <c r="GL186" s="26"/>
      <c r="GM186" s="26"/>
      <c r="GN186" s="26"/>
      <c r="GO186" s="26"/>
      <c r="GP186" s="26"/>
      <c r="GQ186" s="26"/>
      <c r="GR186" s="26"/>
      <c r="GS186" s="26"/>
      <c r="GT186" s="26"/>
      <c r="GU186" s="26"/>
      <c r="GV186" s="26"/>
      <c r="GW186" s="26"/>
      <c r="GX186" s="26"/>
      <c r="GY186" s="26"/>
      <c r="GZ186" s="26"/>
      <c r="HA186" s="26"/>
      <c r="HB186" s="26"/>
      <c r="HC186" s="26"/>
      <c r="HD186" s="26"/>
      <c r="HE186" s="26"/>
      <c r="HF186" s="26"/>
      <c r="HG186" s="26"/>
      <c r="HH186" s="26"/>
      <c r="HI186" s="26"/>
      <c r="HJ186" s="26"/>
      <c r="HK186" s="26"/>
      <c r="HL186" s="26"/>
      <c r="HM186" s="26"/>
      <c r="HN186" s="26"/>
      <c r="HO186" s="26"/>
      <c r="HP186" s="26"/>
      <c r="HQ186" s="26"/>
      <c r="HR186" s="26"/>
      <c r="HS186" s="26"/>
      <c r="HT186" s="26"/>
      <c r="HU186" s="26"/>
      <c r="HV186" s="26"/>
      <c r="HW186" s="26"/>
      <c r="HX186" s="26"/>
      <c r="HY186" s="26"/>
      <c r="HZ186" s="26"/>
      <c r="IA186" s="26"/>
      <c r="IB186" s="26"/>
      <c r="IC186" s="26"/>
      <c r="ID186" s="26"/>
      <c r="IE186" s="26"/>
      <c r="IF186" s="26"/>
      <c r="IG186" s="26"/>
      <c r="IH186" s="26"/>
      <c r="II186" s="26"/>
      <c r="IJ186" s="26"/>
      <c r="IK186" s="26"/>
      <c r="IL186" s="26"/>
      <c r="IM186" s="26"/>
      <c r="IN186" s="26"/>
      <c r="IO186" s="26"/>
      <c r="IP186" s="26"/>
      <c r="IQ186" s="26"/>
      <c r="IR186" s="26"/>
      <c r="IS186" s="26"/>
      <c r="IT186" s="26"/>
      <c r="IU186" s="26"/>
      <c r="IV186" s="26"/>
    </row>
    <row r="187" spans="1:256" s="32" customFormat="1" ht="14.4" x14ac:dyDescent="0.3">
      <c r="A187"/>
      <c r="B187"/>
      <c r="C187"/>
      <c r="D187"/>
      <c r="E187"/>
      <c r="F187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26"/>
      <c r="CP187" s="26"/>
      <c r="CQ187" s="26"/>
      <c r="CR187" s="26"/>
      <c r="CS187" s="26"/>
      <c r="CT187" s="26"/>
      <c r="CU187" s="26"/>
      <c r="CV187" s="26"/>
      <c r="CW187" s="26"/>
      <c r="CX187" s="26"/>
      <c r="CY187" s="26"/>
      <c r="CZ187" s="26"/>
      <c r="DA187" s="26"/>
      <c r="DB187" s="26"/>
      <c r="DC187" s="26"/>
      <c r="DD187" s="26"/>
      <c r="DE187" s="26"/>
      <c r="DF187" s="26"/>
      <c r="DG187" s="26"/>
      <c r="DH187" s="26"/>
      <c r="DI187" s="26"/>
      <c r="DJ187" s="26"/>
      <c r="DK187" s="26"/>
      <c r="DL187" s="26"/>
      <c r="DM187" s="26"/>
      <c r="DN187" s="26"/>
      <c r="DO187" s="26"/>
      <c r="DP187" s="26"/>
      <c r="DQ187" s="26"/>
      <c r="DR187" s="26"/>
      <c r="DS187" s="26"/>
      <c r="DT187" s="26"/>
      <c r="DU187" s="26"/>
      <c r="DV187" s="26"/>
      <c r="DW187" s="26"/>
      <c r="DX187" s="26"/>
      <c r="DY187" s="26"/>
      <c r="DZ187" s="26"/>
      <c r="EA187" s="26"/>
      <c r="EB187" s="26"/>
      <c r="EC187" s="26"/>
      <c r="ED187" s="26"/>
      <c r="EE187" s="26"/>
      <c r="EF187" s="26"/>
      <c r="EG187" s="26"/>
      <c r="EH187" s="26"/>
      <c r="EI187" s="26"/>
      <c r="EJ187" s="26"/>
      <c r="EK187" s="26"/>
      <c r="EL187" s="26"/>
      <c r="EM187" s="26"/>
      <c r="EN187" s="26"/>
      <c r="EO187" s="26"/>
      <c r="EP187" s="26"/>
      <c r="EQ187" s="26"/>
      <c r="ER187" s="26"/>
      <c r="ES187" s="26"/>
      <c r="ET187" s="26"/>
      <c r="EU187" s="26"/>
      <c r="EV187" s="26"/>
      <c r="EW187" s="26"/>
      <c r="EX187" s="26"/>
      <c r="EY187" s="26"/>
      <c r="EZ187" s="26"/>
      <c r="FA187" s="26"/>
      <c r="FB187" s="26"/>
      <c r="FC187" s="26"/>
      <c r="FD187" s="26"/>
      <c r="FE187" s="26"/>
      <c r="FF187" s="26"/>
      <c r="FG187" s="26"/>
      <c r="FH187" s="26"/>
      <c r="FI187" s="26"/>
      <c r="FJ187" s="26"/>
      <c r="FK187" s="26"/>
      <c r="FL187" s="26"/>
      <c r="FM187" s="26"/>
      <c r="FN187" s="26"/>
      <c r="FO187" s="26"/>
      <c r="FP187" s="26"/>
      <c r="FQ187" s="26"/>
      <c r="FR187" s="26"/>
      <c r="FS187" s="26"/>
      <c r="FT187" s="26"/>
      <c r="FU187" s="26"/>
      <c r="FV187" s="26"/>
      <c r="FW187" s="26"/>
      <c r="FX187" s="26"/>
      <c r="FY187" s="26"/>
      <c r="FZ187" s="26"/>
      <c r="GA187" s="26"/>
      <c r="GB187" s="26"/>
      <c r="GC187" s="26"/>
      <c r="GD187" s="26"/>
      <c r="GE187" s="26"/>
      <c r="GF187" s="26"/>
      <c r="GG187" s="26"/>
      <c r="GH187" s="26"/>
      <c r="GI187" s="26"/>
      <c r="GJ187" s="26"/>
      <c r="GK187" s="26"/>
      <c r="GL187" s="26"/>
      <c r="GM187" s="26"/>
      <c r="GN187" s="26"/>
      <c r="GO187" s="26"/>
      <c r="GP187" s="26"/>
      <c r="GQ187" s="26"/>
      <c r="GR187" s="26"/>
      <c r="GS187" s="26"/>
      <c r="GT187" s="26"/>
      <c r="GU187" s="26"/>
      <c r="GV187" s="26"/>
      <c r="GW187" s="26"/>
      <c r="GX187" s="26"/>
      <c r="GY187" s="26"/>
      <c r="GZ187" s="26"/>
      <c r="HA187" s="26"/>
      <c r="HB187" s="26"/>
      <c r="HC187" s="26"/>
      <c r="HD187" s="26"/>
      <c r="HE187" s="26"/>
      <c r="HF187" s="26"/>
      <c r="HG187" s="26"/>
      <c r="HH187" s="26"/>
      <c r="HI187" s="26"/>
      <c r="HJ187" s="26"/>
      <c r="HK187" s="26"/>
      <c r="HL187" s="26"/>
      <c r="HM187" s="26"/>
      <c r="HN187" s="26"/>
      <c r="HO187" s="26"/>
      <c r="HP187" s="26"/>
      <c r="HQ187" s="26"/>
      <c r="HR187" s="26"/>
      <c r="HS187" s="26"/>
      <c r="HT187" s="26"/>
      <c r="HU187" s="26"/>
      <c r="HV187" s="26"/>
      <c r="HW187" s="26"/>
      <c r="HX187" s="26"/>
      <c r="HY187" s="26"/>
      <c r="HZ187" s="26"/>
      <c r="IA187" s="26"/>
      <c r="IB187" s="26"/>
      <c r="IC187" s="26"/>
      <c r="ID187" s="26"/>
      <c r="IE187" s="26"/>
      <c r="IF187" s="26"/>
      <c r="IG187" s="26"/>
      <c r="IH187" s="26"/>
      <c r="II187" s="26"/>
      <c r="IJ187" s="26"/>
      <c r="IK187" s="26"/>
      <c r="IL187" s="26"/>
      <c r="IM187" s="26"/>
      <c r="IN187" s="26"/>
      <c r="IO187" s="26"/>
      <c r="IP187" s="26"/>
      <c r="IQ187" s="26"/>
      <c r="IR187" s="26"/>
      <c r="IS187" s="26"/>
      <c r="IT187" s="26"/>
      <c r="IU187" s="26"/>
      <c r="IV187" s="26"/>
    </row>
    <row r="188" spans="1:256" s="32" customFormat="1" ht="14.4" x14ac:dyDescent="0.3">
      <c r="A188"/>
      <c r="B188"/>
      <c r="C188"/>
      <c r="D188"/>
      <c r="E188"/>
      <c r="F188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26"/>
      <c r="CP188" s="26"/>
      <c r="CQ188" s="26"/>
      <c r="CR188" s="26"/>
      <c r="CS188" s="26"/>
      <c r="CT188" s="26"/>
      <c r="CU188" s="26"/>
      <c r="CV188" s="26"/>
      <c r="CW188" s="26"/>
      <c r="CX188" s="26"/>
      <c r="CY188" s="26"/>
      <c r="CZ188" s="26"/>
      <c r="DA188" s="26"/>
      <c r="DB188" s="26"/>
      <c r="DC188" s="26"/>
      <c r="DD188" s="26"/>
      <c r="DE188" s="26"/>
      <c r="DF188" s="26"/>
      <c r="DG188" s="26"/>
      <c r="DH188" s="26"/>
      <c r="DI188" s="26"/>
      <c r="DJ188" s="26"/>
      <c r="DK188" s="26"/>
      <c r="DL188" s="26"/>
      <c r="DM188" s="26"/>
      <c r="DN188" s="26"/>
      <c r="DO188" s="26"/>
      <c r="DP188" s="26"/>
      <c r="DQ188" s="26"/>
      <c r="DR188" s="26"/>
      <c r="DS188" s="26"/>
      <c r="DT188" s="26"/>
      <c r="DU188" s="26"/>
      <c r="DV188" s="26"/>
      <c r="DW188" s="26"/>
      <c r="DX188" s="26"/>
      <c r="DY188" s="26"/>
      <c r="DZ188" s="26"/>
      <c r="EA188" s="26"/>
      <c r="EB188" s="26"/>
      <c r="EC188" s="26"/>
      <c r="ED188" s="26"/>
      <c r="EE188" s="26"/>
      <c r="EF188" s="26"/>
      <c r="EG188" s="26"/>
      <c r="EH188" s="26"/>
      <c r="EI188" s="26"/>
      <c r="EJ188" s="26"/>
      <c r="EK188" s="26"/>
      <c r="EL188" s="26"/>
      <c r="EM188" s="26"/>
      <c r="EN188" s="26"/>
      <c r="EO188" s="26"/>
      <c r="EP188" s="26"/>
      <c r="EQ188" s="26"/>
      <c r="ER188" s="26"/>
      <c r="ES188" s="26"/>
      <c r="ET188" s="26"/>
      <c r="EU188" s="26"/>
      <c r="EV188" s="26"/>
      <c r="EW188" s="26"/>
      <c r="EX188" s="26"/>
      <c r="EY188" s="26"/>
      <c r="EZ188" s="26"/>
      <c r="FA188" s="26"/>
      <c r="FB188" s="26"/>
      <c r="FC188" s="26"/>
      <c r="FD188" s="26"/>
      <c r="FE188" s="26"/>
      <c r="FF188" s="26"/>
      <c r="FG188" s="26"/>
      <c r="FH188" s="26"/>
      <c r="FI188" s="26"/>
      <c r="FJ188" s="26"/>
      <c r="FK188" s="26"/>
      <c r="FL188" s="26"/>
      <c r="FM188" s="26"/>
      <c r="FN188" s="26"/>
      <c r="FO188" s="26"/>
      <c r="FP188" s="26"/>
      <c r="FQ188" s="26"/>
      <c r="FR188" s="26"/>
      <c r="FS188" s="26"/>
      <c r="FT188" s="26"/>
      <c r="FU188" s="26"/>
      <c r="FV188" s="26"/>
      <c r="FW188" s="26"/>
      <c r="FX188" s="26"/>
      <c r="FY188" s="26"/>
      <c r="FZ188" s="26"/>
      <c r="GA188" s="26"/>
      <c r="GB188" s="26"/>
      <c r="GC188" s="26"/>
      <c r="GD188" s="26"/>
      <c r="GE188" s="26"/>
      <c r="GF188" s="26"/>
      <c r="GG188" s="26"/>
      <c r="GH188" s="26"/>
      <c r="GI188" s="26"/>
      <c r="GJ188" s="26"/>
      <c r="GK188" s="26"/>
      <c r="GL188" s="26"/>
      <c r="GM188" s="26"/>
      <c r="GN188" s="26"/>
      <c r="GO188" s="26"/>
      <c r="GP188" s="26"/>
      <c r="GQ188" s="26"/>
      <c r="GR188" s="26"/>
      <c r="GS188" s="26"/>
      <c r="GT188" s="26"/>
      <c r="GU188" s="26"/>
      <c r="GV188" s="26"/>
      <c r="GW188" s="26"/>
      <c r="GX188" s="26"/>
      <c r="GY188" s="26"/>
      <c r="GZ188" s="26"/>
      <c r="HA188" s="26"/>
      <c r="HB188" s="26"/>
      <c r="HC188" s="26"/>
      <c r="HD188" s="26"/>
      <c r="HE188" s="26"/>
      <c r="HF188" s="26"/>
      <c r="HG188" s="26"/>
      <c r="HH188" s="26"/>
      <c r="HI188" s="26"/>
      <c r="HJ188" s="26"/>
      <c r="HK188" s="26"/>
      <c r="HL188" s="26"/>
      <c r="HM188" s="26"/>
      <c r="HN188" s="26"/>
      <c r="HO188" s="26"/>
      <c r="HP188" s="26"/>
      <c r="HQ188" s="26"/>
      <c r="HR188" s="26"/>
      <c r="HS188" s="26"/>
      <c r="HT188" s="26"/>
      <c r="HU188" s="26"/>
      <c r="HV188" s="26"/>
      <c r="HW188" s="26"/>
      <c r="HX188" s="26"/>
      <c r="HY188" s="26"/>
      <c r="HZ188" s="26"/>
      <c r="IA188" s="26"/>
      <c r="IB188" s="26"/>
      <c r="IC188" s="26"/>
      <c r="ID188" s="26"/>
      <c r="IE188" s="26"/>
      <c r="IF188" s="26"/>
      <c r="IG188" s="26"/>
      <c r="IH188" s="26"/>
      <c r="II188" s="26"/>
      <c r="IJ188" s="26"/>
      <c r="IK188" s="26"/>
      <c r="IL188" s="26"/>
      <c r="IM188" s="26"/>
      <c r="IN188" s="26"/>
      <c r="IO188" s="26"/>
      <c r="IP188" s="26"/>
      <c r="IQ188" s="26"/>
      <c r="IR188" s="26"/>
      <c r="IS188" s="26"/>
      <c r="IT188" s="26"/>
      <c r="IU188" s="26"/>
      <c r="IV188" s="26"/>
    </row>
    <row r="189" spans="1:256" s="35" customFormat="1" ht="14.4" x14ac:dyDescent="0.3">
      <c r="A189"/>
      <c r="B189"/>
      <c r="C189"/>
      <c r="D189"/>
      <c r="E189"/>
      <c r="F189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26"/>
      <c r="CP189" s="26"/>
      <c r="CQ189" s="26"/>
      <c r="CR189" s="26"/>
      <c r="CS189" s="26"/>
      <c r="CT189" s="26"/>
      <c r="CU189" s="26"/>
      <c r="CV189" s="26"/>
      <c r="CW189" s="26"/>
      <c r="CX189" s="26"/>
      <c r="CY189" s="26"/>
      <c r="CZ189" s="26"/>
      <c r="DA189" s="26"/>
      <c r="DB189" s="26"/>
      <c r="DC189" s="26"/>
      <c r="DD189" s="26"/>
      <c r="DE189" s="26"/>
      <c r="DF189" s="26"/>
      <c r="DG189" s="26"/>
      <c r="DH189" s="26"/>
      <c r="DI189" s="26"/>
      <c r="DJ189" s="26"/>
      <c r="DK189" s="26"/>
      <c r="DL189" s="26"/>
      <c r="DM189" s="26"/>
      <c r="DN189" s="26"/>
      <c r="DO189" s="26"/>
      <c r="DP189" s="26"/>
      <c r="DQ189" s="26"/>
      <c r="DR189" s="26"/>
      <c r="DS189" s="26"/>
      <c r="DT189" s="26"/>
      <c r="DU189" s="26"/>
      <c r="DV189" s="26"/>
      <c r="DW189" s="26"/>
      <c r="DX189" s="26"/>
      <c r="DY189" s="26"/>
      <c r="DZ189" s="26"/>
      <c r="EA189" s="26"/>
      <c r="EB189" s="26"/>
      <c r="EC189" s="26"/>
      <c r="ED189" s="26"/>
      <c r="EE189" s="26"/>
      <c r="EF189" s="26"/>
      <c r="EG189" s="26"/>
      <c r="EH189" s="26"/>
      <c r="EI189" s="26"/>
      <c r="EJ189" s="26"/>
      <c r="EK189" s="26"/>
      <c r="EL189" s="26"/>
      <c r="EM189" s="26"/>
      <c r="EN189" s="26"/>
      <c r="EO189" s="26"/>
      <c r="EP189" s="26"/>
      <c r="EQ189" s="26"/>
      <c r="ER189" s="26"/>
      <c r="ES189" s="26"/>
      <c r="ET189" s="26"/>
      <c r="EU189" s="26"/>
      <c r="EV189" s="26"/>
      <c r="EW189" s="26"/>
      <c r="EX189" s="26"/>
      <c r="EY189" s="26"/>
      <c r="EZ189" s="26"/>
      <c r="FA189" s="26"/>
      <c r="FB189" s="26"/>
      <c r="FC189" s="26"/>
      <c r="FD189" s="26"/>
      <c r="FE189" s="26"/>
      <c r="FF189" s="26"/>
      <c r="FG189" s="26"/>
      <c r="FH189" s="26"/>
      <c r="FI189" s="26"/>
      <c r="FJ189" s="26"/>
      <c r="FK189" s="26"/>
      <c r="FL189" s="26"/>
      <c r="FM189" s="26"/>
      <c r="FN189" s="26"/>
      <c r="FO189" s="26"/>
      <c r="FP189" s="26"/>
      <c r="FQ189" s="26"/>
      <c r="FR189" s="26"/>
      <c r="FS189" s="26"/>
      <c r="FT189" s="26"/>
      <c r="FU189" s="26"/>
      <c r="FV189" s="26"/>
      <c r="FW189" s="26"/>
      <c r="FX189" s="26"/>
      <c r="FY189" s="26"/>
      <c r="FZ189" s="26"/>
      <c r="GA189" s="26"/>
      <c r="GB189" s="26"/>
      <c r="GC189" s="26"/>
      <c r="GD189" s="26"/>
      <c r="GE189" s="26"/>
      <c r="GF189" s="26"/>
      <c r="GG189" s="26"/>
      <c r="GH189" s="26"/>
      <c r="GI189" s="26"/>
      <c r="GJ189" s="26"/>
      <c r="GK189" s="26"/>
      <c r="GL189" s="26"/>
      <c r="GM189" s="26"/>
      <c r="GN189" s="26"/>
      <c r="GO189" s="26"/>
      <c r="GP189" s="26"/>
      <c r="GQ189" s="26"/>
      <c r="GR189" s="26"/>
      <c r="GS189" s="26"/>
      <c r="GT189" s="26"/>
      <c r="GU189" s="26"/>
      <c r="GV189" s="26"/>
      <c r="GW189" s="26"/>
      <c r="GX189" s="26"/>
      <c r="GY189" s="26"/>
      <c r="GZ189" s="26"/>
      <c r="HA189" s="26"/>
      <c r="HB189" s="26"/>
      <c r="HC189" s="26"/>
      <c r="HD189" s="26"/>
      <c r="HE189" s="26"/>
      <c r="HF189" s="26"/>
      <c r="HG189" s="26"/>
      <c r="HH189" s="26"/>
      <c r="HI189" s="26"/>
      <c r="HJ189" s="26"/>
      <c r="HK189" s="26"/>
      <c r="HL189" s="26"/>
      <c r="HM189" s="26"/>
      <c r="HN189" s="26"/>
      <c r="HO189" s="26"/>
      <c r="HP189" s="26"/>
      <c r="HQ189" s="26"/>
      <c r="HR189" s="26"/>
      <c r="HS189" s="26"/>
      <c r="HT189" s="26"/>
      <c r="HU189" s="26"/>
      <c r="HV189" s="26"/>
      <c r="HW189" s="26"/>
      <c r="HX189" s="26"/>
      <c r="HY189" s="26"/>
      <c r="HZ189" s="26"/>
      <c r="IA189" s="26"/>
      <c r="IB189" s="26"/>
      <c r="IC189" s="26"/>
      <c r="ID189" s="26"/>
      <c r="IE189" s="26"/>
      <c r="IF189" s="26"/>
      <c r="IG189" s="26"/>
      <c r="IH189" s="26"/>
      <c r="II189" s="26"/>
      <c r="IJ189" s="26"/>
      <c r="IK189" s="26"/>
      <c r="IL189" s="26"/>
      <c r="IM189" s="26"/>
      <c r="IN189" s="26"/>
      <c r="IO189" s="26"/>
      <c r="IP189" s="26"/>
      <c r="IQ189" s="26"/>
      <c r="IR189" s="26"/>
      <c r="IS189" s="26"/>
      <c r="IT189" s="26"/>
      <c r="IU189" s="26"/>
      <c r="IV189" s="26"/>
    </row>
    <row r="190" spans="1:256" s="32" customFormat="1" ht="14.4" x14ac:dyDescent="0.3">
      <c r="A190"/>
      <c r="B190"/>
      <c r="C190"/>
      <c r="D190"/>
      <c r="E190"/>
      <c r="F190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26"/>
      <c r="CP190" s="26"/>
      <c r="CQ190" s="26"/>
      <c r="CR190" s="26"/>
      <c r="CS190" s="26"/>
      <c r="CT190" s="26"/>
      <c r="CU190" s="26"/>
      <c r="CV190" s="26"/>
      <c r="CW190" s="26"/>
      <c r="CX190" s="26"/>
      <c r="CY190" s="26"/>
      <c r="CZ190" s="26"/>
      <c r="DA190" s="26"/>
      <c r="DB190" s="26"/>
      <c r="DC190" s="26"/>
      <c r="DD190" s="26"/>
      <c r="DE190" s="26"/>
      <c r="DF190" s="26"/>
      <c r="DG190" s="26"/>
      <c r="DH190" s="26"/>
      <c r="DI190" s="26"/>
      <c r="DJ190" s="26"/>
      <c r="DK190" s="26"/>
      <c r="DL190" s="26"/>
      <c r="DM190" s="26"/>
      <c r="DN190" s="26"/>
      <c r="DO190" s="26"/>
      <c r="DP190" s="26"/>
      <c r="DQ190" s="26"/>
      <c r="DR190" s="26"/>
      <c r="DS190" s="26"/>
      <c r="DT190" s="26"/>
      <c r="DU190" s="26"/>
      <c r="DV190" s="26"/>
      <c r="DW190" s="26"/>
      <c r="DX190" s="26"/>
      <c r="DY190" s="26"/>
      <c r="DZ190" s="26"/>
      <c r="EA190" s="26"/>
      <c r="EB190" s="26"/>
      <c r="EC190" s="26"/>
      <c r="ED190" s="26"/>
      <c r="EE190" s="26"/>
      <c r="EF190" s="26"/>
      <c r="EG190" s="26"/>
      <c r="EH190" s="26"/>
      <c r="EI190" s="26"/>
      <c r="EJ190" s="26"/>
      <c r="EK190" s="26"/>
      <c r="EL190" s="26"/>
      <c r="EM190" s="26"/>
      <c r="EN190" s="26"/>
      <c r="EO190" s="26"/>
      <c r="EP190" s="26"/>
      <c r="EQ190" s="26"/>
      <c r="ER190" s="26"/>
      <c r="ES190" s="26"/>
      <c r="ET190" s="26"/>
      <c r="EU190" s="26"/>
      <c r="EV190" s="26"/>
      <c r="EW190" s="26"/>
      <c r="EX190" s="26"/>
      <c r="EY190" s="26"/>
      <c r="EZ190" s="26"/>
      <c r="FA190" s="26"/>
      <c r="FB190" s="26"/>
      <c r="FC190" s="26"/>
      <c r="FD190" s="26"/>
      <c r="FE190" s="26"/>
      <c r="FF190" s="26"/>
      <c r="FG190" s="26"/>
      <c r="FH190" s="26"/>
      <c r="FI190" s="26"/>
      <c r="FJ190" s="26"/>
      <c r="FK190" s="26"/>
      <c r="FL190" s="26"/>
      <c r="FM190" s="26"/>
      <c r="FN190" s="26"/>
      <c r="FO190" s="26"/>
      <c r="FP190" s="26"/>
      <c r="FQ190" s="26"/>
      <c r="FR190" s="26"/>
      <c r="FS190" s="26"/>
      <c r="FT190" s="26"/>
      <c r="FU190" s="26"/>
      <c r="FV190" s="26"/>
      <c r="FW190" s="26"/>
      <c r="FX190" s="26"/>
      <c r="FY190" s="26"/>
      <c r="FZ190" s="26"/>
      <c r="GA190" s="26"/>
      <c r="GB190" s="26"/>
      <c r="GC190" s="26"/>
      <c r="GD190" s="26"/>
      <c r="GE190" s="26"/>
      <c r="GF190" s="26"/>
      <c r="GG190" s="26"/>
      <c r="GH190" s="26"/>
      <c r="GI190" s="26"/>
      <c r="GJ190" s="26"/>
      <c r="GK190" s="26"/>
      <c r="GL190" s="26"/>
      <c r="GM190" s="26"/>
      <c r="GN190" s="26"/>
      <c r="GO190" s="26"/>
      <c r="GP190" s="26"/>
      <c r="GQ190" s="26"/>
      <c r="GR190" s="26"/>
      <c r="GS190" s="26"/>
      <c r="GT190" s="26"/>
      <c r="GU190" s="26"/>
      <c r="GV190" s="26"/>
      <c r="GW190" s="26"/>
      <c r="GX190" s="26"/>
      <c r="GY190" s="26"/>
      <c r="GZ190" s="26"/>
      <c r="HA190" s="26"/>
      <c r="HB190" s="26"/>
      <c r="HC190" s="26"/>
      <c r="HD190" s="26"/>
      <c r="HE190" s="26"/>
      <c r="HF190" s="26"/>
      <c r="HG190" s="26"/>
      <c r="HH190" s="26"/>
      <c r="HI190" s="26"/>
      <c r="HJ190" s="26"/>
      <c r="HK190" s="26"/>
      <c r="HL190" s="26"/>
      <c r="HM190" s="26"/>
      <c r="HN190" s="26"/>
      <c r="HO190" s="26"/>
      <c r="HP190" s="26"/>
      <c r="HQ190" s="26"/>
      <c r="HR190" s="26"/>
      <c r="HS190" s="26"/>
      <c r="HT190" s="26"/>
      <c r="HU190" s="26"/>
      <c r="HV190" s="26"/>
      <c r="HW190" s="26"/>
      <c r="HX190" s="26"/>
      <c r="HY190" s="26"/>
      <c r="HZ190" s="26"/>
      <c r="IA190" s="26"/>
      <c r="IB190" s="26"/>
      <c r="IC190" s="26"/>
      <c r="ID190" s="26"/>
      <c r="IE190" s="26"/>
      <c r="IF190" s="26"/>
      <c r="IG190" s="26"/>
      <c r="IH190" s="26"/>
      <c r="II190" s="26"/>
      <c r="IJ190" s="26"/>
      <c r="IK190" s="26"/>
      <c r="IL190" s="26"/>
      <c r="IM190" s="26"/>
      <c r="IN190" s="26"/>
      <c r="IO190" s="26"/>
      <c r="IP190" s="26"/>
      <c r="IQ190" s="26"/>
      <c r="IR190" s="26"/>
      <c r="IS190" s="26"/>
      <c r="IT190" s="26"/>
      <c r="IU190" s="26"/>
      <c r="IV190" s="26"/>
    </row>
    <row r="191" spans="1:256" s="32" customFormat="1" ht="14.4" x14ac:dyDescent="0.3">
      <c r="A191"/>
      <c r="B191"/>
      <c r="C191"/>
      <c r="D191"/>
      <c r="E191"/>
      <c r="F191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26"/>
      <c r="CP191" s="26"/>
      <c r="CQ191" s="26"/>
      <c r="CR191" s="26"/>
      <c r="CS191" s="26"/>
      <c r="CT191" s="26"/>
      <c r="CU191" s="26"/>
      <c r="CV191" s="26"/>
      <c r="CW191" s="26"/>
      <c r="CX191" s="26"/>
      <c r="CY191" s="26"/>
      <c r="CZ191" s="26"/>
      <c r="DA191" s="26"/>
      <c r="DB191" s="26"/>
      <c r="DC191" s="26"/>
      <c r="DD191" s="26"/>
      <c r="DE191" s="26"/>
      <c r="DF191" s="26"/>
      <c r="DG191" s="26"/>
      <c r="DH191" s="26"/>
      <c r="DI191" s="26"/>
      <c r="DJ191" s="26"/>
      <c r="DK191" s="26"/>
      <c r="DL191" s="26"/>
      <c r="DM191" s="26"/>
      <c r="DN191" s="26"/>
      <c r="DO191" s="26"/>
      <c r="DP191" s="26"/>
      <c r="DQ191" s="26"/>
      <c r="DR191" s="26"/>
      <c r="DS191" s="26"/>
      <c r="DT191" s="26"/>
      <c r="DU191" s="26"/>
      <c r="DV191" s="26"/>
      <c r="DW191" s="26"/>
      <c r="DX191" s="26"/>
      <c r="DY191" s="26"/>
      <c r="DZ191" s="26"/>
      <c r="EA191" s="26"/>
      <c r="EB191" s="26"/>
      <c r="EC191" s="26"/>
      <c r="ED191" s="26"/>
      <c r="EE191" s="26"/>
      <c r="EF191" s="26"/>
      <c r="EG191" s="26"/>
      <c r="EH191" s="26"/>
      <c r="EI191" s="26"/>
      <c r="EJ191" s="26"/>
      <c r="EK191" s="26"/>
      <c r="EL191" s="26"/>
      <c r="EM191" s="26"/>
      <c r="EN191" s="26"/>
      <c r="EO191" s="26"/>
      <c r="EP191" s="26"/>
      <c r="EQ191" s="26"/>
      <c r="ER191" s="26"/>
      <c r="ES191" s="26"/>
      <c r="ET191" s="26"/>
      <c r="EU191" s="26"/>
      <c r="EV191" s="26"/>
      <c r="EW191" s="26"/>
      <c r="EX191" s="26"/>
      <c r="EY191" s="26"/>
      <c r="EZ191" s="26"/>
      <c r="FA191" s="26"/>
      <c r="FB191" s="26"/>
      <c r="FC191" s="26"/>
      <c r="FD191" s="26"/>
      <c r="FE191" s="26"/>
      <c r="FF191" s="26"/>
      <c r="FG191" s="26"/>
      <c r="FH191" s="26"/>
      <c r="FI191" s="26"/>
      <c r="FJ191" s="26"/>
      <c r="FK191" s="26"/>
      <c r="FL191" s="26"/>
      <c r="FM191" s="26"/>
      <c r="FN191" s="26"/>
      <c r="FO191" s="26"/>
      <c r="FP191" s="26"/>
      <c r="FQ191" s="26"/>
      <c r="FR191" s="26"/>
      <c r="FS191" s="26"/>
      <c r="FT191" s="26"/>
      <c r="FU191" s="26"/>
      <c r="FV191" s="26"/>
      <c r="FW191" s="26"/>
      <c r="FX191" s="26"/>
      <c r="FY191" s="26"/>
      <c r="FZ191" s="26"/>
      <c r="GA191" s="26"/>
      <c r="GB191" s="26"/>
      <c r="GC191" s="26"/>
      <c r="GD191" s="26"/>
      <c r="GE191" s="26"/>
      <c r="GF191" s="26"/>
      <c r="GG191" s="26"/>
      <c r="GH191" s="26"/>
      <c r="GI191" s="26"/>
      <c r="GJ191" s="26"/>
      <c r="GK191" s="26"/>
      <c r="GL191" s="26"/>
      <c r="GM191" s="26"/>
      <c r="GN191" s="26"/>
      <c r="GO191" s="26"/>
      <c r="GP191" s="26"/>
      <c r="GQ191" s="26"/>
      <c r="GR191" s="26"/>
      <c r="GS191" s="26"/>
      <c r="GT191" s="26"/>
      <c r="GU191" s="26"/>
      <c r="GV191" s="26"/>
      <c r="GW191" s="26"/>
      <c r="GX191" s="26"/>
      <c r="GY191" s="26"/>
      <c r="GZ191" s="26"/>
      <c r="HA191" s="26"/>
      <c r="HB191" s="26"/>
      <c r="HC191" s="26"/>
      <c r="HD191" s="26"/>
      <c r="HE191" s="26"/>
      <c r="HF191" s="26"/>
      <c r="HG191" s="26"/>
      <c r="HH191" s="26"/>
      <c r="HI191" s="26"/>
      <c r="HJ191" s="26"/>
      <c r="HK191" s="26"/>
      <c r="HL191" s="26"/>
      <c r="HM191" s="26"/>
      <c r="HN191" s="26"/>
      <c r="HO191" s="26"/>
      <c r="HP191" s="26"/>
      <c r="HQ191" s="26"/>
      <c r="HR191" s="26"/>
      <c r="HS191" s="26"/>
      <c r="HT191" s="26"/>
      <c r="HU191" s="26"/>
      <c r="HV191" s="26"/>
      <c r="HW191" s="26"/>
      <c r="HX191" s="26"/>
      <c r="HY191" s="26"/>
      <c r="HZ191" s="26"/>
      <c r="IA191" s="26"/>
      <c r="IB191" s="26"/>
      <c r="IC191" s="26"/>
      <c r="ID191" s="26"/>
      <c r="IE191" s="26"/>
      <c r="IF191" s="26"/>
      <c r="IG191" s="26"/>
      <c r="IH191" s="26"/>
      <c r="II191" s="26"/>
      <c r="IJ191" s="26"/>
      <c r="IK191" s="26"/>
      <c r="IL191" s="26"/>
      <c r="IM191" s="26"/>
      <c r="IN191" s="26"/>
      <c r="IO191" s="26"/>
      <c r="IP191" s="26"/>
      <c r="IQ191" s="26"/>
      <c r="IR191" s="26"/>
      <c r="IS191" s="26"/>
      <c r="IT191" s="26"/>
      <c r="IU191" s="26"/>
      <c r="IV191" s="26"/>
    </row>
    <row r="192" spans="1:256" s="32" customFormat="1" ht="14.4" x14ac:dyDescent="0.3">
      <c r="A192"/>
      <c r="B192"/>
      <c r="C192"/>
      <c r="D192"/>
      <c r="E192"/>
      <c r="F192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26"/>
      <c r="CP192" s="26"/>
      <c r="CQ192" s="26"/>
      <c r="CR192" s="26"/>
      <c r="CS192" s="26"/>
      <c r="CT192" s="26"/>
      <c r="CU192" s="26"/>
      <c r="CV192" s="26"/>
      <c r="CW192" s="26"/>
      <c r="CX192" s="26"/>
      <c r="CY192" s="26"/>
      <c r="CZ192" s="26"/>
      <c r="DA192" s="26"/>
      <c r="DB192" s="26"/>
      <c r="DC192" s="26"/>
      <c r="DD192" s="26"/>
      <c r="DE192" s="26"/>
      <c r="DF192" s="26"/>
      <c r="DG192" s="26"/>
      <c r="DH192" s="26"/>
      <c r="DI192" s="26"/>
      <c r="DJ192" s="26"/>
      <c r="DK192" s="26"/>
      <c r="DL192" s="26"/>
      <c r="DM192" s="26"/>
      <c r="DN192" s="26"/>
      <c r="DO192" s="26"/>
      <c r="DP192" s="26"/>
      <c r="DQ192" s="26"/>
      <c r="DR192" s="26"/>
      <c r="DS192" s="26"/>
      <c r="DT192" s="26"/>
      <c r="DU192" s="26"/>
      <c r="DV192" s="26"/>
      <c r="DW192" s="26"/>
      <c r="DX192" s="26"/>
      <c r="DY192" s="26"/>
      <c r="DZ192" s="26"/>
      <c r="EA192" s="26"/>
      <c r="EB192" s="26"/>
      <c r="EC192" s="26"/>
      <c r="ED192" s="26"/>
      <c r="EE192" s="26"/>
      <c r="EF192" s="26"/>
      <c r="EG192" s="26"/>
      <c r="EH192" s="26"/>
      <c r="EI192" s="26"/>
      <c r="EJ192" s="26"/>
      <c r="EK192" s="26"/>
      <c r="EL192" s="26"/>
      <c r="EM192" s="26"/>
      <c r="EN192" s="26"/>
      <c r="EO192" s="26"/>
      <c r="EP192" s="26"/>
      <c r="EQ192" s="26"/>
      <c r="ER192" s="26"/>
      <c r="ES192" s="26"/>
      <c r="ET192" s="26"/>
      <c r="EU192" s="26"/>
      <c r="EV192" s="26"/>
      <c r="EW192" s="26"/>
      <c r="EX192" s="26"/>
      <c r="EY192" s="26"/>
      <c r="EZ192" s="26"/>
      <c r="FA192" s="26"/>
      <c r="FB192" s="26"/>
      <c r="FC192" s="26"/>
      <c r="FD192" s="26"/>
      <c r="FE192" s="26"/>
      <c r="FF192" s="26"/>
      <c r="FG192" s="26"/>
      <c r="FH192" s="26"/>
      <c r="FI192" s="26"/>
      <c r="FJ192" s="26"/>
      <c r="FK192" s="26"/>
      <c r="FL192" s="26"/>
      <c r="FM192" s="26"/>
      <c r="FN192" s="26"/>
      <c r="FO192" s="26"/>
      <c r="FP192" s="26"/>
      <c r="FQ192" s="26"/>
      <c r="FR192" s="26"/>
      <c r="FS192" s="26"/>
      <c r="FT192" s="26"/>
      <c r="FU192" s="26"/>
      <c r="FV192" s="26"/>
      <c r="FW192" s="26"/>
      <c r="FX192" s="26"/>
      <c r="FY192" s="26"/>
      <c r="FZ192" s="26"/>
      <c r="GA192" s="26"/>
      <c r="GB192" s="26"/>
      <c r="GC192" s="26"/>
      <c r="GD192" s="26"/>
      <c r="GE192" s="26"/>
      <c r="GF192" s="26"/>
      <c r="GG192" s="26"/>
      <c r="GH192" s="26"/>
      <c r="GI192" s="26"/>
      <c r="GJ192" s="26"/>
      <c r="GK192" s="26"/>
      <c r="GL192" s="26"/>
      <c r="GM192" s="26"/>
      <c r="GN192" s="26"/>
      <c r="GO192" s="26"/>
      <c r="GP192" s="26"/>
      <c r="GQ192" s="26"/>
      <c r="GR192" s="26"/>
      <c r="GS192" s="26"/>
      <c r="GT192" s="26"/>
      <c r="GU192" s="26"/>
      <c r="GV192" s="26"/>
      <c r="GW192" s="26"/>
      <c r="GX192" s="26"/>
      <c r="GY192" s="26"/>
      <c r="GZ192" s="26"/>
      <c r="HA192" s="26"/>
      <c r="HB192" s="26"/>
      <c r="HC192" s="26"/>
      <c r="HD192" s="26"/>
      <c r="HE192" s="26"/>
      <c r="HF192" s="26"/>
      <c r="HG192" s="26"/>
      <c r="HH192" s="26"/>
      <c r="HI192" s="26"/>
      <c r="HJ192" s="26"/>
      <c r="HK192" s="26"/>
      <c r="HL192" s="26"/>
      <c r="HM192" s="26"/>
      <c r="HN192" s="26"/>
      <c r="HO192" s="26"/>
      <c r="HP192" s="26"/>
      <c r="HQ192" s="26"/>
      <c r="HR192" s="26"/>
      <c r="HS192" s="26"/>
      <c r="HT192" s="26"/>
      <c r="HU192" s="26"/>
      <c r="HV192" s="26"/>
      <c r="HW192" s="26"/>
      <c r="HX192" s="26"/>
      <c r="HY192" s="26"/>
      <c r="HZ192" s="26"/>
      <c r="IA192" s="26"/>
      <c r="IB192" s="26"/>
      <c r="IC192" s="26"/>
      <c r="ID192" s="26"/>
      <c r="IE192" s="26"/>
      <c r="IF192" s="26"/>
      <c r="IG192" s="26"/>
      <c r="IH192" s="26"/>
      <c r="II192" s="26"/>
      <c r="IJ192" s="26"/>
      <c r="IK192" s="26"/>
      <c r="IL192" s="26"/>
      <c r="IM192" s="26"/>
      <c r="IN192" s="26"/>
      <c r="IO192" s="26"/>
      <c r="IP192" s="26"/>
      <c r="IQ192" s="26"/>
      <c r="IR192" s="26"/>
      <c r="IS192" s="26"/>
      <c r="IT192" s="26"/>
      <c r="IU192" s="26"/>
      <c r="IV192" s="26"/>
    </row>
    <row r="193" spans="1:256" s="32" customFormat="1" ht="14.4" x14ac:dyDescent="0.3">
      <c r="A193"/>
      <c r="B193"/>
      <c r="C193"/>
      <c r="D193"/>
      <c r="E193"/>
      <c r="F193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26"/>
      <c r="CS193" s="26"/>
      <c r="CT193" s="26"/>
      <c r="CU193" s="26"/>
      <c r="CV193" s="26"/>
      <c r="CW193" s="26"/>
      <c r="CX193" s="26"/>
      <c r="CY193" s="26"/>
      <c r="CZ193" s="26"/>
      <c r="DA193" s="26"/>
      <c r="DB193" s="26"/>
      <c r="DC193" s="26"/>
      <c r="DD193" s="26"/>
      <c r="DE193" s="26"/>
      <c r="DF193" s="26"/>
      <c r="DG193" s="26"/>
      <c r="DH193" s="26"/>
      <c r="DI193" s="26"/>
      <c r="DJ193" s="26"/>
      <c r="DK193" s="26"/>
      <c r="DL193" s="26"/>
      <c r="DM193" s="26"/>
      <c r="DN193" s="26"/>
      <c r="DO193" s="26"/>
      <c r="DP193" s="26"/>
      <c r="DQ193" s="26"/>
      <c r="DR193" s="26"/>
      <c r="DS193" s="26"/>
      <c r="DT193" s="26"/>
      <c r="DU193" s="26"/>
      <c r="DV193" s="26"/>
      <c r="DW193" s="26"/>
      <c r="DX193" s="26"/>
      <c r="DY193" s="26"/>
      <c r="DZ193" s="26"/>
      <c r="EA193" s="26"/>
      <c r="EB193" s="26"/>
      <c r="EC193" s="26"/>
      <c r="ED193" s="26"/>
      <c r="EE193" s="26"/>
      <c r="EF193" s="26"/>
      <c r="EG193" s="26"/>
      <c r="EH193" s="26"/>
      <c r="EI193" s="26"/>
      <c r="EJ193" s="26"/>
      <c r="EK193" s="26"/>
      <c r="EL193" s="26"/>
      <c r="EM193" s="26"/>
      <c r="EN193" s="26"/>
      <c r="EO193" s="26"/>
      <c r="EP193" s="26"/>
      <c r="EQ193" s="26"/>
      <c r="ER193" s="26"/>
      <c r="ES193" s="26"/>
      <c r="ET193" s="26"/>
      <c r="EU193" s="26"/>
      <c r="EV193" s="26"/>
      <c r="EW193" s="26"/>
      <c r="EX193" s="26"/>
      <c r="EY193" s="26"/>
      <c r="EZ193" s="26"/>
      <c r="FA193" s="26"/>
      <c r="FB193" s="26"/>
      <c r="FC193" s="26"/>
      <c r="FD193" s="26"/>
      <c r="FE193" s="26"/>
      <c r="FF193" s="26"/>
      <c r="FG193" s="26"/>
      <c r="FH193" s="26"/>
      <c r="FI193" s="26"/>
      <c r="FJ193" s="26"/>
      <c r="FK193" s="26"/>
      <c r="FL193" s="26"/>
      <c r="FM193" s="26"/>
      <c r="FN193" s="26"/>
      <c r="FO193" s="26"/>
      <c r="FP193" s="26"/>
      <c r="FQ193" s="26"/>
      <c r="FR193" s="26"/>
      <c r="FS193" s="26"/>
      <c r="FT193" s="26"/>
      <c r="FU193" s="26"/>
      <c r="FV193" s="26"/>
      <c r="FW193" s="26"/>
      <c r="FX193" s="26"/>
      <c r="FY193" s="26"/>
      <c r="FZ193" s="26"/>
      <c r="GA193" s="26"/>
      <c r="GB193" s="26"/>
      <c r="GC193" s="26"/>
      <c r="GD193" s="26"/>
      <c r="GE193" s="26"/>
      <c r="GF193" s="26"/>
      <c r="GG193" s="26"/>
      <c r="GH193" s="26"/>
      <c r="GI193" s="26"/>
      <c r="GJ193" s="26"/>
      <c r="GK193" s="26"/>
      <c r="GL193" s="26"/>
      <c r="GM193" s="26"/>
      <c r="GN193" s="26"/>
      <c r="GO193" s="26"/>
      <c r="GP193" s="26"/>
      <c r="GQ193" s="26"/>
      <c r="GR193" s="26"/>
      <c r="GS193" s="26"/>
      <c r="GT193" s="26"/>
      <c r="GU193" s="26"/>
      <c r="GV193" s="26"/>
      <c r="GW193" s="26"/>
      <c r="GX193" s="26"/>
      <c r="GY193" s="26"/>
      <c r="GZ193" s="26"/>
      <c r="HA193" s="26"/>
      <c r="HB193" s="26"/>
      <c r="HC193" s="26"/>
      <c r="HD193" s="26"/>
      <c r="HE193" s="26"/>
      <c r="HF193" s="26"/>
      <c r="HG193" s="26"/>
      <c r="HH193" s="26"/>
      <c r="HI193" s="26"/>
      <c r="HJ193" s="26"/>
      <c r="HK193" s="26"/>
      <c r="HL193" s="26"/>
      <c r="HM193" s="26"/>
      <c r="HN193" s="26"/>
      <c r="HO193" s="26"/>
      <c r="HP193" s="26"/>
      <c r="HQ193" s="26"/>
      <c r="HR193" s="26"/>
      <c r="HS193" s="26"/>
      <c r="HT193" s="26"/>
      <c r="HU193" s="26"/>
      <c r="HV193" s="26"/>
      <c r="HW193" s="26"/>
      <c r="HX193" s="26"/>
      <c r="HY193" s="26"/>
      <c r="HZ193" s="26"/>
      <c r="IA193" s="26"/>
      <c r="IB193" s="26"/>
      <c r="IC193" s="26"/>
      <c r="ID193" s="26"/>
      <c r="IE193" s="26"/>
      <c r="IF193" s="26"/>
      <c r="IG193" s="26"/>
      <c r="IH193" s="26"/>
      <c r="II193" s="26"/>
      <c r="IJ193" s="26"/>
      <c r="IK193" s="26"/>
      <c r="IL193" s="26"/>
      <c r="IM193" s="26"/>
      <c r="IN193" s="26"/>
      <c r="IO193" s="26"/>
      <c r="IP193" s="26"/>
      <c r="IQ193" s="26"/>
      <c r="IR193" s="26"/>
      <c r="IS193" s="26"/>
      <c r="IT193" s="26"/>
      <c r="IU193" s="26"/>
      <c r="IV193" s="26"/>
    </row>
    <row r="194" spans="1:256" s="35" customFormat="1" ht="14.4" x14ac:dyDescent="0.3">
      <c r="A194"/>
      <c r="B194"/>
      <c r="C194"/>
      <c r="D194"/>
      <c r="E194"/>
      <c r="F194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26"/>
      <c r="CP194" s="26"/>
      <c r="CQ194" s="26"/>
      <c r="CR194" s="26"/>
      <c r="CS194" s="26"/>
      <c r="CT194" s="26"/>
      <c r="CU194" s="26"/>
      <c r="CV194" s="26"/>
      <c r="CW194" s="26"/>
      <c r="CX194" s="26"/>
      <c r="CY194" s="26"/>
      <c r="CZ194" s="26"/>
      <c r="DA194" s="26"/>
      <c r="DB194" s="26"/>
      <c r="DC194" s="26"/>
      <c r="DD194" s="26"/>
      <c r="DE194" s="26"/>
      <c r="DF194" s="26"/>
      <c r="DG194" s="26"/>
      <c r="DH194" s="26"/>
      <c r="DI194" s="26"/>
      <c r="DJ194" s="26"/>
      <c r="DK194" s="26"/>
      <c r="DL194" s="26"/>
      <c r="DM194" s="26"/>
      <c r="DN194" s="26"/>
      <c r="DO194" s="26"/>
      <c r="DP194" s="26"/>
      <c r="DQ194" s="26"/>
      <c r="DR194" s="26"/>
      <c r="DS194" s="26"/>
      <c r="DT194" s="26"/>
      <c r="DU194" s="26"/>
      <c r="DV194" s="26"/>
      <c r="DW194" s="26"/>
      <c r="DX194" s="26"/>
      <c r="DY194" s="26"/>
      <c r="DZ194" s="26"/>
      <c r="EA194" s="26"/>
      <c r="EB194" s="26"/>
      <c r="EC194" s="26"/>
      <c r="ED194" s="26"/>
      <c r="EE194" s="26"/>
      <c r="EF194" s="26"/>
      <c r="EG194" s="26"/>
      <c r="EH194" s="26"/>
      <c r="EI194" s="26"/>
      <c r="EJ194" s="26"/>
      <c r="EK194" s="26"/>
      <c r="EL194" s="26"/>
      <c r="EM194" s="26"/>
      <c r="EN194" s="26"/>
      <c r="EO194" s="26"/>
      <c r="EP194" s="26"/>
      <c r="EQ194" s="26"/>
      <c r="ER194" s="26"/>
      <c r="ES194" s="26"/>
      <c r="ET194" s="26"/>
      <c r="EU194" s="26"/>
      <c r="EV194" s="26"/>
      <c r="EW194" s="26"/>
      <c r="EX194" s="26"/>
      <c r="EY194" s="26"/>
      <c r="EZ194" s="26"/>
      <c r="FA194" s="26"/>
      <c r="FB194" s="26"/>
      <c r="FC194" s="26"/>
      <c r="FD194" s="26"/>
      <c r="FE194" s="26"/>
      <c r="FF194" s="26"/>
      <c r="FG194" s="26"/>
      <c r="FH194" s="26"/>
      <c r="FI194" s="26"/>
      <c r="FJ194" s="26"/>
      <c r="FK194" s="26"/>
      <c r="FL194" s="26"/>
      <c r="FM194" s="26"/>
      <c r="FN194" s="26"/>
      <c r="FO194" s="26"/>
      <c r="FP194" s="26"/>
      <c r="FQ194" s="26"/>
      <c r="FR194" s="26"/>
      <c r="FS194" s="26"/>
      <c r="FT194" s="26"/>
      <c r="FU194" s="26"/>
      <c r="FV194" s="26"/>
      <c r="FW194" s="26"/>
      <c r="FX194" s="26"/>
      <c r="FY194" s="26"/>
      <c r="FZ194" s="26"/>
      <c r="GA194" s="26"/>
      <c r="GB194" s="26"/>
      <c r="GC194" s="26"/>
      <c r="GD194" s="26"/>
      <c r="GE194" s="26"/>
      <c r="GF194" s="26"/>
      <c r="GG194" s="26"/>
      <c r="GH194" s="26"/>
      <c r="GI194" s="26"/>
      <c r="GJ194" s="26"/>
      <c r="GK194" s="26"/>
      <c r="GL194" s="26"/>
      <c r="GM194" s="26"/>
      <c r="GN194" s="26"/>
      <c r="GO194" s="26"/>
      <c r="GP194" s="26"/>
      <c r="GQ194" s="26"/>
      <c r="GR194" s="26"/>
      <c r="GS194" s="26"/>
      <c r="GT194" s="26"/>
      <c r="GU194" s="26"/>
      <c r="GV194" s="26"/>
      <c r="GW194" s="26"/>
      <c r="GX194" s="26"/>
      <c r="GY194" s="26"/>
      <c r="GZ194" s="26"/>
      <c r="HA194" s="26"/>
      <c r="HB194" s="26"/>
      <c r="HC194" s="26"/>
      <c r="HD194" s="26"/>
      <c r="HE194" s="26"/>
      <c r="HF194" s="26"/>
      <c r="HG194" s="26"/>
      <c r="HH194" s="26"/>
      <c r="HI194" s="26"/>
      <c r="HJ194" s="26"/>
      <c r="HK194" s="26"/>
      <c r="HL194" s="26"/>
      <c r="HM194" s="26"/>
      <c r="HN194" s="26"/>
      <c r="HO194" s="26"/>
      <c r="HP194" s="26"/>
      <c r="HQ194" s="26"/>
      <c r="HR194" s="26"/>
      <c r="HS194" s="26"/>
      <c r="HT194" s="26"/>
      <c r="HU194" s="26"/>
      <c r="HV194" s="26"/>
      <c r="HW194" s="26"/>
      <c r="HX194" s="26"/>
      <c r="HY194" s="26"/>
      <c r="HZ194" s="26"/>
      <c r="IA194" s="26"/>
      <c r="IB194" s="26"/>
      <c r="IC194" s="26"/>
      <c r="ID194" s="26"/>
      <c r="IE194" s="26"/>
      <c r="IF194" s="26"/>
      <c r="IG194" s="26"/>
      <c r="IH194" s="26"/>
      <c r="II194" s="26"/>
      <c r="IJ194" s="26"/>
      <c r="IK194" s="26"/>
      <c r="IL194" s="26"/>
      <c r="IM194" s="26"/>
      <c r="IN194" s="26"/>
      <c r="IO194" s="26"/>
      <c r="IP194" s="26"/>
      <c r="IQ194" s="26"/>
      <c r="IR194" s="26"/>
      <c r="IS194" s="26"/>
      <c r="IT194" s="26"/>
      <c r="IU194" s="26"/>
      <c r="IV194" s="26"/>
    </row>
    <row r="195" spans="1:256" s="32" customFormat="1" ht="14.4" x14ac:dyDescent="0.3">
      <c r="A195"/>
      <c r="B195"/>
      <c r="C195"/>
      <c r="D195"/>
      <c r="E195"/>
      <c r="F195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26"/>
      <c r="CP195" s="26"/>
      <c r="CQ195" s="26"/>
      <c r="CR195" s="26"/>
      <c r="CS195" s="26"/>
      <c r="CT195" s="26"/>
      <c r="CU195" s="26"/>
      <c r="CV195" s="26"/>
      <c r="CW195" s="26"/>
      <c r="CX195" s="26"/>
      <c r="CY195" s="26"/>
      <c r="CZ195" s="26"/>
      <c r="DA195" s="26"/>
      <c r="DB195" s="26"/>
      <c r="DC195" s="26"/>
      <c r="DD195" s="26"/>
      <c r="DE195" s="26"/>
      <c r="DF195" s="26"/>
      <c r="DG195" s="26"/>
      <c r="DH195" s="26"/>
      <c r="DI195" s="26"/>
      <c r="DJ195" s="26"/>
      <c r="DK195" s="26"/>
      <c r="DL195" s="26"/>
      <c r="DM195" s="26"/>
      <c r="DN195" s="26"/>
      <c r="DO195" s="26"/>
      <c r="DP195" s="26"/>
      <c r="DQ195" s="26"/>
      <c r="DR195" s="26"/>
      <c r="DS195" s="26"/>
      <c r="DT195" s="26"/>
      <c r="DU195" s="26"/>
      <c r="DV195" s="26"/>
      <c r="DW195" s="26"/>
      <c r="DX195" s="26"/>
      <c r="DY195" s="26"/>
      <c r="DZ195" s="26"/>
      <c r="EA195" s="26"/>
      <c r="EB195" s="26"/>
      <c r="EC195" s="26"/>
      <c r="ED195" s="26"/>
      <c r="EE195" s="26"/>
      <c r="EF195" s="26"/>
      <c r="EG195" s="26"/>
      <c r="EH195" s="26"/>
      <c r="EI195" s="26"/>
      <c r="EJ195" s="26"/>
      <c r="EK195" s="26"/>
      <c r="EL195" s="26"/>
      <c r="EM195" s="26"/>
      <c r="EN195" s="26"/>
      <c r="EO195" s="26"/>
      <c r="EP195" s="26"/>
      <c r="EQ195" s="26"/>
      <c r="ER195" s="26"/>
      <c r="ES195" s="26"/>
      <c r="ET195" s="26"/>
      <c r="EU195" s="26"/>
      <c r="EV195" s="26"/>
      <c r="EW195" s="26"/>
      <c r="EX195" s="26"/>
      <c r="EY195" s="26"/>
      <c r="EZ195" s="26"/>
      <c r="FA195" s="26"/>
      <c r="FB195" s="26"/>
      <c r="FC195" s="26"/>
      <c r="FD195" s="26"/>
      <c r="FE195" s="26"/>
      <c r="FF195" s="26"/>
      <c r="FG195" s="26"/>
      <c r="FH195" s="26"/>
      <c r="FI195" s="26"/>
      <c r="FJ195" s="26"/>
      <c r="FK195" s="26"/>
      <c r="FL195" s="26"/>
      <c r="FM195" s="26"/>
      <c r="FN195" s="26"/>
      <c r="FO195" s="26"/>
      <c r="FP195" s="26"/>
      <c r="FQ195" s="26"/>
      <c r="FR195" s="26"/>
      <c r="FS195" s="26"/>
      <c r="FT195" s="26"/>
      <c r="FU195" s="26"/>
      <c r="FV195" s="26"/>
      <c r="FW195" s="26"/>
      <c r="FX195" s="26"/>
      <c r="FY195" s="26"/>
      <c r="FZ195" s="26"/>
      <c r="GA195" s="26"/>
      <c r="GB195" s="26"/>
      <c r="GC195" s="26"/>
      <c r="GD195" s="26"/>
      <c r="GE195" s="26"/>
      <c r="GF195" s="26"/>
      <c r="GG195" s="26"/>
      <c r="GH195" s="26"/>
      <c r="GI195" s="26"/>
      <c r="GJ195" s="26"/>
      <c r="GK195" s="26"/>
      <c r="GL195" s="26"/>
      <c r="GM195" s="26"/>
      <c r="GN195" s="26"/>
      <c r="GO195" s="26"/>
      <c r="GP195" s="26"/>
      <c r="GQ195" s="26"/>
      <c r="GR195" s="26"/>
      <c r="GS195" s="26"/>
      <c r="GT195" s="26"/>
      <c r="GU195" s="26"/>
      <c r="GV195" s="26"/>
      <c r="GW195" s="26"/>
      <c r="GX195" s="26"/>
      <c r="GY195" s="26"/>
      <c r="GZ195" s="26"/>
      <c r="HA195" s="26"/>
      <c r="HB195" s="26"/>
      <c r="HC195" s="26"/>
      <c r="HD195" s="26"/>
      <c r="HE195" s="26"/>
      <c r="HF195" s="26"/>
      <c r="HG195" s="26"/>
      <c r="HH195" s="26"/>
      <c r="HI195" s="26"/>
      <c r="HJ195" s="26"/>
      <c r="HK195" s="26"/>
      <c r="HL195" s="26"/>
      <c r="HM195" s="26"/>
      <c r="HN195" s="26"/>
      <c r="HO195" s="26"/>
      <c r="HP195" s="26"/>
      <c r="HQ195" s="26"/>
      <c r="HR195" s="26"/>
      <c r="HS195" s="26"/>
      <c r="HT195" s="26"/>
      <c r="HU195" s="26"/>
      <c r="HV195" s="26"/>
      <c r="HW195" s="26"/>
      <c r="HX195" s="26"/>
      <c r="HY195" s="26"/>
      <c r="HZ195" s="26"/>
      <c r="IA195" s="26"/>
      <c r="IB195" s="26"/>
      <c r="IC195" s="26"/>
      <c r="ID195" s="26"/>
      <c r="IE195" s="26"/>
      <c r="IF195" s="26"/>
      <c r="IG195" s="26"/>
      <c r="IH195" s="26"/>
      <c r="II195" s="26"/>
      <c r="IJ195" s="26"/>
      <c r="IK195" s="26"/>
      <c r="IL195" s="26"/>
      <c r="IM195" s="26"/>
      <c r="IN195" s="26"/>
      <c r="IO195" s="26"/>
      <c r="IP195" s="26"/>
      <c r="IQ195" s="26"/>
      <c r="IR195" s="26"/>
      <c r="IS195" s="26"/>
      <c r="IT195" s="26"/>
      <c r="IU195" s="26"/>
      <c r="IV195" s="26"/>
    </row>
    <row r="196" spans="1:256" s="35" customFormat="1" ht="14.4" x14ac:dyDescent="0.3">
      <c r="A196"/>
      <c r="B196"/>
      <c r="C196"/>
      <c r="D196"/>
      <c r="E196"/>
      <c r="F19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26"/>
      <c r="CS196" s="26"/>
      <c r="CT196" s="26"/>
      <c r="CU196" s="26"/>
      <c r="CV196" s="26"/>
      <c r="CW196" s="26"/>
      <c r="CX196" s="26"/>
      <c r="CY196" s="26"/>
      <c r="CZ196" s="26"/>
      <c r="DA196" s="26"/>
      <c r="DB196" s="26"/>
      <c r="DC196" s="26"/>
      <c r="DD196" s="26"/>
      <c r="DE196" s="26"/>
      <c r="DF196" s="26"/>
      <c r="DG196" s="26"/>
      <c r="DH196" s="26"/>
      <c r="DI196" s="26"/>
      <c r="DJ196" s="26"/>
      <c r="DK196" s="26"/>
      <c r="DL196" s="26"/>
      <c r="DM196" s="26"/>
      <c r="DN196" s="26"/>
      <c r="DO196" s="26"/>
      <c r="DP196" s="26"/>
      <c r="DQ196" s="26"/>
      <c r="DR196" s="26"/>
      <c r="DS196" s="26"/>
      <c r="DT196" s="26"/>
      <c r="DU196" s="26"/>
      <c r="DV196" s="26"/>
      <c r="DW196" s="26"/>
      <c r="DX196" s="26"/>
      <c r="DY196" s="26"/>
      <c r="DZ196" s="26"/>
      <c r="EA196" s="26"/>
      <c r="EB196" s="26"/>
      <c r="EC196" s="26"/>
      <c r="ED196" s="26"/>
      <c r="EE196" s="26"/>
      <c r="EF196" s="26"/>
      <c r="EG196" s="26"/>
      <c r="EH196" s="26"/>
      <c r="EI196" s="26"/>
      <c r="EJ196" s="26"/>
      <c r="EK196" s="26"/>
      <c r="EL196" s="26"/>
      <c r="EM196" s="26"/>
      <c r="EN196" s="26"/>
      <c r="EO196" s="26"/>
      <c r="EP196" s="26"/>
      <c r="EQ196" s="26"/>
      <c r="ER196" s="26"/>
      <c r="ES196" s="26"/>
      <c r="ET196" s="26"/>
      <c r="EU196" s="26"/>
      <c r="EV196" s="26"/>
      <c r="EW196" s="26"/>
      <c r="EX196" s="26"/>
      <c r="EY196" s="26"/>
      <c r="EZ196" s="26"/>
      <c r="FA196" s="26"/>
      <c r="FB196" s="26"/>
      <c r="FC196" s="26"/>
      <c r="FD196" s="26"/>
      <c r="FE196" s="26"/>
      <c r="FF196" s="26"/>
      <c r="FG196" s="26"/>
      <c r="FH196" s="26"/>
      <c r="FI196" s="26"/>
      <c r="FJ196" s="26"/>
      <c r="FK196" s="26"/>
      <c r="FL196" s="26"/>
      <c r="FM196" s="26"/>
      <c r="FN196" s="26"/>
      <c r="FO196" s="26"/>
      <c r="FP196" s="26"/>
      <c r="FQ196" s="26"/>
      <c r="FR196" s="26"/>
      <c r="FS196" s="26"/>
      <c r="FT196" s="26"/>
      <c r="FU196" s="26"/>
      <c r="FV196" s="26"/>
      <c r="FW196" s="26"/>
      <c r="FX196" s="26"/>
      <c r="FY196" s="26"/>
      <c r="FZ196" s="26"/>
      <c r="GA196" s="26"/>
      <c r="GB196" s="26"/>
      <c r="GC196" s="26"/>
      <c r="GD196" s="26"/>
      <c r="GE196" s="26"/>
      <c r="GF196" s="26"/>
      <c r="GG196" s="26"/>
      <c r="GH196" s="26"/>
      <c r="GI196" s="26"/>
      <c r="GJ196" s="26"/>
      <c r="GK196" s="26"/>
      <c r="GL196" s="26"/>
      <c r="GM196" s="26"/>
      <c r="GN196" s="26"/>
      <c r="GO196" s="26"/>
      <c r="GP196" s="26"/>
      <c r="GQ196" s="26"/>
      <c r="GR196" s="26"/>
      <c r="GS196" s="26"/>
      <c r="GT196" s="26"/>
      <c r="GU196" s="26"/>
      <c r="GV196" s="26"/>
      <c r="GW196" s="26"/>
      <c r="GX196" s="26"/>
      <c r="GY196" s="26"/>
      <c r="GZ196" s="26"/>
      <c r="HA196" s="26"/>
      <c r="HB196" s="26"/>
      <c r="HC196" s="26"/>
      <c r="HD196" s="26"/>
      <c r="HE196" s="26"/>
      <c r="HF196" s="26"/>
      <c r="HG196" s="26"/>
      <c r="HH196" s="26"/>
      <c r="HI196" s="26"/>
      <c r="HJ196" s="26"/>
      <c r="HK196" s="26"/>
      <c r="HL196" s="26"/>
      <c r="HM196" s="26"/>
      <c r="HN196" s="26"/>
      <c r="HO196" s="26"/>
      <c r="HP196" s="26"/>
      <c r="HQ196" s="26"/>
      <c r="HR196" s="26"/>
      <c r="HS196" s="26"/>
      <c r="HT196" s="26"/>
      <c r="HU196" s="26"/>
      <c r="HV196" s="26"/>
      <c r="HW196" s="26"/>
      <c r="HX196" s="26"/>
      <c r="HY196" s="26"/>
      <c r="HZ196" s="26"/>
      <c r="IA196" s="26"/>
      <c r="IB196" s="26"/>
      <c r="IC196" s="26"/>
      <c r="ID196" s="26"/>
      <c r="IE196" s="26"/>
      <c r="IF196" s="26"/>
      <c r="IG196" s="26"/>
      <c r="IH196" s="26"/>
      <c r="II196" s="26"/>
      <c r="IJ196" s="26"/>
      <c r="IK196" s="26"/>
      <c r="IL196" s="26"/>
      <c r="IM196" s="26"/>
      <c r="IN196" s="26"/>
      <c r="IO196" s="26"/>
      <c r="IP196" s="26"/>
      <c r="IQ196" s="26"/>
      <c r="IR196" s="26"/>
      <c r="IS196" s="26"/>
      <c r="IT196" s="26"/>
      <c r="IU196" s="26"/>
      <c r="IV196" s="26"/>
    </row>
    <row r="197" spans="1:256" s="32" customFormat="1" ht="14.4" x14ac:dyDescent="0.3">
      <c r="A197"/>
      <c r="B197"/>
      <c r="C197"/>
      <c r="D197"/>
      <c r="E197"/>
      <c r="F197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  <c r="CW197" s="26"/>
      <c r="CX197" s="26"/>
      <c r="CY197" s="26"/>
      <c r="CZ197" s="26"/>
      <c r="DA197" s="26"/>
      <c r="DB197" s="26"/>
      <c r="DC197" s="26"/>
      <c r="DD197" s="26"/>
      <c r="DE197" s="26"/>
      <c r="DF197" s="26"/>
      <c r="DG197" s="26"/>
      <c r="DH197" s="26"/>
      <c r="DI197" s="26"/>
      <c r="DJ197" s="26"/>
      <c r="DK197" s="26"/>
      <c r="DL197" s="26"/>
      <c r="DM197" s="26"/>
      <c r="DN197" s="26"/>
      <c r="DO197" s="26"/>
      <c r="DP197" s="26"/>
      <c r="DQ197" s="26"/>
      <c r="DR197" s="26"/>
      <c r="DS197" s="26"/>
      <c r="DT197" s="26"/>
      <c r="DU197" s="26"/>
      <c r="DV197" s="26"/>
      <c r="DW197" s="26"/>
      <c r="DX197" s="26"/>
      <c r="DY197" s="26"/>
      <c r="DZ197" s="26"/>
      <c r="EA197" s="26"/>
      <c r="EB197" s="26"/>
      <c r="EC197" s="26"/>
      <c r="ED197" s="26"/>
      <c r="EE197" s="26"/>
      <c r="EF197" s="26"/>
      <c r="EG197" s="26"/>
      <c r="EH197" s="26"/>
      <c r="EI197" s="26"/>
      <c r="EJ197" s="26"/>
      <c r="EK197" s="26"/>
      <c r="EL197" s="26"/>
      <c r="EM197" s="26"/>
      <c r="EN197" s="26"/>
      <c r="EO197" s="26"/>
      <c r="EP197" s="26"/>
      <c r="EQ197" s="26"/>
      <c r="ER197" s="26"/>
      <c r="ES197" s="26"/>
      <c r="ET197" s="26"/>
      <c r="EU197" s="26"/>
      <c r="EV197" s="26"/>
      <c r="EW197" s="26"/>
      <c r="EX197" s="26"/>
      <c r="EY197" s="26"/>
      <c r="EZ197" s="26"/>
      <c r="FA197" s="26"/>
      <c r="FB197" s="26"/>
      <c r="FC197" s="26"/>
      <c r="FD197" s="26"/>
      <c r="FE197" s="26"/>
      <c r="FF197" s="26"/>
      <c r="FG197" s="26"/>
      <c r="FH197" s="26"/>
      <c r="FI197" s="26"/>
      <c r="FJ197" s="26"/>
      <c r="FK197" s="26"/>
      <c r="FL197" s="26"/>
      <c r="FM197" s="26"/>
      <c r="FN197" s="26"/>
      <c r="FO197" s="26"/>
      <c r="FP197" s="26"/>
      <c r="FQ197" s="26"/>
      <c r="FR197" s="26"/>
      <c r="FS197" s="26"/>
      <c r="FT197" s="26"/>
      <c r="FU197" s="26"/>
      <c r="FV197" s="26"/>
      <c r="FW197" s="26"/>
      <c r="FX197" s="26"/>
      <c r="FY197" s="26"/>
      <c r="FZ197" s="26"/>
      <c r="GA197" s="26"/>
      <c r="GB197" s="26"/>
      <c r="GC197" s="26"/>
      <c r="GD197" s="26"/>
      <c r="GE197" s="26"/>
      <c r="GF197" s="26"/>
      <c r="GG197" s="26"/>
      <c r="GH197" s="26"/>
      <c r="GI197" s="26"/>
      <c r="GJ197" s="26"/>
      <c r="GK197" s="26"/>
      <c r="GL197" s="26"/>
      <c r="GM197" s="26"/>
      <c r="GN197" s="26"/>
      <c r="GO197" s="26"/>
      <c r="GP197" s="26"/>
      <c r="GQ197" s="26"/>
      <c r="GR197" s="26"/>
      <c r="GS197" s="26"/>
      <c r="GT197" s="26"/>
      <c r="GU197" s="26"/>
      <c r="GV197" s="26"/>
      <c r="GW197" s="26"/>
      <c r="GX197" s="26"/>
      <c r="GY197" s="26"/>
      <c r="GZ197" s="26"/>
      <c r="HA197" s="26"/>
      <c r="HB197" s="26"/>
      <c r="HC197" s="26"/>
      <c r="HD197" s="26"/>
      <c r="HE197" s="26"/>
      <c r="HF197" s="26"/>
      <c r="HG197" s="26"/>
      <c r="HH197" s="26"/>
      <c r="HI197" s="26"/>
      <c r="HJ197" s="26"/>
      <c r="HK197" s="26"/>
      <c r="HL197" s="26"/>
      <c r="HM197" s="26"/>
      <c r="HN197" s="26"/>
      <c r="HO197" s="26"/>
      <c r="HP197" s="26"/>
      <c r="HQ197" s="26"/>
      <c r="HR197" s="26"/>
      <c r="HS197" s="26"/>
      <c r="HT197" s="26"/>
      <c r="HU197" s="26"/>
      <c r="HV197" s="26"/>
      <c r="HW197" s="26"/>
      <c r="HX197" s="26"/>
      <c r="HY197" s="26"/>
      <c r="HZ197" s="26"/>
      <c r="IA197" s="26"/>
      <c r="IB197" s="26"/>
      <c r="IC197" s="26"/>
      <c r="ID197" s="26"/>
      <c r="IE197" s="26"/>
      <c r="IF197" s="26"/>
      <c r="IG197" s="26"/>
      <c r="IH197" s="26"/>
      <c r="II197" s="26"/>
      <c r="IJ197" s="26"/>
      <c r="IK197" s="26"/>
      <c r="IL197" s="26"/>
      <c r="IM197" s="26"/>
      <c r="IN197" s="26"/>
      <c r="IO197" s="26"/>
      <c r="IP197" s="26"/>
      <c r="IQ197" s="26"/>
      <c r="IR197" s="26"/>
      <c r="IS197" s="26"/>
      <c r="IT197" s="26"/>
      <c r="IU197" s="26"/>
      <c r="IV197" s="26"/>
    </row>
    <row r="198" spans="1:256" s="35" customFormat="1" ht="14.4" x14ac:dyDescent="0.3">
      <c r="A198"/>
      <c r="B198"/>
      <c r="C198"/>
      <c r="D198"/>
      <c r="E198"/>
      <c r="F198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26"/>
      <c r="CP198" s="26"/>
      <c r="CQ198" s="26"/>
      <c r="CR198" s="26"/>
      <c r="CS198" s="26"/>
      <c r="CT198" s="26"/>
      <c r="CU198" s="26"/>
      <c r="CV198" s="26"/>
      <c r="CW198" s="26"/>
      <c r="CX198" s="26"/>
      <c r="CY198" s="26"/>
      <c r="CZ198" s="26"/>
      <c r="DA198" s="26"/>
      <c r="DB198" s="26"/>
      <c r="DC198" s="26"/>
      <c r="DD198" s="26"/>
      <c r="DE198" s="26"/>
      <c r="DF198" s="26"/>
      <c r="DG198" s="26"/>
      <c r="DH198" s="26"/>
      <c r="DI198" s="26"/>
      <c r="DJ198" s="26"/>
      <c r="DK198" s="26"/>
      <c r="DL198" s="26"/>
      <c r="DM198" s="26"/>
      <c r="DN198" s="26"/>
      <c r="DO198" s="26"/>
      <c r="DP198" s="26"/>
      <c r="DQ198" s="26"/>
      <c r="DR198" s="26"/>
      <c r="DS198" s="26"/>
      <c r="DT198" s="26"/>
      <c r="DU198" s="26"/>
      <c r="DV198" s="26"/>
      <c r="DW198" s="26"/>
      <c r="DX198" s="26"/>
      <c r="DY198" s="26"/>
      <c r="DZ198" s="26"/>
      <c r="EA198" s="26"/>
      <c r="EB198" s="26"/>
      <c r="EC198" s="26"/>
      <c r="ED198" s="26"/>
      <c r="EE198" s="26"/>
      <c r="EF198" s="26"/>
      <c r="EG198" s="26"/>
      <c r="EH198" s="26"/>
      <c r="EI198" s="26"/>
      <c r="EJ198" s="26"/>
      <c r="EK198" s="26"/>
      <c r="EL198" s="26"/>
      <c r="EM198" s="26"/>
      <c r="EN198" s="26"/>
      <c r="EO198" s="26"/>
      <c r="EP198" s="26"/>
      <c r="EQ198" s="26"/>
      <c r="ER198" s="26"/>
      <c r="ES198" s="26"/>
      <c r="ET198" s="26"/>
      <c r="EU198" s="26"/>
      <c r="EV198" s="26"/>
      <c r="EW198" s="26"/>
      <c r="EX198" s="26"/>
      <c r="EY198" s="26"/>
      <c r="EZ198" s="26"/>
      <c r="FA198" s="26"/>
      <c r="FB198" s="26"/>
      <c r="FC198" s="26"/>
      <c r="FD198" s="26"/>
      <c r="FE198" s="26"/>
      <c r="FF198" s="26"/>
      <c r="FG198" s="26"/>
      <c r="FH198" s="26"/>
      <c r="FI198" s="26"/>
      <c r="FJ198" s="26"/>
      <c r="FK198" s="26"/>
      <c r="FL198" s="26"/>
      <c r="FM198" s="26"/>
      <c r="FN198" s="26"/>
      <c r="FO198" s="26"/>
      <c r="FP198" s="26"/>
      <c r="FQ198" s="26"/>
      <c r="FR198" s="26"/>
      <c r="FS198" s="26"/>
      <c r="FT198" s="26"/>
      <c r="FU198" s="26"/>
      <c r="FV198" s="26"/>
      <c r="FW198" s="26"/>
      <c r="FX198" s="26"/>
      <c r="FY198" s="26"/>
      <c r="FZ198" s="26"/>
      <c r="GA198" s="26"/>
      <c r="GB198" s="26"/>
      <c r="GC198" s="26"/>
      <c r="GD198" s="26"/>
      <c r="GE198" s="26"/>
      <c r="GF198" s="26"/>
      <c r="GG198" s="26"/>
      <c r="GH198" s="26"/>
      <c r="GI198" s="26"/>
      <c r="GJ198" s="26"/>
      <c r="GK198" s="26"/>
      <c r="GL198" s="26"/>
      <c r="GM198" s="26"/>
      <c r="GN198" s="26"/>
      <c r="GO198" s="26"/>
      <c r="GP198" s="26"/>
      <c r="GQ198" s="26"/>
      <c r="GR198" s="26"/>
      <c r="GS198" s="26"/>
      <c r="GT198" s="26"/>
      <c r="GU198" s="26"/>
      <c r="GV198" s="26"/>
      <c r="GW198" s="26"/>
      <c r="GX198" s="26"/>
      <c r="GY198" s="26"/>
      <c r="GZ198" s="26"/>
      <c r="HA198" s="26"/>
      <c r="HB198" s="26"/>
      <c r="HC198" s="26"/>
      <c r="HD198" s="26"/>
      <c r="HE198" s="26"/>
      <c r="HF198" s="26"/>
      <c r="HG198" s="26"/>
      <c r="HH198" s="26"/>
      <c r="HI198" s="26"/>
      <c r="HJ198" s="26"/>
      <c r="HK198" s="26"/>
      <c r="HL198" s="26"/>
      <c r="HM198" s="26"/>
      <c r="HN198" s="26"/>
      <c r="HO198" s="26"/>
      <c r="HP198" s="26"/>
      <c r="HQ198" s="26"/>
      <c r="HR198" s="26"/>
      <c r="HS198" s="26"/>
      <c r="HT198" s="26"/>
      <c r="HU198" s="26"/>
      <c r="HV198" s="26"/>
      <c r="HW198" s="26"/>
      <c r="HX198" s="26"/>
      <c r="HY198" s="26"/>
      <c r="HZ198" s="26"/>
      <c r="IA198" s="26"/>
      <c r="IB198" s="26"/>
      <c r="IC198" s="26"/>
      <c r="ID198" s="26"/>
      <c r="IE198" s="26"/>
      <c r="IF198" s="26"/>
      <c r="IG198" s="26"/>
      <c r="IH198" s="26"/>
      <c r="II198" s="26"/>
      <c r="IJ198" s="26"/>
      <c r="IK198" s="26"/>
      <c r="IL198" s="26"/>
      <c r="IM198" s="26"/>
      <c r="IN198" s="26"/>
      <c r="IO198" s="26"/>
      <c r="IP198" s="26"/>
      <c r="IQ198" s="26"/>
      <c r="IR198" s="26"/>
      <c r="IS198" s="26"/>
      <c r="IT198" s="26"/>
      <c r="IU198" s="26"/>
      <c r="IV198" s="26"/>
    </row>
    <row r="199" spans="1:256" s="32" customFormat="1" ht="14.4" x14ac:dyDescent="0.3">
      <c r="A199"/>
      <c r="B199"/>
      <c r="C199"/>
      <c r="D199"/>
      <c r="E199"/>
      <c r="F199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  <c r="CW199" s="26"/>
      <c r="CX199" s="26"/>
      <c r="CY199" s="26"/>
      <c r="CZ199" s="26"/>
      <c r="DA199" s="26"/>
      <c r="DB199" s="26"/>
      <c r="DC199" s="26"/>
      <c r="DD199" s="26"/>
      <c r="DE199" s="26"/>
      <c r="DF199" s="26"/>
      <c r="DG199" s="26"/>
      <c r="DH199" s="26"/>
      <c r="DI199" s="26"/>
      <c r="DJ199" s="26"/>
      <c r="DK199" s="26"/>
      <c r="DL199" s="26"/>
      <c r="DM199" s="26"/>
      <c r="DN199" s="26"/>
      <c r="DO199" s="26"/>
      <c r="DP199" s="26"/>
      <c r="DQ199" s="26"/>
      <c r="DR199" s="26"/>
      <c r="DS199" s="26"/>
      <c r="DT199" s="26"/>
      <c r="DU199" s="26"/>
      <c r="DV199" s="26"/>
      <c r="DW199" s="26"/>
      <c r="DX199" s="26"/>
      <c r="DY199" s="26"/>
      <c r="DZ199" s="26"/>
      <c r="EA199" s="26"/>
      <c r="EB199" s="26"/>
      <c r="EC199" s="26"/>
      <c r="ED199" s="26"/>
      <c r="EE199" s="26"/>
      <c r="EF199" s="26"/>
      <c r="EG199" s="26"/>
      <c r="EH199" s="26"/>
      <c r="EI199" s="26"/>
      <c r="EJ199" s="26"/>
      <c r="EK199" s="26"/>
      <c r="EL199" s="26"/>
      <c r="EM199" s="26"/>
      <c r="EN199" s="26"/>
      <c r="EO199" s="26"/>
      <c r="EP199" s="26"/>
      <c r="EQ199" s="26"/>
      <c r="ER199" s="26"/>
      <c r="ES199" s="26"/>
      <c r="ET199" s="26"/>
      <c r="EU199" s="26"/>
      <c r="EV199" s="26"/>
      <c r="EW199" s="26"/>
      <c r="EX199" s="26"/>
      <c r="EY199" s="26"/>
      <c r="EZ199" s="26"/>
      <c r="FA199" s="26"/>
      <c r="FB199" s="26"/>
      <c r="FC199" s="26"/>
      <c r="FD199" s="26"/>
      <c r="FE199" s="26"/>
      <c r="FF199" s="26"/>
      <c r="FG199" s="26"/>
      <c r="FH199" s="26"/>
      <c r="FI199" s="26"/>
      <c r="FJ199" s="26"/>
      <c r="FK199" s="26"/>
      <c r="FL199" s="26"/>
      <c r="FM199" s="26"/>
      <c r="FN199" s="26"/>
      <c r="FO199" s="26"/>
      <c r="FP199" s="26"/>
      <c r="FQ199" s="26"/>
      <c r="FR199" s="26"/>
      <c r="FS199" s="26"/>
      <c r="FT199" s="26"/>
      <c r="FU199" s="26"/>
      <c r="FV199" s="26"/>
      <c r="FW199" s="26"/>
      <c r="FX199" s="26"/>
      <c r="FY199" s="26"/>
      <c r="FZ199" s="26"/>
      <c r="GA199" s="26"/>
      <c r="GB199" s="26"/>
      <c r="GC199" s="26"/>
      <c r="GD199" s="26"/>
      <c r="GE199" s="26"/>
      <c r="GF199" s="26"/>
      <c r="GG199" s="26"/>
      <c r="GH199" s="26"/>
      <c r="GI199" s="26"/>
      <c r="GJ199" s="26"/>
      <c r="GK199" s="26"/>
      <c r="GL199" s="26"/>
      <c r="GM199" s="26"/>
      <c r="GN199" s="26"/>
      <c r="GO199" s="26"/>
      <c r="GP199" s="26"/>
      <c r="GQ199" s="26"/>
      <c r="GR199" s="26"/>
      <c r="GS199" s="26"/>
      <c r="GT199" s="26"/>
      <c r="GU199" s="26"/>
      <c r="GV199" s="26"/>
      <c r="GW199" s="26"/>
      <c r="GX199" s="26"/>
      <c r="GY199" s="26"/>
      <c r="GZ199" s="26"/>
      <c r="HA199" s="26"/>
      <c r="HB199" s="26"/>
      <c r="HC199" s="26"/>
      <c r="HD199" s="26"/>
      <c r="HE199" s="26"/>
      <c r="HF199" s="26"/>
      <c r="HG199" s="26"/>
      <c r="HH199" s="26"/>
      <c r="HI199" s="26"/>
      <c r="HJ199" s="26"/>
      <c r="HK199" s="26"/>
      <c r="HL199" s="26"/>
      <c r="HM199" s="26"/>
      <c r="HN199" s="26"/>
      <c r="HO199" s="26"/>
      <c r="HP199" s="26"/>
      <c r="HQ199" s="26"/>
      <c r="HR199" s="26"/>
      <c r="HS199" s="26"/>
      <c r="HT199" s="26"/>
      <c r="HU199" s="26"/>
      <c r="HV199" s="26"/>
      <c r="HW199" s="26"/>
      <c r="HX199" s="26"/>
      <c r="HY199" s="26"/>
      <c r="HZ199" s="26"/>
      <c r="IA199" s="26"/>
      <c r="IB199" s="26"/>
      <c r="IC199" s="26"/>
      <c r="ID199" s="26"/>
      <c r="IE199" s="26"/>
      <c r="IF199" s="26"/>
      <c r="IG199" s="26"/>
      <c r="IH199" s="26"/>
      <c r="II199" s="26"/>
      <c r="IJ199" s="26"/>
      <c r="IK199" s="26"/>
      <c r="IL199" s="26"/>
      <c r="IM199" s="26"/>
      <c r="IN199" s="26"/>
      <c r="IO199" s="26"/>
      <c r="IP199" s="26"/>
      <c r="IQ199" s="26"/>
      <c r="IR199" s="26"/>
      <c r="IS199" s="26"/>
      <c r="IT199" s="26"/>
      <c r="IU199" s="26"/>
      <c r="IV199" s="26"/>
    </row>
    <row r="200" spans="1:256" s="32" customFormat="1" ht="14.4" x14ac:dyDescent="0.3">
      <c r="A200"/>
      <c r="B200"/>
      <c r="C200"/>
      <c r="D200"/>
      <c r="E200"/>
      <c r="F200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  <c r="CX200" s="26"/>
      <c r="CY200" s="26"/>
      <c r="CZ200" s="26"/>
      <c r="DA200" s="26"/>
      <c r="DB200" s="26"/>
      <c r="DC200" s="26"/>
      <c r="DD200" s="26"/>
      <c r="DE200" s="26"/>
      <c r="DF200" s="26"/>
      <c r="DG200" s="26"/>
      <c r="DH200" s="26"/>
      <c r="DI200" s="26"/>
      <c r="DJ200" s="26"/>
      <c r="DK200" s="26"/>
      <c r="DL200" s="26"/>
      <c r="DM200" s="26"/>
      <c r="DN200" s="26"/>
      <c r="DO200" s="26"/>
      <c r="DP200" s="26"/>
      <c r="DQ200" s="26"/>
      <c r="DR200" s="26"/>
      <c r="DS200" s="26"/>
      <c r="DT200" s="26"/>
      <c r="DU200" s="26"/>
      <c r="DV200" s="26"/>
      <c r="DW200" s="26"/>
      <c r="DX200" s="26"/>
      <c r="DY200" s="26"/>
      <c r="DZ200" s="26"/>
      <c r="EA200" s="26"/>
      <c r="EB200" s="26"/>
      <c r="EC200" s="26"/>
      <c r="ED200" s="26"/>
      <c r="EE200" s="26"/>
      <c r="EF200" s="26"/>
      <c r="EG200" s="26"/>
      <c r="EH200" s="26"/>
      <c r="EI200" s="26"/>
      <c r="EJ200" s="26"/>
      <c r="EK200" s="26"/>
      <c r="EL200" s="26"/>
      <c r="EM200" s="26"/>
      <c r="EN200" s="26"/>
      <c r="EO200" s="26"/>
      <c r="EP200" s="26"/>
      <c r="EQ200" s="26"/>
      <c r="ER200" s="26"/>
      <c r="ES200" s="26"/>
      <c r="ET200" s="26"/>
      <c r="EU200" s="26"/>
      <c r="EV200" s="26"/>
      <c r="EW200" s="26"/>
      <c r="EX200" s="26"/>
      <c r="EY200" s="26"/>
      <c r="EZ200" s="26"/>
      <c r="FA200" s="26"/>
      <c r="FB200" s="26"/>
      <c r="FC200" s="26"/>
      <c r="FD200" s="26"/>
      <c r="FE200" s="26"/>
      <c r="FF200" s="26"/>
      <c r="FG200" s="26"/>
      <c r="FH200" s="26"/>
      <c r="FI200" s="26"/>
      <c r="FJ200" s="26"/>
      <c r="FK200" s="26"/>
      <c r="FL200" s="26"/>
      <c r="FM200" s="26"/>
      <c r="FN200" s="26"/>
      <c r="FO200" s="26"/>
      <c r="FP200" s="26"/>
      <c r="FQ200" s="26"/>
      <c r="FR200" s="26"/>
      <c r="FS200" s="26"/>
      <c r="FT200" s="26"/>
      <c r="FU200" s="26"/>
      <c r="FV200" s="26"/>
      <c r="FW200" s="26"/>
      <c r="FX200" s="26"/>
      <c r="FY200" s="26"/>
      <c r="FZ200" s="26"/>
      <c r="GA200" s="26"/>
      <c r="GB200" s="26"/>
      <c r="GC200" s="26"/>
      <c r="GD200" s="26"/>
      <c r="GE200" s="26"/>
      <c r="GF200" s="26"/>
      <c r="GG200" s="26"/>
      <c r="GH200" s="26"/>
      <c r="GI200" s="26"/>
      <c r="GJ200" s="26"/>
      <c r="GK200" s="26"/>
      <c r="GL200" s="26"/>
      <c r="GM200" s="26"/>
      <c r="GN200" s="26"/>
      <c r="GO200" s="26"/>
      <c r="GP200" s="26"/>
      <c r="GQ200" s="26"/>
      <c r="GR200" s="26"/>
      <c r="GS200" s="26"/>
      <c r="GT200" s="26"/>
      <c r="GU200" s="26"/>
      <c r="GV200" s="26"/>
      <c r="GW200" s="26"/>
      <c r="GX200" s="26"/>
      <c r="GY200" s="26"/>
      <c r="GZ200" s="26"/>
      <c r="HA200" s="26"/>
      <c r="HB200" s="26"/>
      <c r="HC200" s="26"/>
      <c r="HD200" s="26"/>
      <c r="HE200" s="26"/>
      <c r="HF200" s="26"/>
      <c r="HG200" s="26"/>
      <c r="HH200" s="26"/>
      <c r="HI200" s="26"/>
      <c r="HJ200" s="26"/>
      <c r="HK200" s="26"/>
      <c r="HL200" s="26"/>
      <c r="HM200" s="26"/>
      <c r="HN200" s="26"/>
      <c r="HO200" s="26"/>
      <c r="HP200" s="26"/>
      <c r="HQ200" s="26"/>
      <c r="HR200" s="26"/>
      <c r="HS200" s="26"/>
      <c r="HT200" s="26"/>
      <c r="HU200" s="26"/>
      <c r="HV200" s="26"/>
      <c r="HW200" s="26"/>
      <c r="HX200" s="26"/>
      <c r="HY200" s="26"/>
      <c r="HZ200" s="26"/>
      <c r="IA200" s="26"/>
      <c r="IB200" s="26"/>
      <c r="IC200" s="26"/>
      <c r="ID200" s="26"/>
      <c r="IE200" s="26"/>
      <c r="IF200" s="26"/>
      <c r="IG200" s="26"/>
      <c r="IH200" s="26"/>
      <c r="II200" s="26"/>
      <c r="IJ200" s="26"/>
      <c r="IK200" s="26"/>
      <c r="IL200" s="26"/>
      <c r="IM200" s="26"/>
      <c r="IN200" s="26"/>
      <c r="IO200" s="26"/>
      <c r="IP200" s="26"/>
      <c r="IQ200" s="26"/>
      <c r="IR200" s="26"/>
      <c r="IS200" s="26"/>
      <c r="IT200" s="26"/>
      <c r="IU200" s="26"/>
      <c r="IV200" s="26"/>
    </row>
    <row r="201" spans="1:256" s="35" customFormat="1" ht="14.4" x14ac:dyDescent="0.3">
      <c r="A201"/>
      <c r="B201"/>
      <c r="C201"/>
      <c r="D201"/>
      <c r="E201"/>
      <c r="F201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  <c r="CX201" s="26"/>
      <c r="CY201" s="26"/>
      <c r="CZ201" s="26"/>
      <c r="DA201" s="26"/>
      <c r="DB201" s="26"/>
      <c r="DC201" s="26"/>
      <c r="DD201" s="26"/>
      <c r="DE201" s="26"/>
      <c r="DF201" s="26"/>
      <c r="DG201" s="26"/>
      <c r="DH201" s="26"/>
      <c r="DI201" s="26"/>
      <c r="DJ201" s="26"/>
      <c r="DK201" s="26"/>
      <c r="DL201" s="26"/>
      <c r="DM201" s="26"/>
      <c r="DN201" s="26"/>
      <c r="DO201" s="26"/>
      <c r="DP201" s="26"/>
      <c r="DQ201" s="26"/>
      <c r="DR201" s="26"/>
      <c r="DS201" s="26"/>
      <c r="DT201" s="26"/>
      <c r="DU201" s="26"/>
      <c r="DV201" s="26"/>
      <c r="DW201" s="26"/>
      <c r="DX201" s="26"/>
      <c r="DY201" s="26"/>
      <c r="DZ201" s="26"/>
      <c r="EA201" s="26"/>
      <c r="EB201" s="26"/>
      <c r="EC201" s="26"/>
      <c r="ED201" s="26"/>
      <c r="EE201" s="26"/>
      <c r="EF201" s="26"/>
      <c r="EG201" s="26"/>
      <c r="EH201" s="26"/>
      <c r="EI201" s="26"/>
      <c r="EJ201" s="26"/>
      <c r="EK201" s="26"/>
      <c r="EL201" s="26"/>
      <c r="EM201" s="26"/>
      <c r="EN201" s="26"/>
      <c r="EO201" s="26"/>
      <c r="EP201" s="26"/>
      <c r="EQ201" s="26"/>
      <c r="ER201" s="26"/>
      <c r="ES201" s="26"/>
      <c r="ET201" s="26"/>
      <c r="EU201" s="26"/>
      <c r="EV201" s="26"/>
      <c r="EW201" s="26"/>
      <c r="EX201" s="26"/>
      <c r="EY201" s="26"/>
      <c r="EZ201" s="26"/>
      <c r="FA201" s="26"/>
      <c r="FB201" s="26"/>
      <c r="FC201" s="26"/>
      <c r="FD201" s="26"/>
      <c r="FE201" s="26"/>
      <c r="FF201" s="26"/>
      <c r="FG201" s="26"/>
      <c r="FH201" s="26"/>
      <c r="FI201" s="26"/>
      <c r="FJ201" s="26"/>
      <c r="FK201" s="26"/>
      <c r="FL201" s="26"/>
      <c r="FM201" s="26"/>
      <c r="FN201" s="26"/>
      <c r="FO201" s="26"/>
      <c r="FP201" s="26"/>
      <c r="FQ201" s="26"/>
      <c r="FR201" s="26"/>
      <c r="FS201" s="26"/>
      <c r="FT201" s="26"/>
      <c r="FU201" s="26"/>
      <c r="FV201" s="26"/>
      <c r="FW201" s="26"/>
      <c r="FX201" s="26"/>
      <c r="FY201" s="26"/>
      <c r="FZ201" s="26"/>
      <c r="GA201" s="26"/>
      <c r="GB201" s="26"/>
      <c r="GC201" s="26"/>
      <c r="GD201" s="26"/>
      <c r="GE201" s="26"/>
      <c r="GF201" s="26"/>
      <c r="GG201" s="26"/>
      <c r="GH201" s="26"/>
      <c r="GI201" s="26"/>
      <c r="GJ201" s="26"/>
      <c r="GK201" s="26"/>
      <c r="GL201" s="26"/>
      <c r="GM201" s="26"/>
      <c r="GN201" s="26"/>
      <c r="GO201" s="26"/>
      <c r="GP201" s="26"/>
      <c r="GQ201" s="26"/>
      <c r="GR201" s="26"/>
      <c r="GS201" s="26"/>
      <c r="GT201" s="26"/>
      <c r="GU201" s="26"/>
      <c r="GV201" s="26"/>
      <c r="GW201" s="26"/>
      <c r="GX201" s="26"/>
      <c r="GY201" s="26"/>
      <c r="GZ201" s="26"/>
      <c r="HA201" s="26"/>
      <c r="HB201" s="26"/>
      <c r="HC201" s="26"/>
      <c r="HD201" s="26"/>
      <c r="HE201" s="26"/>
      <c r="HF201" s="26"/>
      <c r="HG201" s="26"/>
      <c r="HH201" s="26"/>
      <c r="HI201" s="26"/>
      <c r="HJ201" s="26"/>
      <c r="HK201" s="26"/>
      <c r="HL201" s="26"/>
      <c r="HM201" s="26"/>
      <c r="HN201" s="26"/>
      <c r="HO201" s="26"/>
      <c r="HP201" s="26"/>
      <c r="HQ201" s="26"/>
      <c r="HR201" s="26"/>
      <c r="HS201" s="26"/>
      <c r="HT201" s="26"/>
      <c r="HU201" s="26"/>
      <c r="HV201" s="26"/>
      <c r="HW201" s="26"/>
      <c r="HX201" s="26"/>
      <c r="HY201" s="26"/>
      <c r="HZ201" s="26"/>
      <c r="IA201" s="26"/>
      <c r="IB201" s="26"/>
      <c r="IC201" s="26"/>
      <c r="ID201" s="26"/>
      <c r="IE201" s="26"/>
      <c r="IF201" s="26"/>
      <c r="IG201" s="26"/>
      <c r="IH201" s="26"/>
      <c r="II201" s="26"/>
      <c r="IJ201" s="26"/>
      <c r="IK201" s="26"/>
      <c r="IL201" s="26"/>
      <c r="IM201" s="26"/>
      <c r="IN201" s="26"/>
      <c r="IO201" s="26"/>
      <c r="IP201" s="26"/>
      <c r="IQ201" s="26"/>
      <c r="IR201" s="26"/>
      <c r="IS201" s="26"/>
      <c r="IT201" s="26"/>
      <c r="IU201" s="26"/>
      <c r="IV201" s="26"/>
    </row>
    <row r="202" spans="1:256" s="32" customFormat="1" ht="14.4" x14ac:dyDescent="0.3">
      <c r="A202"/>
      <c r="B202"/>
      <c r="C202"/>
      <c r="D202"/>
      <c r="E202"/>
      <c r="F202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  <c r="CX202" s="26"/>
      <c r="CY202" s="26"/>
      <c r="CZ202" s="26"/>
      <c r="DA202" s="26"/>
      <c r="DB202" s="26"/>
      <c r="DC202" s="26"/>
      <c r="DD202" s="26"/>
      <c r="DE202" s="26"/>
      <c r="DF202" s="26"/>
      <c r="DG202" s="26"/>
      <c r="DH202" s="26"/>
      <c r="DI202" s="26"/>
      <c r="DJ202" s="26"/>
      <c r="DK202" s="26"/>
      <c r="DL202" s="26"/>
      <c r="DM202" s="26"/>
      <c r="DN202" s="26"/>
      <c r="DO202" s="26"/>
      <c r="DP202" s="26"/>
      <c r="DQ202" s="26"/>
      <c r="DR202" s="26"/>
      <c r="DS202" s="26"/>
      <c r="DT202" s="26"/>
      <c r="DU202" s="26"/>
      <c r="DV202" s="26"/>
      <c r="DW202" s="26"/>
      <c r="DX202" s="26"/>
      <c r="DY202" s="26"/>
      <c r="DZ202" s="26"/>
      <c r="EA202" s="26"/>
      <c r="EB202" s="26"/>
      <c r="EC202" s="26"/>
      <c r="ED202" s="26"/>
      <c r="EE202" s="26"/>
      <c r="EF202" s="26"/>
      <c r="EG202" s="26"/>
      <c r="EH202" s="26"/>
      <c r="EI202" s="26"/>
      <c r="EJ202" s="26"/>
      <c r="EK202" s="26"/>
      <c r="EL202" s="26"/>
      <c r="EM202" s="26"/>
      <c r="EN202" s="26"/>
      <c r="EO202" s="26"/>
      <c r="EP202" s="26"/>
      <c r="EQ202" s="26"/>
      <c r="ER202" s="26"/>
      <c r="ES202" s="26"/>
      <c r="ET202" s="26"/>
      <c r="EU202" s="26"/>
      <c r="EV202" s="26"/>
      <c r="EW202" s="26"/>
      <c r="EX202" s="26"/>
      <c r="EY202" s="26"/>
      <c r="EZ202" s="26"/>
      <c r="FA202" s="26"/>
      <c r="FB202" s="26"/>
      <c r="FC202" s="26"/>
      <c r="FD202" s="26"/>
      <c r="FE202" s="26"/>
      <c r="FF202" s="26"/>
      <c r="FG202" s="26"/>
      <c r="FH202" s="26"/>
      <c r="FI202" s="26"/>
      <c r="FJ202" s="26"/>
      <c r="FK202" s="26"/>
      <c r="FL202" s="26"/>
      <c r="FM202" s="26"/>
      <c r="FN202" s="26"/>
      <c r="FO202" s="26"/>
      <c r="FP202" s="26"/>
      <c r="FQ202" s="26"/>
      <c r="FR202" s="26"/>
      <c r="FS202" s="26"/>
      <c r="FT202" s="26"/>
      <c r="FU202" s="26"/>
      <c r="FV202" s="26"/>
      <c r="FW202" s="26"/>
      <c r="FX202" s="26"/>
      <c r="FY202" s="26"/>
      <c r="FZ202" s="26"/>
      <c r="GA202" s="26"/>
      <c r="GB202" s="26"/>
      <c r="GC202" s="26"/>
      <c r="GD202" s="26"/>
      <c r="GE202" s="26"/>
      <c r="GF202" s="26"/>
      <c r="GG202" s="26"/>
      <c r="GH202" s="26"/>
      <c r="GI202" s="26"/>
      <c r="GJ202" s="26"/>
      <c r="GK202" s="26"/>
      <c r="GL202" s="26"/>
      <c r="GM202" s="26"/>
      <c r="GN202" s="26"/>
      <c r="GO202" s="26"/>
      <c r="GP202" s="26"/>
      <c r="GQ202" s="26"/>
      <c r="GR202" s="26"/>
      <c r="GS202" s="26"/>
      <c r="GT202" s="26"/>
      <c r="GU202" s="26"/>
      <c r="GV202" s="26"/>
      <c r="GW202" s="26"/>
      <c r="GX202" s="26"/>
      <c r="GY202" s="26"/>
      <c r="GZ202" s="26"/>
      <c r="HA202" s="26"/>
      <c r="HB202" s="26"/>
      <c r="HC202" s="26"/>
      <c r="HD202" s="26"/>
      <c r="HE202" s="26"/>
      <c r="HF202" s="26"/>
      <c r="HG202" s="26"/>
      <c r="HH202" s="26"/>
      <c r="HI202" s="26"/>
      <c r="HJ202" s="26"/>
      <c r="HK202" s="26"/>
      <c r="HL202" s="26"/>
      <c r="HM202" s="26"/>
      <c r="HN202" s="26"/>
      <c r="HO202" s="26"/>
      <c r="HP202" s="26"/>
      <c r="HQ202" s="26"/>
      <c r="HR202" s="26"/>
      <c r="HS202" s="26"/>
      <c r="HT202" s="26"/>
      <c r="HU202" s="26"/>
      <c r="HV202" s="26"/>
      <c r="HW202" s="26"/>
      <c r="HX202" s="26"/>
      <c r="HY202" s="26"/>
      <c r="HZ202" s="26"/>
      <c r="IA202" s="26"/>
      <c r="IB202" s="26"/>
      <c r="IC202" s="26"/>
      <c r="ID202" s="26"/>
      <c r="IE202" s="26"/>
      <c r="IF202" s="26"/>
      <c r="IG202" s="26"/>
      <c r="IH202" s="26"/>
      <c r="II202" s="26"/>
      <c r="IJ202" s="26"/>
      <c r="IK202" s="26"/>
      <c r="IL202" s="26"/>
      <c r="IM202" s="26"/>
      <c r="IN202" s="26"/>
      <c r="IO202" s="26"/>
      <c r="IP202" s="26"/>
      <c r="IQ202" s="26"/>
      <c r="IR202" s="26"/>
      <c r="IS202" s="26"/>
      <c r="IT202" s="26"/>
      <c r="IU202" s="26"/>
      <c r="IV202" s="26"/>
    </row>
    <row r="203" spans="1:256" s="35" customFormat="1" ht="14.4" x14ac:dyDescent="0.3">
      <c r="A203"/>
      <c r="B203"/>
      <c r="C203"/>
      <c r="D203"/>
      <c r="E203"/>
      <c r="F203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26"/>
      <c r="CS203" s="26"/>
      <c r="CT203" s="26"/>
      <c r="CU203" s="26"/>
      <c r="CV203" s="26"/>
      <c r="CW203" s="26"/>
      <c r="CX203" s="26"/>
      <c r="CY203" s="26"/>
      <c r="CZ203" s="26"/>
      <c r="DA203" s="26"/>
      <c r="DB203" s="26"/>
      <c r="DC203" s="26"/>
      <c r="DD203" s="26"/>
      <c r="DE203" s="26"/>
      <c r="DF203" s="26"/>
      <c r="DG203" s="26"/>
      <c r="DH203" s="26"/>
      <c r="DI203" s="26"/>
      <c r="DJ203" s="26"/>
      <c r="DK203" s="26"/>
      <c r="DL203" s="26"/>
      <c r="DM203" s="26"/>
      <c r="DN203" s="26"/>
      <c r="DO203" s="26"/>
      <c r="DP203" s="26"/>
      <c r="DQ203" s="26"/>
      <c r="DR203" s="26"/>
      <c r="DS203" s="26"/>
      <c r="DT203" s="26"/>
      <c r="DU203" s="26"/>
      <c r="DV203" s="26"/>
      <c r="DW203" s="26"/>
      <c r="DX203" s="26"/>
      <c r="DY203" s="26"/>
      <c r="DZ203" s="26"/>
      <c r="EA203" s="26"/>
      <c r="EB203" s="26"/>
      <c r="EC203" s="26"/>
      <c r="ED203" s="26"/>
      <c r="EE203" s="26"/>
      <c r="EF203" s="26"/>
      <c r="EG203" s="26"/>
      <c r="EH203" s="26"/>
      <c r="EI203" s="26"/>
      <c r="EJ203" s="26"/>
      <c r="EK203" s="26"/>
      <c r="EL203" s="26"/>
      <c r="EM203" s="26"/>
      <c r="EN203" s="26"/>
      <c r="EO203" s="26"/>
      <c r="EP203" s="26"/>
      <c r="EQ203" s="26"/>
      <c r="ER203" s="26"/>
      <c r="ES203" s="26"/>
      <c r="ET203" s="26"/>
      <c r="EU203" s="26"/>
      <c r="EV203" s="26"/>
      <c r="EW203" s="26"/>
      <c r="EX203" s="26"/>
      <c r="EY203" s="26"/>
      <c r="EZ203" s="26"/>
      <c r="FA203" s="26"/>
      <c r="FB203" s="26"/>
      <c r="FC203" s="26"/>
      <c r="FD203" s="26"/>
      <c r="FE203" s="26"/>
      <c r="FF203" s="26"/>
      <c r="FG203" s="26"/>
      <c r="FH203" s="26"/>
      <c r="FI203" s="26"/>
      <c r="FJ203" s="26"/>
      <c r="FK203" s="26"/>
      <c r="FL203" s="26"/>
      <c r="FM203" s="26"/>
      <c r="FN203" s="26"/>
      <c r="FO203" s="26"/>
      <c r="FP203" s="26"/>
      <c r="FQ203" s="26"/>
      <c r="FR203" s="26"/>
      <c r="FS203" s="26"/>
      <c r="FT203" s="26"/>
      <c r="FU203" s="26"/>
      <c r="FV203" s="26"/>
      <c r="FW203" s="26"/>
      <c r="FX203" s="26"/>
      <c r="FY203" s="26"/>
      <c r="FZ203" s="26"/>
      <c r="GA203" s="26"/>
      <c r="GB203" s="26"/>
      <c r="GC203" s="26"/>
      <c r="GD203" s="26"/>
      <c r="GE203" s="26"/>
      <c r="GF203" s="26"/>
      <c r="GG203" s="26"/>
      <c r="GH203" s="26"/>
      <c r="GI203" s="26"/>
      <c r="GJ203" s="26"/>
      <c r="GK203" s="26"/>
      <c r="GL203" s="26"/>
      <c r="GM203" s="26"/>
      <c r="GN203" s="26"/>
      <c r="GO203" s="26"/>
      <c r="GP203" s="26"/>
      <c r="GQ203" s="26"/>
      <c r="GR203" s="26"/>
      <c r="GS203" s="26"/>
      <c r="GT203" s="26"/>
      <c r="GU203" s="26"/>
      <c r="GV203" s="26"/>
      <c r="GW203" s="26"/>
      <c r="GX203" s="26"/>
      <c r="GY203" s="26"/>
      <c r="GZ203" s="26"/>
      <c r="HA203" s="26"/>
      <c r="HB203" s="26"/>
      <c r="HC203" s="26"/>
      <c r="HD203" s="26"/>
      <c r="HE203" s="26"/>
      <c r="HF203" s="26"/>
      <c r="HG203" s="26"/>
      <c r="HH203" s="26"/>
      <c r="HI203" s="26"/>
      <c r="HJ203" s="26"/>
      <c r="HK203" s="26"/>
      <c r="HL203" s="26"/>
      <c r="HM203" s="26"/>
      <c r="HN203" s="26"/>
      <c r="HO203" s="26"/>
      <c r="HP203" s="26"/>
      <c r="HQ203" s="26"/>
      <c r="HR203" s="26"/>
      <c r="HS203" s="26"/>
      <c r="HT203" s="26"/>
      <c r="HU203" s="26"/>
      <c r="HV203" s="26"/>
      <c r="HW203" s="26"/>
      <c r="HX203" s="26"/>
      <c r="HY203" s="26"/>
      <c r="HZ203" s="26"/>
      <c r="IA203" s="26"/>
      <c r="IB203" s="26"/>
      <c r="IC203" s="26"/>
      <c r="ID203" s="26"/>
      <c r="IE203" s="26"/>
      <c r="IF203" s="26"/>
      <c r="IG203" s="26"/>
      <c r="IH203" s="26"/>
      <c r="II203" s="26"/>
      <c r="IJ203" s="26"/>
      <c r="IK203" s="26"/>
      <c r="IL203" s="26"/>
      <c r="IM203" s="26"/>
      <c r="IN203" s="26"/>
      <c r="IO203" s="26"/>
      <c r="IP203" s="26"/>
      <c r="IQ203" s="26"/>
      <c r="IR203" s="26"/>
      <c r="IS203" s="26"/>
      <c r="IT203" s="26"/>
      <c r="IU203" s="26"/>
      <c r="IV203" s="26"/>
    </row>
    <row r="204" spans="1:256" s="32" customFormat="1" ht="14.4" x14ac:dyDescent="0.3">
      <c r="A204"/>
      <c r="B204"/>
      <c r="C204"/>
      <c r="D204"/>
      <c r="E204"/>
      <c r="F204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26"/>
      <c r="CS204" s="26"/>
      <c r="CT204" s="26"/>
      <c r="CU204" s="26"/>
      <c r="CV204" s="26"/>
      <c r="CW204" s="26"/>
      <c r="CX204" s="26"/>
      <c r="CY204" s="26"/>
      <c r="CZ204" s="26"/>
      <c r="DA204" s="26"/>
      <c r="DB204" s="26"/>
      <c r="DC204" s="26"/>
      <c r="DD204" s="26"/>
      <c r="DE204" s="26"/>
      <c r="DF204" s="26"/>
      <c r="DG204" s="26"/>
      <c r="DH204" s="26"/>
      <c r="DI204" s="26"/>
      <c r="DJ204" s="26"/>
      <c r="DK204" s="26"/>
      <c r="DL204" s="26"/>
      <c r="DM204" s="26"/>
      <c r="DN204" s="26"/>
      <c r="DO204" s="26"/>
      <c r="DP204" s="26"/>
      <c r="DQ204" s="26"/>
      <c r="DR204" s="26"/>
      <c r="DS204" s="26"/>
      <c r="DT204" s="26"/>
      <c r="DU204" s="26"/>
      <c r="DV204" s="26"/>
      <c r="DW204" s="26"/>
      <c r="DX204" s="26"/>
      <c r="DY204" s="26"/>
      <c r="DZ204" s="26"/>
      <c r="EA204" s="26"/>
      <c r="EB204" s="26"/>
      <c r="EC204" s="26"/>
      <c r="ED204" s="26"/>
      <c r="EE204" s="26"/>
      <c r="EF204" s="26"/>
      <c r="EG204" s="26"/>
      <c r="EH204" s="26"/>
      <c r="EI204" s="26"/>
      <c r="EJ204" s="26"/>
      <c r="EK204" s="26"/>
      <c r="EL204" s="26"/>
      <c r="EM204" s="26"/>
      <c r="EN204" s="26"/>
      <c r="EO204" s="26"/>
      <c r="EP204" s="26"/>
      <c r="EQ204" s="26"/>
      <c r="ER204" s="26"/>
      <c r="ES204" s="26"/>
      <c r="ET204" s="26"/>
      <c r="EU204" s="26"/>
      <c r="EV204" s="26"/>
      <c r="EW204" s="26"/>
      <c r="EX204" s="26"/>
      <c r="EY204" s="26"/>
      <c r="EZ204" s="26"/>
      <c r="FA204" s="26"/>
      <c r="FB204" s="26"/>
      <c r="FC204" s="26"/>
      <c r="FD204" s="26"/>
      <c r="FE204" s="26"/>
      <c r="FF204" s="26"/>
      <c r="FG204" s="26"/>
      <c r="FH204" s="26"/>
      <c r="FI204" s="26"/>
      <c r="FJ204" s="26"/>
      <c r="FK204" s="26"/>
      <c r="FL204" s="26"/>
      <c r="FM204" s="26"/>
      <c r="FN204" s="26"/>
      <c r="FO204" s="26"/>
      <c r="FP204" s="26"/>
      <c r="FQ204" s="26"/>
      <c r="FR204" s="26"/>
      <c r="FS204" s="26"/>
      <c r="FT204" s="26"/>
      <c r="FU204" s="26"/>
      <c r="FV204" s="26"/>
      <c r="FW204" s="26"/>
      <c r="FX204" s="26"/>
      <c r="FY204" s="26"/>
      <c r="FZ204" s="26"/>
      <c r="GA204" s="26"/>
      <c r="GB204" s="26"/>
      <c r="GC204" s="26"/>
      <c r="GD204" s="26"/>
      <c r="GE204" s="26"/>
      <c r="GF204" s="26"/>
      <c r="GG204" s="26"/>
      <c r="GH204" s="26"/>
      <c r="GI204" s="26"/>
      <c r="GJ204" s="26"/>
      <c r="GK204" s="26"/>
      <c r="GL204" s="26"/>
      <c r="GM204" s="26"/>
      <c r="GN204" s="26"/>
      <c r="GO204" s="26"/>
      <c r="GP204" s="26"/>
      <c r="GQ204" s="26"/>
      <c r="GR204" s="26"/>
      <c r="GS204" s="26"/>
      <c r="GT204" s="26"/>
      <c r="GU204" s="26"/>
      <c r="GV204" s="26"/>
      <c r="GW204" s="26"/>
      <c r="GX204" s="26"/>
      <c r="GY204" s="26"/>
      <c r="GZ204" s="26"/>
      <c r="HA204" s="26"/>
      <c r="HB204" s="26"/>
      <c r="HC204" s="26"/>
      <c r="HD204" s="26"/>
      <c r="HE204" s="26"/>
      <c r="HF204" s="26"/>
      <c r="HG204" s="26"/>
      <c r="HH204" s="26"/>
      <c r="HI204" s="26"/>
      <c r="HJ204" s="26"/>
      <c r="HK204" s="26"/>
      <c r="HL204" s="26"/>
      <c r="HM204" s="26"/>
      <c r="HN204" s="26"/>
      <c r="HO204" s="26"/>
      <c r="HP204" s="26"/>
      <c r="HQ204" s="26"/>
      <c r="HR204" s="26"/>
      <c r="HS204" s="26"/>
      <c r="HT204" s="26"/>
      <c r="HU204" s="26"/>
      <c r="HV204" s="26"/>
      <c r="HW204" s="26"/>
      <c r="HX204" s="26"/>
      <c r="HY204" s="26"/>
      <c r="HZ204" s="26"/>
      <c r="IA204" s="26"/>
      <c r="IB204" s="26"/>
      <c r="IC204" s="26"/>
      <c r="ID204" s="26"/>
      <c r="IE204" s="26"/>
      <c r="IF204" s="26"/>
      <c r="IG204" s="26"/>
      <c r="IH204" s="26"/>
      <c r="II204" s="26"/>
      <c r="IJ204" s="26"/>
      <c r="IK204" s="26"/>
      <c r="IL204" s="26"/>
      <c r="IM204" s="26"/>
      <c r="IN204" s="26"/>
      <c r="IO204" s="26"/>
      <c r="IP204" s="26"/>
      <c r="IQ204" s="26"/>
      <c r="IR204" s="26"/>
      <c r="IS204" s="26"/>
      <c r="IT204" s="26"/>
      <c r="IU204" s="26"/>
      <c r="IV204" s="26"/>
    </row>
    <row r="205" spans="1:256" s="35" customFormat="1" ht="14.4" x14ac:dyDescent="0.3">
      <c r="A205"/>
      <c r="B205"/>
      <c r="C205"/>
      <c r="D205"/>
      <c r="E205"/>
      <c r="F205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26"/>
      <c r="CS205" s="26"/>
      <c r="CT205" s="26"/>
      <c r="CU205" s="26"/>
      <c r="CV205" s="26"/>
      <c r="CW205" s="26"/>
      <c r="CX205" s="26"/>
      <c r="CY205" s="26"/>
      <c r="CZ205" s="26"/>
      <c r="DA205" s="26"/>
      <c r="DB205" s="26"/>
      <c r="DC205" s="26"/>
      <c r="DD205" s="26"/>
      <c r="DE205" s="26"/>
      <c r="DF205" s="26"/>
      <c r="DG205" s="26"/>
      <c r="DH205" s="26"/>
      <c r="DI205" s="26"/>
      <c r="DJ205" s="26"/>
      <c r="DK205" s="26"/>
      <c r="DL205" s="26"/>
      <c r="DM205" s="26"/>
      <c r="DN205" s="26"/>
      <c r="DO205" s="26"/>
      <c r="DP205" s="26"/>
      <c r="DQ205" s="26"/>
      <c r="DR205" s="26"/>
      <c r="DS205" s="26"/>
      <c r="DT205" s="26"/>
      <c r="DU205" s="26"/>
      <c r="DV205" s="26"/>
      <c r="DW205" s="26"/>
      <c r="DX205" s="26"/>
      <c r="DY205" s="26"/>
      <c r="DZ205" s="26"/>
      <c r="EA205" s="26"/>
      <c r="EB205" s="26"/>
      <c r="EC205" s="26"/>
      <c r="ED205" s="26"/>
      <c r="EE205" s="26"/>
      <c r="EF205" s="26"/>
      <c r="EG205" s="26"/>
      <c r="EH205" s="26"/>
      <c r="EI205" s="26"/>
      <c r="EJ205" s="26"/>
      <c r="EK205" s="26"/>
      <c r="EL205" s="26"/>
      <c r="EM205" s="26"/>
      <c r="EN205" s="26"/>
      <c r="EO205" s="26"/>
      <c r="EP205" s="26"/>
      <c r="EQ205" s="26"/>
      <c r="ER205" s="26"/>
      <c r="ES205" s="26"/>
      <c r="ET205" s="26"/>
      <c r="EU205" s="26"/>
      <c r="EV205" s="26"/>
      <c r="EW205" s="26"/>
      <c r="EX205" s="26"/>
      <c r="EY205" s="26"/>
      <c r="EZ205" s="26"/>
      <c r="FA205" s="26"/>
      <c r="FB205" s="26"/>
      <c r="FC205" s="26"/>
      <c r="FD205" s="26"/>
      <c r="FE205" s="26"/>
      <c r="FF205" s="26"/>
      <c r="FG205" s="26"/>
      <c r="FH205" s="26"/>
      <c r="FI205" s="26"/>
      <c r="FJ205" s="26"/>
      <c r="FK205" s="26"/>
      <c r="FL205" s="26"/>
      <c r="FM205" s="26"/>
      <c r="FN205" s="26"/>
      <c r="FO205" s="26"/>
      <c r="FP205" s="26"/>
      <c r="FQ205" s="26"/>
      <c r="FR205" s="26"/>
      <c r="FS205" s="26"/>
      <c r="FT205" s="26"/>
      <c r="FU205" s="26"/>
      <c r="FV205" s="26"/>
      <c r="FW205" s="26"/>
      <c r="FX205" s="26"/>
      <c r="FY205" s="26"/>
      <c r="FZ205" s="26"/>
      <c r="GA205" s="26"/>
      <c r="GB205" s="26"/>
      <c r="GC205" s="26"/>
      <c r="GD205" s="26"/>
      <c r="GE205" s="26"/>
      <c r="GF205" s="26"/>
      <c r="GG205" s="26"/>
      <c r="GH205" s="26"/>
      <c r="GI205" s="26"/>
      <c r="GJ205" s="26"/>
      <c r="GK205" s="26"/>
      <c r="GL205" s="26"/>
      <c r="GM205" s="26"/>
      <c r="GN205" s="26"/>
      <c r="GO205" s="26"/>
      <c r="GP205" s="26"/>
      <c r="GQ205" s="26"/>
      <c r="GR205" s="26"/>
      <c r="GS205" s="26"/>
      <c r="GT205" s="26"/>
      <c r="GU205" s="26"/>
      <c r="GV205" s="26"/>
      <c r="GW205" s="26"/>
      <c r="GX205" s="26"/>
      <c r="GY205" s="26"/>
      <c r="GZ205" s="26"/>
      <c r="HA205" s="26"/>
      <c r="HB205" s="26"/>
      <c r="HC205" s="26"/>
      <c r="HD205" s="26"/>
      <c r="HE205" s="26"/>
      <c r="HF205" s="26"/>
      <c r="HG205" s="26"/>
      <c r="HH205" s="26"/>
      <c r="HI205" s="26"/>
      <c r="HJ205" s="26"/>
      <c r="HK205" s="26"/>
      <c r="HL205" s="26"/>
      <c r="HM205" s="26"/>
      <c r="HN205" s="26"/>
      <c r="HO205" s="26"/>
      <c r="HP205" s="26"/>
      <c r="HQ205" s="26"/>
      <c r="HR205" s="26"/>
      <c r="HS205" s="26"/>
      <c r="HT205" s="26"/>
      <c r="HU205" s="26"/>
      <c r="HV205" s="26"/>
      <c r="HW205" s="26"/>
      <c r="HX205" s="26"/>
      <c r="HY205" s="26"/>
      <c r="HZ205" s="26"/>
      <c r="IA205" s="26"/>
      <c r="IB205" s="26"/>
      <c r="IC205" s="26"/>
      <c r="ID205" s="26"/>
      <c r="IE205" s="26"/>
      <c r="IF205" s="26"/>
      <c r="IG205" s="26"/>
      <c r="IH205" s="26"/>
      <c r="II205" s="26"/>
      <c r="IJ205" s="26"/>
      <c r="IK205" s="26"/>
      <c r="IL205" s="26"/>
      <c r="IM205" s="26"/>
      <c r="IN205" s="26"/>
      <c r="IO205" s="26"/>
      <c r="IP205" s="26"/>
      <c r="IQ205" s="26"/>
      <c r="IR205" s="26"/>
      <c r="IS205" s="26"/>
      <c r="IT205" s="26"/>
      <c r="IU205" s="26"/>
      <c r="IV205" s="26"/>
    </row>
    <row r="206" spans="1:256" s="32" customFormat="1" ht="14.4" x14ac:dyDescent="0.3">
      <c r="A206"/>
      <c r="B206"/>
      <c r="C206"/>
      <c r="D206"/>
      <c r="E206"/>
      <c r="F20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  <c r="CX206" s="26"/>
      <c r="CY206" s="26"/>
      <c r="CZ206" s="26"/>
      <c r="DA206" s="26"/>
      <c r="DB206" s="26"/>
      <c r="DC206" s="26"/>
      <c r="DD206" s="26"/>
      <c r="DE206" s="26"/>
      <c r="DF206" s="26"/>
      <c r="DG206" s="26"/>
      <c r="DH206" s="26"/>
      <c r="DI206" s="26"/>
      <c r="DJ206" s="26"/>
      <c r="DK206" s="26"/>
      <c r="DL206" s="26"/>
      <c r="DM206" s="26"/>
      <c r="DN206" s="26"/>
      <c r="DO206" s="26"/>
      <c r="DP206" s="26"/>
      <c r="DQ206" s="26"/>
      <c r="DR206" s="26"/>
      <c r="DS206" s="26"/>
      <c r="DT206" s="26"/>
      <c r="DU206" s="26"/>
      <c r="DV206" s="26"/>
      <c r="DW206" s="26"/>
      <c r="DX206" s="26"/>
      <c r="DY206" s="26"/>
      <c r="DZ206" s="26"/>
      <c r="EA206" s="26"/>
      <c r="EB206" s="26"/>
      <c r="EC206" s="26"/>
      <c r="ED206" s="26"/>
      <c r="EE206" s="26"/>
      <c r="EF206" s="26"/>
      <c r="EG206" s="26"/>
      <c r="EH206" s="26"/>
      <c r="EI206" s="26"/>
      <c r="EJ206" s="26"/>
      <c r="EK206" s="26"/>
      <c r="EL206" s="26"/>
      <c r="EM206" s="26"/>
      <c r="EN206" s="26"/>
      <c r="EO206" s="26"/>
      <c r="EP206" s="26"/>
      <c r="EQ206" s="26"/>
      <c r="ER206" s="26"/>
      <c r="ES206" s="26"/>
      <c r="ET206" s="26"/>
      <c r="EU206" s="26"/>
      <c r="EV206" s="26"/>
      <c r="EW206" s="26"/>
      <c r="EX206" s="26"/>
      <c r="EY206" s="26"/>
      <c r="EZ206" s="26"/>
      <c r="FA206" s="26"/>
      <c r="FB206" s="26"/>
      <c r="FC206" s="26"/>
      <c r="FD206" s="26"/>
      <c r="FE206" s="26"/>
      <c r="FF206" s="26"/>
      <c r="FG206" s="26"/>
      <c r="FH206" s="26"/>
      <c r="FI206" s="26"/>
      <c r="FJ206" s="26"/>
      <c r="FK206" s="26"/>
      <c r="FL206" s="26"/>
      <c r="FM206" s="26"/>
      <c r="FN206" s="26"/>
      <c r="FO206" s="26"/>
      <c r="FP206" s="26"/>
      <c r="FQ206" s="26"/>
      <c r="FR206" s="26"/>
      <c r="FS206" s="26"/>
      <c r="FT206" s="26"/>
      <c r="FU206" s="26"/>
      <c r="FV206" s="26"/>
      <c r="FW206" s="26"/>
      <c r="FX206" s="26"/>
      <c r="FY206" s="26"/>
      <c r="FZ206" s="26"/>
      <c r="GA206" s="26"/>
      <c r="GB206" s="26"/>
      <c r="GC206" s="26"/>
      <c r="GD206" s="26"/>
      <c r="GE206" s="26"/>
      <c r="GF206" s="26"/>
      <c r="GG206" s="26"/>
      <c r="GH206" s="26"/>
      <c r="GI206" s="26"/>
      <c r="GJ206" s="26"/>
      <c r="GK206" s="26"/>
      <c r="GL206" s="26"/>
      <c r="GM206" s="26"/>
      <c r="GN206" s="26"/>
      <c r="GO206" s="26"/>
      <c r="GP206" s="26"/>
      <c r="GQ206" s="26"/>
      <c r="GR206" s="26"/>
      <c r="GS206" s="26"/>
      <c r="GT206" s="26"/>
      <c r="GU206" s="26"/>
      <c r="GV206" s="26"/>
      <c r="GW206" s="26"/>
      <c r="GX206" s="26"/>
      <c r="GY206" s="26"/>
      <c r="GZ206" s="26"/>
      <c r="HA206" s="26"/>
      <c r="HB206" s="26"/>
      <c r="HC206" s="26"/>
      <c r="HD206" s="26"/>
      <c r="HE206" s="26"/>
      <c r="HF206" s="26"/>
      <c r="HG206" s="26"/>
      <c r="HH206" s="26"/>
      <c r="HI206" s="26"/>
      <c r="HJ206" s="26"/>
      <c r="HK206" s="26"/>
      <c r="HL206" s="26"/>
      <c r="HM206" s="26"/>
      <c r="HN206" s="26"/>
      <c r="HO206" s="26"/>
      <c r="HP206" s="26"/>
      <c r="HQ206" s="26"/>
      <c r="HR206" s="26"/>
      <c r="HS206" s="26"/>
      <c r="HT206" s="26"/>
      <c r="HU206" s="26"/>
      <c r="HV206" s="26"/>
      <c r="HW206" s="26"/>
      <c r="HX206" s="26"/>
      <c r="HY206" s="26"/>
      <c r="HZ206" s="26"/>
      <c r="IA206" s="26"/>
      <c r="IB206" s="26"/>
      <c r="IC206" s="26"/>
      <c r="ID206" s="26"/>
      <c r="IE206" s="26"/>
      <c r="IF206" s="26"/>
      <c r="IG206" s="26"/>
      <c r="IH206" s="26"/>
      <c r="II206" s="26"/>
      <c r="IJ206" s="26"/>
      <c r="IK206" s="26"/>
      <c r="IL206" s="26"/>
      <c r="IM206" s="26"/>
      <c r="IN206" s="26"/>
      <c r="IO206" s="26"/>
      <c r="IP206" s="26"/>
      <c r="IQ206" s="26"/>
      <c r="IR206" s="26"/>
      <c r="IS206" s="26"/>
      <c r="IT206" s="26"/>
      <c r="IU206" s="26"/>
      <c r="IV206" s="26"/>
    </row>
    <row r="207" spans="1:256" s="35" customFormat="1" ht="14.4" x14ac:dyDescent="0.3">
      <c r="A207"/>
      <c r="B207"/>
      <c r="C207"/>
      <c r="D207"/>
      <c r="E207"/>
      <c r="F207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26"/>
      <c r="CS207" s="26"/>
      <c r="CT207" s="26"/>
      <c r="CU207" s="26"/>
      <c r="CV207" s="26"/>
      <c r="CW207" s="26"/>
      <c r="CX207" s="26"/>
      <c r="CY207" s="26"/>
      <c r="CZ207" s="26"/>
      <c r="DA207" s="26"/>
      <c r="DB207" s="26"/>
      <c r="DC207" s="26"/>
      <c r="DD207" s="26"/>
      <c r="DE207" s="26"/>
      <c r="DF207" s="26"/>
      <c r="DG207" s="26"/>
      <c r="DH207" s="26"/>
      <c r="DI207" s="26"/>
      <c r="DJ207" s="26"/>
      <c r="DK207" s="26"/>
      <c r="DL207" s="26"/>
      <c r="DM207" s="26"/>
      <c r="DN207" s="26"/>
      <c r="DO207" s="26"/>
      <c r="DP207" s="26"/>
      <c r="DQ207" s="26"/>
      <c r="DR207" s="26"/>
      <c r="DS207" s="26"/>
      <c r="DT207" s="26"/>
      <c r="DU207" s="26"/>
      <c r="DV207" s="26"/>
      <c r="DW207" s="26"/>
      <c r="DX207" s="26"/>
      <c r="DY207" s="26"/>
      <c r="DZ207" s="26"/>
      <c r="EA207" s="26"/>
      <c r="EB207" s="26"/>
      <c r="EC207" s="26"/>
      <c r="ED207" s="26"/>
      <c r="EE207" s="26"/>
      <c r="EF207" s="26"/>
      <c r="EG207" s="26"/>
      <c r="EH207" s="26"/>
      <c r="EI207" s="26"/>
      <c r="EJ207" s="26"/>
      <c r="EK207" s="26"/>
      <c r="EL207" s="26"/>
      <c r="EM207" s="26"/>
      <c r="EN207" s="26"/>
      <c r="EO207" s="26"/>
      <c r="EP207" s="26"/>
      <c r="EQ207" s="26"/>
      <c r="ER207" s="26"/>
      <c r="ES207" s="26"/>
      <c r="ET207" s="26"/>
      <c r="EU207" s="26"/>
      <c r="EV207" s="26"/>
      <c r="EW207" s="26"/>
      <c r="EX207" s="26"/>
      <c r="EY207" s="26"/>
      <c r="EZ207" s="26"/>
      <c r="FA207" s="26"/>
      <c r="FB207" s="26"/>
      <c r="FC207" s="26"/>
      <c r="FD207" s="26"/>
      <c r="FE207" s="26"/>
      <c r="FF207" s="26"/>
      <c r="FG207" s="26"/>
      <c r="FH207" s="26"/>
      <c r="FI207" s="26"/>
      <c r="FJ207" s="26"/>
      <c r="FK207" s="26"/>
      <c r="FL207" s="26"/>
      <c r="FM207" s="26"/>
      <c r="FN207" s="26"/>
      <c r="FO207" s="26"/>
      <c r="FP207" s="26"/>
      <c r="FQ207" s="26"/>
      <c r="FR207" s="26"/>
      <c r="FS207" s="26"/>
      <c r="FT207" s="26"/>
      <c r="FU207" s="26"/>
      <c r="FV207" s="26"/>
      <c r="FW207" s="26"/>
      <c r="FX207" s="26"/>
      <c r="FY207" s="26"/>
      <c r="FZ207" s="26"/>
      <c r="GA207" s="26"/>
      <c r="GB207" s="26"/>
      <c r="GC207" s="26"/>
      <c r="GD207" s="26"/>
      <c r="GE207" s="26"/>
      <c r="GF207" s="26"/>
      <c r="GG207" s="26"/>
      <c r="GH207" s="26"/>
      <c r="GI207" s="26"/>
      <c r="GJ207" s="26"/>
      <c r="GK207" s="26"/>
      <c r="GL207" s="26"/>
      <c r="GM207" s="26"/>
      <c r="GN207" s="26"/>
      <c r="GO207" s="26"/>
      <c r="GP207" s="26"/>
      <c r="GQ207" s="26"/>
      <c r="GR207" s="26"/>
      <c r="GS207" s="26"/>
      <c r="GT207" s="26"/>
      <c r="GU207" s="26"/>
      <c r="GV207" s="26"/>
      <c r="GW207" s="26"/>
      <c r="GX207" s="26"/>
      <c r="GY207" s="26"/>
      <c r="GZ207" s="26"/>
      <c r="HA207" s="26"/>
      <c r="HB207" s="26"/>
      <c r="HC207" s="26"/>
      <c r="HD207" s="26"/>
      <c r="HE207" s="26"/>
      <c r="HF207" s="26"/>
      <c r="HG207" s="26"/>
      <c r="HH207" s="26"/>
      <c r="HI207" s="26"/>
      <c r="HJ207" s="26"/>
      <c r="HK207" s="26"/>
      <c r="HL207" s="26"/>
      <c r="HM207" s="26"/>
      <c r="HN207" s="26"/>
      <c r="HO207" s="26"/>
      <c r="HP207" s="26"/>
      <c r="HQ207" s="26"/>
      <c r="HR207" s="26"/>
      <c r="HS207" s="26"/>
      <c r="HT207" s="26"/>
      <c r="HU207" s="26"/>
      <c r="HV207" s="26"/>
      <c r="HW207" s="26"/>
      <c r="HX207" s="26"/>
      <c r="HY207" s="26"/>
      <c r="HZ207" s="26"/>
      <c r="IA207" s="26"/>
      <c r="IB207" s="26"/>
      <c r="IC207" s="26"/>
      <c r="ID207" s="26"/>
      <c r="IE207" s="26"/>
      <c r="IF207" s="26"/>
      <c r="IG207" s="26"/>
      <c r="IH207" s="26"/>
      <c r="II207" s="26"/>
      <c r="IJ207" s="26"/>
      <c r="IK207" s="26"/>
      <c r="IL207" s="26"/>
      <c r="IM207" s="26"/>
      <c r="IN207" s="26"/>
      <c r="IO207" s="26"/>
      <c r="IP207" s="26"/>
      <c r="IQ207" s="26"/>
      <c r="IR207" s="26"/>
      <c r="IS207" s="26"/>
      <c r="IT207" s="26"/>
      <c r="IU207" s="26"/>
      <c r="IV207" s="26"/>
    </row>
    <row r="208" spans="1:256" s="32" customFormat="1" ht="14.4" x14ac:dyDescent="0.3">
      <c r="A208"/>
      <c r="B208"/>
      <c r="C208"/>
      <c r="D208"/>
      <c r="E208"/>
      <c r="F208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26"/>
      <c r="CS208" s="26"/>
      <c r="CT208" s="26"/>
      <c r="CU208" s="26"/>
      <c r="CV208" s="26"/>
      <c r="CW208" s="26"/>
      <c r="CX208" s="26"/>
      <c r="CY208" s="26"/>
      <c r="CZ208" s="26"/>
      <c r="DA208" s="26"/>
      <c r="DB208" s="26"/>
      <c r="DC208" s="26"/>
      <c r="DD208" s="26"/>
      <c r="DE208" s="26"/>
      <c r="DF208" s="26"/>
      <c r="DG208" s="26"/>
      <c r="DH208" s="26"/>
      <c r="DI208" s="26"/>
      <c r="DJ208" s="26"/>
      <c r="DK208" s="26"/>
      <c r="DL208" s="26"/>
      <c r="DM208" s="26"/>
      <c r="DN208" s="26"/>
      <c r="DO208" s="26"/>
      <c r="DP208" s="26"/>
      <c r="DQ208" s="26"/>
      <c r="DR208" s="26"/>
      <c r="DS208" s="26"/>
      <c r="DT208" s="26"/>
      <c r="DU208" s="26"/>
      <c r="DV208" s="26"/>
      <c r="DW208" s="26"/>
      <c r="DX208" s="26"/>
      <c r="DY208" s="26"/>
      <c r="DZ208" s="26"/>
      <c r="EA208" s="26"/>
      <c r="EB208" s="26"/>
      <c r="EC208" s="26"/>
      <c r="ED208" s="26"/>
      <c r="EE208" s="26"/>
      <c r="EF208" s="26"/>
      <c r="EG208" s="26"/>
      <c r="EH208" s="26"/>
      <c r="EI208" s="26"/>
      <c r="EJ208" s="26"/>
      <c r="EK208" s="26"/>
      <c r="EL208" s="26"/>
      <c r="EM208" s="26"/>
      <c r="EN208" s="26"/>
      <c r="EO208" s="26"/>
      <c r="EP208" s="26"/>
      <c r="EQ208" s="26"/>
      <c r="ER208" s="26"/>
      <c r="ES208" s="26"/>
      <c r="ET208" s="26"/>
      <c r="EU208" s="26"/>
      <c r="EV208" s="26"/>
      <c r="EW208" s="26"/>
      <c r="EX208" s="26"/>
      <c r="EY208" s="26"/>
      <c r="EZ208" s="26"/>
      <c r="FA208" s="26"/>
      <c r="FB208" s="26"/>
      <c r="FC208" s="26"/>
      <c r="FD208" s="26"/>
      <c r="FE208" s="26"/>
      <c r="FF208" s="26"/>
      <c r="FG208" s="26"/>
      <c r="FH208" s="26"/>
      <c r="FI208" s="26"/>
      <c r="FJ208" s="26"/>
      <c r="FK208" s="26"/>
      <c r="FL208" s="26"/>
      <c r="FM208" s="26"/>
      <c r="FN208" s="26"/>
      <c r="FO208" s="26"/>
      <c r="FP208" s="26"/>
      <c r="FQ208" s="26"/>
      <c r="FR208" s="26"/>
      <c r="FS208" s="26"/>
      <c r="FT208" s="26"/>
      <c r="FU208" s="26"/>
      <c r="FV208" s="26"/>
      <c r="FW208" s="26"/>
      <c r="FX208" s="26"/>
      <c r="FY208" s="26"/>
      <c r="FZ208" s="26"/>
      <c r="GA208" s="26"/>
      <c r="GB208" s="26"/>
      <c r="GC208" s="26"/>
      <c r="GD208" s="26"/>
      <c r="GE208" s="26"/>
      <c r="GF208" s="26"/>
      <c r="GG208" s="26"/>
      <c r="GH208" s="26"/>
      <c r="GI208" s="26"/>
      <c r="GJ208" s="26"/>
      <c r="GK208" s="26"/>
      <c r="GL208" s="26"/>
      <c r="GM208" s="26"/>
      <c r="GN208" s="26"/>
      <c r="GO208" s="26"/>
      <c r="GP208" s="26"/>
      <c r="GQ208" s="26"/>
      <c r="GR208" s="26"/>
      <c r="GS208" s="26"/>
      <c r="GT208" s="26"/>
      <c r="GU208" s="26"/>
      <c r="GV208" s="26"/>
      <c r="GW208" s="26"/>
      <c r="GX208" s="26"/>
      <c r="GY208" s="26"/>
      <c r="GZ208" s="26"/>
      <c r="HA208" s="26"/>
      <c r="HB208" s="26"/>
      <c r="HC208" s="26"/>
      <c r="HD208" s="26"/>
      <c r="HE208" s="26"/>
      <c r="HF208" s="26"/>
      <c r="HG208" s="26"/>
      <c r="HH208" s="26"/>
      <c r="HI208" s="26"/>
      <c r="HJ208" s="26"/>
      <c r="HK208" s="26"/>
      <c r="HL208" s="26"/>
      <c r="HM208" s="26"/>
      <c r="HN208" s="26"/>
      <c r="HO208" s="26"/>
      <c r="HP208" s="26"/>
      <c r="HQ208" s="26"/>
      <c r="HR208" s="26"/>
      <c r="HS208" s="26"/>
      <c r="HT208" s="26"/>
      <c r="HU208" s="26"/>
      <c r="HV208" s="26"/>
      <c r="HW208" s="26"/>
      <c r="HX208" s="26"/>
      <c r="HY208" s="26"/>
      <c r="HZ208" s="26"/>
      <c r="IA208" s="26"/>
      <c r="IB208" s="26"/>
      <c r="IC208" s="26"/>
      <c r="ID208" s="26"/>
      <c r="IE208" s="26"/>
      <c r="IF208" s="26"/>
      <c r="IG208" s="26"/>
      <c r="IH208" s="26"/>
      <c r="II208" s="26"/>
      <c r="IJ208" s="26"/>
      <c r="IK208" s="26"/>
      <c r="IL208" s="26"/>
      <c r="IM208" s="26"/>
      <c r="IN208" s="26"/>
      <c r="IO208" s="26"/>
      <c r="IP208" s="26"/>
      <c r="IQ208" s="26"/>
      <c r="IR208" s="26"/>
      <c r="IS208" s="26"/>
      <c r="IT208" s="26"/>
      <c r="IU208" s="26"/>
      <c r="IV208" s="26"/>
    </row>
    <row r="209" spans="1:256" s="35" customFormat="1" ht="14.4" x14ac:dyDescent="0.3">
      <c r="A209"/>
      <c r="B209"/>
      <c r="C209"/>
      <c r="D209"/>
      <c r="E209"/>
      <c r="F209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26"/>
      <c r="CS209" s="26"/>
      <c r="CT209" s="26"/>
      <c r="CU209" s="26"/>
      <c r="CV209" s="26"/>
      <c r="CW209" s="26"/>
      <c r="CX209" s="26"/>
      <c r="CY209" s="26"/>
      <c r="CZ209" s="26"/>
      <c r="DA209" s="26"/>
      <c r="DB209" s="26"/>
      <c r="DC209" s="26"/>
      <c r="DD209" s="26"/>
      <c r="DE209" s="26"/>
      <c r="DF209" s="26"/>
      <c r="DG209" s="26"/>
      <c r="DH209" s="26"/>
      <c r="DI209" s="26"/>
      <c r="DJ209" s="26"/>
      <c r="DK209" s="26"/>
      <c r="DL209" s="26"/>
      <c r="DM209" s="26"/>
      <c r="DN209" s="26"/>
      <c r="DO209" s="26"/>
      <c r="DP209" s="26"/>
      <c r="DQ209" s="26"/>
      <c r="DR209" s="26"/>
      <c r="DS209" s="26"/>
      <c r="DT209" s="26"/>
      <c r="DU209" s="26"/>
      <c r="DV209" s="26"/>
      <c r="DW209" s="26"/>
      <c r="DX209" s="26"/>
      <c r="DY209" s="26"/>
      <c r="DZ209" s="26"/>
      <c r="EA209" s="26"/>
      <c r="EB209" s="26"/>
      <c r="EC209" s="26"/>
      <c r="ED209" s="26"/>
      <c r="EE209" s="26"/>
      <c r="EF209" s="26"/>
      <c r="EG209" s="26"/>
      <c r="EH209" s="26"/>
      <c r="EI209" s="26"/>
      <c r="EJ209" s="26"/>
      <c r="EK209" s="26"/>
      <c r="EL209" s="26"/>
      <c r="EM209" s="26"/>
      <c r="EN209" s="26"/>
      <c r="EO209" s="26"/>
      <c r="EP209" s="26"/>
      <c r="EQ209" s="26"/>
      <c r="ER209" s="26"/>
      <c r="ES209" s="26"/>
      <c r="ET209" s="26"/>
      <c r="EU209" s="26"/>
      <c r="EV209" s="26"/>
      <c r="EW209" s="26"/>
      <c r="EX209" s="26"/>
      <c r="EY209" s="26"/>
      <c r="EZ209" s="26"/>
      <c r="FA209" s="26"/>
      <c r="FB209" s="26"/>
      <c r="FC209" s="26"/>
      <c r="FD209" s="26"/>
      <c r="FE209" s="26"/>
      <c r="FF209" s="26"/>
      <c r="FG209" s="26"/>
      <c r="FH209" s="26"/>
      <c r="FI209" s="26"/>
      <c r="FJ209" s="26"/>
      <c r="FK209" s="26"/>
      <c r="FL209" s="26"/>
      <c r="FM209" s="26"/>
      <c r="FN209" s="26"/>
      <c r="FO209" s="26"/>
      <c r="FP209" s="26"/>
      <c r="FQ209" s="26"/>
      <c r="FR209" s="26"/>
      <c r="FS209" s="26"/>
      <c r="FT209" s="26"/>
      <c r="FU209" s="26"/>
      <c r="FV209" s="26"/>
      <c r="FW209" s="26"/>
      <c r="FX209" s="26"/>
      <c r="FY209" s="26"/>
      <c r="FZ209" s="26"/>
      <c r="GA209" s="26"/>
      <c r="GB209" s="26"/>
      <c r="GC209" s="26"/>
      <c r="GD209" s="26"/>
      <c r="GE209" s="26"/>
      <c r="GF209" s="26"/>
      <c r="GG209" s="26"/>
      <c r="GH209" s="26"/>
      <c r="GI209" s="26"/>
      <c r="GJ209" s="26"/>
      <c r="GK209" s="26"/>
      <c r="GL209" s="26"/>
      <c r="GM209" s="26"/>
      <c r="GN209" s="26"/>
      <c r="GO209" s="26"/>
      <c r="GP209" s="26"/>
      <c r="GQ209" s="26"/>
      <c r="GR209" s="26"/>
      <c r="GS209" s="26"/>
      <c r="GT209" s="26"/>
      <c r="GU209" s="26"/>
      <c r="GV209" s="26"/>
      <c r="GW209" s="26"/>
      <c r="GX209" s="26"/>
      <c r="GY209" s="26"/>
      <c r="GZ209" s="26"/>
      <c r="HA209" s="26"/>
      <c r="HB209" s="26"/>
      <c r="HC209" s="26"/>
      <c r="HD209" s="26"/>
      <c r="HE209" s="26"/>
      <c r="HF209" s="26"/>
      <c r="HG209" s="26"/>
      <c r="HH209" s="26"/>
      <c r="HI209" s="26"/>
      <c r="HJ209" s="26"/>
      <c r="HK209" s="26"/>
      <c r="HL209" s="26"/>
      <c r="HM209" s="26"/>
      <c r="HN209" s="26"/>
      <c r="HO209" s="26"/>
      <c r="HP209" s="26"/>
      <c r="HQ209" s="26"/>
      <c r="HR209" s="26"/>
      <c r="HS209" s="26"/>
      <c r="HT209" s="26"/>
      <c r="HU209" s="26"/>
      <c r="HV209" s="26"/>
      <c r="HW209" s="26"/>
      <c r="HX209" s="26"/>
      <c r="HY209" s="26"/>
      <c r="HZ209" s="26"/>
      <c r="IA209" s="26"/>
      <c r="IB209" s="26"/>
      <c r="IC209" s="26"/>
      <c r="ID209" s="26"/>
      <c r="IE209" s="26"/>
      <c r="IF209" s="26"/>
      <c r="IG209" s="26"/>
      <c r="IH209" s="26"/>
      <c r="II209" s="26"/>
      <c r="IJ209" s="26"/>
      <c r="IK209" s="26"/>
      <c r="IL209" s="26"/>
      <c r="IM209" s="26"/>
      <c r="IN209" s="26"/>
      <c r="IO209" s="26"/>
      <c r="IP209" s="26"/>
      <c r="IQ209" s="26"/>
      <c r="IR209" s="26"/>
      <c r="IS209" s="26"/>
      <c r="IT209" s="26"/>
      <c r="IU209" s="26"/>
      <c r="IV209" s="26"/>
    </row>
    <row r="210" spans="1:256" s="32" customFormat="1" ht="14.4" x14ac:dyDescent="0.3">
      <c r="A210"/>
      <c r="B210"/>
      <c r="C210"/>
      <c r="D210"/>
      <c r="E210"/>
      <c r="F210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26"/>
      <c r="CS210" s="26"/>
      <c r="CT210" s="26"/>
      <c r="CU210" s="26"/>
      <c r="CV210" s="26"/>
      <c r="CW210" s="26"/>
      <c r="CX210" s="26"/>
      <c r="CY210" s="26"/>
      <c r="CZ210" s="26"/>
      <c r="DA210" s="26"/>
      <c r="DB210" s="26"/>
      <c r="DC210" s="26"/>
      <c r="DD210" s="26"/>
      <c r="DE210" s="26"/>
      <c r="DF210" s="26"/>
      <c r="DG210" s="26"/>
      <c r="DH210" s="26"/>
      <c r="DI210" s="26"/>
      <c r="DJ210" s="26"/>
      <c r="DK210" s="26"/>
      <c r="DL210" s="26"/>
      <c r="DM210" s="26"/>
      <c r="DN210" s="26"/>
      <c r="DO210" s="26"/>
      <c r="DP210" s="26"/>
      <c r="DQ210" s="26"/>
      <c r="DR210" s="26"/>
      <c r="DS210" s="26"/>
      <c r="DT210" s="26"/>
      <c r="DU210" s="26"/>
      <c r="DV210" s="26"/>
      <c r="DW210" s="26"/>
      <c r="DX210" s="26"/>
      <c r="DY210" s="26"/>
      <c r="DZ210" s="26"/>
      <c r="EA210" s="26"/>
      <c r="EB210" s="26"/>
      <c r="EC210" s="26"/>
      <c r="ED210" s="26"/>
      <c r="EE210" s="26"/>
      <c r="EF210" s="26"/>
      <c r="EG210" s="26"/>
      <c r="EH210" s="26"/>
      <c r="EI210" s="26"/>
      <c r="EJ210" s="26"/>
      <c r="EK210" s="26"/>
      <c r="EL210" s="26"/>
      <c r="EM210" s="26"/>
      <c r="EN210" s="26"/>
      <c r="EO210" s="26"/>
      <c r="EP210" s="26"/>
      <c r="EQ210" s="26"/>
      <c r="ER210" s="26"/>
      <c r="ES210" s="26"/>
      <c r="ET210" s="26"/>
      <c r="EU210" s="26"/>
      <c r="EV210" s="26"/>
      <c r="EW210" s="26"/>
      <c r="EX210" s="26"/>
      <c r="EY210" s="26"/>
      <c r="EZ210" s="26"/>
      <c r="FA210" s="26"/>
      <c r="FB210" s="26"/>
      <c r="FC210" s="26"/>
      <c r="FD210" s="26"/>
      <c r="FE210" s="26"/>
      <c r="FF210" s="26"/>
      <c r="FG210" s="26"/>
      <c r="FH210" s="26"/>
      <c r="FI210" s="26"/>
      <c r="FJ210" s="26"/>
      <c r="FK210" s="26"/>
      <c r="FL210" s="26"/>
      <c r="FM210" s="26"/>
      <c r="FN210" s="26"/>
      <c r="FO210" s="26"/>
      <c r="FP210" s="26"/>
      <c r="FQ210" s="26"/>
      <c r="FR210" s="26"/>
      <c r="FS210" s="26"/>
      <c r="FT210" s="26"/>
      <c r="FU210" s="26"/>
      <c r="FV210" s="26"/>
      <c r="FW210" s="26"/>
      <c r="FX210" s="26"/>
      <c r="FY210" s="26"/>
      <c r="FZ210" s="26"/>
      <c r="GA210" s="26"/>
      <c r="GB210" s="26"/>
      <c r="GC210" s="26"/>
      <c r="GD210" s="26"/>
      <c r="GE210" s="26"/>
      <c r="GF210" s="26"/>
      <c r="GG210" s="26"/>
      <c r="GH210" s="26"/>
      <c r="GI210" s="26"/>
      <c r="GJ210" s="26"/>
      <c r="GK210" s="26"/>
      <c r="GL210" s="26"/>
      <c r="GM210" s="26"/>
      <c r="GN210" s="26"/>
      <c r="GO210" s="26"/>
      <c r="GP210" s="26"/>
      <c r="GQ210" s="26"/>
      <c r="GR210" s="26"/>
      <c r="GS210" s="26"/>
      <c r="GT210" s="26"/>
      <c r="GU210" s="26"/>
      <c r="GV210" s="26"/>
      <c r="GW210" s="26"/>
      <c r="GX210" s="26"/>
      <c r="GY210" s="26"/>
      <c r="GZ210" s="26"/>
      <c r="HA210" s="26"/>
      <c r="HB210" s="26"/>
      <c r="HC210" s="26"/>
      <c r="HD210" s="26"/>
      <c r="HE210" s="26"/>
      <c r="HF210" s="26"/>
      <c r="HG210" s="26"/>
      <c r="HH210" s="26"/>
      <c r="HI210" s="26"/>
      <c r="HJ210" s="26"/>
      <c r="HK210" s="26"/>
      <c r="HL210" s="26"/>
      <c r="HM210" s="26"/>
      <c r="HN210" s="26"/>
      <c r="HO210" s="26"/>
      <c r="HP210" s="26"/>
      <c r="HQ210" s="26"/>
      <c r="HR210" s="26"/>
      <c r="HS210" s="26"/>
      <c r="HT210" s="26"/>
      <c r="HU210" s="26"/>
      <c r="HV210" s="26"/>
      <c r="HW210" s="26"/>
      <c r="HX210" s="26"/>
      <c r="HY210" s="26"/>
      <c r="HZ210" s="26"/>
      <c r="IA210" s="26"/>
      <c r="IB210" s="26"/>
      <c r="IC210" s="26"/>
      <c r="ID210" s="26"/>
      <c r="IE210" s="26"/>
      <c r="IF210" s="26"/>
      <c r="IG210" s="26"/>
      <c r="IH210" s="26"/>
      <c r="II210" s="26"/>
      <c r="IJ210" s="26"/>
      <c r="IK210" s="26"/>
      <c r="IL210" s="26"/>
      <c r="IM210" s="26"/>
      <c r="IN210" s="26"/>
      <c r="IO210" s="26"/>
      <c r="IP210" s="26"/>
      <c r="IQ210" s="26"/>
      <c r="IR210" s="26"/>
      <c r="IS210" s="26"/>
      <c r="IT210" s="26"/>
      <c r="IU210" s="26"/>
      <c r="IV210" s="26"/>
    </row>
    <row r="211" spans="1:256" s="32" customFormat="1" ht="14.4" x14ac:dyDescent="0.3">
      <c r="A211"/>
      <c r="B211"/>
      <c r="C211"/>
      <c r="D211"/>
      <c r="E211"/>
      <c r="F211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26"/>
      <c r="CS211" s="26"/>
      <c r="CT211" s="26"/>
      <c r="CU211" s="26"/>
      <c r="CV211" s="26"/>
      <c r="CW211" s="26"/>
      <c r="CX211" s="26"/>
      <c r="CY211" s="26"/>
      <c r="CZ211" s="26"/>
      <c r="DA211" s="26"/>
      <c r="DB211" s="26"/>
      <c r="DC211" s="26"/>
      <c r="DD211" s="26"/>
      <c r="DE211" s="26"/>
      <c r="DF211" s="26"/>
      <c r="DG211" s="26"/>
      <c r="DH211" s="26"/>
      <c r="DI211" s="26"/>
      <c r="DJ211" s="26"/>
      <c r="DK211" s="26"/>
      <c r="DL211" s="26"/>
      <c r="DM211" s="26"/>
      <c r="DN211" s="26"/>
      <c r="DO211" s="26"/>
      <c r="DP211" s="26"/>
      <c r="DQ211" s="26"/>
      <c r="DR211" s="26"/>
      <c r="DS211" s="26"/>
      <c r="DT211" s="26"/>
      <c r="DU211" s="26"/>
      <c r="DV211" s="26"/>
      <c r="DW211" s="26"/>
      <c r="DX211" s="26"/>
      <c r="DY211" s="26"/>
      <c r="DZ211" s="26"/>
      <c r="EA211" s="26"/>
      <c r="EB211" s="26"/>
      <c r="EC211" s="26"/>
      <c r="ED211" s="26"/>
      <c r="EE211" s="26"/>
      <c r="EF211" s="26"/>
      <c r="EG211" s="26"/>
      <c r="EH211" s="26"/>
      <c r="EI211" s="26"/>
      <c r="EJ211" s="26"/>
      <c r="EK211" s="26"/>
      <c r="EL211" s="26"/>
      <c r="EM211" s="26"/>
      <c r="EN211" s="26"/>
      <c r="EO211" s="26"/>
      <c r="EP211" s="26"/>
      <c r="EQ211" s="26"/>
      <c r="ER211" s="26"/>
      <c r="ES211" s="26"/>
      <c r="ET211" s="26"/>
      <c r="EU211" s="26"/>
      <c r="EV211" s="26"/>
      <c r="EW211" s="26"/>
      <c r="EX211" s="26"/>
      <c r="EY211" s="26"/>
      <c r="EZ211" s="26"/>
      <c r="FA211" s="26"/>
      <c r="FB211" s="26"/>
      <c r="FC211" s="26"/>
      <c r="FD211" s="26"/>
      <c r="FE211" s="26"/>
      <c r="FF211" s="26"/>
      <c r="FG211" s="26"/>
      <c r="FH211" s="26"/>
      <c r="FI211" s="26"/>
      <c r="FJ211" s="26"/>
      <c r="FK211" s="26"/>
      <c r="FL211" s="26"/>
      <c r="FM211" s="26"/>
      <c r="FN211" s="26"/>
      <c r="FO211" s="26"/>
      <c r="FP211" s="26"/>
      <c r="FQ211" s="26"/>
      <c r="FR211" s="26"/>
      <c r="FS211" s="26"/>
      <c r="FT211" s="26"/>
      <c r="FU211" s="26"/>
      <c r="FV211" s="26"/>
      <c r="FW211" s="26"/>
      <c r="FX211" s="26"/>
      <c r="FY211" s="26"/>
      <c r="FZ211" s="26"/>
      <c r="GA211" s="26"/>
      <c r="GB211" s="26"/>
      <c r="GC211" s="26"/>
      <c r="GD211" s="26"/>
      <c r="GE211" s="26"/>
      <c r="GF211" s="26"/>
      <c r="GG211" s="26"/>
      <c r="GH211" s="26"/>
      <c r="GI211" s="26"/>
      <c r="GJ211" s="26"/>
      <c r="GK211" s="26"/>
      <c r="GL211" s="26"/>
      <c r="GM211" s="26"/>
      <c r="GN211" s="26"/>
      <c r="GO211" s="26"/>
      <c r="GP211" s="26"/>
      <c r="GQ211" s="26"/>
      <c r="GR211" s="26"/>
      <c r="GS211" s="26"/>
      <c r="GT211" s="26"/>
      <c r="GU211" s="26"/>
      <c r="GV211" s="26"/>
      <c r="GW211" s="26"/>
      <c r="GX211" s="26"/>
      <c r="GY211" s="26"/>
      <c r="GZ211" s="26"/>
      <c r="HA211" s="26"/>
      <c r="HB211" s="26"/>
      <c r="HC211" s="26"/>
      <c r="HD211" s="26"/>
      <c r="HE211" s="26"/>
      <c r="HF211" s="26"/>
      <c r="HG211" s="26"/>
      <c r="HH211" s="26"/>
      <c r="HI211" s="26"/>
      <c r="HJ211" s="26"/>
      <c r="HK211" s="26"/>
      <c r="HL211" s="26"/>
      <c r="HM211" s="26"/>
      <c r="HN211" s="26"/>
      <c r="HO211" s="26"/>
      <c r="HP211" s="26"/>
      <c r="HQ211" s="26"/>
      <c r="HR211" s="26"/>
      <c r="HS211" s="26"/>
      <c r="HT211" s="26"/>
      <c r="HU211" s="26"/>
      <c r="HV211" s="26"/>
      <c r="HW211" s="26"/>
      <c r="HX211" s="26"/>
      <c r="HY211" s="26"/>
      <c r="HZ211" s="26"/>
      <c r="IA211" s="26"/>
      <c r="IB211" s="26"/>
      <c r="IC211" s="26"/>
      <c r="ID211" s="26"/>
      <c r="IE211" s="26"/>
      <c r="IF211" s="26"/>
      <c r="IG211" s="26"/>
      <c r="IH211" s="26"/>
      <c r="II211" s="26"/>
      <c r="IJ211" s="26"/>
      <c r="IK211" s="26"/>
      <c r="IL211" s="26"/>
      <c r="IM211" s="26"/>
      <c r="IN211" s="26"/>
      <c r="IO211" s="26"/>
      <c r="IP211" s="26"/>
      <c r="IQ211" s="26"/>
      <c r="IR211" s="26"/>
      <c r="IS211" s="26"/>
      <c r="IT211" s="26"/>
      <c r="IU211" s="26"/>
      <c r="IV211" s="26"/>
    </row>
    <row r="212" spans="1:256" s="35" customFormat="1" ht="14.4" x14ac:dyDescent="0.3">
      <c r="A212"/>
      <c r="B212"/>
      <c r="C212"/>
      <c r="D212"/>
      <c r="E212"/>
      <c r="F212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  <c r="CX212" s="26"/>
      <c r="CY212" s="26"/>
      <c r="CZ212" s="26"/>
      <c r="DA212" s="26"/>
      <c r="DB212" s="26"/>
      <c r="DC212" s="26"/>
      <c r="DD212" s="26"/>
      <c r="DE212" s="26"/>
      <c r="DF212" s="26"/>
      <c r="DG212" s="26"/>
      <c r="DH212" s="26"/>
      <c r="DI212" s="26"/>
      <c r="DJ212" s="26"/>
      <c r="DK212" s="26"/>
      <c r="DL212" s="26"/>
      <c r="DM212" s="26"/>
      <c r="DN212" s="26"/>
      <c r="DO212" s="26"/>
      <c r="DP212" s="26"/>
      <c r="DQ212" s="26"/>
      <c r="DR212" s="26"/>
      <c r="DS212" s="26"/>
      <c r="DT212" s="26"/>
      <c r="DU212" s="26"/>
      <c r="DV212" s="26"/>
      <c r="DW212" s="26"/>
      <c r="DX212" s="26"/>
      <c r="DY212" s="26"/>
      <c r="DZ212" s="26"/>
      <c r="EA212" s="26"/>
      <c r="EB212" s="26"/>
      <c r="EC212" s="26"/>
      <c r="ED212" s="26"/>
      <c r="EE212" s="26"/>
      <c r="EF212" s="26"/>
      <c r="EG212" s="26"/>
      <c r="EH212" s="26"/>
      <c r="EI212" s="26"/>
      <c r="EJ212" s="26"/>
      <c r="EK212" s="26"/>
      <c r="EL212" s="26"/>
      <c r="EM212" s="26"/>
      <c r="EN212" s="26"/>
      <c r="EO212" s="26"/>
      <c r="EP212" s="26"/>
      <c r="EQ212" s="26"/>
      <c r="ER212" s="26"/>
      <c r="ES212" s="26"/>
      <c r="ET212" s="26"/>
      <c r="EU212" s="26"/>
      <c r="EV212" s="26"/>
      <c r="EW212" s="26"/>
      <c r="EX212" s="26"/>
      <c r="EY212" s="26"/>
      <c r="EZ212" s="26"/>
      <c r="FA212" s="26"/>
      <c r="FB212" s="26"/>
      <c r="FC212" s="26"/>
      <c r="FD212" s="26"/>
      <c r="FE212" s="26"/>
      <c r="FF212" s="26"/>
      <c r="FG212" s="26"/>
      <c r="FH212" s="26"/>
      <c r="FI212" s="26"/>
      <c r="FJ212" s="26"/>
      <c r="FK212" s="26"/>
      <c r="FL212" s="26"/>
      <c r="FM212" s="26"/>
      <c r="FN212" s="26"/>
      <c r="FO212" s="26"/>
      <c r="FP212" s="26"/>
      <c r="FQ212" s="26"/>
      <c r="FR212" s="26"/>
      <c r="FS212" s="26"/>
      <c r="FT212" s="26"/>
      <c r="FU212" s="26"/>
      <c r="FV212" s="26"/>
      <c r="FW212" s="26"/>
      <c r="FX212" s="26"/>
      <c r="FY212" s="26"/>
      <c r="FZ212" s="26"/>
      <c r="GA212" s="26"/>
      <c r="GB212" s="26"/>
      <c r="GC212" s="26"/>
      <c r="GD212" s="26"/>
      <c r="GE212" s="26"/>
      <c r="GF212" s="26"/>
      <c r="GG212" s="26"/>
      <c r="GH212" s="26"/>
      <c r="GI212" s="26"/>
      <c r="GJ212" s="26"/>
      <c r="GK212" s="26"/>
      <c r="GL212" s="26"/>
      <c r="GM212" s="26"/>
      <c r="GN212" s="26"/>
      <c r="GO212" s="26"/>
      <c r="GP212" s="26"/>
      <c r="GQ212" s="26"/>
      <c r="GR212" s="26"/>
      <c r="GS212" s="26"/>
      <c r="GT212" s="26"/>
      <c r="GU212" s="26"/>
      <c r="GV212" s="26"/>
      <c r="GW212" s="26"/>
      <c r="GX212" s="26"/>
      <c r="GY212" s="26"/>
      <c r="GZ212" s="26"/>
      <c r="HA212" s="26"/>
      <c r="HB212" s="26"/>
      <c r="HC212" s="26"/>
      <c r="HD212" s="26"/>
      <c r="HE212" s="26"/>
      <c r="HF212" s="26"/>
      <c r="HG212" s="26"/>
      <c r="HH212" s="26"/>
      <c r="HI212" s="26"/>
      <c r="HJ212" s="26"/>
      <c r="HK212" s="26"/>
      <c r="HL212" s="26"/>
      <c r="HM212" s="26"/>
      <c r="HN212" s="26"/>
      <c r="HO212" s="26"/>
      <c r="HP212" s="26"/>
      <c r="HQ212" s="26"/>
      <c r="HR212" s="26"/>
      <c r="HS212" s="26"/>
      <c r="HT212" s="26"/>
      <c r="HU212" s="26"/>
      <c r="HV212" s="26"/>
      <c r="HW212" s="26"/>
      <c r="HX212" s="26"/>
      <c r="HY212" s="26"/>
      <c r="HZ212" s="26"/>
      <c r="IA212" s="26"/>
      <c r="IB212" s="26"/>
      <c r="IC212" s="26"/>
      <c r="ID212" s="26"/>
      <c r="IE212" s="26"/>
      <c r="IF212" s="26"/>
      <c r="IG212" s="26"/>
      <c r="IH212" s="26"/>
      <c r="II212" s="26"/>
      <c r="IJ212" s="26"/>
      <c r="IK212" s="26"/>
      <c r="IL212" s="26"/>
      <c r="IM212" s="26"/>
      <c r="IN212" s="26"/>
      <c r="IO212" s="26"/>
      <c r="IP212" s="26"/>
      <c r="IQ212" s="26"/>
      <c r="IR212" s="26"/>
      <c r="IS212" s="26"/>
      <c r="IT212" s="26"/>
      <c r="IU212" s="26"/>
      <c r="IV212" s="26"/>
    </row>
    <row r="213" spans="1:256" s="32" customFormat="1" ht="14.4" x14ac:dyDescent="0.3">
      <c r="A213"/>
      <c r="B213"/>
      <c r="C213"/>
      <c r="D213"/>
      <c r="E213"/>
      <c r="F213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26"/>
      <c r="CS213" s="26"/>
      <c r="CT213" s="26"/>
      <c r="CU213" s="26"/>
      <c r="CV213" s="26"/>
      <c r="CW213" s="26"/>
      <c r="CX213" s="26"/>
      <c r="CY213" s="26"/>
      <c r="CZ213" s="26"/>
      <c r="DA213" s="26"/>
      <c r="DB213" s="26"/>
      <c r="DC213" s="26"/>
      <c r="DD213" s="26"/>
      <c r="DE213" s="26"/>
      <c r="DF213" s="26"/>
      <c r="DG213" s="26"/>
      <c r="DH213" s="26"/>
      <c r="DI213" s="26"/>
      <c r="DJ213" s="26"/>
      <c r="DK213" s="26"/>
      <c r="DL213" s="26"/>
      <c r="DM213" s="26"/>
      <c r="DN213" s="26"/>
      <c r="DO213" s="26"/>
      <c r="DP213" s="26"/>
      <c r="DQ213" s="26"/>
      <c r="DR213" s="26"/>
      <c r="DS213" s="26"/>
      <c r="DT213" s="26"/>
      <c r="DU213" s="26"/>
      <c r="DV213" s="26"/>
      <c r="DW213" s="26"/>
      <c r="DX213" s="26"/>
      <c r="DY213" s="26"/>
      <c r="DZ213" s="26"/>
      <c r="EA213" s="26"/>
      <c r="EB213" s="26"/>
      <c r="EC213" s="26"/>
      <c r="ED213" s="26"/>
      <c r="EE213" s="26"/>
      <c r="EF213" s="26"/>
      <c r="EG213" s="26"/>
      <c r="EH213" s="26"/>
      <c r="EI213" s="26"/>
      <c r="EJ213" s="26"/>
      <c r="EK213" s="26"/>
      <c r="EL213" s="26"/>
      <c r="EM213" s="26"/>
      <c r="EN213" s="26"/>
      <c r="EO213" s="26"/>
      <c r="EP213" s="26"/>
      <c r="EQ213" s="26"/>
      <c r="ER213" s="26"/>
      <c r="ES213" s="26"/>
      <c r="ET213" s="26"/>
      <c r="EU213" s="26"/>
      <c r="EV213" s="26"/>
      <c r="EW213" s="26"/>
      <c r="EX213" s="26"/>
      <c r="EY213" s="26"/>
      <c r="EZ213" s="26"/>
      <c r="FA213" s="26"/>
      <c r="FB213" s="26"/>
      <c r="FC213" s="26"/>
      <c r="FD213" s="26"/>
      <c r="FE213" s="26"/>
      <c r="FF213" s="26"/>
      <c r="FG213" s="26"/>
      <c r="FH213" s="26"/>
      <c r="FI213" s="26"/>
      <c r="FJ213" s="26"/>
      <c r="FK213" s="26"/>
      <c r="FL213" s="26"/>
      <c r="FM213" s="26"/>
      <c r="FN213" s="26"/>
      <c r="FO213" s="26"/>
      <c r="FP213" s="26"/>
      <c r="FQ213" s="26"/>
      <c r="FR213" s="26"/>
      <c r="FS213" s="26"/>
      <c r="FT213" s="26"/>
      <c r="FU213" s="26"/>
      <c r="FV213" s="26"/>
      <c r="FW213" s="26"/>
      <c r="FX213" s="26"/>
      <c r="FY213" s="26"/>
      <c r="FZ213" s="26"/>
      <c r="GA213" s="26"/>
      <c r="GB213" s="26"/>
      <c r="GC213" s="26"/>
      <c r="GD213" s="26"/>
      <c r="GE213" s="26"/>
      <c r="GF213" s="26"/>
      <c r="GG213" s="26"/>
      <c r="GH213" s="26"/>
      <c r="GI213" s="26"/>
      <c r="GJ213" s="26"/>
      <c r="GK213" s="26"/>
      <c r="GL213" s="26"/>
      <c r="GM213" s="26"/>
      <c r="GN213" s="26"/>
      <c r="GO213" s="26"/>
      <c r="GP213" s="26"/>
      <c r="GQ213" s="26"/>
      <c r="GR213" s="26"/>
      <c r="GS213" s="26"/>
      <c r="GT213" s="26"/>
      <c r="GU213" s="26"/>
      <c r="GV213" s="26"/>
      <c r="GW213" s="26"/>
      <c r="GX213" s="26"/>
      <c r="GY213" s="26"/>
      <c r="GZ213" s="26"/>
      <c r="HA213" s="26"/>
      <c r="HB213" s="26"/>
      <c r="HC213" s="26"/>
      <c r="HD213" s="26"/>
      <c r="HE213" s="26"/>
      <c r="HF213" s="26"/>
      <c r="HG213" s="26"/>
      <c r="HH213" s="26"/>
      <c r="HI213" s="26"/>
      <c r="HJ213" s="26"/>
      <c r="HK213" s="26"/>
      <c r="HL213" s="26"/>
      <c r="HM213" s="26"/>
      <c r="HN213" s="26"/>
      <c r="HO213" s="26"/>
      <c r="HP213" s="26"/>
      <c r="HQ213" s="26"/>
      <c r="HR213" s="26"/>
      <c r="HS213" s="26"/>
      <c r="HT213" s="26"/>
      <c r="HU213" s="26"/>
      <c r="HV213" s="26"/>
      <c r="HW213" s="26"/>
      <c r="HX213" s="26"/>
      <c r="HY213" s="26"/>
      <c r="HZ213" s="26"/>
      <c r="IA213" s="26"/>
      <c r="IB213" s="26"/>
      <c r="IC213" s="26"/>
      <c r="ID213" s="26"/>
      <c r="IE213" s="26"/>
      <c r="IF213" s="26"/>
      <c r="IG213" s="26"/>
      <c r="IH213" s="26"/>
      <c r="II213" s="26"/>
      <c r="IJ213" s="26"/>
      <c r="IK213" s="26"/>
      <c r="IL213" s="26"/>
      <c r="IM213" s="26"/>
      <c r="IN213" s="26"/>
      <c r="IO213" s="26"/>
      <c r="IP213" s="26"/>
      <c r="IQ213" s="26"/>
      <c r="IR213" s="26"/>
      <c r="IS213" s="26"/>
      <c r="IT213" s="26"/>
      <c r="IU213" s="26"/>
      <c r="IV213" s="26"/>
    </row>
    <row r="214" spans="1:256" s="35" customFormat="1" ht="14.4" x14ac:dyDescent="0.3">
      <c r="A214"/>
      <c r="B214"/>
      <c r="C214"/>
      <c r="D214"/>
      <c r="E214"/>
      <c r="F214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26"/>
      <c r="CS214" s="26"/>
      <c r="CT214" s="26"/>
      <c r="CU214" s="26"/>
      <c r="CV214" s="26"/>
      <c r="CW214" s="26"/>
      <c r="CX214" s="26"/>
      <c r="CY214" s="26"/>
      <c r="CZ214" s="26"/>
      <c r="DA214" s="26"/>
      <c r="DB214" s="26"/>
      <c r="DC214" s="26"/>
      <c r="DD214" s="26"/>
      <c r="DE214" s="26"/>
      <c r="DF214" s="26"/>
      <c r="DG214" s="26"/>
      <c r="DH214" s="26"/>
      <c r="DI214" s="26"/>
      <c r="DJ214" s="26"/>
      <c r="DK214" s="26"/>
      <c r="DL214" s="26"/>
      <c r="DM214" s="26"/>
      <c r="DN214" s="26"/>
      <c r="DO214" s="26"/>
      <c r="DP214" s="26"/>
      <c r="DQ214" s="26"/>
      <c r="DR214" s="26"/>
      <c r="DS214" s="26"/>
      <c r="DT214" s="26"/>
      <c r="DU214" s="26"/>
      <c r="DV214" s="26"/>
      <c r="DW214" s="26"/>
      <c r="DX214" s="26"/>
      <c r="DY214" s="26"/>
      <c r="DZ214" s="26"/>
      <c r="EA214" s="26"/>
      <c r="EB214" s="26"/>
      <c r="EC214" s="26"/>
      <c r="ED214" s="26"/>
      <c r="EE214" s="26"/>
      <c r="EF214" s="26"/>
      <c r="EG214" s="26"/>
      <c r="EH214" s="26"/>
      <c r="EI214" s="26"/>
      <c r="EJ214" s="26"/>
      <c r="EK214" s="26"/>
      <c r="EL214" s="26"/>
      <c r="EM214" s="26"/>
      <c r="EN214" s="26"/>
      <c r="EO214" s="26"/>
      <c r="EP214" s="26"/>
      <c r="EQ214" s="26"/>
      <c r="ER214" s="26"/>
      <c r="ES214" s="26"/>
      <c r="ET214" s="26"/>
      <c r="EU214" s="26"/>
      <c r="EV214" s="26"/>
      <c r="EW214" s="26"/>
      <c r="EX214" s="26"/>
      <c r="EY214" s="26"/>
      <c r="EZ214" s="26"/>
      <c r="FA214" s="26"/>
      <c r="FB214" s="26"/>
      <c r="FC214" s="26"/>
      <c r="FD214" s="26"/>
      <c r="FE214" s="26"/>
      <c r="FF214" s="26"/>
      <c r="FG214" s="26"/>
      <c r="FH214" s="26"/>
      <c r="FI214" s="26"/>
      <c r="FJ214" s="26"/>
      <c r="FK214" s="26"/>
      <c r="FL214" s="26"/>
      <c r="FM214" s="26"/>
      <c r="FN214" s="26"/>
      <c r="FO214" s="26"/>
      <c r="FP214" s="26"/>
      <c r="FQ214" s="26"/>
      <c r="FR214" s="26"/>
      <c r="FS214" s="26"/>
      <c r="FT214" s="26"/>
      <c r="FU214" s="26"/>
      <c r="FV214" s="26"/>
      <c r="FW214" s="26"/>
      <c r="FX214" s="26"/>
      <c r="FY214" s="26"/>
      <c r="FZ214" s="26"/>
      <c r="GA214" s="26"/>
      <c r="GB214" s="26"/>
      <c r="GC214" s="26"/>
      <c r="GD214" s="26"/>
      <c r="GE214" s="26"/>
      <c r="GF214" s="26"/>
      <c r="GG214" s="26"/>
      <c r="GH214" s="26"/>
      <c r="GI214" s="26"/>
      <c r="GJ214" s="26"/>
      <c r="GK214" s="26"/>
      <c r="GL214" s="26"/>
      <c r="GM214" s="26"/>
      <c r="GN214" s="26"/>
      <c r="GO214" s="26"/>
      <c r="GP214" s="26"/>
      <c r="GQ214" s="26"/>
      <c r="GR214" s="26"/>
      <c r="GS214" s="26"/>
      <c r="GT214" s="26"/>
      <c r="GU214" s="26"/>
      <c r="GV214" s="26"/>
      <c r="GW214" s="26"/>
      <c r="GX214" s="26"/>
      <c r="GY214" s="26"/>
      <c r="GZ214" s="26"/>
      <c r="HA214" s="26"/>
      <c r="HB214" s="26"/>
      <c r="HC214" s="26"/>
      <c r="HD214" s="26"/>
      <c r="HE214" s="26"/>
      <c r="HF214" s="26"/>
      <c r="HG214" s="26"/>
      <c r="HH214" s="26"/>
      <c r="HI214" s="26"/>
      <c r="HJ214" s="26"/>
      <c r="HK214" s="26"/>
      <c r="HL214" s="26"/>
      <c r="HM214" s="26"/>
      <c r="HN214" s="26"/>
      <c r="HO214" s="26"/>
      <c r="HP214" s="26"/>
      <c r="HQ214" s="26"/>
      <c r="HR214" s="26"/>
      <c r="HS214" s="26"/>
      <c r="HT214" s="26"/>
      <c r="HU214" s="26"/>
      <c r="HV214" s="26"/>
      <c r="HW214" s="26"/>
      <c r="HX214" s="26"/>
      <c r="HY214" s="26"/>
      <c r="HZ214" s="26"/>
      <c r="IA214" s="26"/>
      <c r="IB214" s="26"/>
      <c r="IC214" s="26"/>
      <c r="ID214" s="26"/>
      <c r="IE214" s="26"/>
      <c r="IF214" s="26"/>
      <c r="IG214" s="26"/>
      <c r="IH214" s="26"/>
      <c r="II214" s="26"/>
      <c r="IJ214" s="26"/>
      <c r="IK214" s="26"/>
      <c r="IL214" s="26"/>
      <c r="IM214" s="26"/>
      <c r="IN214" s="26"/>
      <c r="IO214" s="26"/>
      <c r="IP214" s="26"/>
      <c r="IQ214" s="26"/>
      <c r="IR214" s="26"/>
      <c r="IS214" s="26"/>
      <c r="IT214" s="26"/>
      <c r="IU214" s="26"/>
      <c r="IV214" s="26"/>
    </row>
    <row r="215" spans="1:256" s="32" customFormat="1" ht="14.4" x14ac:dyDescent="0.3">
      <c r="A215"/>
      <c r="B215"/>
      <c r="C215"/>
      <c r="D215"/>
      <c r="E215"/>
      <c r="F215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26"/>
      <c r="CS215" s="26"/>
      <c r="CT215" s="26"/>
      <c r="CU215" s="26"/>
      <c r="CV215" s="26"/>
      <c r="CW215" s="26"/>
      <c r="CX215" s="26"/>
      <c r="CY215" s="26"/>
      <c r="CZ215" s="26"/>
      <c r="DA215" s="26"/>
      <c r="DB215" s="26"/>
      <c r="DC215" s="26"/>
      <c r="DD215" s="26"/>
      <c r="DE215" s="26"/>
      <c r="DF215" s="26"/>
      <c r="DG215" s="26"/>
      <c r="DH215" s="26"/>
      <c r="DI215" s="26"/>
      <c r="DJ215" s="26"/>
      <c r="DK215" s="26"/>
      <c r="DL215" s="26"/>
      <c r="DM215" s="26"/>
      <c r="DN215" s="26"/>
      <c r="DO215" s="26"/>
      <c r="DP215" s="26"/>
      <c r="DQ215" s="26"/>
      <c r="DR215" s="26"/>
      <c r="DS215" s="26"/>
      <c r="DT215" s="26"/>
      <c r="DU215" s="26"/>
      <c r="DV215" s="26"/>
      <c r="DW215" s="26"/>
      <c r="DX215" s="26"/>
      <c r="DY215" s="26"/>
      <c r="DZ215" s="26"/>
      <c r="EA215" s="26"/>
      <c r="EB215" s="26"/>
      <c r="EC215" s="26"/>
      <c r="ED215" s="26"/>
      <c r="EE215" s="26"/>
      <c r="EF215" s="26"/>
      <c r="EG215" s="26"/>
      <c r="EH215" s="26"/>
      <c r="EI215" s="26"/>
      <c r="EJ215" s="26"/>
      <c r="EK215" s="26"/>
      <c r="EL215" s="26"/>
      <c r="EM215" s="26"/>
      <c r="EN215" s="26"/>
      <c r="EO215" s="26"/>
      <c r="EP215" s="26"/>
      <c r="EQ215" s="26"/>
      <c r="ER215" s="26"/>
      <c r="ES215" s="26"/>
      <c r="ET215" s="26"/>
      <c r="EU215" s="26"/>
      <c r="EV215" s="26"/>
      <c r="EW215" s="26"/>
      <c r="EX215" s="26"/>
      <c r="EY215" s="26"/>
      <c r="EZ215" s="26"/>
      <c r="FA215" s="26"/>
      <c r="FB215" s="26"/>
      <c r="FC215" s="26"/>
      <c r="FD215" s="26"/>
      <c r="FE215" s="26"/>
      <c r="FF215" s="26"/>
      <c r="FG215" s="26"/>
      <c r="FH215" s="26"/>
      <c r="FI215" s="26"/>
      <c r="FJ215" s="26"/>
      <c r="FK215" s="26"/>
      <c r="FL215" s="26"/>
      <c r="FM215" s="26"/>
      <c r="FN215" s="26"/>
      <c r="FO215" s="26"/>
      <c r="FP215" s="26"/>
      <c r="FQ215" s="26"/>
      <c r="FR215" s="26"/>
      <c r="FS215" s="26"/>
      <c r="FT215" s="26"/>
      <c r="FU215" s="26"/>
      <c r="FV215" s="26"/>
      <c r="FW215" s="26"/>
      <c r="FX215" s="26"/>
      <c r="FY215" s="26"/>
      <c r="FZ215" s="26"/>
      <c r="GA215" s="26"/>
      <c r="GB215" s="26"/>
      <c r="GC215" s="26"/>
      <c r="GD215" s="26"/>
      <c r="GE215" s="26"/>
      <c r="GF215" s="26"/>
      <c r="GG215" s="26"/>
      <c r="GH215" s="26"/>
      <c r="GI215" s="26"/>
      <c r="GJ215" s="26"/>
      <c r="GK215" s="26"/>
      <c r="GL215" s="26"/>
      <c r="GM215" s="26"/>
      <c r="GN215" s="26"/>
      <c r="GO215" s="26"/>
      <c r="GP215" s="26"/>
      <c r="GQ215" s="26"/>
      <c r="GR215" s="26"/>
      <c r="GS215" s="26"/>
      <c r="GT215" s="26"/>
      <c r="GU215" s="26"/>
      <c r="GV215" s="26"/>
      <c r="GW215" s="26"/>
      <c r="GX215" s="26"/>
      <c r="GY215" s="26"/>
      <c r="GZ215" s="26"/>
      <c r="HA215" s="26"/>
      <c r="HB215" s="26"/>
      <c r="HC215" s="26"/>
      <c r="HD215" s="26"/>
      <c r="HE215" s="26"/>
      <c r="HF215" s="26"/>
      <c r="HG215" s="26"/>
      <c r="HH215" s="26"/>
      <c r="HI215" s="26"/>
      <c r="HJ215" s="26"/>
      <c r="HK215" s="26"/>
      <c r="HL215" s="26"/>
      <c r="HM215" s="26"/>
      <c r="HN215" s="26"/>
      <c r="HO215" s="26"/>
      <c r="HP215" s="26"/>
      <c r="HQ215" s="26"/>
      <c r="HR215" s="26"/>
      <c r="HS215" s="26"/>
      <c r="HT215" s="26"/>
      <c r="HU215" s="26"/>
      <c r="HV215" s="26"/>
      <c r="HW215" s="26"/>
      <c r="HX215" s="26"/>
      <c r="HY215" s="26"/>
      <c r="HZ215" s="26"/>
      <c r="IA215" s="26"/>
      <c r="IB215" s="26"/>
      <c r="IC215" s="26"/>
      <c r="ID215" s="26"/>
      <c r="IE215" s="26"/>
      <c r="IF215" s="26"/>
      <c r="IG215" s="26"/>
      <c r="IH215" s="26"/>
      <c r="II215" s="26"/>
      <c r="IJ215" s="26"/>
      <c r="IK215" s="26"/>
      <c r="IL215" s="26"/>
      <c r="IM215" s="26"/>
      <c r="IN215" s="26"/>
      <c r="IO215" s="26"/>
      <c r="IP215" s="26"/>
      <c r="IQ215" s="26"/>
      <c r="IR215" s="26"/>
      <c r="IS215" s="26"/>
      <c r="IT215" s="26"/>
      <c r="IU215" s="26"/>
      <c r="IV215" s="26"/>
    </row>
    <row r="216" spans="1:256" s="35" customFormat="1" ht="14.4" x14ac:dyDescent="0.3">
      <c r="A216"/>
      <c r="B216"/>
      <c r="C216"/>
      <c r="D216"/>
      <c r="E216"/>
      <c r="F21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26"/>
      <c r="CS216" s="26"/>
      <c r="CT216" s="26"/>
      <c r="CU216" s="26"/>
      <c r="CV216" s="26"/>
      <c r="CW216" s="26"/>
      <c r="CX216" s="26"/>
      <c r="CY216" s="26"/>
      <c r="CZ216" s="26"/>
      <c r="DA216" s="26"/>
      <c r="DB216" s="26"/>
      <c r="DC216" s="26"/>
      <c r="DD216" s="26"/>
      <c r="DE216" s="26"/>
      <c r="DF216" s="26"/>
      <c r="DG216" s="26"/>
      <c r="DH216" s="26"/>
      <c r="DI216" s="26"/>
      <c r="DJ216" s="26"/>
      <c r="DK216" s="26"/>
      <c r="DL216" s="26"/>
      <c r="DM216" s="26"/>
      <c r="DN216" s="26"/>
      <c r="DO216" s="26"/>
      <c r="DP216" s="26"/>
      <c r="DQ216" s="26"/>
      <c r="DR216" s="26"/>
      <c r="DS216" s="26"/>
      <c r="DT216" s="26"/>
      <c r="DU216" s="26"/>
      <c r="DV216" s="26"/>
      <c r="DW216" s="26"/>
      <c r="DX216" s="26"/>
      <c r="DY216" s="26"/>
      <c r="DZ216" s="26"/>
      <c r="EA216" s="26"/>
      <c r="EB216" s="26"/>
      <c r="EC216" s="26"/>
      <c r="ED216" s="26"/>
      <c r="EE216" s="26"/>
      <c r="EF216" s="26"/>
      <c r="EG216" s="26"/>
      <c r="EH216" s="26"/>
      <c r="EI216" s="26"/>
      <c r="EJ216" s="26"/>
      <c r="EK216" s="26"/>
      <c r="EL216" s="26"/>
      <c r="EM216" s="26"/>
      <c r="EN216" s="26"/>
      <c r="EO216" s="26"/>
      <c r="EP216" s="26"/>
      <c r="EQ216" s="26"/>
      <c r="ER216" s="26"/>
      <c r="ES216" s="26"/>
      <c r="ET216" s="26"/>
      <c r="EU216" s="26"/>
      <c r="EV216" s="26"/>
      <c r="EW216" s="26"/>
      <c r="EX216" s="26"/>
      <c r="EY216" s="26"/>
      <c r="EZ216" s="26"/>
      <c r="FA216" s="26"/>
      <c r="FB216" s="26"/>
      <c r="FC216" s="26"/>
      <c r="FD216" s="26"/>
      <c r="FE216" s="26"/>
      <c r="FF216" s="26"/>
      <c r="FG216" s="26"/>
      <c r="FH216" s="26"/>
      <c r="FI216" s="26"/>
      <c r="FJ216" s="26"/>
      <c r="FK216" s="26"/>
      <c r="FL216" s="26"/>
      <c r="FM216" s="26"/>
      <c r="FN216" s="26"/>
      <c r="FO216" s="26"/>
      <c r="FP216" s="26"/>
      <c r="FQ216" s="26"/>
      <c r="FR216" s="26"/>
      <c r="FS216" s="26"/>
      <c r="FT216" s="26"/>
      <c r="FU216" s="26"/>
      <c r="FV216" s="26"/>
      <c r="FW216" s="26"/>
      <c r="FX216" s="26"/>
      <c r="FY216" s="26"/>
      <c r="FZ216" s="26"/>
      <c r="GA216" s="26"/>
      <c r="GB216" s="26"/>
      <c r="GC216" s="26"/>
      <c r="GD216" s="26"/>
      <c r="GE216" s="26"/>
      <c r="GF216" s="26"/>
      <c r="GG216" s="26"/>
      <c r="GH216" s="26"/>
      <c r="GI216" s="26"/>
      <c r="GJ216" s="26"/>
      <c r="GK216" s="26"/>
      <c r="GL216" s="26"/>
      <c r="GM216" s="26"/>
      <c r="GN216" s="26"/>
      <c r="GO216" s="26"/>
      <c r="GP216" s="26"/>
      <c r="GQ216" s="26"/>
      <c r="GR216" s="26"/>
      <c r="GS216" s="26"/>
      <c r="GT216" s="26"/>
      <c r="GU216" s="26"/>
      <c r="GV216" s="26"/>
      <c r="GW216" s="26"/>
      <c r="GX216" s="26"/>
      <c r="GY216" s="26"/>
      <c r="GZ216" s="26"/>
      <c r="HA216" s="26"/>
      <c r="HB216" s="26"/>
      <c r="HC216" s="26"/>
      <c r="HD216" s="26"/>
      <c r="HE216" s="26"/>
      <c r="HF216" s="26"/>
      <c r="HG216" s="26"/>
      <c r="HH216" s="26"/>
      <c r="HI216" s="26"/>
      <c r="HJ216" s="26"/>
      <c r="HK216" s="26"/>
      <c r="HL216" s="26"/>
      <c r="HM216" s="26"/>
      <c r="HN216" s="26"/>
      <c r="HO216" s="26"/>
      <c r="HP216" s="26"/>
      <c r="HQ216" s="26"/>
      <c r="HR216" s="26"/>
      <c r="HS216" s="26"/>
      <c r="HT216" s="26"/>
      <c r="HU216" s="26"/>
      <c r="HV216" s="26"/>
      <c r="HW216" s="26"/>
      <c r="HX216" s="26"/>
      <c r="HY216" s="26"/>
      <c r="HZ216" s="26"/>
      <c r="IA216" s="26"/>
      <c r="IB216" s="26"/>
      <c r="IC216" s="26"/>
      <c r="ID216" s="26"/>
      <c r="IE216" s="26"/>
      <c r="IF216" s="26"/>
      <c r="IG216" s="26"/>
      <c r="IH216" s="26"/>
      <c r="II216" s="26"/>
      <c r="IJ216" s="26"/>
      <c r="IK216" s="26"/>
      <c r="IL216" s="26"/>
      <c r="IM216" s="26"/>
      <c r="IN216" s="26"/>
      <c r="IO216" s="26"/>
      <c r="IP216" s="26"/>
      <c r="IQ216" s="26"/>
      <c r="IR216" s="26"/>
      <c r="IS216" s="26"/>
      <c r="IT216" s="26"/>
      <c r="IU216" s="26"/>
      <c r="IV216" s="26"/>
    </row>
    <row r="217" spans="1:256" s="32" customFormat="1" ht="14.4" x14ac:dyDescent="0.3">
      <c r="A217"/>
      <c r="B217"/>
      <c r="C217"/>
      <c r="D217"/>
      <c r="E217"/>
      <c r="F217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26"/>
      <c r="CS217" s="26"/>
      <c r="CT217" s="26"/>
      <c r="CU217" s="26"/>
      <c r="CV217" s="26"/>
      <c r="CW217" s="26"/>
      <c r="CX217" s="26"/>
      <c r="CY217" s="26"/>
      <c r="CZ217" s="26"/>
      <c r="DA217" s="26"/>
      <c r="DB217" s="26"/>
      <c r="DC217" s="26"/>
      <c r="DD217" s="26"/>
      <c r="DE217" s="26"/>
      <c r="DF217" s="26"/>
      <c r="DG217" s="26"/>
      <c r="DH217" s="26"/>
      <c r="DI217" s="26"/>
      <c r="DJ217" s="26"/>
      <c r="DK217" s="26"/>
      <c r="DL217" s="26"/>
      <c r="DM217" s="26"/>
      <c r="DN217" s="26"/>
      <c r="DO217" s="26"/>
      <c r="DP217" s="26"/>
      <c r="DQ217" s="26"/>
      <c r="DR217" s="26"/>
      <c r="DS217" s="26"/>
      <c r="DT217" s="26"/>
      <c r="DU217" s="26"/>
      <c r="DV217" s="26"/>
      <c r="DW217" s="26"/>
      <c r="DX217" s="26"/>
      <c r="DY217" s="26"/>
      <c r="DZ217" s="26"/>
      <c r="EA217" s="26"/>
      <c r="EB217" s="26"/>
      <c r="EC217" s="26"/>
      <c r="ED217" s="26"/>
      <c r="EE217" s="26"/>
      <c r="EF217" s="26"/>
      <c r="EG217" s="26"/>
      <c r="EH217" s="26"/>
      <c r="EI217" s="26"/>
      <c r="EJ217" s="26"/>
      <c r="EK217" s="26"/>
      <c r="EL217" s="26"/>
      <c r="EM217" s="26"/>
      <c r="EN217" s="26"/>
      <c r="EO217" s="26"/>
      <c r="EP217" s="26"/>
      <c r="EQ217" s="26"/>
      <c r="ER217" s="26"/>
      <c r="ES217" s="26"/>
      <c r="ET217" s="26"/>
      <c r="EU217" s="26"/>
      <c r="EV217" s="26"/>
      <c r="EW217" s="26"/>
      <c r="EX217" s="26"/>
      <c r="EY217" s="26"/>
      <c r="EZ217" s="26"/>
      <c r="FA217" s="26"/>
      <c r="FB217" s="26"/>
      <c r="FC217" s="26"/>
      <c r="FD217" s="26"/>
      <c r="FE217" s="26"/>
      <c r="FF217" s="26"/>
      <c r="FG217" s="26"/>
      <c r="FH217" s="26"/>
      <c r="FI217" s="26"/>
      <c r="FJ217" s="26"/>
      <c r="FK217" s="26"/>
      <c r="FL217" s="26"/>
      <c r="FM217" s="26"/>
      <c r="FN217" s="26"/>
      <c r="FO217" s="26"/>
      <c r="FP217" s="26"/>
      <c r="FQ217" s="26"/>
      <c r="FR217" s="26"/>
      <c r="FS217" s="26"/>
      <c r="FT217" s="26"/>
      <c r="FU217" s="26"/>
      <c r="FV217" s="26"/>
      <c r="FW217" s="26"/>
      <c r="FX217" s="26"/>
      <c r="FY217" s="26"/>
      <c r="FZ217" s="26"/>
      <c r="GA217" s="26"/>
      <c r="GB217" s="26"/>
      <c r="GC217" s="26"/>
      <c r="GD217" s="26"/>
      <c r="GE217" s="26"/>
      <c r="GF217" s="26"/>
      <c r="GG217" s="26"/>
      <c r="GH217" s="26"/>
      <c r="GI217" s="26"/>
      <c r="GJ217" s="26"/>
      <c r="GK217" s="26"/>
      <c r="GL217" s="26"/>
      <c r="GM217" s="26"/>
      <c r="GN217" s="26"/>
      <c r="GO217" s="26"/>
      <c r="GP217" s="26"/>
      <c r="GQ217" s="26"/>
      <c r="GR217" s="26"/>
      <c r="GS217" s="26"/>
      <c r="GT217" s="26"/>
      <c r="GU217" s="26"/>
      <c r="GV217" s="26"/>
      <c r="GW217" s="26"/>
      <c r="GX217" s="26"/>
      <c r="GY217" s="26"/>
      <c r="GZ217" s="26"/>
      <c r="HA217" s="26"/>
      <c r="HB217" s="26"/>
      <c r="HC217" s="26"/>
      <c r="HD217" s="26"/>
      <c r="HE217" s="26"/>
      <c r="HF217" s="26"/>
      <c r="HG217" s="26"/>
      <c r="HH217" s="26"/>
      <c r="HI217" s="26"/>
      <c r="HJ217" s="26"/>
      <c r="HK217" s="26"/>
      <c r="HL217" s="26"/>
      <c r="HM217" s="26"/>
      <c r="HN217" s="26"/>
      <c r="HO217" s="26"/>
      <c r="HP217" s="26"/>
      <c r="HQ217" s="26"/>
      <c r="HR217" s="26"/>
      <c r="HS217" s="26"/>
      <c r="HT217" s="26"/>
      <c r="HU217" s="26"/>
      <c r="HV217" s="26"/>
      <c r="HW217" s="26"/>
      <c r="HX217" s="26"/>
      <c r="HY217" s="26"/>
      <c r="HZ217" s="26"/>
      <c r="IA217" s="26"/>
      <c r="IB217" s="26"/>
      <c r="IC217" s="26"/>
      <c r="ID217" s="26"/>
      <c r="IE217" s="26"/>
      <c r="IF217" s="26"/>
      <c r="IG217" s="26"/>
      <c r="IH217" s="26"/>
      <c r="II217" s="26"/>
      <c r="IJ217" s="26"/>
      <c r="IK217" s="26"/>
      <c r="IL217" s="26"/>
      <c r="IM217" s="26"/>
      <c r="IN217" s="26"/>
      <c r="IO217" s="26"/>
      <c r="IP217" s="26"/>
      <c r="IQ217" s="26"/>
      <c r="IR217" s="26"/>
      <c r="IS217" s="26"/>
      <c r="IT217" s="26"/>
      <c r="IU217" s="26"/>
      <c r="IV217" s="26"/>
    </row>
    <row r="218" spans="1:256" s="35" customFormat="1" ht="14.4" x14ac:dyDescent="0.3">
      <c r="A218"/>
      <c r="B218"/>
      <c r="C218"/>
      <c r="D218"/>
      <c r="E218"/>
      <c r="F218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26"/>
      <c r="CS218" s="26"/>
      <c r="CT218" s="26"/>
      <c r="CU218" s="26"/>
      <c r="CV218" s="26"/>
      <c r="CW218" s="26"/>
      <c r="CX218" s="26"/>
      <c r="CY218" s="26"/>
      <c r="CZ218" s="26"/>
      <c r="DA218" s="26"/>
      <c r="DB218" s="26"/>
      <c r="DC218" s="26"/>
      <c r="DD218" s="26"/>
      <c r="DE218" s="26"/>
      <c r="DF218" s="26"/>
      <c r="DG218" s="26"/>
      <c r="DH218" s="26"/>
      <c r="DI218" s="26"/>
      <c r="DJ218" s="26"/>
      <c r="DK218" s="26"/>
      <c r="DL218" s="26"/>
      <c r="DM218" s="26"/>
      <c r="DN218" s="26"/>
      <c r="DO218" s="26"/>
      <c r="DP218" s="26"/>
      <c r="DQ218" s="26"/>
      <c r="DR218" s="26"/>
      <c r="DS218" s="26"/>
      <c r="DT218" s="26"/>
      <c r="DU218" s="26"/>
      <c r="DV218" s="26"/>
      <c r="DW218" s="26"/>
      <c r="DX218" s="26"/>
      <c r="DY218" s="26"/>
      <c r="DZ218" s="26"/>
      <c r="EA218" s="26"/>
      <c r="EB218" s="26"/>
      <c r="EC218" s="26"/>
      <c r="ED218" s="26"/>
      <c r="EE218" s="26"/>
      <c r="EF218" s="26"/>
      <c r="EG218" s="26"/>
      <c r="EH218" s="26"/>
      <c r="EI218" s="26"/>
      <c r="EJ218" s="26"/>
      <c r="EK218" s="26"/>
      <c r="EL218" s="26"/>
      <c r="EM218" s="26"/>
      <c r="EN218" s="26"/>
      <c r="EO218" s="26"/>
      <c r="EP218" s="26"/>
      <c r="EQ218" s="26"/>
      <c r="ER218" s="26"/>
      <c r="ES218" s="26"/>
      <c r="ET218" s="26"/>
      <c r="EU218" s="26"/>
      <c r="EV218" s="26"/>
      <c r="EW218" s="26"/>
      <c r="EX218" s="26"/>
      <c r="EY218" s="26"/>
      <c r="EZ218" s="26"/>
      <c r="FA218" s="26"/>
      <c r="FB218" s="26"/>
      <c r="FC218" s="26"/>
      <c r="FD218" s="26"/>
      <c r="FE218" s="26"/>
      <c r="FF218" s="26"/>
      <c r="FG218" s="26"/>
      <c r="FH218" s="26"/>
      <c r="FI218" s="26"/>
      <c r="FJ218" s="26"/>
      <c r="FK218" s="26"/>
      <c r="FL218" s="26"/>
      <c r="FM218" s="26"/>
      <c r="FN218" s="26"/>
      <c r="FO218" s="26"/>
      <c r="FP218" s="26"/>
      <c r="FQ218" s="26"/>
      <c r="FR218" s="26"/>
      <c r="FS218" s="26"/>
      <c r="FT218" s="26"/>
      <c r="FU218" s="26"/>
      <c r="FV218" s="26"/>
      <c r="FW218" s="26"/>
      <c r="FX218" s="26"/>
      <c r="FY218" s="26"/>
      <c r="FZ218" s="26"/>
      <c r="GA218" s="26"/>
      <c r="GB218" s="26"/>
      <c r="GC218" s="26"/>
      <c r="GD218" s="26"/>
      <c r="GE218" s="26"/>
      <c r="GF218" s="26"/>
      <c r="GG218" s="26"/>
      <c r="GH218" s="26"/>
      <c r="GI218" s="26"/>
      <c r="GJ218" s="26"/>
      <c r="GK218" s="26"/>
      <c r="GL218" s="26"/>
      <c r="GM218" s="26"/>
      <c r="GN218" s="26"/>
      <c r="GO218" s="26"/>
      <c r="GP218" s="26"/>
      <c r="GQ218" s="26"/>
      <c r="GR218" s="26"/>
      <c r="GS218" s="26"/>
      <c r="GT218" s="26"/>
      <c r="GU218" s="26"/>
      <c r="GV218" s="26"/>
      <c r="GW218" s="26"/>
      <c r="GX218" s="26"/>
      <c r="GY218" s="26"/>
      <c r="GZ218" s="26"/>
      <c r="HA218" s="26"/>
      <c r="HB218" s="26"/>
      <c r="HC218" s="26"/>
      <c r="HD218" s="26"/>
      <c r="HE218" s="26"/>
      <c r="HF218" s="26"/>
      <c r="HG218" s="26"/>
      <c r="HH218" s="26"/>
      <c r="HI218" s="26"/>
      <c r="HJ218" s="26"/>
      <c r="HK218" s="26"/>
      <c r="HL218" s="26"/>
      <c r="HM218" s="26"/>
      <c r="HN218" s="26"/>
      <c r="HO218" s="26"/>
      <c r="HP218" s="26"/>
      <c r="HQ218" s="26"/>
      <c r="HR218" s="26"/>
      <c r="HS218" s="26"/>
      <c r="HT218" s="26"/>
      <c r="HU218" s="26"/>
      <c r="HV218" s="26"/>
      <c r="HW218" s="26"/>
      <c r="HX218" s="26"/>
      <c r="HY218" s="26"/>
      <c r="HZ218" s="26"/>
      <c r="IA218" s="26"/>
      <c r="IB218" s="26"/>
      <c r="IC218" s="26"/>
      <c r="ID218" s="26"/>
      <c r="IE218" s="26"/>
      <c r="IF218" s="26"/>
      <c r="IG218" s="26"/>
      <c r="IH218" s="26"/>
      <c r="II218" s="26"/>
      <c r="IJ218" s="26"/>
      <c r="IK218" s="26"/>
      <c r="IL218" s="26"/>
      <c r="IM218" s="26"/>
      <c r="IN218" s="26"/>
      <c r="IO218" s="26"/>
      <c r="IP218" s="26"/>
      <c r="IQ218" s="26"/>
      <c r="IR218" s="26"/>
      <c r="IS218" s="26"/>
      <c r="IT218" s="26"/>
      <c r="IU218" s="26"/>
      <c r="IV218" s="26"/>
    </row>
    <row r="219" spans="1:256" s="32" customFormat="1" ht="14.4" x14ac:dyDescent="0.3">
      <c r="A219"/>
      <c r="B219"/>
      <c r="C219"/>
      <c r="D219"/>
      <c r="E219"/>
      <c r="F219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26"/>
      <c r="CS219" s="26"/>
      <c r="CT219" s="26"/>
      <c r="CU219" s="26"/>
      <c r="CV219" s="26"/>
      <c r="CW219" s="26"/>
      <c r="CX219" s="26"/>
      <c r="CY219" s="26"/>
      <c r="CZ219" s="26"/>
      <c r="DA219" s="26"/>
      <c r="DB219" s="26"/>
      <c r="DC219" s="26"/>
      <c r="DD219" s="26"/>
      <c r="DE219" s="26"/>
      <c r="DF219" s="26"/>
      <c r="DG219" s="26"/>
      <c r="DH219" s="26"/>
      <c r="DI219" s="26"/>
      <c r="DJ219" s="26"/>
      <c r="DK219" s="26"/>
      <c r="DL219" s="26"/>
      <c r="DM219" s="26"/>
      <c r="DN219" s="26"/>
      <c r="DO219" s="26"/>
      <c r="DP219" s="26"/>
      <c r="DQ219" s="26"/>
      <c r="DR219" s="26"/>
      <c r="DS219" s="26"/>
      <c r="DT219" s="26"/>
      <c r="DU219" s="26"/>
      <c r="DV219" s="26"/>
      <c r="DW219" s="26"/>
      <c r="DX219" s="26"/>
      <c r="DY219" s="26"/>
      <c r="DZ219" s="26"/>
      <c r="EA219" s="26"/>
      <c r="EB219" s="26"/>
      <c r="EC219" s="26"/>
      <c r="ED219" s="26"/>
      <c r="EE219" s="26"/>
      <c r="EF219" s="26"/>
      <c r="EG219" s="26"/>
      <c r="EH219" s="26"/>
      <c r="EI219" s="26"/>
      <c r="EJ219" s="26"/>
      <c r="EK219" s="26"/>
      <c r="EL219" s="26"/>
      <c r="EM219" s="26"/>
      <c r="EN219" s="26"/>
      <c r="EO219" s="26"/>
      <c r="EP219" s="26"/>
      <c r="EQ219" s="26"/>
      <c r="ER219" s="26"/>
      <c r="ES219" s="26"/>
      <c r="ET219" s="26"/>
      <c r="EU219" s="26"/>
      <c r="EV219" s="26"/>
      <c r="EW219" s="26"/>
      <c r="EX219" s="26"/>
      <c r="EY219" s="26"/>
      <c r="EZ219" s="26"/>
      <c r="FA219" s="26"/>
      <c r="FB219" s="26"/>
      <c r="FC219" s="26"/>
      <c r="FD219" s="26"/>
      <c r="FE219" s="26"/>
      <c r="FF219" s="26"/>
      <c r="FG219" s="26"/>
      <c r="FH219" s="26"/>
      <c r="FI219" s="26"/>
      <c r="FJ219" s="26"/>
      <c r="FK219" s="26"/>
      <c r="FL219" s="26"/>
      <c r="FM219" s="26"/>
      <c r="FN219" s="26"/>
      <c r="FO219" s="26"/>
      <c r="FP219" s="26"/>
      <c r="FQ219" s="26"/>
      <c r="FR219" s="26"/>
      <c r="FS219" s="26"/>
      <c r="FT219" s="26"/>
      <c r="FU219" s="26"/>
      <c r="FV219" s="26"/>
      <c r="FW219" s="26"/>
      <c r="FX219" s="26"/>
      <c r="FY219" s="26"/>
      <c r="FZ219" s="26"/>
      <c r="GA219" s="26"/>
      <c r="GB219" s="26"/>
      <c r="GC219" s="26"/>
      <c r="GD219" s="26"/>
      <c r="GE219" s="26"/>
      <c r="GF219" s="26"/>
      <c r="GG219" s="26"/>
      <c r="GH219" s="26"/>
      <c r="GI219" s="26"/>
      <c r="GJ219" s="26"/>
      <c r="GK219" s="26"/>
      <c r="GL219" s="26"/>
      <c r="GM219" s="26"/>
      <c r="GN219" s="26"/>
      <c r="GO219" s="26"/>
      <c r="GP219" s="26"/>
      <c r="GQ219" s="26"/>
      <c r="GR219" s="26"/>
      <c r="GS219" s="26"/>
      <c r="GT219" s="26"/>
      <c r="GU219" s="26"/>
      <c r="GV219" s="26"/>
      <c r="GW219" s="26"/>
      <c r="GX219" s="26"/>
      <c r="GY219" s="26"/>
      <c r="GZ219" s="26"/>
      <c r="HA219" s="26"/>
      <c r="HB219" s="26"/>
      <c r="HC219" s="26"/>
      <c r="HD219" s="26"/>
      <c r="HE219" s="26"/>
      <c r="HF219" s="26"/>
      <c r="HG219" s="26"/>
      <c r="HH219" s="26"/>
      <c r="HI219" s="26"/>
      <c r="HJ219" s="26"/>
      <c r="HK219" s="26"/>
      <c r="HL219" s="26"/>
      <c r="HM219" s="26"/>
      <c r="HN219" s="26"/>
      <c r="HO219" s="26"/>
      <c r="HP219" s="26"/>
      <c r="HQ219" s="26"/>
      <c r="HR219" s="26"/>
      <c r="HS219" s="26"/>
      <c r="HT219" s="26"/>
      <c r="HU219" s="26"/>
      <c r="HV219" s="26"/>
      <c r="HW219" s="26"/>
      <c r="HX219" s="26"/>
      <c r="HY219" s="26"/>
      <c r="HZ219" s="26"/>
      <c r="IA219" s="26"/>
      <c r="IB219" s="26"/>
      <c r="IC219" s="26"/>
      <c r="ID219" s="26"/>
      <c r="IE219" s="26"/>
      <c r="IF219" s="26"/>
      <c r="IG219" s="26"/>
      <c r="IH219" s="26"/>
      <c r="II219" s="26"/>
      <c r="IJ219" s="26"/>
      <c r="IK219" s="26"/>
      <c r="IL219" s="26"/>
      <c r="IM219" s="26"/>
      <c r="IN219" s="26"/>
      <c r="IO219" s="26"/>
      <c r="IP219" s="26"/>
      <c r="IQ219" s="26"/>
      <c r="IR219" s="26"/>
      <c r="IS219" s="26"/>
      <c r="IT219" s="26"/>
      <c r="IU219" s="26"/>
      <c r="IV219" s="26"/>
    </row>
    <row r="220" spans="1:256" s="35" customFormat="1" ht="14.4" x14ac:dyDescent="0.3">
      <c r="A220"/>
      <c r="B220"/>
      <c r="C220"/>
      <c r="D220"/>
      <c r="E220"/>
      <c r="F220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26"/>
      <c r="CS220" s="26"/>
      <c r="CT220" s="26"/>
      <c r="CU220" s="26"/>
      <c r="CV220" s="26"/>
      <c r="CW220" s="26"/>
      <c r="CX220" s="26"/>
      <c r="CY220" s="26"/>
      <c r="CZ220" s="26"/>
      <c r="DA220" s="26"/>
      <c r="DB220" s="26"/>
      <c r="DC220" s="26"/>
      <c r="DD220" s="26"/>
      <c r="DE220" s="26"/>
      <c r="DF220" s="26"/>
      <c r="DG220" s="26"/>
      <c r="DH220" s="26"/>
      <c r="DI220" s="26"/>
      <c r="DJ220" s="26"/>
      <c r="DK220" s="26"/>
      <c r="DL220" s="26"/>
      <c r="DM220" s="26"/>
      <c r="DN220" s="26"/>
      <c r="DO220" s="26"/>
      <c r="DP220" s="26"/>
      <c r="DQ220" s="26"/>
      <c r="DR220" s="26"/>
      <c r="DS220" s="26"/>
      <c r="DT220" s="26"/>
      <c r="DU220" s="26"/>
      <c r="DV220" s="26"/>
      <c r="DW220" s="26"/>
      <c r="DX220" s="26"/>
      <c r="DY220" s="26"/>
      <c r="DZ220" s="26"/>
      <c r="EA220" s="26"/>
      <c r="EB220" s="26"/>
      <c r="EC220" s="26"/>
      <c r="ED220" s="26"/>
      <c r="EE220" s="26"/>
      <c r="EF220" s="26"/>
      <c r="EG220" s="26"/>
      <c r="EH220" s="26"/>
      <c r="EI220" s="26"/>
      <c r="EJ220" s="26"/>
      <c r="EK220" s="26"/>
      <c r="EL220" s="26"/>
      <c r="EM220" s="26"/>
      <c r="EN220" s="26"/>
      <c r="EO220" s="26"/>
      <c r="EP220" s="26"/>
      <c r="EQ220" s="26"/>
      <c r="ER220" s="26"/>
      <c r="ES220" s="26"/>
      <c r="ET220" s="26"/>
      <c r="EU220" s="26"/>
      <c r="EV220" s="26"/>
      <c r="EW220" s="26"/>
      <c r="EX220" s="26"/>
      <c r="EY220" s="26"/>
      <c r="EZ220" s="26"/>
      <c r="FA220" s="26"/>
      <c r="FB220" s="26"/>
      <c r="FC220" s="26"/>
      <c r="FD220" s="26"/>
      <c r="FE220" s="26"/>
      <c r="FF220" s="26"/>
      <c r="FG220" s="26"/>
      <c r="FH220" s="26"/>
      <c r="FI220" s="26"/>
      <c r="FJ220" s="26"/>
      <c r="FK220" s="26"/>
      <c r="FL220" s="26"/>
      <c r="FM220" s="26"/>
      <c r="FN220" s="26"/>
      <c r="FO220" s="26"/>
      <c r="FP220" s="26"/>
      <c r="FQ220" s="26"/>
      <c r="FR220" s="26"/>
      <c r="FS220" s="26"/>
      <c r="FT220" s="26"/>
      <c r="FU220" s="26"/>
      <c r="FV220" s="26"/>
      <c r="FW220" s="26"/>
      <c r="FX220" s="26"/>
      <c r="FY220" s="26"/>
      <c r="FZ220" s="26"/>
      <c r="GA220" s="26"/>
      <c r="GB220" s="26"/>
      <c r="GC220" s="26"/>
      <c r="GD220" s="26"/>
      <c r="GE220" s="26"/>
      <c r="GF220" s="26"/>
      <c r="GG220" s="26"/>
      <c r="GH220" s="26"/>
      <c r="GI220" s="26"/>
      <c r="GJ220" s="26"/>
      <c r="GK220" s="26"/>
      <c r="GL220" s="26"/>
      <c r="GM220" s="26"/>
      <c r="GN220" s="26"/>
      <c r="GO220" s="26"/>
      <c r="GP220" s="26"/>
      <c r="GQ220" s="26"/>
      <c r="GR220" s="26"/>
      <c r="GS220" s="26"/>
      <c r="GT220" s="26"/>
      <c r="GU220" s="26"/>
      <c r="GV220" s="26"/>
      <c r="GW220" s="26"/>
      <c r="GX220" s="26"/>
      <c r="GY220" s="26"/>
      <c r="GZ220" s="26"/>
      <c r="HA220" s="26"/>
      <c r="HB220" s="26"/>
      <c r="HC220" s="26"/>
      <c r="HD220" s="26"/>
      <c r="HE220" s="26"/>
      <c r="HF220" s="26"/>
      <c r="HG220" s="26"/>
      <c r="HH220" s="26"/>
      <c r="HI220" s="26"/>
      <c r="HJ220" s="26"/>
      <c r="HK220" s="26"/>
      <c r="HL220" s="26"/>
      <c r="HM220" s="26"/>
      <c r="HN220" s="26"/>
      <c r="HO220" s="26"/>
      <c r="HP220" s="26"/>
      <c r="HQ220" s="26"/>
      <c r="HR220" s="26"/>
      <c r="HS220" s="26"/>
      <c r="HT220" s="26"/>
      <c r="HU220" s="26"/>
      <c r="HV220" s="26"/>
      <c r="HW220" s="26"/>
      <c r="HX220" s="26"/>
      <c r="HY220" s="26"/>
      <c r="HZ220" s="26"/>
      <c r="IA220" s="26"/>
      <c r="IB220" s="26"/>
      <c r="IC220" s="26"/>
      <c r="ID220" s="26"/>
      <c r="IE220" s="26"/>
      <c r="IF220" s="26"/>
      <c r="IG220" s="26"/>
      <c r="IH220" s="26"/>
      <c r="II220" s="26"/>
      <c r="IJ220" s="26"/>
      <c r="IK220" s="26"/>
      <c r="IL220" s="26"/>
      <c r="IM220" s="26"/>
      <c r="IN220" s="26"/>
      <c r="IO220" s="26"/>
      <c r="IP220" s="26"/>
      <c r="IQ220" s="26"/>
      <c r="IR220" s="26"/>
      <c r="IS220" s="26"/>
      <c r="IT220" s="26"/>
      <c r="IU220" s="26"/>
      <c r="IV220" s="26"/>
    </row>
    <row r="221" spans="1:256" s="32" customFormat="1" ht="14.4" x14ac:dyDescent="0.3">
      <c r="A221"/>
      <c r="B221"/>
      <c r="C221"/>
      <c r="D221"/>
      <c r="E221"/>
      <c r="F221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26"/>
      <c r="CS221" s="26"/>
      <c r="CT221" s="26"/>
      <c r="CU221" s="26"/>
      <c r="CV221" s="26"/>
      <c r="CW221" s="26"/>
      <c r="CX221" s="26"/>
      <c r="CY221" s="26"/>
      <c r="CZ221" s="26"/>
      <c r="DA221" s="26"/>
      <c r="DB221" s="26"/>
      <c r="DC221" s="26"/>
      <c r="DD221" s="26"/>
      <c r="DE221" s="26"/>
      <c r="DF221" s="26"/>
      <c r="DG221" s="26"/>
      <c r="DH221" s="26"/>
      <c r="DI221" s="26"/>
      <c r="DJ221" s="26"/>
      <c r="DK221" s="26"/>
      <c r="DL221" s="26"/>
      <c r="DM221" s="26"/>
      <c r="DN221" s="26"/>
      <c r="DO221" s="26"/>
      <c r="DP221" s="26"/>
      <c r="DQ221" s="26"/>
      <c r="DR221" s="26"/>
      <c r="DS221" s="26"/>
      <c r="DT221" s="26"/>
      <c r="DU221" s="26"/>
      <c r="DV221" s="26"/>
      <c r="DW221" s="26"/>
      <c r="DX221" s="26"/>
      <c r="DY221" s="26"/>
      <c r="DZ221" s="26"/>
      <c r="EA221" s="26"/>
      <c r="EB221" s="26"/>
      <c r="EC221" s="26"/>
      <c r="ED221" s="26"/>
      <c r="EE221" s="26"/>
      <c r="EF221" s="26"/>
      <c r="EG221" s="26"/>
      <c r="EH221" s="26"/>
      <c r="EI221" s="26"/>
      <c r="EJ221" s="26"/>
      <c r="EK221" s="26"/>
      <c r="EL221" s="26"/>
      <c r="EM221" s="26"/>
      <c r="EN221" s="26"/>
      <c r="EO221" s="26"/>
      <c r="EP221" s="26"/>
      <c r="EQ221" s="26"/>
      <c r="ER221" s="26"/>
      <c r="ES221" s="26"/>
      <c r="ET221" s="26"/>
      <c r="EU221" s="26"/>
      <c r="EV221" s="26"/>
      <c r="EW221" s="26"/>
      <c r="EX221" s="26"/>
      <c r="EY221" s="26"/>
      <c r="EZ221" s="26"/>
      <c r="FA221" s="26"/>
      <c r="FB221" s="26"/>
      <c r="FC221" s="26"/>
      <c r="FD221" s="26"/>
      <c r="FE221" s="26"/>
      <c r="FF221" s="26"/>
      <c r="FG221" s="26"/>
      <c r="FH221" s="26"/>
      <c r="FI221" s="26"/>
      <c r="FJ221" s="26"/>
      <c r="FK221" s="26"/>
      <c r="FL221" s="26"/>
      <c r="FM221" s="26"/>
      <c r="FN221" s="26"/>
      <c r="FO221" s="26"/>
      <c r="FP221" s="26"/>
      <c r="FQ221" s="26"/>
      <c r="FR221" s="26"/>
      <c r="FS221" s="26"/>
      <c r="FT221" s="26"/>
      <c r="FU221" s="26"/>
      <c r="FV221" s="26"/>
      <c r="FW221" s="26"/>
      <c r="FX221" s="26"/>
      <c r="FY221" s="26"/>
      <c r="FZ221" s="26"/>
      <c r="GA221" s="26"/>
      <c r="GB221" s="26"/>
      <c r="GC221" s="26"/>
      <c r="GD221" s="26"/>
      <c r="GE221" s="26"/>
      <c r="GF221" s="26"/>
      <c r="GG221" s="26"/>
      <c r="GH221" s="26"/>
      <c r="GI221" s="26"/>
      <c r="GJ221" s="26"/>
      <c r="GK221" s="26"/>
      <c r="GL221" s="26"/>
      <c r="GM221" s="26"/>
      <c r="GN221" s="26"/>
      <c r="GO221" s="26"/>
      <c r="GP221" s="26"/>
      <c r="GQ221" s="26"/>
      <c r="GR221" s="26"/>
      <c r="GS221" s="26"/>
      <c r="GT221" s="26"/>
      <c r="GU221" s="26"/>
      <c r="GV221" s="26"/>
      <c r="GW221" s="26"/>
      <c r="GX221" s="26"/>
      <c r="GY221" s="26"/>
      <c r="GZ221" s="26"/>
      <c r="HA221" s="26"/>
      <c r="HB221" s="26"/>
      <c r="HC221" s="26"/>
      <c r="HD221" s="26"/>
      <c r="HE221" s="26"/>
      <c r="HF221" s="26"/>
      <c r="HG221" s="26"/>
      <c r="HH221" s="26"/>
      <c r="HI221" s="26"/>
      <c r="HJ221" s="26"/>
      <c r="HK221" s="26"/>
      <c r="HL221" s="26"/>
      <c r="HM221" s="26"/>
      <c r="HN221" s="26"/>
      <c r="HO221" s="26"/>
      <c r="HP221" s="26"/>
      <c r="HQ221" s="26"/>
      <c r="HR221" s="26"/>
      <c r="HS221" s="26"/>
      <c r="HT221" s="26"/>
      <c r="HU221" s="26"/>
      <c r="HV221" s="26"/>
      <c r="HW221" s="26"/>
      <c r="HX221" s="26"/>
      <c r="HY221" s="26"/>
      <c r="HZ221" s="26"/>
      <c r="IA221" s="26"/>
      <c r="IB221" s="26"/>
      <c r="IC221" s="26"/>
      <c r="ID221" s="26"/>
      <c r="IE221" s="26"/>
      <c r="IF221" s="26"/>
      <c r="IG221" s="26"/>
      <c r="IH221" s="26"/>
      <c r="II221" s="26"/>
      <c r="IJ221" s="26"/>
      <c r="IK221" s="26"/>
      <c r="IL221" s="26"/>
      <c r="IM221" s="26"/>
      <c r="IN221" s="26"/>
      <c r="IO221" s="26"/>
      <c r="IP221" s="26"/>
      <c r="IQ221" s="26"/>
      <c r="IR221" s="26"/>
      <c r="IS221" s="26"/>
      <c r="IT221" s="26"/>
      <c r="IU221" s="26"/>
      <c r="IV221" s="26"/>
    </row>
    <row r="222" spans="1:256" s="35" customFormat="1" ht="14.4" x14ac:dyDescent="0.3">
      <c r="A222"/>
      <c r="B222"/>
      <c r="C222"/>
      <c r="D222"/>
      <c r="E222"/>
      <c r="F222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26"/>
      <c r="CS222" s="26"/>
      <c r="CT222" s="26"/>
      <c r="CU222" s="26"/>
      <c r="CV222" s="26"/>
      <c r="CW222" s="26"/>
      <c r="CX222" s="26"/>
      <c r="CY222" s="26"/>
      <c r="CZ222" s="26"/>
      <c r="DA222" s="26"/>
      <c r="DB222" s="26"/>
      <c r="DC222" s="26"/>
      <c r="DD222" s="26"/>
      <c r="DE222" s="26"/>
      <c r="DF222" s="26"/>
      <c r="DG222" s="26"/>
      <c r="DH222" s="26"/>
      <c r="DI222" s="26"/>
      <c r="DJ222" s="26"/>
      <c r="DK222" s="26"/>
      <c r="DL222" s="26"/>
      <c r="DM222" s="26"/>
      <c r="DN222" s="26"/>
      <c r="DO222" s="26"/>
      <c r="DP222" s="26"/>
      <c r="DQ222" s="26"/>
      <c r="DR222" s="26"/>
      <c r="DS222" s="26"/>
      <c r="DT222" s="26"/>
      <c r="DU222" s="26"/>
      <c r="DV222" s="26"/>
      <c r="DW222" s="26"/>
      <c r="DX222" s="26"/>
      <c r="DY222" s="26"/>
      <c r="DZ222" s="26"/>
      <c r="EA222" s="26"/>
      <c r="EB222" s="26"/>
      <c r="EC222" s="26"/>
      <c r="ED222" s="26"/>
      <c r="EE222" s="26"/>
      <c r="EF222" s="26"/>
      <c r="EG222" s="26"/>
      <c r="EH222" s="26"/>
      <c r="EI222" s="26"/>
      <c r="EJ222" s="26"/>
      <c r="EK222" s="26"/>
      <c r="EL222" s="26"/>
      <c r="EM222" s="26"/>
      <c r="EN222" s="26"/>
      <c r="EO222" s="26"/>
      <c r="EP222" s="26"/>
      <c r="EQ222" s="26"/>
      <c r="ER222" s="26"/>
      <c r="ES222" s="26"/>
      <c r="ET222" s="26"/>
      <c r="EU222" s="26"/>
      <c r="EV222" s="26"/>
      <c r="EW222" s="26"/>
      <c r="EX222" s="26"/>
      <c r="EY222" s="26"/>
      <c r="EZ222" s="26"/>
      <c r="FA222" s="26"/>
      <c r="FB222" s="26"/>
      <c r="FC222" s="26"/>
      <c r="FD222" s="26"/>
      <c r="FE222" s="26"/>
      <c r="FF222" s="26"/>
      <c r="FG222" s="26"/>
      <c r="FH222" s="26"/>
      <c r="FI222" s="26"/>
      <c r="FJ222" s="26"/>
      <c r="FK222" s="26"/>
      <c r="FL222" s="26"/>
      <c r="FM222" s="26"/>
      <c r="FN222" s="26"/>
      <c r="FO222" s="26"/>
      <c r="FP222" s="26"/>
      <c r="FQ222" s="26"/>
      <c r="FR222" s="26"/>
      <c r="FS222" s="26"/>
      <c r="FT222" s="26"/>
      <c r="FU222" s="26"/>
      <c r="FV222" s="26"/>
      <c r="FW222" s="26"/>
      <c r="FX222" s="26"/>
      <c r="FY222" s="26"/>
      <c r="FZ222" s="26"/>
      <c r="GA222" s="26"/>
      <c r="GB222" s="26"/>
      <c r="GC222" s="26"/>
      <c r="GD222" s="26"/>
      <c r="GE222" s="26"/>
      <c r="GF222" s="26"/>
      <c r="GG222" s="26"/>
      <c r="GH222" s="26"/>
      <c r="GI222" s="26"/>
      <c r="GJ222" s="26"/>
      <c r="GK222" s="26"/>
      <c r="GL222" s="26"/>
      <c r="GM222" s="26"/>
      <c r="GN222" s="26"/>
      <c r="GO222" s="26"/>
      <c r="GP222" s="26"/>
      <c r="GQ222" s="26"/>
      <c r="GR222" s="26"/>
      <c r="GS222" s="26"/>
      <c r="GT222" s="26"/>
      <c r="GU222" s="26"/>
      <c r="GV222" s="26"/>
      <c r="GW222" s="26"/>
      <c r="GX222" s="26"/>
      <c r="GY222" s="26"/>
      <c r="GZ222" s="26"/>
      <c r="HA222" s="26"/>
      <c r="HB222" s="26"/>
      <c r="HC222" s="26"/>
      <c r="HD222" s="26"/>
      <c r="HE222" s="26"/>
      <c r="HF222" s="26"/>
      <c r="HG222" s="26"/>
      <c r="HH222" s="26"/>
      <c r="HI222" s="26"/>
      <c r="HJ222" s="26"/>
      <c r="HK222" s="26"/>
      <c r="HL222" s="26"/>
      <c r="HM222" s="26"/>
      <c r="HN222" s="26"/>
      <c r="HO222" s="26"/>
      <c r="HP222" s="26"/>
      <c r="HQ222" s="26"/>
      <c r="HR222" s="26"/>
      <c r="HS222" s="26"/>
      <c r="HT222" s="26"/>
      <c r="HU222" s="26"/>
      <c r="HV222" s="26"/>
      <c r="HW222" s="26"/>
      <c r="HX222" s="26"/>
      <c r="HY222" s="26"/>
      <c r="HZ222" s="26"/>
      <c r="IA222" s="26"/>
      <c r="IB222" s="26"/>
      <c r="IC222" s="26"/>
      <c r="ID222" s="26"/>
      <c r="IE222" s="26"/>
      <c r="IF222" s="26"/>
      <c r="IG222" s="26"/>
      <c r="IH222" s="26"/>
      <c r="II222" s="26"/>
      <c r="IJ222" s="26"/>
      <c r="IK222" s="26"/>
      <c r="IL222" s="26"/>
      <c r="IM222" s="26"/>
      <c r="IN222" s="26"/>
      <c r="IO222" s="26"/>
      <c r="IP222" s="26"/>
      <c r="IQ222" s="26"/>
      <c r="IR222" s="26"/>
      <c r="IS222" s="26"/>
      <c r="IT222" s="26"/>
      <c r="IU222" s="26"/>
      <c r="IV222" s="26"/>
    </row>
    <row r="223" spans="1:256" s="32" customFormat="1" ht="14.4" x14ac:dyDescent="0.3">
      <c r="A223"/>
      <c r="B223"/>
      <c r="C223"/>
      <c r="D223"/>
      <c r="E223"/>
      <c r="F223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26"/>
      <c r="CS223" s="26"/>
      <c r="CT223" s="26"/>
      <c r="CU223" s="26"/>
      <c r="CV223" s="26"/>
      <c r="CW223" s="26"/>
      <c r="CX223" s="26"/>
      <c r="CY223" s="26"/>
      <c r="CZ223" s="26"/>
      <c r="DA223" s="26"/>
      <c r="DB223" s="26"/>
      <c r="DC223" s="26"/>
      <c r="DD223" s="26"/>
      <c r="DE223" s="26"/>
      <c r="DF223" s="26"/>
      <c r="DG223" s="26"/>
      <c r="DH223" s="26"/>
      <c r="DI223" s="26"/>
      <c r="DJ223" s="26"/>
      <c r="DK223" s="26"/>
      <c r="DL223" s="26"/>
      <c r="DM223" s="26"/>
      <c r="DN223" s="26"/>
      <c r="DO223" s="26"/>
      <c r="DP223" s="26"/>
      <c r="DQ223" s="26"/>
      <c r="DR223" s="26"/>
      <c r="DS223" s="26"/>
      <c r="DT223" s="26"/>
      <c r="DU223" s="26"/>
      <c r="DV223" s="26"/>
      <c r="DW223" s="26"/>
      <c r="DX223" s="26"/>
      <c r="DY223" s="26"/>
      <c r="DZ223" s="26"/>
      <c r="EA223" s="26"/>
      <c r="EB223" s="26"/>
      <c r="EC223" s="26"/>
      <c r="ED223" s="26"/>
      <c r="EE223" s="26"/>
      <c r="EF223" s="26"/>
      <c r="EG223" s="26"/>
      <c r="EH223" s="26"/>
      <c r="EI223" s="26"/>
      <c r="EJ223" s="26"/>
      <c r="EK223" s="26"/>
      <c r="EL223" s="26"/>
      <c r="EM223" s="26"/>
      <c r="EN223" s="26"/>
      <c r="EO223" s="26"/>
      <c r="EP223" s="26"/>
      <c r="EQ223" s="26"/>
      <c r="ER223" s="26"/>
      <c r="ES223" s="26"/>
      <c r="ET223" s="26"/>
      <c r="EU223" s="26"/>
      <c r="EV223" s="26"/>
      <c r="EW223" s="26"/>
      <c r="EX223" s="26"/>
      <c r="EY223" s="26"/>
      <c r="EZ223" s="26"/>
      <c r="FA223" s="26"/>
      <c r="FB223" s="26"/>
      <c r="FC223" s="26"/>
      <c r="FD223" s="26"/>
      <c r="FE223" s="26"/>
      <c r="FF223" s="26"/>
      <c r="FG223" s="26"/>
      <c r="FH223" s="26"/>
      <c r="FI223" s="26"/>
      <c r="FJ223" s="26"/>
      <c r="FK223" s="26"/>
      <c r="FL223" s="26"/>
      <c r="FM223" s="26"/>
      <c r="FN223" s="26"/>
      <c r="FO223" s="26"/>
      <c r="FP223" s="26"/>
      <c r="FQ223" s="26"/>
      <c r="FR223" s="26"/>
      <c r="FS223" s="26"/>
      <c r="FT223" s="26"/>
      <c r="FU223" s="26"/>
      <c r="FV223" s="26"/>
      <c r="FW223" s="26"/>
      <c r="FX223" s="26"/>
      <c r="FY223" s="26"/>
      <c r="FZ223" s="26"/>
      <c r="GA223" s="26"/>
      <c r="GB223" s="26"/>
      <c r="GC223" s="26"/>
      <c r="GD223" s="26"/>
      <c r="GE223" s="26"/>
      <c r="GF223" s="26"/>
      <c r="GG223" s="26"/>
      <c r="GH223" s="26"/>
      <c r="GI223" s="26"/>
      <c r="GJ223" s="26"/>
      <c r="GK223" s="26"/>
      <c r="GL223" s="26"/>
      <c r="GM223" s="26"/>
      <c r="GN223" s="26"/>
      <c r="GO223" s="26"/>
      <c r="GP223" s="26"/>
      <c r="GQ223" s="26"/>
      <c r="GR223" s="26"/>
      <c r="GS223" s="26"/>
      <c r="GT223" s="26"/>
      <c r="GU223" s="26"/>
      <c r="GV223" s="26"/>
      <c r="GW223" s="26"/>
      <c r="GX223" s="26"/>
      <c r="GY223" s="26"/>
      <c r="GZ223" s="26"/>
      <c r="HA223" s="26"/>
      <c r="HB223" s="26"/>
      <c r="HC223" s="26"/>
      <c r="HD223" s="26"/>
      <c r="HE223" s="26"/>
      <c r="HF223" s="26"/>
      <c r="HG223" s="26"/>
      <c r="HH223" s="26"/>
      <c r="HI223" s="26"/>
      <c r="HJ223" s="26"/>
      <c r="HK223" s="26"/>
      <c r="HL223" s="26"/>
      <c r="HM223" s="26"/>
      <c r="HN223" s="26"/>
      <c r="HO223" s="26"/>
      <c r="HP223" s="26"/>
      <c r="HQ223" s="26"/>
      <c r="HR223" s="26"/>
      <c r="HS223" s="26"/>
      <c r="HT223" s="26"/>
      <c r="HU223" s="26"/>
      <c r="HV223" s="26"/>
      <c r="HW223" s="26"/>
      <c r="HX223" s="26"/>
      <c r="HY223" s="26"/>
      <c r="HZ223" s="26"/>
      <c r="IA223" s="26"/>
      <c r="IB223" s="26"/>
      <c r="IC223" s="26"/>
      <c r="ID223" s="26"/>
      <c r="IE223" s="26"/>
      <c r="IF223" s="26"/>
      <c r="IG223" s="26"/>
      <c r="IH223" s="26"/>
      <c r="II223" s="26"/>
      <c r="IJ223" s="26"/>
      <c r="IK223" s="26"/>
      <c r="IL223" s="26"/>
      <c r="IM223" s="26"/>
      <c r="IN223" s="26"/>
      <c r="IO223" s="26"/>
      <c r="IP223" s="26"/>
      <c r="IQ223" s="26"/>
      <c r="IR223" s="26"/>
      <c r="IS223" s="26"/>
      <c r="IT223" s="26"/>
      <c r="IU223" s="26"/>
      <c r="IV223" s="26"/>
    </row>
    <row r="224" spans="1:256" s="35" customFormat="1" ht="14.4" x14ac:dyDescent="0.3">
      <c r="A224"/>
      <c r="B224"/>
      <c r="C224"/>
      <c r="D224"/>
      <c r="E224"/>
      <c r="F224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26"/>
      <c r="CS224" s="26"/>
      <c r="CT224" s="26"/>
      <c r="CU224" s="26"/>
      <c r="CV224" s="26"/>
      <c r="CW224" s="26"/>
      <c r="CX224" s="26"/>
      <c r="CY224" s="26"/>
      <c r="CZ224" s="26"/>
      <c r="DA224" s="26"/>
      <c r="DB224" s="26"/>
      <c r="DC224" s="26"/>
      <c r="DD224" s="26"/>
      <c r="DE224" s="26"/>
      <c r="DF224" s="26"/>
      <c r="DG224" s="26"/>
      <c r="DH224" s="26"/>
      <c r="DI224" s="26"/>
      <c r="DJ224" s="26"/>
      <c r="DK224" s="26"/>
      <c r="DL224" s="26"/>
      <c r="DM224" s="26"/>
      <c r="DN224" s="26"/>
      <c r="DO224" s="26"/>
      <c r="DP224" s="26"/>
      <c r="DQ224" s="26"/>
      <c r="DR224" s="26"/>
      <c r="DS224" s="26"/>
      <c r="DT224" s="26"/>
      <c r="DU224" s="26"/>
      <c r="DV224" s="26"/>
      <c r="DW224" s="26"/>
      <c r="DX224" s="26"/>
      <c r="DY224" s="26"/>
      <c r="DZ224" s="26"/>
      <c r="EA224" s="26"/>
      <c r="EB224" s="26"/>
      <c r="EC224" s="26"/>
      <c r="ED224" s="26"/>
      <c r="EE224" s="26"/>
      <c r="EF224" s="26"/>
      <c r="EG224" s="26"/>
      <c r="EH224" s="26"/>
      <c r="EI224" s="26"/>
      <c r="EJ224" s="26"/>
      <c r="EK224" s="26"/>
      <c r="EL224" s="26"/>
      <c r="EM224" s="26"/>
      <c r="EN224" s="26"/>
      <c r="EO224" s="26"/>
      <c r="EP224" s="26"/>
      <c r="EQ224" s="26"/>
      <c r="ER224" s="26"/>
      <c r="ES224" s="26"/>
      <c r="ET224" s="26"/>
      <c r="EU224" s="26"/>
      <c r="EV224" s="26"/>
      <c r="EW224" s="26"/>
      <c r="EX224" s="26"/>
      <c r="EY224" s="26"/>
      <c r="EZ224" s="26"/>
      <c r="FA224" s="26"/>
      <c r="FB224" s="26"/>
      <c r="FC224" s="26"/>
      <c r="FD224" s="26"/>
      <c r="FE224" s="26"/>
      <c r="FF224" s="26"/>
      <c r="FG224" s="26"/>
      <c r="FH224" s="26"/>
      <c r="FI224" s="26"/>
      <c r="FJ224" s="26"/>
      <c r="FK224" s="26"/>
      <c r="FL224" s="26"/>
      <c r="FM224" s="26"/>
      <c r="FN224" s="26"/>
      <c r="FO224" s="26"/>
      <c r="FP224" s="26"/>
      <c r="FQ224" s="26"/>
      <c r="FR224" s="26"/>
      <c r="FS224" s="26"/>
      <c r="FT224" s="26"/>
      <c r="FU224" s="26"/>
      <c r="FV224" s="26"/>
      <c r="FW224" s="26"/>
      <c r="FX224" s="26"/>
      <c r="FY224" s="26"/>
      <c r="FZ224" s="26"/>
      <c r="GA224" s="26"/>
      <c r="GB224" s="26"/>
      <c r="GC224" s="26"/>
      <c r="GD224" s="26"/>
      <c r="GE224" s="26"/>
      <c r="GF224" s="26"/>
      <c r="GG224" s="26"/>
      <c r="GH224" s="26"/>
      <c r="GI224" s="26"/>
      <c r="GJ224" s="26"/>
      <c r="GK224" s="26"/>
      <c r="GL224" s="26"/>
      <c r="GM224" s="26"/>
      <c r="GN224" s="26"/>
      <c r="GO224" s="26"/>
      <c r="GP224" s="26"/>
      <c r="GQ224" s="26"/>
      <c r="GR224" s="26"/>
      <c r="GS224" s="26"/>
      <c r="GT224" s="26"/>
      <c r="GU224" s="26"/>
      <c r="GV224" s="26"/>
      <c r="GW224" s="26"/>
      <c r="GX224" s="26"/>
      <c r="GY224" s="26"/>
      <c r="GZ224" s="26"/>
      <c r="HA224" s="26"/>
      <c r="HB224" s="26"/>
      <c r="HC224" s="26"/>
      <c r="HD224" s="26"/>
      <c r="HE224" s="26"/>
      <c r="HF224" s="26"/>
      <c r="HG224" s="26"/>
      <c r="HH224" s="26"/>
      <c r="HI224" s="26"/>
      <c r="HJ224" s="26"/>
      <c r="HK224" s="26"/>
      <c r="HL224" s="26"/>
      <c r="HM224" s="26"/>
      <c r="HN224" s="26"/>
      <c r="HO224" s="26"/>
      <c r="HP224" s="26"/>
      <c r="HQ224" s="26"/>
      <c r="HR224" s="26"/>
      <c r="HS224" s="26"/>
      <c r="HT224" s="26"/>
      <c r="HU224" s="26"/>
      <c r="HV224" s="26"/>
      <c r="HW224" s="26"/>
      <c r="HX224" s="26"/>
      <c r="HY224" s="26"/>
      <c r="HZ224" s="26"/>
      <c r="IA224" s="26"/>
      <c r="IB224" s="26"/>
      <c r="IC224" s="26"/>
      <c r="ID224" s="26"/>
      <c r="IE224" s="26"/>
      <c r="IF224" s="26"/>
      <c r="IG224" s="26"/>
      <c r="IH224" s="26"/>
      <c r="II224" s="26"/>
      <c r="IJ224" s="26"/>
      <c r="IK224" s="26"/>
      <c r="IL224" s="26"/>
      <c r="IM224" s="26"/>
      <c r="IN224" s="26"/>
      <c r="IO224" s="26"/>
      <c r="IP224" s="26"/>
      <c r="IQ224" s="26"/>
      <c r="IR224" s="26"/>
      <c r="IS224" s="26"/>
      <c r="IT224" s="26"/>
      <c r="IU224" s="26"/>
      <c r="IV224" s="26"/>
    </row>
    <row r="225" spans="1:256" s="32" customFormat="1" ht="14.4" x14ac:dyDescent="0.3">
      <c r="A225"/>
      <c r="B225"/>
      <c r="C225"/>
      <c r="D225"/>
      <c r="E225"/>
      <c r="F225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26"/>
      <c r="CS225" s="26"/>
      <c r="CT225" s="26"/>
      <c r="CU225" s="26"/>
      <c r="CV225" s="26"/>
      <c r="CW225" s="26"/>
      <c r="CX225" s="26"/>
      <c r="CY225" s="26"/>
      <c r="CZ225" s="26"/>
      <c r="DA225" s="26"/>
      <c r="DB225" s="26"/>
      <c r="DC225" s="26"/>
      <c r="DD225" s="26"/>
      <c r="DE225" s="26"/>
      <c r="DF225" s="26"/>
      <c r="DG225" s="26"/>
      <c r="DH225" s="26"/>
      <c r="DI225" s="26"/>
      <c r="DJ225" s="26"/>
      <c r="DK225" s="26"/>
      <c r="DL225" s="26"/>
      <c r="DM225" s="26"/>
      <c r="DN225" s="26"/>
      <c r="DO225" s="26"/>
      <c r="DP225" s="26"/>
      <c r="DQ225" s="26"/>
      <c r="DR225" s="26"/>
      <c r="DS225" s="26"/>
      <c r="DT225" s="26"/>
      <c r="DU225" s="26"/>
      <c r="DV225" s="26"/>
      <c r="DW225" s="26"/>
      <c r="DX225" s="26"/>
      <c r="DY225" s="26"/>
      <c r="DZ225" s="26"/>
      <c r="EA225" s="26"/>
      <c r="EB225" s="26"/>
      <c r="EC225" s="26"/>
      <c r="ED225" s="26"/>
      <c r="EE225" s="26"/>
      <c r="EF225" s="26"/>
      <c r="EG225" s="26"/>
      <c r="EH225" s="26"/>
      <c r="EI225" s="26"/>
      <c r="EJ225" s="26"/>
      <c r="EK225" s="26"/>
      <c r="EL225" s="26"/>
      <c r="EM225" s="26"/>
      <c r="EN225" s="26"/>
      <c r="EO225" s="26"/>
      <c r="EP225" s="26"/>
      <c r="EQ225" s="26"/>
      <c r="ER225" s="26"/>
      <c r="ES225" s="26"/>
      <c r="ET225" s="26"/>
      <c r="EU225" s="26"/>
      <c r="EV225" s="26"/>
      <c r="EW225" s="26"/>
      <c r="EX225" s="26"/>
      <c r="EY225" s="26"/>
      <c r="EZ225" s="26"/>
      <c r="FA225" s="26"/>
      <c r="FB225" s="26"/>
      <c r="FC225" s="26"/>
      <c r="FD225" s="26"/>
      <c r="FE225" s="26"/>
      <c r="FF225" s="26"/>
      <c r="FG225" s="26"/>
      <c r="FH225" s="26"/>
      <c r="FI225" s="26"/>
      <c r="FJ225" s="26"/>
      <c r="FK225" s="26"/>
      <c r="FL225" s="26"/>
      <c r="FM225" s="26"/>
      <c r="FN225" s="26"/>
      <c r="FO225" s="26"/>
      <c r="FP225" s="26"/>
      <c r="FQ225" s="26"/>
      <c r="FR225" s="26"/>
      <c r="FS225" s="26"/>
      <c r="FT225" s="26"/>
      <c r="FU225" s="26"/>
      <c r="FV225" s="26"/>
      <c r="FW225" s="26"/>
      <c r="FX225" s="26"/>
      <c r="FY225" s="26"/>
      <c r="FZ225" s="26"/>
      <c r="GA225" s="26"/>
      <c r="GB225" s="26"/>
      <c r="GC225" s="26"/>
      <c r="GD225" s="26"/>
      <c r="GE225" s="26"/>
      <c r="GF225" s="26"/>
      <c r="GG225" s="26"/>
      <c r="GH225" s="26"/>
      <c r="GI225" s="26"/>
      <c r="GJ225" s="26"/>
      <c r="GK225" s="26"/>
      <c r="GL225" s="26"/>
      <c r="GM225" s="26"/>
      <c r="GN225" s="26"/>
      <c r="GO225" s="26"/>
      <c r="GP225" s="26"/>
      <c r="GQ225" s="26"/>
      <c r="GR225" s="26"/>
      <c r="GS225" s="26"/>
      <c r="GT225" s="26"/>
      <c r="GU225" s="26"/>
      <c r="GV225" s="26"/>
      <c r="GW225" s="26"/>
      <c r="GX225" s="26"/>
      <c r="GY225" s="26"/>
      <c r="GZ225" s="26"/>
      <c r="HA225" s="26"/>
      <c r="HB225" s="26"/>
      <c r="HC225" s="26"/>
      <c r="HD225" s="26"/>
      <c r="HE225" s="26"/>
      <c r="HF225" s="26"/>
      <c r="HG225" s="26"/>
      <c r="HH225" s="26"/>
      <c r="HI225" s="26"/>
      <c r="HJ225" s="26"/>
      <c r="HK225" s="26"/>
      <c r="HL225" s="26"/>
      <c r="HM225" s="26"/>
      <c r="HN225" s="26"/>
      <c r="HO225" s="26"/>
      <c r="HP225" s="26"/>
      <c r="HQ225" s="26"/>
      <c r="HR225" s="26"/>
      <c r="HS225" s="26"/>
      <c r="HT225" s="26"/>
      <c r="HU225" s="26"/>
      <c r="HV225" s="26"/>
      <c r="HW225" s="26"/>
      <c r="HX225" s="26"/>
      <c r="HY225" s="26"/>
      <c r="HZ225" s="26"/>
      <c r="IA225" s="26"/>
      <c r="IB225" s="26"/>
      <c r="IC225" s="26"/>
      <c r="ID225" s="26"/>
      <c r="IE225" s="26"/>
      <c r="IF225" s="26"/>
      <c r="IG225" s="26"/>
      <c r="IH225" s="26"/>
      <c r="II225" s="26"/>
      <c r="IJ225" s="26"/>
      <c r="IK225" s="26"/>
      <c r="IL225" s="26"/>
      <c r="IM225" s="26"/>
      <c r="IN225" s="26"/>
      <c r="IO225" s="26"/>
      <c r="IP225" s="26"/>
      <c r="IQ225" s="26"/>
      <c r="IR225" s="26"/>
      <c r="IS225" s="26"/>
      <c r="IT225" s="26"/>
      <c r="IU225" s="26"/>
      <c r="IV225" s="26"/>
    </row>
    <row r="226" spans="1:256" s="35" customFormat="1" ht="14.4" x14ac:dyDescent="0.3">
      <c r="A226"/>
      <c r="B226"/>
      <c r="C226"/>
      <c r="D226"/>
      <c r="E226"/>
      <c r="F2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  <c r="CX226" s="26"/>
      <c r="CY226" s="26"/>
      <c r="CZ226" s="26"/>
      <c r="DA226" s="26"/>
      <c r="DB226" s="26"/>
      <c r="DC226" s="26"/>
      <c r="DD226" s="26"/>
      <c r="DE226" s="26"/>
      <c r="DF226" s="26"/>
      <c r="DG226" s="26"/>
      <c r="DH226" s="26"/>
      <c r="DI226" s="26"/>
      <c r="DJ226" s="26"/>
      <c r="DK226" s="26"/>
      <c r="DL226" s="26"/>
      <c r="DM226" s="26"/>
      <c r="DN226" s="26"/>
      <c r="DO226" s="26"/>
      <c r="DP226" s="26"/>
      <c r="DQ226" s="26"/>
      <c r="DR226" s="26"/>
      <c r="DS226" s="26"/>
      <c r="DT226" s="26"/>
      <c r="DU226" s="26"/>
      <c r="DV226" s="26"/>
      <c r="DW226" s="26"/>
      <c r="DX226" s="26"/>
      <c r="DY226" s="26"/>
      <c r="DZ226" s="26"/>
      <c r="EA226" s="26"/>
      <c r="EB226" s="26"/>
      <c r="EC226" s="26"/>
      <c r="ED226" s="26"/>
      <c r="EE226" s="26"/>
      <c r="EF226" s="26"/>
      <c r="EG226" s="26"/>
      <c r="EH226" s="26"/>
      <c r="EI226" s="26"/>
      <c r="EJ226" s="26"/>
      <c r="EK226" s="26"/>
      <c r="EL226" s="26"/>
      <c r="EM226" s="26"/>
      <c r="EN226" s="26"/>
      <c r="EO226" s="26"/>
      <c r="EP226" s="26"/>
      <c r="EQ226" s="26"/>
      <c r="ER226" s="26"/>
      <c r="ES226" s="26"/>
      <c r="ET226" s="26"/>
      <c r="EU226" s="26"/>
      <c r="EV226" s="26"/>
      <c r="EW226" s="26"/>
      <c r="EX226" s="26"/>
      <c r="EY226" s="26"/>
      <c r="EZ226" s="26"/>
      <c r="FA226" s="26"/>
      <c r="FB226" s="26"/>
      <c r="FC226" s="26"/>
      <c r="FD226" s="26"/>
      <c r="FE226" s="26"/>
      <c r="FF226" s="26"/>
      <c r="FG226" s="26"/>
      <c r="FH226" s="26"/>
      <c r="FI226" s="26"/>
      <c r="FJ226" s="26"/>
      <c r="FK226" s="26"/>
      <c r="FL226" s="26"/>
      <c r="FM226" s="26"/>
      <c r="FN226" s="26"/>
      <c r="FO226" s="26"/>
      <c r="FP226" s="26"/>
      <c r="FQ226" s="26"/>
      <c r="FR226" s="26"/>
      <c r="FS226" s="26"/>
      <c r="FT226" s="26"/>
      <c r="FU226" s="26"/>
      <c r="FV226" s="26"/>
      <c r="FW226" s="26"/>
      <c r="FX226" s="26"/>
      <c r="FY226" s="26"/>
      <c r="FZ226" s="26"/>
      <c r="GA226" s="26"/>
      <c r="GB226" s="26"/>
      <c r="GC226" s="26"/>
      <c r="GD226" s="26"/>
      <c r="GE226" s="26"/>
      <c r="GF226" s="26"/>
      <c r="GG226" s="26"/>
      <c r="GH226" s="26"/>
      <c r="GI226" s="26"/>
      <c r="GJ226" s="26"/>
      <c r="GK226" s="26"/>
      <c r="GL226" s="26"/>
      <c r="GM226" s="26"/>
      <c r="GN226" s="26"/>
      <c r="GO226" s="26"/>
      <c r="GP226" s="26"/>
      <c r="GQ226" s="26"/>
      <c r="GR226" s="26"/>
      <c r="GS226" s="26"/>
      <c r="GT226" s="26"/>
      <c r="GU226" s="26"/>
      <c r="GV226" s="26"/>
      <c r="GW226" s="26"/>
      <c r="GX226" s="26"/>
      <c r="GY226" s="26"/>
      <c r="GZ226" s="26"/>
      <c r="HA226" s="26"/>
      <c r="HB226" s="26"/>
      <c r="HC226" s="26"/>
      <c r="HD226" s="26"/>
      <c r="HE226" s="26"/>
      <c r="HF226" s="26"/>
      <c r="HG226" s="26"/>
      <c r="HH226" s="26"/>
      <c r="HI226" s="26"/>
      <c r="HJ226" s="26"/>
      <c r="HK226" s="26"/>
      <c r="HL226" s="26"/>
      <c r="HM226" s="26"/>
      <c r="HN226" s="26"/>
      <c r="HO226" s="26"/>
      <c r="HP226" s="26"/>
      <c r="HQ226" s="26"/>
      <c r="HR226" s="26"/>
      <c r="HS226" s="26"/>
      <c r="HT226" s="26"/>
      <c r="HU226" s="26"/>
      <c r="HV226" s="26"/>
      <c r="HW226" s="26"/>
      <c r="HX226" s="26"/>
      <c r="HY226" s="26"/>
      <c r="HZ226" s="26"/>
      <c r="IA226" s="26"/>
      <c r="IB226" s="26"/>
      <c r="IC226" s="26"/>
      <c r="ID226" s="26"/>
      <c r="IE226" s="26"/>
      <c r="IF226" s="26"/>
      <c r="IG226" s="26"/>
      <c r="IH226" s="26"/>
      <c r="II226" s="26"/>
      <c r="IJ226" s="26"/>
      <c r="IK226" s="26"/>
      <c r="IL226" s="26"/>
      <c r="IM226" s="26"/>
      <c r="IN226" s="26"/>
      <c r="IO226" s="26"/>
      <c r="IP226" s="26"/>
      <c r="IQ226" s="26"/>
      <c r="IR226" s="26"/>
      <c r="IS226" s="26"/>
      <c r="IT226" s="26"/>
      <c r="IU226" s="26"/>
      <c r="IV226" s="26"/>
    </row>
    <row r="227" spans="1:256" s="32" customFormat="1" ht="14.4" x14ac:dyDescent="0.3">
      <c r="A227"/>
      <c r="B227"/>
      <c r="C227"/>
      <c r="D227"/>
      <c r="E227"/>
      <c r="F227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26"/>
      <c r="CS227" s="26"/>
      <c r="CT227" s="26"/>
      <c r="CU227" s="26"/>
      <c r="CV227" s="26"/>
      <c r="CW227" s="26"/>
      <c r="CX227" s="26"/>
      <c r="CY227" s="26"/>
      <c r="CZ227" s="26"/>
      <c r="DA227" s="26"/>
      <c r="DB227" s="26"/>
      <c r="DC227" s="26"/>
      <c r="DD227" s="26"/>
      <c r="DE227" s="26"/>
      <c r="DF227" s="26"/>
      <c r="DG227" s="26"/>
      <c r="DH227" s="26"/>
      <c r="DI227" s="26"/>
      <c r="DJ227" s="26"/>
      <c r="DK227" s="26"/>
      <c r="DL227" s="26"/>
      <c r="DM227" s="26"/>
      <c r="DN227" s="26"/>
      <c r="DO227" s="26"/>
      <c r="DP227" s="26"/>
      <c r="DQ227" s="26"/>
      <c r="DR227" s="26"/>
      <c r="DS227" s="26"/>
      <c r="DT227" s="26"/>
      <c r="DU227" s="26"/>
      <c r="DV227" s="26"/>
      <c r="DW227" s="26"/>
      <c r="DX227" s="26"/>
      <c r="DY227" s="26"/>
      <c r="DZ227" s="26"/>
      <c r="EA227" s="26"/>
      <c r="EB227" s="26"/>
      <c r="EC227" s="26"/>
      <c r="ED227" s="26"/>
      <c r="EE227" s="26"/>
      <c r="EF227" s="26"/>
      <c r="EG227" s="26"/>
      <c r="EH227" s="26"/>
      <c r="EI227" s="26"/>
      <c r="EJ227" s="26"/>
      <c r="EK227" s="26"/>
      <c r="EL227" s="26"/>
      <c r="EM227" s="26"/>
      <c r="EN227" s="26"/>
      <c r="EO227" s="26"/>
      <c r="EP227" s="26"/>
      <c r="EQ227" s="26"/>
      <c r="ER227" s="26"/>
      <c r="ES227" s="26"/>
      <c r="ET227" s="26"/>
      <c r="EU227" s="26"/>
      <c r="EV227" s="26"/>
      <c r="EW227" s="26"/>
      <c r="EX227" s="26"/>
      <c r="EY227" s="26"/>
      <c r="EZ227" s="26"/>
      <c r="FA227" s="26"/>
      <c r="FB227" s="26"/>
      <c r="FC227" s="26"/>
      <c r="FD227" s="26"/>
      <c r="FE227" s="26"/>
      <c r="FF227" s="26"/>
      <c r="FG227" s="26"/>
      <c r="FH227" s="26"/>
      <c r="FI227" s="26"/>
      <c r="FJ227" s="26"/>
      <c r="FK227" s="26"/>
      <c r="FL227" s="26"/>
      <c r="FM227" s="26"/>
      <c r="FN227" s="26"/>
      <c r="FO227" s="26"/>
      <c r="FP227" s="26"/>
      <c r="FQ227" s="26"/>
      <c r="FR227" s="26"/>
      <c r="FS227" s="26"/>
      <c r="FT227" s="26"/>
      <c r="FU227" s="26"/>
      <c r="FV227" s="26"/>
      <c r="FW227" s="26"/>
      <c r="FX227" s="26"/>
      <c r="FY227" s="26"/>
      <c r="FZ227" s="26"/>
      <c r="GA227" s="26"/>
      <c r="GB227" s="26"/>
      <c r="GC227" s="26"/>
      <c r="GD227" s="26"/>
      <c r="GE227" s="26"/>
      <c r="GF227" s="26"/>
      <c r="GG227" s="26"/>
      <c r="GH227" s="26"/>
      <c r="GI227" s="26"/>
      <c r="GJ227" s="26"/>
      <c r="GK227" s="26"/>
      <c r="GL227" s="26"/>
      <c r="GM227" s="26"/>
      <c r="GN227" s="26"/>
      <c r="GO227" s="26"/>
      <c r="GP227" s="26"/>
      <c r="GQ227" s="26"/>
      <c r="GR227" s="26"/>
      <c r="GS227" s="26"/>
      <c r="GT227" s="26"/>
      <c r="GU227" s="26"/>
      <c r="GV227" s="26"/>
      <c r="GW227" s="26"/>
      <c r="GX227" s="26"/>
      <c r="GY227" s="26"/>
      <c r="GZ227" s="26"/>
      <c r="HA227" s="26"/>
      <c r="HB227" s="26"/>
      <c r="HC227" s="26"/>
      <c r="HD227" s="26"/>
      <c r="HE227" s="26"/>
      <c r="HF227" s="26"/>
      <c r="HG227" s="26"/>
      <c r="HH227" s="26"/>
      <c r="HI227" s="26"/>
      <c r="HJ227" s="26"/>
      <c r="HK227" s="26"/>
      <c r="HL227" s="26"/>
      <c r="HM227" s="26"/>
      <c r="HN227" s="26"/>
      <c r="HO227" s="26"/>
      <c r="HP227" s="26"/>
      <c r="HQ227" s="26"/>
      <c r="HR227" s="26"/>
      <c r="HS227" s="26"/>
      <c r="HT227" s="26"/>
      <c r="HU227" s="26"/>
      <c r="HV227" s="26"/>
      <c r="HW227" s="26"/>
      <c r="HX227" s="26"/>
      <c r="HY227" s="26"/>
      <c r="HZ227" s="26"/>
      <c r="IA227" s="26"/>
      <c r="IB227" s="26"/>
      <c r="IC227" s="26"/>
      <c r="ID227" s="26"/>
      <c r="IE227" s="26"/>
      <c r="IF227" s="26"/>
      <c r="IG227" s="26"/>
      <c r="IH227" s="26"/>
      <c r="II227" s="26"/>
      <c r="IJ227" s="26"/>
      <c r="IK227" s="26"/>
      <c r="IL227" s="26"/>
      <c r="IM227" s="26"/>
      <c r="IN227" s="26"/>
      <c r="IO227" s="26"/>
      <c r="IP227" s="26"/>
      <c r="IQ227" s="26"/>
      <c r="IR227" s="26"/>
      <c r="IS227" s="26"/>
      <c r="IT227" s="26"/>
      <c r="IU227" s="26"/>
      <c r="IV227" s="26"/>
    </row>
    <row r="228" spans="1:256" s="35" customFormat="1" ht="14.4" x14ac:dyDescent="0.3">
      <c r="A228"/>
      <c r="B228"/>
      <c r="C228"/>
      <c r="D228"/>
      <c r="E228"/>
      <c r="F228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26"/>
      <c r="CS228" s="26"/>
      <c r="CT228" s="26"/>
      <c r="CU228" s="26"/>
      <c r="CV228" s="26"/>
      <c r="CW228" s="26"/>
      <c r="CX228" s="26"/>
      <c r="CY228" s="26"/>
      <c r="CZ228" s="26"/>
      <c r="DA228" s="26"/>
      <c r="DB228" s="26"/>
      <c r="DC228" s="26"/>
      <c r="DD228" s="26"/>
      <c r="DE228" s="26"/>
      <c r="DF228" s="26"/>
      <c r="DG228" s="26"/>
      <c r="DH228" s="26"/>
      <c r="DI228" s="26"/>
      <c r="DJ228" s="26"/>
      <c r="DK228" s="26"/>
      <c r="DL228" s="26"/>
      <c r="DM228" s="26"/>
      <c r="DN228" s="26"/>
      <c r="DO228" s="26"/>
      <c r="DP228" s="26"/>
      <c r="DQ228" s="26"/>
      <c r="DR228" s="26"/>
      <c r="DS228" s="26"/>
      <c r="DT228" s="26"/>
      <c r="DU228" s="26"/>
      <c r="DV228" s="26"/>
      <c r="DW228" s="26"/>
      <c r="DX228" s="26"/>
      <c r="DY228" s="26"/>
      <c r="DZ228" s="26"/>
      <c r="EA228" s="26"/>
      <c r="EB228" s="26"/>
      <c r="EC228" s="26"/>
      <c r="ED228" s="26"/>
      <c r="EE228" s="26"/>
      <c r="EF228" s="26"/>
      <c r="EG228" s="26"/>
      <c r="EH228" s="26"/>
      <c r="EI228" s="26"/>
      <c r="EJ228" s="26"/>
      <c r="EK228" s="26"/>
      <c r="EL228" s="26"/>
      <c r="EM228" s="26"/>
      <c r="EN228" s="26"/>
      <c r="EO228" s="26"/>
      <c r="EP228" s="26"/>
      <c r="EQ228" s="26"/>
      <c r="ER228" s="26"/>
      <c r="ES228" s="26"/>
      <c r="ET228" s="26"/>
      <c r="EU228" s="26"/>
      <c r="EV228" s="26"/>
      <c r="EW228" s="26"/>
      <c r="EX228" s="26"/>
      <c r="EY228" s="26"/>
      <c r="EZ228" s="26"/>
      <c r="FA228" s="26"/>
      <c r="FB228" s="26"/>
      <c r="FC228" s="26"/>
      <c r="FD228" s="26"/>
      <c r="FE228" s="26"/>
      <c r="FF228" s="26"/>
      <c r="FG228" s="26"/>
      <c r="FH228" s="26"/>
      <c r="FI228" s="26"/>
      <c r="FJ228" s="26"/>
      <c r="FK228" s="26"/>
      <c r="FL228" s="26"/>
      <c r="FM228" s="26"/>
      <c r="FN228" s="26"/>
      <c r="FO228" s="26"/>
      <c r="FP228" s="26"/>
      <c r="FQ228" s="26"/>
      <c r="FR228" s="26"/>
      <c r="FS228" s="26"/>
      <c r="FT228" s="26"/>
      <c r="FU228" s="26"/>
      <c r="FV228" s="26"/>
      <c r="FW228" s="26"/>
      <c r="FX228" s="26"/>
      <c r="FY228" s="26"/>
      <c r="FZ228" s="26"/>
      <c r="GA228" s="26"/>
      <c r="GB228" s="26"/>
      <c r="GC228" s="26"/>
      <c r="GD228" s="26"/>
      <c r="GE228" s="26"/>
      <c r="GF228" s="26"/>
      <c r="GG228" s="26"/>
      <c r="GH228" s="26"/>
      <c r="GI228" s="26"/>
      <c r="GJ228" s="26"/>
      <c r="GK228" s="26"/>
      <c r="GL228" s="26"/>
      <c r="GM228" s="26"/>
      <c r="GN228" s="26"/>
      <c r="GO228" s="26"/>
      <c r="GP228" s="26"/>
      <c r="GQ228" s="26"/>
      <c r="GR228" s="26"/>
      <c r="GS228" s="26"/>
      <c r="GT228" s="26"/>
      <c r="GU228" s="26"/>
      <c r="GV228" s="26"/>
      <c r="GW228" s="26"/>
      <c r="GX228" s="26"/>
      <c r="GY228" s="26"/>
      <c r="GZ228" s="26"/>
      <c r="HA228" s="26"/>
      <c r="HB228" s="26"/>
      <c r="HC228" s="26"/>
      <c r="HD228" s="26"/>
      <c r="HE228" s="26"/>
      <c r="HF228" s="26"/>
      <c r="HG228" s="26"/>
      <c r="HH228" s="26"/>
      <c r="HI228" s="26"/>
      <c r="HJ228" s="26"/>
      <c r="HK228" s="26"/>
      <c r="HL228" s="26"/>
      <c r="HM228" s="26"/>
      <c r="HN228" s="26"/>
      <c r="HO228" s="26"/>
      <c r="HP228" s="26"/>
      <c r="HQ228" s="26"/>
      <c r="HR228" s="26"/>
      <c r="HS228" s="26"/>
      <c r="HT228" s="26"/>
      <c r="HU228" s="26"/>
      <c r="HV228" s="26"/>
      <c r="HW228" s="26"/>
      <c r="HX228" s="26"/>
      <c r="HY228" s="26"/>
      <c r="HZ228" s="26"/>
      <c r="IA228" s="26"/>
      <c r="IB228" s="26"/>
      <c r="IC228" s="26"/>
      <c r="ID228" s="26"/>
      <c r="IE228" s="26"/>
      <c r="IF228" s="26"/>
      <c r="IG228" s="26"/>
      <c r="IH228" s="26"/>
      <c r="II228" s="26"/>
      <c r="IJ228" s="26"/>
      <c r="IK228" s="26"/>
      <c r="IL228" s="26"/>
      <c r="IM228" s="26"/>
      <c r="IN228" s="26"/>
      <c r="IO228" s="26"/>
      <c r="IP228" s="26"/>
      <c r="IQ228" s="26"/>
      <c r="IR228" s="26"/>
      <c r="IS228" s="26"/>
      <c r="IT228" s="26"/>
      <c r="IU228" s="26"/>
      <c r="IV228" s="26"/>
    </row>
    <row r="229" spans="1:256" s="32" customFormat="1" ht="14.4" x14ac:dyDescent="0.3">
      <c r="A229"/>
      <c r="B229"/>
      <c r="C229"/>
      <c r="D229"/>
      <c r="E229"/>
      <c r="F229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26"/>
      <c r="CS229" s="26"/>
      <c r="CT229" s="26"/>
      <c r="CU229" s="26"/>
      <c r="CV229" s="26"/>
      <c r="CW229" s="26"/>
      <c r="CX229" s="26"/>
      <c r="CY229" s="26"/>
      <c r="CZ229" s="26"/>
      <c r="DA229" s="26"/>
      <c r="DB229" s="26"/>
      <c r="DC229" s="26"/>
      <c r="DD229" s="26"/>
      <c r="DE229" s="26"/>
      <c r="DF229" s="26"/>
      <c r="DG229" s="26"/>
      <c r="DH229" s="26"/>
      <c r="DI229" s="26"/>
      <c r="DJ229" s="26"/>
      <c r="DK229" s="26"/>
      <c r="DL229" s="26"/>
      <c r="DM229" s="26"/>
      <c r="DN229" s="26"/>
      <c r="DO229" s="26"/>
      <c r="DP229" s="26"/>
      <c r="DQ229" s="26"/>
      <c r="DR229" s="26"/>
      <c r="DS229" s="26"/>
      <c r="DT229" s="26"/>
      <c r="DU229" s="26"/>
      <c r="DV229" s="26"/>
      <c r="DW229" s="26"/>
      <c r="DX229" s="26"/>
      <c r="DY229" s="26"/>
      <c r="DZ229" s="26"/>
      <c r="EA229" s="26"/>
      <c r="EB229" s="26"/>
      <c r="EC229" s="26"/>
      <c r="ED229" s="26"/>
      <c r="EE229" s="26"/>
      <c r="EF229" s="26"/>
      <c r="EG229" s="26"/>
      <c r="EH229" s="26"/>
      <c r="EI229" s="26"/>
      <c r="EJ229" s="26"/>
      <c r="EK229" s="26"/>
      <c r="EL229" s="26"/>
      <c r="EM229" s="26"/>
      <c r="EN229" s="26"/>
      <c r="EO229" s="26"/>
      <c r="EP229" s="26"/>
      <c r="EQ229" s="26"/>
      <c r="ER229" s="26"/>
      <c r="ES229" s="26"/>
      <c r="ET229" s="26"/>
      <c r="EU229" s="26"/>
      <c r="EV229" s="26"/>
      <c r="EW229" s="26"/>
      <c r="EX229" s="26"/>
      <c r="EY229" s="26"/>
      <c r="EZ229" s="26"/>
      <c r="FA229" s="26"/>
      <c r="FB229" s="26"/>
      <c r="FC229" s="26"/>
      <c r="FD229" s="26"/>
      <c r="FE229" s="26"/>
      <c r="FF229" s="26"/>
      <c r="FG229" s="26"/>
      <c r="FH229" s="26"/>
      <c r="FI229" s="26"/>
      <c r="FJ229" s="26"/>
      <c r="FK229" s="26"/>
      <c r="FL229" s="26"/>
      <c r="FM229" s="26"/>
      <c r="FN229" s="26"/>
      <c r="FO229" s="26"/>
      <c r="FP229" s="26"/>
      <c r="FQ229" s="26"/>
      <c r="FR229" s="26"/>
      <c r="FS229" s="26"/>
      <c r="FT229" s="26"/>
      <c r="FU229" s="26"/>
      <c r="FV229" s="26"/>
      <c r="FW229" s="26"/>
      <c r="FX229" s="26"/>
      <c r="FY229" s="26"/>
      <c r="FZ229" s="26"/>
      <c r="GA229" s="26"/>
      <c r="GB229" s="26"/>
      <c r="GC229" s="26"/>
      <c r="GD229" s="26"/>
      <c r="GE229" s="26"/>
      <c r="GF229" s="26"/>
      <c r="GG229" s="26"/>
      <c r="GH229" s="26"/>
      <c r="GI229" s="26"/>
      <c r="GJ229" s="26"/>
      <c r="GK229" s="26"/>
      <c r="GL229" s="26"/>
      <c r="GM229" s="26"/>
      <c r="GN229" s="26"/>
      <c r="GO229" s="26"/>
      <c r="GP229" s="26"/>
      <c r="GQ229" s="26"/>
      <c r="GR229" s="26"/>
      <c r="GS229" s="26"/>
      <c r="GT229" s="26"/>
      <c r="GU229" s="26"/>
      <c r="GV229" s="26"/>
      <c r="GW229" s="26"/>
      <c r="GX229" s="26"/>
      <c r="GY229" s="26"/>
      <c r="GZ229" s="26"/>
      <c r="HA229" s="26"/>
      <c r="HB229" s="26"/>
      <c r="HC229" s="26"/>
      <c r="HD229" s="26"/>
      <c r="HE229" s="26"/>
      <c r="HF229" s="26"/>
      <c r="HG229" s="26"/>
      <c r="HH229" s="26"/>
      <c r="HI229" s="26"/>
      <c r="HJ229" s="26"/>
      <c r="HK229" s="26"/>
      <c r="HL229" s="26"/>
      <c r="HM229" s="26"/>
      <c r="HN229" s="26"/>
      <c r="HO229" s="26"/>
      <c r="HP229" s="26"/>
      <c r="HQ229" s="26"/>
      <c r="HR229" s="26"/>
      <c r="HS229" s="26"/>
      <c r="HT229" s="26"/>
      <c r="HU229" s="26"/>
      <c r="HV229" s="26"/>
      <c r="HW229" s="26"/>
      <c r="HX229" s="26"/>
      <c r="HY229" s="26"/>
      <c r="HZ229" s="26"/>
      <c r="IA229" s="26"/>
      <c r="IB229" s="26"/>
      <c r="IC229" s="26"/>
      <c r="ID229" s="26"/>
      <c r="IE229" s="26"/>
      <c r="IF229" s="26"/>
      <c r="IG229" s="26"/>
      <c r="IH229" s="26"/>
      <c r="II229" s="26"/>
      <c r="IJ229" s="26"/>
      <c r="IK229" s="26"/>
      <c r="IL229" s="26"/>
      <c r="IM229" s="26"/>
      <c r="IN229" s="26"/>
      <c r="IO229" s="26"/>
      <c r="IP229" s="26"/>
      <c r="IQ229" s="26"/>
      <c r="IR229" s="26"/>
      <c r="IS229" s="26"/>
      <c r="IT229" s="26"/>
      <c r="IU229" s="26"/>
      <c r="IV229" s="26"/>
    </row>
    <row r="230" spans="1:256" s="35" customFormat="1" ht="14.4" x14ac:dyDescent="0.3">
      <c r="A230"/>
      <c r="B230"/>
      <c r="C230"/>
      <c r="D230"/>
      <c r="E230"/>
      <c r="F230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26"/>
      <c r="CS230" s="26"/>
      <c r="CT230" s="26"/>
      <c r="CU230" s="26"/>
      <c r="CV230" s="26"/>
      <c r="CW230" s="26"/>
      <c r="CX230" s="26"/>
      <c r="CY230" s="26"/>
      <c r="CZ230" s="26"/>
      <c r="DA230" s="26"/>
      <c r="DB230" s="26"/>
      <c r="DC230" s="26"/>
      <c r="DD230" s="26"/>
      <c r="DE230" s="26"/>
      <c r="DF230" s="26"/>
      <c r="DG230" s="26"/>
      <c r="DH230" s="26"/>
      <c r="DI230" s="26"/>
      <c r="DJ230" s="26"/>
      <c r="DK230" s="26"/>
      <c r="DL230" s="26"/>
      <c r="DM230" s="26"/>
      <c r="DN230" s="26"/>
      <c r="DO230" s="26"/>
      <c r="DP230" s="26"/>
      <c r="DQ230" s="26"/>
      <c r="DR230" s="26"/>
      <c r="DS230" s="26"/>
      <c r="DT230" s="26"/>
      <c r="DU230" s="26"/>
      <c r="DV230" s="26"/>
      <c r="DW230" s="26"/>
      <c r="DX230" s="26"/>
      <c r="DY230" s="26"/>
      <c r="DZ230" s="26"/>
      <c r="EA230" s="26"/>
      <c r="EB230" s="26"/>
      <c r="EC230" s="26"/>
      <c r="ED230" s="26"/>
      <c r="EE230" s="26"/>
      <c r="EF230" s="26"/>
      <c r="EG230" s="26"/>
      <c r="EH230" s="26"/>
      <c r="EI230" s="26"/>
      <c r="EJ230" s="26"/>
      <c r="EK230" s="26"/>
      <c r="EL230" s="26"/>
      <c r="EM230" s="26"/>
      <c r="EN230" s="26"/>
      <c r="EO230" s="26"/>
      <c r="EP230" s="26"/>
      <c r="EQ230" s="26"/>
      <c r="ER230" s="26"/>
      <c r="ES230" s="26"/>
      <c r="ET230" s="26"/>
      <c r="EU230" s="26"/>
      <c r="EV230" s="26"/>
      <c r="EW230" s="26"/>
      <c r="EX230" s="26"/>
      <c r="EY230" s="26"/>
      <c r="EZ230" s="26"/>
      <c r="FA230" s="26"/>
      <c r="FB230" s="26"/>
      <c r="FC230" s="26"/>
      <c r="FD230" s="26"/>
      <c r="FE230" s="26"/>
      <c r="FF230" s="26"/>
      <c r="FG230" s="26"/>
      <c r="FH230" s="26"/>
      <c r="FI230" s="26"/>
      <c r="FJ230" s="26"/>
      <c r="FK230" s="26"/>
      <c r="FL230" s="26"/>
      <c r="FM230" s="26"/>
      <c r="FN230" s="26"/>
      <c r="FO230" s="26"/>
      <c r="FP230" s="26"/>
      <c r="FQ230" s="26"/>
      <c r="FR230" s="26"/>
      <c r="FS230" s="26"/>
      <c r="FT230" s="26"/>
      <c r="FU230" s="26"/>
      <c r="FV230" s="26"/>
      <c r="FW230" s="26"/>
      <c r="FX230" s="26"/>
      <c r="FY230" s="26"/>
      <c r="FZ230" s="26"/>
      <c r="GA230" s="26"/>
      <c r="GB230" s="26"/>
      <c r="GC230" s="26"/>
      <c r="GD230" s="26"/>
      <c r="GE230" s="26"/>
      <c r="GF230" s="26"/>
      <c r="GG230" s="26"/>
      <c r="GH230" s="26"/>
      <c r="GI230" s="26"/>
      <c r="GJ230" s="26"/>
      <c r="GK230" s="26"/>
      <c r="GL230" s="26"/>
      <c r="GM230" s="26"/>
      <c r="GN230" s="26"/>
      <c r="GO230" s="26"/>
      <c r="GP230" s="26"/>
      <c r="GQ230" s="26"/>
      <c r="GR230" s="26"/>
      <c r="GS230" s="26"/>
      <c r="GT230" s="26"/>
      <c r="GU230" s="26"/>
      <c r="GV230" s="26"/>
      <c r="GW230" s="26"/>
      <c r="GX230" s="26"/>
      <c r="GY230" s="26"/>
      <c r="GZ230" s="26"/>
      <c r="HA230" s="26"/>
      <c r="HB230" s="26"/>
      <c r="HC230" s="26"/>
      <c r="HD230" s="26"/>
      <c r="HE230" s="26"/>
      <c r="HF230" s="26"/>
      <c r="HG230" s="26"/>
      <c r="HH230" s="26"/>
      <c r="HI230" s="26"/>
      <c r="HJ230" s="26"/>
      <c r="HK230" s="26"/>
      <c r="HL230" s="26"/>
      <c r="HM230" s="26"/>
      <c r="HN230" s="26"/>
      <c r="HO230" s="26"/>
      <c r="HP230" s="26"/>
      <c r="HQ230" s="26"/>
      <c r="HR230" s="26"/>
      <c r="HS230" s="26"/>
      <c r="HT230" s="26"/>
      <c r="HU230" s="26"/>
      <c r="HV230" s="26"/>
      <c r="HW230" s="26"/>
      <c r="HX230" s="26"/>
      <c r="HY230" s="26"/>
      <c r="HZ230" s="26"/>
      <c r="IA230" s="26"/>
      <c r="IB230" s="26"/>
      <c r="IC230" s="26"/>
      <c r="ID230" s="26"/>
      <c r="IE230" s="26"/>
      <c r="IF230" s="26"/>
      <c r="IG230" s="26"/>
      <c r="IH230" s="26"/>
      <c r="II230" s="26"/>
      <c r="IJ230" s="26"/>
      <c r="IK230" s="26"/>
      <c r="IL230" s="26"/>
      <c r="IM230" s="26"/>
      <c r="IN230" s="26"/>
      <c r="IO230" s="26"/>
      <c r="IP230" s="26"/>
      <c r="IQ230" s="26"/>
      <c r="IR230" s="26"/>
      <c r="IS230" s="26"/>
      <c r="IT230" s="26"/>
      <c r="IU230" s="26"/>
      <c r="IV230" s="26"/>
    </row>
    <row r="231" spans="1:256" s="32" customFormat="1" ht="14.4" x14ac:dyDescent="0.3">
      <c r="A231"/>
      <c r="B231"/>
      <c r="C231"/>
      <c r="D231"/>
      <c r="E231"/>
      <c r="F231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26"/>
      <c r="CS231" s="26"/>
      <c r="CT231" s="26"/>
      <c r="CU231" s="26"/>
      <c r="CV231" s="26"/>
      <c r="CW231" s="26"/>
      <c r="CX231" s="26"/>
      <c r="CY231" s="26"/>
      <c r="CZ231" s="26"/>
      <c r="DA231" s="26"/>
      <c r="DB231" s="26"/>
      <c r="DC231" s="26"/>
      <c r="DD231" s="26"/>
      <c r="DE231" s="26"/>
      <c r="DF231" s="26"/>
      <c r="DG231" s="26"/>
      <c r="DH231" s="26"/>
      <c r="DI231" s="26"/>
      <c r="DJ231" s="26"/>
      <c r="DK231" s="26"/>
      <c r="DL231" s="26"/>
      <c r="DM231" s="26"/>
      <c r="DN231" s="26"/>
      <c r="DO231" s="26"/>
      <c r="DP231" s="26"/>
      <c r="DQ231" s="26"/>
      <c r="DR231" s="26"/>
      <c r="DS231" s="26"/>
      <c r="DT231" s="26"/>
      <c r="DU231" s="26"/>
      <c r="DV231" s="26"/>
      <c r="DW231" s="26"/>
      <c r="DX231" s="26"/>
      <c r="DY231" s="26"/>
      <c r="DZ231" s="26"/>
      <c r="EA231" s="26"/>
      <c r="EB231" s="26"/>
      <c r="EC231" s="26"/>
      <c r="ED231" s="26"/>
      <c r="EE231" s="26"/>
      <c r="EF231" s="26"/>
      <c r="EG231" s="26"/>
      <c r="EH231" s="26"/>
      <c r="EI231" s="26"/>
      <c r="EJ231" s="26"/>
      <c r="EK231" s="26"/>
      <c r="EL231" s="26"/>
      <c r="EM231" s="26"/>
      <c r="EN231" s="26"/>
      <c r="EO231" s="26"/>
      <c r="EP231" s="26"/>
      <c r="EQ231" s="26"/>
      <c r="ER231" s="26"/>
      <c r="ES231" s="26"/>
      <c r="ET231" s="26"/>
      <c r="EU231" s="26"/>
      <c r="EV231" s="26"/>
      <c r="EW231" s="26"/>
      <c r="EX231" s="26"/>
      <c r="EY231" s="26"/>
      <c r="EZ231" s="26"/>
      <c r="FA231" s="26"/>
      <c r="FB231" s="26"/>
      <c r="FC231" s="26"/>
      <c r="FD231" s="26"/>
      <c r="FE231" s="26"/>
      <c r="FF231" s="26"/>
      <c r="FG231" s="26"/>
      <c r="FH231" s="26"/>
      <c r="FI231" s="26"/>
      <c r="FJ231" s="26"/>
      <c r="FK231" s="26"/>
      <c r="FL231" s="26"/>
      <c r="FM231" s="26"/>
      <c r="FN231" s="26"/>
      <c r="FO231" s="26"/>
      <c r="FP231" s="26"/>
      <c r="FQ231" s="26"/>
      <c r="FR231" s="26"/>
      <c r="FS231" s="26"/>
      <c r="FT231" s="26"/>
      <c r="FU231" s="26"/>
      <c r="FV231" s="26"/>
      <c r="FW231" s="26"/>
      <c r="FX231" s="26"/>
      <c r="FY231" s="26"/>
      <c r="FZ231" s="26"/>
      <c r="GA231" s="26"/>
      <c r="GB231" s="26"/>
      <c r="GC231" s="26"/>
      <c r="GD231" s="26"/>
      <c r="GE231" s="26"/>
      <c r="GF231" s="26"/>
      <c r="GG231" s="26"/>
      <c r="GH231" s="26"/>
      <c r="GI231" s="26"/>
      <c r="GJ231" s="26"/>
      <c r="GK231" s="26"/>
      <c r="GL231" s="26"/>
      <c r="GM231" s="26"/>
      <c r="GN231" s="26"/>
      <c r="GO231" s="26"/>
      <c r="GP231" s="26"/>
      <c r="GQ231" s="26"/>
      <c r="GR231" s="26"/>
      <c r="GS231" s="26"/>
      <c r="GT231" s="26"/>
      <c r="GU231" s="26"/>
      <c r="GV231" s="26"/>
      <c r="GW231" s="26"/>
      <c r="GX231" s="26"/>
      <c r="GY231" s="26"/>
      <c r="GZ231" s="26"/>
      <c r="HA231" s="26"/>
      <c r="HB231" s="26"/>
      <c r="HC231" s="26"/>
      <c r="HD231" s="26"/>
      <c r="HE231" s="26"/>
      <c r="HF231" s="26"/>
      <c r="HG231" s="26"/>
      <c r="HH231" s="26"/>
      <c r="HI231" s="26"/>
      <c r="HJ231" s="26"/>
      <c r="HK231" s="26"/>
      <c r="HL231" s="26"/>
      <c r="HM231" s="26"/>
      <c r="HN231" s="26"/>
      <c r="HO231" s="26"/>
      <c r="HP231" s="26"/>
      <c r="HQ231" s="26"/>
      <c r="HR231" s="26"/>
      <c r="HS231" s="26"/>
      <c r="HT231" s="26"/>
      <c r="HU231" s="26"/>
      <c r="HV231" s="26"/>
      <c r="HW231" s="26"/>
      <c r="HX231" s="26"/>
      <c r="HY231" s="26"/>
      <c r="HZ231" s="26"/>
      <c r="IA231" s="26"/>
      <c r="IB231" s="26"/>
      <c r="IC231" s="26"/>
      <c r="ID231" s="26"/>
      <c r="IE231" s="26"/>
      <c r="IF231" s="26"/>
      <c r="IG231" s="26"/>
      <c r="IH231" s="26"/>
      <c r="II231" s="26"/>
      <c r="IJ231" s="26"/>
      <c r="IK231" s="26"/>
      <c r="IL231" s="26"/>
      <c r="IM231" s="26"/>
      <c r="IN231" s="26"/>
      <c r="IO231" s="26"/>
      <c r="IP231" s="26"/>
      <c r="IQ231" s="26"/>
      <c r="IR231" s="26"/>
      <c r="IS231" s="26"/>
      <c r="IT231" s="26"/>
      <c r="IU231" s="26"/>
      <c r="IV231" s="26"/>
    </row>
    <row r="232" spans="1:256" s="35" customFormat="1" ht="14.4" x14ac:dyDescent="0.3">
      <c r="A232"/>
      <c r="B232"/>
      <c r="C232"/>
      <c r="D232"/>
      <c r="E232"/>
      <c r="F232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26"/>
      <c r="CS232" s="26"/>
      <c r="CT232" s="26"/>
      <c r="CU232" s="26"/>
      <c r="CV232" s="26"/>
      <c r="CW232" s="26"/>
      <c r="CX232" s="26"/>
      <c r="CY232" s="26"/>
      <c r="CZ232" s="26"/>
      <c r="DA232" s="26"/>
      <c r="DB232" s="26"/>
      <c r="DC232" s="26"/>
      <c r="DD232" s="26"/>
      <c r="DE232" s="26"/>
      <c r="DF232" s="26"/>
      <c r="DG232" s="26"/>
      <c r="DH232" s="26"/>
      <c r="DI232" s="26"/>
      <c r="DJ232" s="26"/>
      <c r="DK232" s="26"/>
      <c r="DL232" s="26"/>
      <c r="DM232" s="26"/>
      <c r="DN232" s="26"/>
      <c r="DO232" s="26"/>
      <c r="DP232" s="26"/>
      <c r="DQ232" s="26"/>
      <c r="DR232" s="26"/>
      <c r="DS232" s="26"/>
      <c r="DT232" s="26"/>
      <c r="DU232" s="26"/>
      <c r="DV232" s="26"/>
      <c r="DW232" s="26"/>
      <c r="DX232" s="26"/>
      <c r="DY232" s="26"/>
      <c r="DZ232" s="26"/>
      <c r="EA232" s="26"/>
      <c r="EB232" s="26"/>
      <c r="EC232" s="26"/>
      <c r="ED232" s="26"/>
      <c r="EE232" s="26"/>
      <c r="EF232" s="26"/>
      <c r="EG232" s="26"/>
      <c r="EH232" s="26"/>
      <c r="EI232" s="26"/>
      <c r="EJ232" s="26"/>
      <c r="EK232" s="26"/>
      <c r="EL232" s="26"/>
      <c r="EM232" s="26"/>
      <c r="EN232" s="26"/>
      <c r="EO232" s="26"/>
      <c r="EP232" s="26"/>
      <c r="EQ232" s="26"/>
      <c r="ER232" s="26"/>
      <c r="ES232" s="26"/>
      <c r="ET232" s="26"/>
      <c r="EU232" s="26"/>
      <c r="EV232" s="26"/>
      <c r="EW232" s="26"/>
      <c r="EX232" s="26"/>
      <c r="EY232" s="26"/>
      <c r="EZ232" s="26"/>
      <c r="FA232" s="26"/>
      <c r="FB232" s="26"/>
      <c r="FC232" s="26"/>
      <c r="FD232" s="26"/>
      <c r="FE232" s="26"/>
      <c r="FF232" s="26"/>
      <c r="FG232" s="26"/>
      <c r="FH232" s="26"/>
      <c r="FI232" s="26"/>
      <c r="FJ232" s="26"/>
      <c r="FK232" s="26"/>
      <c r="FL232" s="26"/>
      <c r="FM232" s="26"/>
      <c r="FN232" s="26"/>
      <c r="FO232" s="26"/>
      <c r="FP232" s="26"/>
      <c r="FQ232" s="26"/>
      <c r="FR232" s="26"/>
      <c r="FS232" s="26"/>
      <c r="FT232" s="26"/>
      <c r="FU232" s="26"/>
      <c r="FV232" s="26"/>
      <c r="FW232" s="26"/>
      <c r="FX232" s="26"/>
      <c r="FY232" s="26"/>
      <c r="FZ232" s="26"/>
      <c r="GA232" s="26"/>
      <c r="GB232" s="26"/>
      <c r="GC232" s="26"/>
      <c r="GD232" s="26"/>
      <c r="GE232" s="26"/>
      <c r="GF232" s="26"/>
      <c r="GG232" s="26"/>
      <c r="GH232" s="26"/>
      <c r="GI232" s="26"/>
      <c r="GJ232" s="26"/>
      <c r="GK232" s="26"/>
      <c r="GL232" s="26"/>
      <c r="GM232" s="26"/>
      <c r="GN232" s="26"/>
      <c r="GO232" s="26"/>
      <c r="GP232" s="26"/>
      <c r="GQ232" s="26"/>
      <c r="GR232" s="26"/>
      <c r="GS232" s="26"/>
      <c r="GT232" s="26"/>
      <c r="GU232" s="26"/>
      <c r="GV232" s="26"/>
      <c r="GW232" s="26"/>
      <c r="GX232" s="26"/>
      <c r="GY232" s="26"/>
      <c r="GZ232" s="26"/>
      <c r="HA232" s="26"/>
      <c r="HB232" s="26"/>
      <c r="HC232" s="26"/>
      <c r="HD232" s="26"/>
      <c r="HE232" s="26"/>
      <c r="HF232" s="26"/>
      <c r="HG232" s="26"/>
      <c r="HH232" s="26"/>
      <c r="HI232" s="26"/>
      <c r="HJ232" s="26"/>
      <c r="HK232" s="26"/>
      <c r="HL232" s="26"/>
      <c r="HM232" s="26"/>
      <c r="HN232" s="26"/>
      <c r="HO232" s="26"/>
      <c r="HP232" s="26"/>
      <c r="HQ232" s="26"/>
      <c r="HR232" s="26"/>
      <c r="HS232" s="26"/>
      <c r="HT232" s="26"/>
      <c r="HU232" s="26"/>
      <c r="HV232" s="26"/>
      <c r="HW232" s="26"/>
      <c r="HX232" s="26"/>
      <c r="HY232" s="26"/>
      <c r="HZ232" s="26"/>
      <c r="IA232" s="26"/>
      <c r="IB232" s="26"/>
      <c r="IC232" s="26"/>
      <c r="ID232" s="26"/>
      <c r="IE232" s="26"/>
      <c r="IF232" s="26"/>
      <c r="IG232" s="26"/>
      <c r="IH232" s="26"/>
      <c r="II232" s="26"/>
      <c r="IJ232" s="26"/>
      <c r="IK232" s="26"/>
      <c r="IL232" s="26"/>
      <c r="IM232" s="26"/>
      <c r="IN232" s="26"/>
      <c r="IO232" s="26"/>
      <c r="IP232" s="26"/>
      <c r="IQ232" s="26"/>
      <c r="IR232" s="26"/>
      <c r="IS232" s="26"/>
      <c r="IT232" s="26"/>
      <c r="IU232" s="26"/>
      <c r="IV232" s="26"/>
    </row>
    <row r="233" spans="1:256" s="32" customFormat="1" ht="14.4" x14ac:dyDescent="0.3">
      <c r="A233"/>
      <c r="B233"/>
      <c r="C233"/>
      <c r="D233"/>
      <c r="E233"/>
      <c r="F233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26"/>
      <c r="CS233" s="26"/>
      <c r="CT233" s="26"/>
      <c r="CU233" s="26"/>
      <c r="CV233" s="26"/>
      <c r="CW233" s="26"/>
      <c r="CX233" s="26"/>
      <c r="CY233" s="26"/>
      <c r="CZ233" s="26"/>
      <c r="DA233" s="26"/>
      <c r="DB233" s="26"/>
      <c r="DC233" s="26"/>
      <c r="DD233" s="26"/>
      <c r="DE233" s="26"/>
      <c r="DF233" s="26"/>
      <c r="DG233" s="26"/>
      <c r="DH233" s="26"/>
      <c r="DI233" s="26"/>
      <c r="DJ233" s="26"/>
      <c r="DK233" s="26"/>
      <c r="DL233" s="26"/>
      <c r="DM233" s="26"/>
      <c r="DN233" s="26"/>
      <c r="DO233" s="26"/>
      <c r="DP233" s="26"/>
      <c r="DQ233" s="26"/>
      <c r="DR233" s="26"/>
      <c r="DS233" s="26"/>
      <c r="DT233" s="26"/>
      <c r="DU233" s="26"/>
      <c r="DV233" s="26"/>
      <c r="DW233" s="26"/>
      <c r="DX233" s="26"/>
      <c r="DY233" s="26"/>
      <c r="DZ233" s="26"/>
      <c r="EA233" s="26"/>
      <c r="EB233" s="26"/>
      <c r="EC233" s="26"/>
      <c r="ED233" s="26"/>
      <c r="EE233" s="26"/>
      <c r="EF233" s="26"/>
      <c r="EG233" s="26"/>
      <c r="EH233" s="26"/>
      <c r="EI233" s="26"/>
      <c r="EJ233" s="26"/>
      <c r="EK233" s="26"/>
      <c r="EL233" s="26"/>
      <c r="EM233" s="26"/>
      <c r="EN233" s="26"/>
      <c r="EO233" s="26"/>
      <c r="EP233" s="26"/>
      <c r="EQ233" s="26"/>
      <c r="ER233" s="26"/>
      <c r="ES233" s="26"/>
      <c r="ET233" s="26"/>
      <c r="EU233" s="26"/>
      <c r="EV233" s="26"/>
      <c r="EW233" s="26"/>
      <c r="EX233" s="26"/>
      <c r="EY233" s="26"/>
      <c r="EZ233" s="26"/>
      <c r="FA233" s="26"/>
      <c r="FB233" s="26"/>
      <c r="FC233" s="26"/>
      <c r="FD233" s="26"/>
      <c r="FE233" s="26"/>
      <c r="FF233" s="26"/>
      <c r="FG233" s="26"/>
      <c r="FH233" s="26"/>
      <c r="FI233" s="26"/>
      <c r="FJ233" s="26"/>
      <c r="FK233" s="26"/>
      <c r="FL233" s="26"/>
      <c r="FM233" s="26"/>
      <c r="FN233" s="26"/>
      <c r="FO233" s="26"/>
      <c r="FP233" s="26"/>
      <c r="FQ233" s="26"/>
      <c r="FR233" s="26"/>
      <c r="FS233" s="26"/>
      <c r="FT233" s="26"/>
      <c r="FU233" s="26"/>
      <c r="FV233" s="26"/>
      <c r="FW233" s="26"/>
      <c r="FX233" s="26"/>
      <c r="FY233" s="26"/>
      <c r="FZ233" s="26"/>
      <c r="GA233" s="26"/>
      <c r="GB233" s="26"/>
      <c r="GC233" s="26"/>
      <c r="GD233" s="26"/>
      <c r="GE233" s="26"/>
      <c r="GF233" s="26"/>
      <c r="GG233" s="26"/>
      <c r="GH233" s="26"/>
      <c r="GI233" s="26"/>
      <c r="GJ233" s="26"/>
      <c r="GK233" s="26"/>
      <c r="GL233" s="26"/>
      <c r="GM233" s="26"/>
      <c r="GN233" s="26"/>
      <c r="GO233" s="26"/>
      <c r="GP233" s="26"/>
      <c r="GQ233" s="26"/>
      <c r="GR233" s="26"/>
      <c r="GS233" s="26"/>
      <c r="GT233" s="26"/>
      <c r="GU233" s="26"/>
      <c r="GV233" s="26"/>
      <c r="GW233" s="26"/>
      <c r="GX233" s="26"/>
      <c r="GY233" s="26"/>
      <c r="GZ233" s="26"/>
      <c r="HA233" s="26"/>
      <c r="HB233" s="26"/>
      <c r="HC233" s="26"/>
      <c r="HD233" s="26"/>
      <c r="HE233" s="26"/>
      <c r="HF233" s="26"/>
      <c r="HG233" s="26"/>
      <c r="HH233" s="26"/>
      <c r="HI233" s="26"/>
      <c r="HJ233" s="26"/>
      <c r="HK233" s="26"/>
      <c r="HL233" s="26"/>
      <c r="HM233" s="26"/>
      <c r="HN233" s="26"/>
      <c r="HO233" s="26"/>
      <c r="HP233" s="26"/>
      <c r="HQ233" s="26"/>
      <c r="HR233" s="26"/>
      <c r="HS233" s="26"/>
      <c r="HT233" s="26"/>
      <c r="HU233" s="26"/>
      <c r="HV233" s="26"/>
      <c r="HW233" s="26"/>
      <c r="HX233" s="26"/>
      <c r="HY233" s="26"/>
      <c r="HZ233" s="26"/>
      <c r="IA233" s="26"/>
      <c r="IB233" s="26"/>
      <c r="IC233" s="26"/>
      <c r="ID233" s="26"/>
      <c r="IE233" s="26"/>
      <c r="IF233" s="26"/>
      <c r="IG233" s="26"/>
      <c r="IH233" s="26"/>
      <c r="II233" s="26"/>
      <c r="IJ233" s="26"/>
      <c r="IK233" s="26"/>
      <c r="IL233" s="26"/>
      <c r="IM233" s="26"/>
      <c r="IN233" s="26"/>
      <c r="IO233" s="26"/>
      <c r="IP233" s="26"/>
      <c r="IQ233" s="26"/>
      <c r="IR233" s="26"/>
      <c r="IS233" s="26"/>
      <c r="IT233" s="26"/>
      <c r="IU233" s="26"/>
      <c r="IV233" s="26"/>
    </row>
    <row r="234" spans="1:256" s="32" customFormat="1" ht="14.4" x14ac:dyDescent="0.3">
      <c r="A234"/>
      <c r="B234"/>
      <c r="C234"/>
      <c r="D234"/>
      <c r="E234"/>
      <c r="F234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26"/>
      <c r="CS234" s="26"/>
      <c r="CT234" s="26"/>
      <c r="CU234" s="26"/>
      <c r="CV234" s="26"/>
      <c r="CW234" s="26"/>
      <c r="CX234" s="26"/>
      <c r="CY234" s="26"/>
      <c r="CZ234" s="26"/>
      <c r="DA234" s="26"/>
      <c r="DB234" s="26"/>
      <c r="DC234" s="26"/>
      <c r="DD234" s="26"/>
      <c r="DE234" s="26"/>
      <c r="DF234" s="26"/>
      <c r="DG234" s="26"/>
      <c r="DH234" s="26"/>
      <c r="DI234" s="26"/>
      <c r="DJ234" s="26"/>
      <c r="DK234" s="26"/>
      <c r="DL234" s="26"/>
      <c r="DM234" s="26"/>
      <c r="DN234" s="26"/>
      <c r="DO234" s="26"/>
      <c r="DP234" s="26"/>
      <c r="DQ234" s="26"/>
      <c r="DR234" s="26"/>
      <c r="DS234" s="26"/>
      <c r="DT234" s="26"/>
      <c r="DU234" s="26"/>
      <c r="DV234" s="26"/>
      <c r="DW234" s="26"/>
      <c r="DX234" s="26"/>
      <c r="DY234" s="26"/>
      <c r="DZ234" s="26"/>
      <c r="EA234" s="26"/>
      <c r="EB234" s="26"/>
      <c r="EC234" s="26"/>
      <c r="ED234" s="26"/>
      <c r="EE234" s="26"/>
      <c r="EF234" s="26"/>
      <c r="EG234" s="26"/>
      <c r="EH234" s="26"/>
      <c r="EI234" s="26"/>
      <c r="EJ234" s="26"/>
      <c r="EK234" s="26"/>
      <c r="EL234" s="26"/>
      <c r="EM234" s="26"/>
      <c r="EN234" s="26"/>
      <c r="EO234" s="26"/>
      <c r="EP234" s="26"/>
      <c r="EQ234" s="26"/>
      <c r="ER234" s="26"/>
      <c r="ES234" s="26"/>
      <c r="ET234" s="26"/>
      <c r="EU234" s="26"/>
      <c r="EV234" s="26"/>
      <c r="EW234" s="26"/>
      <c r="EX234" s="26"/>
      <c r="EY234" s="26"/>
      <c r="EZ234" s="26"/>
      <c r="FA234" s="26"/>
      <c r="FB234" s="26"/>
      <c r="FC234" s="26"/>
      <c r="FD234" s="26"/>
      <c r="FE234" s="26"/>
      <c r="FF234" s="26"/>
      <c r="FG234" s="26"/>
      <c r="FH234" s="26"/>
      <c r="FI234" s="26"/>
      <c r="FJ234" s="26"/>
      <c r="FK234" s="26"/>
      <c r="FL234" s="26"/>
      <c r="FM234" s="26"/>
      <c r="FN234" s="26"/>
      <c r="FO234" s="26"/>
      <c r="FP234" s="26"/>
      <c r="FQ234" s="26"/>
      <c r="FR234" s="26"/>
      <c r="FS234" s="26"/>
      <c r="FT234" s="26"/>
      <c r="FU234" s="26"/>
      <c r="FV234" s="26"/>
      <c r="FW234" s="26"/>
      <c r="FX234" s="26"/>
      <c r="FY234" s="26"/>
      <c r="FZ234" s="26"/>
      <c r="GA234" s="26"/>
      <c r="GB234" s="26"/>
      <c r="GC234" s="26"/>
      <c r="GD234" s="26"/>
      <c r="GE234" s="26"/>
      <c r="GF234" s="26"/>
      <c r="GG234" s="26"/>
      <c r="GH234" s="26"/>
      <c r="GI234" s="26"/>
      <c r="GJ234" s="26"/>
      <c r="GK234" s="26"/>
      <c r="GL234" s="26"/>
      <c r="GM234" s="26"/>
      <c r="GN234" s="26"/>
      <c r="GO234" s="26"/>
      <c r="GP234" s="26"/>
      <c r="GQ234" s="26"/>
      <c r="GR234" s="26"/>
      <c r="GS234" s="26"/>
      <c r="GT234" s="26"/>
      <c r="GU234" s="26"/>
      <c r="GV234" s="26"/>
      <c r="GW234" s="26"/>
      <c r="GX234" s="26"/>
      <c r="GY234" s="26"/>
      <c r="GZ234" s="26"/>
      <c r="HA234" s="26"/>
      <c r="HB234" s="26"/>
      <c r="HC234" s="26"/>
      <c r="HD234" s="26"/>
      <c r="HE234" s="26"/>
      <c r="HF234" s="26"/>
      <c r="HG234" s="26"/>
      <c r="HH234" s="26"/>
      <c r="HI234" s="26"/>
      <c r="HJ234" s="26"/>
      <c r="HK234" s="26"/>
      <c r="HL234" s="26"/>
      <c r="HM234" s="26"/>
      <c r="HN234" s="26"/>
      <c r="HO234" s="26"/>
      <c r="HP234" s="26"/>
      <c r="HQ234" s="26"/>
      <c r="HR234" s="26"/>
      <c r="HS234" s="26"/>
      <c r="HT234" s="26"/>
      <c r="HU234" s="26"/>
      <c r="HV234" s="26"/>
      <c r="HW234" s="26"/>
      <c r="HX234" s="26"/>
      <c r="HY234" s="26"/>
      <c r="HZ234" s="26"/>
      <c r="IA234" s="26"/>
      <c r="IB234" s="26"/>
      <c r="IC234" s="26"/>
      <c r="ID234" s="26"/>
      <c r="IE234" s="26"/>
      <c r="IF234" s="26"/>
      <c r="IG234" s="26"/>
      <c r="IH234" s="26"/>
      <c r="II234" s="26"/>
      <c r="IJ234" s="26"/>
      <c r="IK234" s="26"/>
      <c r="IL234" s="26"/>
      <c r="IM234" s="26"/>
      <c r="IN234" s="26"/>
      <c r="IO234" s="26"/>
      <c r="IP234" s="26"/>
      <c r="IQ234" s="26"/>
      <c r="IR234" s="26"/>
      <c r="IS234" s="26"/>
      <c r="IT234" s="26"/>
      <c r="IU234" s="26"/>
      <c r="IV234" s="26"/>
    </row>
    <row r="235" spans="1:256" s="35" customFormat="1" ht="14.4" x14ac:dyDescent="0.3">
      <c r="A235"/>
      <c r="B235"/>
      <c r="C235"/>
      <c r="D235"/>
      <c r="E235"/>
      <c r="F235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  <c r="CX235" s="26"/>
      <c r="CY235" s="26"/>
      <c r="CZ235" s="26"/>
      <c r="DA235" s="26"/>
      <c r="DB235" s="26"/>
      <c r="DC235" s="26"/>
      <c r="DD235" s="26"/>
      <c r="DE235" s="26"/>
      <c r="DF235" s="26"/>
      <c r="DG235" s="26"/>
      <c r="DH235" s="26"/>
      <c r="DI235" s="26"/>
      <c r="DJ235" s="26"/>
      <c r="DK235" s="26"/>
      <c r="DL235" s="26"/>
      <c r="DM235" s="26"/>
      <c r="DN235" s="26"/>
      <c r="DO235" s="26"/>
      <c r="DP235" s="26"/>
      <c r="DQ235" s="26"/>
      <c r="DR235" s="26"/>
      <c r="DS235" s="26"/>
      <c r="DT235" s="26"/>
      <c r="DU235" s="26"/>
      <c r="DV235" s="26"/>
      <c r="DW235" s="26"/>
      <c r="DX235" s="26"/>
      <c r="DY235" s="26"/>
      <c r="DZ235" s="26"/>
      <c r="EA235" s="26"/>
      <c r="EB235" s="26"/>
      <c r="EC235" s="26"/>
      <c r="ED235" s="26"/>
      <c r="EE235" s="26"/>
      <c r="EF235" s="26"/>
      <c r="EG235" s="26"/>
      <c r="EH235" s="26"/>
      <c r="EI235" s="26"/>
      <c r="EJ235" s="26"/>
      <c r="EK235" s="26"/>
      <c r="EL235" s="26"/>
      <c r="EM235" s="26"/>
      <c r="EN235" s="26"/>
      <c r="EO235" s="26"/>
      <c r="EP235" s="26"/>
      <c r="EQ235" s="26"/>
      <c r="ER235" s="26"/>
      <c r="ES235" s="26"/>
      <c r="ET235" s="26"/>
      <c r="EU235" s="26"/>
      <c r="EV235" s="26"/>
      <c r="EW235" s="26"/>
      <c r="EX235" s="26"/>
      <c r="EY235" s="26"/>
      <c r="EZ235" s="26"/>
      <c r="FA235" s="26"/>
      <c r="FB235" s="26"/>
      <c r="FC235" s="26"/>
      <c r="FD235" s="26"/>
      <c r="FE235" s="26"/>
      <c r="FF235" s="26"/>
      <c r="FG235" s="26"/>
      <c r="FH235" s="26"/>
      <c r="FI235" s="26"/>
      <c r="FJ235" s="26"/>
      <c r="FK235" s="26"/>
      <c r="FL235" s="26"/>
      <c r="FM235" s="26"/>
      <c r="FN235" s="26"/>
      <c r="FO235" s="26"/>
      <c r="FP235" s="26"/>
      <c r="FQ235" s="26"/>
      <c r="FR235" s="26"/>
      <c r="FS235" s="26"/>
      <c r="FT235" s="26"/>
      <c r="FU235" s="26"/>
      <c r="FV235" s="26"/>
      <c r="FW235" s="26"/>
      <c r="FX235" s="26"/>
      <c r="FY235" s="26"/>
      <c r="FZ235" s="26"/>
      <c r="GA235" s="26"/>
      <c r="GB235" s="26"/>
      <c r="GC235" s="26"/>
      <c r="GD235" s="26"/>
      <c r="GE235" s="26"/>
      <c r="GF235" s="26"/>
      <c r="GG235" s="26"/>
      <c r="GH235" s="26"/>
      <c r="GI235" s="26"/>
      <c r="GJ235" s="26"/>
      <c r="GK235" s="26"/>
      <c r="GL235" s="26"/>
      <c r="GM235" s="26"/>
      <c r="GN235" s="26"/>
      <c r="GO235" s="26"/>
      <c r="GP235" s="26"/>
      <c r="GQ235" s="26"/>
      <c r="GR235" s="26"/>
      <c r="GS235" s="26"/>
      <c r="GT235" s="26"/>
      <c r="GU235" s="26"/>
      <c r="GV235" s="26"/>
      <c r="GW235" s="26"/>
      <c r="GX235" s="26"/>
      <c r="GY235" s="26"/>
      <c r="GZ235" s="26"/>
      <c r="HA235" s="26"/>
      <c r="HB235" s="26"/>
      <c r="HC235" s="26"/>
      <c r="HD235" s="26"/>
      <c r="HE235" s="26"/>
      <c r="HF235" s="26"/>
      <c r="HG235" s="26"/>
      <c r="HH235" s="26"/>
      <c r="HI235" s="26"/>
      <c r="HJ235" s="26"/>
      <c r="HK235" s="26"/>
      <c r="HL235" s="26"/>
      <c r="HM235" s="26"/>
      <c r="HN235" s="26"/>
      <c r="HO235" s="26"/>
      <c r="HP235" s="26"/>
      <c r="HQ235" s="26"/>
      <c r="HR235" s="26"/>
      <c r="HS235" s="26"/>
      <c r="HT235" s="26"/>
      <c r="HU235" s="26"/>
      <c r="HV235" s="26"/>
      <c r="HW235" s="26"/>
      <c r="HX235" s="26"/>
      <c r="HY235" s="26"/>
      <c r="HZ235" s="26"/>
      <c r="IA235" s="26"/>
      <c r="IB235" s="26"/>
      <c r="IC235" s="26"/>
      <c r="ID235" s="26"/>
      <c r="IE235" s="26"/>
      <c r="IF235" s="26"/>
      <c r="IG235" s="26"/>
      <c r="IH235" s="26"/>
      <c r="II235" s="26"/>
      <c r="IJ235" s="26"/>
      <c r="IK235" s="26"/>
      <c r="IL235" s="26"/>
      <c r="IM235" s="26"/>
      <c r="IN235" s="26"/>
      <c r="IO235" s="26"/>
      <c r="IP235" s="26"/>
      <c r="IQ235" s="26"/>
      <c r="IR235" s="26"/>
      <c r="IS235" s="26"/>
      <c r="IT235" s="26"/>
      <c r="IU235" s="26"/>
      <c r="IV235" s="26"/>
    </row>
    <row r="236" spans="1:256" s="32" customFormat="1" ht="14.4" x14ac:dyDescent="0.3">
      <c r="A236"/>
      <c r="B236"/>
      <c r="C236"/>
      <c r="D236"/>
      <c r="E236"/>
      <c r="F23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  <c r="CX236" s="26"/>
      <c r="CY236" s="26"/>
      <c r="CZ236" s="26"/>
      <c r="DA236" s="26"/>
      <c r="DB236" s="26"/>
      <c r="DC236" s="26"/>
      <c r="DD236" s="26"/>
      <c r="DE236" s="26"/>
      <c r="DF236" s="26"/>
      <c r="DG236" s="26"/>
      <c r="DH236" s="26"/>
      <c r="DI236" s="26"/>
      <c r="DJ236" s="26"/>
      <c r="DK236" s="26"/>
      <c r="DL236" s="26"/>
      <c r="DM236" s="26"/>
      <c r="DN236" s="26"/>
      <c r="DO236" s="26"/>
      <c r="DP236" s="26"/>
      <c r="DQ236" s="26"/>
      <c r="DR236" s="26"/>
      <c r="DS236" s="26"/>
      <c r="DT236" s="26"/>
      <c r="DU236" s="26"/>
      <c r="DV236" s="26"/>
      <c r="DW236" s="26"/>
      <c r="DX236" s="26"/>
      <c r="DY236" s="26"/>
      <c r="DZ236" s="26"/>
      <c r="EA236" s="26"/>
      <c r="EB236" s="26"/>
      <c r="EC236" s="26"/>
      <c r="ED236" s="26"/>
      <c r="EE236" s="26"/>
      <c r="EF236" s="26"/>
      <c r="EG236" s="26"/>
      <c r="EH236" s="26"/>
      <c r="EI236" s="26"/>
      <c r="EJ236" s="26"/>
      <c r="EK236" s="26"/>
      <c r="EL236" s="26"/>
      <c r="EM236" s="26"/>
      <c r="EN236" s="26"/>
      <c r="EO236" s="26"/>
      <c r="EP236" s="26"/>
      <c r="EQ236" s="26"/>
      <c r="ER236" s="26"/>
      <c r="ES236" s="26"/>
      <c r="ET236" s="26"/>
      <c r="EU236" s="26"/>
      <c r="EV236" s="26"/>
      <c r="EW236" s="26"/>
      <c r="EX236" s="26"/>
      <c r="EY236" s="26"/>
      <c r="EZ236" s="26"/>
      <c r="FA236" s="26"/>
      <c r="FB236" s="26"/>
      <c r="FC236" s="26"/>
      <c r="FD236" s="26"/>
      <c r="FE236" s="26"/>
      <c r="FF236" s="26"/>
      <c r="FG236" s="26"/>
      <c r="FH236" s="26"/>
      <c r="FI236" s="26"/>
      <c r="FJ236" s="26"/>
      <c r="FK236" s="26"/>
      <c r="FL236" s="26"/>
      <c r="FM236" s="26"/>
      <c r="FN236" s="26"/>
      <c r="FO236" s="26"/>
      <c r="FP236" s="26"/>
      <c r="FQ236" s="26"/>
      <c r="FR236" s="26"/>
      <c r="FS236" s="26"/>
      <c r="FT236" s="26"/>
      <c r="FU236" s="26"/>
      <c r="FV236" s="26"/>
      <c r="FW236" s="26"/>
      <c r="FX236" s="26"/>
      <c r="FY236" s="26"/>
      <c r="FZ236" s="26"/>
      <c r="GA236" s="26"/>
      <c r="GB236" s="26"/>
      <c r="GC236" s="26"/>
      <c r="GD236" s="26"/>
      <c r="GE236" s="26"/>
      <c r="GF236" s="26"/>
      <c r="GG236" s="26"/>
      <c r="GH236" s="26"/>
      <c r="GI236" s="26"/>
      <c r="GJ236" s="26"/>
      <c r="GK236" s="26"/>
      <c r="GL236" s="26"/>
      <c r="GM236" s="26"/>
      <c r="GN236" s="26"/>
      <c r="GO236" s="26"/>
      <c r="GP236" s="26"/>
      <c r="GQ236" s="26"/>
      <c r="GR236" s="26"/>
      <c r="GS236" s="26"/>
      <c r="GT236" s="26"/>
      <c r="GU236" s="26"/>
      <c r="GV236" s="26"/>
      <c r="GW236" s="26"/>
      <c r="GX236" s="26"/>
      <c r="GY236" s="26"/>
      <c r="GZ236" s="26"/>
      <c r="HA236" s="26"/>
      <c r="HB236" s="26"/>
      <c r="HC236" s="26"/>
      <c r="HD236" s="26"/>
      <c r="HE236" s="26"/>
      <c r="HF236" s="26"/>
      <c r="HG236" s="26"/>
      <c r="HH236" s="26"/>
      <c r="HI236" s="26"/>
      <c r="HJ236" s="26"/>
      <c r="HK236" s="26"/>
      <c r="HL236" s="26"/>
      <c r="HM236" s="26"/>
      <c r="HN236" s="26"/>
      <c r="HO236" s="26"/>
      <c r="HP236" s="26"/>
      <c r="HQ236" s="26"/>
      <c r="HR236" s="26"/>
      <c r="HS236" s="26"/>
      <c r="HT236" s="26"/>
      <c r="HU236" s="26"/>
      <c r="HV236" s="26"/>
      <c r="HW236" s="26"/>
      <c r="HX236" s="26"/>
      <c r="HY236" s="26"/>
      <c r="HZ236" s="26"/>
      <c r="IA236" s="26"/>
      <c r="IB236" s="26"/>
      <c r="IC236" s="26"/>
      <c r="ID236" s="26"/>
      <c r="IE236" s="26"/>
      <c r="IF236" s="26"/>
      <c r="IG236" s="26"/>
      <c r="IH236" s="26"/>
      <c r="II236" s="26"/>
      <c r="IJ236" s="26"/>
      <c r="IK236" s="26"/>
      <c r="IL236" s="26"/>
      <c r="IM236" s="26"/>
      <c r="IN236" s="26"/>
      <c r="IO236" s="26"/>
      <c r="IP236" s="26"/>
      <c r="IQ236" s="26"/>
      <c r="IR236" s="26"/>
      <c r="IS236" s="26"/>
      <c r="IT236" s="26"/>
      <c r="IU236" s="26"/>
      <c r="IV236" s="26"/>
    </row>
    <row r="237" spans="1:256" s="35" customFormat="1" ht="14.4" x14ac:dyDescent="0.3">
      <c r="A237"/>
      <c r="B237"/>
      <c r="C237"/>
      <c r="D237"/>
      <c r="E237"/>
      <c r="F237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26"/>
      <c r="BC237" s="26"/>
      <c r="BD237" s="26"/>
      <c r="BE237" s="26"/>
      <c r="BF237" s="26"/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26"/>
      <c r="CS237" s="26"/>
      <c r="CT237" s="26"/>
      <c r="CU237" s="26"/>
      <c r="CV237" s="26"/>
      <c r="CW237" s="26"/>
      <c r="CX237" s="26"/>
      <c r="CY237" s="26"/>
      <c r="CZ237" s="26"/>
      <c r="DA237" s="26"/>
      <c r="DB237" s="26"/>
      <c r="DC237" s="26"/>
      <c r="DD237" s="26"/>
      <c r="DE237" s="26"/>
      <c r="DF237" s="26"/>
      <c r="DG237" s="26"/>
      <c r="DH237" s="26"/>
      <c r="DI237" s="26"/>
      <c r="DJ237" s="26"/>
      <c r="DK237" s="26"/>
      <c r="DL237" s="26"/>
      <c r="DM237" s="26"/>
      <c r="DN237" s="26"/>
      <c r="DO237" s="26"/>
      <c r="DP237" s="26"/>
      <c r="DQ237" s="26"/>
      <c r="DR237" s="26"/>
      <c r="DS237" s="26"/>
      <c r="DT237" s="26"/>
      <c r="DU237" s="26"/>
      <c r="DV237" s="26"/>
      <c r="DW237" s="26"/>
      <c r="DX237" s="26"/>
      <c r="DY237" s="26"/>
      <c r="DZ237" s="26"/>
      <c r="EA237" s="26"/>
      <c r="EB237" s="26"/>
      <c r="EC237" s="26"/>
      <c r="ED237" s="26"/>
      <c r="EE237" s="26"/>
      <c r="EF237" s="26"/>
      <c r="EG237" s="26"/>
      <c r="EH237" s="26"/>
      <c r="EI237" s="26"/>
      <c r="EJ237" s="26"/>
      <c r="EK237" s="26"/>
      <c r="EL237" s="26"/>
      <c r="EM237" s="26"/>
      <c r="EN237" s="26"/>
      <c r="EO237" s="26"/>
      <c r="EP237" s="26"/>
      <c r="EQ237" s="26"/>
      <c r="ER237" s="26"/>
      <c r="ES237" s="26"/>
      <c r="ET237" s="26"/>
      <c r="EU237" s="26"/>
      <c r="EV237" s="26"/>
      <c r="EW237" s="26"/>
      <c r="EX237" s="26"/>
      <c r="EY237" s="26"/>
      <c r="EZ237" s="26"/>
      <c r="FA237" s="26"/>
      <c r="FB237" s="26"/>
      <c r="FC237" s="26"/>
      <c r="FD237" s="26"/>
      <c r="FE237" s="26"/>
      <c r="FF237" s="26"/>
      <c r="FG237" s="26"/>
      <c r="FH237" s="26"/>
      <c r="FI237" s="26"/>
      <c r="FJ237" s="26"/>
      <c r="FK237" s="26"/>
      <c r="FL237" s="26"/>
      <c r="FM237" s="26"/>
      <c r="FN237" s="26"/>
      <c r="FO237" s="26"/>
      <c r="FP237" s="26"/>
      <c r="FQ237" s="26"/>
      <c r="FR237" s="26"/>
      <c r="FS237" s="26"/>
      <c r="FT237" s="26"/>
      <c r="FU237" s="26"/>
      <c r="FV237" s="26"/>
      <c r="FW237" s="26"/>
      <c r="FX237" s="26"/>
      <c r="FY237" s="26"/>
      <c r="FZ237" s="26"/>
      <c r="GA237" s="26"/>
      <c r="GB237" s="26"/>
      <c r="GC237" s="26"/>
      <c r="GD237" s="26"/>
      <c r="GE237" s="26"/>
      <c r="GF237" s="26"/>
      <c r="GG237" s="26"/>
      <c r="GH237" s="26"/>
      <c r="GI237" s="26"/>
      <c r="GJ237" s="26"/>
      <c r="GK237" s="26"/>
      <c r="GL237" s="26"/>
      <c r="GM237" s="26"/>
      <c r="GN237" s="26"/>
      <c r="GO237" s="26"/>
      <c r="GP237" s="26"/>
      <c r="GQ237" s="26"/>
      <c r="GR237" s="26"/>
      <c r="GS237" s="26"/>
      <c r="GT237" s="26"/>
      <c r="GU237" s="26"/>
      <c r="GV237" s="26"/>
      <c r="GW237" s="26"/>
      <c r="GX237" s="26"/>
      <c r="GY237" s="26"/>
      <c r="GZ237" s="26"/>
      <c r="HA237" s="26"/>
      <c r="HB237" s="26"/>
      <c r="HC237" s="26"/>
      <c r="HD237" s="26"/>
      <c r="HE237" s="26"/>
      <c r="HF237" s="26"/>
      <c r="HG237" s="26"/>
      <c r="HH237" s="26"/>
      <c r="HI237" s="26"/>
      <c r="HJ237" s="26"/>
      <c r="HK237" s="26"/>
      <c r="HL237" s="26"/>
      <c r="HM237" s="26"/>
      <c r="HN237" s="26"/>
      <c r="HO237" s="26"/>
      <c r="HP237" s="26"/>
      <c r="HQ237" s="26"/>
      <c r="HR237" s="26"/>
      <c r="HS237" s="26"/>
      <c r="HT237" s="26"/>
      <c r="HU237" s="26"/>
      <c r="HV237" s="26"/>
      <c r="HW237" s="26"/>
      <c r="HX237" s="26"/>
      <c r="HY237" s="26"/>
      <c r="HZ237" s="26"/>
      <c r="IA237" s="26"/>
      <c r="IB237" s="26"/>
      <c r="IC237" s="26"/>
      <c r="ID237" s="26"/>
      <c r="IE237" s="26"/>
      <c r="IF237" s="26"/>
      <c r="IG237" s="26"/>
      <c r="IH237" s="26"/>
      <c r="II237" s="26"/>
      <c r="IJ237" s="26"/>
      <c r="IK237" s="26"/>
      <c r="IL237" s="26"/>
      <c r="IM237" s="26"/>
      <c r="IN237" s="26"/>
      <c r="IO237" s="26"/>
      <c r="IP237" s="26"/>
      <c r="IQ237" s="26"/>
      <c r="IR237" s="26"/>
      <c r="IS237" s="26"/>
      <c r="IT237" s="26"/>
      <c r="IU237" s="26"/>
      <c r="IV237" s="26"/>
    </row>
    <row r="238" spans="1:256" s="32" customFormat="1" ht="14.4" x14ac:dyDescent="0.3">
      <c r="A238"/>
      <c r="B238"/>
      <c r="C238"/>
      <c r="D238"/>
      <c r="E238"/>
      <c r="F238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6"/>
      <c r="BE238" s="26"/>
      <c r="BF238" s="26"/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26"/>
      <c r="CS238" s="26"/>
      <c r="CT238" s="26"/>
      <c r="CU238" s="26"/>
      <c r="CV238" s="26"/>
      <c r="CW238" s="26"/>
      <c r="CX238" s="26"/>
      <c r="CY238" s="26"/>
      <c r="CZ238" s="26"/>
      <c r="DA238" s="26"/>
      <c r="DB238" s="26"/>
      <c r="DC238" s="26"/>
      <c r="DD238" s="26"/>
      <c r="DE238" s="26"/>
      <c r="DF238" s="26"/>
      <c r="DG238" s="26"/>
      <c r="DH238" s="26"/>
      <c r="DI238" s="26"/>
      <c r="DJ238" s="26"/>
      <c r="DK238" s="26"/>
      <c r="DL238" s="26"/>
      <c r="DM238" s="26"/>
      <c r="DN238" s="26"/>
      <c r="DO238" s="26"/>
      <c r="DP238" s="26"/>
      <c r="DQ238" s="26"/>
      <c r="DR238" s="26"/>
      <c r="DS238" s="26"/>
      <c r="DT238" s="26"/>
      <c r="DU238" s="26"/>
      <c r="DV238" s="26"/>
      <c r="DW238" s="26"/>
      <c r="DX238" s="26"/>
      <c r="DY238" s="26"/>
      <c r="DZ238" s="26"/>
      <c r="EA238" s="26"/>
      <c r="EB238" s="26"/>
      <c r="EC238" s="26"/>
      <c r="ED238" s="26"/>
      <c r="EE238" s="26"/>
      <c r="EF238" s="26"/>
      <c r="EG238" s="26"/>
      <c r="EH238" s="26"/>
      <c r="EI238" s="26"/>
      <c r="EJ238" s="26"/>
      <c r="EK238" s="26"/>
      <c r="EL238" s="26"/>
      <c r="EM238" s="26"/>
      <c r="EN238" s="26"/>
      <c r="EO238" s="26"/>
      <c r="EP238" s="26"/>
      <c r="EQ238" s="26"/>
      <c r="ER238" s="26"/>
      <c r="ES238" s="26"/>
      <c r="ET238" s="26"/>
      <c r="EU238" s="26"/>
      <c r="EV238" s="26"/>
      <c r="EW238" s="26"/>
      <c r="EX238" s="26"/>
      <c r="EY238" s="26"/>
      <c r="EZ238" s="26"/>
      <c r="FA238" s="26"/>
      <c r="FB238" s="26"/>
      <c r="FC238" s="26"/>
      <c r="FD238" s="26"/>
      <c r="FE238" s="26"/>
      <c r="FF238" s="26"/>
      <c r="FG238" s="26"/>
      <c r="FH238" s="26"/>
      <c r="FI238" s="26"/>
      <c r="FJ238" s="26"/>
      <c r="FK238" s="26"/>
      <c r="FL238" s="26"/>
      <c r="FM238" s="26"/>
      <c r="FN238" s="26"/>
      <c r="FO238" s="26"/>
      <c r="FP238" s="26"/>
      <c r="FQ238" s="26"/>
      <c r="FR238" s="26"/>
      <c r="FS238" s="26"/>
      <c r="FT238" s="26"/>
      <c r="FU238" s="26"/>
      <c r="FV238" s="26"/>
      <c r="FW238" s="26"/>
      <c r="FX238" s="26"/>
      <c r="FY238" s="26"/>
      <c r="FZ238" s="26"/>
      <c r="GA238" s="26"/>
      <c r="GB238" s="26"/>
      <c r="GC238" s="26"/>
      <c r="GD238" s="26"/>
      <c r="GE238" s="26"/>
      <c r="GF238" s="26"/>
      <c r="GG238" s="26"/>
      <c r="GH238" s="26"/>
      <c r="GI238" s="26"/>
      <c r="GJ238" s="26"/>
      <c r="GK238" s="26"/>
      <c r="GL238" s="26"/>
      <c r="GM238" s="26"/>
      <c r="GN238" s="26"/>
      <c r="GO238" s="26"/>
      <c r="GP238" s="26"/>
      <c r="GQ238" s="26"/>
      <c r="GR238" s="26"/>
      <c r="GS238" s="26"/>
      <c r="GT238" s="26"/>
      <c r="GU238" s="26"/>
      <c r="GV238" s="26"/>
      <c r="GW238" s="26"/>
      <c r="GX238" s="26"/>
      <c r="GY238" s="26"/>
      <c r="GZ238" s="26"/>
      <c r="HA238" s="26"/>
      <c r="HB238" s="26"/>
      <c r="HC238" s="26"/>
      <c r="HD238" s="26"/>
      <c r="HE238" s="26"/>
      <c r="HF238" s="26"/>
      <c r="HG238" s="26"/>
      <c r="HH238" s="26"/>
      <c r="HI238" s="26"/>
      <c r="HJ238" s="26"/>
      <c r="HK238" s="26"/>
      <c r="HL238" s="26"/>
      <c r="HM238" s="26"/>
      <c r="HN238" s="26"/>
      <c r="HO238" s="26"/>
      <c r="HP238" s="26"/>
      <c r="HQ238" s="26"/>
      <c r="HR238" s="26"/>
      <c r="HS238" s="26"/>
      <c r="HT238" s="26"/>
      <c r="HU238" s="26"/>
      <c r="HV238" s="26"/>
      <c r="HW238" s="26"/>
      <c r="HX238" s="26"/>
      <c r="HY238" s="26"/>
      <c r="HZ238" s="26"/>
      <c r="IA238" s="26"/>
      <c r="IB238" s="26"/>
      <c r="IC238" s="26"/>
      <c r="ID238" s="26"/>
      <c r="IE238" s="26"/>
      <c r="IF238" s="26"/>
      <c r="IG238" s="26"/>
      <c r="IH238" s="26"/>
      <c r="II238" s="26"/>
      <c r="IJ238" s="26"/>
      <c r="IK238" s="26"/>
      <c r="IL238" s="26"/>
      <c r="IM238" s="26"/>
      <c r="IN238" s="26"/>
      <c r="IO238" s="26"/>
      <c r="IP238" s="26"/>
      <c r="IQ238" s="26"/>
      <c r="IR238" s="26"/>
      <c r="IS238" s="26"/>
      <c r="IT238" s="26"/>
      <c r="IU238" s="26"/>
      <c r="IV238" s="26"/>
    </row>
    <row r="239" spans="1:256" s="35" customFormat="1" ht="14.4" x14ac:dyDescent="0.3">
      <c r="A239"/>
      <c r="B239"/>
      <c r="C239"/>
      <c r="D239"/>
      <c r="E239"/>
      <c r="F239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6"/>
      <c r="BE239" s="26"/>
      <c r="BF239" s="26"/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26"/>
      <c r="CS239" s="26"/>
      <c r="CT239" s="26"/>
      <c r="CU239" s="26"/>
      <c r="CV239" s="26"/>
      <c r="CW239" s="26"/>
      <c r="CX239" s="26"/>
      <c r="CY239" s="26"/>
      <c r="CZ239" s="26"/>
      <c r="DA239" s="26"/>
      <c r="DB239" s="26"/>
      <c r="DC239" s="26"/>
      <c r="DD239" s="26"/>
      <c r="DE239" s="26"/>
      <c r="DF239" s="26"/>
      <c r="DG239" s="26"/>
      <c r="DH239" s="26"/>
      <c r="DI239" s="26"/>
      <c r="DJ239" s="26"/>
      <c r="DK239" s="26"/>
      <c r="DL239" s="26"/>
      <c r="DM239" s="26"/>
      <c r="DN239" s="26"/>
      <c r="DO239" s="26"/>
      <c r="DP239" s="26"/>
      <c r="DQ239" s="26"/>
      <c r="DR239" s="26"/>
      <c r="DS239" s="26"/>
      <c r="DT239" s="26"/>
      <c r="DU239" s="26"/>
      <c r="DV239" s="26"/>
      <c r="DW239" s="26"/>
      <c r="DX239" s="26"/>
      <c r="DY239" s="26"/>
      <c r="DZ239" s="26"/>
      <c r="EA239" s="26"/>
      <c r="EB239" s="26"/>
      <c r="EC239" s="26"/>
      <c r="ED239" s="26"/>
      <c r="EE239" s="26"/>
      <c r="EF239" s="26"/>
      <c r="EG239" s="26"/>
      <c r="EH239" s="26"/>
      <c r="EI239" s="26"/>
      <c r="EJ239" s="26"/>
      <c r="EK239" s="26"/>
      <c r="EL239" s="26"/>
      <c r="EM239" s="26"/>
      <c r="EN239" s="26"/>
      <c r="EO239" s="26"/>
      <c r="EP239" s="26"/>
      <c r="EQ239" s="26"/>
      <c r="ER239" s="26"/>
      <c r="ES239" s="26"/>
      <c r="ET239" s="26"/>
      <c r="EU239" s="26"/>
      <c r="EV239" s="26"/>
      <c r="EW239" s="26"/>
      <c r="EX239" s="26"/>
      <c r="EY239" s="26"/>
      <c r="EZ239" s="26"/>
      <c r="FA239" s="26"/>
      <c r="FB239" s="26"/>
      <c r="FC239" s="26"/>
      <c r="FD239" s="26"/>
      <c r="FE239" s="26"/>
      <c r="FF239" s="26"/>
      <c r="FG239" s="26"/>
      <c r="FH239" s="26"/>
      <c r="FI239" s="26"/>
      <c r="FJ239" s="26"/>
      <c r="FK239" s="26"/>
      <c r="FL239" s="26"/>
      <c r="FM239" s="26"/>
      <c r="FN239" s="26"/>
      <c r="FO239" s="26"/>
      <c r="FP239" s="26"/>
      <c r="FQ239" s="26"/>
      <c r="FR239" s="26"/>
      <c r="FS239" s="26"/>
      <c r="FT239" s="26"/>
      <c r="FU239" s="26"/>
      <c r="FV239" s="26"/>
      <c r="FW239" s="26"/>
      <c r="FX239" s="26"/>
      <c r="FY239" s="26"/>
      <c r="FZ239" s="26"/>
      <c r="GA239" s="26"/>
      <c r="GB239" s="26"/>
      <c r="GC239" s="26"/>
      <c r="GD239" s="26"/>
      <c r="GE239" s="26"/>
      <c r="GF239" s="26"/>
      <c r="GG239" s="26"/>
      <c r="GH239" s="26"/>
      <c r="GI239" s="26"/>
      <c r="GJ239" s="26"/>
      <c r="GK239" s="26"/>
      <c r="GL239" s="26"/>
      <c r="GM239" s="26"/>
      <c r="GN239" s="26"/>
      <c r="GO239" s="26"/>
      <c r="GP239" s="26"/>
      <c r="GQ239" s="26"/>
      <c r="GR239" s="26"/>
      <c r="GS239" s="26"/>
      <c r="GT239" s="26"/>
      <c r="GU239" s="26"/>
      <c r="GV239" s="26"/>
      <c r="GW239" s="26"/>
      <c r="GX239" s="26"/>
      <c r="GY239" s="26"/>
      <c r="GZ239" s="26"/>
      <c r="HA239" s="26"/>
      <c r="HB239" s="26"/>
      <c r="HC239" s="26"/>
      <c r="HD239" s="26"/>
      <c r="HE239" s="26"/>
      <c r="HF239" s="26"/>
      <c r="HG239" s="26"/>
      <c r="HH239" s="26"/>
      <c r="HI239" s="26"/>
      <c r="HJ239" s="26"/>
      <c r="HK239" s="26"/>
      <c r="HL239" s="26"/>
      <c r="HM239" s="26"/>
      <c r="HN239" s="26"/>
      <c r="HO239" s="26"/>
      <c r="HP239" s="26"/>
      <c r="HQ239" s="26"/>
      <c r="HR239" s="26"/>
      <c r="HS239" s="26"/>
      <c r="HT239" s="26"/>
      <c r="HU239" s="26"/>
      <c r="HV239" s="26"/>
      <c r="HW239" s="26"/>
      <c r="HX239" s="26"/>
      <c r="HY239" s="26"/>
      <c r="HZ239" s="26"/>
      <c r="IA239" s="26"/>
      <c r="IB239" s="26"/>
      <c r="IC239" s="26"/>
      <c r="ID239" s="26"/>
      <c r="IE239" s="26"/>
      <c r="IF239" s="26"/>
      <c r="IG239" s="26"/>
      <c r="IH239" s="26"/>
      <c r="II239" s="26"/>
      <c r="IJ239" s="26"/>
      <c r="IK239" s="26"/>
      <c r="IL239" s="26"/>
      <c r="IM239" s="26"/>
      <c r="IN239" s="26"/>
      <c r="IO239" s="26"/>
      <c r="IP239" s="26"/>
      <c r="IQ239" s="26"/>
      <c r="IR239" s="26"/>
      <c r="IS239" s="26"/>
      <c r="IT239" s="26"/>
      <c r="IU239" s="26"/>
      <c r="IV239" s="26"/>
    </row>
    <row r="240" spans="1:256" s="32" customFormat="1" ht="14.4" x14ac:dyDescent="0.3">
      <c r="A240"/>
      <c r="B240"/>
      <c r="C240"/>
      <c r="D240"/>
      <c r="E240"/>
      <c r="F240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6"/>
      <c r="BE240" s="26"/>
      <c r="BF240" s="26"/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26"/>
      <c r="CS240" s="26"/>
      <c r="CT240" s="26"/>
      <c r="CU240" s="26"/>
      <c r="CV240" s="26"/>
      <c r="CW240" s="26"/>
      <c r="CX240" s="26"/>
      <c r="CY240" s="26"/>
      <c r="CZ240" s="26"/>
      <c r="DA240" s="26"/>
      <c r="DB240" s="26"/>
      <c r="DC240" s="26"/>
      <c r="DD240" s="26"/>
      <c r="DE240" s="26"/>
      <c r="DF240" s="26"/>
      <c r="DG240" s="26"/>
      <c r="DH240" s="26"/>
      <c r="DI240" s="26"/>
      <c r="DJ240" s="26"/>
      <c r="DK240" s="26"/>
      <c r="DL240" s="26"/>
      <c r="DM240" s="26"/>
      <c r="DN240" s="26"/>
      <c r="DO240" s="26"/>
      <c r="DP240" s="26"/>
      <c r="DQ240" s="26"/>
      <c r="DR240" s="26"/>
      <c r="DS240" s="26"/>
      <c r="DT240" s="26"/>
      <c r="DU240" s="26"/>
      <c r="DV240" s="26"/>
      <c r="DW240" s="26"/>
      <c r="DX240" s="26"/>
      <c r="DY240" s="26"/>
      <c r="DZ240" s="26"/>
      <c r="EA240" s="26"/>
      <c r="EB240" s="26"/>
      <c r="EC240" s="26"/>
      <c r="ED240" s="26"/>
      <c r="EE240" s="26"/>
      <c r="EF240" s="26"/>
      <c r="EG240" s="26"/>
      <c r="EH240" s="26"/>
      <c r="EI240" s="26"/>
      <c r="EJ240" s="26"/>
      <c r="EK240" s="26"/>
      <c r="EL240" s="26"/>
      <c r="EM240" s="26"/>
      <c r="EN240" s="26"/>
      <c r="EO240" s="26"/>
      <c r="EP240" s="26"/>
      <c r="EQ240" s="26"/>
      <c r="ER240" s="26"/>
      <c r="ES240" s="26"/>
      <c r="ET240" s="26"/>
      <c r="EU240" s="26"/>
      <c r="EV240" s="26"/>
      <c r="EW240" s="26"/>
      <c r="EX240" s="26"/>
      <c r="EY240" s="26"/>
      <c r="EZ240" s="26"/>
      <c r="FA240" s="26"/>
      <c r="FB240" s="26"/>
      <c r="FC240" s="26"/>
      <c r="FD240" s="26"/>
      <c r="FE240" s="26"/>
      <c r="FF240" s="26"/>
      <c r="FG240" s="26"/>
      <c r="FH240" s="26"/>
      <c r="FI240" s="26"/>
      <c r="FJ240" s="26"/>
      <c r="FK240" s="26"/>
      <c r="FL240" s="26"/>
      <c r="FM240" s="26"/>
      <c r="FN240" s="26"/>
      <c r="FO240" s="26"/>
      <c r="FP240" s="26"/>
      <c r="FQ240" s="26"/>
      <c r="FR240" s="26"/>
      <c r="FS240" s="26"/>
      <c r="FT240" s="26"/>
      <c r="FU240" s="26"/>
      <c r="FV240" s="26"/>
      <c r="FW240" s="26"/>
      <c r="FX240" s="26"/>
      <c r="FY240" s="26"/>
      <c r="FZ240" s="26"/>
      <c r="GA240" s="26"/>
      <c r="GB240" s="26"/>
      <c r="GC240" s="26"/>
      <c r="GD240" s="26"/>
      <c r="GE240" s="26"/>
      <c r="GF240" s="26"/>
      <c r="GG240" s="26"/>
      <c r="GH240" s="26"/>
      <c r="GI240" s="26"/>
      <c r="GJ240" s="26"/>
      <c r="GK240" s="26"/>
      <c r="GL240" s="26"/>
      <c r="GM240" s="26"/>
      <c r="GN240" s="26"/>
      <c r="GO240" s="26"/>
      <c r="GP240" s="26"/>
      <c r="GQ240" s="26"/>
      <c r="GR240" s="26"/>
      <c r="GS240" s="26"/>
      <c r="GT240" s="26"/>
      <c r="GU240" s="26"/>
      <c r="GV240" s="26"/>
      <c r="GW240" s="26"/>
      <c r="GX240" s="26"/>
      <c r="GY240" s="26"/>
      <c r="GZ240" s="26"/>
      <c r="HA240" s="26"/>
      <c r="HB240" s="26"/>
      <c r="HC240" s="26"/>
      <c r="HD240" s="26"/>
      <c r="HE240" s="26"/>
      <c r="HF240" s="26"/>
      <c r="HG240" s="26"/>
      <c r="HH240" s="26"/>
      <c r="HI240" s="26"/>
      <c r="HJ240" s="26"/>
      <c r="HK240" s="26"/>
      <c r="HL240" s="26"/>
      <c r="HM240" s="26"/>
      <c r="HN240" s="26"/>
      <c r="HO240" s="26"/>
      <c r="HP240" s="26"/>
      <c r="HQ240" s="26"/>
      <c r="HR240" s="26"/>
      <c r="HS240" s="26"/>
      <c r="HT240" s="26"/>
      <c r="HU240" s="26"/>
      <c r="HV240" s="26"/>
      <c r="HW240" s="26"/>
      <c r="HX240" s="26"/>
      <c r="HY240" s="26"/>
      <c r="HZ240" s="26"/>
      <c r="IA240" s="26"/>
      <c r="IB240" s="26"/>
      <c r="IC240" s="26"/>
      <c r="ID240" s="26"/>
      <c r="IE240" s="26"/>
      <c r="IF240" s="26"/>
      <c r="IG240" s="26"/>
      <c r="IH240" s="26"/>
      <c r="II240" s="26"/>
      <c r="IJ240" s="26"/>
      <c r="IK240" s="26"/>
      <c r="IL240" s="26"/>
      <c r="IM240" s="26"/>
      <c r="IN240" s="26"/>
      <c r="IO240" s="26"/>
      <c r="IP240" s="26"/>
      <c r="IQ240" s="26"/>
      <c r="IR240" s="26"/>
      <c r="IS240" s="26"/>
      <c r="IT240" s="26"/>
      <c r="IU240" s="26"/>
      <c r="IV240" s="26"/>
    </row>
    <row r="241" spans="1:256" s="35" customFormat="1" ht="14.4" x14ac:dyDescent="0.3">
      <c r="A241"/>
      <c r="B241"/>
      <c r="C241"/>
      <c r="D241"/>
      <c r="E241"/>
      <c r="F241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6"/>
      <c r="BE241" s="26"/>
      <c r="BF241" s="26"/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26"/>
      <c r="CS241" s="26"/>
      <c r="CT241" s="26"/>
      <c r="CU241" s="26"/>
      <c r="CV241" s="26"/>
      <c r="CW241" s="26"/>
      <c r="CX241" s="26"/>
      <c r="CY241" s="26"/>
      <c r="CZ241" s="26"/>
      <c r="DA241" s="26"/>
      <c r="DB241" s="26"/>
      <c r="DC241" s="26"/>
      <c r="DD241" s="26"/>
      <c r="DE241" s="26"/>
      <c r="DF241" s="26"/>
      <c r="DG241" s="26"/>
      <c r="DH241" s="26"/>
      <c r="DI241" s="26"/>
      <c r="DJ241" s="26"/>
      <c r="DK241" s="26"/>
      <c r="DL241" s="26"/>
      <c r="DM241" s="26"/>
      <c r="DN241" s="26"/>
      <c r="DO241" s="26"/>
      <c r="DP241" s="26"/>
      <c r="DQ241" s="26"/>
      <c r="DR241" s="26"/>
      <c r="DS241" s="26"/>
      <c r="DT241" s="26"/>
      <c r="DU241" s="26"/>
      <c r="DV241" s="26"/>
      <c r="DW241" s="26"/>
      <c r="DX241" s="26"/>
      <c r="DY241" s="26"/>
      <c r="DZ241" s="26"/>
      <c r="EA241" s="26"/>
      <c r="EB241" s="26"/>
      <c r="EC241" s="26"/>
      <c r="ED241" s="26"/>
      <c r="EE241" s="26"/>
      <c r="EF241" s="26"/>
      <c r="EG241" s="26"/>
      <c r="EH241" s="26"/>
      <c r="EI241" s="26"/>
      <c r="EJ241" s="26"/>
      <c r="EK241" s="26"/>
      <c r="EL241" s="26"/>
      <c r="EM241" s="26"/>
      <c r="EN241" s="26"/>
      <c r="EO241" s="26"/>
      <c r="EP241" s="26"/>
      <c r="EQ241" s="26"/>
      <c r="ER241" s="26"/>
      <c r="ES241" s="26"/>
      <c r="ET241" s="26"/>
      <c r="EU241" s="26"/>
      <c r="EV241" s="26"/>
      <c r="EW241" s="26"/>
      <c r="EX241" s="26"/>
      <c r="EY241" s="26"/>
      <c r="EZ241" s="26"/>
      <c r="FA241" s="26"/>
      <c r="FB241" s="26"/>
      <c r="FC241" s="26"/>
      <c r="FD241" s="26"/>
      <c r="FE241" s="26"/>
      <c r="FF241" s="26"/>
      <c r="FG241" s="26"/>
      <c r="FH241" s="26"/>
      <c r="FI241" s="26"/>
      <c r="FJ241" s="26"/>
      <c r="FK241" s="26"/>
      <c r="FL241" s="26"/>
      <c r="FM241" s="26"/>
      <c r="FN241" s="26"/>
      <c r="FO241" s="26"/>
      <c r="FP241" s="26"/>
      <c r="FQ241" s="26"/>
      <c r="FR241" s="26"/>
      <c r="FS241" s="26"/>
      <c r="FT241" s="26"/>
      <c r="FU241" s="26"/>
      <c r="FV241" s="26"/>
      <c r="FW241" s="26"/>
      <c r="FX241" s="26"/>
      <c r="FY241" s="26"/>
      <c r="FZ241" s="26"/>
      <c r="GA241" s="26"/>
      <c r="GB241" s="26"/>
      <c r="GC241" s="26"/>
      <c r="GD241" s="26"/>
      <c r="GE241" s="26"/>
      <c r="GF241" s="26"/>
      <c r="GG241" s="26"/>
      <c r="GH241" s="26"/>
      <c r="GI241" s="26"/>
      <c r="GJ241" s="26"/>
      <c r="GK241" s="26"/>
      <c r="GL241" s="26"/>
      <c r="GM241" s="26"/>
      <c r="GN241" s="26"/>
      <c r="GO241" s="26"/>
      <c r="GP241" s="26"/>
      <c r="GQ241" s="26"/>
      <c r="GR241" s="26"/>
      <c r="GS241" s="26"/>
      <c r="GT241" s="26"/>
      <c r="GU241" s="26"/>
      <c r="GV241" s="26"/>
      <c r="GW241" s="26"/>
      <c r="GX241" s="26"/>
      <c r="GY241" s="26"/>
      <c r="GZ241" s="26"/>
      <c r="HA241" s="26"/>
      <c r="HB241" s="26"/>
      <c r="HC241" s="26"/>
      <c r="HD241" s="26"/>
      <c r="HE241" s="26"/>
      <c r="HF241" s="26"/>
      <c r="HG241" s="26"/>
      <c r="HH241" s="26"/>
      <c r="HI241" s="26"/>
      <c r="HJ241" s="26"/>
      <c r="HK241" s="26"/>
      <c r="HL241" s="26"/>
      <c r="HM241" s="26"/>
      <c r="HN241" s="26"/>
      <c r="HO241" s="26"/>
      <c r="HP241" s="26"/>
      <c r="HQ241" s="26"/>
      <c r="HR241" s="26"/>
      <c r="HS241" s="26"/>
      <c r="HT241" s="26"/>
      <c r="HU241" s="26"/>
      <c r="HV241" s="26"/>
      <c r="HW241" s="26"/>
      <c r="HX241" s="26"/>
      <c r="HY241" s="26"/>
      <c r="HZ241" s="26"/>
      <c r="IA241" s="26"/>
      <c r="IB241" s="26"/>
      <c r="IC241" s="26"/>
      <c r="ID241" s="26"/>
      <c r="IE241" s="26"/>
      <c r="IF241" s="26"/>
      <c r="IG241" s="26"/>
      <c r="IH241" s="26"/>
      <c r="II241" s="26"/>
      <c r="IJ241" s="26"/>
      <c r="IK241" s="26"/>
      <c r="IL241" s="26"/>
      <c r="IM241" s="26"/>
      <c r="IN241" s="26"/>
      <c r="IO241" s="26"/>
      <c r="IP241" s="26"/>
      <c r="IQ241" s="26"/>
      <c r="IR241" s="26"/>
      <c r="IS241" s="26"/>
      <c r="IT241" s="26"/>
      <c r="IU241" s="26"/>
      <c r="IV241" s="26"/>
    </row>
    <row r="242" spans="1:256" s="32" customFormat="1" ht="14.4" x14ac:dyDescent="0.3">
      <c r="A242"/>
      <c r="B242"/>
      <c r="C242"/>
      <c r="D242"/>
      <c r="E242"/>
      <c r="F242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6"/>
      <c r="BE242" s="26"/>
      <c r="BF242" s="26"/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26"/>
      <c r="CS242" s="26"/>
      <c r="CT242" s="26"/>
      <c r="CU242" s="26"/>
      <c r="CV242" s="26"/>
      <c r="CW242" s="26"/>
      <c r="CX242" s="26"/>
      <c r="CY242" s="26"/>
      <c r="CZ242" s="26"/>
      <c r="DA242" s="26"/>
      <c r="DB242" s="26"/>
      <c r="DC242" s="26"/>
      <c r="DD242" s="26"/>
      <c r="DE242" s="26"/>
      <c r="DF242" s="26"/>
      <c r="DG242" s="26"/>
      <c r="DH242" s="26"/>
      <c r="DI242" s="26"/>
      <c r="DJ242" s="26"/>
      <c r="DK242" s="26"/>
      <c r="DL242" s="26"/>
      <c r="DM242" s="26"/>
      <c r="DN242" s="26"/>
      <c r="DO242" s="26"/>
      <c r="DP242" s="26"/>
      <c r="DQ242" s="26"/>
      <c r="DR242" s="26"/>
      <c r="DS242" s="26"/>
      <c r="DT242" s="26"/>
      <c r="DU242" s="26"/>
      <c r="DV242" s="26"/>
      <c r="DW242" s="26"/>
      <c r="DX242" s="26"/>
      <c r="DY242" s="26"/>
      <c r="DZ242" s="26"/>
      <c r="EA242" s="26"/>
      <c r="EB242" s="26"/>
      <c r="EC242" s="26"/>
      <c r="ED242" s="26"/>
      <c r="EE242" s="26"/>
      <c r="EF242" s="26"/>
      <c r="EG242" s="26"/>
      <c r="EH242" s="26"/>
      <c r="EI242" s="26"/>
      <c r="EJ242" s="26"/>
      <c r="EK242" s="26"/>
      <c r="EL242" s="26"/>
      <c r="EM242" s="26"/>
      <c r="EN242" s="26"/>
      <c r="EO242" s="26"/>
      <c r="EP242" s="26"/>
      <c r="EQ242" s="26"/>
      <c r="ER242" s="26"/>
      <c r="ES242" s="26"/>
      <c r="ET242" s="26"/>
      <c r="EU242" s="26"/>
      <c r="EV242" s="26"/>
      <c r="EW242" s="26"/>
      <c r="EX242" s="26"/>
      <c r="EY242" s="26"/>
      <c r="EZ242" s="26"/>
      <c r="FA242" s="26"/>
      <c r="FB242" s="26"/>
      <c r="FC242" s="26"/>
      <c r="FD242" s="26"/>
      <c r="FE242" s="26"/>
      <c r="FF242" s="26"/>
      <c r="FG242" s="26"/>
      <c r="FH242" s="26"/>
      <c r="FI242" s="26"/>
      <c r="FJ242" s="26"/>
      <c r="FK242" s="26"/>
      <c r="FL242" s="26"/>
      <c r="FM242" s="26"/>
      <c r="FN242" s="26"/>
      <c r="FO242" s="26"/>
      <c r="FP242" s="26"/>
      <c r="FQ242" s="26"/>
      <c r="FR242" s="26"/>
      <c r="FS242" s="26"/>
      <c r="FT242" s="26"/>
      <c r="FU242" s="26"/>
      <c r="FV242" s="26"/>
      <c r="FW242" s="26"/>
      <c r="FX242" s="26"/>
      <c r="FY242" s="26"/>
      <c r="FZ242" s="26"/>
      <c r="GA242" s="26"/>
      <c r="GB242" s="26"/>
      <c r="GC242" s="26"/>
      <c r="GD242" s="26"/>
      <c r="GE242" s="26"/>
      <c r="GF242" s="26"/>
      <c r="GG242" s="26"/>
      <c r="GH242" s="26"/>
      <c r="GI242" s="26"/>
      <c r="GJ242" s="26"/>
      <c r="GK242" s="26"/>
      <c r="GL242" s="26"/>
      <c r="GM242" s="26"/>
      <c r="GN242" s="26"/>
      <c r="GO242" s="26"/>
      <c r="GP242" s="26"/>
      <c r="GQ242" s="26"/>
      <c r="GR242" s="26"/>
      <c r="GS242" s="26"/>
      <c r="GT242" s="26"/>
      <c r="GU242" s="26"/>
      <c r="GV242" s="26"/>
      <c r="GW242" s="26"/>
      <c r="GX242" s="26"/>
      <c r="GY242" s="26"/>
      <c r="GZ242" s="26"/>
      <c r="HA242" s="26"/>
      <c r="HB242" s="26"/>
      <c r="HC242" s="26"/>
      <c r="HD242" s="26"/>
      <c r="HE242" s="26"/>
      <c r="HF242" s="26"/>
      <c r="HG242" s="26"/>
      <c r="HH242" s="26"/>
      <c r="HI242" s="26"/>
      <c r="HJ242" s="26"/>
      <c r="HK242" s="26"/>
      <c r="HL242" s="26"/>
      <c r="HM242" s="26"/>
      <c r="HN242" s="26"/>
      <c r="HO242" s="26"/>
      <c r="HP242" s="26"/>
      <c r="HQ242" s="26"/>
      <c r="HR242" s="26"/>
      <c r="HS242" s="26"/>
      <c r="HT242" s="26"/>
      <c r="HU242" s="26"/>
      <c r="HV242" s="26"/>
      <c r="HW242" s="26"/>
      <c r="HX242" s="26"/>
      <c r="HY242" s="26"/>
      <c r="HZ242" s="26"/>
      <c r="IA242" s="26"/>
      <c r="IB242" s="26"/>
      <c r="IC242" s="26"/>
      <c r="ID242" s="26"/>
      <c r="IE242" s="26"/>
      <c r="IF242" s="26"/>
      <c r="IG242" s="26"/>
      <c r="IH242" s="26"/>
      <c r="II242" s="26"/>
      <c r="IJ242" s="26"/>
      <c r="IK242" s="26"/>
      <c r="IL242" s="26"/>
      <c r="IM242" s="26"/>
      <c r="IN242" s="26"/>
      <c r="IO242" s="26"/>
      <c r="IP242" s="26"/>
      <c r="IQ242" s="26"/>
      <c r="IR242" s="26"/>
      <c r="IS242" s="26"/>
      <c r="IT242" s="26"/>
      <c r="IU242" s="26"/>
      <c r="IV242" s="26"/>
    </row>
    <row r="243" spans="1:256" s="35" customFormat="1" ht="14.4" x14ac:dyDescent="0.3">
      <c r="A243"/>
      <c r="B243"/>
      <c r="C243"/>
      <c r="D243"/>
      <c r="E243"/>
      <c r="F243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6"/>
      <c r="BE243" s="26"/>
      <c r="BF243" s="26"/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26"/>
      <c r="CS243" s="26"/>
      <c r="CT243" s="26"/>
      <c r="CU243" s="26"/>
      <c r="CV243" s="26"/>
      <c r="CW243" s="26"/>
      <c r="CX243" s="26"/>
      <c r="CY243" s="26"/>
      <c r="CZ243" s="26"/>
      <c r="DA243" s="26"/>
      <c r="DB243" s="26"/>
      <c r="DC243" s="26"/>
      <c r="DD243" s="26"/>
      <c r="DE243" s="26"/>
      <c r="DF243" s="26"/>
      <c r="DG243" s="26"/>
      <c r="DH243" s="26"/>
      <c r="DI243" s="26"/>
      <c r="DJ243" s="26"/>
      <c r="DK243" s="26"/>
      <c r="DL243" s="26"/>
      <c r="DM243" s="26"/>
      <c r="DN243" s="26"/>
      <c r="DO243" s="26"/>
      <c r="DP243" s="26"/>
      <c r="DQ243" s="26"/>
      <c r="DR243" s="26"/>
      <c r="DS243" s="26"/>
      <c r="DT243" s="26"/>
      <c r="DU243" s="26"/>
      <c r="DV243" s="26"/>
      <c r="DW243" s="26"/>
      <c r="DX243" s="26"/>
      <c r="DY243" s="26"/>
      <c r="DZ243" s="26"/>
      <c r="EA243" s="26"/>
      <c r="EB243" s="26"/>
      <c r="EC243" s="26"/>
      <c r="ED243" s="26"/>
      <c r="EE243" s="26"/>
      <c r="EF243" s="26"/>
      <c r="EG243" s="26"/>
      <c r="EH243" s="26"/>
      <c r="EI243" s="26"/>
      <c r="EJ243" s="26"/>
      <c r="EK243" s="26"/>
      <c r="EL243" s="26"/>
      <c r="EM243" s="26"/>
      <c r="EN243" s="26"/>
      <c r="EO243" s="26"/>
      <c r="EP243" s="26"/>
      <c r="EQ243" s="26"/>
      <c r="ER243" s="26"/>
      <c r="ES243" s="26"/>
      <c r="ET243" s="26"/>
      <c r="EU243" s="26"/>
      <c r="EV243" s="26"/>
      <c r="EW243" s="26"/>
      <c r="EX243" s="26"/>
      <c r="EY243" s="26"/>
      <c r="EZ243" s="26"/>
      <c r="FA243" s="26"/>
      <c r="FB243" s="26"/>
      <c r="FC243" s="26"/>
      <c r="FD243" s="26"/>
      <c r="FE243" s="26"/>
      <c r="FF243" s="26"/>
      <c r="FG243" s="26"/>
      <c r="FH243" s="26"/>
      <c r="FI243" s="26"/>
      <c r="FJ243" s="26"/>
      <c r="FK243" s="26"/>
      <c r="FL243" s="26"/>
      <c r="FM243" s="26"/>
      <c r="FN243" s="26"/>
      <c r="FO243" s="26"/>
      <c r="FP243" s="26"/>
      <c r="FQ243" s="26"/>
      <c r="FR243" s="26"/>
      <c r="FS243" s="26"/>
      <c r="FT243" s="26"/>
      <c r="FU243" s="26"/>
      <c r="FV243" s="26"/>
      <c r="FW243" s="26"/>
      <c r="FX243" s="26"/>
      <c r="FY243" s="26"/>
      <c r="FZ243" s="26"/>
      <c r="GA243" s="26"/>
      <c r="GB243" s="26"/>
      <c r="GC243" s="26"/>
      <c r="GD243" s="26"/>
      <c r="GE243" s="26"/>
      <c r="GF243" s="26"/>
      <c r="GG243" s="26"/>
      <c r="GH243" s="26"/>
      <c r="GI243" s="26"/>
      <c r="GJ243" s="26"/>
      <c r="GK243" s="26"/>
      <c r="GL243" s="26"/>
      <c r="GM243" s="26"/>
      <c r="GN243" s="26"/>
      <c r="GO243" s="26"/>
      <c r="GP243" s="26"/>
      <c r="GQ243" s="26"/>
      <c r="GR243" s="26"/>
      <c r="GS243" s="26"/>
      <c r="GT243" s="26"/>
      <c r="GU243" s="26"/>
      <c r="GV243" s="26"/>
      <c r="GW243" s="26"/>
      <c r="GX243" s="26"/>
      <c r="GY243" s="26"/>
      <c r="GZ243" s="26"/>
      <c r="HA243" s="26"/>
      <c r="HB243" s="26"/>
      <c r="HC243" s="26"/>
      <c r="HD243" s="26"/>
      <c r="HE243" s="26"/>
      <c r="HF243" s="26"/>
      <c r="HG243" s="26"/>
      <c r="HH243" s="26"/>
      <c r="HI243" s="26"/>
      <c r="HJ243" s="26"/>
      <c r="HK243" s="26"/>
      <c r="HL243" s="26"/>
      <c r="HM243" s="26"/>
      <c r="HN243" s="26"/>
      <c r="HO243" s="26"/>
      <c r="HP243" s="26"/>
      <c r="HQ243" s="26"/>
      <c r="HR243" s="26"/>
      <c r="HS243" s="26"/>
      <c r="HT243" s="26"/>
      <c r="HU243" s="26"/>
      <c r="HV243" s="26"/>
      <c r="HW243" s="26"/>
      <c r="HX243" s="26"/>
      <c r="HY243" s="26"/>
      <c r="HZ243" s="26"/>
      <c r="IA243" s="26"/>
      <c r="IB243" s="26"/>
      <c r="IC243" s="26"/>
      <c r="ID243" s="26"/>
      <c r="IE243" s="26"/>
      <c r="IF243" s="26"/>
      <c r="IG243" s="26"/>
      <c r="IH243" s="26"/>
      <c r="II243" s="26"/>
      <c r="IJ243" s="26"/>
      <c r="IK243" s="26"/>
      <c r="IL243" s="26"/>
      <c r="IM243" s="26"/>
      <c r="IN243" s="26"/>
      <c r="IO243" s="26"/>
      <c r="IP243" s="26"/>
      <c r="IQ243" s="26"/>
      <c r="IR243" s="26"/>
      <c r="IS243" s="26"/>
      <c r="IT243" s="26"/>
      <c r="IU243" s="26"/>
      <c r="IV243" s="26"/>
    </row>
    <row r="244" spans="1:256" s="32" customFormat="1" ht="14.4" x14ac:dyDescent="0.3">
      <c r="A244"/>
      <c r="B244"/>
      <c r="C244"/>
      <c r="D244"/>
      <c r="E244"/>
      <c r="F244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26"/>
      <c r="BC244" s="26"/>
      <c r="BD244" s="26"/>
      <c r="BE244" s="26"/>
      <c r="BF244" s="26"/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26"/>
      <c r="CS244" s="26"/>
      <c r="CT244" s="26"/>
      <c r="CU244" s="26"/>
      <c r="CV244" s="26"/>
      <c r="CW244" s="26"/>
      <c r="CX244" s="26"/>
      <c r="CY244" s="26"/>
      <c r="CZ244" s="26"/>
      <c r="DA244" s="26"/>
      <c r="DB244" s="26"/>
      <c r="DC244" s="26"/>
      <c r="DD244" s="26"/>
      <c r="DE244" s="26"/>
      <c r="DF244" s="26"/>
      <c r="DG244" s="26"/>
      <c r="DH244" s="26"/>
      <c r="DI244" s="26"/>
      <c r="DJ244" s="26"/>
      <c r="DK244" s="26"/>
      <c r="DL244" s="26"/>
      <c r="DM244" s="26"/>
      <c r="DN244" s="26"/>
      <c r="DO244" s="26"/>
      <c r="DP244" s="26"/>
      <c r="DQ244" s="26"/>
      <c r="DR244" s="26"/>
      <c r="DS244" s="26"/>
      <c r="DT244" s="26"/>
      <c r="DU244" s="26"/>
      <c r="DV244" s="26"/>
      <c r="DW244" s="26"/>
      <c r="DX244" s="26"/>
      <c r="DY244" s="26"/>
      <c r="DZ244" s="26"/>
      <c r="EA244" s="26"/>
      <c r="EB244" s="26"/>
      <c r="EC244" s="26"/>
      <c r="ED244" s="26"/>
      <c r="EE244" s="26"/>
      <c r="EF244" s="26"/>
      <c r="EG244" s="26"/>
      <c r="EH244" s="26"/>
      <c r="EI244" s="26"/>
      <c r="EJ244" s="26"/>
      <c r="EK244" s="26"/>
      <c r="EL244" s="26"/>
      <c r="EM244" s="26"/>
      <c r="EN244" s="26"/>
      <c r="EO244" s="26"/>
      <c r="EP244" s="26"/>
      <c r="EQ244" s="26"/>
      <c r="ER244" s="26"/>
      <c r="ES244" s="26"/>
      <c r="ET244" s="26"/>
      <c r="EU244" s="26"/>
      <c r="EV244" s="26"/>
      <c r="EW244" s="26"/>
      <c r="EX244" s="26"/>
      <c r="EY244" s="26"/>
      <c r="EZ244" s="26"/>
      <c r="FA244" s="26"/>
      <c r="FB244" s="26"/>
      <c r="FC244" s="26"/>
      <c r="FD244" s="26"/>
      <c r="FE244" s="26"/>
      <c r="FF244" s="26"/>
      <c r="FG244" s="26"/>
      <c r="FH244" s="26"/>
      <c r="FI244" s="26"/>
      <c r="FJ244" s="26"/>
      <c r="FK244" s="26"/>
      <c r="FL244" s="26"/>
      <c r="FM244" s="26"/>
      <c r="FN244" s="26"/>
      <c r="FO244" s="26"/>
      <c r="FP244" s="26"/>
      <c r="FQ244" s="26"/>
      <c r="FR244" s="26"/>
      <c r="FS244" s="26"/>
      <c r="FT244" s="26"/>
      <c r="FU244" s="26"/>
      <c r="FV244" s="26"/>
      <c r="FW244" s="26"/>
      <c r="FX244" s="26"/>
      <c r="FY244" s="26"/>
      <c r="FZ244" s="26"/>
      <c r="GA244" s="26"/>
      <c r="GB244" s="26"/>
      <c r="GC244" s="26"/>
      <c r="GD244" s="26"/>
      <c r="GE244" s="26"/>
      <c r="GF244" s="26"/>
      <c r="GG244" s="26"/>
      <c r="GH244" s="26"/>
      <c r="GI244" s="26"/>
      <c r="GJ244" s="26"/>
      <c r="GK244" s="26"/>
      <c r="GL244" s="26"/>
      <c r="GM244" s="26"/>
      <c r="GN244" s="26"/>
      <c r="GO244" s="26"/>
      <c r="GP244" s="26"/>
      <c r="GQ244" s="26"/>
      <c r="GR244" s="26"/>
      <c r="GS244" s="26"/>
      <c r="GT244" s="26"/>
      <c r="GU244" s="26"/>
      <c r="GV244" s="26"/>
      <c r="GW244" s="26"/>
      <c r="GX244" s="26"/>
      <c r="GY244" s="26"/>
      <c r="GZ244" s="26"/>
      <c r="HA244" s="26"/>
      <c r="HB244" s="26"/>
      <c r="HC244" s="26"/>
      <c r="HD244" s="26"/>
      <c r="HE244" s="26"/>
      <c r="HF244" s="26"/>
      <c r="HG244" s="26"/>
      <c r="HH244" s="26"/>
      <c r="HI244" s="26"/>
      <c r="HJ244" s="26"/>
      <c r="HK244" s="26"/>
      <c r="HL244" s="26"/>
      <c r="HM244" s="26"/>
      <c r="HN244" s="26"/>
      <c r="HO244" s="26"/>
      <c r="HP244" s="26"/>
      <c r="HQ244" s="26"/>
      <c r="HR244" s="26"/>
      <c r="HS244" s="26"/>
      <c r="HT244" s="26"/>
      <c r="HU244" s="26"/>
      <c r="HV244" s="26"/>
      <c r="HW244" s="26"/>
      <c r="HX244" s="26"/>
      <c r="HY244" s="26"/>
      <c r="HZ244" s="26"/>
      <c r="IA244" s="26"/>
      <c r="IB244" s="26"/>
      <c r="IC244" s="26"/>
      <c r="ID244" s="26"/>
      <c r="IE244" s="26"/>
      <c r="IF244" s="26"/>
      <c r="IG244" s="26"/>
      <c r="IH244" s="26"/>
      <c r="II244" s="26"/>
      <c r="IJ244" s="26"/>
      <c r="IK244" s="26"/>
      <c r="IL244" s="26"/>
      <c r="IM244" s="26"/>
      <c r="IN244" s="26"/>
      <c r="IO244" s="26"/>
      <c r="IP244" s="26"/>
      <c r="IQ244" s="26"/>
      <c r="IR244" s="26"/>
      <c r="IS244" s="26"/>
      <c r="IT244" s="26"/>
      <c r="IU244" s="26"/>
      <c r="IV244" s="26"/>
    </row>
    <row r="245" spans="1:256" s="32" customFormat="1" ht="14.4" x14ac:dyDescent="0.3">
      <c r="A245"/>
      <c r="B245"/>
      <c r="C245"/>
      <c r="D245"/>
      <c r="E245"/>
      <c r="F245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26"/>
      <c r="BC245" s="26"/>
      <c r="BD245" s="26"/>
      <c r="BE245" s="26"/>
      <c r="BF245" s="26"/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26"/>
      <c r="CS245" s="26"/>
      <c r="CT245" s="26"/>
      <c r="CU245" s="26"/>
      <c r="CV245" s="26"/>
      <c r="CW245" s="26"/>
      <c r="CX245" s="26"/>
      <c r="CY245" s="26"/>
      <c r="CZ245" s="26"/>
      <c r="DA245" s="26"/>
      <c r="DB245" s="26"/>
      <c r="DC245" s="26"/>
      <c r="DD245" s="26"/>
      <c r="DE245" s="26"/>
      <c r="DF245" s="26"/>
      <c r="DG245" s="26"/>
      <c r="DH245" s="26"/>
      <c r="DI245" s="26"/>
      <c r="DJ245" s="26"/>
      <c r="DK245" s="26"/>
      <c r="DL245" s="26"/>
      <c r="DM245" s="26"/>
      <c r="DN245" s="26"/>
      <c r="DO245" s="26"/>
      <c r="DP245" s="26"/>
      <c r="DQ245" s="26"/>
      <c r="DR245" s="26"/>
      <c r="DS245" s="26"/>
      <c r="DT245" s="26"/>
      <c r="DU245" s="26"/>
      <c r="DV245" s="26"/>
      <c r="DW245" s="26"/>
      <c r="DX245" s="26"/>
      <c r="DY245" s="26"/>
      <c r="DZ245" s="26"/>
      <c r="EA245" s="26"/>
      <c r="EB245" s="26"/>
      <c r="EC245" s="26"/>
      <c r="ED245" s="26"/>
      <c r="EE245" s="26"/>
      <c r="EF245" s="26"/>
      <c r="EG245" s="26"/>
      <c r="EH245" s="26"/>
      <c r="EI245" s="26"/>
      <c r="EJ245" s="26"/>
      <c r="EK245" s="26"/>
      <c r="EL245" s="26"/>
      <c r="EM245" s="26"/>
      <c r="EN245" s="26"/>
      <c r="EO245" s="26"/>
      <c r="EP245" s="26"/>
      <c r="EQ245" s="26"/>
      <c r="ER245" s="26"/>
      <c r="ES245" s="26"/>
      <c r="ET245" s="26"/>
      <c r="EU245" s="26"/>
      <c r="EV245" s="26"/>
      <c r="EW245" s="26"/>
      <c r="EX245" s="26"/>
      <c r="EY245" s="26"/>
      <c r="EZ245" s="26"/>
      <c r="FA245" s="26"/>
      <c r="FB245" s="26"/>
      <c r="FC245" s="26"/>
      <c r="FD245" s="26"/>
      <c r="FE245" s="26"/>
      <c r="FF245" s="26"/>
      <c r="FG245" s="26"/>
      <c r="FH245" s="26"/>
      <c r="FI245" s="26"/>
      <c r="FJ245" s="26"/>
      <c r="FK245" s="26"/>
      <c r="FL245" s="26"/>
      <c r="FM245" s="26"/>
      <c r="FN245" s="26"/>
      <c r="FO245" s="26"/>
      <c r="FP245" s="26"/>
      <c r="FQ245" s="26"/>
      <c r="FR245" s="26"/>
      <c r="FS245" s="26"/>
      <c r="FT245" s="26"/>
      <c r="FU245" s="26"/>
      <c r="FV245" s="26"/>
      <c r="FW245" s="26"/>
      <c r="FX245" s="26"/>
      <c r="FY245" s="26"/>
      <c r="FZ245" s="26"/>
      <c r="GA245" s="26"/>
      <c r="GB245" s="26"/>
      <c r="GC245" s="26"/>
      <c r="GD245" s="26"/>
      <c r="GE245" s="26"/>
      <c r="GF245" s="26"/>
      <c r="GG245" s="26"/>
      <c r="GH245" s="26"/>
      <c r="GI245" s="26"/>
      <c r="GJ245" s="26"/>
      <c r="GK245" s="26"/>
      <c r="GL245" s="26"/>
      <c r="GM245" s="26"/>
      <c r="GN245" s="26"/>
      <c r="GO245" s="26"/>
      <c r="GP245" s="26"/>
      <c r="GQ245" s="26"/>
      <c r="GR245" s="26"/>
      <c r="GS245" s="26"/>
      <c r="GT245" s="26"/>
      <c r="GU245" s="26"/>
      <c r="GV245" s="26"/>
      <c r="GW245" s="26"/>
      <c r="GX245" s="26"/>
      <c r="GY245" s="26"/>
      <c r="GZ245" s="26"/>
      <c r="HA245" s="26"/>
      <c r="HB245" s="26"/>
      <c r="HC245" s="26"/>
      <c r="HD245" s="26"/>
      <c r="HE245" s="26"/>
      <c r="HF245" s="26"/>
      <c r="HG245" s="26"/>
      <c r="HH245" s="26"/>
      <c r="HI245" s="26"/>
      <c r="HJ245" s="26"/>
      <c r="HK245" s="26"/>
      <c r="HL245" s="26"/>
      <c r="HM245" s="26"/>
      <c r="HN245" s="26"/>
      <c r="HO245" s="26"/>
      <c r="HP245" s="26"/>
      <c r="HQ245" s="26"/>
      <c r="HR245" s="26"/>
      <c r="HS245" s="26"/>
      <c r="HT245" s="26"/>
      <c r="HU245" s="26"/>
      <c r="HV245" s="26"/>
      <c r="HW245" s="26"/>
      <c r="HX245" s="26"/>
      <c r="HY245" s="26"/>
      <c r="HZ245" s="26"/>
      <c r="IA245" s="26"/>
      <c r="IB245" s="26"/>
      <c r="IC245" s="26"/>
      <c r="ID245" s="26"/>
      <c r="IE245" s="26"/>
      <c r="IF245" s="26"/>
      <c r="IG245" s="26"/>
      <c r="IH245" s="26"/>
      <c r="II245" s="26"/>
      <c r="IJ245" s="26"/>
      <c r="IK245" s="26"/>
      <c r="IL245" s="26"/>
      <c r="IM245" s="26"/>
      <c r="IN245" s="26"/>
      <c r="IO245" s="26"/>
      <c r="IP245" s="26"/>
      <c r="IQ245" s="26"/>
      <c r="IR245" s="26"/>
      <c r="IS245" s="26"/>
      <c r="IT245" s="26"/>
      <c r="IU245" s="26"/>
      <c r="IV245" s="26"/>
    </row>
    <row r="246" spans="1:256" s="32" customFormat="1" ht="14.4" x14ac:dyDescent="0.3">
      <c r="A246"/>
      <c r="B246"/>
      <c r="C246"/>
      <c r="D246"/>
      <c r="E246"/>
      <c r="F24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  <c r="CX246" s="26"/>
      <c r="CY246" s="26"/>
      <c r="CZ246" s="26"/>
      <c r="DA246" s="26"/>
      <c r="DB246" s="26"/>
      <c r="DC246" s="26"/>
      <c r="DD246" s="26"/>
      <c r="DE246" s="26"/>
      <c r="DF246" s="26"/>
      <c r="DG246" s="26"/>
      <c r="DH246" s="26"/>
      <c r="DI246" s="26"/>
      <c r="DJ246" s="26"/>
      <c r="DK246" s="26"/>
      <c r="DL246" s="26"/>
      <c r="DM246" s="26"/>
      <c r="DN246" s="26"/>
      <c r="DO246" s="26"/>
      <c r="DP246" s="26"/>
      <c r="DQ246" s="26"/>
      <c r="DR246" s="26"/>
      <c r="DS246" s="26"/>
      <c r="DT246" s="26"/>
      <c r="DU246" s="26"/>
      <c r="DV246" s="26"/>
      <c r="DW246" s="26"/>
      <c r="DX246" s="26"/>
      <c r="DY246" s="26"/>
      <c r="DZ246" s="26"/>
      <c r="EA246" s="26"/>
      <c r="EB246" s="26"/>
      <c r="EC246" s="26"/>
      <c r="ED246" s="26"/>
      <c r="EE246" s="26"/>
      <c r="EF246" s="26"/>
      <c r="EG246" s="26"/>
      <c r="EH246" s="26"/>
      <c r="EI246" s="26"/>
      <c r="EJ246" s="26"/>
      <c r="EK246" s="26"/>
      <c r="EL246" s="26"/>
      <c r="EM246" s="26"/>
      <c r="EN246" s="26"/>
      <c r="EO246" s="26"/>
      <c r="EP246" s="26"/>
      <c r="EQ246" s="26"/>
      <c r="ER246" s="26"/>
      <c r="ES246" s="26"/>
      <c r="ET246" s="26"/>
      <c r="EU246" s="26"/>
      <c r="EV246" s="26"/>
      <c r="EW246" s="26"/>
      <c r="EX246" s="26"/>
      <c r="EY246" s="26"/>
      <c r="EZ246" s="26"/>
      <c r="FA246" s="26"/>
      <c r="FB246" s="26"/>
      <c r="FC246" s="26"/>
      <c r="FD246" s="26"/>
      <c r="FE246" s="26"/>
      <c r="FF246" s="26"/>
      <c r="FG246" s="26"/>
      <c r="FH246" s="26"/>
      <c r="FI246" s="26"/>
      <c r="FJ246" s="26"/>
      <c r="FK246" s="26"/>
      <c r="FL246" s="26"/>
      <c r="FM246" s="26"/>
      <c r="FN246" s="26"/>
      <c r="FO246" s="26"/>
      <c r="FP246" s="26"/>
      <c r="FQ246" s="26"/>
      <c r="FR246" s="26"/>
      <c r="FS246" s="26"/>
      <c r="FT246" s="26"/>
      <c r="FU246" s="26"/>
      <c r="FV246" s="26"/>
      <c r="FW246" s="26"/>
      <c r="FX246" s="26"/>
      <c r="FY246" s="26"/>
      <c r="FZ246" s="26"/>
      <c r="GA246" s="26"/>
      <c r="GB246" s="26"/>
      <c r="GC246" s="26"/>
      <c r="GD246" s="26"/>
      <c r="GE246" s="26"/>
      <c r="GF246" s="26"/>
      <c r="GG246" s="26"/>
      <c r="GH246" s="26"/>
      <c r="GI246" s="26"/>
      <c r="GJ246" s="26"/>
      <c r="GK246" s="26"/>
      <c r="GL246" s="26"/>
      <c r="GM246" s="26"/>
      <c r="GN246" s="26"/>
      <c r="GO246" s="26"/>
      <c r="GP246" s="26"/>
      <c r="GQ246" s="26"/>
      <c r="GR246" s="26"/>
      <c r="GS246" s="26"/>
      <c r="GT246" s="26"/>
      <c r="GU246" s="26"/>
      <c r="GV246" s="26"/>
      <c r="GW246" s="26"/>
      <c r="GX246" s="26"/>
      <c r="GY246" s="26"/>
      <c r="GZ246" s="26"/>
      <c r="HA246" s="26"/>
      <c r="HB246" s="26"/>
      <c r="HC246" s="26"/>
      <c r="HD246" s="26"/>
      <c r="HE246" s="26"/>
      <c r="HF246" s="26"/>
      <c r="HG246" s="26"/>
      <c r="HH246" s="26"/>
      <c r="HI246" s="26"/>
      <c r="HJ246" s="26"/>
      <c r="HK246" s="26"/>
      <c r="HL246" s="26"/>
      <c r="HM246" s="26"/>
      <c r="HN246" s="26"/>
      <c r="HO246" s="26"/>
      <c r="HP246" s="26"/>
      <c r="HQ246" s="26"/>
      <c r="HR246" s="26"/>
      <c r="HS246" s="26"/>
      <c r="HT246" s="26"/>
      <c r="HU246" s="26"/>
      <c r="HV246" s="26"/>
      <c r="HW246" s="26"/>
      <c r="HX246" s="26"/>
      <c r="HY246" s="26"/>
      <c r="HZ246" s="26"/>
      <c r="IA246" s="26"/>
      <c r="IB246" s="26"/>
      <c r="IC246" s="26"/>
      <c r="ID246" s="26"/>
      <c r="IE246" s="26"/>
      <c r="IF246" s="26"/>
      <c r="IG246" s="26"/>
      <c r="IH246" s="26"/>
      <c r="II246" s="26"/>
      <c r="IJ246" s="26"/>
      <c r="IK246" s="26"/>
      <c r="IL246" s="26"/>
      <c r="IM246" s="26"/>
      <c r="IN246" s="26"/>
      <c r="IO246" s="26"/>
      <c r="IP246" s="26"/>
      <c r="IQ246" s="26"/>
      <c r="IR246" s="26"/>
      <c r="IS246" s="26"/>
      <c r="IT246" s="26"/>
      <c r="IU246" s="26"/>
      <c r="IV246" s="26"/>
    </row>
    <row r="247" spans="1:256" s="35" customFormat="1" ht="14.4" x14ac:dyDescent="0.3">
      <c r="A247"/>
      <c r="B247"/>
      <c r="C247"/>
      <c r="D247"/>
      <c r="E247"/>
      <c r="F247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26"/>
      <c r="BC247" s="26"/>
      <c r="BD247" s="26"/>
      <c r="BE247" s="26"/>
      <c r="BF247" s="26"/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26"/>
      <c r="CS247" s="26"/>
      <c r="CT247" s="26"/>
      <c r="CU247" s="26"/>
      <c r="CV247" s="26"/>
      <c r="CW247" s="26"/>
      <c r="CX247" s="26"/>
      <c r="CY247" s="26"/>
      <c r="CZ247" s="26"/>
      <c r="DA247" s="26"/>
      <c r="DB247" s="26"/>
      <c r="DC247" s="26"/>
      <c r="DD247" s="26"/>
      <c r="DE247" s="26"/>
      <c r="DF247" s="26"/>
      <c r="DG247" s="26"/>
      <c r="DH247" s="26"/>
      <c r="DI247" s="26"/>
      <c r="DJ247" s="26"/>
      <c r="DK247" s="26"/>
      <c r="DL247" s="26"/>
      <c r="DM247" s="26"/>
      <c r="DN247" s="26"/>
      <c r="DO247" s="26"/>
      <c r="DP247" s="26"/>
      <c r="DQ247" s="26"/>
      <c r="DR247" s="26"/>
      <c r="DS247" s="26"/>
      <c r="DT247" s="26"/>
      <c r="DU247" s="26"/>
      <c r="DV247" s="26"/>
      <c r="DW247" s="26"/>
      <c r="DX247" s="26"/>
      <c r="DY247" s="26"/>
      <c r="DZ247" s="26"/>
      <c r="EA247" s="26"/>
      <c r="EB247" s="26"/>
      <c r="EC247" s="26"/>
      <c r="ED247" s="26"/>
      <c r="EE247" s="26"/>
      <c r="EF247" s="26"/>
      <c r="EG247" s="26"/>
      <c r="EH247" s="26"/>
      <c r="EI247" s="26"/>
      <c r="EJ247" s="26"/>
      <c r="EK247" s="26"/>
      <c r="EL247" s="26"/>
      <c r="EM247" s="26"/>
      <c r="EN247" s="26"/>
      <c r="EO247" s="26"/>
      <c r="EP247" s="26"/>
      <c r="EQ247" s="26"/>
      <c r="ER247" s="26"/>
      <c r="ES247" s="26"/>
      <c r="ET247" s="26"/>
      <c r="EU247" s="26"/>
      <c r="EV247" s="26"/>
      <c r="EW247" s="26"/>
      <c r="EX247" s="26"/>
      <c r="EY247" s="26"/>
      <c r="EZ247" s="26"/>
      <c r="FA247" s="26"/>
      <c r="FB247" s="26"/>
      <c r="FC247" s="26"/>
      <c r="FD247" s="26"/>
      <c r="FE247" s="26"/>
      <c r="FF247" s="26"/>
      <c r="FG247" s="26"/>
      <c r="FH247" s="26"/>
      <c r="FI247" s="26"/>
      <c r="FJ247" s="26"/>
      <c r="FK247" s="26"/>
      <c r="FL247" s="26"/>
      <c r="FM247" s="26"/>
      <c r="FN247" s="26"/>
      <c r="FO247" s="26"/>
      <c r="FP247" s="26"/>
      <c r="FQ247" s="26"/>
      <c r="FR247" s="26"/>
      <c r="FS247" s="26"/>
      <c r="FT247" s="26"/>
      <c r="FU247" s="26"/>
      <c r="FV247" s="26"/>
      <c r="FW247" s="26"/>
      <c r="FX247" s="26"/>
      <c r="FY247" s="26"/>
      <c r="FZ247" s="26"/>
      <c r="GA247" s="26"/>
      <c r="GB247" s="26"/>
      <c r="GC247" s="26"/>
      <c r="GD247" s="26"/>
      <c r="GE247" s="26"/>
      <c r="GF247" s="26"/>
      <c r="GG247" s="26"/>
      <c r="GH247" s="26"/>
      <c r="GI247" s="26"/>
      <c r="GJ247" s="26"/>
      <c r="GK247" s="26"/>
      <c r="GL247" s="26"/>
      <c r="GM247" s="26"/>
      <c r="GN247" s="26"/>
      <c r="GO247" s="26"/>
      <c r="GP247" s="26"/>
      <c r="GQ247" s="26"/>
      <c r="GR247" s="26"/>
      <c r="GS247" s="26"/>
      <c r="GT247" s="26"/>
      <c r="GU247" s="26"/>
      <c r="GV247" s="26"/>
      <c r="GW247" s="26"/>
      <c r="GX247" s="26"/>
      <c r="GY247" s="26"/>
      <c r="GZ247" s="26"/>
      <c r="HA247" s="26"/>
      <c r="HB247" s="26"/>
      <c r="HC247" s="26"/>
      <c r="HD247" s="26"/>
      <c r="HE247" s="26"/>
      <c r="HF247" s="26"/>
      <c r="HG247" s="26"/>
      <c r="HH247" s="26"/>
      <c r="HI247" s="26"/>
      <c r="HJ247" s="26"/>
      <c r="HK247" s="26"/>
      <c r="HL247" s="26"/>
      <c r="HM247" s="26"/>
      <c r="HN247" s="26"/>
      <c r="HO247" s="26"/>
      <c r="HP247" s="26"/>
      <c r="HQ247" s="26"/>
      <c r="HR247" s="26"/>
      <c r="HS247" s="26"/>
      <c r="HT247" s="26"/>
      <c r="HU247" s="26"/>
      <c r="HV247" s="26"/>
      <c r="HW247" s="26"/>
      <c r="HX247" s="26"/>
      <c r="HY247" s="26"/>
      <c r="HZ247" s="26"/>
      <c r="IA247" s="26"/>
      <c r="IB247" s="26"/>
      <c r="IC247" s="26"/>
      <c r="ID247" s="26"/>
      <c r="IE247" s="26"/>
      <c r="IF247" s="26"/>
      <c r="IG247" s="26"/>
      <c r="IH247" s="26"/>
      <c r="II247" s="26"/>
      <c r="IJ247" s="26"/>
      <c r="IK247" s="26"/>
      <c r="IL247" s="26"/>
      <c r="IM247" s="26"/>
      <c r="IN247" s="26"/>
      <c r="IO247" s="26"/>
      <c r="IP247" s="26"/>
      <c r="IQ247" s="26"/>
      <c r="IR247" s="26"/>
      <c r="IS247" s="26"/>
      <c r="IT247" s="26"/>
      <c r="IU247" s="26"/>
      <c r="IV247" s="26"/>
    </row>
    <row r="248" spans="1:256" s="32" customFormat="1" ht="14.4" x14ac:dyDescent="0.3">
      <c r="A248"/>
      <c r="B248"/>
      <c r="C248"/>
      <c r="D248"/>
      <c r="E248"/>
      <c r="F248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26"/>
      <c r="BC248" s="26"/>
      <c r="BD248" s="26"/>
      <c r="BE248" s="26"/>
      <c r="BF248" s="26"/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26"/>
      <c r="CS248" s="26"/>
      <c r="CT248" s="26"/>
      <c r="CU248" s="26"/>
      <c r="CV248" s="26"/>
      <c r="CW248" s="26"/>
      <c r="CX248" s="26"/>
      <c r="CY248" s="26"/>
      <c r="CZ248" s="26"/>
      <c r="DA248" s="26"/>
      <c r="DB248" s="26"/>
      <c r="DC248" s="26"/>
      <c r="DD248" s="26"/>
      <c r="DE248" s="26"/>
      <c r="DF248" s="26"/>
      <c r="DG248" s="26"/>
      <c r="DH248" s="26"/>
      <c r="DI248" s="26"/>
      <c r="DJ248" s="26"/>
      <c r="DK248" s="26"/>
      <c r="DL248" s="26"/>
      <c r="DM248" s="26"/>
      <c r="DN248" s="26"/>
      <c r="DO248" s="26"/>
      <c r="DP248" s="26"/>
      <c r="DQ248" s="26"/>
      <c r="DR248" s="26"/>
      <c r="DS248" s="26"/>
      <c r="DT248" s="26"/>
      <c r="DU248" s="26"/>
      <c r="DV248" s="26"/>
      <c r="DW248" s="26"/>
      <c r="DX248" s="26"/>
      <c r="DY248" s="26"/>
      <c r="DZ248" s="26"/>
      <c r="EA248" s="26"/>
      <c r="EB248" s="26"/>
      <c r="EC248" s="26"/>
      <c r="ED248" s="26"/>
      <c r="EE248" s="26"/>
      <c r="EF248" s="26"/>
      <c r="EG248" s="26"/>
      <c r="EH248" s="26"/>
      <c r="EI248" s="26"/>
      <c r="EJ248" s="26"/>
      <c r="EK248" s="26"/>
      <c r="EL248" s="26"/>
      <c r="EM248" s="26"/>
      <c r="EN248" s="26"/>
      <c r="EO248" s="26"/>
      <c r="EP248" s="26"/>
      <c r="EQ248" s="26"/>
      <c r="ER248" s="26"/>
      <c r="ES248" s="26"/>
      <c r="ET248" s="26"/>
      <c r="EU248" s="26"/>
      <c r="EV248" s="26"/>
      <c r="EW248" s="26"/>
      <c r="EX248" s="26"/>
      <c r="EY248" s="26"/>
      <c r="EZ248" s="26"/>
      <c r="FA248" s="26"/>
      <c r="FB248" s="26"/>
      <c r="FC248" s="26"/>
      <c r="FD248" s="26"/>
      <c r="FE248" s="26"/>
      <c r="FF248" s="26"/>
      <c r="FG248" s="26"/>
      <c r="FH248" s="26"/>
      <c r="FI248" s="26"/>
      <c r="FJ248" s="26"/>
      <c r="FK248" s="26"/>
      <c r="FL248" s="26"/>
      <c r="FM248" s="26"/>
      <c r="FN248" s="26"/>
      <c r="FO248" s="26"/>
      <c r="FP248" s="26"/>
      <c r="FQ248" s="26"/>
      <c r="FR248" s="26"/>
      <c r="FS248" s="26"/>
      <c r="FT248" s="26"/>
      <c r="FU248" s="26"/>
      <c r="FV248" s="26"/>
      <c r="FW248" s="26"/>
      <c r="FX248" s="26"/>
      <c r="FY248" s="26"/>
      <c r="FZ248" s="26"/>
      <c r="GA248" s="26"/>
      <c r="GB248" s="26"/>
      <c r="GC248" s="26"/>
      <c r="GD248" s="26"/>
      <c r="GE248" s="26"/>
      <c r="GF248" s="26"/>
      <c r="GG248" s="26"/>
      <c r="GH248" s="26"/>
      <c r="GI248" s="26"/>
      <c r="GJ248" s="26"/>
      <c r="GK248" s="26"/>
      <c r="GL248" s="26"/>
      <c r="GM248" s="26"/>
      <c r="GN248" s="26"/>
      <c r="GO248" s="26"/>
      <c r="GP248" s="26"/>
      <c r="GQ248" s="26"/>
      <c r="GR248" s="26"/>
      <c r="GS248" s="26"/>
      <c r="GT248" s="26"/>
      <c r="GU248" s="26"/>
      <c r="GV248" s="26"/>
      <c r="GW248" s="26"/>
      <c r="GX248" s="26"/>
      <c r="GY248" s="26"/>
      <c r="GZ248" s="26"/>
      <c r="HA248" s="26"/>
      <c r="HB248" s="26"/>
      <c r="HC248" s="26"/>
      <c r="HD248" s="26"/>
      <c r="HE248" s="26"/>
      <c r="HF248" s="26"/>
      <c r="HG248" s="26"/>
      <c r="HH248" s="26"/>
      <c r="HI248" s="26"/>
      <c r="HJ248" s="26"/>
      <c r="HK248" s="26"/>
      <c r="HL248" s="26"/>
      <c r="HM248" s="26"/>
      <c r="HN248" s="26"/>
      <c r="HO248" s="26"/>
      <c r="HP248" s="26"/>
      <c r="HQ248" s="26"/>
      <c r="HR248" s="26"/>
      <c r="HS248" s="26"/>
      <c r="HT248" s="26"/>
      <c r="HU248" s="26"/>
      <c r="HV248" s="26"/>
      <c r="HW248" s="26"/>
      <c r="HX248" s="26"/>
      <c r="HY248" s="26"/>
      <c r="HZ248" s="26"/>
      <c r="IA248" s="26"/>
      <c r="IB248" s="26"/>
      <c r="IC248" s="26"/>
      <c r="ID248" s="26"/>
      <c r="IE248" s="26"/>
      <c r="IF248" s="26"/>
      <c r="IG248" s="26"/>
      <c r="IH248" s="26"/>
      <c r="II248" s="26"/>
      <c r="IJ248" s="26"/>
      <c r="IK248" s="26"/>
      <c r="IL248" s="26"/>
      <c r="IM248" s="26"/>
      <c r="IN248" s="26"/>
      <c r="IO248" s="26"/>
      <c r="IP248" s="26"/>
      <c r="IQ248" s="26"/>
      <c r="IR248" s="26"/>
      <c r="IS248" s="26"/>
      <c r="IT248" s="26"/>
      <c r="IU248" s="26"/>
      <c r="IV248" s="26"/>
    </row>
    <row r="249" spans="1:256" s="32" customFormat="1" ht="14.4" x14ac:dyDescent="0.3">
      <c r="A249"/>
      <c r="B249"/>
      <c r="C249"/>
      <c r="D249"/>
      <c r="E249"/>
      <c r="F249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6"/>
      <c r="BE249" s="26"/>
      <c r="BF249" s="26"/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26"/>
      <c r="CS249" s="26"/>
      <c r="CT249" s="26"/>
      <c r="CU249" s="26"/>
      <c r="CV249" s="26"/>
      <c r="CW249" s="26"/>
      <c r="CX249" s="26"/>
      <c r="CY249" s="26"/>
      <c r="CZ249" s="26"/>
      <c r="DA249" s="26"/>
      <c r="DB249" s="26"/>
      <c r="DC249" s="26"/>
      <c r="DD249" s="26"/>
      <c r="DE249" s="26"/>
      <c r="DF249" s="26"/>
      <c r="DG249" s="26"/>
      <c r="DH249" s="26"/>
      <c r="DI249" s="26"/>
      <c r="DJ249" s="26"/>
      <c r="DK249" s="26"/>
      <c r="DL249" s="26"/>
      <c r="DM249" s="26"/>
      <c r="DN249" s="26"/>
      <c r="DO249" s="26"/>
      <c r="DP249" s="26"/>
      <c r="DQ249" s="26"/>
      <c r="DR249" s="26"/>
      <c r="DS249" s="26"/>
      <c r="DT249" s="26"/>
      <c r="DU249" s="26"/>
      <c r="DV249" s="26"/>
      <c r="DW249" s="26"/>
      <c r="DX249" s="26"/>
      <c r="DY249" s="26"/>
      <c r="DZ249" s="26"/>
      <c r="EA249" s="26"/>
      <c r="EB249" s="26"/>
      <c r="EC249" s="26"/>
      <c r="ED249" s="26"/>
      <c r="EE249" s="26"/>
      <c r="EF249" s="26"/>
      <c r="EG249" s="26"/>
      <c r="EH249" s="26"/>
      <c r="EI249" s="26"/>
      <c r="EJ249" s="26"/>
      <c r="EK249" s="26"/>
      <c r="EL249" s="26"/>
      <c r="EM249" s="26"/>
      <c r="EN249" s="26"/>
      <c r="EO249" s="26"/>
      <c r="EP249" s="26"/>
      <c r="EQ249" s="26"/>
      <c r="ER249" s="26"/>
      <c r="ES249" s="26"/>
      <c r="ET249" s="26"/>
      <c r="EU249" s="26"/>
      <c r="EV249" s="26"/>
      <c r="EW249" s="26"/>
      <c r="EX249" s="26"/>
      <c r="EY249" s="26"/>
      <c r="EZ249" s="26"/>
      <c r="FA249" s="26"/>
      <c r="FB249" s="26"/>
      <c r="FC249" s="26"/>
      <c r="FD249" s="26"/>
      <c r="FE249" s="26"/>
      <c r="FF249" s="26"/>
      <c r="FG249" s="26"/>
      <c r="FH249" s="26"/>
      <c r="FI249" s="26"/>
      <c r="FJ249" s="26"/>
      <c r="FK249" s="26"/>
      <c r="FL249" s="26"/>
      <c r="FM249" s="26"/>
      <c r="FN249" s="26"/>
      <c r="FO249" s="26"/>
      <c r="FP249" s="26"/>
      <c r="FQ249" s="26"/>
      <c r="FR249" s="26"/>
      <c r="FS249" s="26"/>
      <c r="FT249" s="26"/>
      <c r="FU249" s="26"/>
      <c r="FV249" s="26"/>
      <c r="FW249" s="26"/>
      <c r="FX249" s="26"/>
      <c r="FY249" s="26"/>
      <c r="FZ249" s="26"/>
      <c r="GA249" s="26"/>
      <c r="GB249" s="26"/>
      <c r="GC249" s="26"/>
      <c r="GD249" s="26"/>
      <c r="GE249" s="26"/>
      <c r="GF249" s="26"/>
      <c r="GG249" s="26"/>
      <c r="GH249" s="26"/>
      <c r="GI249" s="26"/>
      <c r="GJ249" s="26"/>
      <c r="GK249" s="26"/>
      <c r="GL249" s="26"/>
      <c r="GM249" s="26"/>
      <c r="GN249" s="26"/>
      <c r="GO249" s="26"/>
      <c r="GP249" s="26"/>
      <c r="GQ249" s="26"/>
      <c r="GR249" s="26"/>
      <c r="GS249" s="26"/>
      <c r="GT249" s="26"/>
      <c r="GU249" s="26"/>
      <c r="GV249" s="26"/>
      <c r="GW249" s="26"/>
      <c r="GX249" s="26"/>
      <c r="GY249" s="26"/>
      <c r="GZ249" s="26"/>
      <c r="HA249" s="26"/>
      <c r="HB249" s="26"/>
      <c r="HC249" s="26"/>
      <c r="HD249" s="26"/>
      <c r="HE249" s="26"/>
      <c r="HF249" s="26"/>
      <c r="HG249" s="26"/>
      <c r="HH249" s="26"/>
      <c r="HI249" s="26"/>
      <c r="HJ249" s="26"/>
      <c r="HK249" s="26"/>
      <c r="HL249" s="26"/>
      <c r="HM249" s="26"/>
      <c r="HN249" s="26"/>
      <c r="HO249" s="26"/>
      <c r="HP249" s="26"/>
      <c r="HQ249" s="26"/>
      <c r="HR249" s="26"/>
      <c r="HS249" s="26"/>
      <c r="HT249" s="26"/>
      <c r="HU249" s="26"/>
      <c r="HV249" s="26"/>
      <c r="HW249" s="26"/>
      <c r="HX249" s="26"/>
      <c r="HY249" s="26"/>
      <c r="HZ249" s="26"/>
      <c r="IA249" s="26"/>
      <c r="IB249" s="26"/>
      <c r="IC249" s="26"/>
      <c r="ID249" s="26"/>
      <c r="IE249" s="26"/>
      <c r="IF249" s="26"/>
      <c r="IG249" s="26"/>
      <c r="IH249" s="26"/>
      <c r="II249" s="26"/>
      <c r="IJ249" s="26"/>
      <c r="IK249" s="26"/>
      <c r="IL249" s="26"/>
      <c r="IM249" s="26"/>
      <c r="IN249" s="26"/>
      <c r="IO249" s="26"/>
      <c r="IP249" s="26"/>
      <c r="IQ249" s="26"/>
      <c r="IR249" s="26"/>
      <c r="IS249" s="26"/>
      <c r="IT249" s="26"/>
      <c r="IU249" s="26"/>
      <c r="IV249" s="26"/>
    </row>
    <row r="250" spans="1:256" s="35" customFormat="1" ht="14.4" x14ac:dyDescent="0.3">
      <c r="A250"/>
      <c r="B250"/>
      <c r="C250"/>
      <c r="D250"/>
      <c r="E250"/>
      <c r="F250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6"/>
      <c r="BE250" s="26"/>
      <c r="BF250" s="26"/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26"/>
      <c r="CS250" s="26"/>
      <c r="CT250" s="26"/>
      <c r="CU250" s="26"/>
      <c r="CV250" s="26"/>
      <c r="CW250" s="26"/>
      <c r="CX250" s="26"/>
      <c r="CY250" s="26"/>
      <c r="CZ250" s="26"/>
      <c r="DA250" s="26"/>
      <c r="DB250" s="26"/>
      <c r="DC250" s="26"/>
      <c r="DD250" s="26"/>
      <c r="DE250" s="26"/>
      <c r="DF250" s="26"/>
      <c r="DG250" s="26"/>
      <c r="DH250" s="26"/>
      <c r="DI250" s="26"/>
      <c r="DJ250" s="26"/>
      <c r="DK250" s="26"/>
      <c r="DL250" s="26"/>
      <c r="DM250" s="26"/>
      <c r="DN250" s="26"/>
      <c r="DO250" s="26"/>
      <c r="DP250" s="26"/>
      <c r="DQ250" s="26"/>
      <c r="DR250" s="26"/>
      <c r="DS250" s="26"/>
      <c r="DT250" s="26"/>
      <c r="DU250" s="26"/>
      <c r="DV250" s="26"/>
      <c r="DW250" s="26"/>
      <c r="DX250" s="26"/>
      <c r="DY250" s="26"/>
      <c r="DZ250" s="26"/>
      <c r="EA250" s="26"/>
      <c r="EB250" s="26"/>
      <c r="EC250" s="26"/>
      <c r="ED250" s="26"/>
      <c r="EE250" s="26"/>
      <c r="EF250" s="26"/>
      <c r="EG250" s="26"/>
      <c r="EH250" s="26"/>
      <c r="EI250" s="26"/>
      <c r="EJ250" s="26"/>
      <c r="EK250" s="26"/>
      <c r="EL250" s="26"/>
      <c r="EM250" s="26"/>
      <c r="EN250" s="26"/>
      <c r="EO250" s="26"/>
      <c r="EP250" s="26"/>
      <c r="EQ250" s="26"/>
      <c r="ER250" s="26"/>
      <c r="ES250" s="26"/>
      <c r="ET250" s="26"/>
      <c r="EU250" s="26"/>
      <c r="EV250" s="26"/>
      <c r="EW250" s="26"/>
      <c r="EX250" s="26"/>
      <c r="EY250" s="26"/>
      <c r="EZ250" s="26"/>
      <c r="FA250" s="26"/>
      <c r="FB250" s="26"/>
      <c r="FC250" s="26"/>
      <c r="FD250" s="26"/>
      <c r="FE250" s="26"/>
      <c r="FF250" s="26"/>
      <c r="FG250" s="26"/>
      <c r="FH250" s="26"/>
      <c r="FI250" s="26"/>
      <c r="FJ250" s="26"/>
      <c r="FK250" s="26"/>
      <c r="FL250" s="26"/>
      <c r="FM250" s="26"/>
      <c r="FN250" s="26"/>
      <c r="FO250" s="26"/>
      <c r="FP250" s="26"/>
      <c r="FQ250" s="26"/>
      <c r="FR250" s="26"/>
      <c r="FS250" s="26"/>
      <c r="FT250" s="26"/>
      <c r="FU250" s="26"/>
      <c r="FV250" s="26"/>
      <c r="FW250" s="26"/>
      <c r="FX250" s="26"/>
      <c r="FY250" s="26"/>
      <c r="FZ250" s="26"/>
      <c r="GA250" s="26"/>
      <c r="GB250" s="26"/>
      <c r="GC250" s="26"/>
      <c r="GD250" s="26"/>
      <c r="GE250" s="26"/>
      <c r="GF250" s="26"/>
      <c r="GG250" s="26"/>
      <c r="GH250" s="26"/>
      <c r="GI250" s="26"/>
      <c r="GJ250" s="26"/>
      <c r="GK250" s="26"/>
      <c r="GL250" s="26"/>
      <c r="GM250" s="26"/>
      <c r="GN250" s="26"/>
      <c r="GO250" s="26"/>
      <c r="GP250" s="26"/>
      <c r="GQ250" s="26"/>
      <c r="GR250" s="26"/>
      <c r="GS250" s="26"/>
      <c r="GT250" s="26"/>
      <c r="GU250" s="26"/>
      <c r="GV250" s="26"/>
      <c r="GW250" s="26"/>
      <c r="GX250" s="26"/>
      <c r="GY250" s="26"/>
      <c r="GZ250" s="26"/>
      <c r="HA250" s="26"/>
      <c r="HB250" s="26"/>
      <c r="HC250" s="26"/>
      <c r="HD250" s="26"/>
      <c r="HE250" s="26"/>
      <c r="HF250" s="26"/>
      <c r="HG250" s="26"/>
      <c r="HH250" s="26"/>
      <c r="HI250" s="26"/>
      <c r="HJ250" s="26"/>
      <c r="HK250" s="26"/>
      <c r="HL250" s="26"/>
      <c r="HM250" s="26"/>
      <c r="HN250" s="26"/>
      <c r="HO250" s="26"/>
      <c r="HP250" s="26"/>
      <c r="HQ250" s="26"/>
      <c r="HR250" s="26"/>
      <c r="HS250" s="26"/>
      <c r="HT250" s="26"/>
      <c r="HU250" s="26"/>
      <c r="HV250" s="26"/>
      <c r="HW250" s="26"/>
      <c r="HX250" s="26"/>
      <c r="HY250" s="26"/>
      <c r="HZ250" s="26"/>
      <c r="IA250" s="26"/>
      <c r="IB250" s="26"/>
      <c r="IC250" s="26"/>
      <c r="ID250" s="26"/>
      <c r="IE250" s="26"/>
      <c r="IF250" s="26"/>
      <c r="IG250" s="26"/>
      <c r="IH250" s="26"/>
      <c r="II250" s="26"/>
      <c r="IJ250" s="26"/>
      <c r="IK250" s="26"/>
      <c r="IL250" s="26"/>
      <c r="IM250" s="26"/>
      <c r="IN250" s="26"/>
      <c r="IO250" s="26"/>
      <c r="IP250" s="26"/>
      <c r="IQ250" s="26"/>
      <c r="IR250" s="26"/>
      <c r="IS250" s="26"/>
      <c r="IT250" s="26"/>
      <c r="IU250" s="26"/>
      <c r="IV250" s="26"/>
    </row>
    <row r="251" spans="1:256" s="32" customFormat="1" ht="14.4" x14ac:dyDescent="0.3">
      <c r="A251"/>
      <c r="B251"/>
      <c r="C251"/>
      <c r="D251"/>
      <c r="E251"/>
      <c r="F251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6"/>
      <c r="BE251" s="26"/>
      <c r="BF251" s="26"/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26"/>
      <c r="CS251" s="26"/>
      <c r="CT251" s="26"/>
      <c r="CU251" s="26"/>
      <c r="CV251" s="26"/>
      <c r="CW251" s="26"/>
      <c r="CX251" s="26"/>
      <c r="CY251" s="26"/>
      <c r="CZ251" s="26"/>
      <c r="DA251" s="26"/>
      <c r="DB251" s="26"/>
      <c r="DC251" s="26"/>
      <c r="DD251" s="26"/>
      <c r="DE251" s="26"/>
      <c r="DF251" s="26"/>
      <c r="DG251" s="26"/>
      <c r="DH251" s="26"/>
      <c r="DI251" s="26"/>
      <c r="DJ251" s="26"/>
      <c r="DK251" s="26"/>
      <c r="DL251" s="26"/>
      <c r="DM251" s="26"/>
      <c r="DN251" s="26"/>
      <c r="DO251" s="26"/>
      <c r="DP251" s="26"/>
      <c r="DQ251" s="26"/>
      <c r="DR251" s="26"/>
      <c r="DS251" s="26"/>
      <c r="DT251" s="26"/>
      <c r="DU251" s="26"/>
      <c r="DV251" s="26"/>
      <c r="DW251" s="26"/>
      <c r="DX251" s="26"/>
      <c r="DY251" s="26"/>
      <c r="DZ251" s="26"/>
      <c r="EA251" s="26"/>
      <c r="EB251" s="26"/>
      <c r="EC251" s="26"/>
      <c r="ED251" s="26"/>
      <c r="EE251" s="26"/>
      <c r="EF251" s="26"/>
      <c r="EG251" s="26"/>
      <c r="EH251" s="26"/>
      <c r="EI251" s="26"/>
      <c r="EJ251" s="26"/>
      <c r="EK251" s="26"/>
      <c r="EL251" s="26"/>
      <c r="EM251" s="26"/>
      <c r="EN251" s="26"/>
      <c r="EO251" s="26"/>
      <c r="EP251" s="26"/>
      <c r="EQ251" s="26"/>
      <c r="ER251" s="26"/>
      <c r="ES251" s="26"/>
      <c r="ET251" s="26"/>
      <c r="EU251" s="26"/>
      <c r="EV251" s="26"/>
      <c r="EW251" s="26"/>
      <c r="EX251" s="26"/>
      <c r="EY251" s="26"/>
      <c r="EZ251" s="26"/>
      <c r="FA251" s="26"/>
      <c r="FB251" s="26"/>
      <c r="FC251" s="26"/>
      <c r="FD251" s="26"/>
      <c r="FE251" s="26"/>
      <c r="FF251" s="26"/>
      <c r="FG251" s="26"/>
      <c r="FH251" s="26"/>
      <c r="FI251" s="26"/>
      <c r="FJ251" s="26"/>
      <c r="FK251" s="26"/>
      <c r="FL251" s="26"/>
      <c r="FM251" s="26"/>
      <c r="FN251" s="26"/>
      <c r="FO251" s="26"/>
      <c r="FP251" s="26"/>
      <c r="FQ251" s="26"/>
      <c r="FR251" s="26"/>
      <c r="FS251" s="26"/>
      <c r="FT251" s="26"/>
      <c r="FU251" s="26"/>
      <c r="FV251" s="26"/>
      <c r="FW251" s="26"/>
      <c r="FX251" s="26"/>
      <c r="FY251" s="26"/>
      <c r="FZ251" s="26"/>
      <c r="GA251" s="26"/>
      <c r="GB251" s="26"/>
      <c r="GC251" s="26"/>
      <c r="GD251" s="26"/>
      <c r="GE251" s="26"/>
      <c r="GF251" s="26"/>
      <c r="GG251" s="26"/>
      <c r="GH251" s="26"/>
      <c r="GI251" s="26"/>
      <c r="GJ251" s="26"/>
      <c r="GK251" s="26"/>
      <c r="GL251" s="26"/>
      <c r="GM251" s="26"/>
      <c r="GN251" s="26"/>
      <c r="GO251" s="26"/>
      <c r="GP251" s="26"/>
      <c r="GQ251" s="26"/>
      <c r="GR251" s="26"/>
      <c r="GS251" s="26"/>
      <c r="GT251" s="26"/>
      <c r="GU251" s="26"/>
      <c r="GV251" s="26"/>
      <c r="GW251" s="26"/>
      <c r="GX251" s="26"/>
      <c r="GY251" s="26"/>
      <c r="GZ251" s="26"/>
      <c r="HA251" s="26"/>
      <c r="HB251" s="26"/>
      <c r="HC251" s="26"/>
      <c r="HD251" s="26"/>
      <c r="HE251" s="26"/>
      <c r="HF251" s="26"/>
      <c r="HG251" s="26"/>
      <c r="HH251" s="26"/>
      <c r="HI251" s="26"/>
      <c r="HJ251" s="26"/>
      <c r="HK251" s="26"/>
      <c r="HL251" s="26"/>
      <c r="HM251" s="26"/>
      <c r="HN251" s="26"/>
      <c r="HO251" s="26"/>
      <c r="HP251" s="26"/>
      <c r="HQ251" s="26"/>
      <c r="HR251" s="26"/>
      <c r="HS251" s="26"/>
      <c r="HT251" s="26"/>
      <c r="HU251" s="26"/>
      <c r="HV251" s="26"/>
      <c r="HW251" s="26"/>
      <c r="HX251" s="26"/>
      <c r="HY251" s="26"/>
      <c r="HZ251" s="26"/>
      <c r="IA251" s="26"/>
      <c r="IB251" s="26"/>
      <c r="IC251" s="26"/>
      <c r="ID251" s="26"/>
      <c r="IE251" s="26"/>
      <c r="IF251" s="26"/>
      <c r="IG251" s="26"/>
      <c r="IH251" s="26"/>
      <c r="II251" s="26"/>
      <c r="IJ251" s="26"/>
      <c r="IK251" s="26"/>
      <c r="IL251" s="26"/>
      <c r="IM251" s="26"/>
      <c r="IN251" s="26"/>
      <c r="IO251" s="26"/>
      <c r="IP251" s="26"/>
      <c r="IQ251" s="26"/>
      <c r="IR251" s="26"/>
      <c r="IS251" s="26"/>
      <c r="IT251" s="26"/>
      <c r="IU251" s="26"/>
      <c r="IV251" s="26"/>
    </row>
    <row r="252" spans="1:256" s="32" customFormat="1" ht="14.4" x14ac:dyDescent="0.3">
      <c r="A252"/>
      <c r="B252"/>
      <c r="C252"/>
      <c r="D252"/>
      <c r="E252"/>
      <c r="F252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26"/>
      <c r="CS252" s="26"/>
      <c r="CT252" s="26"/>
      <c r="CU252" s="26"/>
      <c r="CV252" s="26"/>
      <c r="CW252" s="26"/>
      <c r="CX252" s="26"/>
      <c r="CY252" s="26"/>
      <c r="CZ252" s="26"/>
      <c r="DA252" s="26"/>
      <c r="DB252" s="26"/>
      <c r="DC252" s="26"/>
      <c r="DD252" s="26"/>
      <c r="DE252" s="26"/>
      <c r="DF252" s="26"/>
      <c r="DG252" s="26"/>
      <c r="DH252" s="26"/>
      <c r="DI252" s="26"/>
      <c r="DJ252" s="26"/>
      <c r="DK252" s="26"/>
      <c r="DL252" s="26"/>
      <c r="DM252" s="26"/>
      <c r="DN252" s="26"/>
      <c r="DO252" s="26"/>
      <c r="DP252" s="26"/>
      <c r="DQ252" s="26"/>
      <c r="DR252" s="26"/>
      <c r="DS252" s="26"/>
      <c r="DT252" s="26"/>
      <c r="DU252" s="26"/>
      <c r="DV252" s="26"/>
      <c r="DW252" s="26"/>
      <c r="DX252" s="26"/>
      <c r="DY252" s="26"/>
      <c r="DZ252" s="26"/>
      <c r="EA252" s="26"/>
      <c r="EB252" s="26"/>
      <c r="EC252" s="26"/>
      <c r="ED252" s="26"/>
      <c r="EE252" s="26"/>
      <c r="EF252" s="26"/>
      <c r="EG252" s="26"/>
      <c r="EH252" s="26"/>
      <c r="EI252" s="26"/>
      <c r="EJ252" s="26"/>
      <c r="EK252" s="26"/>
      <c r="EL252" s="26"/>
      <c r="EM252" s="26"/>
      <c r="EN252" s="26"/>
      <c r="EO252" s="26"/>
      <c r="EP252" s="26"/>
      <c r="EQ252" s="26"/>
      <c r="ER252" s="26"/>
      <c r="ES252" s="26"/>
      <c r="ET252" s="26"/>
      <c r="EU252" s="26"/>
      <c r="EV252" s="26"/>
      <c r="EW252" s="26"/>
      <c r="EX252" s="26"/>
      <c r="EY252" s="26"/>
      <c r="EZ252" s="26"/>
      <c r="FA252" s="26"/>
      <c r="FB252" s="26"/>
      <c r="FC252" s="26"/>
      <c r="FD252" s="26"/>
      <c r="FE252" s="26"/>
      <c r="FF252" s="26"/>
      <c r="FG252" s="26"/>
      <c r="FH252" s="26"/>
      <c r="FI252" s="26"/>
      <c r="FJ252" s="26"/>
      <c r="FK252" s="26"/>
      <c r="FL252" s="26"/>
      <c r="FM252" s="26"/>
      <c r="FN252" s="26"/>
      <c r="FO252" s="26"/>
      <c r="FP252" s="26"/>
      <c r="FQ252" s="26"/>
      <c r="FR252" s="26"/>
      <c r="FS252" s="26"/>
      <c r="FT252" s="26"/>
      <c r="FU252" s="26"/>
      <c r="FV252" s="26"/>
      <c r="FW252" s="26"/>
      <c r="FX252" s="26"/>
      <c r="FY252" s="26"/>
      <c r="FZ252" s="26"/>
      <c r="GA252" s="26"/>
      <c r="GB252" s="26"/>
      <c r="GC252" s="26"/>
      <c r="GD252" s="26"/>
      <c r="GE252" s="26"/>
      <c r="GF252" s="26"/>
      <c r="GG252" s="26"/>
      <c r="GH252" s="26"/>
      <c r="GI252" s="26"/>
      <c r="GJ252" s="26"/>
      <c r="GK252" s="26"/>
      <c r="GL252" s="26"/>
      <c r="GM252" s="26"/>
      <c r="GN252" s="26"/>
      <c r="GO252" s="26"/>
      <c r="GP252" s="26"/>
      <c r="GQ252" s="26"/>
      <c r="GR252" s="26"/>
      <c r="GS252" s="26"/>
      <c r="GT252" s="26"/>
      <c r="GU252" s="26"/>
      <c r="GV252" s="26"/>
      <c r="GW252" s="26"/>
      <c r="GX252" s="26"/>
      <c r="GY252" s="26"/>
      <c r="GZ252" s="26"/>
      <c r="HA252" s="26"/>
      <c r="HB252" s="26"/>
      <c r="HC252" s="26"/>
      <c r="HD252" s="26"/>
      <c r="HE252" s="26"/>
      <c r="HF252" s="26"/>
      <c r="HG252" s="26"/>
      <c r="HH252" s="26"/>
      <c r="HI252" s="26"/>
      <c r="HJ252" s="26"/>
      <c r="HK252" s="26"/>
      <c r="HL252" s="26"/>
      <c r="HM252" s="26"/>
      <c r="HN252" s="26"/>
      <c r="HO252" s="26"/>
      <c r="HP252" s="26"/>
      <c r="HQ252" s="26"/>
      <c r="HR252" s="26"/>
      <c r="HS252" s="26"/>
      <c r="HT252" s="26"/>
      <c r="HU252" s="26"/>
      <c r="HV252" s="26"/>
      <c r="HW252" s="26"/>
      <c r="HX252" s="26"/>
      <c r="HY252" s="26"/>
      <c r="HZ252" s="26"/>
      <c r="IA252" s="26"/>
      <c r="IB252" s="26"/>
      <c r="IC252" s="26"/>
      <c r="ID252" s="26"/>
      <c r="IE252" s="26"/>
      <c r="IF252" s="26"/>
      <c r="IG252" s="26"/>
      <c r="IH252" s="26"/>
      <c r="II252" s="26"/>
      <c r="IJ252" s="26"/>
      <c r="IK252" s="26"/>
      <c r="IL252" s="26"/>
      <c r="IM252" s="26"/>
      <c r="IN252" s="26"/>
      <c r="IO252" s="26"/>
      <c r="IP252" s="26"/>
      <c r="IQ252" s="26"/>
      <c r="IR252" s="26"/>
      <c r="IS252" s="26"/>
      <c r="IT252" s="26"/>
      <c r="IU252" s="26"/>
      <c r="IV252" s="26"/>
    </row>
    <row r="253" spans="1:256" s="35" customFormat="1" ht="14.4" x14ac:dyDescent="0.3">
      <c r="A253"/>
      <c r="B253"/>
      <c r="C253"/>
      <c r="D253"/>
      <c r="E253"/>
      <c r="F253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6"/>
      <c r="BE253" s="26"/>
      <c r="BF253" s="26"/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26"/>
      <c r="CS253" s="26"/>
      <c r="CT253" s="26"/>
      <c r="CU253" s="26"/>
      <c r="CV253" s="26"/>
      <c r="CW253" s="26"/>
      <c r="CX253" s="26"/>
      <c r="CY253" s="26"/>
      <c r="CZ253" s="26"/>
      <c r="DA253" s="26"/>
      <c r="DB253" s="26"/>
      <c r="DC253" s="26"/>
      <c r="DD253" s="26"/>
      <c r="DE253" s="26"/>
      <c r="DF253" s="26"/>
      <c r="DG253" s="26"/>
      <c r="DH253" s="26"/>
      <c r="DI253" s="26"/>
      <c r="DJ253" s="26"/>
      <c r="DK253" s="26"/>
      <c r="DL253" s="26"/>
      <c r="DM253" s="26"/>
      <c r="DN253" s="26"/>
      <c r="DO253" s="26"/>
      <c r="DP253" s="26"/>
      <c r="DQ253" s="26"/>
      <c r="DR253" s="26"/>
      <c r="DS253" s="26"/>
      <c r="DT253" s="26"/>
      <c r="DU253" s="26"/>
      <c r="DV253" s="26"/>
      <c r="DW253" s="26"/>
      <c r="DX253" s="26"/>
      <c r="DY253" s="26"/>
      <c r="DZ253" s="26"/>
      <c r="EA253" s="26"/>
      <c r="EB253" s="26"/>
      <c r="EC253" s="26"/>
      <c r="ED253" s="26"/>
      <c r="EE253" s="26"/>
      <c r="EF253" s="26"/>
      <c r="EG253" s="26"/>
      <c r="EH253" s="26"/>
      <c r="EI253" s="26"/>
      <c r="EJ253" s="26"/>
      <c r="EK253" s="26"/>
      <c r="EL253" s="26"/>
      <c r="EM253" s="26"/>
      <c r="EN253" s="26"/>
      <c r="EO253" s="26"/>
      <c r="EP253" s="26"/>
      <c r="EQ253" s="26"/>
      <c r="ER253" s="26"/>
      <c r="ES253" s="26"/>
      <c r="ET253" s="26"/>
      <c r="EU253" s="26"/>
      <c r="EV253" s="26"/>
      <c r="EW253" s="26"/>
      <c r="EX253" s="26"/>
      <c r="EY253" s="26"/>
      <c r="EZ253" s="26"/>
      <c r="FA253" s="26"/>
      <c r="FB253" s="26"/>
      <c r="FC253" s="26"/>
      <c r="FD253" s="26"/>
      <c r="FE253" s="26"/>
      <c r="FF253" s="26"/>
      <c r="FG253" s="26"/>
      <c r="FH253" s="26"/>
      <c r="FI253" s="26"/>
      <c r="FJ253" s="26"/>
      <c r="FK253" s="26"/>
      <c r="FL253" s="26"/>
      <c r="FM253" s="26"/>
      <c r="FN253" s="26"/>
      <c r="FO253" s="26"/>
      <c r="FP253" s="26"/>
      <c r="FQ253" s="26"/>
      <c r="FR253" s="26"/>
      <c r="FS253" s="26"/>
      <c r="FT253" s="26"/>
      <c r="FU253" s="26"/>
      <c r="FV253" s="26"/>
      <c r="FW253" s="26"/>
      <c r="FX253" s="26"/>
      <c r="FY253" s="26"/>
      <c r="FZ253" s="26"/>
      <c r="GA253" s="26"/>
      <c r="GB253" s="26"/>
      <c r="GC253" s="26"/>
      <c r="GD253" s="26"/>
      <c r="GE253" s="26"/>
      <c r="GF253" s="26"/>
      <c r="GG253" s="26"/>
      <c r="GH253" s="26"/>
      <c r="GI253" s="26"/>
      <c r="GJ253" s="26"/>
      <c r="GK253" s="26"/>
      <c r="GL253" s="26"/>
      <c r="GM253" s="26"/>
      <c r="GN253" s="26"/>
      <c r="GO253" s="26"/>
      <c r="GP253" s="26"/>
      <c r="GQ253" s="26"/>
      <c r="GR253" s="26"/>
      <c r="GS253" s="26"/>
      <c r="GT253" s="26"/>
      <c r="GU253" s="26"/>
      <c r="GV253" s="26"/>
      <c r="GW253" s="26"/>
      <c r="GX253" s="26"/>
      <c r="GY253" s="26"/>
      <c r="GZ253" s="26"/>
      <c r="HA253" s="26"/>
      <c r="HB253" s="26"/>
      <c r="HC253" s="26"/>
      <c r="HD253" s="26"/>
      <c r="HE253" s="26"/>
      <c r="HF253" s="26"/>
      <c r="HG253" s="26"/>
      <c r="HH253" s="26"/>
      <c r="HI253" s="26"/>
      <c r="HJ253" s="26"/>
      <c r="HK253" s="26"/>
      <c r="HL253" s="26"/>
      <c r="HM253" s="26"/>
      <c r="HN253" s="26"/>
      <c r="HO253" s="26"/>
      <c r="HP253" s="26"/>
      <c r="HQ253" s="26"/>
      <c r="HR253" s="26"/>
      <c r="HS253" s="26"/>
      <c r="HT253" s="26"/>
      <c r="HU253" s="26"/>
      <c r="HV253" s="26"/>
      <c r="HW253" s="26"/>
      <c r="HX253" s="26"/>
      <c r="HY253" s="26"/>
      <c r="HZ253" s="26"/>
      <c r="IA253" s="26"/>
      <c r="IB253" s="26"/>
      <c r="IC253" s="26"/>
      <c r="ID253" s="26"/>
      <c r="IE253" s="26"/>
      <c r="IF253" s="26"/>
      <c r="IG253" s="26"/>
      <c r="IH253" s="26"/>
      <c r="II253" s="26"/>
      <c r="IJ253" s="26"/>
      <c r="IK253" s="26"/>
      <c r="IL253" s="26"/>
      <c r="IM253" s="26"/>
      <c r="IN253" s="26"/>
      <c r="IO253" s="26"/>
      <c r="IP253" s="26"/>
      <c r="IQ253" s="26"/>
      <c r="IR253" s="26"/>
      <c r="IS253" s="26"/>
      <c r="IT253" s="26"/>
      <c r="IU253" s="26"/>
      <c r="IV253" s="26"/>
    </row>
    <row r="254" spans="1:256" s="32" customFormat="1" ht="14.4" x14ac:dyDescent="0.3">
      <c r="A254"/>
      <c r="B254"/>
      <c r="C254"/>
      <c r="D254"/>
      <c r="E254"/>
      <c r="F254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6"/>
      <c r="BE254" s="26"/>
      <c r="BF254" s="26"/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26"/>
      <c r="CS254" s="26"/>
      <c r="CT254" s="26"/>
      <c r="CU254" s="26"/>
      <c r="CV254" s="26"/>
      <c r="CW254" s="26"/>
      <c r="CX254" s="26"/>
      <c r="CY254" s="26"/>
      <c r="CZ254" s="26"/>
      <c r="DA254" s="26"/>
      <c r="DB254" s="26"/>
      <c r="DC254" s="26"/>
      <c r="DD254" s="26"/>
      <c r="DE254" s="26"/>
      <c r="DF254" s="26"/>
      <c r="DG254" s="26"/>
      <c r="DH254" s="26"/>
      <c r="DI254" s="26"/>
      <c r="DJ254" s="26"/>
      <c r="DK254" s="26"/>
      <c r="DL254" s="26"/>
      <c r="DM254" s="26"/>
      <c r="DN254" s="26"/>
      <c r="DO254" s="26"/>
      <c r="DP254" s="26"/>
      <c r="DQ254" s="26"/>
      <c r="DR254" s="26"/>
      <c r="DS254" s="26"/>
      <c r="DT254" s="26"/>
      <c r="DU254" s="26"/>
      <c r="DV254" s="26"/>
      <c r="DW254" s="26"/>
      <c r="DX254" s="26"/>
      <c r="DY254" s="26"/>
      <c r="DZ254" s="26"/>
      <c r="EA254" s="26"/>
      <c r="EB254" s="26"/>
      <c r="EC254" s="26"/>
      <c r="ED254" s="26"/>
      <c r="EE254" s="26"/>
      <c r="EF254" s="26"/>
      <c r="EG254" s="26"/>
      <c r="EH254" s="26"/>
      <c r="EI254" s="26"/>
      <c r="EJ254" s="26"/>
      <c r="EK254" s="26"/>
      <c r="EL254" s="26"/>
      <c r="EM254" s="26"/>
      <c r="EN254" s="26"/>
      <c r="EO254" s="26"/>
      <c r="EP254" s="26"/>
      <c r="EQ254" s="26"/>
      <c r="ER254" s="26"/>
      <c r="ES254" s="26"/>
      <c r="ET254" s="26"/>
      <c r="EU254" s="26"/>
      <c r="EV254" s="26"/>
      <c r="EW254" s="26"/>
      <c r="EX254" s="26"/>
      <c r="EY254" s="26"/>
      <c r="EZ254" s="26"/>
      <c r="FA254" s="26"/>
      <c r="FB254" s="26"/>
      <c r="FC254" s="26"/>
      <c r="FD254" s="26"/>
      <c r="FE254" s="26"/>
      <c r="FF254" s="26"/>
      <c r="FG254" s="26"/>
      <c r="FH254" s="26"/>
      <c r="FI254" s="26"/>
      <c r="FJ254" s="26"/>
      <c r="FK254" s="26"/>
      <c r="FL254" s="26"/>
      <c r="FM254" s="26"/>
      <c r="FN254" s="26"/>
      <c r="FO254" s="26"/>
      <c r="FP254" s="26"/>
      <c r="FQ254" s="26"/>
      <c r="FR254" s="26"/>
      <c r="FS254" s="26"/>
      <c r="FT254" s="26"/>
      <c r="FU254" s="26"/>
      <c r="FV254" s="26"/>
      <c r="FW254" s="26"/>
      <c r="FX254" s="26"/>
      <c r="FY254" s="26"/>
      <c r="FZ254" s="26"/>
      <c r="GA254" s="26"/>
      <c r="GB254" s="26"/>
      <c r="GC254" s="26"/>
      <c r="GD254" s="26"/>
      <c r="GE254" s="26"/>
      <c r="GF254" s="26"/>
      <c r="GG254" s="26"/>
      <c r="GH254" s="26"/>
      <c r="GI254" s="26"/>
      <c r="GJ254" s="26"/>
      <c r="GK254" s="26"/>
      <c r="GL254" s="26"/>
      <c r="GM254" s="26"/>
      <c r="GN254" s="26"/>
      <c r="GO254" s="26"/>
      <c r="GP254" s="26"/>
      <c r="GQ254" s="26"/>
      <c r="GR254" s="26"/>
      <c r="GS254" s="26"/>
      <c r="GT254" s="26"/>
      <c r="GU254" s="26"/>
      <c r="GV254" s="26"/>
      <c r="GW254" s="26"/>
      <c r="GX254" s="26"/>
      <c r="GY254" s="26"/>
      <c r="GZ254" s="26"/>
      <c r="HA254" s="26"/>
      <c r="HB254" s="26"/>
      <c r="HC254" s="26"/>
      <c r="HD254" s="26"/>
      <c r="HE254" s="26"/>
      <c r="HF254" s="26"/>
      <c r="HG254" s="26"/>
      <c r="HH254" s="26"/>
      <c r="HI254" s="26"/>
      <c r="HJ254" s="26"/>
      <c r="HK254" s="26"/>
      <c r="HL254" s="26"/>
      <c r="HM254" s="26"/>
      <c r="HN254" s="26"/>
      <c r="HO254" s="26"/>
      <c r="HP254" s="26"/>
      <c r="HQ254" s="26"/>
      <c r="HR254" s="26"/>
      <c r="HS254" s="26"/>
      <c r="HT254" s="26"/>
      <c r="HU254" s="26"/>
      <c r="HV254" s="26"/>
      <c r="HW254" s="26"/>
      <c r="HX254" s="26"/>
      <c r="HY254" s="26"/>
      <c r="HZ254" s="26"/>
      <c r="IA254" s="26"/>
      <c r="IB254" s="26"/>
      <c r="IC254" s="26"/>
      <c r="ID254" s="26"/>
      <c r="IE254" s="26"/>
      <c r="IF254" s="26"/>
      <c r="IG254" s="26"/>
      <c r="IH254" s="26"/>
      <c r="II254" s="26"/>
      <c r="IJ254" s="26"/>
      <c r="IK254" s="26"/>
      <c r="IL254" s="26"/>
      <c r="IM254" s="26"/>
      <c r="IN254" s="26"/>
      <c r="IO254" s="26"/>
      <c r="IP254" s="26"/>
      <c r="IQ254" s="26"/>
      <c r="IR254" s="26"/>
      <c r="IS254" s="26"/>
      <c r="IT254" s="26"/>
      <c r="IU254" s="26"/>
      <c r="IV254" s="26"/>
    </row>
    <row r="255" spans="1:256" s="32" customFormat="1" ht="14.4" x14ac:dyDescent="0.3">
      <c r="A255"/>
      <c r="B255"/>
      <c r="C255"/>
      <c r="D255"/>
      <c r="E255"/>
      <c r="F255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26"/>
      <c r="BC255" s="26"/>
      <c r="BD255" s="26"/>
      <c r="BE255" s="26"/>
      <c r="BF255" s="26"/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26"/>
      <c r="CS255" s="26"/>
      <c r="CT255" s="26"/>
      <c r="CU255" s="26"/>
      <c r="CV255" s="26"/>
      <c r="CW255" s="26"/>
      <c r="CX255" s="26"/>
      <c r="CY255" s="26"/>
      <c r="CZ255" s="26"/>
      <c r="DA255" s="26"/>
      <c r="DB255" s="26"/>
      <c r="DC255" s="26"/>
      <c r="DD255" s="26"/>
      <c r="DE255" s="26"/>
      <c r="DF255" s="26"/>
      <c r="DG255" s="26"/>
      <c r="DH255" s="26"/>
      <c r="DI255" s="26"/>
      <c r="DJ255" s="26"/>
      <c r="DK255" s="26"/>
      <c r="DL255" s="26"/>
      <c r="DM255" s="26"/>
      <c r="DN255" s="26"/>
      <c r="DO255" s="26"/>
      <c r="DP255" s="26"/>
      <c r="DQ255" s="26"/>
      <c r="DR255" s="26"/>
      <c r="DS255" s="26"/>
      <c r="DT255" s="26"/>
      <c r="DU255" s="26"/>
      <c r="DV255" s="26"/>
      <c r="DW255" s="26"/>
      <c r="DX255" s="26"/>
      <c r="DY255" s="26"/>
      <c r="DZ255" s="26"/>
      <c r="EA255" s="26"/>
      <c r="EB255" s="26"/>
      <c r="EC255" s="26"/>
      <c r="ED255" s="26"/>
      <c r="EE255" s="26"/>
      <c r="EF255" s="26"/>
      <c r="EG255" s="26"/>
      <c r="EH255" s="26"/>
      <c r="EI255" s="26"/>
      <c r="EJ255" s="26"/>
      <c r="EK255" s="26"/>
      <c r="EL255" s="26"/>
      <c r="EM255" s="26"/>
      <c r="EN255" s="26"/>
      <c r="EO255" s="26"/>
      <c r="EP255" s="26"/>
      <c r="EQ255" s="26"/>
      <c r="ER255" s="26"/>
      <c r="ES255" s="26"/>
      <c r="ET255" s="26"/>
      <c r="EU255" s="26"/>
      <c r="EV255" s="26"/>
      <c r="EW255" s="26"/>
      <c r="EX255" s="26"/>
      <c r="EY255" s="26"/>
      <c r="EZ255" s="26"/>
      <c r="FA255" s="26"/>
      <c r="FB255" s="26"/>
      <c r="FC255" s="26"/>
      <c r="FD255" s="26"/>
      <c r="FE255" s="26"/>
      <c r="FF255" s="26"/>
      <c r="FG255" s="26"/>
      <c r="FH255" s="26"/>
      <c r="FI255" s="26"/>
      <c r="FJ255" s="26"/>
      <c r="FK255" s="26"/>
      <c r="FL255" s="26"/>
      <c r="FM255" s="26"/>
      <c r="FN255" s="26"/>
      <c r="FO255" s="26"/>
      <c r="FP255" s="26"/>
      <c r="FQ255" s="26"/>
      <c r="FR255" s="26"/>
      <c r="FS255" s="26"/>
      <c r="FT255" s="26"/>
      <c r="FU255" s="26"/>
      <c r="FV255" s="26"/>
      <c r="FW255" s="26"/>
      <c r="FX255" s="26"/>
      <c r="FY255" s="26"/>
      <c r="FZ255" s="26"/>
      <c r="GA255" s="26"/>
      <c r="GB255" s="26"/>
      <c r="GC255" s="26"/>
      <c r="GD255" s="26"/>
      <c r="GE255" s="26"/>
      <c r="GF255" s="26"/>
      <c r="GG255" s="26"/>
      <c r="GH255" s="26"/>
      <c r="GI255" s="26"/>
      <c r="GJ255" s="26"/>
      <c r="GK255" s="26"/>
      <c r="GL255" s="26"/>
      <c r="GM255" s="26"/>
      <c r="GN255" s="26"/>
      <c r="GO255" s="26"/>
      <c r="GP255" s="26"/>
      <c r="GQ255" s="26"/>
      <c r="GR255" s="26"/>
      <c r="GS255" s="26"/>
      <c r="GT255" s="26"/>
      <c r="GU255" s="26"/>
      <c r="GV255" s="26"/>
      <c r="GW255" s="26"/>
      <c r="GX255" s="26"/>
      <c r="GY255" s="26"/>
      <c r="GZ255" s="26"/>
      <c r="HA255" s="26"/>
      <c r="HB255" s="26"/>
      <c r="HC255" s="26"/>
      <c r="HD255" s="26"/>
      <c r="HE255" s="26"/>
      <c r="HF255" s="26"/>
      <c r="HG255" s="26"/>
      <c r="HH255" s="26"/>
      <c r="HI255" s="26"/>
      <c r="HJ255" s="26"/>
      <c r="HK255" s="26"/>
      <c r="HL255" s="26"/>
      <c r="HM255" s="26"/>
      <c r="HN255" s="26"/>
      <c r="HO255" s="26"/>
      <c r="HP255" s="26"/>
      <c r="HQ255" s="26"/>
      <c r="HR255" s="26"/>
      <c r="HS255" s="26"/>
      <c r="HT255" s="26"/>
      <c r="HU255" s="26"/>
      <c r="HV255" s="26"/>
      <c r="HW255" s="26"/>
      <c r="HX255" s="26"/>
      <c r="HY255" s="26"/>
      <c r="HZ255" s="26"/>
      <c r="IA255" s="26"/>
      <c r="IB255" s="26"/>
      <c r="IC255" s="26"/>
      <c r="ID255" s="26"/>
      <c r="IE255" s="26"/>
      <c r="IF255" s="26"/>
      <c r="IG255" s="26"/>
      <c r="IH255" s="26"/>
      <c r="II255" s="26"/>
      <c r="IJ255" s="26"/>
      <c r="IK255" s="26"/>
      <c r="IL255" s="26"/>
      <c r="IM255" s="26"/>
      <c r="IN255" s="26"/>
      <c r="IO255" s="26"/>
      <c r="IP255" s="26"/>
      <c r="IQ255" s="26"/>
      <c r="IR255" s="26"/>
      <c r="IS255" s="26"/>
      <c r="IT255" s="26"/>
      <c r="IU255" s="26"/>
      <c r="IV255" s="26"/>
    </row>
    <row r="256" spans="1:256" s="32" customFormat="1" ht="14.4" x14ac:dyDescent="0.3">
      <c r="A256"/>
      <c r="B256"/>
      <c r="C256"/>
      <c r="D256"/>
      <c r="E256"/>
      <c r="F25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26"/>
      <c r="BC256" s="26"/>
      <c r="BD256" s="26"/>
      <c r="BE256" s="26"/>
      <c r="BF256" s="26"/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26"/>
      <c r="CS256" s="26"/>
      <c r="CT256" s="26"/>
      <c r="CU256" s="26"/>
      <c r="CV256" s="26"/>
      <c r="CW256" s="26"/>
      <c r="CX256" s="26"/>
      <c r="CY256" s="26"/>
      <c r="CZ256" s="26"/>
      <c r="DA256" s="26"/>
      <c r="DB256" s="26"/>
      <c r="DC256" s="26"/>
      <c r="DD256" s="26"/>
      <c r="DE256" s="26"/>
      <c r="DF256" s="26"/>
      <c r="DG256" s="26"/>
      <c r="DH256" s="26"/>
      <c r="DI256" s="26"/>
      <c r="DJ256" s="26"/>
      <c r="DK256" s="26"/>
      <c r="DL256" s="26"/>
      <c r="DM256" s="26"/>
      <c r="DN256" s="26"/>
      <c r="DO256" s="26"/>
      <c r="DP256" s="26"/>
      <c r="DQ256" s="26"/>
      <c r="DR256" s="26"/>
      <c r="DS256" s="26"/>
      <c r="DT256" s="26"/>
      <c r="DU256" s="26"/>
      <c r="DV256" s="26"/>
      <c r="DW256" s="26"/>
      <c r="DX256" s="26"/>
      <c r="DY256" s="26"/>
      <c r="DZ256" s="26"/>
      <c r="EA256" s="26"/>
      <c r="EB256" s="26"/>
      <c r="EC256" s="26"/>
      <c r="ED256" s="26"/>
      <c r="EE256" s="26"/>
      <c r="EF256" s="26"/>
      <c r="EG256" s="26"/>
      <c r="EH256" s="26"/>
      <c r="EI256" s="26"/>
      <c r="EJ256" s="26"/>
      <c r="EK256" s="26"/>
      <c r="EL256" s="26"/>
      <c r="EM256" s="26"/>
      <c r="EN256" s="26"/>
      <c r="EO256" s="26"/>
      <c r="EP256" s="26"/>
      <c r="EQ256" s="26"/>
      <c r="ER256" s="26"/>
      <c r="ES256" s="26"/>
      <c r="ET256" s="26"/>
      <c r="EU256" s="26"/>
      <c r="EV256" s="26"/>
      <c r="EW256" s="26"/>
      <c r="EX256" s="26"/>
      <c r="EY256" s="26"/>
      <c r="EZ256" s="26"/>
      <c r="FA256" s="26"/>
      <c r="FB256" s="26"/>
      <c r="FC256" s="26"/>
      <c r="FD256" s="26"/>
      <c r="FE256" s="26"/>
      <c r="FF256" s="26"/>
      <c r="FG256" s="26"/>
      <c r="FH256" s="26"/>
      <c r="FI256" s="26"/>
      <c r="FJ256" s="26"/>
      <c r="FK256" s="26"/>
      <c r="FL256" s="26"/>
      <c r="FM256" s="26"/>
      <c r="FN256" s="26"/>
      <c r="FO256" s="26"/>
      <c r="FP256" s="26"/>
      <c r="FQ256" s="26"/>
      <c r="FR256" s="26"/>
      <c r="FS256" s="26"/>
      <c r="FT256" s="26"/>
      <c r="FU256" s="26"/>
      <c r="FV256" s="26"/>
      <c r="FW256" s="26"/>
      <c r="FX256" s="26"/>
      <c r="FY256" s="26"/>
      <c r="FZ256" s="26"/>
      <c r="GA256" s="26"/>
      <c r="GB256" s="26"/>
      <c r="GC256" s="26"/>
      <c r="GD256" s="26"/>
      <c r="GE256" s="26"/>
      <c r="GF256" s="26"/>
      <c r="GG256" s="26"/>
      <c r="GH256" s="26"/>
      <c r="GI256" s="26"/>
      <c r="GJ256" s="26"/>
      <c r="GK256" s="26"/>
      <c r="GL256" s="26"/>
      <c r="GM256" s="26"/>
      <c r="GN256" s="26"/>
      <c r="GO256" s="26"/>
      <c r="GP256" s="26"/>
      <c r="GQ256" s="26"/>
      <c r="GR256" s="26"/>
      <c r="GS256" s="26"/>
      <c r="GT256" s="26"/>
      <c r="GU256" s="26"/>
      <c r="GV256" s="26"/>
      <c r="GW256" s="26"/>
      <c r="GX256" s="26"/>
      <c r="GY256" s="26"/>
      <c r="GZ256" s="26"/>
      <c r="HA256" s="26"/>
      <c r="HB256" s="26"/>
      <c r="HC256" s="26"/>
      <c r="HD256" s="26"/>
      <c r="HE256" s="26"/>
      <c r="HF256" s="26"/>
      <c r="HG256" s="26"/>
      <c r="HH256" s="26"/>
      <c r="HI256" s="26"/>
      <c r="HJ256" s="26"/>
      <c r="HK256" s="26"/>
      <c r="HL256" s="26"/>
      <c r="HM256" s="26"/>
      <c r="HN256" s="26"/>
      <c r="HO256" s="26"/>
      <c r="HP256" s="26"/>
      <c r="HQ256" s="26"/>
      <c r="HR256" s="26"/>
      <c r="HS256" s="26"/>
      <c r="HT256" s="26"/>
      <c r="HU256" s="26"/>
      <c r="HV256" s="26"/>
      <c r="HW256" s="26"/>
      <c r="HX256" s="26"/>
      <c r="HY256" s="26"/>
      <c r="HZ256" s="26"/>
      <c r="IA256" s="26"/>
      <c r="IB256" s="26"/>
      <c r="IC256" s="26"/>
      <c r="ID256" s="26"/>
      <c r="IE256" s="26"/>
      <c r="IF256" s="26"/>
      <c r="IG256" s="26"/>
      <c r="IH256" s="26"/>
      <c r="II256" s="26"/>
      <c r="IJ256" s="26"/>
      <c r="IK256" s="26"/>
      <c r="IL256" s="26"/>
      <c r="IM256" s="26"/>
      <c r="IN256" s="26"/>
      <c r="IO256" s="26"/>
      <c r="IP256" s="26"/>
      <c r="IQ256" s="26"/>
      <c r="IR256" s="26"/>
      <c r="IS256" s="26"/>
      <c r="IT256" s="26"/>
      <c r="IU256" s="26"/>
      <c r="IV256" s="26"/>
    </row>
    <row r="257" spans="1:256" s="32" customFormat="1" ht="14.4" x14ac:dyDescent="0.3">
      <c r="A257"/>
      <c r="B257"/>
      <c r="C257"/>
      <c r="D257"/>
      <c r="E257"/>
      <c r="F257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26"/>
      <c r="BC257" s="26"/>
      <c r="BD257" s="26"/>
      <c r="BE257" s="26"/>
      <c r="BF257" s="26"/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26"/>
      <c r="CS257" s="26"/>
      <c r="CT257" s="26"/>
      <c r="CU257" s="26"/>
      <c r="CV257" s="26"/>
      <c r="CW257" s="26"/>
      <c r="CX257" s="26"/>
      <c r="CY257" s="26"/>
      <c r="CZ257" s="26"/>
      <c r="DA257" s="26"/>
      <c r="DB257" s="26"/>
      <c r="DC257" s="26"/>
      <c r="DD257" s="26"/>
      <c r="DE257" s="26"/>
      <c r="DF257" s="26"/>
      <c r="DG257" s="26"/>
      <c r="DH257" s="26"/>
      <c r="DI257" s="26"/>
      <c r="DJ257" s="26"/>
      <c r="DK257" s="26"/>
      <c r="DL257" s="26"/>
      <c r="DM257" s="26"/>
      <c r="DN257" s="26"/>
      <c r="DO257" s="26"/>
      <c r="DP257" s="26"/>
      <c r="DQ257" s="26"/>
      <c r="DR257" s="26"/>
      <c r="DS257" s="26"/>
      <c r="DT257" s="26"/>
      <c r="DU257" s="26"/>
      <c r="DV257" s="26"/>
      <c r="DW257" s="26"/>
      <c r="DX257" s="26"/>
      <c r="DY257" s="26"/>
      <c r="DZ257" s="26"/>
      <c r="EA257" s="26"/>
      <c r="EB257" s="26"/>
      <c r="EC257" s="26"/>
      <c r="ED257" s="26"/>
      <c r="EE257" s="26"/>
      <c r="EF257" s="26"/>
      <c r="EG257" s="26"/>
      <c r="EH257" s="26"/>
      <c r="EI257" s="26"/>
      <c r="EJ257" s="26"/>
      <c r="EK257" s="26"/>
      <c r="EL257" s="26"/>
      <c r="EM257" s="26"/>
      <c r="EN257" s="26"/>
      <c r="EO257" s="26"/>
      <c r="EP257" s="26"/>
      <c r="EQ257" s="26"/>
      <c r="ER257" s="26"/>
      <c r="ES257" s="26"/>
      <c r="ET257" s="26"/>
      <c r="EU257" s="26"/>
      <c r="EV257" s="26"/>
      <c r="EW257" s="26"/>
      <c r="EX257" s="26"/>
      <c r="EY257" s="26"/>
      <c r="EZ257" s="26"/>
      <c r="FA257" s="26"/>
      <c r="FB257" s="26"/>
      <c r="FC257" s="26"/>
      <c r="FD257" s="26"/>
      <c r="FE257" s="26"/>
      <c r="FF257" s="26"/>
      <c r="FG257" s="26"/>
      <c r="FH257" s="26"/>
      <c r="FI257" s="26"/>
      <c r="FJ257" s="26"/>
      <c r="FK257" s="26"/>
      <c r="FL257" s="26"/>
      <c r="FM257" s="26"/>
      <c r="FN257" s="26"/>
      <c r="FO257" s="26"/>
      <c r="FP257" s="26"/>
      <c r="FQ257" s="26"/>
      <c r="FR257" s="26"/>
      <c r="FS257" s="26"/>
      <c r="FT257" s="26"/>
      <c r="FU257" s="26"/>
      <c r="FV257" s="26"/>
      <c r="FW257" s="26"/>
      <c r="FX257" s="26"/>
      <c r="FY257" s="26"/>
      <c r="FZ257" s="26"/>
      <c r="GA257" s="26"/>
      <c r="GB257" s="26"/>
      <c r="GC257" s="26"/>
      <c r="GD257" s="26"/>
      <c r="GE257" s="26"/>
      <c r="GF257" s="26"/>
      <c r="GG257" s="26"/>
      <c r="GH257" s="26"/>
      <c r="GI257" s="26"/>
      <c r="GJ257" s="26"/>
      <c r="GK257" s="26"/>
      <c r="GL257" s="26"/>
      <c r="GM257" s="26"/>
      <c r="GN257" s="26"/>
      <c r="GO257" s="26"/>
      <c r="GP257" s="26"/>
      <c r="GQ257" s="26"/>
      <c r="GR257" s="26"/>
      <c r="GS257" s="26"/>
      <c r="GT257" s="26"/>
      <c r="GU257" s="26"/>
      <c r="GV257" s="26"/>
      <c r="GW257" s="26"/>
      <c r="GX257" s="26"/>
      <c r="GY257" s="26"/>
      <c r="GZ257" s="26"/>
      <c r="HA257" s="26"/>
      <c r="HB257" s="26"/>
      <c r="HC257" s="26"/>
      <c r="HD257" s="26"/>
      <c r="HE257" s="26"/>
      <c r="HF257" s="26"/>
      <c r="HG257" s="26"/>
      <c r="HH257" s="26"/>
      <c r="HI257" s="26"/>
      <c r="HJ257" s="26"/>
      <c r="HK257" s="26"/>
      <c r="HL257" s="26"/>
      <c r="HM257" s="26"/>
      <c r="HN257" s="26"/>
      <c r="HO257" s="26"/>
      <c r="HP257" s="26"/>
      <c r="HQ257" s="26"/>
      <c r="HR257" s="26"/>
      <c r="HS257" s="26"/>
      <c r="HT257" s="26"/>
      <c r="HU257" s="26"/>
      <c r="HV257" s="26"/>
      <c r="HW257" s="26"/>
      <c r="HX257" s="26"/>
      <c r="HY257" s="26"/>
      <c r="HZ257" s="26"/>
      <c r="IA257" s="26"/>
      <c r="IB257" s="26"/>
      <c r="IC257" s="26"/>
      <c r="ID257" s="26"/>
      <c r="IE257" s="26"/>
      <c r="IF257" s="26"/>
      <c r="IG257" s="26"/>
      <c r="IH257" s="26"/>
      <c r="II257" s="26"/>
      <c r="IJ257" s="26"/>
      <c r="IK257" s="26"/>
      <c r="IL257" s="26"/>
      <c r="IM257" s="26"/>
      <c r="IN257" s="26"/>
      <c r="IO257" s="26"/>
      <c r="IP257" s="26"/>
      <c r="IQ257" s="26"/>
      <c r="IR257" s="26"/>
      <c r="IS257" s="26"/>
      <c r="IT257" s="26"/>
      <c r="IU257" s="26"/>
      <c r="IV257" s="26"/>
    </row>
    <row r="258" spans="1:256" s="32" customFormat="1" ht="14.4" x14ac:dyDescent="0.3">
      <c r="A258"/>
      <c r="B258"/>
      <c r="C258"/>
      <c r="D258"/>
      <c r="E258"/>
      <c r="F258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  <c r="CX258" s="26"/>
      <c r="CY258" s="26"/>
      <c r="CZ258" s="26"/>
      <c r="DA258" s="26"/>
      <c r="DB258" s="26"/>
      <c r="DC258" s="26"/>
      <c r="DD258" s="26"/>
      <c r="DE258" s="26"/>
      <c r="DF258" s="26"/>
      <c r="DG258" s="26"/>
      <c r="DH258" s="26"/>
      <c r="DI258" s="26"/>
      <c r="DJ258" s="26"/>
      <c r="DK258" s="26"/>
      <c r="DL258" s="26"/>
      <c r="DM258" s="26"/>
      <c r="DN258" s="26"/>
      <c r="DO258" s="26"/>
      <c r="DP258" s="26"/>
      <c r="DQ258" s="26"/>
      <c r="DR258" s="26"/>
      <c r="DS258" s="26"/>
      <c r="DT258" s="26"/>
      <c r="DU258" s="26"/>
      <c r="DV258" s="26"/>
      <c r="DW258" s="26"/>
      <c r="DX258" s="26"/>
      <c r="DY258" s="26"/>
      <c r="DZ258" s="26"/>
      <c r="EA258" s="26"/>
      <c r="EB258" s="26"/>
      <c r="EC258" s="26"/>
      <c r="ED258" s="26"/>
      <c r="EE258" s="26"/>
      <c r="EF258" s="26"/>
      <c r="EG258" s="26"/>
      <c r="EH258" s="26"/>
      <c r="EI258" s="26"/>
      <c r="EJ258" s="26"/>
      <c r="EK258" s="26"/>
      <c r="EL258" s="26"/>
      <c r="EM258" s="26"/>
      <c r="EN258" s="26"/>
      <c r="EO258" s="26"/>
      <c r="EP258" s="26"/>
      <c r="EQ258" s="26"/>
      <c r="ER258" s="26"/>
      <c r="ES258" s="26"/>
      <c r="ET258" s="26"/>
      <c r="EU258" s="26"/>
      <c r="EV258" s="26"/>
      <c r="EW258" s="26"/>
      <c r="EX258" s="26"/>
      <c r="EY258" s="26"/>
      <c r="EZ258" s="26"/>
      <c r="FA258" s="26"/>
      <c r="FB258" s="26"/>
      <c r="FC258" s="26"/>
      <c r="FD258" s="26"/>
      <c r="FE258" s="26"/>
      <c r="FF258" s="26"/>
      <c r="FG258" s="26"/>
      <c r="FH258" s="26"/>
      <c r="FI258" s="26"/>
      <c r="FJ258" s="26"/>
      <c r="FK258" s="26"/>
      <c r="FL258" s="26"/>
      <c r="FM258" s="26"/>
      <c r="FN258" s="26"/>
      <c r="FO258" s="26"/>
      <c r="FP258" s="26"/>
      <c r="FQ258" s="26"/>
      <c r="FR258" s="26"/>
      <c r="FS258" s="26"/>
      <c r="FT258" s="26"/>
      <c r="FU258" s="26"/>
      <c r="FV258" s="26"/>
      <c r="FW258" s="26"/>
      <c r="FX258" s="26"/>
      <c r="FY258" s="26"/>
      <c r="FZ258" s="26"/>
      <c r="GA258" s="26"/>
      <c r="GB258" s="26"/>
      <c r="GC258" s="26"/>
      <c r="GD258" s="26"/>
      <c r="GE258" s="26"/>
      <c r="GF258" s="26"/>
      <c r="GG258" s="26"/>
      <c r="GH258" s="26"/>
      <c r="GI258" s="26"/>
      <c r="GJ258" s="26"/>
      <c r="GK258" s="26"/>
      <c r="GL258" s="26"/>
      <c r="GM258" s="26"/>
      <c r="GN258" s="26"/>
      <c r="GO258" s="26"/>
      <c r="GP258" s="26"/>
      <c r="GQ258" s="26"/>
      <c r="GR258" s="26"/>
      <c r="GS258" s="26"/>
      <c r="GT258" s="26"/>
      <c r="GU258" s="26"/>
      <c r="GV258" s="26"/>
      <c r="GW258" s="26"/>
      <c r="GX258" s="26"/>
      <c r="GY258" s="26"/>
      <c r="GZ258" s="26"/>
      <c r="HA258" s="26"/>
      <c r="HB258" s="26"/>
      <c r="HC258" s="26"/>
      <c r="HD258" s="26"/>
      <c r="HE258" s="26"/>
      <c r="HF258" s="26"/>
      <c r="HG258" s="26"/>
      <c r="HH258" s="26"/>
      <c r="HI258" s="26"/>
      <c r="HJ258" s="26"/>
      <c r="HK258" s="26"/>
      <c r="HL258" s="26"/>
      <c r="HM258" s="26"/>
      <c r="HN258" s="26"/>
      <c r="HO258" s="26"/>
      <c r="HP258" s="26"/>
      <c r="HQ258" s="26"/>
      <c r="HR258" s="26"/>
      <c r="HS258" s="26"/>
      <c r="HT258" s="26"/>
      <c r="HU258" s="26"/>
      <c r="HV258" s="26"/>
      <c r="HW258" s="26"/>
      <c r="HX258" s="26"/>
      <c r="HY258" s="26"/>
      <c r="HZ258" s="26"/>
      <c r="IA258" s="26"/>
      <c r="IB258" s="26"/>
      <c r="IC258" s="26"/>
      <c r="ID258" s="26"/>
      <c r="IE258" s="26"/>
      <c r="IF258" s="26"/>
      <c r="IG258" s="26"/>
      <c r="IH258" s="26"/>
      <c r="II258" s="26"/>
      <c r="IJ258" s="26"/>
      <c r="IK258" s="26"/>
      <c r="IL258" s="26"/>
      <c r="IM258" s="26"/>
      <c r="IN258" s="26"/>
      <c r="IO258" s="26"/>
      <c r="IP258" s="26"/>
      <c r="IQ258" s="26"/>
      <c r="IR258" s="26"/>
      <c r="IS258" s="26"/>
      <c r="IT258" s="26"/>
      <c r="IU258" s="26"/>
      <c r="IV258" s="26"/>
    </row>
    <row r="259" spans="1:256" s="32" customFormat="1" ht="14.4" x14ac:dyDescent="0.3">
      <c r="A259"/>
      <c r="B259"/>
      <c r="C259"/>
      <c r="D259"/>
      <c r="E259"/>
      <c r="F259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26"/>
      <c r="BC259" s="26"/>
      <c r="BD259" s="26"/>
      <c r="BE259" s="26"/>
      <c r="BF259" s="26"/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26"/>
      <c r="CS259" s="26"/>
      <c r="CT259" s="26"/>
      <c r="CU259" s="26"/>
      <c r="CV259" s="26"/>
      <c r="CW259" s="26"/>
      <c r="CX259" s="26"/>
      <c r="CY259" s="26"/>
      <c r="CZ259" s="26"/>
      <c r="DA259" s="26"/>
      <c r="DB259" s="26"/>
      <c r="DC259" s="26"/>
      <c r="DD259" s="26"/>
      <c r="DE259" s="26"/>
      <c r="DF259" s="26"/>
      <c r="DG259" s="26"/>
      <c r="DH259" s="26"/>
      <c r="DI259" s="26"/>
      <c r="DJ259" s="26"/>
      <c r="DK259" s="26"/>
      <c r="DL259" s="26"/>
      <c r="DM259" s="26"/>
      <c r="DN259" s="26"/>
      <c r="DO259" s="26"/>
      <c r="DP259" s="26"/>
      <c r="DQ259" s="26"/>
      <c r="DR259" s="26"/>
      <c r="DS259" s="26"/>
      <c r="DT259" s="26"/>
      <c r="DU259" s="26"/>
      <c r="DV259" s="26"/>
      <c r="DW259" s="26"/>
      <c r="DX259" s="26"/>
      <c r="DY259" s="26"/>
      <c r="DZ259" s="26"/>
      <c r="EA259" s="26"/>
      <c r="EB259" s="26"/>
      <c r="EC259" s="26"/>
      <c r="ED259" s="26"/>
      <c r="EE259" s="26"/>
      <c r="EF259" s="26"/>
      <c r="EG259" s="26"/>
      <c r="EH259" s="26"/>
      <c r="EI259" s="26"/>
      <c r="EJ259" s="26"/>
      <c r="EK259" s="26"/>
      <c r="EL259" s="26"/>
      <c r="EM259" s="26"/>
      <c r="EN259" s="26"/>
      <c r="EO259" s="26"/>
      <c r="EP259" s="26"/>
      <c r="EQ259" s="26"/>
      <c r="ER259" s="26"/>
      <c r="ES259" s="26"/>
      <c r="ET259" s="26"/>
      <c r="EU259" s="26"/>
      <c r="EV259" s="26"/>
      <c r="EW259" s="26"/>
      <c r="EX259" s="26"/>
      <c r="EY259" s="26"/>
      <c r="EZ259" s="26"/>
      <c r="FA259" s="26"/>
      <c r="FB259" s="26"/>
      <c r="FC259" s="26"/>
      <c r="FD259" s="26"/>
      <c r="FE259" s="26"/>
      <c r="FF259" s="26"/>
      <c r="FG259" s="26"/>
      <c r="FH259" s="26"/>
      <c r="FI259" s="26"/>
      <c r="FJ259" s="26"/>
      <c r="FK259" s="26"/>
      <c r="FL259" s="26"/>
      <c r="FM259" s="26"/>
      <c r="FN259" s="26"/>
      <c r="FO259" s="26"/>
      <c r="FP259" s="26"/>
      <c r="FQ259" s="26"/>
      <c r="FR259" s="26"/>
      <c r="FS259" s="26"/>
      <c r="FT259" s="26"/>
      <c r="FU259" s="26"/>
      <c r="FV259" s="26"/>
      <c r="FW259" s="26"/>
      <c r="FX259" s="26"/>
      <c r="FY259" s="26"/>
      <c r="FZ259" s="26"/>
      <c r="GA259" s="26"/>
      <c r="GB259" s="26"/>
      <c r="GC259" s="26"/>
      <c r="GD259" s="26"/>
      <c r="GE259" s="26"/>
      <c r="GF259" s="26"/>
      <c r="GG259" s="26"/>
      <c r="GH259" s="26"/>
      <c r="GI259" s="26"/>
      <c r="GJ259" s="26"/>
      <c r="GK259" s="26"/>
      <c r="GL259" s="26"/>
      <c r="GM259" s="26"/>
      <c r="GN259" s="26"/>
      <c r="GO259" s="26"/>
      <c r="GP259" s="26"/>
      <c r="GQ259" s="26"/>
      <c r="GR259" s="26"/>
      <c r="GS259" s="26"/>
      <c r="GT259" s="26"/>
      <c r="GU259" s="26"/>
      <c r="GV259" s="26"/>
      <c r="GW259" s="26"/>
      <c r="GX259" s="26"/>
      <c r="GY259" s="26"/>
      <c r="GZ259" s="26"/>
      <c r="HA259" s="26"/>
      <c r="HB259" s="26"/>
      <c r="HC259" s="26"/>
      <c r="HD259" s="26"/>
      <c r="HE259" s="26"/>
      <c r="HF259" s="26"/>
      <c r="HG259" s="26"/>
      <c r="HH259" s="26"/>
      <c r="HI259" s="26"/>
      <c r="HJ259" s="26"/>
      <c r="HK259" s="26"/>
      <c r="HL259" s="26"/>
      <c r="HM259" s="26"/>
      <c r="HN259" s="26"/>
      <c r="HO259" s="26"/>
      <c r="HP259" s="26"/>
      <c r="HQ259" s="26"/>
      <c r="HR259" s="26"/>
      <c r="HS259" s="26"/>
      <c r="HT259" s="26"/>
      <c r="HU259" s="26"/>
      <c r="HV259" s="26"/>
      <c r="HW259" s="26"/>
      <c r="HX259" s="26"/>
      <c r="HY259" s="26"/>
      <c r="HZ259" s="26"/>
      <c r="IA259" s="26"/>
      <c r="IB259" s="26"/>
      <c r="IC259" s="26"/>
      <c r="ID259" s="26"/>
      <c r="IE259" s="26"/>
      <c r="IF259" s="26"/>
      <c r="IG259" s="26"/>
      <c r="IH259" s="26"/>
      <c r="II259" s="26"/>
      <c r="IJ259" s="26"/>
      <c r="IK259" s="26"/>
      <c r="IL259" s="26"/>
      <c r="IM259" s="26"/>
      <c r="IN259" s="26"/>
      <c r="IO259" s="26"/>
      <c r="IP259" s="26"/>
      <c r="IQ259" s="26"/>
      <c r="IR259" s="26"/>
      <c r="IS259" s="26"/>
      <c r="IT259" s="26"/>
      <c r="IU259" s="26"/>
      <c r="IV259" s="26"/>
    </row>
    <row r="260" spans="1:256" s="32" customFormat="1" ht="14.4" x14ac:dyDescent="0.3">
      <c r="A260"/>
      <c r="B260"/>
      <c r="C260"/>
      <c r="D260"/>
      <c r="E260"/>
      <c r="F260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26"/>
      <c r="BC260" s="26"/>
      <c r="BD260" s="26"/>
      <c r="BE260" s="26"/>
      <c r="BF260" s="26"/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26"/>
      <c r="CS260" s="26"/>
      <c r="CT260" s="26"/>
      <c r="CU260" s="26"/>
      <c r="CV260" s="26"/>
      <c r="CW260" s="26"/>
      <c r="CX260" s="26"/>
      <c r="CY260" s="26"/>
      <c r="CZ260" s="26"/>
      <c r="DA260" s="26"/>
      <c r="DB260" s="26"/>
      <c r="DC260" s="26"/>
      <c r="DD260" s="26"/>
      <c r="DE260" s="26"/>
      <c r="DF260" s="26"/>
      <c r="DG260" s="26"/>
      <c r="DH260" s="26"/>
      <c r="DI260" s="26"/>
      <c r="DJ260" s="26"/>
      <c r="DK260" s="26"/>
      <c r="DL260" s="26"/>
      <c r="DM260" s="26"/>
      <c r="DN260" s="26"/>
      <c r="DO260" s="26"/>
      <c r="DP260" s="26"/>
      <c r="DQ260" s="26"/>
      <c r="DR260" s="26"/>
      <c r="DS260" s="26"/>
      <c r="DT260" s="26"/>
      <c r="DU260" s="26"/>
      <c r="DV260" s="26"/>
      <c r="DW260" s="26"/>
      <c r="DX260" s="26"/>
      <c r="DY260" s="26"/>
      <c r="DZ260" s="26"/>
      <c r="EA260" s="26"/>
      <c r="EB260" s="26"/>
      <c r="EC260" s="26"/>
      <c r="ED260" s="26"/>
      <c r="EE260" s="26"/>
      <c r="EF260" s="26"/>
      <c r="EG260" s="26"/>
      <c r="EH260" s="26"/>
      <c r="EI260" s="26"/>
      <c r="EJ260" s="26"/>
      <c r="EK260" s="26"/>
      <c r="EL260" s="26"/>
      <c r="EM260" s="26"/>
      <c r="EN260" s="26"/>
      <c r="EO260" s="26"/>
      <c r="EP260" s="26"/>
      <c r="EQ260" s="26"/>
      <c r="ER260" s="26"/>
      <c r="ES260" s="26"/>
      <c r="ET260" s="26"/>
      <c r="EU260" s="26"/>
      <c r="EV260" s="26"/>
      <c r="EW260" s="26"/>
      <c r="EX260" s="26"/>
      <c r="EY260" s="26"/>
      <c r="EZ260" s="26"/>
      <c r="FA260" s="26"/>
      <c r="FB260" s="26"/>
      <c r="FC260" s="26"/>
      <c r="FD260" s="26"/>
      <c r="FE260" s="26"/>
      <c r="FF260" s="26"/>
      <c r="FG260" s="26"/>
      <c r="FH260" s="26"/>
      <c r="FI260" s="26"/>
      <c r="FJ260" s="26"/>
      <c r="FK260" s="26"/>
      <c r="FL260" s="26"/>
      <c r="FM260" s="26"/>
      <c r="FN260" s="26"/>
      <c r="FO260" s="26"/>
      <c r="FP260" s="26"/>
      <c r="FQ260" s="26"/>
      <c r="FR260" s="26"/>
      <c r="FS260" s="26"/>
      <c r="FT260" s="26"/>
      <c r="FU260" s="26"/>
      <c r="FV260" s="26"/>
      <c r="FW260" s="26"/>
      <c r="FX260" s="26"/>
      <c r="FY260" s="26"/>
      <c r="FZ260" s="26"/>
      <c r="GA260" s="26"/>
      <c r="GB260" s="26"/>
      <c r="GC260" s="26"/>
      <c r="GD260" s="26"/>
      <c r="GE260" s="26"/>
      <c r="GF260" s="26"/>
      <c r="GG260" s="26"/>
      <c r="GH260" s="26"/>
      <c r="GI260" s="26"/>
      <c r="GJ260" s="26"/>
      <c r="GK260" s="26"/>
      <c r="GL260" s="26"/>
      <c r="GM260" s="26"/>
      <c r="GN260" s="26"/>
      <c r="GO260" s="26"/>
      <c r="GP260" s="26"/>
      <c r="GQ260" s="26"/>
      <c r="GR260" s="26"/>
      <c r="GS260" s="26"/>
      <c r="GT260" s="26"/>
      <c r="GU260" s="26"/>
      <c r="GV260" s="26"/>
      <c r="GW260" s="26"/>
      <c r="GX260" s="26"/>
      <c r="GY260" s="26"/>
      <c r="GZ260" s="26"/>
      <c r="HA260" s="26"/>
      <c r="HB260" s="26"/>
      <c r="HC260" s="26"/>
      <c r="HD260" s="26"/>
      <c r="HE260" s="26"/>
      <c r="HF260" s="26"/>
      <c r="HG260" s="26"/>
      <c r="HH260" s="26"/>
      <c r="HI260" s="26"/>
      <c r="HJ260" s="26"/>
      <c r="HK260" s="26"/>
      <c r="HL260" s="26"/>
      <c r="HM260" s="26"/>
      <c r="HN260" s="26"/>
      <c r="HO260" s="26"/>
      <c r="HP260" s="26"/>
      <c r="HQ260" s="26"/>
      <c r="HR260" s="26"/>
      <c r="HS260" s="26"/>
      <c r="HT260" s="26"/>
      <c r="HU260" s="26"/>
      <c r="HV260" s="26"/>
      <c r="HW260" s="26"/>
      <c r="HX260" s="26"/>
      <c r="HY260" s="26"/>
      <c r="HZ260" s="26"/>
      <c r="IA260" s="26"/>
      <c r="IB260" s="26"/>
      <c r="IC260" s="26"/>
      <c r="ID260" s="26"/>
      <c r="IE260" s="26"/>
      <c r="IF260" s="26"/>
      <c r="IG260" s="26"/>
      <c r="IH260" s="26"/>
      <c r="II260" s="26"/>
      <c r="IJ260" s="26"/>
      <c r="IK260" s="26"/>
      <c r="IL260" s="26"/>
      <c r="IM260" s="26"/>
      <c r="IN260" s="26"/>
      <c r="IO260" s="26"/>
      <c r="IP260" s="26"/>
      <c r="IQ260" s="26"/>
      <c r="IR260" s="26"/>
      <c r="IS260" s="26"/>
      <c r="IT260" s="26"/>
      <c r="IU260" s="26"/>
      <c r="IV260" s="26"/>
    </row>
    <row r="261" spans="1:256" s="32" customFormat="1" ht="14.4" x14ac:dyDescent="0.3">
      <c r="A261"/>
      <c r="B261"/>
      <c r="C261"/>
      <c r="D261"/>
      <c r="E261"/>
      <c r="F261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26"/>
      <c r="CS261" s="26"/>
      <c r="CT261" s="26"/>
      <c r="CU261" s="26"/>
      <c r="CV261" s="26"/>
      <c r="CW261" s="26"/>
      <c r="CX261" s="26"/>
      <c r="CY261" s="26"/>
      <c r="CZ261" s="26"/>
      <c r="DA261" s="26"/>
      <c r="DB261" s="26"/>
      <c r="DC261" s="26"/>
      <c r="DD261" s="26"/>
      <c r="DE261" s="26"/>
      <c r="DF261" s="26"/>
      <c r="DG261" s="26"/>
      <c r="DH261" s="26"/>
      <c r="DI261" s="26"/>
      <c r="DJ261" s="26"/>
      <c r="DK261" s="26"/>
      <c r="DL261" s="26"/>
      <c r="DM261" s="26"/>
      <c r="DN261" s="26"/>
      <c r="DO261" s="26"/>
      <c r="DP261" s="26"/>
      <c r="DQ261" s="26"/>
      <c r="DR261" s="26"/>
      <c r="DS261" s="26"/>
      <c r="DT261" s="26"/>
      <c r="DU261" s="26"/>
      <c r="DV261" s="26"/>
      <c r="DW261" s="26"/>
      <c r="DX261" s="26"/>
      <c r="DY261" s="26"/>
      <c r="DZ261" s="26"/>
      <c r="EA261" s="26"/>
      <c r="EB261" s="26"/>
      <c r="EC261" s="26"/>
      <c r="ED261" s="26"/>
      <c r="EE261" s="26"/>
      <c r="EF261" s="26"/>
      <c r="EG261" s="26"/>
      <c r="EH261" s="26"/>
      <c r="EI261" s="26"/>
      <c r="EJ261" s="26"/>
      <c r="EK261" s="26"/>
      <c r="EL261" s="26"/>
      <c r="EM261" s="26"/>
      <c r="EN261" s="26"/>
      <c r="EO261" s="26"/>
      <c r="EP261" s="26"/>
      <c r="EQ261" s="26"/>
      <c r="ER261" s="26"/>
      <c r="ES261" s="26"/>
      <c r="ET261" s="26"/>
      <c r="EU261" s="26"/>
      <c r="EV261" s="26"/>
      <c r="EW261" s="26"/>
      <c r="EX261" s="26"/>
      <c r="EY261" s="26"/>
      <c r="EZ261" s="26"/>
      <c r="FA261" s="26"/>
      <c r="FB261" s="26"/>
      <c r="FC261" s="26"/>
      <c r="FD261" s="26"/>
      <c r="FE261" s="26"/>
      <c r="FF261" s="26"/>
      <c r="FG261" s="26"/>
      <c r="FH261" s="26"/>
      <c r="FI261" s="26"/>
      <c r="FJ261" s="26"/>
      <c r="FK261" s="26"/>
      <c r="FL261" s="26"/>
      <c r="FM261" s="26"/>
      <c r="FN261" s="26"/>
      <c r="FO261" s="26"/>
      <c r="FP261" s="26"/>
      <c r="FQ261" s="26"/>
      <c r="FR261" s="26"/>
      <c r="FS261" s="26"/>
      <c r="FT261" s="26"/>
      <c r="FU261" s="26"/>
      <c r="FV261" s="26"/>
      <c r="FW261" s="26"/>
      <c r="FX261" s="26"/>
      <c r="FY261" s="26"/>
      <c r="FZ261" s="26"/>
      <c r="GA261" s="26"/>
      <c r="GB261" s="26"/>
      <c r="GC261" s="26"/>
      <c r="GD261" s="26"/>
      <c r="GE261" s="26"/>
      <c r="GF261" s="26"/>
      <c r="GG261" s="26"/>
      <c r="GH261" s="26"/>
      <c r="GI261" s="26"/>
      <c r="GJ261" s="26"/>
      <c r="GK261" s="26"/>
      <c r="GL261" s="26"/>
      <c r="GM261" s="26"/>
      <c r="GN261" s="26"/>
      <c r="GO261" s="26"/>
      <c r="GP261" s="26"/>
      <c r="GQ261" s="26"/>
      <c r="GR261" s="26"/>
      <c r="GS261" s="26"/>
      <c r="GT261" s="26"/>
      <c r="GU261" s="26"/>
      <c r="GV261" s="26"/>
      <c r="GW261" s="26"/>
      <c r="GX261" s="26"/>
      <c r="GY261" s="26"/>
      <c r="GZ261" s="26"/>
      <c r="HA261" s="26"/>
      <c r="HB261" s="26"/>
      <c r="HC261" s="26"/>
      <c r="HD261" s="26"/>
      <c r="HE261" s="26"/>
      <c r="HF261" s="26"/>
      <c r="HG261" s="26"/>
      <c r="HH261" s="26"/>
      <c r="HI261" s="26"/>
      <c r="HJ261" s="26"/>
      <c r="HK261" s="26"/>
      <c r="HL261" s="26"/>
      <c r="HM261" s="26"/>
      <c r="HN261" s="26"/>
      <c r="HO261" s="26"/>
      <c r="HP261" s="26"/>
      <c r="HQ261" s="26"/>
      <c r="HR261" s="26"/>
      <c r="HS261" s="26"/>
      <c r="HT261" s="26"/>
      <c r="HU261" s="26"/>
      <c r="HV261" s="26"/>
      <c r="HW261" s="26"/>
      <c r="HX261" s="26"/>
      <c r="HY261" s="26"/>
      <c r="HZ261" s="26"/>
      <c r="IA261" s="26"/>
      <c r="IB261" s="26"/>
      <c r="IC261" s="26"/>
      <c r="ID261" s="26"/>
      <c r="IE261" s="26"/>
      <c r="IF261" s="26"/>
      <c r="IG261" s="26"/>
      <c r="IH261" s="26"/>
      <c r="II261" s="26"/>
      <c r="IJ261" s="26"/>
      <c r="IK261" s="26"/>
      <c r="IL261" s="26"/>
      <c r="IM261" s="26"/>
      <c r="IN261" s="26"/>
      <c r="IO261" s="26"/>
      <c r="IP261" s="26"/>
      <c r="IQ261" s="26"/>
      <c r="IR261" s="26"/>
      <c r="IS261" s="26"/>
      <c r="IT261" s="26"/>
      <c r="IU261" s="26"/>
      <c r="IV261" s="26"/>
    </row>
    <row r="262" spans="1:256" s="32" customFormat="1" ht="14.4" x14ac:dyDescent="0.3">
      <c r="A262"/>
      <c r="B262"/>
      <c r="C262"/>
      <c r="D262"/>
      <c r="E262"/>
      <c r="F262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6"/>
      <c r="BE262" s="26"/>
      <c r="BF262" s="26"/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26"/>
      <c r="CS262" s="26"/>
      <c r="CT262" s="26"/>
      <c r="CU262" s="26"/>
      <c r="CV262" s="26"/>
      <c r="CW262" s="26"/>
      <c r="CX262" s="26"/>
      <c r="CY262" s="26"/>
      <c r="CZ262" s="26"/>
      <c r="DA262" s="26"/>
      <c r="DB262" s="26"/>
      <c r="DC262" s="26"/>
      <c r="DD262" s="26"/>
      <c r="DE262" s="26"/>
      <c r="DF262" s="26"/>
      <c r="DG262" s="26"/>
      <c r="DH262" s="26"/>
      <c r="DI262" s="26"/>
      <c r="DJ262" s="26"/>
      <c r="DK262" s="26"/>
      <c r="DL262" s="26"/>
      <c r="DM262" s="26"/>
      <c r="DN262" s="26"/>
      <c r="DO262" s="26"/>
      <c r="DP262" s="26"/>
      <c r="DQ262" s="26"/>
      <c r="DR262" s="26"/>
      <c r="DS262" s="26"/>
      <c r="DT262" s="26"/>
      <c r="DU262" s="26"/>
      <c r="DV262" s="26"/>
      <c r="DW262" s="26"/>
      <c r="DX262" s="26"/>
      <c r="DY262" s="26"/>
      <c r="DZ262" s="26"/>
      <c r="EA262" s="26"/>
      <c r="EB262" s="26"/>
      <c r="EC262" s="26"/>
      <c r="ED262" s="26"/>
      <c r="EE262" s="26"/>
      <c r="EF262" s="26"/>
      <c r="EG262" s="26"/>
      <c r="EH262" s="26"/>
      <c r="EI262" s="26"/>
      <c r="EJ262" s="26"/>
      <c r="EK262" s="26"/>
      <c r="EL262" s="26"/>
      <c r="EM262" s="26"/>
      <c r="EN262" s="26"/>
      <c r="EO262" s="26"/>
      <c r="EP262" s="26"/>
      <c r="EQ262" s="26"/>
      <c r="ER262" s="26"/>
      <c r="ES262" s="26"/>
      <c r="ET262" s="26"/>
      <c r="EU262" s="26"/>
      <c r="EV262" s="26"/>
      <c r="EW262" s="26"/>
      <c r="EX262" s="26"/>
      <c r="EY262" s="26"/>
      <c r="EZ262" s="26"/>
      <c r="FA262" s="26"/>
      <c r="FB262" s="26"/>
      <c r="FC262" s="26"/>
      <c r="FD262" s="26"/>
      <c r="FE262" s="26"/>
      <c r="FF262" s="26"/>
      <c r="FG262" s="26"/>
      <c r="FH262" s="26"/>
      <c r="FI262" s="26"/>
      <c r="FJ262" s="26"/>
      <c r="FK262" s="26"/>
      <c r="FL262" s="26"/>
      <c r="FM262" s="26"/>
      <c r="FN262" s="26"/>
      <c r="FO262" s="26"/>
      <c r="FP262" s="26"/>
      <c r="FQ262" s="26"/>
      <c r="FR262" s="26"/>
      <c r="FS262" s="26"/>
      <c r="FT262" s="26"/>
      <c r="FU262" s="26"/>
      <c r="FV262" s="26"/>
      <c r="FW262" s="26"/>
      <c r="FX262" s="26"/>
      <c r="FY262" s="26"/>
      <c r="FZ262" s="26"/>
      <c r="GA262" s="26"/>
      <c r="GB262" s="26"/>
      <c r="GC262" s="26"/>
      <c r="GD262" s="26"/>
      <c r="GE262" s="26"/>
      <c r="GF262" s="26"/>
      <c r="GG262" s="26"/>
      <c r="GH262" s="26"/>
      <c r="GI262" s="26"/>
      <c r="GJ262" s="26"/>
      <c r="GK262" s="26"/>
      <c r="GL262" s="26"/>
      <c r="GM262" s="26"/>
      <c r="GN262" s="26"/>
      <c r="GO262" s="26"/>
      <c r="GP262" s="26"/>
      <c r="GQ262" s="26"/>
      <c r="GR262" s="26"/>
      <c r="GS262" s="26"/>
      <c r="GT262" s="26"/>
      <c r="GU262" s="26"/>
      <c r="GV262" s="26"/>
      <c r="GW262" s="26"/>
      <c r="GX262" s="26"/>
      <c r="GY262" s="26"/>
      <c r="GZ262" s="26"/>
      <c r="HA262" s="26"/>
      <c r="HB262" s="26"/>
      <c r="HC262" s="26"/>
      <c r="HD262" s="26"/>
      <c r="HE262" s="26"/>
      <c r="HF262" s="26"/>
      <c r="HG262" s="26"/>
      <c r="HH262" s="26"/>
      <c r="HI262" s="26"/>
      <c r="HJ262" s="26"/>
      <c r="HK262" s="26"/>
      <c r="HL262" s="26"/>
      <c r="HM262" s="26"/>
      <c r="HN262" s="26"/>
      <c r="HO262" s="26"/>
      <c r="HP262" s="26"/>
      <c r="HQ262" s="26"/>
      <c r="HR262" s="26"/>
      <c r="HS262" s="26"/>
      <c r="HT262" s="26"/>
      <c r="HU262" s="26"/>
      <c r="HV262" s="26"/>
      <c r="HW262" s="26"/>
      <c r="HX262" s="26"/>
      <c r="HY262" s="26"/>
      <c r="HZ262" s="26"/>
      <c r="IA262" s="26"/>
      <c r="IB262" s="26"/>
      <c r="IC262" s="26"/>
      <c r="ID262" s="26"/>
      <c r="IE262" s="26"/>
      <c r="IF262" s="26"/>
      <c r="IG262" s="26"/>
      <c r="IH262" s="26"/>
      <c r="II262" s="26"/>
      <c r="IJ262" s="26"/>
      <c r="IK262" s="26"/>
      <c r="IL262" s="26"/>
      <c r="IM262" s="26"/>
      <c r="IN262" s="26"/>
      <c r="IO262" s="26"/>
      <c r="IP262" s="26"/>
      <c r="IQ262" s="26"/>
      <c r="IR262" s="26"/>
      <c r="IS262" s="26"/>
      <c r="IT262" s="26"/>
      <c r="IU262" s="26"/>
      <c r="IV262" s="26"/>
    </row>
    <row r="263" spans="1:256" s="32" customFormat="1" ht="14.4" x14ac:dyDescent="0.3">
      <c r="A263"/>
      <c r="B263"/>
      <c r="C263"/>
      <c r="D263"/>
      <c r="E263"/>
      <c r="F263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6"/>
      <c r="BE263" s="26"/>
      <c r="BF263" s="26"/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26"/>
      <c r="CS263" s="26"/>
      <c r="CT263" s="26"/>
      <c r="CU263" s="26"/>
      <c r="CV263" s="26"/>
      <c r="CW263" s="26"/>
      <c r="CX263" s="26"/>
      <c r="CY263" s="26"/>
      <c r="CZ263" s="26"/>
      <c r="DA263" s="26"/>
      <c r="DB263" s="26"/>
      <c r="DC263" s="26"/>
      <c r="DD263" s="26"/>
      <c r="DE263" s="26"/>
      <c r="DF263" s="26"/>
      <c r="DG263" s="26"/>
      <c r="DH263" s="26"/>
      <c r="DI263" s="26"/>
      <c r="DJ263" s="26"/>
      <c r="DK263" s="26"/>
      <c r="DL263" s="26"/>
      <c r="DM263" s="26"/>
      <c r="DN263" s="26"/>
      <c r="DO263" s="26"/>
      <c r="DP263" s="26"/>
      <c r="DQ263" s="26"/>
      <c r="DR263" s="26"/>
      <c r="DS263" s="26"/>
      <c r="DT263" s="26"/>
      <c r="DU263" s="26"/>
      <c r="DV263" s="26"/>
      <c r="DW263" s="26"/>
      <c r="DX263" s="26"/>
      <c r="DY263" s="26"/>
      <c r="DZ263" s="26"/>
      <c r="EA263" s="26"/>
      <c r="EB263" s="26"/>
      <c r="EC263" s="26"/>
      <c r="ED263" s="26"/>
      <c r="EE263" s="26"/>
      <c r="EF263" s="26"/>
      <c r="EG263" s="26"/>
      <c r="EH263" s="26"/>
      <c r="EI263" s="26"/>
      <c r="EJ263" s="26"/>
      <c r="EK263" s="26"/>
      <c r="EL263" s="26"/>
      <c r="EM263" s="26"/>
      <c r="EN263" s="26"/>
      <c r="EO263" s="26"/>
      <c r="EP263" s="26"/>
      <c r="EQ263" s="26"/>
      <c r="ER263" s="26"/>
      <c r="ES263" s="26"/>
      <c r="ET263" s="26"/>
      <c r="EU263" s="26"/>
      <c r="EV263" s="26"/>
      <c r="EW263" s="26"/>
      <c r="EX263" s="26"/>
      <c r="EY263" s="26"/>
      <c r="EZ263" s="26"/>
      <c r="FA263" s="26"/>
      <c r="FB263" s="26"/>
      <c r="FC263" s="26"/>
      <c r="FD263" s="26"/>
      <c r="FE263" s="26"/>
      <c r="FF263" s="26"/>
      <c r="FG263" s="26"/>
      <c r="FH263" s="26"/>
      <c r="FI263" s="26"/>
      <c r="FJ263" s="26"/>
      <c r="FK263" s="26"/>
      <c r="FL263" s="26"/>
      <c r="FM263" s="26"/>
      <c r="FN263" s="26"/>
      <c r="FO263" s="26"/>
      <c r="FP263" s="26"/>
      <c r="FQ263" s="26"/>
      <c r="FR263" s="26"/>
      <c r="FS263" s="26"/>
      <c r="FT263" s="26"/>
      <c r="FU263" s="26"/>
      <c r="FV263" s="26"/>
      <c r="FW263" s="26"/>
      <c r="FX263" s="26"/>
      <c r="FY263" s="26"/>
      <c r="FZ263" s="26"/>
      <c r="GA263" s="26"/>
      <c r="GB263" s="26"/>
      <c r="GC263" s="26"/>
      <c r="GD263" s="26"/>
      <c r="GE263" s="26"/>
      <c r="GF263" s="26"/>
      <c r="GG263" s="26"/>
      <c r="GH263" s="26"/>
      <c r="GI263" s="26"/>
      <c r="GJ263" s="26"/>
      <c r="GK263" s="26"/>
      <c r="GL263" s="26"/>
      <c r="GM263" s="26"/>
      <c r="GN263" s="26"/>
      <c r="GO263" s="26"/>
      <c r="GP263" s="26"/>
      <c r="GQ263" s="26"/>
      <c r="GR263" s="26"/>
      <c r="GS263" s="26"/>
      <c r="GT263" s="26"/>
      <c r="GU263" s="26"/>
      <c r="GV263" s="26"/>
      <c r="GW263" s="26"/>
      <c r="GX263" s="26"/>
      <c r="GY263" s="26"/>
      <c r="GZ263" s="26"/>
      <c r="HA263" s="26"/>
      <c r="HB263" s="26"/>
      <c r="HC263" s="26"/>
      <c r="HD263" s="26"/>
      <c r="HE263" s="26"/>
      <c r="HF263" s="26"/>
      <c r="HG263" s="26"/>
      <c r="HH263" s="26"/>
      <c r="HI263" s="26"/>
      <c r="HJ263" s="26"/>
      <c r="HK263" s="26"/>
      <c r="HL263" s="26"/>
      <c r="HM263" s="26"/>
      <c r="HN263" s="26"/>
      <c r="HO263" s="26"/>
      <c r="HP263" s="26"/>
      <c r="HQ263" s="26"/>
      <c r="HR263" s="26"/>
      <c r="HS263" s="26"/>
      <c r="HT263" s="26"/>
      <c r="HU263" s="26"/>
      <c r="HV263" s="26"/>
      <c r="HW263" s="26"/>
      <c r="HX263" s="26"/>
      <c r="HY263" s="26"/>
      <c r="HZ263" s="26"/>
      <c r="IA263" s="26"/>
      <c r="IB263" s="26"/>
      <c r="IC263" s="26"/>
      <c r="ID263" s="26"/>
      <c r="IE263" s="26"/>
      <c r="IF263" s="26"/>
      <c r="IG263" s="26"/>
      <c r="IH263" s="26"/>
      <c r="II263" s="26"/>
      <c r="IJ263" s="26"/>
      <c r="IK263" s="26"/>
      <c r="IL263" s="26"/>
      <c r="IM263" s="26"/>
      <c r="IN263" s="26"/>
      <c r="IO263" s="26"/>
      <c r="IP263" s="26"/>
      <c r="IQ263" s="26"/>
      <c r="IR263" s="26"/>
      <c r="IS263" s="26"/>
      <c r="IT263" s="26"/>
      <c r="IU263" s="26"/>
      <c r="IV263" s="26"/>
    </row>
    <row r="264" spans="1:256" s="35" customFormat="1" ht="14.4" x14ac:dyDescent="0.3">
      <c r="A264"/>
      <c r="B264"/>
      <c r="C264"/>
      <c r="D264"/>
      <c r="E264"/>
      <c r="F264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26"/>
      <c r="BC264" s="26"/>
      <c r="BD264" s="26"/>
      <c r="BE264" s="26"/>
      <c r="BF264" s="26"/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26"/>
      <c r="CP264" s="26"/>
      <c r="CQ264" s="26"/>
      <c r="CR264" s="26"/>
      <c r="CS264" s="26"/>
      <c r="CT264" s="26"/>
      <c r="CU264" s="26"/>
      <c r="CV264" s="26"/>
      <c r="CW264" s="26"/>
      <c r="CX264" s="26"/>
      <c r="CY264" s="26"/>
      <c r="CZ264" s="26"/>
      <c r="DA264" s="26"/>
      <c r="DB264" s="26"/>
      <c r="DC264" s="26"/>
      <c r="DD264" s="26"/>
      <c r="DE264" s="26"/>
      <c r="DF264" s="26"/>
      <c r="DG264" s="26"/>
      <c r="DH264" s="26"/>
      <c r="DI264" s="26"/>
      <c r="DJ264" s="26"/>
      <c r="DK264" s="26"/>
      <c r="DL264" s="26"/>
      <c r="DM264" s="26"/>
      <c r="DN264" s="26"/>
      <c r="DO264" s="26"/>
      <c r="DP264" s="26"/>
      <c r="DQ264" s="26"/>
      <c r="DR264" s="26"/>
      <c r="DS264" s="26"/>
      <c r="DT264" s="26"/>
      <c r="DU264" s="26"/>
      <c r="DV264" s="26"/>
      <c r="DW264" s="26"/>
      <c r="DX264" s="26"/>
      <c r="DY264" s="26"/>
      <c r="DZ264" s="26"/>
      <c r="EA264" s="26"/>
      <c r="EB264" s="26"/>
      <c r="EC264" s="26"/>
      <c r="ED264" s="26"/>
      <c r="EE264" s="26"/>
      <c r="EF264" s="26"/>
      <c r="EG264" s="26"/>
      <c r="EH264" s="26"/>
      <c r="EI264" s="26"/>
      <c r="EJ264" s="26"/>
      <c r="EK264" s="26"/>
      <c r="EL264" s="26"/>
      <c r="EM264" s="26"/>
      <c r="EN264" s="26"/>
      <c r="EO264" s="26"/>
      <c r="EP264" s="26"/>
      <c r="EQ264" s="26"/>
      <c r="ER264" s="26"/>
      <c r="ES264" s="26"/>
      <c r="ET264" s="26"/>
      <c r="EU264" s="26"/>
      <c r="EV264" s="26"/>
      <c r="EW264" s="26"/>
      <c r="EX264" s="26"/>
      <c r="EY264" s="26"/>
      <c r="EZ264" s="26"/>
      <c r="FA264" s="26"/>
      <c r="FB264" s="26"/>
      <c r="FC264" s="26"/>
      <c r="FD264" s="26"/>
      <c r="FE264" s="26"/>
      <c r="FF264" s="26"/>
      <c r="FG264" s="26"/>
      <c r="FH264" s="26"/>
      <c r="FI264" s="26"/>
      <c r="FJ264" s="26"/>
      <c r="FK264" s="26"/>
      <c r="FL264" s="26"/>
      <c r="FM264" s="26"/>
      <c r="FN264" s="26"/>
      <c r="FO264" s="26"/>
      <c r="FP264" s="26"/>
      <c r="FQ264" s="26"/>
      <c r="FR264" s="26"/>
      <c r="FS264" s="26"/>
      <c r="FT264" s="26"/>
      <c r="FU264" s="26"/>
      <c r="FV264" s="26"/>
      <c r="FW264" s="26"/>
      <c r="FX264" s="26"/>
      <c r="FY264" s="26"/>
      <c r="FZ264" s="26"/>
      <c r="GA264" s="26"/>
      <c r="GB264" s="26"/>
      <c r="GC264" s="26"/>
      <c r="GD264" s="26"/>
      <c r="GE264" s="26"/>
      <c r="GF264" s="26"/>
      <c r="GG264" s="26"/>
      <c r="GH264" s="26"/>
      <c r="GI264" s="26"/>
      <c r="GJ264" s="26"/>
      <c r="GK264" s="26"/>
      <c r="GL264" s="26"/>
      <c r="GM264" s="26"/>
      <c r="GN264" s="26"/>
      <c r="GO264" s="26"/>
      <c r="GP264" s="26"/>
      <c r="GQ264" s="26"/>
      <c r="GR264" s="26"/>
      <c r="GS264" s="26"/>
      <c r="GT264" s="26"/>
      <c r="GU264" s="26"/>
      <c r="GV264" s="26"/>
      <c r="GW264" s="26"/>
      <c r="GX264" s="26"/>
      <c r="GY264" s="26"/>
      <c r="GZ264" s="26"/>
      <c r="HA264" s="26"/>
      <c r="HB264" s="26"/>
      <c r="HC264" s="26"/>
      <c r="HD264" s="26"/>
      <c r="HE264" s="26"/>
      <c r="HF264" s="26"/>
      <c r="HG264" s="26"/>
      <c r="HH264" s="26"/>
      <c r="HI264" s="26"/>
      <c r="HJ264" s="26"/>
      <c r="HK264" s="26"/>
      <c r="HL264" s="26"/>
      <c r="HM264" s="26"/>
      <c r="HN264" s="26"/>
      <c r="HO264" s="26"/>
      <c r="HP264" s="26"/>
      <c r="HQ264" s="26"/>
      <c r="HR264" s="26"/>
      <c r="HS264" s="26"/>
      <c r="HT264" s="26"/>
      <c r="HU264" s="26"/>
      <c r="HV264" s="26"/>
      <c r="HW264" s="26"/>
      <c r="HX264" s="26"/>
      <c r="HY264" s="26"/>
      <c r="HZ264" s="26"/>
      <c r="IA264" s="26"/>
      <c r="IB264" s="26"/>
      <c r="IC264" s="26"/>
      <c r="ID264" s="26"/>
      <c r="IE264" s="26"/>
      <c r="IF264" s="26"/>
      <c r="IG264" s="26"/>
      <c r="IH264" s="26"/>
      <c r="II264" s="26"/>
      <c r="IJ264" s="26"/>
      <c r="IK264" s="26"/>
      <c r="IL264" s="26"/>
      <c r="IM264" s="26"/>
      <c r="IN264" s="26"/>
      <c r="IO264" s="26"/>
      <c r="IP264" s="26"/>
      <c r="IQ264" s="26"/>
      <c r="IR264" s="26"/>
      <c r="IS264" s="26"/>
      <c r="IT264" s="26"/>
      <c r="IU264" s="26"/>
      <c r="IV264" s="26"/>
    </row>
    <row r="265" spans="1:256" s="32" customFormat="1" ht="14.4" x14ac:dyDescent="0.3">
      <c r="A265"/>
      <c r="B265"/>
      <c r="C265"/>
      <c r="D265"/>
      <c r="E265"/>
      <c r="F265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26"/>
      <c r="BC265" s="26"/>
      <c r="BD265" s="26"/>
      <c r="BE265" s="26"/>
      <c r="BF265" s="26"/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26"/>
      <c r="CP265" s="26"/>
      <c r="CQ265" s="26"/>
      <c r="CR265" s="26"/>
      <c r="CS265" s="26"/>
      <c r="CT265" s="26"/>
      <c r="CU265" s="26"/>
      <c r="CV265" s="26"/>
      <c r="CW265" s="26"/>
      <c r="CX265" s="26"/>
      <c r="CY265" s="26"/>
      <c r="CZ265" s="26"/>
      <c r="DA265" s="26"/>
      <c r="DB265" s="26"/>
      <c r="DC265" s="26"/>
      <c r="DD265" s="26"/>
      <c r="DE265" s="26"/>
      <c r="DF265" s="26"/>
      <c r="DG265" s="26"/>
      <c r="DH265" s="26"/>
      <c r="DI265" s="26"/>
      <c r="DJ265" s="26"/>
      <c r="DK265" s="26"/>
      <c r="DL265" s="26"/>
      <c r="DM265" s="26"/>
      <c r="DN265" s="26"/>
      <c r="DO265" s="26"/>
      <c r="DP265" s="26"/>
      <c r="DQ265" s="26"/>
      <c r="DR265" s="26"/>
      <c r="DS265" s="26"/>
      <c r="DT265" s="26"/>
      <c r="DU265" s="26"/>
      <c r="DV265" s="26"/>
      <c r="DW265" s="26"/>
      <c r="DX265" s="26"/>
      <c r="DY265" s="26"/>
      <c r="DZ265" s="26"/>
      <c r="EA265" s="26"/>
      <c r="EB265" s="26"/>
      <c r="EC265" s="26"/>
      <c r="ED265" s="26"/>
      <c r="EE265" s="26"/>
      <c r="EF265" s="26"/>
      <c r="EG265" s="26"/>
      <c r="EH265" s="26"/>
      <c r="EI265" s="26"/>
      <c r="EJ265" s="26"/>
      <c r="EK265" s="26"/>
      <c r="EL265" s="26"/>
      <c r="EM265" s="26"/>
      <c r="EN265" s="26"/>
      <c r="EO265" s="26"/>
      <c r="EP265" s="26"/>
      <c r="EQ265" s="26"/>
      <c r="ER265" s="26"/>
      <c r="ES265" s="26"/>
      <c r="ET265" s="26"/>
      <c r="EU265" s="26"/>
      <c r="EV265" s="26"/>
      <c r="EW265" s="26"/>
      <c r="EX265" s="26"/>
      <c r="EY265" s="26"/>
      <c r="EZ265" s="26"/>
      <c r="FA265" s="26"/>
      <c r="FB265" s="26"/>
      <c r="FC265" s="26"/>
      <c r="FD265" s="26"/>
      <c r="FE265" s="26"/>
      <c r="FF265" s="26"/>
      <c r="FG265" s="26"/>
      <c r="FH265" s="26"/>
      <c r="FI265" s="26"/>
      <c r="FJ265" s="26"/>
      <c r="FK265" s="26"/>
      <c r="FL265" s="26"/>
      <c r="FM265" s="26"/>
      <c r="FN265" s="26"/>
      <c r="FO265" s="26"/>
      <c r="FP265" s="26"/>
      <c r="FQ265" s="26"/>
      <c r="FR265" s="26"/>
      <c r="FS265" s="26"/>
      <c r="FT265" s="26"/>
      <c r="FU265" s="26"/>
      <c r="FV265" s="26"/>
      <c r="FW265" s="26"/>
      <c r="FX265" s="26"/>
      <c r="FY265" s="26"/>
      <c r="FZ265" s="26"/>
      <c r="GA265" s="26"/>
      <c r="GB265" s="26"/>
      <c r="GC265" s="26"/>
      <c r="GD265" s="26"/>
      <c r="GE265" s="26"/>
      <c r="GF265" s="26"/>
      <c r="GG265" s="26"/>
      <c r="GH265" s="26"/>
      <c r="GI265" s="26"/>
      <c r="GJ265" s="26"/>
      <c r="GK265" s="26"/>
      <c r="GL265" s="26"/>
      <c r="GM265" s="26"/>
      <c r="GN265" s="26"/>
      <c r="GO265" s="26"/>
      <c r="GP265" s="26"/>
      <c r="GQ265" s="26"/>
      <c r="GR265" s="26"/>
      <c r="GS265" s="26"/>
      <c r="GT265" s="26"/>
      <c r="GU265" s="26"/>
      <c r="GV265" s="26"/>
      <c r="GW265" s="26"/>
      <c r="GX265" s="26"/>
      <c r="GY265" s="26"/>
      <c r="GZ265" s="26"/>
      <c r="HA265" s="26"/>
      <c r="HB265" s="26"/>
      <c r="HC265" s="26"/>
      <c r="HD265" s="26"/>
      <c r="HE265" s="26"/>
      <c r="HF265" s="26"/>
      <c r="HG265" s="26"/>
      <c r="HH265" s="26"/>
      <c r="HI265" s="26"/>
      <c r="HJ265" s="26"/>
      <c r="HK265" s="26"/>
      <c r="HL265" s="26"/>
      <c r="HM265" s="26"/>
      <c r="HN265" s="26"/>
      <c r="HO265" s="26"/>
      <c r="HP265" s="26"/>
      <c r="HQ265" s="26"/>
      <c r="HR265" s="26"/>
      <c r="HS265" s="26"/>
      <c r="HT265" s="26"/>
      <c r="HU265" s="26"/>
      <c r="HV265" s="26"/>
      <c r="HW265" s="26"/>
      <c r="HX265" s="26"/>
      <c r="HY265" s="26"/>
      <c r="HZ265" s="26"/>
      <c r="IA265" s="26"/>
      <c r="IB265" s="26"/>
      <c r="IC265" s="26"/>
      <c r="ID265" s="26"/>
      <c r="IE265" s="26"/>
      <c r="IF265" s="26"/>
      <c r="IG265" s="26"/>
      <c r="IH265" s="26"/>
      <c r="II265" s="26"/>
      <c r="IJ265" s="26"/>
      <c r="IK265" s="26"/>
      <c r="IL265" s="26"/>
      <c r="IM265" s="26"/>
      <c r="IN265" s="26"/>
      <c r="IO265" s="26"/>
      <c r="IP265" s="26"/>
      <c r="IQ265" s="26"/>
      <c r="IR265" s="26"/>
      <c r="IS265" s="26"/>
      <c r="IT265" s="26"/>
      <c r="IU265" s="26"/>
      <c r="IV265" s="26"/>
    </row>
    <row r="266" spans="1:256" s="35" customFormat="1" ht="14.4" x14ac:dyDescent="0.3">
      <c r="A266"/>
      <c r="B266"/>
      <c r="C266"/>
      <c r="D266"/>
      <c r="E266"/>
      <c r="F26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26"/>
      <c r="BC266" s="26"/>
      <c r="BD266" s="26"/>
      <c r="BE266" s="26"/>
      <c r="BF266" s="26"/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26"/>
      <c r="CP266" s="26"/>
      <c r="CQ266" s="26"/>
      <c r="CR266" s="26"/>
      <c r="CS266" s="26"/>
      <c r="CT266" s="26"/>
      <c r="CU266" s="26"/>
      <c r="CV266" s="26"/>
      <c r="CW266" s="26"/>
      <c r="CX266" s="26"/>
      <c r="CY266" s="26"/>
      <c r="CZ266" s="26"/>
      <c r="DA266" s="26"/>
      <c r="DB266" s="26"/>
      <c r="DC266" s="26"/>
      <c r="DD266" s="26"/>
      <c r="DE266" s="26"/>
      <c r="DF266" s="26"/>
      <c r="DG266" s="26"/>
      <c r="DH266" s="26"/>
      <c r="DI266" s="26"/>
      <c r="DJ266" s="26"/>
      <c r="DK266" s="26"/>
      <c r="DL266" s="26"/>
      <c r="DM266" s="26"/>
      <c r="DN266" s="26"/>
      <c r="DO266" s="26"/>
      <c r="DP266" s="26"/>
      <c r="DQ266" s="26"/>
      <c r="DR266" s="26"/>
      <c r="DS266" s="26"/>
      <c r="DT266" s="26"/>
      <c r="DU266" s="26"/>
      <c r="DV266" s="26"/>
      <c r="DW266" s="26"/>
      <c r="DX266" s="26"/>
      <c r="DY266" s="26"/>
      <c r="DZ266" s="26"/>
      <c r="EA266" s="26"/>
      <c r="EB266" s="26"/>
      <c r="EC266" s="26"/>
      <c r="ED266" s="26"/>
      <c r="EE266" s="26"/>
      <c r="EF266" s="26"/>
      <c r="EG266" s="26"/>
      <c r="EH266" s="26"/>
      <c r="EI266" s="26"/>
      <c r="EJ266" s="26"/>
      <c r="EK266" s="26"/>
      <c r="EL266" s="26"/>
      <c r="EM266" s="26"/>
      <c r="EN266" s="26"/>
      <c r="EO266" s="26"/>
      <c r="EP266" s="26"/>
      <c r="EQ266" s="26"/>
      <c r="ER266" s="26"/>
      <c r="ES266" s="26"/>
      <c r="ET266" s="26"/>
      <c r="EU266" s="26"/>
      <c r="EV266" s="26"/>
      <c r="EW266" s="26"/>
      <c r="EX266" s="26"/>
      <c r="EY266" s="26"/>
      <c r="EZ266" s="26"/>
      <c r="FA266" s="26"/>
      <c r="FB266" s="26"/>
      <c r="FC266" s="26"/>
      <c r="FD266" s="26"/>
      <c r="FE266" s="26"/>
      <c r="FF266" s="26"/>
      <c r="FG266" s="26"/>
      <c r="FH266" s="26"/>
      <c r="FI266" s="26"/>
      <c r="FJ266" s="26"/>
      <c r="FK266" s="26"/>
      <c r="FL266" s="26"/>
      <c r="FM266" s="26"/>
      <c r="FN266" s="26"/>
      <c r="FO266" s="26"/>
      <c r="FP266" s="26"/>
      <c r="FQ266" s="26"/>
      <c r="FR266" s="26"/>
      <c r="FS266" s="26"/>
      <c r="FT266" s="26"/>
      <c r="FU266" s="26"/>
      <c r="FV266" s="26"/>
      <c r="FW266" s="26"/>
      <c r="FX266" s="26"/>
      <c r="FY266" s="26"/>
      <c r="FZ266" s="26"/>
      <c r="GA266" s="26"/>
      <c r="GB266" s="26"/>
      <c r="GC266" s="26"/>
      <c r="GD266" s="26"/>
      <c r="GE266" s="26"/>
      <c r="GF266" s="26"/>
      <c r="GG266" s="26"/>
      <c r="GH266" s="26"/>
      <c r="GI266" s="26"/>
      <c r="GJ266" s="26"/>
      <c r="GK266" s="26"/>
      <c r="GL266" s="26"/>
      <c r="GM266" s="26"/>
      <c r="GN266" s="26"/>
      <c r="GO266" s="26"/>
      <c r="GP266" s="26"/>
      <c r="GQ266" s="26"/>
      <c r="GR266" s="26"/>
      <c r="GS266" s="26"/>
      <c r="GT266" s="26"/>
      <c r="GU266" s="26"/>
      <c r="GV266" s="26"/>
      <c r="GW266" s="26"/>
      <c r="GX266" s="26"/>
      <c r="GY266" s="26"/>
      <c r="GZ266" s="26"/>
      <c r="HA266" s="26"/>
      <c r="HB266" s="26"/>
      <c r="HC266" s="26"/>
      <c r="HD266" s="26"/>
      <c r="HE266" s="26"/>
      <c r="HF266" s="26"/>
      <c r="HG266" s="26"/>
      <c r="HH266" s="26"/>
      <c r="HI266" s="26"/>
      <c r="HJ266" s="26"/>
      <c r="HK266" s="26"/>
      <c r="HL266" s="26"/>
      <c r="HM266" s="26"/>
      <c r="HN266" s="26"/>
      <c r="HO266" s="26"/>
      <c r="HP266" s="26"/>
      <c r="HQ266" s="26"/>
      <c r="HR266" s="26"/>
      <c r="HS266" s="26"/>
      <c r="HT266" s="26"/>
      <c r="HU266" s="26"/>
      <c r="HV266" s="26"/>
      <c r="HW266" s="26"/>
      <c r="HX266" s="26"/>
      <c r="HY266" s="26"/>
      <c r="HZ266" s="26"/>
      <c r="IA266" s="26"/>
      <c r="IB266" s="26"/>
      <c r="IC266" s="26"/>
      <c r="ID266" s="26"/>
      <c r="IE266" s="26"/>
      <c r="IF266" s="26"/>
      <c r="IG266" s="26"/>
      <c r="IH266" s="26"/>
      <c r="II266" s="26"/>
      <c r="IJ266" s="26"/>
      <c r="IK266" s="26"/>
      <c r="IL266" s="26"/>
      <c r="IM266" s="26"/>
      <c r="IN266" s="26"/>
      <c r="IO266" s="26"/>
      <c r="IP266" s="26"/>
      <c r="IQ266" s="26"/>
      <c r="IR266" s="26"/>
      <c r="IS266" s="26"/>
      <c r="IT266" s="26"/>
      <c r="IU266" s="26"/>
      <c r="IV266" s="26"/>
    </row>
    <row r="267" spans="1:256" s="32" customFormat="1" ht="14.4" x14ac:dyDescent="0.3">
      <c r="A267"/>
      <c r="B267"/>
      <c r="C267"/>
      <c r="D267"/>
      <c r="E267"/>
      <c r="F267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26"/>
      <c r="AU267" s="26"/>
      <c r="AV267" s="26"/>
      <c r="AW267" s="26"/>
      <c r="AX267" s="26"/>
      <c r="AY267" s="26"/>
      <c r="AZ267" s="26"/>
      <c r="BA267" s="26"/>
      <c r="BB267" s="26"/>
      <c r="BC267" s="26"/>
      <c r="BD267" s="26"/>
      <c r="BE267" s="26"/>
      <c r="BF267" s="26"/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26"/>
      <c r="CP267" s="26"/>
      <c r="CQ267" s="26"/>
      <c r="CR267" s="26"/>
      <c r="CS267" s="26"/>
      <c r="CT267" s="26"/>
      <c r="CU267" s="26"/>
      <c r="CV267" s="26"/>
      <c r="CW267" s="26"/>
      <c r="CX267" s="26"/>
      <c r="CY267" s="26"/>
      <c r="CZ267" s="26"/>
      <c r="DA267" s="26"/>
      <c r="DB267" s="26"/>
      <c r="DC267" s="26"/>
      <c r="DD267" s="26"/>
      <c r="DE267" s="26"/>
      <c r="DF267" s="26"/>
      <c r="DG267" s="26"/>
      <c r="DH267" s="26"/>
      <c r="DI267" s="26"/>
      <c r="DJ267" s="26"/>
      <c r="DK267" s="26"/>
      <c r="DL267" s="26"/>
      <c r="DM267" s="26"/>
      <c r="DN267" s="26"/>
      <c r="DO267" s="26"/>
      <c r="DP267" s="26"/>
      <c r="DQ267" s="26"/>
      <c r="DR267" s="26"/>
      <c r="DS267" s="26"/>
      <c r="DT267" s="26"/>
      <c r="DU267" s="26"/>
      <c r="DV267" s="26"/>
      <c r="DW267" s="26"/>
      <c r="DX267" s="26"/>
      <c r="DY267" s="26"/>
      <c r="DZ267" s="26"/>
      <c r="EA267" s="26"/>
      <c r="EB267" s="26"/>
      <c r="EC267" s="26"/>
      <c r="ED267" s="26"/>
      <c r="EE267" s="26"/>
      <c r="EF267" s="26"/>
      <c r="EG267" s="26"/>
      <c r="EH267" s="26"/>
      <c r="EI267" s="26"/>
      <c r="EJ267" s="26"/>
      <c r="EK267" s="26"/>
      <c r="EL267" s="26"/>
      <c r="EM267" s="26"/>
      <c r="EN267" s="26"/>
      <c r="EO267" s="26"/>
      <c r="EP267" s="26"/>
      <c r="EQ267" s="26"/>
      <c r="ER267" s="26"/>
      <c r="ES267" s="26"/>
      <c r="ET267" s="26"/>
      <c r="EU267" s="26"/>
      <c r="EV267" s="26"/>
      <c r="EW267" s="26"/>
      <c r="EX267" s="26"/>
      <c r="EY267" s="26"/>
      <c r="EZ267" s="26"/>
      <c r="FA267" s="26"/>
      <c r="FB267" s="26"/>
      <c r="FC267" s="26"/>
      <c r="FD267" s="26"/>
      <c r="FE267" s="26"/>
      <c r="FF267" s="26"/>
      <c r="FG267" s="26"/>
      <c r="FH267" s="26"/>
      <c r="FI267" s="26"/>
      <c r="FJ267" s="26"/>
      <c r="FK267" s="26"/>
      <c r="FL267" s="26"/>
      <c r="FM267" s="26"/>
      <c r="FN267" s="26"/>
      <c r="FO267" s="26"/>
      <c r="FP267" s="26"/>
      <c r="FQ267" s="26"/>
      <c r="FR267" s="26"/>
      <c r="FS267" s="26"/>
      <c r="FT267" s="26"/>
      <c r="FU267" s="26"/>
      <c r="FV267" s="26"/>
      <c r="FW267" s="26"/>
      <c r="FX267" s="26"/>
      <c r="FY267" s="26"/>
      <c r="FZ267" s="26"/>
      <c r="GA267" s="26"/>
      <c r="GB267" s="26"/>
      <c r="GC267" s="26"/>
      <c r="GD267" s="26"/>
      <c r="GE267" s="26"/>
      <c r="GF267" s="26"/>
      <c r="GG267" s="26"/>
      <c r="GH267" s="26"/>
      <c r="GI267" s="26"/>
      <c r="GJ267" s="26"/>
      <c r="GK267" s="26"/>
      <c r="GL267" s="26"/>
      <c r="GM267" s="26"/>
      <c r="GN267" s="26"/>
      <c r="GO267" s="26"/>
      <c r="GP267" s="26"/>
      <c r="GQ267" s="26"/>
      <c r="GR267" s="26"/>
      <c r="GS267" s="26"/>
      <c r="GT267" s="26"/>
      <c r="GU267" s="26"/>
      <c r="GV267" s="26"/>
      <c r="GW267" s="26"/>
      <c r="GX267" s="26"/>
      <c r="GY267" s="26"/>
      <c r="GZ267" s="26"/>
      <c r="HA267" s="26"/>
      <c r="HB267" s="26"/>
      <c r="HC267" s="26"/>
      <c r="HD267" s="26"/>
      <c r="HE267" s="26"/>
      <c r="HF267" s="26"/>
      <c r="HG267" s="26"/>
      <c r="HH267" s="26"/>
      <c r="HI267" s="26"/>
      <c r="HJ267" s="26"/>
      <c r="HK267" s="26"/>
      <c r="HL267" s="26"/>
      <c r="HM267" s="26"/>
      <c r="HN267" s="26"/>
      <c r="HO267" s="26"/>
      <c r="HP267" s="26"/>
      <c r="HQ267" s="26"/>
      <c r="HR267" s="26"/>
      <c r="HS267" s="26"/>
      <c r="HT267" s="26"/>
      <c r="HU267" s="26"/>
      <c r="HV267" s="26"/>
      <c r="HW267" s="26"/>
      <c r="HX267" s="26"/>
      <c r="HY267" s="26"/>
      <c r="HZ267" s="26"/>
      <c r="IA267" s="26"/>
      <c r="IB267" s="26"/>
      <c r="IC267" s="26"/>
      <c r="ID267" s="26"/>
      <c r="IE267" s="26"/>
      <c r="IF267" s="26"/>
      <c r="IG267" s="26"/>
      <c r="IH267" s="26"/>
      <c r="II267" s="26"/>
      <c r="IJ267" s="26"/>
      <c r="IK267" s="26"/>
      <c r="IL267" s="26"/>
      <c r="IM267" s="26"/>
      <c r="IN267" s="26"/>
      <c r="IO267" s="26"/>
      <c r="IP267" s="26"/>
      <c r="IQ267" s="26"/>
      <c r="IR267" s="26"/>
      <c r="IS267" s="26"/>
      <c r="IT267" s="26"/>
      <c r="IU267" s="26"/>
      <c r="IV267" s="26"/>
    </row>
    <row r="268" spans="1:256" s="32" customFormat="1" ht="14.4" x14ac:dyDescent="0.3">
      <c r="A268"/>
      <c r="B268"/>
      <c r="C268"/>
      <c r="D268"/>
      <c r="E268"/>
      <c r="F268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26"/>
      <c r="AU268" s="26"/>
      <c r="AV268" s="26"/>
      <c r="AW268" s="26"/>
      <c r="AX268" s="26"/>
      <c r="AY268" s="26"/>
      <c r="AZ268" s="26"/>
      <c r="BA268" s="26"/>
      <c r="BB268" s="26"/>
      <c r="BC268" s="26"/>
      <c r="BD268" s="26"/>
      <c r="BE268" s="26"/>
      <c r="BF268" s="26"/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26"/>
      <c r="CP268" s="26"/>
      <c r="CQ268" s="26"/>
      <c r="CR268" s="26"/>
      <c r="CS268" s="26"/>
      <c r="CT268" s="26"/>
      <c r="CU268" s="26"/>
      <c r="CV268" s="26"/>
      <c r="CW268" s="26"/>
      <c r="CX268" s="26"/>
      <c r="CY268" s="26"/>
      <c r="CZ268" s="26"/>
      <c r="DA268" s="26"/>
      <c r="DB268" s="26"/>
      <c r="DC268" s="26"/>
      <c r="DD268" s="26"/>
      <c r="DE268" s="26"/>
      <c r="DF268" s="26"/>
      <c r="DG268" s="26"/>
      <c r="DH268" s="26"/>
      <c r="DI268" s="26"/>
      <c r="DJ268" s="26"/>
      <c r="DK268" s="26"/>
      <c r="DL268" s="26"/>
      <c r="DM268" s="26"/>
      <c r="DN268" s="26"/>
      <c r="DO268" s="26"/>
      <c r="DP268" s="26"/>
      <c r="DQ268" s="26"/>
      <c r="DR268" s="26"/>
      <c r="DS268" s="26"/>
      <c r="DT268" s="26"/>
      <c r="DU268" s="26"/>
      <c r="DV268" s="26"/>
      <c r="DW268" s="26"/>
      <c r="DX268" s="26"/>
      <c r="DY268" s="26"/>
      <c r="DZ268" s="26"/>
      <c r="EA268" s="26"/>
      <c r="EB268" s="26"/>
      <c r="EC268" s="26"/>
      <c r="ED268" s="26"/>
      <c r="EE268" s="26"/>
      <c r="EF268" s="26"/>
      <c r="EG268" s="26"/>
      <c r="EH268" s="26"/>
      <c r="EI268" s="26"/>
      <c r="EJ268" s="26"/>
      <c r="EK268" s="26"/>
      <c r="EL268" s="26"/>
      <c r="EM268" s="26"/>
      <c r="EN268" s="26"/>
      <c r="EO268" s="26"/>
      <c r="EP268" s="26"/>
      <c r="EQ268" s="26"/>
      <c r="ER268" s="26"/>
      <c r="ES268" s="26"/>
      <c r="ET268" s="26"/>
      <c r="EU268" s="26"/>
      <c r="EV268" s="26"/>
      <c r="EW268" s="26"/>
      <c r="EX268" s="26"/>
      <c r="EY268" s="26"/>
      <c r="EZ268" s="26"/>
      <c r="FA268" s="26"/>
      <c r="FB268" s="26"/>
      <c r="FC268" s="26"/>
      <c r="FD268" s="26"/>
      <c r="FE268" s="26"/>
      <c r="FF268" s="26"/>
      <c r="FG268" s="26"/>
      <c r="FH268" s="26"/>
      <c r="FI268" s="26"/>
      <c r="FJ268" s="26"/>
      <c r="FK268" s="26"/>
      <c r="FL268" s="26"/>
      <c r="FM268" s="26"/>
      <c r="FN268" s="26"/>
      <c r="FO268" s="26"/>
      <c r="FP268" s="26"/>
      <c r="FQ268" s="26"/>
      <c r="FR268" s="26"/>
      <c r="FS268" s="26"/>
      <c r="FT268" s="26"/>
      <c r="FU268" s="26"/>
      <c r="FV268" s="26"/>
      <c r="FW268" s="26"/>
      <c r="FX268" s="26"/>
      <c r="FY268" s="26"/>
      <c r="FZ268" s="26"/>
      <c r="GA268" s="26"/>
      <c r="GB268" s="26"/>
      <c r="GC268" s="26"/>
      <c r="GD268" s="26"/>
      <c r="GE268" s="26"/>
      <c r="GF268" s="26"/>
      <c r="GG268" s="26"/>
      <c r="GH268" s="26"/>
      <c r="GI268" s="26"/>
      <c r="GJ268" s="26"/>
      <c r="GK268" s="26"/>
      <c r="GL268" s="26"/>
      <c r="GM268" s="26"/>
      <c r="GN268" s="26"/>
      <c r="GO268" s="26"/>
      <c r="GP268" s="26"/>
      <c r="GQ268" s="26"/>
      <c r="GR268" s="26"/>
      <c r="GS268" s="26"/>
      <c r="GT268" s="26"/>
      <c r="GU268" s="26"/>
      <c r="GV268" s="26"/>
      <c r="GW268" s="26"/>
      <c r="GX268" s="26"/>
      <c r="GY268" s="26"/>
      <c r="GZ268" s="26"/>
      <c r="HA268" s="26"/>
      <c r="HB268" s="26"/>
      <c r="HC268" s="26"/>
      <c r="HD268" s="26"/>
      <c r="HE268" s="26"/>
      <c r="HF268" s="26"/>
      <c r="HG268" s="26"/>
      <c r="HH268" s="26"/>
      <c r="HI268" s="26"/>
      <c r="HJ268" s="26"/>
      <c r="HK268" s="26"/>
      <c r="HL268" s="26"/>
      <c r="HM268" s="26"/>
      <c r="HN268" s="26"/>
      <c r="HO268" s="26"/>
      <c r="HP268" s="26"/>
      <c r="HQ268" s="26"/>
      <c r="HR268" s="26"/>
      <c r="HS268" s="26"/>
      <c r="HT268" s="26"/>
      <c r="HU268" s="26"/>
      <c r="HV268" s="26"/>
      <c r="HW268" s="26"/>
      <c r="HX268" s="26"/>
      <c r="HY268" s="26"/>
      <c r="HZ268" s="26"/>
      <c r="IA268" s="26"/>
      <c r="IB268" s="26"/>
      <c r="IC268" s="26"/>
      <c r="ID268" s="26"/>
      <c r="IE268" s="26"/>
      <c r="IF268" s="26"/>
      <c r="IG268" s="26"/>
      <c r="IH268" s="26"/>
      <c r="II268" s="26"/>
      <c r="IJ268" s="26"/>
      <c r="IK268" s="26"/>
      <c r="IL268" s="26"/>
      <c r="IM268" s="26"/>
      <c r="IN268" s="26"/>
      <c r="IO268" s="26"/>
      <c r="IP268" s="26"/>
      <c r="IQ268" s="26"/>
      <c r="IR268" s="26"/>
      <c r="IS268" s="26"/>
      <c r="IT268" s="26"/>
      <c r="IU268" s="26"/>
      <c r="IV268" s="26"/>
    </row>
    <row r="269" spans="1:256" s="35" customFormat="1" ht="14.4" x14ac:dyDescent="0.3">
      <c r="A269"/>
      <c r="B269"/>
      <c r="C269"/>
      <c r="D269"/>
      <c r="E269"/>
      <c r="F269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26"/>
      <c r="AU269" s="26"/>
      <c r="AV269" s="26"/>
      <c r="AW269" s="26"/>
      <c r="AX269" s="26"/>
      <c r="AY269" s="26"/>
      <c r="AZ269" s="26"/>
      <c r="BA269" s="26"/>
      <c r="BB269" s="26"/>
      <c r="BC269" s="26"/>
      <c r="BD269" s="26"/>
      <c r="BE269" s="26"/>
      <c r="BF269" s="26"/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26"/>
      <c r="CP269" s="26"/>
      <c r="CQ269" s="26"/>
      <c r="CR269" s="26"/>
      <c r="CS269" s="26"/>
      <c r="CT269" s="26"/>
      <c r="CU269" s="26"/>
      <c r="CV269" s="26"/>
      <c r="CW269" s="26"/>
      <c r="CX269" s="26"/>
      <c r="CY269" s="26"/>
      <c r="CZ269" s="26"/>
      <c r="DA269" s="26"/>
      <c r="DB269" s="26"/>
      <c r="DC269" s="26"/>
      <c r="DD269" s="26"/>
      <c r="DE269" s="26"/>
      <c r="DF269" s="26"/>
      <c r="DG269" s="26"/>
      <c r="DH269" s="26"/>
      <c r="DI269" s="26"/>
      <c r="DJ269" s="26"/>
      <c r="DK269" s="26"/>
      <c r="DL269" s="26"/>
      <c r="DM269" s="26"/>
      <c r="DN269" s="26"/>
      <c r="DO269" s="26"/>
      <c r="DP269" s="26"/>
      <c r="DQ269" s="26"/>
      <c r="DR269" s="26"/>
      <c r="DS269" s="26"/>
      <c r="DT269" s="26"/>
      <c r="DU269" s="26"/>
      <c r="DV269" s="26"/>
      <c r="DW269" s="26"/>
      <c r="DX269" s="26"/>
      <c r="DY269" s="26"/>
      <c r="DZ269" s="26"/>
      <c r="EA269" s="26"/>
      <c r="EB269" s="26"/>
      <c r="EC269" s="26"/>
      <c r="ED269" s="26"/>
      <c r="EE269" s="26"/>
      <c r="EF269" s="26"/>
      <c r="EG269" s="26"/>
      <c r="EH269" s="26"/>
      <c r="EI269" s="26"/>
      <c r="EJ269" s="26"/>
      <c r="EK269" s="26"/>
      <c r="EL269" s="26"/>
      <c r="EM269" s="26"/>
      <c r="EN269" s="26"/>
      <c r="EO269" s="26"/>
      <c r="EP269" s="26"/>
      <c r="EQ269" s="26"/>
      <c r="ER269" s="26"/>
      <c r="ES269" s="26"/>
      <c r="ET269" s="26"/>
      <c r="EU269" s="26"/>
      <c r="EV269" s="26"/>
      <c r="EW269" s="26"/>
      <c r="EX269" s="26"/>
      <c r="EY269" s="26"/>
      <c r="EZ269" s="26"/>
      <c r="FA269" s="26"/>
      <c r="FB269" s="26"/>
      <c r="FC269" s="26"/>
      <c r="FD269" s="26"/>
      <c r="FE269" s="26"/>
      <c r="FF269" s="26"/>
      <c r="FG269" s="26"/>
      <c r="FH269" s="26"/>
      <c r="FI269" s="26"/>
      <c r="FJ269" s="26"/>
      <c r="FK269" s="26"/>
      <c r="FL269" s="26"/>
      <c r="FM269" s="26"/>
      <c r="FN269" s="26"/>
      <c r="FO269" s="26"/>
      <c r="FP269" s="26"/>
      <c r="FQ269" s="26"/>
      <c r="FR269" s="26"/>
      <c r="FS269" s="26"/>
      <c r="FT269" s="26"/>
      <c r="FU269" s="26"/>
      <c r="FV269" s="26"/>
      <c r="FW269" s="26"/>
      <c r="FX269" s="26"/>
      <c r="FY269" s="26"/>
      <c r="FZ269" s="26"/>
      <c r="GA269" s="26"/>
      <c r="GB269" s="26"/>
      <c r="GC269" s="26"/>
      <c r="GD269" s="26"/>
      <c r="GE269" s="26"/>
      <c r="GF269" s="26"/>
      <c r="GG269" s="26"/>
      <c r="GH269" s="26"/>
      <c r="GI269" s="26"/>
      <c r="GJ269" s="26"/>
      <c r="GK269" s="26"/>
      <c r="GL269" s="26"/>
      <c r="GM269" s="26"/>
      <c r="GN269" s="26"/>
      <c r="GO269" s="26"/>
      <c r="GP269" s="26"/>
      <c r="GQ269" s="26"/>
      <c r="GR269" s="26"/>
      <c r="GS269" s="26"/>
      <c r="GT269" s="26"/>
      <c r="GU269" s="26"/>
      <c r="GV269" s="26"/>
      <c r="GW269" s="26"/>
      <c r="GX269" s="26"/>
      <c r="GY269" s="26"/>
      <c r="GZ269" s="26"/>
      <c r="HA269" s="26"/>
      <c r="HB269" s="26"/>
      <c r="HC269" s="26"/>
      <c r="HD269" s="26"/>
      <c r="HE269" s="26"/>
      <c r="HF269" s="26"/>
      <c r="HG269" s="26"/>
      <c r="HH269" s="26"/>
      <c r="HI269" s="26"/>
      <c r="HJ269" s="26"/>
      <c r="HK269" s="26"/>
      <c r="HL269" s="26"/>
      <c r="HM269" s="26"/>
      <c r="HN269" s="26"/>
      <c r="HO269" s="26"/>
      <c r="HP269" s="26"/>
      <c r="HQ269" s="26"/>
      <c r="HR269" s="26"/>
      <c r="HS269" s="26"/>
      <c r="HT269" s="26"/>
      <c r="HU269" s="26"/>
      <c r="HV269" s="26"/>
      <c r="HW269" s="26"/>
      <c r="HX269" s="26"/>
      <c r="HY269" s="26"/>
      <c r="HZ269" s="26"/>
      <c r="IA269" s="26"/>
      <c r="IB269" s="26"/>
      <c r="IC269" s="26"/>
      <c r="ID269" s="26"/>
      <c r="IE269" s="26"/>
      <c r="IF269" s="26"/>
      <c r="IG269" s="26"/>
      <c r="IH269" s="26"/>
      <c r="II269" s="26"/>
      <c r="IJ269" s="26"/>
      <c r="IK269" s="26"/>
      <c r="IL269" s="26"/>
      <c r="IM269" s="26"/>
      <c r="IN269" s="26"/>
      <c r="IO269" s="26"/>
      <c r="IP269" s="26"/>
      <c r="IQ269" s="26"/>
      <c r="IR269" s="26"/>
      <c r="IS269" s="26"/>
      <c r="IT269" s="26"/>
      <c r="IU269" s="26"/>
      <c r="IV269" s="26"/>
    </row>
    <row r="270" spans="1:256" s="32" customFormat="1" ht="14.4" x14ac:dyDescent="0.3">
      <c r="A270"/>
      <c r="B270"/>
      <c r="C270"/>
      <c r="D270"/>
      <c r="E270"/>
      <c r="F270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26"/>
      <c r="AU270" s="26"/>
      <c r="AV270" s="26"/>
      <c r="AW270" s="26"/>
      <c r="AX270" s="26"/>
      <c r="AY270" s="26"/>
      <c r="AZ270" s="26"/>
      <c r="BA270" s="26"/>
      <c r="BB270" s="26"/>
      <c r="BC270" s="26"/>
      <c r="BD270" s="26"/>
      <c r="BE270" s="26"/>
      <c r="BF270" s="26"/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26"/>
      <c r="CP270" s="26"/>
      <c r="CQ270" s="26"/>
      <c r="CR270" s="26"/>
      <c r="CS270" s="26"/>
      <c r="CT270" s="26"/>
      <c r="CU270" s="26"/>
      <c r="CV270" s="26"/>
      <c r="CW270" s="26"/>
      <c r="CX270" s="26"/>
      <c r="CY270" s="26"/>
      <c r="CZ270" s="26"/>
      <c r="DA270" s="26"/>
      <c r="DB270" s="26"/>
      <c r="DC270" s="26"/>
      <c r="DD270" s="26"/>
      <c r="DE270" s="26"/>
      <c r="DF270" s="26"/>
      <c r="DG270" s="26"/>
      <c r="DH270" s="26"/>
      <c r="DI270" s="26"/>
      <c r="DJ270" s="26"/>
      <c r="DK270" s="26"/>
      <c r="DL270" s="26"/>
      <c r="DM270" s="26"/>
      <c r="DN270" s="26"/>
      <c r="DO270" s="26"/>
      <c r="DP270" s="26"/>
      <c r="DQ270" s="26"/>
      <c r="DR270" s="26"/>
      <c r="DS270" s="26"/>
      <c r="DT270" s="26"/>
      <c r="DU270" s="26"/>
      <c r="DV270" s="26"/>
      <c r="DW270" s="26"/>
      <c r="DX270" s="26"/>
      <c r="DY270" s="26"/>
      <c r="DZ270" s="26"/>
      <c r="EA270" s="26"/>
      <c r="EB270" s="26"/>
      <c r="EC270" s="26"/>
      <c r="ED270" s="26"/>
      <c r="EE270" s="26"/>
      <c r="EF270" s="26"/>
      <c r="EG270" s="26"/>
      <c r="EH270" s="26"/>
      <c r="EI270" s="26"/>
      <c r="EJ270" s="26"/>
      <c r="EK270" s="26"/>
      <c r="EL270" s="26"/>
      <c r="EM270" s="26"/>
      <c r="EN270" s="26"/>
      <c r="EO270" s="26"/>
      <c r="EP270" s="26"/>
      <c r="EQ270" s="26"/>
      <c r="ER270" s="26"/>
      <c r="ES270" s="26"/>
      <c r="ET270" s="26"/>
      <c r="EU270" s="26"/>
      <c r="EV270" s="26"/>
      <c r="EW270" s="26"/>
      <c r="EX270" s="26"/>
      <c r="EY270" s="26"/>
      <c r="EZ270" s="26"/>
      <c r="FA270" s="26"/>
      <c r="FB270" s="26"/>
      <c r="FC270" s="26"/>
      <c r="FD270" s="26"/>
      <c r="FE270" s="26"/>
      <c r="FF270" s="26"/>
      <c r="FG270" s="26"/>
      <c r="FH270" s="26"/>
      <c r="FI270" s="26"/>
      <c r="FJ270" s="26"/>
      <c r="FK270" s="26"/>
      <c r="FL270" s="26"/>
      <c r="FM270" s="26"/>
      <c r="FN270" s="26"/>
      <c r="FO270" s="26"/>
      <c r="FP270" s="26"/>
      <c r="FQ270" s="26"/>
      <c r="FR270" s="26"/>
      <c r="FS270" s="26"/>
      <c r="FT270" s="26"/>
      <c r="FU270" s="26"/>
      <c r="FV270" s="26"/>
      <c r="FW270" s="26"/>
      <c r="FX270" s="26"/>
      <c r="FY270" s="26"/>
      <c r="FZ270" s="26"/>
      <c r="GA270" s="26"/>
      <c r="GB270" s="26"/>
      <c r="GC270" s="26"/>
      <c r="GD270" s="26"/>
      <c r="GE270" s="26"/>
      <c r="GF270" s="26"/>
      <c r="GG270" s="26"/>
      <c r="GH270" s="26"/>
      <c r="GI270" s="26"/>
      <c r="GJ270" s="26"/>
      <c r="GK270" s="26"/>
      <c r="GL270" s="26"/>
      <c r="GM270" s="26"/>
      <c r="GN270" s="26"/>
      <c r="GO270" s="26"/>
      <c r="GP270" s="26"/>
      <c r="GQ270" s="26"/>
      <c r="GR270" s="26"/>
      <c r="GS270" s="26"/>
      <c r="GT270" s="26"/>
      <c r="GU270" s="26"/>
      <c r="GV270" s="26"/>
      <c r="GW270" s="26"/>
      <c r="GX270" s="26"/>
      <c r="GY270" s="26"/>
      <c r="GZ270" s="26"/>
      <c r="HA270" s="26"/>
      <c r="HB270" s="26"/>
      <c r="HC270" s="26"/>
      <c r="HD270" s="26"/>
      <c r="HE270" s="26"/>
      <c r="HF270" s="26"/>
      <c r="HG270" s="26"/>
      <c r="HH270" s="26"/>
      <c r="HI270" s="26"/>
      <c r="HJ270" s="26"/>
      <c r="HK270" s="26"/>
      <c r="HL270" s="26"/>
      <c r="HM270" s="26"/>
      <c r="HN270" s="26"/>
      <c r="HO270" s="26"/>
      <c r="HP270" s="26"/>
      <c r="HQ270" s="26"/>
      <c r="HR270" s="26"/>
      <c r="HS270" s="26"/>
      <c r="HT270" s="26"/>
      <c r="HU270" s="26"/>
      <c r="HV270" s="26"/>
      <c r="HW270" s="26"/>
      <c r="HX270" s="26"/>
      <c r="HY270" s="26"/>
      <c r="HZ270" s="26"/>
      <c r="IA270" s="26"/>
      <c r="IB270" s="26"/>
      <c r="IC270" s="26"/>
      <c r="ID270" s="26"/>
      <c r="IE270" s="26"/>
      <c r="IF270" s="26"/>
      <c r="IG270" s="26"/>
      <c r="IH270" s="26"/>
      <c r="II270" s="26"/>
      <c r="IJ270" s="26"/>
      <c r="IK270" s="26"/>
      <c r="IL270" s="26"/>
      <c r="IM270" s="26"/>
      <c r="IN270" s="26"/>
      <c r="IO270" s="26"/>
      <c r="IP270" s="26"/>
      <c r="IQ270" s="26"/>
      <c r="IR270" s="26"/>
      <c r="IS270" s="26"/>
      <c r="IT270" s="26"/>
      <c r="IU270" s="26"/>
      <c r="IV270" s="26"/>
    </row>
    <row r="271" spans="1:256" s="35" customFormat="1" ht="14.4" x14ac:dyDescent="0.3">
      <c r="A271"/>
      <c r="B271"/>
      <c r="C271"/>
      <c r="D271"/>
      <c r="E271"/>
      <c r="F271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26"/>
      <c r="AU271" s="26"/>
      <c r="AV271" s="26"/>
      <c r="AW271" s="26"/>
      <c r="AX271" s="26"/>
      <c r="AY271" s="26"/>
      <c r="AZ271" s="26"/>
      <c r="BA271" s="26"/>
      <c r="BB271" s="26"/>
      <c r="BC271" s="26"/>
      <c r="BD271" s="26"/>
      <c r="BE271" s="26"/>
      <c r="BF271" s="26"/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26"/>
      <c r="CP271" s="26"/>
      <c r="CQ271" s="26"/>
      <c r="CR271" s="26"/>
      <c r="CS271" s="26"/>
      <c r="CT271" s="26"/>
      <c r="CU271" s="26"/>
      <c r="CV271" s="26"/>
      <c r="CW271" s="26"/>
      <c r="CX271" s="26"/>
      <c r="CY271" s="26"/>
      <c r="CZ271" s="26"/>
      <c r="DA271" s="26"/>
      <c r="DB271" s="26"/>
      <c r="DC271" s="26"/>
      <c r="DD271" s="26"/>
      <c r="DE271" s="26"/>
      <c r="DF271" s="26"/>
      <c r="DG271" s="26"/>
      <c r="DH271" s="26"/>
      <c r="DI271" s="26"/>
      <c r="DJ271" s="26"/>
      <c r="DK271" s="26"/>
      <c r="DL271" s="26"/>
      <c r="DM271" s="26"/>
      <c r="DN271" s="26"/>
      <c r="DO271" s="26"/>
      <c r="DP271" s="26"/>
      <c r="DQ271" s="26"/>
      <c r="DR271" s="26"/>
      <c r="DS271" s="26"/>
      <c r="DT271" s="26"/>
      <c r="DU271" s="26"/>
      <c r="DV271" s="26"/>
      <c r="DW271" s="26"/>
      <c r="DX271" s="26"/>
      <c r="DY271" s="26"/>
      <c r="DZ271" s="26"/>
      <c r="EA271" s="26"/>
      <c r="EB271" s="26"/>
      <c r="EC271" s="26"/>
      <c r="ED271" s="26"/>
      <c r="EE271" s="26"/>
      <c r="EF271" s="26"/>
      <c r="EG271" s="26"/>
      <c r="EH271" s="26"/>
      <c r="EI271" s="26"/>
      <c r="EJ271" s="26"/>
      <c r="EK271" s="26"/>
      <c r="EL271" s="26"/>
      <c r="EM271" s="26"/>
      <c r="EN271" s="26"/>
      <c r="EO271" s="26"/>
      <c r="EP271" s="26"/>
      <c r="EQ271" s="26"/>
      <c r="ER271" s="26"/>
      <c r="ES271" s="26"/>
      <c r="ET271" s="26"/>
      <c r="EU271" s="26"/>
      <c r="EV271" s="26"/>
      <c r="EW271" s="26"/>
      <c r="EX271" s="26"/>
      <c r="EY271" s="26"/>
      <c r="EZ271" s="26"/>
      <c r="FA271" s="26"/>
      <c r="FB271" s="26"/>
      <c r="FC271" s="26"/>
      <c r="FD271" s="26"/>
      <c r="FE271" s="26"/>
      <c r="FF271" s="26"/>
      <c r="FG271" s="26"/>
      <c r="FH271" s="26"/>
      <c r="FI271" s="26"/>
      <c r="FJ271" s="26"/>
      <c r="FK271" s="26"/>
      <c r="FL271" s="26"/>
      <c r="FM271" s="26"/>
      <c r="FN271" s="26"/>
      <c r="FO271" s="26"/>
      <c r="FP271" s="26"/>
      <c r="FQ271" s="26"/>
      <c r="FR271" s="26"/>
      <c r="FS271" s="26"/>
      <c r="FT271" s="26"/>
      <c r="FU271" s="26"/>
      <c r="FV271" s="26"/>
      <c r="FW271" s="26"/>
      <c r="FX271" s="26"/>
      <c r="FY271" s="26"/>
      <c r="FZ271" s="26"/>
      <c r="GA271" s="26"/>
      <c r="GB271" s="26"/>
      <c r="GC271" s="26"/>
      <c r="GD271" s="26"/>
      <c r="GE271" s="26"/>
      <c r="GF271" s="26"/>
      <c r="GG271" s="26"/>
      <c r="GH271" s="26"/>
      <c r="GI271" s="26"/>
      <c r="GJ271" s="26"/>
      <c r="GK271" s="26"/>
      <c r="GL271" s="26"/>
      <c r="GM271" s="26"/>
      <c r="GN271" s="26"/>
      <c r="GO271" s="26"/>
      <c r="GP271" s="26"/>
      <c r="GQ271" s="26"/>
      <c r="GR271" s="26"/>
      <c r="GS271" s="26"/>
      <c r="GT271" s="26"/>
      <c r="GU271" s="26"/>
      <c r="GV271" s="26"/>
      <c r="GW271" s="26"/>
      <c r="GX271" s="26"/>
      <c r="GY271" s="26"/>
      <c r="GZ271" s="26"/>
      <c r="HA271" s="26"/>
      <c r="HB271" s="26"/>
      <c r="HC271" s="26"/>
      <c r="HD271" s="26"/>
      <c r="HE271" s="26"/>
      <c r="HF271" s="26"/>
      <c r="HG271" s="26"/>
      <c r="HH271" s="26"/>
      <c r="HI271" s="26"/>
      <c r="HJ271" s="26"/>
      <c r="HK271" s="26"/>
      <c r="HL271" s="26"/>
      <c r="HM271" s="26"/>
      <c r="HN271" s="26"/>
      <c r="HO271" s="26"/>
      <c r="HP271" s="26"/>
      <c r="HQ271" s="26"/>
      <c r="HR271" s="26"/>
      <c r="HS271" s="26"/>
      <c r="HT271" s="26"/>
      <c r="HU271" s="26"/>
      <c r="HV271" s="26"/>
      <c r="HW271" s="26"/>
      <c r="HX271" s="26"/>
      <c r="HY271" s="26"/>
      <c r="HZ271" s="26"/>
      <c r="IA271" s="26"/>
      <c r="IB271" s="26"/>
      <c r="IC271" s="26"/>
      <c r="ID271" s="26"/>
      <c r="IE271" s="26"/>
      <c r="IF271" s="26"/>
      <c r="IG271" s="26"/>
      <c r="IH271" s="26"/>
      <c r="II271" s="26"/>
      <c r="IJ271" s="26"/>
      <c r="IK271" s="26"/>
      <c r="IL271" s="26"/>
      <c r="IM271" s="26"/>
      <c r="IN271" s="26"/>
      <c r="IO271" s="26"/>
      <c r="IP271" s="26"/>
      <c r="IQ271" s="26"/>
      <c r="IR271" s="26"/>
      <c r="IS271" s="26"/>
      <c r="IT271" s="26"/>
      <c r="IU271" s="26"/>
      <c r="IV271" s="26"/>
    </row>
    <row r="272" spans="1:256" s="32" customFormat="1" ht="14.4" x14ac:dyDescent="0.3">
      <c r="A272"/>
      <c r="B272"/>
      <c r="C272"/>
      <c r="D272"/>
      <c r="E272"/>
      <c r="F272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26"/>
      <c r="AU272" s="26"/>
      <c r="AV272" s="26"/>
      <c r="AW272" s="26"/>
      <c r="AX272" s="26"/>
      <c r="AY272" s="26"/>
      <c r="AZ272" s="26"/>
      <c r="BA272" s="26"/>
      <c r="BB272" s="26"/>
      <c r="BC272" s="26"/>
      <c r="BD272" s="26"/>
      <c r="BE272" s="26"/>
      <c r="BF272" s="26"/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26"/>
      <c r="CP272" s="26"/>
      <c r="CQ272" s="26"/>
      <c r="CR272" s="26"/>
      <c r="CS272" s="26"/>
      <c r="CT272" s="26"/>
      <c r="CU272" s="26"/>
      <c r="CV272" s="26"/>
      <c r="CW272" s="26"/>
      <c r="CX272" s="26"/>
      <c r="CY272" s="26"/>
      <c r="CZ272" s="26"/>
      <c r="DA272" s="26"/>
      <c r="DB272" s="26"/>
      <c r="DC272" s="26"/>
      <c r="DD272" s="26"/>
      <c r="DE272" s="26"/>
      <c r="DF272" s="26"/>
      <c r="DG272" s="26"/>
      <c r="DH272" s="26"/>
      <c r="DI272" s="26"/>
      <c r="DJ272" s="26"/>
      <c r="DK272" s="26"/>
      <c r="DL272" s="26"/>
      <c r="DM272" s="26"/>
      <c r="DN272" s="26"/>
      <c r="DO272" s="26"/>
      <c r="DP272" s="26"/>
      <c r="DQ272" s="26"/>
      <c r="DR272" s="26"/>
      <c r="DS272" s="26"/>
      <c r="DT272" s="26"/>
      <c r="DU272" s="26"/>
      <c r="DV272" s="26"/>
      <c r="DW272" s="26"/>
      <c r="DX272" s="26"/>
      <c r="DY272" s="26"/>
      <c r="DZ272" s="26"/>
      <c r="EA272" s="26"/>
      <c r="EB272" s="26"/>
      <c r="EC272" s="26"/>
      <c r="ED272" s="26"/>
      <c r="EE272" s="26"/>
      <c r="EF272" s="26"/>
      <c r="EG272" s="26"/>
      <c r="EH272" s="26"/>
      <c r="EI272" s="26"/>
      <c r="EJ272" s="26"/>
      <c r="EK272" s="26"/>
      <c r="EL272" s="26"/>
      <c r="EM272" s="26"/>
      <c r="EN272" s="26"/>
      <c r="EO272" s="26"/>
      <c r="EP272" s="26"/>
      <c r="EQ272" s="26"/>
      <c r="ER272" s="26"/>
      <c r="ES272" s="26"/>
      <c r="ET272" s="26"/>
      <c r="EU272" s="26"/>
      <c r="EV272" s="26"/>
      <c r="EW272" s="26"/>
      <c r="EX272" s="26"/>
      <c r="EY272" s="26"/>
      <c r="EZ272" s="26"/>
      <c r="FA272" s="26"/>
      <c r="FB272" s="26"/>
      <c r="FC272" s="26"/>
      <c r="FD272" s="26"/>
      <c r="FE272" s="26"/>
      <c r="FF272" s="26"/>
      <c r="FG272" s="26"/>
      <c r="FH272" s="26"/>
      <c r="FI272" s="26"/>
      <c r="FJ272" s="26"/>
      <c r="FK272" s="26"/>
      <c r="FL272" s="26"/>
      <c r="FM272" s="26"/>
      <c r="FN272" s="26"/>
      <c r="FO272" s="26"/>
      <c r="FP272" s="26"/>
      <c r="FQ272" s="26"/>
      <c r="FR272" s="26"/>
      <c r="FS272" s="26"/>
      <c r="FT272" s="26"/>
      <c r="FU272" s="26"/>
      <c r="FV272" s="26"/>
      <c r="FW272" s="26"/>
      <c r="FX272" s="26"/>
      <c r="FY272" s="26"/>
      <c r="FZ272" s="26"/>
      <c r="GA272" s="26"/>
      <c r="GB272" s="26"/>
      <c r="GC272" s="26"/>
      <c r="GD272" s="26"/>
      <c r="GE272" s="26"/>
      <c r="GF272" s="26"/>
      <c r="GG272" s="26"/>
      <c r="GH272" s="26"/>
      <c r="GI272" s="26"/>
      <c r="GJ272" s="26"/>
      <c r="GK272" s="26"/>
      <c r="GL272" s="26"/>
      <c r="GM272" s="26"/>
      <c r="GN272" s="26"/>
      <c r="GO272" s="26"/>
      <c r="GP272" s="26"/>
      <c r="GQ272" s="26"/>
      <c r="GR272" s="26"/>
      <c r="GS272" s="26"/>
      <c r="GT272" s="26"/>
      <c r="GU272" s="26"/>
      <c r="GV272" s="26"/>
      <c r="GW272" s="26"/>
      <c r="GX272" s="26"/>
      <c r="GY272" s="26"/>
      <c r="GZ272" s="26"/>
      <c r="HA272" s="26"/>
      <c r="HB272" s="26"/>
      <c r="HC272" s="26"/>
      <c r="HD272" s="26"/>
      <c r="HE272" s="26"/>
      <c r="HF272" s="26"/>
      <c r="HG272" s="26"/>
      <c r="HH272" s="26"/>
      <c r="HI272" s="26"/>
      <c r="HJ272" s="26"/>
      <c r="HK272" s="26"/>
      <c r="HL272" s="26"/>
      <c r="HM272" s="26"/>
      <c r="HN272" s="26"/>
      <c r="HO272" s="26"/>
      <c r="HP272" s="26"/>
      <c r="HQ272" s="26"/>
      <c r="HR272" s="26"/>
      <c r="HS272" s="26"/>
      <c r="HT272" s="26"/>
      <c r="HU272" s="26"/>
      <c r="HV272" s="26"/>
      <c r="HW272" s="26"/>
      <c r="HX272" s="26"/>
      <c r="HY272" s="26"/>
      <c r="HZ272" s="26"/>
      <c r="IA272" s="26"/>
      <c r="IB272" s="26"/>
      <c r="IC272" s="26"/>
      <c r="ID272" s="26"/>
      <c r="IE272" s="26"/>
      <c r="IF272" s="26"/>
      <c r="IG272" s="26"/>
      <c r="IH272" s="26"/>
      <c r="II272" s="26"/>
      <c r="IJ272" s="26"/>
      <c r="IK272" s="26"/>
      <c r="IL272" s="26"/>
      <c r="IM272" s="26"/>
      <c r="IN272" s="26"/>
      <c r="IO272" s="26"/>
      <c r="IP272" s="26"/>
      <c r="IQ272" s="26"/>
      <c r="IR272" s="26"/>
      <c r="IS272" s="26"/>
      <c r="IT272" s="26"/>
      <c r="IU272" s="26"/>
      <c r="IV272" s="26"/>
    </row>
    <row r="273" spans="1:256" s="35" customFormat="1" ht="14.4" x14ac:dyDescent="0.3">
      <c r="A273"/>
      <c r="B273"/>
      <c r="C273"/>
      <c r="D273"/>
      <c r="E273"/>
      <c r="F273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26"/>
      <c r="BC273" s="26"/>
      <c r="BD273" s="26"/>
      <c r="BE273" s="26"/>
      <c r="BF273" s="26"/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26"/>
      <c r="CP273" s="26"/>
      <c r="CQ273" s="26"/>
      <c r="CR273" s="26"/>
      <c r="CS273" s="26"/>
      <c r="CT273" s="26"/>
      <c r="CU273" s="26"/>
      <c r="CV273" s="26"/>
      <c r="CW273" s="26"/>
      <c r="CX273" s="26"/>
      <c r="CY273" s="26"/>
      <c r="CZ273" s="26"/>
      <c r="DA273" s="26"/>
      <c r="DB273" s="26"/>
      <c r="DC273" s="26"/>
      <c r="DD273" s="26"/>
      <c r="DE273" s="26"/>
      <c r="DF273" s="26"/>
      <c r="DG273" s="26"/>
      <c r="DH273" s="26"/>
      <c r="DI273" s="26"/>
      <c r="DJ273" s="26"/>
      <c r="DK273" s="26"/>
      <c r="DL273" s="26"/>
      <c r="DM273" s="26"/>
      <c r="DN273" s="26"/>
      <c r="DO273" s="26"/>
      <c r="DP273" s="26"/>
      <c r="DQ273" s="26"/>
      <c r="DR273" s="26"/>
      <c r="DS273" s="26"/>
      <c r="DT273" s="26"/>
      <c r="DU273" s="26"/>
      <c r="DV273" s="26"/>
      <c r="DW273" s="26"/>
      <c r="DX273" s="26"/>
      <c r="DY273" s="26"/>
      <c r="DZ273" s="26"/>
      <c r="EA273" s="26"/>
      <c r="EB273" s="26"/>
      <c r="EC273" s="26"/>
      <c r="ED273" s="26"/>
      <c r="EE273" s="26"/>
      <c r="EF273" s="26"/>
      <c r="EG273" s="26"/>
      <c r="EH273" s="26"/>
      <c r="EI273" s="26"/>
      <c r="EJ273" s="26"/>
      <c r="EK273" s="26"/>
      <c r="EL273" s="26"/>
      <c r="EM273" s="26"/>
      <c r="EN273" s="26"/>
      <c r="EO273" s="26"/>
      <c r="EP273" s="26"/>
      <c r="EQ273" s="26"/>
      <c r="ER273" s="26"/>
      <c r="ES273" s="26"/>
      <c r="ET273" s="26"/>
      <c r="EU273" s="26"/>
      <c r="EV273" s="26"/>
      <c r="EW273" s="26"/>
      <c r="EX273" s="26"/>
      <c r="EY273" s="26"/>
      <c r="EZ273" s="26"/>
      <c r="FA273" s="26"/>
      <c r="FB273" s="26"/>
      <c r="FC273" s="26"/>
      <c r="FD273" s="26"/>
      <c r="FE273" s="26"/>
      <c r="FF273" s="26"/>
      <c r="FG273" s="26"/>
      <c r="FH273" s="26"/>
      <c r="FI273" s="26"/>
      <c r="FJ273" s="26"/>
      <c r="FK273" s="26"/>
      <c r="FL273" s="26"/>
      <c r="FM273" s="26"/>
      <c r="FN273" s="26"/>
      <c r="FO273" s="26"/>
      <c r="FP273" s="26"/>
      <c r="FQ273" s="26"/>
      <c r="FR273" s="26"/>
      <c r="FS273" s="26"/>
      <c r="FT273" s="26"/>
      <c r="FU273" s="26"/>
      <c r="FV273" s="26"/>
      <c r="FW273" s="26"/>
      <c r="FX273" s="26"/>
      <c r="FY273" s="26"/>
      <c r="FZ273" s="26"/>
      <c r="GA273" s="26"/>
      <c r="GB273" s="26"/>
      <c r="GC273" s="26"/>
      <c r="GD273" s="26"/>
      <c r="GE273" s="26"/>
      <c r="GF273" s="26"/>
      <c r="GG273" s="26"/>
      <c r="GH273" s="26"/>
      <c r="GI273" s="26"/>
      <c r="GJ273" s="26"/>
      <c r="GK273" s="26"/>
      <c r="GL273" s="26"/>
      <c r="GM273" s="26"/>
      <c r="GN273" s="26"/>
      <c r="GO273" s="26"/>
      <c r="GP273" s="26"/>
      <c r="GQ273" s="26"/>
      <c r="GR273" s="26"/>
      <c r="GS273" s="26"/>
      <c r="GT273" s="26"/>
      <c r="GU273" s="26"/>
      <c r="GV273" s="26"/>
      <c r="GW273" s="26"/>
      <c r="GX273" s="26"/>
      <c r="GY273" s="26"/>
      <c r="GZ273" s="26"/>
      <c r="HA273" s="26"/>
      <c r="HB273" s="26"/>
      <c r="HC273" s="26"/>
      <c r="HD273" s="26"/>
      <c r="HE273" s="26"/>
      <c r="HF273" s="26"/>
      <c r="HG273" s="26"/>
      <c r="HH273" s="26"/>
      <c r="HI273" s="26"/>
      <c r="HJ273" s="26"/>
      <c r="HK273" s="26"/>
      <c r="HL273" s="26"/>
      <c r="HM273" s="26"/>
      <c r="HN273" s="26"/>
      <c r="HO273" s="26"/>
      <c r="HP273" s="26"/>
      <c r="HQ273" s="26"/>
      <c r="HR273" s="26"/>
      <c r="HS273" s="26"/>
      <c r="HT273" s="26"/>
      <c r="HU273" s="26"/>
      <c r="HV273" s="26"/>
      <c r="HW273" s="26"/>
      <c r="HX273" s="26"/>
      <c r="HY273" s="26"/>
      <c r="HZ273" s="26"/>
      <c r="IA273" s="26"/>
      <c r="IB273" s="26"/>
      <c r="IC273" s="26"/>
      <c r="ID273" s="26"/>
      <c r="IE273" s="26"/>
      <c r="IF273" s="26"/>
      <c r="IG273" s="26"/>
      <c r="IH273" s="26"/>
      <c r="II273" s="26"/>
      <c r="IJ273" s="26"/>
      <c r="IK273" s="26"/>
      <c r="IL273" s="26"/>
      <c r="IM273" s="26"/>
      <c r="IN273" s="26"/>
      <c r="IO273" s="26"/>
      <c r="IP273" s="26"/>
      <c r="IQ273" s="26"/>
      <c r="IR273" s="26"/>
      <c r="IS273" s="26"/>
      <c r="IT273" s="26"/>
      <c r="IU273" s="26"/>
      <c r="IV273" s="26"/>
    </row>
    <row r="274" spans="1:256" s="32" customFormat="1" ht="14.4" x14ac:dyDescent="0.3">
      <c r="A274"/>
      <c r="B274"/>
      <c r="C274"/>
      <c r="D274"/>
      <c r="E274"/>
      <c r="F274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26"/>
      <c r="BC274" s="26"/>
      <c r="BD274" s="26"/>
      <c r="BE274" s="26"/>
      <c r="BF274" s="26"/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26"/>
      <c r="CP274" s="26"/>
      <c r="CQ274" s="26"/>
      <c r="CR274" s="26"/>
      <c r="CS274" s="26"/>
      <c r="CT274" s="26"/>
      <c r="CU274" s="26"/>
      <c r="CV274" s="26"/>
      <c r="CW274" s="26"/>
      <c r="CX274" s="26"/>
      <c r="CY274" s="26"/>
      <c r="CZ274" s="26"/>
      <c r="DA274" s="26"/>
      <c r="DB274" s="26"/>
      <c r="DC274" s="26"/>
      <c r="DD274" s="26"/>
      <c r="DE274" s="26"/>
      <c r="DF274" s="26"/>
      <c r="DG274" s="26"/>
      <c r="DH274" s="26"/>
      <c r="DI274" s="26"/>
      <c r="DJ274" s="26"/>
      <c r="DK274" s="26"/>
      <c r="DL274" s="26"/>
      <c r="DM274" s="26"/>
      <c r="DN274" s="26"/>
      <c r="DO274" s="26"/>
      <c r="DP274" s="26"/>
      <c r="DQ274" s="26"/>
      <c r="DR274" s="26"/>
      <c r="DS274" s="26"/>
      <c r="DT274" s="26"/>
      <c r="DU274" s="26"/>
      <c r="DV274" s="26"/>
      <c r="DW274" s="26"/>
      <c r="DX274" s="26"/>
      <c r="DY274" s="26"/>
      <c r="DZ274" s="26"/>
      <c r="EA274" s="26"/>
      <c r="EB274" s="26"/>
      <c r="EC274" s="26"/>
      <c r="ED274" s="26"/>
      <c r="EE274" s="26"/>
      <c r="EF274" s="26"/>
      <c r="EG274" s="26"/>
      <c r="EH274" s="26"/>
      <c r="EI274" s="26"/>
      <c r="EJ274" s="26"/>
      <c r="EK274" s="26"/>
      <c r="EL274" s="26"/>
      <c r="EM274" s="26"/>
      <c r="EN274" s="26"/>
      <c r="EO274" s="26"/>
      <c r="EP274" s="26"/>
      <c r="EQ274" s="26"/>
      <c r="ER274" s="26"/>
      <c r="ES274" s="26"/>
      <c r="ET274" s="26"/>
      <c r="EU274" s="26"/>
      <c r="EV274" s="26"/>
      <c r="EW274" s="26"/>
      <c r="EX274" s="26"/>
      <c r="EY274" s="26"/>
      <c r="EZ274" s="26"/>
      <c r="FA274" s="26"/>
      <c r="FB274" s="26"/>
      <c r="FC274" s="26"/>
      <c r="FD274" s="26"/>
      <c r="FE274" s="26"/>
      <c r="FF274" s="26"/>
      <c r="FG274" s="26"/>
      <c r="FH274" s="26"/>
      <c r="FI274" s="26"/>
      <c r="FJ274" s="26"/>
      <c r="FK274" s="26"/>
      <c r="FL274" s="26"/>
      <c r="FM274" s="26"/>
      <c r="FN274" s="26"/>
      <c r="FO274" s="26"/>
      <c r="FP274" s="26"/>
      <c r="FQ274" s="26"/>
      <c r="FR274" s="26"/>
      <c r="FS274" s="26"/>
      <c r="FT274" s="26"/>
      <c r="FU274" s="26"/>
      <c r="FV274" s="26"/>
      <c r="FW274" s="26"/>
      <c r="FX274" s="26"/>
      <c r="FY274" s="26"/>
      <c r="FZ274" s="26"/>
      <c r="GA274" s="26"/>
      <c r="GB274" s="26"/>
      <c r="GC274" s="26"/>
      <c r="GD274" s="26"/>
      <c r="GE274" s="26"/>
      <c r="GF274" s="26"/>
      <c r="GG274" s="26"/>
      <c r="GH274" s="26"/>
      <c r="GI274" s="26"/>
      <c r="GJ274" s="26"/>
      <c r="GK274" s="26"/>
      <c r="GL274" s="26"/>
      <c r="GM274" s="26"/>
      <c r="GN274" s="26"/>
      <c r="GO274" s="26"/>
      <c r="GP274" s="26"/>
      <c r="GQ274" s="26"/>
      <c r="GR274" s="26"/>
      <c r="GS274" s="26"/>
      <c r="GT274" s="26"/>
      <c r="GU274" s="26"/>
      <c r="GV274" s="26"/>
      <c r="GW274" s="26"/>
      <c r="GX274" s="26"/>
      <c r="GY274" s="26"/>
      <c r="GZ274" s="26"/>
      <c r="HA274" s="26"/>
      <c r="HB274" s="26"/>
      <c r="HC274" s="26"/>
      <c r="HD274" s="26"/>
      <c r="HE274" s="26"/>
      <c r="HF274" s="26"/>
      <c r="HG274" s="26"/>
      <c r="HH274" s="26"/>
      <c r="HI274" s="26"/>
      <c r="HJ274" s="26"/>
      <c r="HK274" s="26"/>
      <c r="HL274" s="26"/>
      <c r="HM274" s="26"/>
      <c r="HN274" s="26"/>
      <c r="HO274" s="26"/>
      <c r="HP274" s="26"/>
      <c r="HQ274" s="26"/>
      <c r="HR274" s="26"/>
      <c r="HS274" s="26"/>
      <c r="HT274" s="26"/>
      <c r="HU274" s="26"/>
      <c r="HV274" s="26"/>
      <c r="HW274" s="26"/>
      <c r="HX274" s="26"/>
      <c r="HY274" s="26"/>
      <c r="HZ274" s="26"/>
      <c r="IA274" s="26"/>
      <c r="IB274" s="26"/>
      <c r="IC274" s="26"/>
      <c r="ID274" s="26"/>
      <c r="IE274" s="26"/>
      <c r="IF274" s="26"/>
      <c r="IG274" s="26"/>
      <c r="IH274" s="26"/>
      <c r="II274" s="26"/>
      <c r="IJ274" s="26"/>
      <c r="IK274" s="26"/>
      <c r="IL274" s="26"/>
      <c r="IM274" s="26"/>
      <c r="IN274" s="26"/>
      <c r="IO274" s="26"/>
      <c r="IP274" s="26"/>
      <c r="IQ274" s="26"/>
      <c r="IR274" s="26"/>
      <c r="IS274" s="26"/>
      <c r="IT274" s="26"/>
      <c r="IU274" s="26"/>
      <c r="IV274" s="26"/>
    </row>
    <row r="275" spans="1:256" s="35" customFormat="1" ht="14.4" x14ac:dyDescent="0.3">
      <c r="A275"/>
      <c r="B275"/>
      <c r="C275"/>
      <c r="D275"/>
      <c r="E275"/>
      <c r="F275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26"/>
      <c r="BC275" s="26"/>
      <c r="BD275" s="26"/>
      <c r="BE275" s="26"/>
      <c r="BF275" s="26"/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26"/>
      <c r="CP275" s="26"/>
      <c r="CQ275" s="26"/>
      <c r="CR275" s="26"/>
      <c r="CS275" s="26"/>
      <c r="CT275" s="26"/>
      <c r="CU275" s="26"/>
      <c r="CV275" s="26"/>
      <c r="CW275" s="26"/>
      <c r="CX275" s="26"/>
      <c r="CY275" s="26"/>
      <c r="CZ275" s="26"/>
      <c r="DA275" s="26"/>
      <c r="DB275" s="26"/>
      <c r="DC275" s="26"/>
      <c r="DD275" s="26"/>
      <c r="DE275" s="26"/>
      <c r="DF275" s="26"/>
      <c r="DG275" s="26"/>
      <c r="DH275" s="26"/>
      <c r="DI275" s="26"/>
      <c r="DJ275" s="26"/>
      <c r="DK275" s="26"/>
      <c r="DL275" s="26"/>
      <c r="DM275" s="26"/>
      <c r="DN275" s="26"/>
      <c r="DO275" s="26"/>
      <c r="DP275" s="26"/>
      <c r="DQ275" s="26"/>
      <c r="DR275" s="26"/>
      <c r="DS275" s="26"/>
      <c r="DT275" s="26"/>
      <c r="DU275" s="26"/>
      <c r="DV275" s="26"/>
      <c r="DW275" s="26"/>
      <c r="DX275" s="26"/>
      <c r="DY275" s="26"/>
      <c r="DZ275" s="26"/>
      <c r="EA275" s="26"/>
      <c r="EB275" s="26"/>
      <c r="EC275" s="26"/>
      <c r="ED275" s="26"/>
      <c r="EE275" s="26"/>
      <c r="EF275" s="26"/>
      <c r="EG275" s="26"/>
      <c r="EH275" s="26"/>
      <c r="EI275" s="26"/>
      <c r="EJ275" s="26"/>
      <c r="EK275" s="26"/>
      <c r="EL275" s="26"/>
      <c r="EM275" s="26"/>
      <c r="EN275" s="26"/>
      <c r="EO275" s="26"/>
      <c r="EP275" s="26"/>
      <c r="EQ275" s="26"/>
      <c r="ER275" s="26"/>
      <c r="ES275" s="26"/>
      <c r="ET275" s="26"/>
      <c r="EU275" s="26"/>
      <c r="EV275" s="26"/>
      <c r="EW275" s="26"/>
      <c r="EX275" s="26"/>
      <c r="EY275" s="26"/>
      <c r="EZ275" s="26"/>
      <c r="FA275" s="26"/>
      <c r="FB275" s="26"/>
      <c r="FC275" s="26"/>
      <c r="FD275" s="26"/>
      <c r="FE275" s="26"/>
      <c r="FF275" s="26"/>
      <c r="FG275" s="26"/>
      <c r="FH275" s="26"/>
      <c r="FI275" s="26"/>
      <c r="FJ275" s="26"/>
      <c r="FK275" s="26"/>
      <c r="FL275" s="26"/>
      <c r="FM275" s="26"/>
      <c r="FN275" s="26"/>
      <c r="FO275" s="26"/>
      <c r="FP275" s="26"/>
      <c r="FQ275" s="26"/>
      <c r="FR275" s="26"/>
      <c r="FS275" s="26"/>
      <c r="FT275" s="26"/>
      <c r="FU275" s="26"/>
      <c r="FV275" s="26"/>
      <c r="FW275" s="26"/>
      <c r="FX275" s="26"/>
      <c r="FY275" s="26"/>
      <c r="FZ275" s="26"/>
      <c r="GA275" s="26"/>
      <c r="GB275" s="26"/>
      <c r="GC275" s="26"/>
      <c r="GD275" s="26"/>
      <c r="GE275" s="26"/>
      <c r="GF275" s="26"/>
      <c r="GG275" s="26"/>
      <c r="GH275" s="26"/>
      <c r="GI275" s="26"/>
      <c r="GJ275" s="26"/>
      <c r="GK275" s="26"/>
      <c r="GL275" s="26"/>
      <c r="GM275" s="26"/>
      <c r="GN275" s="26"/>
      <c r="GO275" s="26"/>
      <c r="GP275" s="26"/>
      <c r="GQ275" s="26"/>
      <c r="GR275" s="26"/>
      <c r="GS275" s="26"/>
      <c r="GT275" s="26"/>
      <c r="GU275" s="26"/>
      <c r="GV275" s="26"/>
      <c r="GW275" s="26"/>
      <c r="GX275" s="26"/>
      <c r="GY275" s="26"/>
      <c r="GZ275" s="26"/>
      <c r="HA275" s="26"/>
      <c r="HB275" s="26"/>
      <c r="HC275" s="26"/>
      <c r="HD275" s="26"/>
      <c r="HE275" s="26"/>
      <c r="HF275" s="26"/>
      <c r="HG275" s="26"/>
      <c r="HH275" s="26"/>
      <c r="HI275" s="26"/>
      <c r="HJ275" s="26"/>
      <c r="HK275" s="26"/>
      <c r="HL275" s="26"/>
      <c r="HM275" s="26"/>
      <c r="HN275" s="26"/>
      <c r="HO275" s="26"/>
      <c r="HP275" s="26"/>
      <c r="HQ275" s="26"/>
      <c r="HR275" s="26"/>
      <c r="HS275" s="26"/>
      <c r="HT275" s="26"/>
      <c r="HU275" s="26"/>
      <c r="HV275" s="26"/>
      <c r="HW275" s="26"/>
      <c r="HX275" s="26"/>
      <c r="HY275" s="26"/>
      <c r="HZ275" s="26"/>
      <c r="IA275" s="26"/>
      <c r="IB275" s="26"/>
      <c r="IC275" s="26"/>
      <c r="ID275" s="26"/>
      <c r="IE275" s="26"/>
      <c r="IF275" s="26"/>
      <c r="IG275" s="26"/>
      <c r="IH275" s="26"/>
      <c r="II275" s="26"/>
      <c r="IJ275" s="26"/>
      <c r="IK275" s="26"/>
      <c r="IL275" s="26"/>
      <c r="IM275" s="26"/>
      <c r="IN275" s="26"/>
      <c r="IO275" s="26"/>
      <c r="IP275" s="26"/>
      <c r="IQ275" s="26"/>
      <c r="IR275" s="26"/>
      <c r="IS275" s="26"/>
      <c r="IT275" s="26"/>
      <c r="IU275" s="26"/>
      <c r="IV275" s="26"/>
    </row>
    <row r="276" spans="1:256" s="32" customFormat="1" ht="14.4" x14ac:dyDescent="0.3">
      <c r="A276"/>
      <c r="B276"/>
      <c r="C276"/>
      <c r="D276"/>
      <c r="E276"/>
      <c r="F27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26"/>
      <c r="BC276" s="26"/>
      <c r="BD276" s="26"/>
      <c r="BE276" s="26"/>
      <c r="BF276" s="26"/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26"/>
      <c r="CP276" s="26"/>
      <c r="CQ276" s="26"/>
      <c r="CR276" s="26"/>
      <c r="CS276" s="26"/>
      <c r="CT276" s="26"/>
      <c r="CU276" s="26"/>
      <c r="CV276" s="26"/>
      <c r="CW276" s="26"/>
      <c r="CX276" s="26"/>
      <c r="CY276" s="26"/>
      <c r="CZ276" s="26"/>
      <c r="DA276" s="26"/>
      <c r="DB276" s="26"/>
      <c r="DC276" s="26"/>
      <c r="DD276" s="26"/>
      <c r="DE276" s="26"/>
      <c r="DF276" s="26"/>
      <c r="DG276" s="26"/>
      <c r="DH276" s="26"/>
      <c r="DI276" s="26"/>
      <c r="DJ276" s="26"/>
      <c r="DK276" s="26"/>
      <c r="DL276" s="26"/>
      <c r="DM276" s="26"/>
      <c r="DN276" s="26"/>
      <c r="DO276" s="26"/>
      <c r="DP276" s="26"/>
      <c r="DQ276" s="26"/>
      <c r="DR276" s="26"/>
      <c r="DS276" s="26"/>
      <c r="DT276" s="26"/>
      <c r="DU276" s="26"/>
      <c r="DV276" s="26"/>
      <c r="DW276" s="26"/>
      <c r="DX276" s="26"/>
      <c r="DY276" s="26"/>
      <c r="DZ276" s="26"/>
      <c r="EA276" s="26"/>
      <c r="EB276" s="26"/>
      <c r="EC276" s="26"/>
      <c r="ED276" s="26"/>
      <c r="EE276" s="26"/>
      <c r="EF276" s="26"/>
      <c r="EG276" s="26"/>
      <c r="EH276" s="26"/>
      <c r="EI276" s="26"/>
      <c r="EJ276" s="26"/>
      <c r="EK276" s="26"/>
      <c r="EL276" s="26"/>
      <c r="EM276" s="26"/>
      <c r="EN276" s="26"/>
      <c r="EO276" s="26"/>
      <c r="EP276" s="26"/>
      <c r="EQ276" s="26"/>
      <c r="ER276" s="26"/>
      <c r="ES276" s="26"/>
      <c r="ET276" s="26"/>
      <c r="EU276" s="26"/>
      <c r="EV276" s="26"/>
      <c r="EW276" s="26"/>
      <c r="EX276" s="26"/>
      <c r="EY276" s="26"/>
      <c r="EZ276" s="26"/>
      <c r="FA276" s="26"/>
      <c r="FB276" s="26"/>
      <c r="FC276" s="26"/>
      <c r="FD276" s="26"/>
      <c r="FE276" s="26"/>
      <c r="FF276" s="26"/>
      <c r="FG276" s="26"/>
      <c r="FH276" s="26"/>
      <c r="FI276" s="26"/>
      <c r="FJ276" s="26"/>
      <c r="FK276" s="26"/>
      <c r="FL276" s="26"/>
      <c r="FM276" s="26"/>
      <c r="FN276" s="26"/>
      <c r="FO276" s="26"/>
      <c r="FP276" s="26"/>
      <c r="FQ276" s="26"/>
      <c r="FR276" s="26"/>
      <c r="FS276" s="26"/>
      <c r="FT276" s="26"/>
      <c r="FU276" s="26"/>
      <c r="FV276" s="26"/>
      <c r="FW276" s="26"/>
      <c r="FX276" s="26"/>
      <c r="FY276" s="26"/>
      <c r="FZ276" s="26"/>
      <c r="GA276" s="26"/>
      <c r="GB276" s="26"/>
      <c r="GC276" s="26"/>
      <c r="GD276" s="26"/>
      <c r="GE276" s="26"/>
      <c r="GF276" s="26"/>
      <c r="GG276" s="26"/>
      <c r="GH276" s="26"/>
      <c r="GI276" s="26"/>
      <c r="GJ276" s="26"/>
      <c r="GK276" s="26"/>
      <c r="GL276" s="26"/>
      <c r="GM276" s="26"/>
      <c r="GN276" s="26"/>
      <c r="GO276" s="26"/>
      <c r="GP276" s="26"/>
      <c r="GQ276" s="26"/>
      <c r="GR276" s="26"/>
      <c r="GS276" s="26"/>
      <c r="GT276" s="26"/>
      <c r="GU276" s="26"/>
      <c r="GV276" s="26"/>
      <c r="GW276" s="26"/>
      <c r="GX276" s="26"/>
      <c r="GY276" s="26"/>
      <c r="GZ276" s="26"/>
      <c r="HA276" s="26"/>
      <c r="HB276" s="26"/>
      <c r="HC276" s="26"/>
      <c r="HD276" s="26"/>
      <c r="HE276" s="26"/>
      <c r="HF276" s="26"/>
      <c r="HG276" s="26"/>
      <c r="HH276" s="26"/>
      <c r="HI276" s="26"/>
      <c r="HJ276" s="26"/>
      <c r="HK276" s="26"/>
      <c r="HL276" s="26"/>
      <c r="HM276" s="26"/>
      <c r="HN276" s="26"/>
      <c r="HO276" s="26"/>
      <c r="HP276" s="26"/>
      <c r="HQ276" s="26"/>
      <c r="HR276" s="26"/>
      <c r="HS276" s="26"/>
      <c r="HT276" s="26"/>
      <c r="HU276" s="26"/>
      <c r="HV276" s="26"/>
      <c r="HW276" s="26"/>
      <c r="HX276" s="26"/>
      <c r="HY276" s="26"/>
      <c r="HZ276" s="26"/>
      <c r="IA276" s="26"/>
      <c r="IB276" s="26"/>
      <c r="IC276" s="26"/>
      <c r="ID276" s="26"/>
      <c r="IE276" s="26"/>
      <c r="IF276" s="26"/>
      <c r="IG276" s="26"/>
      <c r="IH276" s="26"/>
      <c r="II276" s="26"/>
      <c r="IJ276" s="26"/>
      <c r="IK276" s="26"/>
      <c r="IL276" s="26"/>
      <c r="IM276" s="26"/>
      <c r="IN276" s="26"/>
      <c r="IO276" s="26"/>
      <c r="IP276" s="26"/>
      <c r="IQ276" s="26"/>
      <c r="IR276" s="26"/>
      <c r="IS276" s="26"/>
      <c r="IT276" s="26"/>
      <c r="IU276" s="26"/>
      <c r="IV276" s="26"/>
    </row>
    <row r="277" spans="1:256" s="35" customFormat="1" ht="14.4" x14ac:dyDescent="0.3">
      <c r="A277"/>
      <c r="B277"/>
      <c r="C277"/>
      <c r="D277"/>
      <c r="E277"/>
      <c r="F277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26"/>
      <c r="BC277" s="26"/>
      <c r="BD277" s="26"/>
      <c r="BE277" s="26"/>
      <c r="BF277" s="26"/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26"/>
      <c r="CP277" s="26"/>
      <c r="CQ277" s="26"/>
      <c r="CR277" s="26"/>
      <c r="CS277" s="26"/>
      <c r="CT277" s="26"/>
      <c r="CU277" s="26"/>
      <c r="CV277" s="26"/>
      <c r="CW277" s="26"/>
      <c r="CX277" s="26"/>
      <c r="CY277" s="26"/>
      <c r="CZ277" s="26"/>
      <c r="DA277" s="26"/>
      <c r="DB277" s="26"/>
      <c r="DC277" s="26"/>
      <c r="DD277" s="26"/>
      <c r="DE277" s="26"/>
      <c r="DF277" s="26"/>
      <c r="DG277" s="26"/>
      <c r="DH277" s="26"/>
      <c r="DI277" s="26"/>
      <c r="DJ277" s="26"/>
      <c r="DK277" s="26"/>
      <c r="DL277" s="26"/>
      <c r="DM277" s="26"/>
      <c r="DN277" s="26"/>
      <c r="DO277" s="26"/>
      <c r="DP277" s="26"/>
      <c r="DQ277" s="26"/>
      <c r="DR277" s="26"/>
      <c r="DS277" s="26"/>
      <c r="DT277" s="26"/>
      <c r="DU277" s="26"/>
      <c r="DV277" s="26"/>
      <c r="DW277" s="26"/>
      <c r="DX277" s="26"/>
      <c r="DY277" s="26"/>
      <c r="DZ277" s="26"/>
      <c r="EA277" s="26"/>
      <c r="EB277" s="26"/>
      <c r="EC277" s="26"/>
      <c r="ED277" s="26"/>
      <c r="EE277" s="26"/>
      <c r="EF277" s="26"/>
      <c r="EG277" s="26"/>
      <c r="EH277" s="26"/>
      <c r="EI277" s="26"/>
      <c r="EJ277" s="26"/>
      <c r="EK277" s="26"/>
      <c r="EL277" s="26"/>
      <c r="EM277" s="26"/>
      <c r="EN277" s="26"/>
      <c r="EO277" s="26"/>
      <c r="EP277" s="26"/>
      <c r="EQ277" s="26"/>
      <c r="ER277" s="26"/>
      <c r="ES277" s="26"/>
      <c r="ET277" s="26"/>
      <c r="EU277" s="26"/>
      <c r="EV277" s="26"/>
      <c r="EW277" s="26"/>
      <c r="EX277" s="26"/>
      <c r="EY277" s="26"/>
      <c r="EZ277" s="26"/>
      <c r="FA277" s="26"/>
      <c r="FB277" s="26"/>
      <c r="FC277" s="26"/>
      <c r="FD277" s="26"/>
      <c r="FE277" s="26"/>
      <c r="FF277" s="26"/>
      <c r="FG277" s="26"/>
      <c r="FH277" s="26"/>
      <c r="FI277" s="26"/>
      <c r="FJ277" s="26"/>
      <c r="FK277" s="26"/>
      <c r="FL277" s="26"/>
      <c r="FM277" s="26"/>
      <c r="FN277" s="26"/>
      <c r="FO277" s="26"/>
      <c r="FP277" s="26"/>
      <c r="FQ277" s="26"/>
      <c r="FR277" s="26"/>
      <c r="FS277" s="26"/>
      <c r="FT277" s="26"/>
      <c r="FU277" s="26"/>
      <c r="FV277" s="26"/>
      <c r="FW277" s="26"/>
      <c r="FX277" s="26"/>
      <c r="FY277" s="26"/>
      <c r="FZ277" s="26"/>
      <c r="GA277" s="26"/>
      <c r="GB277" s="26"/>
      <c r="GC277" s="26"/>
      <c r="GD277" s="26"/>
      <c r="GE277" s="26"/>
      <c r="GF277" s="26"/>
      <c r="GG277" s="26"/>
      <c r="GH277" s="26"/>
      <c r="GI277" s="26"/>
      <c r="GJ277" s="26"/>
      <c r="GK277" s="26"/>
      <c r="GL277" s="26"/>
      <c r="GM277" s="26"/>
      <c r="GN277" s="26"/>
      <c r="GO277" s="26"/>
      <c r="GP277" s="26"/>
      <c r="GQ277" s="26"/>
      <c r="GR277" s="26"/>
      <c r="GS277" s="26"/>
      <c r="GT277" s="26"/>
      <c r="GU277" s="26"/>
      <c r="GV277" s="26"/>
      <c r="GW277" s="26"/>
      <c r="GX277" s="26"/>
      <c r="GY277" s="26"/>
      <c r="GZ277" s="26"/>
      <c r="HA277" s="26"/>
      <c r="HB277" s="26"/>
      <c r="HC277" s="26"/>
      <c r="HD277" s="26"/>
      <c r="HE277" s="26"/>
      <c r="HF277" s="26"/>
      <c r="HG277" s="26"/>
      <c r="HH277" s="26"/>
      <c r="HI277" s="26"/>
      <c r="HJ277" s="26"/>
      <c r="HK277" s="26"/>
      <c r="HL277" s="26"/>
      <c r="HM277" s="26"/>
      <c r="HN277" s="26"/>
      <c r="HO277" s="26"/>
      <c r="HP277" s="26"/>
      <c r="HQ277" s="26"/>
      <c r="HR277" s="26"/>
      <c r="HS277" s="26"/>
      <c r="HT277" s="26"/>
      <c r="HU277" s="26"/>
      <c r="HV277" s="26"/>
      <c r="HW277" s="26"/>
      <c r="HX277" s="26"/>
      <c r="HY277" s="26"/>
      <c r="HZ277" s="26"/>
      <c r="IA277" s="26"/>
      <c r="IB277" s="26"/>
      <c r="IC277" s="26"/>
      <c r="ID277" s="26"/>
      <c r="IE277" s="26"/>
      <c r="IF277" s="26"/>
      <c r="IG277" s="26"/>
      <c r="IH277" s="26"/>
      <c r="II277" s="26"/>
      <c r="IJ277" s="26"/>
      <c r="IK277" s="26"/>
      <c r="IL277" s="26"/>
      <c r="IM277" s="26"/>
      <c r="IN277" s="26"/>
      <c r="IO277" s="26"/>
      <c r="IP277" s="26"/>
      <c r="IQ277" s="26"/>
      <c r="IR277" s="26"/>
      <c r="IS277" s="26"/>
      <c r="IT277" s="26"/>
      <c r="IU277" s="26"/>
      <c r="IV277" s="26"/>
    </row>
    <row r="278" spans="1:256" s="32" customFormat="1" ht="14.4" x14ac:dyDescent="0.3">
      <c r="A278"/>
      <c r="B278"/>
      <c r="C278"/>
      <c r="D278"/>
      <c r="E278"/>
      <c r="F278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26"/>
      <c r="BC278" s="26"/>
      <c r="BD278" s="26"/>
      <c r="BE278" s="26"/>
      <c r="BF278" s="26"/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26"/>
      <c r="CP278" s="26"/>
      <c r="CQ278" s="26"/>
      <c r="CR278" s="26"/>
      <c r="CS278" s="26"/>
      <c r="CT278" s="26"/>
      <c r="CU278" s="26"/>
      <c r="CV278" s="26"/>
      <c r="CW278" s="26"/>
      <c r="CX278" s="26"/>
      <c r="CY278" s="26"/>
      <c r="CZ278" s="26"/>
      <c r="DA278" s="26"/>
      <c r="DB278" s="26"/>
      <c r="DC278" s="26"/>
      <c r="DD278" s="26"/>
      <c r="DE278" s="26"/>
      <c r="DF278" s="26"/>
      <c r="DG278" s="26"/>
      <c r="DH278" s="26"/>
      <c r="DI278" s="26"/>
      <c r="DJ278" s="26"/>
      <c r="DK278" s="26"/>
      <c r="DL278" s="26"/>
      <c r="DM278" s="26"/>
      <c r="DN278" s="26"/>
      <c r="DO278" s="26"/>
      <c r="DP278" s="26"/>
      <c r="DQ278" s="26"/>
      <c r="DR278" s="26"/>
      <c r="DS278" s="26"/>
      <c r="DT278" s="26"/>
      <c r="DU278" s="26"/>
      <c r="DV278" s="26"/>
      <c r="DW278" s="26"/>
      <c r="DX278" s="26"/>
      <c r="DY278" s="26"/>
      <c r="DZ278" s="26"/>
      <c r="EA278" s="26"/>
      <c r="EB278" s="26"/>
      <c r="EC278" s="26"/>
      <c r="ED278" s="26"/>
      <c r="EE278" s="26"/>
      <c r="EF278" s="26"/>
      <c r="EG278" s="26"/>
      <c r="EH278" s="26"/>
      <c r="EI278" s="26"/>
      <c r="EJ278" s="26"/>
      <c r="EK278" s="26"/>
      <c r="EL278" s="26"/>
      <c r="EM278" s="26"/>
      <c r="EN278" s="26"/>
      <c r="EO278" s="26"/>
      <c r="EP278" s="26"/>
      <c r="EQ278" s="26"/>
      <c r="ER278" s="26"/>
      <c r="ES278" s="26"/>
      <c r="ET278" s="26"/>
      <c r="EU278" s="26"/>
      <c r="EV278" s="26"/>
      <c r="EW278" s="26"/>
      <c r="EX278" s="26"/>
      <c r="EY278" s="26"/>
      <c r="EZ278" s="26"/>
      <c r="FA278" s="26"/>
      <c r="FB278" s="26"/>
      <c r="FC278" s="26"/>
      <c r="FD278" s="26"/>
      <c r="FE278" s="26"/>
      <c r="FF278" s="26"/>
      <c r="FG278" s="26"/>
      <c r="FH278" s="26"/>
      <c r="FI278" s="26"/>
      <c r="FJ278" s="26"/>
      <c r="FK278" s="26"/>
      <c r="FL278" s="26"/>
      <c r="FM278" s="26"/>
      <c r="FN278" s="26"/>
      <c r="FO278" s="26"/>
      <c r="FP278" s="26"/>
      <c r="FQ278" s="26"/>
      <c r="FR278" s="26"/>
      <c r="FS278" s="26"/>
      <c r="FT278" s="26"/>
      <c r="FU278" s="26"/>
      <c r="FV278" s="26"/>
      <c r="FW278" s="26"/>
      <c r="FX278" s="26"/>
      <c r="FY278" s="26"/>
      <c r="FZ278" s="26"/>
      <c r="GA278" s="26"/>
      <c r="GB278" s="26"/>
      <c r="GC278" s="26"/>
      <c r="GD278" s="26"/>
      <c r="GE278" s="26"/>
      <c r="GF278" s="26"/>
      <c r="GG278" s="26"/>
      <c r="GH278" s="26"/>
      <c r="GI278" s="26"/>
      <c r="GJ278" s="26"/>
      <c r="GK278" s="26"/>
      <c r="GL278" s="26"/>
      <c r="GM278" s="26"/>
      <c r="GN278" s="26"/>
      <c r="GO278" s="26"/>
      <c r="GP278" s="26"/>
      <c r="GQ278" s="26"/>
      <c r="GR278" s="26"/>
      <c r="GS278" s="26"/>
      <c r="GT278" s="26"/>
      <c r="GU278" s="26"/>
      <c r="GV278" s="26"/>
      <c r="GW278" s="26"/>
      <c r="GX278" s="26"/>
      <c r="GY278" s="26"/>
      <c r="GZ278" s="26"/>
      <c r="HA278" s="26"/>
      <c r="HB278" s="26"/>
      <c r="HC278" s="26"/>
      <c r="HD278" s="26"/>
      <c r="HE278" s="26"/>
      <c r="HF278" s="26"/>
      <c r="HG278" s="26"/>
      <c r="HH278" s="26"/>
      <c r="HI278" s="26"/>
      <c r="HJ278" s="26"/>
      <c r="HK278" s="26"/>
      <c r="HL278" s="26"/>
      <c r="HM278" s="26"/>
      <c r="HN278" s="26"/>
      <c r="HO278" s="26"/>
      <c r="HP278" s="26"/>
      <c r="HQ278" s="26"/>
      <c r="HR278" s="26"/>
      <c r="HS278" s="26"/>
      <c r="HT278" s="26"/>
      <c r="HU278" s="26"/>
      <c r="HV278" s="26"/>
      <c r="HW278" s="26"/>
      <c r="HX278" s="26"/>
      <c r="HY278" s="26"/>
      <c r="HZ278" s="26"/>
      <c r="IA278" s="26"/>
      <c r="IB278" s="26"/>
      <c r="IC278" s="26"/>
      <c r="ID278" s="26"/>
      <c r="IE278" s="26"/>
      <c r="IF278" s="26"/>
      <c r="IG278" s="26"/>
      <c r="IH278" s="26"/>
      <c r="II278" s="26"/>
      <c r="IJ278" s="26"/>
      <c r="IK278" s="26"/>
      <c r="IL278" s="26"/>
      <c r="IM278" s="26"/>
      <c r="IN278" s="26"/>
      <c r="IO278" s="26"/>
      <c r="IP278" s="26"/>
      <c r="IQ278" s="26"/>
      <c r="IR278" s="26"/>
      <c r="IS278" s="26"/>
      <c r="IT278" s="26"/>
      <c r="IU278" s="26"/>
      <c r="IV278" s="26"/>
    </row>
    <row r="279" spans="1:256" s="32" customFormat="1" ht="14.4" x14ac:dyDescent="0.3">
      <c r="A279"/>
      <c r="B279"/>
      <c r="C279"/>
      <c r="D279"/>
      <c r="E279"/>
      <c r="F279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  <c r="BE279" s="26"/>
      <c r="BF279" s="26"/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26"/>
      <c r="CP279" s="26"/>
      <c r="CQ279" s="26"/>
      <c r="CR279" s="26"/>
      <c r="CS279" s="26"/>
      <c r="CT279" s="26"/>
      <c r="CU279" s="26"/>
      <c r="CV279" s="26"/>
      <c r="CW279" s="26"/>
      <c r="CX279" s="26"/>
      <c r="CY279" s="26"/>
      <c r="CZ279" s="26"/>
      <c r="DA279" s="26"/>
      <c r="DB279" s="26"/>
      <c r="DC279" s="26"/>
      <c r="DD279" s="26"/>
      <c r="DE279" s="26"/>
      <c r="DF279" s="26"/>
      <c r="DG279" s="26"/>
      <c r="DH279" s="26"/>
      <c r="DI279" s="26"/>
      <c r="DJ279" s="26"/>
      <c r="DK279" s="26"/>
      <c r="DL279" s="26"/>
      <c r="DM279" s="26"/>
      <c r="DN279" s="26"/>
      <c r="DO279" s="26"/>
      <c r="DP279" s="26"/>
      <c r="DQ279" s="26"/>
      <c r="DR279" s="26"/>
      <c r="DS279" s="26"/>
      <c r="DT279" s="26"/>
      <c r="DU279" s="26"/>
      <c r="DV279" s="26"/>
      <c r="DW279" s="26"/>
      <c r="DX279" s="26"/>
      <c r="DY279" s="26"/>
      <c r="DZ279" s="26"/>
      <c r="EA279" s="26"/>
      <c r="EB279" s="26"/>
      <c r="EC279" s="26"/>
      <c r="ED279" s="26"/>
      <c r="EE279" s="26"/>
      <c r="EF279" s="26"/>
      <c r="EG279" s="26"/>
      <c r="EH279" s="26"/>
      <c r="EI279" s="26"/>
      <c r="EJ279" s="26"/>
      <c r="EK279" s="26"/>
      <c r="EL279" s="26"/>
      <c r="EM279" s="26"/>
      <c r="EN279" s="26"/>
      <c r="EO279" s="26"/>
      <c r="EP279" s="26"/>
      <c r="EQ279" s="26"/>
      <c r="ER279" s="26"/>
      <c r="ES279" s="26"/>
      <c r="ET279" s="26"/>
      <c r="EU279" s="26"/>
      <c r="EV279" s="26"/>
      <c r="EW279" s="26"/>
      <c r="EX279" s="26"/>
      <c r="EY279" s="26"/>
      <c r="EZ279" s="26"/>
      <c r="FA279" s="26"/>
      <c r="FB279" s="26"/>
      <c r="FC279" s="26"/>
      <c r="FD279" s="26"/>
      <c r="FE279" s="26"/>
      <c r="FF279" s="26"/>
      <c r="FG279" s="26"/>
      <c r="FH279" s="26"/>
      <c r="FI279" s="26"/>
      <c r="FJ279" s="26"/>
      <c r="FK279" s="26"/>
      <c r="FL279" s="26"/>
      <c r="FM279" s="26"/>
      <c r="FN279" s="26"/>
      <c r="FO279" s="26"/>
      <c r="FP279" s="26"/>
      <c r="FQ279" s="26"/>
      <c r="FR279" s="26"/>
      <c r="FS279" s="26"/>
      <c r="FT279" s="26"/>
      <c r="FU279" s="26"/>
      <c r="FV279" s="26"/>
      <c r="FW279" s="26"/>
      <c r="FX279" s="26"/>
      <c r="FY279" s="26"/>
      <c r="FZ279" s="26"/>
      <c r="GA279" s="26"/>
      <c r="GB279" s="26"/>
      <c r="GC279" s="26"/>
      <c r="GD279" s="26"/>
      <c r="GE279" s="26"/>
      <c r="GF279" s="26"/>
      <c r="GG279" s="26"/>
      <c r="GH279" s="26"/>
      <c r="GI279" s="26"/>
      <c r="GJ279" s="26"/>
      <c r="GK279" s="26"/>
      <c r="GL279" s="26"/>
      <c r="GM279" s="26"/>
      <c r="GN279" s="26"/>
      <c r="GO279" s="26"/>
      <c r="GP279" s="26"/>
      <c r="GQ279" s="26"/>
      <c r="GR279" s="26"/>
      <c r="GS279" s="26"/>
      <c r="GT279" s="26"/>
      <c r="GU279" s="26"/>
      <c r="GV279" s="26"/>
      <c r="GW279" s="26"/>
      <c r="GX279" s="26"/>
      <c r="GY279" s="26"/>
      <c r="GZ279" s="26"/>
      <c r="HA279" s="26"/>
      <c r="HB279" s="26"/>
      <c r="HC279" s="26"/>
      <c r="HD279" s="26"/>
      <c r="HE279" s="26"/>
      <c r="HF279" s="26"/>
      <c r="HG279" s="26"/>
      <c r="HH279" s="26"/>
      <c r="HI279" s="26"/>
      <c r="HJ279" s="26"/>
      <c r="HK279" s="26"/>
      <c r="HL279" s="26"/>
      <c r="HM279" s="26"/>
      <c r="HN279" s="26"/>
      <c r="HO279" s="26"/>
      <c r="HP279" s="26"/>
      <c r="HQ279" s="26"/>
      <c r="HR279" s="26"/>
      <c r="HS279" s="26"/>
      <c r="HT279" s="26"/>
      <c r="HU279" s="26"/>
      <c r="HV279" s="26"/>
      <c r="HW279" s="26"/>
      <c r="HX279" s="26"/>
      <c r="HY279" s="26"/>
      <c r="HZ279" s="26"/>
      <c r="IA279" s="26"/>
      <c r="IB279" s="26"/>
      <c r="IC279" s="26"/>
      <c r="ID279" s="26"/>
      <c r="IE279" s="26"/>
      <c r="IF279" s="26"/>
      <c r="IG279" s="26"/>
      <c r="IH279" s="26"/>
      <c r="II279" s="26"/>
      <c r="IJ279" s="26"/>
      <c r="IK279" s="26"/>
      <c r="IL279" s="26"/>
      <c r="IM279" s="26"/>
      <c r="IN279" s="26"/>
      <c r="IO279" s="26"/>
      <c r="IP279" s="26"/>
      <c r="IQ279" s="26"/>
      <c r="IR279" s="26"/>
      <c r="IS279" s="26"/>
      <c r="IT279" s="26"/>
      <c r="IU279" s="26"/>
      <c r="IV279" s="26"/>
    </row>
    <row r="280" spans="1:256" s="35" customFormat="1" ht="14.4" x14ac:dyDescent="0.3">
      <c r="A280"/>
      <c r="B280"/>
      <c r="C280"/>
      <c r="D280"/>
      <c r="E280"/>
      <c r="F280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26"/>
      <c r="AU280" s="26"/>
      <c r="AV280" s="26"/>
      <c r="AW280" s="26"/>
      <c r="AX280" s="26"/>
      <c r="AY280" s="26"/>
      <c r="AZ280" s="26"/>
      <c r="BA280" s="26"/>
      <c r="BB280" s="26"/>
      <c r="BC280" s="26"/>
      <c r="BD280" s="26"/>
      <c r="BE280" s="26"/>
      <c r="BF280" s="26"/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26"/>
      <c r="CP280" s="26"/>
      <c r="CQ280" s="26"/>
      <c r="CR280" s="26"/>
      <c r="CS280" s="26"/>
      <c r="CT280" s="26"/>
      <c r="CU280" s="26"/>
      <c r="CV280" s="26"/>
      <c r="CW280" s="26"/>
      <c r="CX280" s="26"/>
      <c r="CY280" s="26"/>
      <c r="CZ280" s="26"/>
      <c r="DA280" s="26"/>
      <c r="DB280" s="26"/>
      <c r="DC280" s="26"/>
      <c r="DD280" s="26"/>
      <c r="DE280" s="26"/>
      <c r="DF280" s="26"/>
      <c r="DG280" s="26"/>
      <c r="DH280" s="26"/>
      <c r="DI280" s="26"/>
      <c r="DJ280" s="26"/>
      <c r="DK280" s="26"/>
      <c r="DL280" s="26"/>
      <c r="DM280" s="26"/>
      <c r="DN280" s="26"/>
      <c r="DO280" s="26"/>
      <c r="DP280" s="26"/>
      <c r="DQ280" s="26"/>
      <c r="DR280" s="26"/>
      <c r="DS280" s="26"/>
      <c r="DT280" s="26"/>
      <c r="DU280" s="26"/>
      <c r="DV280" s="26"/>
      <c r="DW280" s="26"/>
      <c r="DX280" s="26"/>
      <c r="DY280" s="26"/>
      <c r="DZ280" s="26"/>
      <c r="EA280" s="26"/>
      <c r="EB280" s="26"/>
      <c r="EC280" s="26"/>
      <c r="ED280" s="26"/>
      <c r="EE280" s="26"/>
      <c r="EF280" s="26"/>
      <c r="EG280" s="26"/>
      <c r="EH280" s="26"/>
      <c r="EI280" s="26"/>
      <c r="EJ280" s="26"/>
      <c r="EK280" s="26"/>
      <c r="EL280" s="26"/>
      <c r="EM280" s="26"/>
      <c r="EN280" s="26"/>
      <c r="EO280" s="26"/>
      <c r="EP280" s="26"/>
      <c r="EQ280" s="26"/>
      <c r="ER280" s="26"/>
      <c r="ES280" s="26"/>
      <c r="ET280" s="26"/>
      <c r="EU280" s="26"/>
      <c r="EV280" s="26"/>
      <c r="EW280" s="26"/>
      <c r="EX280" s="26"/>
      <c r="EY280" s="26"/>
      <c r="EZ280" s="26"/>
      <c r="FA280" s="26"/>
      <c r="FB280" s="26"/>
      <c r="FC280" s="26"/>
      <c r="FD280" s="26"/>
      <c r="FE280" s="26"/>
      <c r="FF280" s="26"/>
      <c r="FG280" s="26"/>
      <c r="FH280" s="26"/>
      <c r="FI280" s="26"/>
      <c r="FJ280" s="26"/>
      <c r="FK280" s="26"/>
      <c r="FL280" s="26"/>
      <c r="FM280" s="26"/>
      <c r="FN280" s="26"/>
      <c r="FO280" s="26"/>
      <c r="FP280" s="26"/>
      <c r="FQ280" s="26"/>
      <c r="FR280" s="26"/>
      <c r="FS280" s="26"/>
      <c r="FT280" s="26"/>
      <c r="FU280" s="26"/>
      <c r="FV280" s="26"/>
      <c r="FW280" s="26"/>
      <c r="FX280" s="26"/>
      <c r="FY280" s="26"/>
      <c r="FZ280" s="26"/>
      <c r="GA280" s="26"/>
      <c r="GB280" s="26"/>
      <c r="GC280" s="26"/>
      <c r="GD280" s="26"/>
      <c r="GE280" s="26"/>
      <c r="GF280" s="26"/>
      <c r="GG280" s="26"/>
      <c r="GH280" s="26"/>
      <c r="GI280" s="26"/>
      <c r="GJ280" s="26"/>
      <c r="GK280" s="26"/>
      <c r="GL280" s="26"/>
      <c r="GM280" s="26"/>
      <c r="GN280" s="26"/>
      <c r="GO280" s="26"/>
      <c r="GP280" s="26"/>
      <c r="GQ280" s="26"/>
      <c r="GR280" s="26"/>
      <c r="GS280" s="26"/>
      <c r="GT280" s="26"/>
      <c r="GU280" s="26"/>
      <c r="GV280" s="26"/>
      <c r="GW280" s="26"/>
      <c r="GX280" s="26"/>
      <c r="GY280" s="26"/>
      <c r="GZ280" s="26"/>
      <c r="HA280" s="26"/>
      <c r="HB280" s="26"/>
      <c r="HC280" s="26"/>
      <c r="HD280" s="26"/>
      <c r="HE280" s="26"/>
      <c r="HF280" s="26"/>
      <c r="HG280" s="26"/>
      <c r="HH280" s="26"/>
      <c r="HI280" s="26"/>
      <c r="HJ280" s="26"/>
      <c r="HK280" s="26"/>
      <c r="HL280" s="26"/>
      <c r="HM280" s="26"/>
      <c r="HN280" s="26"/>
      <c r="HO280" s="26"/>
      <c r="HP280" s="26"/>
      <c r="HQ280" s="26"/>
      <c r="HR280" s="26"/>
      <c r="HS280" s="26"/>
      <c r="HT280" s="26"/>
      <c r="HU280" s="26"/>
      <c r="HV280" s="26"/>
      <c r="HW280" s="26"/>
      <c r="HX280" s="26"/>
      <c r="HY280" s="26"/>
      <c r="HZ280" s="26"/>
      <c r="IA280" s="26"/>
      <c r="IB280" s="26"/>
      <c r="IC280" s="26"/>
      <c r="ID280" s="26"/>
      <c r="IE280" s="26"/>
      <c r="IF280" s="26"/>
      <c r="IG280" s="26"/>
      <c r="IH280" s="26"/>
      <c r="II280" s="26"/>
      <c r="IJ280" s="26"/>
      <c r="IK280" s="26"/>
      <c r="IL280" s="26"/>
      <c r="IM280" s="26"/>
      <c r="IN280" s="26"/>
      <c r="IO280" s="26"/>
      <c r="IP280" s="26"/>
      <c r="IQ280" s="26"/>
      <c r="IR280" s="26"/>
      <c r="IS280" s="26"/>
      <c r="IT280" s="26"/>
      <c r="IU280" s="26"/>
      <c r="IV280" s="26"/>
    </row>
    <row r="281" spans="1:256" s="32" customFormat="1" ht="14.4" x14ac:dyDescent="0.3">
      <c r="A281"/>
      <c r="B281"/>
      <c r="C281"/>
      <c r="D281"/>
      <c r="E281"/>
      <c r="F281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26"/>
      <c r="CS281" s="26"/>
      <c r="CT281" s="26"/>
      <c r="CU281" s="26"/>
      <c r="CV281" s="26"/>
      <c r="CW281" s="26"/>
      <c r="CX281" s="26"/>
      <c r="CY281" s="26"/>
      <c r="CZ281" s="26"/>
      <c r="DA281" s="26"/>
      <c r="DB281" s="26"/>
      <c r="DC281" s="26"/>
      <c r="DD281" s="26"/>
      <c r="DE281" s="26"/>
      <c r="DF281" s="26"/>
      <c r="DG281" s="26"/>
      <c r="DH281" s="26"/>
      <c r="DI281" s="26"/>
      <c r="DJ281" s="26"/>
      <c r="DK281" s="26"/>
      <c r="DL281" s="26"/>
      <c r="DM281" s="26"/>
      <c r="DN281" s="26"/>
      <c r="DO281" s="26"/>
      <c r="DP281" s="26"/>
      <c r="DQ281" s="26"/>
      <c r="DR281" s="26"/>
      <c r="DS281" s="26"/>
      <c r="DT281" s="26"/>
      <c r="DU281" s="26"/>
      <c r="DV281" s="26"/>
      <c r="DW281" s="26"/>
      <c r="DX281" s="26"/>
      <c r="DY281" s="26"/>
      <c r="DZ281" s="26"/>
      <c r="EA281" s="26"/>
      <c r="EB281" s="26"/>
      <c r="EC281" s="26"/>
      <c r="ED281" s="26"/>
      <c r="EE281" s="26"/>
      <c r="EF281" s="26"/>
      <c r="EG281" s="26"/>
      <c r="EH281" s="26"/>
      <c r="EI281" s="26"/>
      <c r="EJ281" s="26"/>
      <c r="EK281" s="26"/>
      <c r="EL281" s="26"/>
      <c r="EM281" s="26"/>
      <c r="EN281" s="26"/>
      <c r="EO281" s="26"/>
      <c r="EP281" s="26"/>
      <c r="EQ281" s="26"/>
      <c r="ER281" s="26"/>
      <c r="ES281" s="26"/>
      <c r="ET281" s="26"/>
      <c r="EU281" s="26"/>
      <c r="EV281" s="26"/>
      <c r="EW281" s="26"/>
      <c r="EX281" s="26"/>
      <c r="EY281" s="26"/>
      <c r="EZ281" s="26"/>
      <c r="FA281" s="26"/>
      <c r="FB281" s="26"/>
      <c r="FC281" s="26"/>
      <c r="FD281" s="26"/>
      <c r="FE281" s="26"/>
      <c r="FF281" s="26"/>
      <c r="FG281" s="26"/>
      <c r="FH281" s="26"/>
      <c r="FI281" s="26"/>
      <c r="FJ281" s="26"/>
      <c r="FK281" s="26"/>
      <c r="FL281" s="26"/>
      <c r="FM281" s="26"/>
      <c r="FN281" s="26"/>
      <c r="FO281" s="26"/>
      <c r="FP281" s="26"/>
      <c r="FQ281" s="26"/>
      <c r="FR281" s="26"/>
      <c r="FS281" s="26"/>
      <c r="FT281" s="26"/>
      <c r="FU281" s="26"/>
      <c r="FV281" s="26"/>
      <c r="FW281" s="26"/>
      <c r="FX281" s="26"/>
      <c r="FY281" s="26"/>
      <c r="FZ281" s="26"/>
      <c r="GA281" s="26"/>
      <c r="GB281" s="26"/>
      <c r="GC281" s="26"/>
      <c r="GD281" s="26"/>
      <c r="GE281" s="26"/>
      <c r="GF281" s="26"/>
      <c r="GG281" s="26"/>
      <c r="GH281" s="26"/>
      <c r="GI281" s="26"/>
      <c r="GJ281" s="26"/>
      <c r="GK281" s="26"/>
      <c r="GL281" s="26"/>
      <c r="GM281" s="26"/>
      <c r="GN281" s="26"/>
      <c r="GO281" s="26"/>
      <c r="GP281" s="26"/>
      <c r="GQ281" s="26"/>
      <c r="GR281" s="26"/>
      <c r="GS281" s="26"/>
      <c r="GT281" s="26"/>
      <c r="GU281" s="26"/>
      <c r="GV281" s="26"/>
      <c r="GW281" s="26"/>
      <c r="GX281" s="26"/>
      <c r="GY281" s="26"/>
      <c r="GZ281" s="26"/>
      <c r="HA281" s="26"/>
      <c r="HB281" s="26"/>
      <c r="HC281" s="26"/>
      <c r="HD281" s="26"/>
      <c r="HE281" s="26"/>
      <c r="HF281" s="26"/>
      <c r="HG281" s="26"/>
      <c r="HH281" s="26"/>
      <c r="HI281" s="26"/>
      <c r="HJ281" s="26"/>
      <c r="HK281" s="26"/>
      <c r="HL281" s="26"/>
      <c r="HM281" s="26"/>
      <c r="HN281" s="26"/>
      <c r="HO281" s="26"/>
      <c r="HP281" s="26"/>
      <c r="HQ281" s="26"/>
      <c r="HR281" s="26"/>
      <c r="HS281" s="26"/>
      <c r="HT281" s="26"/>
      <c r="HU281" s="26"/>
      <c r="HV281" s="26"/>
      <c r="HW281" s="26"/>
      <c r="HX281" s="26"/>
      <c r="HY281" s="26"/>
      <c r="HZ281" s="26"/>
      <c r="IA281" s="26"/>
      <c r="IB281" s="26"/>
      <c r="IC281" s="26"/>
      <c r="ID281" s="26"/>
      <c r="IE281" s="26"/>
      <c r="IF281" s="26"/>
      <c r="IG281" s="26"/>
      <c r="IH281" s="26"/>
      <c r="II281" s="26"/>
      <c r="IJ281" s="26"/>
      <c r="IK281" s="26"/>
      <c r="IL281" s="26"/>
      <c r="IM281" s="26"/>
      <c r="IN281" s="26"/>
      <c r="IO281" s="26"/>
      <c r="IP281" s="26"/>
      <c r="IQ281" s="26"/>
      <c r="IR281" s="26"/>
      <c r="IS281" s="26"/>
      <c r="IT281" s="26"/>
      <c r="IU281" s="26"/>
      <c r="IV281" s="26"/>
    </row>
    <row r="282" spans="1:256" s="35" customFormat="1" ht="14.4" x14ac:dyDescent="0.3">
      <c r="A282"/>
      <c r="B282"/>
      <c r="C282"/>
      <c r="D282"/>
      <c r="E282"/>
      <c r="F282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26"/>
      <c r="BC282" s="26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26"/>
      <c r="CP282" s="26"/>
      <c r="CQ282" s="26"/>
      <c r="CR282" s="26"/>
      <c r="CS282" s="26"/>
      <c r="CT282" s="26"/>
      <c r="CU282" s="26"/>
      <c r="CV282" s="26"/>
      <c r="CW282" s="26"/>
      <c r="CX282" s="26"/>
      <c r="CY282" s="26"/>
      <c r="CZ282" s="26"/>
      <c r="DA282" s="26"/>
      <c r="DB282" s="26"/>
      <c r="DC282" s="26"/>
      <c r="DD282" s="26"/>
      <c r="DE282" s="26"/>
      <c r="DF282" s="26"/>
      <c r="DG282" s="26"/>
      <c r="DH282" s="26"/>
      <c r="DI282" s="26"/>
      <c r="DJ282" s="26"/>
      <c r="DK282" s="26"/>
      <c r="DL282" s="26"/>
      <c r="DM282" s="26"/>
      <c r="DN282" s="26"/>
      <c r="DO282" s="26"/>
      <c r="DP282" s="26"/>
      <c r="DQ282" s="26"/>
      <c r="DR282" s="26"/>
      <c r="DS282" s="26"/>
      <c r="DT282" s="26"/>
      <c r="DU282" s="26"/>
      <c r="DV282" s="26"/>
      <c r="DW282" s="26"/>
      <c r="DX282" s="26"/>
      <c r="DY282" s="26"/>
      <c r="DZ282" s="26"/>
      <c r="EA282" s="26"/>
      <c r="EB282" s="26"/>
      <c r="EC282" s="26"/>
      <c r="ED282" s="26"/>
      <c r="EE282" s="26"/>
      <c r="EF282" s="26"/>
      <c r="EG282" s="26"/>
      <c r="EH282" s="26"/>
      <c r="EI282" s="26"/>
      <c r="EJ282" s="26"/>
      <c r="EK282" s="26"/>
      <c r="EL282" s="26"/>
      <c r="EM282" s="26"/>
      <c r="EN282" s="26"/>
      <c r="EO282" s="26"/>
      <c r="EP282" s="26"/>
      <c r="EQ282" s="26"/>
      <c r="ER282" s="26"/>
      <c r="ES282" s="26"/>
      <c r="ET282" s="26"/>
      <c r="EU282" s="26"/>
      <c r="EV282" s="26"/>
      <c r="EW282" s="26"/>
      <c r="EX282" s="26"/>
      <c r="EY282" s="26"/>
      <c r="EZ282" s="26"/>
      <c r="FA282" s="26"/>
      <c r="FB282" s="26"/>
      <c r="FC282" s="26"/>
      <c r="FD282" s="26"/>
      <c r="FE282" s="26"/>
      <c r="FF282" s="26"/>
      <c r="FG282" s="26"/>
      <c r="FH282" s="26"/>
      <c r="FI282" s="26"/>
      <c r="FJ282" s="26"/>
      <c r="FK282" s="26"/>
      <c r="FL282" s="26"/>
      <c r="FM282" s="26"/>
      <c r="FN282" s="26"/>
      <c r="FO282" s="26"/>
      <c r="FP282" s="26"/>
      <c r="FQ282" s="26"/>
      <c r="FR282" s="26"/>
      <c r="FS282" s="26"/>
      <c r="FT282" s="26"/>
      <c r="FU282" s="26"/>
      <c r="FV282" s="26"/>
      <c r="FW282" s="26"/>
      <c r="FX282" s="26"/>
      <c r="FY282" s="26"/>
      <c r="FZ282" s="26"/>
      <c r="GA282" s="26"/>
      <c r="GB282" s="26"/>
      <c r="GC282" s="26"/>
      <c r="GD282" s="26"/>
      <c r="GE282" s="26"/>
      <c r="GF282" s="26"/>
      <c r="GG282" s="26"/>
      <c r="GH282" s="26"/>
      <c r="GI282" s="26"/>
      <c r="GJ282" s="26"/>
      <c r="GK282" s="26"/>
      <c r="GL282" s="26"/>
      <c r="GM282" s="26"/>
      <c r="GN282" s="26"/>
      <c r="GO282" s="26"/>
      <c r="GP282" s="26"/>
      <c r="GQ282" s="26"/>
      <c r="GR282" s="26"/>
      <c r="GS282" s="26"/>
      <c r="GT282" s="26"/>
      <c r="GU282" s="26"/>
      <c r="GV282" s="26"/>
      <c r="GW282" s="26"/>
      <c r="GX282" s="26"/>
      <c r="GY282" s="26"/>
      <c r="GZ282" s="26"/>
      <c r="HA282" s="26"/>
      <c r="HB282" s="26"/>
      <c r="HC282" s="26"/>
      <c r="HD282" s="26"/>
      <c r="HE282" s="26"/>
      <c r="HF282" s="26"/>
      <c r="HG282" s="26"/>
      <c r="HH282" s="26"/>
      <c r="HI282" s="26"/>
      <c r="HJ282" s="26"/>
      <c r="HK282" s="26"/>
      <c r="HL282" s="26"/>
      <c r="HM282" s="26"/>
      <c r="HN282" s="26"/>
      <c r="HO282" s="26"/>
      <c r="HP282" s="26"/>
      <c r="HQ282" s="26"/>
      <c r="HR282" s="26"/>
      <c r="HS282" s="26"/>
      <c r="HT282" s="26"/>
      <c r="HU282" s="26"/>
      <c r="HV282" s="26"/>
      <c r="HW282" s="26"/>
      <c r="HX282" s="26"/>
      <c r="HY282" s="26"/>
      <c r="HZ282" s="26"/>
      <c r="IA282" s="26"/>
      <c r="IB282" s="26"/>
      <c r="IC282" s="26"/>
      <c r="ID282" s="26"/>
      <c r="IE282" s="26"/>
      <c r="IF282" s="26"/>
      <c r="IG282" s="26"/>
      <c r="IH282" s="26"/>
      <c r="II282" s="26"/>
      <c r="IJ282" s="26"/>
      <c r="IK282" s="26"/>
      <c r="IL282" s="26"/>
      <c r="IM282" s="26"/>
      <c r="IN282" s="26"/>
      <c r="IO282" s="26"/>
      <c r="IP282" s="26"/>
      <c r="IQ282" s="26"/>
      <c r="IR282" s="26"/>
      <c r="IS282" s="26"/>
      <c r="IT282" s="26"/>
      <c r="IU282" s="26"/>
      <c r="IV282" s="26"/>
    </row>
    <row r="283" spans="1:256" s="32" customFormat="1" ht="14.4" x14ac:dyDescent="0.3">
      <c r="A283"/>
      <c r="B283"/>
      <c r="C283"/>
      <c r="D283"/>
      <c r="E283"/>
      <c r="F283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26"/>
      <c r="AU283" s="26"/>
      <c r="AV283" s="26"/>
      <c r="AW283" s="26"/>
      <c r="AX283" s="26"/>
      <c r="AY283" s="26"/>
      <c r="AZ283" s="26"/>
      <c r="BA283" s="26"/>
      <c r="BB283" s="26"/>
      <c r="BC283" s="26"/>
      <c r="BD283" s="26"/>
      <c r="BE283" s="26"/>
      <c r="BF283" s="26"/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26"/>
      <c r="CP283" s="26"/>
      <c r="CQ283" s="26"/>
      <c r="CR283" s="26"/>
      <c r="CS283" s="26"/>
      <c r="CT283" s="26"/>
      <c r="CU283" s="26"/>
      <c r="CV283" s="26"/>
      <c r="CW283" s="26"/>
      <c r="CX283" s="26"/>
      <c r="CY283" s="26"/>
      <c r="CZ283" s="26"/>
      <c r="DA283" s="26"/>
      <c r="DB283" s="26"/>
      <c r="DC283" s="26"/>
      <c r="DD283" s="26"/>
      <c r="DE283" s="26"/>
      <c r="DF283" s="26"/>
      <c r="DG283" s="26"/>
      <c r="DH283" s="26"/>
      <c r="DI283" s="26"/>
      <c r="DJ283" s="26"/>
      <c r="DK283" s="26"/>
      <c r="DL283" s="26"/>
      <c r="DM283" s="26"/>
      <c r="DN283" s="26"/>
      <c r="DO283" s="26"/>
      <c r="DP283" s="26"/>
      <c r="DQ283" s="26"/>
      <c r="DR283" s="26"/>
      <c r="DS283" s="26"/>
      <c r="DT283" s="26"/>
      <c r="DU283" s="26"/>
      <c r="DV283" s="26"/>
      <c r="DW283" s="26"/>
      <c r="DX283" s="26"/>
      <c r="DY283" s="26"/>
      <c r="DZ283" s="26"/>
      <c r="EA283" s="26"/>
      <c r="EB283" s="26"/>
      <c r="EC283" s="26"/>
      <c r="ED283" s="26"/>
      <c r="EE283" s="26"/>
      <c r="EF283" s="26"/>
      <c r="EG283" s="26"/>
      <c r="EH283" s="26"/>
      <c r="EI283" s="26"/>
      <c r="EJ283" s="26"/>
      <c r="EK283" s="26"/>
      <c r="EL283" s="26"/>
      <c r="EM283" s="26"/>
      <c r="EN283" s="26"/>
      <c r="EO283" s="26"/>
      <c r="EP283" s="26"/>
      <c r="EQ283" s="26"/>
      <c r="ER283" s="26"/>
      <c r="ES283" s="26"/>
      <c r="ET283" s="26"/>
      <c r="EU283" s="26"/>
      <c r="EV283" s="26"/>
      <c r="EW283" s="26"/>
      <c r="EX283" s="26"/>
      <c r="EY283" s="26"/>
      <c r="EZ283" s="26"/>
      <c r="FA283" s="26"/>
      <c r="FB283" s="26"/>
      <c r="FC283" s="26"/>
      <c r="FD283" s="26"/>
      <c r="FE283" s="26"/>
      <c r="FF283" s="26"/>
      <c r="FG283" s="26"/>
      <c r="FH283" s="26"/>
      <c r="FI283" s="26"/>
      <c r="FJ283" s="26"/>
      <c r="FK283" s="26"/>
      <c r="FL283" s="26"/>
      <c r="FM283" s="26"/>
      <c r="FN283" s="26"/>
      <c r="FO283" s="26"/>
      <c r="FP283" s="26"/>
      <c r="FQ283" s="26"/>
      <c r="FR283" s="26"/>
      <c r="FS283" s="26"/>
      <c r="FT283" s="26"/>
      <c r="FU283" s="26"/>
      <c r="FV283" s="26"/>
      <c r="FW283" s="26"/>
      <c r="FX283" s="26"/>
      <c r="FY283" s="26"/>
      <c r="FZ283" s="26"/>
      <c r="GA283" s="26"/>
      <c r="GB283" s="26"/>
      <c r="GC283" s="26"/>
      <c r="GD283" s="26"/>
      <c r="GE283" s="26"/>
      <c r="GF283" s="26"/>
      <c r="GG283" s="26"/>
      <c r="GH283" s="26"/>
      <c r="GI283" s="26"/>
      <c r="GJ283" s="26"/>
      <c r="GK283" s="26"/>
      <c r="GL283" s="26"/>
      <c r="GM283" s="26"/>
      <c r="GN283" s="26"/>
      <c r="GO283" s="26"/>
      <c r="GP283" s="26"/>
      <c r="GQ283" s="26"/>
      <c r="GR283" s="26"/>
      <c r="GS283" s="26"/>
      <c r="GT283" s="26"/>
      <c r="GU283" s="26"/>
      <c r="GV283" s="26"/>
      <c r="GW283" s="26"/>
      <c r="GX283" s="26"/>
      <c r="GY283" s="26"/>
      <c r="GZ283" s="26"/>
      <c r="HA283" s="26"/>
      <c r="HB283" s="26"/>
      <c r="HC283" s="26"/>
      <c r="HD283" s="26"/>
      <c r="HE283" s="26"/>
      <c r="HF283" s="26"/>
      <c r="HG283" s="26"/>
      <c r="HH283" s="26"/>
      <c r="HI283" s="26"/>
      <c r="HJ283" s="26"/>
      <c r="HK283" s="26"/>
      <c r="HL283" s="26"/>
      <c r="HM283" s="26"/>
      <c r="HN283" s="26"/>
      <c r="HO283" s="26"/>
      <c r="HP283" s="26"/>
      <c r="HQ283" s="26"/>
      <c r="HR283" s="26"/>
      <c r="HS283" s="26"/>
      <c r="HT283" s="26"/>
      <c r="HU283" s="26"/>
      <c r="HV283" s="26"/>
      <c r="HW283" s="26"/>
      <c r="HX283" s="26"/>
      <c r="HY283" s="26"/>
      <c r="HZ283" s="26"/>
      <c r="IA283" s="26"/>
      <c r="IB283" s="26"/>
      <c r="IC283" s="26"/>
      <c r="ID283" s="26"/>
      <c r="IE283" s="26"/>
      <c r="IF283" s="26"/>
      <c r="IG283" s="26"/>
      <c r="IH283" s="26"/>
      <c r="II283" s="26"/>
      <c r="IJ283" s="26"/>
      <c r="IK283" s="26"/>
      <c r="IL283" s="26"/>
      <c r="IM283" s="26"/>
      <c r="IN283" s="26"/>
      <c r="IO283" s="26"/>
      <c r="IP283" s="26"/>
      <c r="IQ283" s="26"/>
      <c r="IR283" s="26"/>
      <c r="IS283" s="26"/>
      <c r="IT283" s="26"/>
      <c r="IU283" s="26"/>
      <c r="IV283" s="26"/>
    </row>
    <row r="284" spans="1:256" s="35" customFormat="1" ht="14.4" x14ac:dyDescent="0.3">
      <c r="A284"/>
      <c r="B284"/>
      <c r="C284"/>
      <c r="D284"/>
      <c r="E284"/>
      <c r="F284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26"/>
      <c r="CP284" s="26"/>
      <c r="CQ284" s="26"/>
      <c r="CR284" s="26"/>
      <c r="CS284" s="26"/>
      <c r="CT284" s="26"/>
      <c r="CU284" s="26"/>
      <c r="CV284" s="26"/>
      <c r="CW284" s="26"/>
      <c r="CX284" s="26"/>
      <c r="CY284" s="26"/>
      <c r="CZ284" s="26"/>
      <c r="DA284" s="26"/>
      <c r="DB284" s="26"/>
      <c r="DC284" s="26"/>
      <c r="DD284" s="26"/>
      <c r="DE284" s="26"/>
      <c r="DF284" s="26"/>
      <c r="DG284" s="26"/>
      <c r="DH284" s="26"/>
      <c r="DI284" s="26"/>
      <c r="DJ284" s="26"/>
      <c r="DK284" s="26"/>
      <c r="DL284" s="26"/>
      <c r="DM284" s="26"/>
      <c r="DN284" s="26"/>
      <c r="DO284" s="26"/>
      <c r="DP284" s="26"/>
      <c r="DQ284" s="26"/>
      <c r="DR284" s="26"/>
      <c r="DS284" s="26"/>
      <c r="DT284" s="26"/>
      <c r="DU284" s="26"/>
      <c r="DV284" s="26"/>
      <c r="DW284" s="26"/>
      <c r="DX284" s="26"/>
      <c r="DY284" s="26"/>
      <c r="DZ284" s="26"/>
      <c r="EA284" s="26"/>
      <c r="EB284" s="26"/>
      <c r="EC284" s="26"/>
      <c r="ED284" s="26"/>
      <c r="EE284" s="26"/>
      <c r="EF284" s="26"/>
      <c r="EG284" s="26"/>
      <c r="EH284" s="26"/>
      <c r="EI284" s="26"/>
      <c r="EJ284" s="26"/>
      <c r="EK284" s="26"/>
      <c r="EL284" s="26"/>
      <c r="EM284" s="26"/>
      <c r="EN284" s="26"/>
      <c r="EO284" s="26"/>
      <c r="EP284" s="26"/>
      <c r="EQ284" s="26"/>
      <c r="ER284" s="26"/>
      <c r="ES284" s="26"/>
      <c r="ET284" s="26"/>
      <c r="EU284" s="26"/>
      <c r="EV284" s="26"/>
      <c r="EW284" s="26"/>
      <c r="EX284" s="26"/>
      <c r="EY284" s="26"/>
      <c r="EZ284" s="26"/>
      <c r="FA284" s="26"/>
      <c r="FB284" s="26"/>
      <c r="FC284" s="26"/>
      <c r="FD284" s="26"/>
      <c r="FE284" s="26"/>
      <c r="FF284" s="26"/>
      <c r="FG284" s="26"/>
      <c r="FH284" s="26"/>
      <c r="FI284" s="26"/>
      <c r="FJ284" s="26"/>
      <c r="FK284" s="26"/>
      <c r="FL284" s="26"/>
      <c r="FM284" s="26"/>
      <c r="FN284" s="26"/>
      <c r="FO284" s="26"/>
      <c r="FP284" s="26"/>
      <c r="FQ284" s="26"/>
      <c r="FR284" s="26"/>
      <c r="FS284" s="26"/>
      <c r="FT284" s="26"/>
      <c r="FU284" s="26"/>
      <c r="FV284" s="26"/>
      <c r="FW284" s="26"/>
      <c r="FX284" s="26"/>
      <c r="FY284" s="26"/>
      <c r="FZ284" s="26"/>
      <c r="GA284" s="26"/>
      <c r="GB284" s="26"/>
      <c r="GC284" s="26"/>
      <c r="GD284" s="26"/>
      <c r="GE284" s="26"/>
      <c r="GF284" s="26"/>
      <c r="GG284" s="26"/>
      <c r="GH284" s="26"/>
      <c r="GI284" s="26"/>
      <c r="GJ284" s="26"/>
      <c r="GK284" s="26"/>
      <c r="GL284" s="26"/>
      <c r="GM284" s="26"/>
      <c r="GN284" s="26"/>
      <c r="GO284" s="26"/>
      <c r="GP284" s="26"/>
      <c r="GQ284" s="26"/>
      <c r="GR284" s="26"/>
      <c r="GS284" s="26"/>
      <c r="GT284" s="26"/>
      <c r="GU284" s="26"/>
      <c r="GV284" s="26"/>
      <c r="GW284" s="26"/>
      <c r="GX284" s="26"/>
      <c r="GY284" s="26"/>
      <c r="GZ284" s="26"/>
      <c r="HA284" s="26"/>
      <c r="HB284" s="26"/>
      <c r="HC284" s="26"/>
      <c r="HD284" s="26"/>
      <c r="HE284" s="26"/>
      <c r="HF284" s="26"/>
      <c r="HG284" s="26"/>
      <c r="HH284" s="26"/>
      <c r="HI284" s="26"/>
      <c r="HJ284" s="26"/>
      <c r="HK284" s="26"/>
      <c r="HL284" s="26"/>
      <c r="HM284" s="26"/>
      <c r="HN284" s="26"/>
      <c r="HO284" s="26"/>
      <c r="HP284" s="26"/>
      <c r="HQ284" s="26"/>
      <c r="HR284" s="26"/>
      <c r="HS284" s="26"/>
      <c r="HT284" s="26"/>
      <c r="HU284" s="26"/>
      <c r="HV284" s="26"/>
      <c r="HW284" s="26"/>
      <c r="HX284" s="26"/>
      <c r="HY284" s="26"/>
      <c r="HZ284" s="26"/>
      <c r="IA284" s="26"/>
      <c r="IB284" s="26"/>
      <c r="IC284" s="26"/>
      <c r="ID284" s="26"/>
      <c r="IE284" s="26"/>
      <c r="IF284" s="26"/>
      <c r="IG284" s="26"/>
      <c r="IH284" s="26"/>
      <c r="II284" s="26"/>
      <c r="IJ284" s="26"/>
      <c r="IK284" s="26"/>
      <c r="IL284" s="26"/>
      <c r="IM284" s="26"/>
      <c r="IN284" s="26"/>
      <c r="IO284" s="26"/>
      <c r="IP284" s="26"/>
      <c r="IQ284" s="26"/>
      <c r="IR284" s="26"/>
      <c r="IS284" s="26"/>
      <c r="IT284" s="26"/>
      <c r="IU284" s="26"/>
      <c r="IV284" s="26"/>
    </row>
    <row r="285" spans="1:256" s="32" customFormat="1" ht="14.4" x14ac:dyDescent="0.3">
      <c r="A285"/>
      <c r="B285"/>
      <c r="C285"/>
      <c r="D285"/>
      <c r="E285"/>
      <c r="F285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26"/>
      <c r="BC285" s="26"/>
      <c r="BD285" s="26"/>
      <c r="BE285" s="26"/>
      <c r="BF285" s="26"/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26"/>
      <c r="CP285" s="26"/>
      <c r="CQ285" s="26"/>
      <c r="CR285" s="26"/>
      <c r="CS285" s="26"/>
      <c r="CT285" s="26"/>
      <c r="CU285" s="26"/>
      <c r="CV285" s="26"/>
      <c r="CW285" s="26"/>
      <c r="CX285" s="26"/>
      <c r="CY285" s="26"/>
      <c r="CZ285" s="26"/>
      <c r="DA285" s="26"/>
      <c r="DB285" s="26"/>
      <c r="DC285" s="26"/>
      <c r="DD285" s="26"/>
      <c r="DE285" s="26"/>
      <c r="DF285" s="26"/>
      <c r="DG285" s="26"/>
      <c r="DH285" s="26"/>
      <c r="DI285" s="26"/>
      <c r="DJ285" s="26"/>
      <c r="DK285" s="26"/>
      <c r="DL285" s="26"/>
      <c r="DM285" s="26"/>
      <c r="DN285" s="26"/>
      <c r="DO285" s="26"/>
      <c r="DP285" s="26"/>
      <c r="DQ285" s="26"/>
      <c r="DR285" s="26"/>
      <c r="DS285" s="26"/>
      <c r="DT285" s="26"/>
      <c r="DU285" s="26"/>
      <c r="DV285" s="26"/>
      <c r="DW285" s="26"/>
      <c r="DX285" s="26"/>
      <c r="DY285" s="26"/>
      <c r="DZ285" s="26"/>
      <c r="EA285" s="26"/>
      <c r="EB285" s="26"/>
      <c r="EC285" s="26"/>
      <c r="ED285" s="26"/>
      <c r="EE285" s="26"/>
      <c r="EF285" s="26"/>
      <c r="EG285" s="26"/>
      <c r="EH285" s="26"/>
      <c r="EI285" s="26"/>
      <c r="EJ285" s="26"/>
      <c r="EK285" s="26"/>
      <c r="EL285" s="26"/>
      <c r="EM285" s="26"/>
      <c r="EN285" s="26"/>
      <c r="EO285" s="26"/>
      <c r="EP285" s="26"/>
      <c r="EQ285" s="26"/>
      <c r="ER285" s="26"/>
      <c r="ES285" s="26"/>
      <c r="ET285" s="26"/>
      <c r="EU285" s="26"/>
      <c r="EV285" s="26"/>
      <c r="EW285" s="26"/>
      <c r="EX285" s="26"/>
      <c r="EY285" s="26"/>
      <c r="EZ285" s="26"/>
      <c r="FA285" s="26"/>
      <c r="FB285" s="26"/>
      <c r="FC285" s="26"/>
      <c r="FD285" s="26"/>
      <c r="FE285" s="26"/>
      <c r="FF285" s="26"/>
      <c r="FG285" s="26"/>
      <c r="FH285" s="26"/>
      <c r="FI285" s="26"/>
      <c r="FJ285" s="26"/>
      <c r="FK285" s="26"/>
      <c r="FL285" s="26"/>
      <c r="FM285" s="26"/>
      <c r="FN285" s="26"/>
      <c r="FO285" s="26"/>
      <c r="FP285" s="26"/>
      <c r="FQ285" s="26"/>
      <c r="FR285" s="26"/>
      <c r="FS285" s="26"/>
      <c r="FT285" s="26"/>
      <c r="FU285" s="26"/>
      <c r="FV285" s="26"/>
      <c r="FW285" s="26"/>
      <c r="FX285" s="26"/>
      <c r="FY285" s="26"/>
      <c r="FZ285" s="26"/>
      <c r="GA285" s="26"/>
      <c r="GB285" s="26"/>
      <c r="GC285" s="26"/>
      <c r="GD285" s="26"/>
      <c r="GE285" s="26"/>
      <c r="GF285" s="26"/>
      <c r="GG285" s="26"/>
      <c r="GH285" s="26"/>
      <c r="GI285" s="26"/>
      <c r="GJ285" s="26"/>
      <c r="GK285" s="26"/>
      <c r="GL285" s="26"/>
      <c r="GM285" s="26"/>
      <c r="GN285" s="26"/>
      <c r="GO285" s="26"/>
      <c r="GP285" s="26"/>
      <c r="GQ285" s="26"/>
      <c r="GR285" s="26"/>
      <c r="GS285" s="26"/>
      <c r="GT285" s="26"/>
      <c r="GU285" s="26"/>
      <c r="GV285" s="26"/>
      <c r="GW285" s="26"/>
      <c r="GX285" s="26"/>
      <c r="GY285" s="26"/>
      <c r="GZ285" s="26"/>
      <c r="HA285" s="26"/>
      <c r="HB285" s="26"/>
      <c r="HC285" s="26"/>
      <c r="HD285" s="26"/>
      <c r="HE285" s="26"/>
      <c r="HF285" s="26"/>
      <c r="HG285" s="26"/>
      <c r="HH285" s="26"/>
      <c r="HI285" s="26"/>
      <c r="HJ285" s="26"/>
      <c r="HK285" s="26"/>
      <c r="HL285" s="26"/>
      <c r="HM285" s="26"/>
      <c r="HN285" s="26"/>
      <c r="HO285" s="26"/>
      <c r="HP285" s="26"/>
      <c r="HQ285" s="26"/>
      <c r="HR285" s="26"/>
      <c r="HS285" s="26"/>
      <c r="HT285" s="26"/>
      <c r="HU285" s="26"/>
      <c r="HV285" s="26"/>
      <c r="HW285" s="26"/>
      <c r="HX285" s="26"/>
      <c r="HY285" s="26"/>
      <c r="HZ285" s="26"/>
      <c r="IA285" s="26"/>
      <c r="IB285" s="26"/>
      <c r="IC285" s="26"/>
      <c r="ID285" s="26"/>
      <c r="IE285" s="26"/>
      <c r="IF285" s="26"/>
      <c r="IG285" s="26"/>
      <c r="IH285" s="26"/>
      <c r="II285" s="26"/>
      <c r="IJ285" s="26"/>
      <c r="IK285" s="26"/>
      <c r="IL285" s="26"/>
      <c r="IM285" s="26"/>
      <c r="IN285" s="26"/>
      <c r="IO285" s="26"/>
      <c r="IP285" s="26"/>
      <c r="IQ285" s="26"/>
      <c r="IR285" s="26"/>
      <c r="IS285" s="26"/>
      <c r="IT285" s="26"/>
      <c r="IU285" s="26"/>
      <c r="IV285" s="26"/>
    </row>
    <row r="286" spans="1:256" s="35" customFormat="1" ht="14.4" x14ac:dyDescent="0.3">
      <c r="A286"/>
      <c r="B286"/>
      <c r="C286"/>
      <c r="D286"/>
      <c r="E286"/>
      <c r="F28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26"/>
      <c r="BC286" s="26"/>
      <c r="BD286" s="26"/>
      <c r="BE286" s="26"/>
      <c r="BF286" s="26"/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26"/>
      <c r="CP286" s="26"/>
      <c r="CQ286" s="26"/>
      <c r="CR286" s="26"/>
      <c r="CS286" s="26"/>
      <c r="CT286" s="26"/>
      <c r="CU286" s="26"/>
      <c r="CV286" s="26"/>
      <c r="CW286" s="26"/>
      <c r="CX286" s="26"/>
      <c r="CY286" s="26"/>
      <c r="CZ286" s="26"/>
      <c r="DA286" s="26"/>
      <c r="DB286" s="26"/>
      <c r="DC286" s="26"/>
      <c r="DD286" s="26"/>
      <c r="DE286" s="26"/>
      <c r="DF286" s="26"/>
      <c r="DG286" s="26"/>
      <c r="DH286" s="26"/>
      <c r="DI286" s="26"/>
      <c r="DJ286" s="26"/>
      <c r="DK286" s="26"/>
      <c r="DL286" s="26"/>
      <c r="DM286" s="26"/>
      <c r="DN286" s="26"/>
      <c r="DO286" s="26"/>
      <c r="DP286" s="26"/>
      <c r="DQ286" s="26"/>
      <c r="DR286" s="26"/>
      <c r="DS286" s="26"/>
      <c r="DT286" s="26"/>
      <c r="DU286" s="26"/>
      <c r="DV286" s="26"/>
      <c r="DW286" s="26"/>
      <c r="DX286" s="26"/>
      <c r="DY286" s="26"/>
      <c r="DZ286" s="26"/>
      <c r="EA286" s="26"/>
      <c r="EB286" s="26"/>
      <c r="EC286" s="26"/>
      <c r="ED286" s="26"/>
      <c r="EE286" s="26"/>
      <c r="EF286" s="26"/>
      <c r="EG286" s="26"/>
      <c r="EH286" s="26"/>
      <c r="EI286" s="26"/>
      <c r="EJ286" s="26"/>
      <c r="EK286" s="26"/>
      <c r="EL286" s="26"/>
      <c r="EM286" s="26"/>
      <c r="EN286" s="26"/>
      <c r="EO286" s="26"/>
      <c r="EP286" s="26"/>
      <c r="EQ286" s="26"/>
      <c r="ER286" s="26"/>
      <c r="ES286" s="26"/>
      <c r="ET286" s="26"/>
      <c r="EU286" s="26"/>
      <c r="EV286" s="26"/>
      <c r="EW286" s="26"/>
      <c r="EX286" s="26"/>
      <c r="EY286" s="26"/>
      <c r="EZ286" s="26"/>
      <c r="FA286" s="26"/>
      <c r="FB286" s="26"/>
      <c r="FC286" s="26"/>
      <c r="FD286" s="26"/>
      <c r="FE286" s="26"/>
      <c r="FF286" s="26"/>
      <c r="FG286" s="26"/>
      <c r="FH286" s="26"/>
      <c r="FI286" s="26"/>
      <c r="FJ286" s="26"/>
      <c r="FK286" s="26"/>
      <c r="FL286" s="26"/>
      <c r="FM286" s="26"/>
      <c r="FN286" s="26"/>
      <c r="FO286" s="26"/>
      <c r="FP286" s="26"/>
      <c r="FQ286" s="26"/>
      <c r="FR286" s="26"/>
      <c r="FS286" s="26"/>
      <c r="FT286" s="26"/>
      <c r="FU286" s="26"/>
      <c r="FV286" s="26"/>
      <c r="FW286" s="26"/>
      <c r="FX286" s="26"/>
      <c r="FY286" s="26"/>
      <c r="FZ286" s="26"/>
      <c r="GA286" s="26"/>
      <c r="GB286" s="26"/>
      <c r="GC286" s="26"/>
      <c r="GD286" s="26"/>
      <c r="GE286" s="26"/>
      <c r="GF286" s="26"/>
      <c r="GG286" s="26"/>
      <c r="GH286" s="26"/>
      <c r="GI286" s="26"/>
      <c r="GJ286" s="26"/>
      <c r="GK286" s="26"/>
      <c r="GL286" s="26"/>
      <c r="GM286" s="26"/>
      <c r="GN286" s="26"/>
      <c r="GO286" s="26"/>
      <c r="GP286" s="26"/>
      <c r="GQ286" s="26"/>
      <c r="GR286" s="26"/>
      <c r="GS286" s="26"/>
      <c r="GT286" s="26"/>
      <c r="GU286" s="26"/>
      <c r="GV286" s="26"/>
      <c r="GW286" s="26"/>
      <c r="GX286" s="26"/>
      <c r="GY286" s="26"/>
      <c r="GZ286" s="26"/>
      <c r="HA286" s="26"/>
      <c r="HB286" s="26"/>
      <c r="HC286" s="26"/>
      <c r="HD286" s="26"/>
      <c r="HE286" s="26"/>
      <c r="HF286" s="26"/>
      <c r="HG286" s="26"/>
      <c r="HH286" s="26"/>
      <c r="HI286" s="26"/>
      <c r="HJ286" s="26"/>
      <c r="HK286" s="26"/>
      <c r="HL286" s="26"/>
      <c r="HM286" s="26"/>
      <c r="HN286" s="26"/>
      <c r="HO286" s="26"/>
      <c r="HP286" s="26"/>
      <c r="HQ286" s="26"/>
      <c r="HR286" s="26"/>
      <c r="HS286" s="26"/>
      <c r="HT286" s="26"/>
      <c r="HU286" s="26"/>
      <c r="HV286" s="26"/>
      <c r="HW286" s="26"/>
      <c r="HX286" s="26"/>
      <c r="HY286" s="26"/>
      <c r="HZ286" s="26"/>
      <c r="IA286" s="26"/>
      <c r="IB286" s="26"/>
      <c r="IC286" s="26"/>
      <c r="ID286" s="26"/>
      <c r="IE286" s="26"/>
      <c r="IF286" s="26"/>
      <c r="IG286" s="26"/>
      <c r="IH286" s="26"/>
      <c r="II286" s="26"/>
      <c r="IJ286" s="26"/>
      <c r="IK286" s="26"/>
      <c r="IL286" s="26"/>
      <c r="IM286" s="26"/>
      <c r="IN286" s="26"/>
      <c r="IO286" s="26"/>
      <c r="IP286" s="26"/>
      <c r="IQ286" s="26"/>
      <c r="IR286" s="26"/>
      <c r="IS286" s="26"/>
      <c r="IT286" s="26"/>
      <c r="IU286" s="26"/>
      <c r="IV286" s="26"/>
    </row>
    <row r="287" spans="1:256" s="32" customFormat="1" ht="14.4" x14ac:dyDescent="0.3">
      <c r="A287"/>
      <c r="B287"/>
      <c r="C287"/>
      <c r="D287"/>
      <c r="E287"/>
      <c r="F287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26"/>
      <c r="BC287" s="26"/>
      <c r="BD287" s="26"/>
      <c r="BE287" s="26"/>
      <c r="BF287" s="26"/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26"/>
      <c r="CP287" s="26"/>
      <c r="CQ287" s="26"/>
      <c r="CR287" s="26"/>
      <c r="CS287" s="26"/>
      <c r="CT287" s="26"/>
      <c r="CU287" s="26"/>
      <c r="CV287" s="26"/>
      <c r="CW287" s="26"/>
      <c r="CX287" s="26"/>
      <c r="CY287" s="26"/>
      <c r="CZ287" s="26"/>
      <c r="DA287" s="26"/>
      <c r="DB287" s="26"/>
      <c r="DC287" s="26"/>
      <c r="DD287" s="26"/>
      <c r="DE287" s="26"/>
      <c r="DF287" s="26"/>
      <c r="DG287" s="26"/>
      <c r="DH287" s="26"/>
      <c r="DI287" s="26"/>
      <c r="DJ287" s="26"/>
      <c r="DK287" s="26"/>
      <c r="DL287" s="26"/>
      <c r="DM287" s="26"/>
      <c r="DN287" s="26"/>
      <c r="DO287" s="26"/>
      <c r="DP287" s="26"/>
      <c r="DQ287" s="26"/>
      <c r="DR287" s="26"/>
      <c r="DS287" s="26"/>
      <c r="DT287" s="26"/>
      <c r="DU287" s="26"/>
      <c r="DV287" s="26"/>
      <c r="DW287" s="26"/>
      <c r="DX287" s="26"/>
      <c r="DY287" s="26"/>
      <c r="DZ287" s="26"/>
      <c r="EA287" s="26"/>
      <c r="EB287" s="26"/>
      <c r="EC287" s="26"/>
      <c r="ED287" s="26"/>
      <c r="EE287" s="26"/>
      <c r="EF287" s="26"/>
      <c r="EG287" s="26"/>
      <c r="EH287" s="26"/>
      <c r="EI287" s="26"/>
      <c r="EJ287" s="26"/>
      <c r="EK287" s="26"/>
      <c r="EL287" s="26"/>
      <c r="EM287" s="26"/>
      <c r="EN287" s="26"/>
      <c r="EO287" s="26"/>
      <c r="EP287" s="26"/>
      <c r="EQ287" s="26"/>
      <c r="ER287" s="26"/>
      <c r="ES287" s="26"/>
      <c r="ET287" s="26"/>
      <c r="EU287" s="26"/>
      <c r="EV287" s="26"/>
      <c r="EW287" s="26"/>
      <c r="EX287" s="26"/>
      <c r="EY287" s="26"/>
      <c r="EZ287" s="26"/>
      <c r="FA287" s="26"/>
      <c r="FB287" s="26"/>
      <c r="FC287" s="26"/>
      <c r="FD287" s="26"/>
      <c r="FE287" s="26"/>
      <c r="FF287" s="26"/>
      <c r="FG287" s="26"/>
      <c r="FH287" s="26"/>
      <c r="FI287" s="26"/>
      <c r="FJ287" s="26"/>
      <c r="FK287" s="26"/>
      <c r="FL287" s="26"/>
      <c r="FM287" s="26"/>
      <c r="FN287" s="26"/>
      <c r="FO287" s="26"/>
      <c r="FP287" s="26"/>
      <c r="FQ287" s="26"/>
      <c r="FR287" s="26"/>
      <c r="FS287" s="26"/>
      <c r="FT287" s="26"/>
      <c r="FU287" s="26"/>
      <c r="FV287" s="26"/>
      <c r="FW287" s="26"/>
      <c r="FX287" s="26"/>
      <c r="FY287" s="26"/>
      <c r="FZ287" s="26"/>
      <c r="GA287" s="26"/>
      <c r="GB287" s="26"/>
      <c r="GC287" s="26"/>
      <c r="GD287" s="26"/>
      <c r="GE287" s="26"/>
      <c r="GF287" s="26"/>
      <c r="GG287" s="26"/>
      <c r="GH287" s="26"/>
      <c r="GI287" s="26"/>
      <c r="GJ287" s="26"/>
      <c r="GK287" s="26"/>
      <c r="GL287" s="26"/>
      <c r="GM287" s="26"/>
      <c r="GN287" s="26"/>
      <c r="GO287" s="26"/>
      <c r="GP287" s="26"/>
      <c r="GQ287" s="26"/>
      <c r="GR287" s="26"/>
      <c r="GS287" s="26"/>
      <c r="GT287" s="26"/>
      <c r="GU287" s="26"/>
      <c r="GV287" s="26"/>
      <c r="GW287" s="26"/>
      <c r="GX287" s="26"/>
      <c r="GY287" s="26"/>
      <c r="GZ287" s="26"/>
      <c r="HA287" s="26"/>
      <c r="HB287" s="26"/>
      <c r="HC287" s="26"/>
      <c r="HD287" s="26"/>
      <c r="HE287" s="26"/>
      <c r="HF287" s="26"/>
      <c r="HG287" s="26"/>
      <c r="HH287" s="26"/>
      <c r="HI287" s="26"/>
      <c r="HJ287" s="26"/>
      <c r="HK287" s="26"/>
      <c r="HL287" s="26"/>
      <c r="HM287" s="26"/>
      <c r="HN287" s="26"/>
      <c r="HO287" s="26"/>
      <c r="HP287" s="26"/>
      <c r="HQ287" s="26"/>
      <c r="HR287" s="26"/>
      <c r="HS287" s="26"/>
      <c r="HT287" s="26"/>
      <c r="HU287" s="26"/>
      <c r="HV287" s="26"/>
      <c r="HW287" s="26"/>
      <c r="HX287" s="26"/>
      <c r="HY287" s="26"/>
      <c r="HZ287" s="26"/>
      <c r="IA287" s="26"/>
      <c r="IB287" s="26"/>
      <c r="IC287" s="26"/>
      <c r="ID287" s="26"/>
      <c r="IE287" s="26"/>
      <c r="IF287" s="26"/>
      <c r="IG287" s="26"/>
      <c r="IH287" s="26"/>
      <c r="II287" s="26"/>
      <c r="IJ287" s="26"/>
      <c r="IK287" s="26"/>
      <c r="IL287" s="26"/>
      <c r="IM287" s="26"/>
      <c r="IN287" s="26"/>
      <c r="IO287" s="26"/>
      <c r="IP287" s="26"/>
      <c r="IQ287" s="26"/>
      <c r="IR287" s="26"/>
      <c r="IS287" s="26"/>
      <c r="IT287" s="26"/>
      <c r="IU287" s="26"/>
      <c r="IV287" s="26"/>
    </row>
    <row r="288" spans="1:256" s="35" customFormat="1" ht="14.4" x14ac:dyDescent="0.3">
      <c r="A288"/>
      <c r="B288"/>
      <c r="C288"/>
      <c r="D288"/>
      <c r="E288"/>
      <c r="F288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26"/>
      <c r="BC288" s="26"/>
      <c r="BD288" s="26"/>
      <c r="BE288" s="26"/>
      <c r="BF288" s="26"/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26"/>
      <c r="CP288" s="26"/>
      <c r="CQ288" s="26"/>
      <c r="CR288" s="26"/>
      <c r="CS288" s="26"/>
      <c r="CT288" s="26"/>
      <c r="CU288" s="26"/>
      <c r="CV288" s="26"/>
      <c r="CW288" s="26"/>
      <c r="CX288" s="26"/>
      <c r="CY288" s="26"/>
      <c r="CZ288" s="26"/>
      <c r="DA288" s="26"/>
      <c r="DB288" s="26"/>
      <c r="DC288" s="26"/>
      <c r="DD288" s="26"/>
      <c r="DE288" s="26"/>
      <c r="DF288" s="26"/>
      <c r="DG288" s="26"/>
      <c r="DH288" s="26"/>
      <c r="DI288" s="26"/>
      <c r="DJ288" s="26"/>
      <c r="DK288" s="26"/>
      <c r="DL288" s="26"/>
      <c r="DM288" s="26"/>
      <c r="DN288" s="26"/>
      <c r="DO288" s="26"/>
      <c r="DP288" s="26"/>
      <c r="DQ288" s="26"/>
      <c r="DR288" s="26"/>
      <c r="DS288" s="26"/>
      <c r="DT288" s="26"/>
      <c r="DU288" s="26"/>
      <c r="DV288" s="26"/>
      <c r="DW288" s="26"/>
      <c r="DX288" s="26"/>
      <c r="DY288" s="26"/>
      <c r="DZ288" s="26"/>
      <c r="EA288" s="26"/>
      <c r="EB288" s="26"/>
      <c r="EC288" s="26"/>
      <c r="ED288" s="26"/>
      <c r="EE288" s="26"/>
      <c r="EF288" s="26"/>
      <c r="EG288" s="26"/>
      <c r="EH288" s="26"/>
      <c r="EI288" s="26"/>
      <c r="EJ288" s="26"/>
      <c r="EK288" s="26"/>
      <c r="EL288" s="26"/>
      <c r="EM288" s="26"/>
      <c r="EN288" s="26"/>
      <c r="EO288" s="26"/>
      <c r="EP288" s="26"/>
      <c r="EQ288" s="26"/>
      <c r="ER288" s="26"/>
      <c r="ES288" s="26"/>
      <c r="ET288" s="26"/>
      <c r="EU288" s="26"/>
      <c r="EV288" s="26"/>
      <c r="EW288" s="26"/>
      <c r="EX288" s="26"/>
      <c r="EY288" s="26"/>
      <c r="EZ288" s="26"/>
      <c r="FA288" s="26"/>
      <c r="FB288" s="26"/>
      <c r="FC288" s="26"/>
      <c r="FD288" s="26"/>
      <c r="FE288" s="26"/>
      <c r="FF288" s="26"/>
      <c r="FG288" s="26"/>
      <c r="FH288" s="26"/>
      <c r="FI288" s="26"/>
      <c r="FJ288" s="26"/>
      <c r="FK288" s="26"/>
      <c r="FL288" s="26"/>
      <c r="FM288" s="26"/>
      <c r="FN288" s="26"/>
      <c r="FO288" s="26"/>
      <c r="FP288" s="26"/>
      <c r="FQ288" s="26"/>
      <c r="FR288" s="26"/>
      <c r="FS288" s="26"/>
      <c r="FT288" s="26"/>
      <c r="FU288" s="26"/>
      <c r="FV288" s="26"/>
      <c r="FW288" s="26"/>
      <c r="FX288" s="26"/>
      <c r="FY288" s="26"/>
      <c r="FZ288" s="26"/>
      <c r="GA288" s="26"/>
      <c r="GB288" s="26"/>
      <c r="GC288" s="26"/>
      <c r="GD288" s="26"/>
      <c r="GE288" s="26"/>
      <c r="GF288" s="26"/>
      <c r="GG288" s="26"/>
      <c r="GH288" s="26"/>
      <c r="GI288" s="26"/>
      <c r="GJ288" s="26"/>
      <c r="GK288" s="26"/>
      <c r="GL288" s="26"/>
      <c r="GM288" s="26"/>
      <c r="GN288" s="26"/>
      <c r="GO288" s="26"/>
      <c r="GP288" s="26"/>
      <c r="GQ288" s="26"/>
      <c r="GR288" s="26"/>
      <c r="GS288" s="26"/>
      <c r="GT288" s="26"/>
      <c r="GU288" s="26"/>
      <c r="GV288" s="26"/>
      <c r="GW288" s="26"/>
      <c r="GX288" s="26"/>
      <c r="GY288" s="26"/>
      <c r="GZ288" s="26"/>
      <c r="HA288" s="26"/>
      <c r="HB288" s="26"/>
      <c r="HC288" s="26"/>
      <c r="HD288" s="26"/>
      <c r="HE288" s="26"/>
      <c r="HF288" s="26"/>
      <c r="HG288" s="26"/>
      <c r="HH288" s="26"/>
      <c r="HI288" s="26"/>
      <c r="HJ288" s="26"/>
      <c r="HK288" s="26"/>
      <c r="HL288" s="26"/>
      <c r="HM288" s="26"/>
      <c r="HN288" s="26"/>
      <c r="HO288" s="26"/>
      <c r="HP288" s="26"/>
      <c r="HQ288" s="26"/>
      <c r="HR288" s="26"/>
      <c r="HS288" s="26"/>
      <c r="HT288" s="26"/>
      <c r="HU288" s="26"/>
      <c r="HV288" s="26"/>
      <c r="HW288" s="26"/>
      <c r="HX288" s="26"/>
      <c r="HY288" s="26"/>
      <c r="HZ288" s="26"/>
      <c r="IA288" s="26"/>
      <c r="IB288" s="26"/>
      <c r="IC288" s="26"/>
      <c r="ID288" s="26"/>
      <c r="IE288" s="26"/>
      <c r="IF288" s="26"/>
      <c r="IG288" s="26"/>
      <c r="IH288" s="26"/>
      <c r="II288" s="26"/>
      <c r="IJ288" s="26"/>
      <c r="IK288" s="26"/>
      <c r="IL288" s="26"/>
      <c r="IM288" s="26"/>
      <c r="IN288" s="26"/>
      <c r="IO288" s="26"/>
      <c r="IP288" s="26"/>
      <c r="IQ288" s="26"/>
      <c r="IR288" s="26"/>
      <c r="IS288" s="26"/>
      <c r="IT288" s="26"/>
      <c r="IU288" s="26"/>
      <c r="IV288" s="26"/>
    </row>
    <row r="289" spans="1:256" s="32" customFormat="1" ht="14.4" x14ac:dyDescent="0.3">
      <c r="A289"/>
      <c r="B289"/>
      <c r="C289"/>
      <c r="D289"/>
      <c r="E289"/>
      <c r="F289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26"/>
      <c r="BC289" s="26"/>
      <c r="BD289" s="26"/>
      <c r="BE289" s="26"/>
      <c r="BF289" s="26"/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26"/>
      <c r="CP289" s="26"/>
      <c r="CQ289" s="26"/>
      <c r="CR289" s="26"/>
      <c r="CS289" s="26"/>
      <c r="CT289" s="26"/>
      <c r="CU289" s="26"/>
      <c r="CV289" s="26"/>
      <c r="CW289" s="26"/>
      <c r="CX289" s="26"/>
      <c r="CY289" s="26"/>
      <c r="CZ289" s="26"/>
      <c r="DA289" s="26"/>
      <c r="DB289" s="26"/>
      <c r="DC289" s="26"/>
      <c r="DD289" s="26"/>
      <c r="DE289" s="26"/>
      <c r="DF289" s="26"/>
      <c r="DG289" s="26"/>
      <c r="DH289" s="26"/>
      <c r="DI289" s="26"/>
      <c r="DJ289" s="26"/>
      <c r="DK289" s="26"/>
      <c r="DL289" s="26"/>
      <c r="DM289" s="26"/>
      <c r="DN289" s="26"/>
      <c r="DO289" s="26"/>
      <c r="DP289" s="26"/>
      <c r="DQ289" s="26"/>
      <c r="DR289" s="26"/>
      <c r="DS289" s="26"/>
      <c r="DT289" s="26"/>
      <c r="DU289" s="26"/>
      <c r="DV289" s="26"/>
      <c r="DW289" s="26"/>
      <c r="DX289" s="26"/>
      <c r="DY289" s="26"/>
      <c r="DZ289" s="26"/>
      <c r="EA289" s="26"/>
      <c r="EB289" s="26"/>
      <c r="EC289" s="26"/>
      <c r="ED289" s="26"/>
      <c r="EE289" s="26"/>
      <c r="EF289" s="26"/>
      <c r="EG289" s="26"/>
      <c r="EH289" s="26"/>
      <c r="EI289" s="26"/>
      <c r="EJ289" s="26"/>
      <c r="EK289" s="26"/>
      <c r="EL289" s="26"/>
      <c r="EM289" s="26"/>
      <c r="EN289" s="26"/>
      <c r="EO289" s="26"/>
      <c r="EP289" s="26"/>
      <c r="EQ289" s="26"/>
      <c r="ER289" s="26"/>
      <c r="ES289" s="26"/>
      <c r="ET289" s="26"/>
      <c r="EU289" s="26"/>
      <c r="EV289" s="26"/>
      <c r="EW289" s="26"/>
      <c r="EX289" s="26"/>
      <c r="EY289" s="26"/>
      <c r="EZ289" s="26"/>
      <c r="FA289" s="26"/>
      <c r="FB289" s="26"/>
      <c r="FC289" s="26"/>
      <c r="FD289" s="26"/>
      <c r="FE289" s="26"/>
      <c r="FF289" s="26"/>
      <c r="FG289" s="26"/>
      <c r="FH289" s="26"/>
      <c r="FI289" s="26"/>
      <c r="FJ289" s="26"/>
      <c r="FK289" s="26"/>
      <c r="FL289" s="26"/>
      <c r="FM289" s="26"/>
      <c r="FN289" s="26"/>
      <c r="FO289" s="26"/>
      <c r="FP289" s="26"/>
      <c r="FQ289" s="26"/>
      <c r="FR289" s="26"/>
      <c r="FS289" s="26"/>
      <c r="FT289" s="26"/>
      <c r="FU289" s="26"/>
      <c r="FV289" s="26"/>
      <c r="FW289" s="26"/>
      <c r="FX289" s="26"/>
      <c r="FY289" s="26"/>
      <c r="FZ289" s="26"/>
      <c r="GA289" s="26"/>
      <c r="GB289" s="26"/>
      <c r="GC289" s="26"/>
      <c r="GD289" s="26"/>
      <c r="GE289" s="26"/>
      <c r="GF289" s="26"/>
      <c r="GG289" s="26"/>
      <c r="GH289" s="26"/>
      <c r="GI289" s="26"/>
      <c r="GJ289" s="26"/>
      <c r="GK289" s="26"/>
      <c r="GL289" s="26"/>
      <c r="GM289" s="26"/>
      <c r="GN289" s="26"/>
      <c r="GO289" s="26"/>
      <c r="GP289" s="26"/>
      <c r="GQ289" s="26"/>
      <c r="GR289" s="26"/>
      <c r="GS289" s="26"/>
      <c r="GT289" s="26"/>
      <c r="GU289" s="26"/>
      <c r="GV289" s="26"/>
      <c r="GW289" s="26"/>
      <c r="GX289" s="26"/>
      <c r="GY289" s="26"/>
      <c r="GZ289" s="26"/>
      <c r="HA289" s="26"/>
      <c r="HB289" s="26"/>
      <c r="HC289" s="26"/>
      <c r="HD289" s="26"/>
      <c r="HE289" s="26"/>
      <c r="HF289" s="26"/>
      <c r="HG289" s="26"/>
      <c r="HH289" s="26"/>
      <c r="HI289" s="26"/>
      <c r="HJ289" s="26"/>
      <c r="HK289" s="26"/>
      <c r="HL289" s="26"/>
      <c r="HM289" s="26"/>
      <c r="HN289" s="26"/>
      <c r="HO289" s="26"/>
      <c r="HP289" s="26"/>
      <c r="HQ289" s="26"/>
      <c r="HR289" s="26"/>
      <c r="HS289" s="26"/>
      <c r="HT289" s="26"/>
      <c r="HU289" s="26"/>
      <c r="HV289" s="26"/>
      <c r="HW289" s="26"/>
      <c r="HX289" s="26"/>
      <c r="HY289" s="26"/>
      <c r="HZ289" s="26"/>
      <c r="IA289" s="26"/>
      <c r="IB289" s="26"/>
      <c r="IC289" s="26"/>
      <c r="ID289" s="26"/>
      <c r="IE289" s="26"/>
      <c r="IF289" s="26"/>
      <c r="IG289" s="26"/>
      <c r="IH289" s="26"/>
      <c r="II289" s="26"/>
      <c r="IJ289" s="26"/>
      <c r="IK289" s="26"/>
      <c r="IL289" s="26"/>
      <c r="IM289" s="26"/>
      <c r="IN289" s="26"/>
      <c r="IO289" s="26"/>
      <c r="IP289" s="26"/>
      <c r="IQ289" s="26"/>
      <c r="IR289" s="26"/>
      <c r="IS289" s="26"/>
      <c r="IT289" s="26"/>
      <c r="IU289" s="26"/>
      <c r="IV289" s="26"/>
    </row>
    <row r="290" spans="1:256" s="35" customFormat="1" ht="14.4" x14ac:dyDescent="0.3">
      <c r="A290"/>
      <c r="B290"/>
      <c r="C290"/>
      <c r="D290"/>
      <c r="E290"/>
      <c r="F290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26"/>
      <c r="BC290" s="26"/>
      <c r="BD290" s="26"/>
      <c r="BE290" s="26"/>
      <c r="BF290" s="26"/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26"/>
      <c r="CP290" s="26"/>
      <c r="CQ290" s="26"/>
      <c r="CR290" s="26"/>
      <c r="CS290" s="26"/>
      <c r="CT290" s="26"/>
      <c r="CU290" s="26"/>
      <c r="CV290" s="26"/>
      <c r="CW290" s="26"/>
      <c r="CX290" s="26"/>
      <c r="CY290" s="26"/>
      <c r="CZ290" s="26"/>
      <c r="DA290" s="26"/>
      <c r="DB290" s="26"/>
      <c r="DC290" s="26"/>
      <c r="DD290" s="26"/>
      <c r="DE290" s="26"/>
      <c r="DF290" s="26"/>
      <c r="DG290" s="26"/>
      <c r="DH290" s="26"/>
      <c r="DI290" s="26"/>
      <c r="DJ290" s="26"/>
      <c r="DK290" s="26"/>
      <c r="DL290" s="26"/>
      <c r="DM290" s="26"/>
      <c r="DN290" s="26"/>
      <c r="DO290" s="26"/>
      <c r="DP290" s="26"/>
      <c r="DQ290" s="26"/>
      <c r="DR290" s="26"/>
      <c r="DS290" s="26"/>
      <c r="DT290" s="26"/>
      <c r="DU290" s="26"/>
      <c r="DV290" s="26"/>
      <c r="DW290" s="26"/>
      <c r="DX290" s="26"/>
      <c r="DY290" s="26"/>
      <c r="DZ290" s="26"/>
      <c r="EA290" s="26"/>
      <c r="EB290" s="26"/>
      <c r="EC290" s="26"/>
      <c r="ED290" s="26"/>
      <c r="EE290" s="26"/>
      <c r="EF290" s="26"/>
      <c r="EG290" s="26"/>
      <c r="EH290" s="26"/>
      <c r="EI290" s="26"/>
      <c r="EJ290" s="26"/>
      <c r="EK290" s="26"/>
      <c r="EL290" s="26"/>
      <c r="EM290" s="26"/>
      <c r="EN290" s="26"/>
      <c r="EO290" s="26"/>
      <c r="EP290" s="26"/>
      <c r="EQ290" s="26"/>
      <c r="ER290" s="26"/>
      <c r="ES290" s="26"/>
      <c r="ET290" s="26"/>
      <c r="EU290" s="26"/>
      <c r="EV290" s="26"/>
      <c r="EW290" s="26"/>
      <c r="EX290" s="26"/>
      <c r="EY290" s="26"/>
      <c r="EZ290" s="26"/>
      <c r="FA290" s="26"/>
      <c r="FB290" s="26"/>
      <c r="FC290" s="26"/>
      <c r="FD290" s="26"/>
      <c r="FE290" s="26"/>
      <c r="FF290" s="26"/>
      <c r="FG290" s="26"/>
      <c r="FH290" s="26"/>
      <c r="FI290" s="26"/>
      <c r="FJ290" s="26"/>
      <c r="FK290" s="26"/>
      <c r="FL290" s="26"/>
      <c r="FM290" s="26"/>
      <c r="FN290" s="26"/>
      <c r="FO290" s="26"/>
      <c r="FP290" s="26"/>
      <c r="FQ290" s="26"/>
      <c r="FR290" s="26"/>
      <c r="FS290" s="26"/>
      <c r="FT290" s="26"/>
      <c r="FU290" s="26"/>
      <c r="FV290" s="26"/>
      <c r="FW290" s="26"/>
      <c r="FX290" s="26"/>
      <c r="FY290" s="26"/>
      <c r="FZ290" s="26"/>
      <c r="GA290" s="26"/>
      <c r="GB290" s="26"/>
      <c r="GC290" s="26"/>
      <c r="GD290" s="26"/>
      <c r="GE290" s="26"/>
      <c r="GF290" s="26"/>
      <c r="GG290" s="26"/>
      <c r="GH290" s="26"/>
      <c r="GI290" s="26"/>
      <c r="GJ290" s="26"/>
      <c r="GK290" s="26"/>
      <c r="GL290" s="26"/>
      <c r="GM290" s="26"/>
      <c r="GN290" s="26"/>
      <c r="GO290" s="26"/>
      <c r="GP290" s="26"/>
      <c r="GQ290" s="26"/>
      <c r="GR290" s="26"/>
      <c r="GS290" s="26"/>
      <c r="GT290" s="26"/>
      <c r="GU290" s="26"/>
      <c r="GV290" s="26"/>
      <c r="GW290" s="26"/>
      <c r="GX290" s="26"/>
      <c r="GY290" s="26"/>
      <c r="GZ290" s="26"/>
      <c r="HA290" s="26"/>
      <c r="HB290" s="26"/>
      <c r="HC290" s="26"/>
      <c r="HD290" s="26"/>
      <c r="HE290" s="26"/>
      <c r="HF290" s="26"/>
      <c r="HG290" s="26"/>
      <c r="HH290" s="26"/>
      <c r="HI290" s="26"/>
      <c r="HJ290" s="26"/>
      <c r="HK290" s="26"/>
      <c r="HL290" s="26"/>
      <c r="HM290" s="26"/>
      <c r="HN290" s="26"/>
      <c r="HO290" s="26"/>
      <c r="HP290" s="26"/>
      <c r="HQ290" s="26"/>
      <c r="HR290" s="26"/>
      <c r="HS290" s="26"/>
      <c r="HT290" s="26"/>
      <c r="HU290" s="26"/>
      <c r="HV290" s="26"/>
      <c r="HW290" s="26"/>
      <c r="HX290" s="26"/>
      <c r="HY290" s="26"/>
      <c r="HZ290" s="26"/>
      <c r="IA290" s="26"/>
      <c r="IB290" s="26"/>
      <c r="IC290" s="26"/>
      <c r="ID290" s="26"/>
      <c r="IE290" s="26"/>
      <c r="IF290" s="26"/>
      <c r="IG290" s="26"/>
      <c r="IH290" s="26"/>
      <c r="II290" s="26"/>
      <c r="IJ290" s="26"/>
      <c r="IK290" s="26"/>
      <c r="IL290" s="26"/>
      <c r="IM290" s="26"/>
      <c r="IN290" s="26"/>
      <c r="IO290" s="26"/>
      <c r="IP290" s="26"/>
      <c r="IQ290" s="26"/>
      <c r="IR290" s="26"/>
      <c r="IS290" s="26"/>
      <c r="IT290" s="26"/>
      <c r="IU290" s="26"/>
      <c r="IV290" s="26"/>
    </row>
    <row r="291" spans="1:256" s="32" customFormat="1" ht="14.4" x14ac:dyDescent="0.3">
      <c r="A291"/>
      <c r="B291"/>
      <c r="C291"/>
      <c r="D291"/>
      <c r="E291"/>
      <c r="F291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26"/>
      <c r="AU291" s="26"/>
      <c r="AV291" s="26"/>
      <c r="AW291" s="26"/>
      <c r="AX291" s="26"/>
      <c r="AY291" s="26"/>
      <c r="AZ291" s="26"/>
      <c r="BA291" s="26"/>
      <c r="BB291" s="26"/>
      <c r="BC291" s="26"/>
      <c r="BD291" s="26"/>
      <c r="BE291" s="26"/>
      <c r="BF291" s="26"/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26"/>
      <c r="CP291" s="26"/>
      <c r="CQ291" s="26"/>
      <c r="CR291" s="26"/>
      <c r="CS291" s="26"/>
      <c r="CT291" s="26"/>
      <c r="CU291" s="26"/>
      <c r="CV291" s="26"/>
      <c r="CW291" s="26"/>
      <c r="CX291" s="26"/>
      <c r="CY291" s="26"/>
      <c r="CZ291" s="26"/>
      <c r="DA291" s="26"/>
      <c r="DB291" s="26"/>
      <c r="DC291" s="26"/>
      <c r="DD291" s="26"/>
      <c r="DE291" s="26"/>
      <c r="DF291" s="26"/>
      <c r="DG291" s="26"/>
      <c r="DH291" s="26"/>
      <c r="DI291" s="26"/>
      <c r="DJ291" s="26"/>
      <c r="DK291" s="26"/>
      <c r="DL291" s="26"/>
      <c r="DM291" s="26"/>
      <c r="DN291" s="26"/>
      <c r="DO291" s="26"/>
      <c r="DP291" s="26"/>
      <c r="DQ291" s="26"/>
      <c r="DR291" s="26"/>
      <c r="DS291" s="26"/>
      <c r="DT291" s="26"/>
      <c r="DU291" s="26"/>
      <c r="DV291" s="26"/>
      <c r="DW291" s="26"/>
      <c r="DX291" s="26"/>
      <c r="DY291" s="26"/>
      <c r="DZ291" s="26"/>
      <c r="EA291" s="26"/>
      <c r="EB291" s="26"/>
      <c r="EC291" s="26"/>
      <c r="ED291" s="26"/>
      <c r="EE291" s="26"/>
      <c r="EF291" s="26"/>
      <c r="EG291" s="26"/>
      <c r="EH291" s="26"/>
      <c r="EI291" s="26"/>
      <c r="EJ291" s="26"/>
      <c r="EK291" s="26"/>
      <c r="EL291" s="26"/>
      <c r="EM291" s="26"/>
      <c r="EN291" s="26"/>
      <c r="EO291" s="26"/>
      <c r="EP291" s="26"/>
      <c r="EQ291" s="26"/>
      <c r="ER291" s="26"/>
      <c r="ES291" s="26"/>
      <c r="ET291" s="26"/>
      <c r="EU291" s="26"/>
      <c r="EV291" s="26"/>
      <c r="EW291" s="26"/>
      <c r="EX291" s="26"/>
      <c r="EY291" s="26"/>
      <c r="EZ291" s="26"/>
      <c r="FA291" s="26"/>
      <c r="FB291" s="26"/>
      <c r="FC291" s="26"/>
      <c r="FD291" s="26"/>
      <c r="FE291" s="26"/>
      <c r="FF291" s="26"/>
      <c r="FG291" s="26"/>
      <c r="FH291" s="26"/>
      <c r="FI291" s="26"/>
      <c r="FJ291" s="26"/>
      <c r="FK291" s="26"/>
      <c r="FL291" s="26"/>
      <c r="FM291" s="26"/>
      <c r="FN291" s="26"/>
      <c r="FO291" s="26"/>
      <c r="FP291" s="26"/>
      <c r="FQ291" s="26"/>
      <c r="FR291" s="26"/>
      <c r="FS291" s="26"/>
      <c r="FT291" s="26"/>
      <c r="FU291" s="26"/>
      <c r="FV291" s="26"/>
      <c r="FW291" s="26"/>
      <c r="FX291" s="26"/>
      <c r="FY291" s="26"/>
      <c r="FZ291" s="26"/>
      <c r="GA291" s="26"/>
      <c r="GB291" s="26"/>
      <c r="GC291" s="26"/>
      <c r="GD291" s="26"/>
      <c r="GE291" s="26"/>
      <c r="GF291" s="26"/>
      <c r="GG291" s="26"/>
      <c r="GH291" s="26"/>
      <c r="GI291" s="26"/>
      <c r="GJ291" s="26"/>
      <c r="GK291" s="26"/>
      <c r="GL291" s="26"/>
      <c r="GM291" s="26"/>
      <c r="GN291" s="26"/>
      <c r="GO291" s="26"/>
      <c r="GP291" s="26"/>
      <c r="GQ291" s="26"/>
      <c r="GR291" s="26"/>
      <c r="GS291" s="26"/>
      <c r="GT291" s="26"/>
      <c r="GU291" s="26"/>
      <c r="GV291" s="26"/>
      <c r="GW291" s="26"/>
      <c r="GX291" s="26"/>
      <c r="GY291" s="26"/>
      <c r="GZ291" s="26"/>
      <c r="HA291" s="26"/>
      <c r="HB291" s="26"/>
      <c r="HC291" s="26"/>
      <c r="HD291" s="26"/>
      <c r="HE291" s="26"/>
      <c r="HF291" s="26"/>
      <c r="HG291" s="26"/>
      <c r="HH291" s="26"/>
      <c r="HI291" s="26"/>
      <c r="HJ291" s="26"/>
      <c r="HK291" s="26"/>
      <c r="HL291" s="26"/>
      <c r="HM291" s="26"/>
      <c r="HN291" s="26"/>
      <c r="HO291" s="26"/>
      <c r="HP291" s="26"/>
      <c r="HQ291" s="26"/>
      <c r="HR291" s="26"/>
      <c r="HS291" s="26"/>
      <c r="HT291" s="26"/>
      <c r="HU291" s="26"/>
      <c r="HV291" s="26"/>
      <c r="HW291" s="26"/>
      <c r="HX291" s="26"/>
      <c r="HY291" s="26"/>
      <c r="HZ291" s="26"/>
      <c r="IA291" s="26"/>
      <c r="IB291" s="26"/>
      <c r="IC291" s="26"/>
      <c r="ID291" s="26"/>
      <c r="IE291" s="26"/>
      <c r="IF291" s="26"/>
      <c r="IG291" s="26"/>
      <c r="IH291" s="26"/>
      <c r="II291" s="26"/>
      <c r="IJ291" s="26"/>
      <c r="IK291" s="26"/>
      <c r="IL291" s="26"/>
      <c r="IM291" s="26"/>
      <c r="IN291" s="26"/>
      <c r="IO291" s="26"/>
      <c r="IP291" s="26"/>
      <c r="IQ291" s="26"/>
      <c r="IR291" s="26"/>
      <c r="IS291" s="26"/>
      <c r="IT291" s="26"/>
      <c r="IU291" s="26"/>
      <c r="IV291" s="26"/>
    </row>
    <row r="292" spans="1:256" s="32" customFormat="1" ht="14.4" x14ac:dyDescent="0.3">
      <c r="A292"/>
      <c r="B292"/>
      <c r="C292"/>
      <c r="D292"/>
      <c r="E292"/>
      <c r="F292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26"/>
      <c r="AU292" s="26"/>
      <c r="AV292" s="26"/>
      <c r="AW292" s="26"/>
      <c r="AX292" s="26"/>
      <c r="AY292" s="26"/>
      <c r="AZ292" s="26"/>
      <c r="BA292" s="26"/>
      <c r="BB292" s="26"/>
      <c r="BC292" s="26"/>
      <c r="BD292" s="26"/>
      <c r="BE292" s="26"/>
      <c r="BF292" s="26"/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26"/>
      <c r="CP292" s="26"/>
      <c r="CQ292" s="26"/>
      <c r="CR292" s="26"/>
      <c r="CS292" s="26"/>
      <c r="CT292" s="26"/>
      <c r="CU292" s="26"/>
      <c r="CV292" s="26"/>
      <c r="CW292" s="26"/>
      <c r="CX292" s="26"/>
      <c r="CY292" s="26"/>
      <c r="CZ292" s="26"/>
      <c r="DA292" s="26"/>
      <c r="DB292" s="26"/>
      <c r="DC292" s="26"/>
      <c r="DD292" s="26"/>
      <c r="DE292" s="26"/>
      <c r="DF292" s="26"/>
      <c r="DG292" s="26"/>
      <c r="DH292" s="26"/>
      <c r="DI292" s="26"/>
      <c r="DJ292" s="26"/>
      <c r="DK292" s="26"/>
      <c r="DL292" s="26"/>
      <c r="DM292" s="26"/>
      <c r="DN292" s="26"/>
      <c r="DO292" s="26"/>
      <c r="DP292" s="26"/>
      <c r="DQ292" s="26"/>
      <c r="DR292" s="26"/>
      <c r="DS292" s="26"/>
      <c r="DT292" s="26"/>
      <c r="DU292" s="26"/>
      <c r="DV292" s="26"/>
      <c r="DW292" s="26"/>
      <c r="DX292" s="26"/>
      <c r="DY292" s="26"/>
      <c r="DZ292" s="26"/>
      <c r="EA292" s="26"/>
      <c r="EB292" s="26"/>
      <c r="EC292" s="26"/>
      <c r="ED292" s="26"/>
      <c r="EE292" s="26"/>
      <c r="EF292" s="26"/>
      <c r="EG292" s="26"/>
      <c r="EH292" s="26"/>
      <c r="EI292" s="26"/>
      <c r="EJ292" s="26"/>
      <c r="EK292" s="26"/>
      <c r="EL292" s="26"/>
      <c r="EM292" s="26"/>
      <c r="EN292" s="26"/>
      <c r="EO292" s="26"/>
      <c r="EP292" s="26"/>
      <c r="EQ292" s="26"/>
      <c r="ER292" s="26"/>
      <c r="ES292" s="26"/>
      <c r="ET292" s="26"/>
      <c r="EU292" s="26"/>
      <c r="EV292" s="26"/>
      <c r="EW292" s="26"/>
      <c r="EX292" s="26"/>
      <c r="EY292" s="26"/>
      <c r="EZ292" s="26"/>
      <c r="FA292" s="26"/>
      <c r="FB292" s="26"/>
      <c r="FC292" s="26"/>
      <c r="FD292" s="26"/>
      <c r="FE292" s="26"/>
      <c r="FF292" s="26"/>
      <c r="FG292" s="26"/>
      <c r="FH292" s="26"/>
      <c r="FI292" s="26"/>
      <c r="FJ292" s="26"/>
      <c r="FK292" s="26"/>
      <c r="FL292" s="26"/>
      <c r="FM292" s="26"/>
      <c r="FN292" s="26"/>
      <c r="FO292" s="26"/>
      <c r="FP292" s="26"/>
      <c r="FQ292" s="26"/>
      <c r="FR292" s="26"/>
      <c r="FS292" s="26"/>
      <c r="FT292" s="26"/>
      <c r="FU292" s="26"/>
      <c r="FV292" s="26"/>
      <c r="FW292" s="26"/>
      <c r="FX292" s="26"/>
      <c r="FY292" s="26"/>
      <c r="FZ292" s="26"/>
      <c r="GA292" s="26"/>
      <c r="GB292" s="26"/>
      <c r="GC292" s="26"/>
      <c r="GD292" s="26"/>
      <c r="GE292" s="26"/>
      <c r="GF292" s="26"/>
      <c r="GG292" s="26"/>
      <c r="GH292" s="26"/>
      <c r="GI292" s="26"/>
      <c r="GJ292" s="26"/>
      <c r="GK292" s="26"/>
      <c r="GL292" s="26"/>
      <c r="GM292" s="26"/>
      <c r="GN292" s="26"/>
      <c r="GO292" s="26"/>
      <c r="GP292" s="26"/>
      <c r="GQ292" s="26"/>
      <c r="GR292" s="26"/>
      <c r="GS292" s="26"/>
      <c r="GT292" s="26"/>
      <c r="GU292" s="26"/>
      <c r="GV292" s="26"/>
      <c r="GW292" s="26"/>
      <c r="GX292" s="26"/>
      <c r="GY292" s="26"/>
      <c r="GZ292" s="26"/>
      <c r="HA292" s="26"/>
      <c r="HB292" s="26"/>
      <c r="HC292" s="26"/>
      <c r="HD292" s="26"/>
      <c r="HE292" s="26"/>
      <c r="HF292" s="26"/>
      <c r="HG292" s="26"/>
      <c r="HH292" s="26"/>
      <c r="HI292" s="26"/>
      <c r="HJ292" s="26"/>
      <c r="HK292" s="26"/>
      <c r="HL292" s="26"/>
      <c r="HM292" s="26"/>
      <c r="HN292" s="26"/>
      <c r="HO292" s="26"/>
      <c r="HP292" s="26"/>
      <c r="HQ292" s="26"/>
      <c r="HR292" s="26"/>
      <c r="HS292" s="26"/>
      <c r="HT292" s="26"/>
      <c r="HU292" s="26"/>
      <c r="HV292" s="26"/>
      <c r="HW292" s="26"/>
      <c r="HX292" s="26"/>
      <c r="HY292" s="26"/>
      <c r="HZ292" s="26"/>
      <c r="IA292" s="26"/>
      <c r="IB292" s="26"/>
      <c r="IC292" s="26"/>
      <c r="ID292" s="26"/>
      <c r="IE292" s="26"/>
      <c r="IF292" s="26"/>
      <c r="IG292" s="26"/>
      <c r="IH292" s="26"/>
      <c r="II292" s="26"/>
      <c r="IJ292" s="26"/>
      <c r="IK292" s="26"/>
      <c r="IL292" s="26"/>
      <c r="IM292" s="26"/>
      <c r="IN292" s="26"/>
      <c r="IO292" s="26"/>
      <c r="IP292" s="26"/>
      <c r="IQ292" s="26"/>
      <c r="IR292" s="26"/>
      <c r="IS292" s="26"/>
      <c r="IT292" s="26"/>
      <c r="IU292" s="26"/>
      <c r="IV292" s="26"/>
    </row>
    <row r="293" spans="1:256" s="35" customFormat="1" ht="14.4" x14ac:dyDescent="0.3">
      <c r="A293"/>
      <c r="B293"/>
      <c r="C293"/>
      <c r="D293"/>
      <c r="E293"/>
      <c r="F293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26"/>
      <c r="AU293" s="26"/>
      <c r="AV293" s="26"/>
      <c r="AW293" s="26"/>
      <c r="AX293" s="26"/>
      <c r="AY293" s="26"/>
      <c r="AZ293" s="26"/>
      <c r="BA293" s="26"/>
      <c r="BB293" s="26"/>
      <c r="BC293" s="26"/>
      <c r="BD293" s="26"/>
      <c r="BE293" s="26"/>
      <c r="BF293" s="26"/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26"/>
      <c r="CP293" s="26"/>
      <c r="CQ293" s="26"/>
      <c r="CR293" s="26"/>
      <c r="CS293" s="26"/>
      <c r="CT293" s="26"/>
      <c r="CU293" s="26"/>
      <c r="CV293" s="26"/>
      <c r="CW293" s="26"/>
      <c r="CX293" s="26"/>
      <c r="CY293" s="26"/>
      <c r="CZ293" s="26"/>
      <c r="DA293" s="26"/>
      <c r="DB293" s="26"/>
      <c r="DC293" s="26"/>
      <c r="DD293" s="26"/>
      <c r="DE293" s="26"/>
      <c r="DF293" s="26"/>
      <c r="DG293" s="26"/>
      <c r="DH293" s="26"/>
      <c r="DI293" s="26"/>
      <c r="DJ293" s="26"/>
      <c r="DK293" s="26"/>
      <c r="DL293" s="26"/>
      <c r="DM293" s="26"/>
      <c r="DN293" s="26"/>
      <c r="DO293" s="26"/>
      <c r="DP293" s="26"/>
      <c r="DQ293" s="26"/>
      <c r="DR293" s="26"/>
      <c r="DS293" s="26"/>
      <c r="DT293" s="26"/>
      <c r="DU293" s="26"/>
      <c r="DV293" s="26"/>
      <c r="DW293" s="26"/>
      <c r="DX293" s="26"/>
      <c r="DY293" s="26"/>
      <c r="DZ293" s="26"/>
      <c r="EA293" s="26"/>
      <c r="EB293" s="26"/>
      <c r="EC293" s="26"/>
      <c r="ED293" s="26"/>
      <c r="EE293" s="26"/>
      <c r="EF293" s="26"/>
      <c r="EG293" s="26"/>
      <c r="EH293" s="26"/>
      <c r="EI293" s="26"/>
      <c r="EJ293" s="26"/>
      <c r="EK293" s="26"/>
      <c r="EL293" s="26"/>
      <c r="EM293" s="26"/>
      <c r="EN293" s="26"/>
      <c r="EO293" s="26"/>
      <c r="EP293" s="26"/>
      <c r="EQ293" s="26"/>
      <c r="ER293" s="26"/>
      <c r="ES293" s="26"/>
      <c r="ET293" s="26"/>
      <c r="EU293" s="26"/>
      <c r="EV293" s="26"/>
      <c r="EW293" s="26"/>
      <c r="EX293" s="26"/>
      <c r="EY293" s="26"/>
      <c r="EZ293" s="26"/>
      <c r="FA293" s="26"/>
      <c r="FB293" s="26"/>
      <c r="FC293" s="26"/>
      <c r="FD293" s="26"/>
      <c r="FE293" s="26"/>
      <c r="FF293" s="26"/>
      <c r="FG293" s="26"/>
      <c r="FH293" s="26"/>
      <c r="FI293" s="26"/>
      <c r="FJ293" s="26"/>
      <c r="FK293" s="26"/>
      <c r="FL293" s="26"/>
      <c r="FM293" s="26"/>
      <c r="FN293" s="26"/>
      <c r="FO293" s="26"/>
      <c r="FP293" s="26"/>
      <c r="FQ293" s="26"/>
      <c r="FR293" s="26"/>
      <c r="FS293" s="26"/>
      <c r="FT293" s="26"/>
      <c r="FU293" s="26"/>
      <c r="FV293" s="26"/>
      <c r="FW293" s="26"/>
      <c r="FX293" s="26"/>
      <c r="FY293" s="26"/>
      <c r="FZ293" s="26"/>
      <c r="GA293" s="26"/>
      <c r="GB293" s="26"/>
      <c r="GC293" s="26"/>
      <c r="GD293" s="26"/>
      <c r="GE293" s="26"/>
      <c r="GF293" s="26"/>
      <c r="GG293" s="26"/>
      <c r="GH293" s="26"/>
      <c r="GI293" s="26"/>
      <c r="GJ293" s="26"/>
      <c r="GK293" s="26"/>
      <c r="GL293" s="26"/>
      <c r="GM293" s="26"/>
      <c r="GN293" s="26"/>
      <c r="GO293" s="26"/>
      <c r="GP293" s="26"/>
      <c r="GQ293" s="26"/>
      <c r="GR293" s="26"/>
      <c r="GS293" s="26"/>
      <c r="GT293" s="26"/>
      <c r="GU293" s="26"/>
      <c r="GV293" s="26"/>
      <c r="GW293" s="26"/>
      <c r="GX293" s="26"/>
      <c r="GY293" s="26"/>
      <c r="GZ293" s="26"/>
      <c r="HA293" s="26"/>
      <c r="HB293" s="26"/>
      <c r="HC293" s="26"/>
      <c r="HD293" s="26"/>
      <c r="HE293" s="26"/>
      <c r="HF293" s="26"/>
      <c r="HG293" s="26"/>
      <c r="HH293" s="26"/>
      <c r="HI293" s="26"/>
      <c r="HJ293" s="26"/>
      <c r="HK293" s="26"/>
      <c r="HL293" s="26"/>
      <c r="HM293" s="26"/>
      <c r="HN293" s="26"/>
      <c r="HO293" s="26"/>
      <c r="HP293" s="26"/>
      <c r="HQ293" s="26"/>
      <c r="HR293" s="26"/>
      <c r="HS293" s="26"/>
      <c r="HT293" s="26"/>
      <c r="HU293" s="26"/>
      <c r="HV293" s="26"/>
      <c r="HW293" s="26"/>
      <c r="HX293" s="26"/>
      <c r="HY293" s="26"/>
      <c r="HZ293" s="26"/>
      <c r="IA293" s="26"/>
      <c r="IB293" s="26"/>
      <c r="IC293" s="26"/>
      <c r="ID293" s="26"/>
      <c r="IE293" s="26"/>
      <c r="IF293" s="26"/>
      <c r="IG293" s="26"/>
      <c r="IH293" s="26"/>
      <c r="II293" s="26"/>
      <c r="IJ293" s="26"/>
      <c r="IK293" s="26"/>
      <c r="IL293" s="26"/>
      <c r="IM293" s="26"/>
      <c r="IN293" s="26"/>
      <c r="IO293" s="26"/>
      <c r="IP293" s="26"/>
      <c r="IQ293" s="26"/>
      <c r="IR293" s="26"/>
      <c r="IS293" s="26"/>
      <c r="IT293" s="26"/>
      <c r="IU293" s="26"/>
      <c r="IV293" s="26"/>
    </row>
    <row r="294" spans="1:256" s="32" customFormat="1" ht="14.4" x14ac:dyDescent="0.3">
      <c r="A294"/>
      <c r="B294"/>
      <c r="C294"/>
      <c r="D294"/>
      <c r="E294"/>
      <c r="F294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26"/>
      <c r="AU294" s="26"/>
      <c r="AV294" s="26"/>
      <c r="AW294" s="26"/>
      <c r="AX294" s="26"/>
      <c r="AY294" s="26"/>
      <c r="AZ294" s="26"/>
      <c r="BA294" s="26"/>
      <c r="BB294" s="26"/>
      <c r="BC294" s="26"/>
      <c r="BD294" s="26"/>
      <c r="BE294" s="26"/>
      <c r="BF294" s="26"/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26"/>
      <c r="CP294" s="26"/>
      <c r="CQ294" s="26"/>
      <c r="CR294" s="26"/>
      <c r="CS294" s="26"/>
      <c r="CT294" s="26"/>
      <c r="CU294" s="26"/>
      <c r="CV294" s="26"/>
      <c r="CW294" s="26"/>
      <c r="CX294" s="26"/>
      <c r="CY294" s="26"/>
      <c r="CZ294" s="26"/>
      <c r="DA294" s="26"/>
      <c r="DB294" s="26"/>
      <c r="DC294" s="26"/>
      <c r="DD294" s="26"/>
      <c r="DE294" s="26"/>
      <c r="DF294" s="26"/>
      <c r="DG294" s="26"/>
      <c r="DH294" s="26"/>
      <c r="DI294" s="26"/>
      <c r="DJ294" s="26"/>
      <c r="DK294" s="26"/>
      <c r="DL294" s="26"/>
      <c r="DM294" s="26"/>
      <c r="DN294" s="26"/>
      <c r="DO294" s="26"/>
      <c r="DP294" s="26"/>
      <c r="DQ294" s="26"/>
      <c r="DR294" s="26"/>
      <c r="DS294" s="26"/>
      <c r="DT294" s="26"/>
      <c r="DU294" s="26"/>
      <c r="DV294" s="26"/>
      <c r="DW294" s="26"/>
      <c r="DX294" s="26"/>
      <c r="DY294" s="26"/>
      <c r="DZ294" s="26"/>
      <c r="EA294" s="26"/>
      <c r="EB294" s="26"/>
      <c r="EC294" s="26"/>
      <c r="ED294" s="26"/>
      <c r="EE294" s="26"/>
      <c r="EF294" s="26"/>
      <c r="EG294" s="26"/>
      <c r="EH294" s="26"/>
      <c r="EI294" s="26"/>
      <c r="EJ294" s="26"/>
      <c r="EK294" s="26"/>
      <c r="EL294" s="26"/>
      <c r="EM294" s="26"/>
      <c r="EN294" s="26"/>
      <c r="EO294" s="26"/>
      <c r="EP294" s="26"/>
      <c r="EQ294" s="26"/>
      <c r="ER294" s="26"/>
      <c r="ES294" s="26"/>
      <c r="ET294" s="26"/>
      <c r="EU294" s="26"/>
      <c r="EV294" s="26"/>
      <c r="EW294" s="26"/>
      <c r="EX294" s="26"/>
      <c r="EY294" s="26"/>
      <c r="EZ294" s="26"/>
      <c r="FA294" s="26"/>
      <c r="FB294" s="26"/>
      <c r="FC294" s="26"/>
      <c r="FD294" s="26"/>
      <c r="FE294" s="26"/>
      <c r="FF294" s="26"/>
      <c r="FG294" s="26"/>
      <c r="FH294" s="26"/>
      <c r="FI294" s="26"/>
      <c r="FJ294" s="26"/>
      <c r="FK294" s="26"/>
      <c r="FL294" s="26"/>
      <c r="FM294" s="26"/>
      <c r="FN294" s="26"/>
      <c r="FO294" s="26"/>
      <c r="FP294" s="26"/>
      <c r="FQ294" s="26"/>
      <c r="FR294" s="26"/>
      <c r="FS294" s="26"/>
      <c r="FT294" s="26"/>
      <c r="FU294" s="26"/>
      <c r="FV294" s="26"/>
      <c r="FW294" s="26"/>
      <c r="FX294" s="26"/>
      <c r="FY294" s="26"/>
      <c r="FZ294" s="26"/>
      <c r="GA294" s="26"/>
      <c r="GB294" s="26"/>
      <c r="GC294" s="26"/>
      <c r="GD294" s="26"/>
      <c r="GE294" s="26"/>
      <c r="GF294" s="26"/>
      <c r="GG294" s="26"/>
      <c r="GH294" s="26"/>
      <c r="GI294" s="26"/>
      <c r="GJ294" s="26"/>
      <c r="GK294" s="26"/>
      <c r="GL294" s="26"/>
      <c r="GM294" s="26"/>
      <c r="GN294" s="26"/>
      <c r="GO294" s="26"/>
      <c r="GP294" s="26"/>
      <c r="GQ294" s="26"/>
      <c r="GR294" s="26"/>
      <c r="GS294" s="26"/>
      <c r="GT294" s="26"/>
      <c r="GU294" s="26"/>
      <c r="GV294" s="26"/>
      <c r="GW294" s="26"/>
      <c r="GX294" s="26"/>
      <c r="GY294" s="26"/>
      <c r="GZ294" s="26"/>
      <c r="HA294" s="26"/>
      <c r="HB294" s="26"/>
      <c r="HC294" s="26"/>
      <c r="HD294" s="26"/>
      <c r="HE294" s="26"/>
      <c r="HF294" s="26"/>
      <c r="HG294" s="26"/>
      <c r="HH294" s="26"/>
      <c r="HI294" s="26"/>
      <c r="HJ294" s="26"/>
      <c r="HK294" s="26"/>
      <c r="HL294" s="26"/>
      <c r="HM294" s="26"/>
      <c r="HN294" s="26"/>
      <c r="HO294" s="26"/>
      <c r="HP294" s="26"/>
      <c r="HQ294" s="26"/>
      <c r="HR294" s="26"/>
      <c r="HS294" s="26"/>
      <c r="HT294" s="26"/>
      <c r="HU294" s="26"/>
      <c r="HV294" s="26"/>
      <c r="HW294" s="26"/>
      <c r="HX294" s="26"/>
      <c r="HY294" s="26"/>
      <c r="HZ294" s="26"/>
      <c r="IA294" s="26"/>
      <c r="IB294" s="26"/>
      <c r="IC294" s="26"/>
      <c r="ID294" s="26"/>
      <c r="IE294" s="26"/>
      <c r="IF294" s="26"/>
      <c r="IG294" s="26"/>
      <c r="IH294" s="26"/>
      <c r="II294" s="26"/>
      <c r="IJ294" s="26"/>
      <c r="IK294" s="26"/>
      <c r="IL294" s="26"/>
      <c r="IM294" s="26"/>
      <c r="IN294" s="26"/>
      <c r="IO294" s="26"/>
      <c r="IP294" s="26"/>
      <c r="IQ294" s="26"/>
      <c r="IR294" s="26"/>
      <c r="IS294" s="26"/>
      <c r="IT294" s="26"/>
      <c r="IU294" s="26"/>
      <c r="IV294" s="26"/>
    </row>
    <row r="295" spans="1:256" s="35" customFormat="1" ht="14.4" x14ac:dyDescent="0.3">
      <c r="A295"/>
      <c r="B295"/>
      <c r="C295"/>
      <c r="D295"/>
      <c r="E295"/>
      <c r="F295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26"/>
      <c r="AU295" s="26"/>
      <c r="AV295" s="26"/>
      <c r="AW295" s="26"/>
      <c r="AX295" s="26"/>
      <c r="AY295" s="26"/>
      <c r="AZ295" s="26"/>
      <c r="BA295" s="26"/>
      <c r="BB295" s="26"/>
      <c r="BC295" s="26"/>
      <c r="BD295" s="26"/>
      <c r="BE295" s="26"/>
      <c r="BF295" s="26"/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26"/>
      <c r="CP295" s="26"/>
      <c r="CQ295" s="26"/>
      <c r="CR295" s="26"/>
      <c r="CS295" s="26"/>
      <c r="CT295" s="26"/>
      <c r="CU295" s="26"/>
      <c r="CV295" s="26"/>
      <c r="CW295" s="26"/>
      <c r="CX295" s="26"/>
      <c r="CY295" s="26"/>
      <c r="CZ295" s="26"/>
      <c r="DA295" s="26"/>
      <c r="DB295" s="26"/>
      <c r="DC295" s="26"/>
      <c r="DD295" s="26"/>
      <c r="DE295" s="26"/>
      <c r="DF295" s="26"/>
      <c r="DG295" s="26"/>
      <c r="DH295" s="26"/>
      <c r="DI295" s="26"/>
      <c r="DJ295" s="26"/>
      <c r="DK295" s="26"/>
      <c r="DL295" s="26"/>
      <c r="DM295" s="26"/>
      <c r="DN295" s="26"/>
      <c r="DO295" s="26"/>
      <c r="DP295" s="26"/>
      <c r="DQ295" s="26"/>
      <c r="DR295" s="26"/>
      <c r="DS295" s="26"/>
      <c r="DT295" s="26"/>
      <c r="DU295" s="26"/>
      <c r="DV295" s="26"/>
      <c r="DW295" s="26"/>
      <c r="DX295" s="26"/>
      <c r="DY295" s="26"/>
      <c r="DZ295" s="26"/>
      <c r="EA295" s="26"/>
      <c r="EB295" s="26"/>
      <c r="EC295" s="26"/>
      <c r="ED295" s="26"/>
      <c r="EE295" s="26"/>
      <c r="EF295" s="26"/>
      <c r="EG295" s="26"/>
      <c r="EH295" s="26"/>
      <c r="EI295" s="26"/>
      <c r="EJ295" s="26"/>
      <c r="EK295" s="26"/>
      <c r="EL295" s="26"/>
      <c r="EM295" s="26"/>
      <c r="EN295" s="26"/>
      <c r="EO295" s="26"/>
      <c r="EP295" s="26"/>
      <c r="EQ295" s="26"/>
      <c r="ER295" s="26"/>
      <c r="ES295" s="26"/>
      <c r="ET295" s="26"/>
      <c r="EU295" s="26"/>
      <c r="EV295" s="26"/>
      <c r="EW295" s="26"/>
      <c r="EX295" s="26"/>
      <c r="EY295" s="26"/>
      <c r="EZ295" s="26"/>
      <c r="FA295" s="26"/>
      <c r="FB295" s="26"/>
      <c r="FC295" s="26"/>
      <c r="FD295" s="26"/>
      <c r="FE295" s="26"/>
      <c r="FF295" s="26"/>
      <c r="FG295" s="26"/>
      <c r="FH295" s="26"/>
      <c r="FI295" s="26"/>
      <c r="FJ295" s="26"/>
      <c r="FK295" s="26"/>
      <c r="FL295" s="26"/>
      <c r="FM295" s="26"/>
      <c r="FN295" s="26"/>
      <c r="FO295" s="26"/>
      <c r="FP295" s="26"/>
      <c r="FQ295" s="26"/>
      <c r="FR295" s="26"/>
      <c r="FS295" s="26"/>
      <c r="FT295" s="26"/>
      <c r="FU295" s="26"/>
      <c r="FV295" s="26"/>
      <c r="FW295" s="26"/>
      <c r="FX295" s="26"/>
      <c r="FY295" s="26"/>
      <c r="FZ295" s="26"/>
      <c r="GA295" s="26"/>
      <c r="GB295" s="26"/>
      <c r="GC295" s="26"/>
      <c r="GD295" s="26"/>
      <c r="GE295" s="26"/>
      <c r="GF295" s="26"/>
      <c r="GG295" s="26"/>
      <c r="GH295" s="26"/>
      <c r="GI295" s="26"/>
      <c r="GJ295" s="26"/>
      <c r="GK295" s="26"/>
      <c r="GL295" s="26"/>
      <c r="GM295" s="26"/>
      <c r="GN295" s="26"/>
      <c r="GO295" s="26"/>
      <c r="GP295" s="26"/>
      <c r="GQ295" s="26"/>
      <c r="GR295" s="26"/>
      <c r="GS295" s="26"/>
      <c r="GT295" s="26"/>
      <c r="GU295" s="26"/>
      <c r="GV295" s="26"/>
      <c r="GW295" s="26"/>
      <c r="GX295" s="26"/>
      <c r="GY295" s="26"/>
      <c r="GZ295" s="26"/>
      <c r="HA295" s="26"/>
      <c r="HB295" s="26"/>
      <c r="HC295" s="26"/>
      <c r="HD295" s="26"/>
      <c r="HE295" s="26"/>
      <c r="HF295" s="26"/>
      <c r="HG295" s="26"/>
      <c r="HH295" s="26"/>
      <c r="HI295" s="26"/>
      <c r="HJ295" s="26"/>
      <c r="HK295" s="26"/>
      <c r="HL295" s="26"/>
      <c r="HM295" s="26"/>
      <c r="HN295" s="26"/>
      <c r="HO295" s="26"/>
      <c r="HP295" s="26"/>
      <c r="HQ295" s="26"/>
      <c r="HR295" s="26"/>
      <c r="HS295" s="26"/>
      <c r="HT295" s="26"/>
      <c r="HU295" s="26"/>
      <c r="HV295" s="26"/>
      <c r="HW295" s="26"/>
      <c r="HX295" s="26"/>
      <c r="HY295" s="26"/>
      <c r="HZ295" s="26"/>
      <c r="IA295" s="26"/>
      <c r="IB295" s="26"/>
      <c r="IC295" s="26"/>
      <c r="ID295" s="26"/>
      <c r="IE295" s="26"/>
      <c r="IF295" s="26"/>
      <c r="IG295" s="26"/>
      <c r="IH295" s="26"/>
      <c r="II295" s="26"/>
      <c r="IJ295" s="26"/>
      <c r="IK295" s="26"/>
      <c r="IL295" s="26"/>
      <c r="IM295" s="26"/>
      <c r="IN295" s="26"/>
      <c r="IO295" s="26"/>
      <c r="IP295" s="26"/>
      <c r="IQ295" s="26"/>
      <c r="IR295" s="26"/>
      <c r="IS295" s="26"/>
      <c r="IT295" s="26"/>
      <c r="IU295" s="26"/>
      <c r="IV295" s="26"/>
    </row>
    <row r="296" spans="1:256" s="32" customFormat="1" ht="14.4" x14ac:dyDescent="0.3">
      <c r="A296"/>
      <c r="B296"/>
      <c r="C296"/>
      <c r="D296"/>
      <c r="E296"/>
      <c r="F29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26"/>
      <c r="AU296" s="26"/>
      <c r="AV296" s="26"/>
      <c r="AW296" s="26"/>
      <c r="AX296" s="26"/>
      <c r="AY296" s="26"/>
      <c r="AZ296" s="26"/>
      <c r="BA296" s="26"/>
      <c r="BB296" s="26"/>
      <c r="BC296" s="26"/>
      <c r="BD296" s="26"/>
      <c r="BE296" s="26"/>
      <c r="BF296" s="26"/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26"/>
      <c r="CP296" s="26"/>
      <c r="CQ296" s="26"/>
      <c r="CR296" s="26"/>
      <c r="CS296" s="26"/>
      <c r="CT296" s="26"/>
      <c r="CU296" s="26"/>
      <c r="CV296" s="26"/>
      <c r="CW296" s="26"/>
      <c r="CX296" s="26"/>
      <c r="CY296" s="26"/>
      <c r="CZ296" s="26"/>
      <c r="DA296" s="26"/>
      <c r="DB296" s="26"/>
      <c r="DC296" s="26"/>
      <c r="DD296" s="26"/>
      <c r="DE296" s="26"/>
      <c r="DF296" s="26"/>
      <c r="DG296" s="26"/>
      <c r="DH296" s="26"/>
      <c r="DI296" s="26"/>
      <c r="DJ296" s="26"/>
      <c r="DK296" s="26"/>
      <c r="DL296" s="26"/>
      <c r="DM296" s="26"/>
      <c r="DN296" s="26"/>
      <c r="DO296" s="26"/>
      <c r="DP296" s="26"/>
      <c r="DQ296" s="26"/>
      <c r="DR296" s="26"/>
      <c r="DS296" s="26"/>
      <c r="DT296" s="26"/>
      <c r="DU296" s="26"/>
      <c r="DV296" s="26"/>
      <c r="DW296" s="26"/>
      <c r="DX296" s="26"/>
      <c r="DY296" s="26"/>
      <c r="DZ296" s="26"/>
      <c r="EA296" s="26"/>
      <c r="EB296" s="26"/>
      <c r="EC296" s="26"/>
      <c r="ED296" s="26"/>
      <c r="EE296" s="26"/>
      <c r="EF296" s="26"/>
      <c r="EG296" s="26"/>
      <c r="EH296" s="26"/>
      <c r="EI296" s="26"/>
      <c r="EJ296" s="26"/>
      <c r="EK296" s="26"/>
      <c r="EL296" s="26"/>
      <c r="EM296" s="26"/>
      <c r="EN296" s="26"/>
      <c r="EO296" s="26"/>
      <c r="EP296" s="26"/>
      <c r="EQ296" s="26"/>
      <c r="ER296" s="26"/>
      <c r="ES296" s="26"/>
      <c r="ET296" s="26"/>
      <c r="EU296" s="26"/>
      <c r="EV296" s="26"/>
      <c r="EW296" s="26"/>
      <c r="EX296" s="26"/>
      <c r="EY296" s="26"/>
      <c r="EZ296" s="26"/>
      <c r="FA296" s="26"/>
      <c r="FB296" s="26"/>
      <c r="FC296" s="26"/>
      <c r="FD296" s="26"/>
      <c r="FE296" s="26"/>
      <c r="FF296" s="26"/>
      <c r="FG296" s="26"/>
      <c r="FH296" s="26"/>
      <c r="FI296" s="26"/>
      <c r="FJ296" s="26"/>
      <c r="FK296" s="26"/>
      <c r="FL296" s="26"/>
      <c r="FM296" s="26"/>
      <c r="FN296" s="26"/>
      <c r="FO296" s="26"/>
      <c r="FP296" s="26"/>
      <c r="FQ296" s="26"/>
      <c r="FR296" s="26"/>
      <c r="FS296" s="26"/>
      <c r="FT296" s="26"/>
      <c r="FU296" s="26"/>
      <c r="FV296" s="26"/>
      <c r="FW296" s="26"/>
      <c r="FX296" s="26"/>
      <c r="FY296" s="26"/>
      <c r="FZ296" s="26"/>
      <c r="GA296" s="26"/>
      <c r="GB296" s="26"/>
      <c r="GC296" s="26"/>
      <c r="GD296" s="26"/>
      <c r="GE296" s="26"/>
      <c r="GF296" s="26"/>
      <c r="GG296" s="26"/>
      <c r="GH296" s="26"/>
      <c r="GI296" s="26"/>
      <c r="GJ296" s="26"/>
      <c r="GK296" s="26"/>
      <c r="GL296" s="26"/>
      <c r="GM296" s="26"/>
      <c r="GN296" s="26"/>
      <c r="GO296" s="26"/>
      <c r="GP296" s="26"/>
      <c r="GQ296" s="26"/>
      <c r="GR296" s="26"/>
      <c r="GS296" s="26"/>
      <c r="GT296" s="26"/>
      <c r="GU296" s="26"/>
      <c r="GV296" s="26"/>
      <c r="GW296" s="26"/>
      <c r="GX296" s="26"/>
      <c r="GY296" s="26"/>
      <c r="GZ296" s="26"/>
      <c r="HA296" s="26"/>
      <c r="HB296" s="26"/>
      <c r="HC296" s="26"/>
      <c r="HD296" s="26"/>
      <c r="HE296" s="26"/>
      <c r="HF296" s="26"/>
      <c r="HG296" s="26"/>
      <c r="HH296" s="26"/>
      <c r="HI296" s="26"/>
      <c r="HJ296" s="26"/>
      <c r="HK296" s="26"/>
      <c r="HL296" s="26"/>
      <c r="HM296" s="26"/>
      <c r="HN296" s="26"/>
      <c r="HO296" s="26"/>
      <c r="HP296" s="26"/>
      <c r="HQ296" s="26"/>
      <c r="HR296" s="26"/>
      <c r="HS296" s="26"/>
      <c r="HT296" s="26"/>
      <c r="HU296" s="26"/>
      <c r="HV296" s="26"/>
      <c r="HW296" s="26"/>
      <c r="HX296" s="26"/>
      <c r="HY296" s="26"/>
      <c r="HZ296" s="26"/>
      <c r="IA296" s="26"/>
      <c r="IB296" s="26"/>
      <c r="IC296" s="26"/>
      <c r="ID296" s="26"/>
      <c r="IE296" s="26"/>
      <c r="IF296" s="26"/>
      <c r="IG296" s="26"/>
      <c r="IH296" s="26"/>
      <c r="II296" s="26"/>
      <c r="IJ296" s="26"/>
      <c r="IK296" s="26"/>
      <c r="IL296" s="26"/>
      <c r="IM296" s="26"/>
      <c r="IN296" s="26"/>
      <c r="IO296" s="26"/>
      <c r="IP296" s="26"/>
      <c r="IQ296" s="26"/>
      <c r="IR296" s="26"/>
      <c r="IS296" s="26"/>
      <c r="IT296" s="26"/>
      <c r="IU296" s="26"/>
      <c r="IV296" s="26"/>
    </row>
    <row r="297" spans="1:256" s="32" customFormat="1" ht="14.4" x14ac:dyDescent="0.3">
      <c r="A297"/>
      <c r="B297"/>
      <c r="C297"/>
      <c r="D297"/>
      <c r="E297"/>
      <c r="F297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26"/>
      <c r="BC297" s="26"/>
      <c r="BD297" s="26"/>
      <c r="BE297" s="26"/>
      <c r="BF297" s="26"/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26"/>
      <c r="CP297" s="26"/>
      <c r="CQ297" s="26"/>
      <c r="CR297" s="26"/>
      <c r="CS297" s="26"/>
      <c r="CT297" s="26"/>
      <c r="CU297" s="26"/>
      <c r="CV297" s="26"/>
      <c r="CW297" s="26"/>
      <c r="CX297" s="26"/>
      <c r="CY297" s="26"/>
      <c r="CZ297" s="26"/>
      <c r="DA297" s="26"/>
      <c r="DB297" s="26"/>
      <c r="DC297" s="26"/>
      <c r="DD297" s="26"/>
      <c r="DE297" s="26"/>
      <c r="DF297" s="26"/>
      <c r="DG297" s="26"/>
      <c r="DH297" s="26"/>
      <c r="DI297" s="26"/>
      <c r="DJ297" s="26"/>
      <c r="DK297" s="26"/>
      <c r="DL297" s="26"/>
      <c r="DM297" s="26"/>
      <c r="DN297" s="26"/>
      <c r="DO297" s="26"/>
      <c r="DP297" s="26"/>
      <c r="DQ297" s="26"/>
      <c r="DR297" s="26"/>
      <c r="DS297" s="26"/>
      <c r="DT297" s="26"/>
      <c r="DU297" s="26"/>
      <c r="DV297" s="26"/>
      <c r="DW297" s="26"/>
      <c r="DX297" s="26"/>
      <c r="DY297" s="26"/>
      <c r="DZ297" s="26"/>
      <c r="EA297" s="26"/>
      <c r="EB297" s="26"/>
      <c r="EC297" s="26"/>
      <c r="ED297" s="26"/>
      <c r="EE297" s="26"/>
      <c r="EF297" s="26"/>
      <c r="EG297" s="26"/>
      <c r="EH297" s="26"/>
      <c r="EI297" s="26"/>
      <c r="EJ297" s="26"/>
      <c r="EK297" s="26"/>
      <c r="EL297" s="26"/>
      <c r="EM297" s="26"/>
      <c r="EN297" s="26"/>
      <c r="EO297" s="26"/>
      <c r="EP297" s="26"/>
      <c r="EQ297" s="26"/>
      <c r="ER297" s="26"/>
      <c r="ES297" s="26"/>
      <c r="ET297" s="26"/>
      <c r="EU297" s="26"/>
      <c r="EV297" s="26"/>
      <c r="EW297" s="26"/>
      <c r="EX297" s="26"/>
      <c r="EY297" s="26"/>
      <c r="EZ297" s="26"/>
      <c r="FA297" s="26"/>
      <c r="FB297" s="26"/>
      <c r="FC297" s="26"/>
      <c r="FD297" s="26"/>
      <c r="FE297" s="26"/>
      <c r="FF297" s="26"/>
      <c r="FG297" s="26"/>
      <c r="FH297" s="26"/>
      <c r="FI297" s="26"/>
      <c r="FJ297" s="26"/>
      <c r="FK297" s="26"/>
      <c r="FL297" s="26"/>
      <c r="FM297" s="26"/>
      <c r="FN297" s="26"/>
      <c r="FO297" s="26"/>
      <c r="FP297" s="26"/>
      <c r="FQ297" s="26"/>
      <c r="FR297" s="26"/>
      <c r="FS297" s="26"/>
      <c r="FT297" s="26"/>
      <c r="FU297" s="26"/>
      <c r="FV297" s="26"/>
      <c r="FW297" s="26"/>
      <c r="FX297" s="26"/>
      <c r="FY297" s="26"/>
      <c r="FZ297" s="26"/>
      <c r="GA297" s="26"/>
      <c r="GB297" s="26"/>
      <c r="GC297" s="26"/>
      <c r="GD297" s="26"/>
      <c r="GE297" s="26"/>
      <c r="GF297" s="26"/>
      <c r="GG297" s="26"/>
      <c r="GH297" s="26"/>
      <c r="GI297" s="26"/>
      <c r="GJ297" s="26"/>
      <c r="GK297" s="26"/>
      <c r="GL297" s="26"/>
      <c r="GM297" s="26"/>
      <c r="GN297" s="26"/>
      <c r="GO297" s="26"/>
      <c r="GP297" s="26"/>
      <c r="GQ297" s="26"/>
      <c r="GR297" s="26"/>
      <c r="GS297" s="26"/>
      <c r="GT297" s="26"/>
      <c r="GU297" s="26"/>
      <c r="GV297" s="26"/>
      <c r="GW297" s="26"/>
      <c r="GX297" s="26"/>
      <c r="GY297" s="26"/>
      <c r="GZ297" s="26"/>
      <c r="HA297" s="26"/>
      <c r="HB297" s="26"/>
      <c r="HC297" s="26"/>
      <c r="HD297" s="26"/>
      <c r="HE297" s="26"/>
      <c r="HF297" s="26"/>
      <c r="HG297" s="26"/>
      <c r="HH297" s="26"/>
      <c r="HI297" s="26"/>
      <c r="HJ297" s="26"/>
      <c r="HK297" s="26"/>
      <c r="HL297" s="26"/>
      <c r="HM297" s="26"/>
      <c r="HN297" s="26"/>
      <c r="HO297" s="26"/>
      <c r="HP297" s="26"/>
      <c r="HQ297" s="26"/>
      <c r="HR297" s="26"/>
      <c r="HS297" s="26"/>
      <c r="HT297" s="26"/>
      <c r="HU297" s="26"/>
      <c r="HV297" s="26"/>
      <c r="HW297" s="26"/>
      <c r="HX297" s="26"/>
      <c r="HY297" s="26"/>
      <c r="HZ297" s="26"/>
      <c r="IA297" s="26"/>
      <c r="IB297" s="26"/>
      <c r="IC297" s="26"/>
      <c r="ID297" s="26"/>
      <c r="IE297" s="26"/>
      <c r="IF297" s="26"/>
      <c r="IG297" s="26"/>
      <c r="IH297" s="26"/>
      <c r="II297" s="26"/>
      <c r="IJ297" s="26"/>
      <c r="IK297" s="26"/>
      <c r="IL297" s="26"/>
      <c r="IM297" s="26"/>
      <c r="IN297" s="26"/>
      <c r="IO297" s="26"/>
      <c r="IP297" s="26"/>
      <c r="IQ297" s="26"/>
      <c r="IR297" s="26"/>
      <c r="IS297" s="26"/>
      <c r="IT297" s="26"/>
      <c r="IU297" s="26"/>
      <c r="IV297" s="26"/>
    </row>
    <row r="298" spans="1:256" s="35" customFormat="1" ht="14.4" x14ac:dyDescent="0.3">
      <c r="A298"/>
      <c r="B298"/>
      <c r="C298"/>
      <c r="D298"/>
      <c r="E298"/>
      <c r="F298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26"/>
      <c r="BC298" s="26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26"/>
      <c r="CP298" s="26"/>
      <c r="CQ298" s="26"/>
      <c r="CR298" s="26"/>
      <c r="CS298" s="26"/>
      <c r="CT298" s="26"/>
      <c r="CU298" s="26"/>
      <c r="CV298" s="26"/>
      <c r="CW298" s="26"/>
      <c r="CX298" s="26"/>
      <c r="CY298" s="26"/>
      <c r="CZ298" s="26"/>
      <c r="DA298" s="26"/>
      <c r="DB298" s="26"/>
      <c r="DC298" s="26"/>
      <c r="DD298" s="26"/>
      <c r="DE298" s="26"/>
      <c r="DF298" s="26"/>
      <c r="DG298" s="26"/>
      <c r="DH298" s="26"/>
      <c r="DI298" s="26"/>
      <c r="DJ298" s="26"/>
      <c r="DK298" s="26"/>
      <c r="DL298" s="26"/>
      <c r="DM298" s="26"/>
      <c r="DN298" s="26"/>
      <c r="DO298" s="26"/>
      <c r="DP298" s="26"/>
      <c r="DQ298" s="26"/>
      <c r="DR298" s="26"/>
      <c r="DS298" s="26"/>
      <c r="DT298" s="26"/>
      <c r="DU298" s="26"/>
      <c r="DV298" s="26"/>
      <c r="DW298" s="26"/>
      <c r="DX298" s="26"/>
      <c r="DY298" s="26"/>
      <c r="DZ298" s="26"/>
      <c r="EA298" s="26"/>
      <c r="EB298" s="26"/>
      <c r="EC298" s="26"/>
      <c r="ED298" s="26"/>
      <c r="EE298" s="26"/>
      <c r="EF298" s="26"/>
      <c r="EG298" s="26"/>
      <c r="EH298" s="26"/>
      <c r="EI298" s="26"/>
      <c r="EJ298" s="26"/>
      <c r="EK298" s="26"/>
      <c r="EL298" s="26"/>
      <c r="EM298" s="26"/>
      <c r="EN298" s="26"/>
      <c r="EO298" s="26"/>
      <c r="EP298" s="26"/>
      <c r="EQ298" s="26"/>
      <c r="ER298" s="26"/>
      <c r="ES298" s="26"/>
      <c r="ET298" s="26"/>
      <c r="EU298" s="26"/>
      <c r="EV298" s="26"/>
      <c r="EW298" s="26"/>
      <c r="EX298" s="26"/>
      <c r="EY298" s="26"/>
      <c r="EZ298" s="26"/>
      <c r="FA298" s="26"/>
      <c r="FB298" s="26"/>
      <c r="FC298" s="26"/>
      <c r="FD298" s="26"/>
      <c r="FE298" s="26"/>
      <c r="FF298" s="26"/>
      <c r="FG298" s="26"/>
      <c r="FH298" s="26"/>
      <c r="FI298" s="26"/>
      <c r="FJ298" s="26"/>
      <c r="FK298" s="26"/>
      <c r="FL298" s="26"/>
      <c r="FM298" s="26"/>
      <c r="FN298" s="26"/>
      <c r="FO298" s="26"/>
      <c r="FP298" s="26"/>
      <c r="FQ298" s="26"/>
      <c r="FR298" s="26"/>
      <c r="FS298" s="26"/>
      <c r="FT298" s="26"/>
      <c r="FU298" s="26"/>
      <c r="FV298" s="26"/>
      <c r="FW298" s="26"/>
      <c r="FX298" s="26"/>
      <c r="FY298" s="26"/>
      <c r="FZ298" s="26"/>
      <c r="GA298" s="26"/>
      <c r="GB298" s="26"/>
      <c r="GC298" s="26"/>
      <c r="GD298" s="26"/>
      <c r="GE298" s="26"/>
      <c r="GF298" s="26"/>
      <c r="GG298" s="26"/>
      <c r="GH298" s="26"/>
      <c r="GI298" s="26"/>
      <c r="GJ298" s="26"/>
      <c r="GK298" s="26"/>
      <c r="GL298" s="26"/>
      <c r="GM298" s="26"/>
      <c r="GN298" s="26"/>
      <c r="GO298" s="26"/>
      <c r="GP298" s="26"/>
      <c r="GQ298" s="26"/>
      <c r="GR298" s="26"/>
      <c r="GS298" s="26"/>
      <c r="GT298" s="26"/>
      <c r="GU298" s="26"/>
      <c r="GV298" s="26"/>
      <c r="GW298" s="26"/>
      <c r="GX298" s="26"/>
      <c r="GY298" s="26"/>
      <c r="GZ298" s="26"/>
      <c r="HA298" s="26"/>
      <c r="HB298" s="26"/>
      <c r="HC298" s="26"/>
      <c r="HD298" s="26"/>
      <c r="HE298" s="26"/>
      <c r="HF298" s="26"/>
      <c r="HG298" s="26"/>
      <c r="HH298" s="26"/>
      <c r="HI298" s="26"/>
      <c r="HJ298" s="26"/>
      <c r="HK298" s="26"/>
      <c r="HL298" s="26"/>
      <c r="HM298" s="26"/>
      <c r="HN298" s="26"/>
      <c r="HO298" s="26"/>
      <c r="HP298" s="26"/>
      <c r="HQ298" s="26"/>
      <c r="HR298" s="26"/>
      <c r="HS298" s="26"/>
      <c r="HT298" s="26"/>
      <c r="HU298" s="26"/>
      <c r="HV298" s="26"/>
      <c r="HW298" s="26"/>
      <c r="HX298" s="26"/>
      <c r="HY298" s="26"/>
      <c r="HZ298" s="26"/>
      <c r="IA298" s="26"/>
      <c r="IB298" s="26"/>
      <c r="IC298" s="26"/>
      <c r="ID298" s="26"/>
      <c r="IE298" s="26"/>
      <c r="IF298" s="26"/>
      <c r="IG298" s="26"/>
      <c r="IH298" s="26"/>
      <c r="II298" s="26"/>
      <c r="IJ298" s="26"/>
      <c r="IK298" s="26"/>
      <c r="IL298" s="26"/>
      <c r="IM298" s="26"/>
      <c r="IN298" s="26"/>
      <c r="IO298" s="26"/>
      <c r="IP298" s="26"/>
      <c r="IQ298" s="26"/>
      <c r="IR298" s="26"/>
      <c r="IS298" s="26"/>
      <c r="IT298" s="26"/>
      <c r="IU298" s="26"/>
      <c r="IV298" s="26"/>
    </row>
    <row r="299" spans="1:256" s="32" customFormat="1" ht="14.4" x14ac:dyDescent="0.3">
      <c r="A299"/>
      <c r="B299"/>
      <c r="C299"/>
      <c r="D299"/>
      <c r="E299"/>
      <c r="F299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26"/>
      <c r="BC299" s="26"/>
      <c r="BD299" s="26"/>
      <c r="BE299" s="26"/>
      <c r="BF299" s="26"/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26"/>
      <c r="CP299" s="26"/>
      <c r="CQ299" s="26"/>
      <c r="CR299" s="26"/>
      <c r="CS299" s="26"/>
      <c r="CT299" s="26"/>
      <c r="CU299" s="26"/>
      <c r="CV299" s="26"/>
      <c r="CW299" s="26"/>
      <c r="CX299" s="26"/>
      <c r="CY299" s="26"/>
      <c r="CZ299" s="26"/>
      <c r="DA299" s="26"/>
      <c r="DB299" s="26"/>
      <c r="DC299" s="26"/>
      <c r="DD299" s="26"/>
      <c r="DE299" s="26"/>
      <c r="DF299" s="26"/>
      <c r="DG299" s="26"/>
      <c r="DH299" s="26"/>
      <c r="DI299" s="26"/>
      <c r="DJ299" s="26"/>
      <c r="DK299" s="26"/>
      <c r="DL299" s="26"/>
      <c r="DM299" s="26"/>
      <c r="DN299" s="26"/>
      <c r="DO299" s="26"/>
      <c r="DP299" s="26"/>
      <c r="DQ299" s="26"/>
      <c r="DR299" s="26"/>
      <c r="DS299" s="26"/>
      <c r="DT299" s="26"/>
      <c r="DU299" s="26"/>
      <c r="DV299" s="26"/>
      <c r="DW299" s="26"/>
      <c r="DX299" s="26"/>
      <c r="DY299" s="26"/>
      <c r="DZ299" s="26"/>
      <c r="EA299" s="26"/>
      <c r="EB299" s="26"/>
      <c r="EC299" s="26"/>
      <c r="ED299" s="26"/>
      <c r="EE299" s="26"/>
      <c r="EF299" s="26"/>
      <c r="EG299" s="26"/>
      <c r="EH299" s="26"/>
      <c r="EI299" s="26"/>
      <c r="EJ299" s="26"/>
      <c r="EK299" s="26"/>
      <c r="EL299" s="26"/>
      <c r="EM299" s="26"/>
      <c r="EN299" s="26"/>
      <c r="EO299" s="26"/>
      <c r="EP299" s="26"/>
      <c r="EQ299" s="26"/>
      <c r="ER299" s="26"/>
      <c r="ES299" s="26"/>
      <c r="ET299" s="26"/>
      <c r="EU299" s="26"/>
      <c r="EV299" s="26"/>
      <c r="EW299" s="26"/>
      <c r="EX299" s="26"/>
      <c r="EY299" s="26"/>
      <c r="EZ299" s="26"/>
      <c r="FA299" s="26"/>
      <c r="FB299" s="26"/>
      <c r="FC299" s="26"/>
      <c r="FD299" s="26"/>
      <c r="FE299" s="26"/>
      <c r="FF299" s="26"/>
      <c r="FG299" s="26"/>
      <c r="FH299" s="26"/>
      <c r="FI299" s="26"/>
      <c r="FJ299" s="26"/>
      <c r="FK299" s="26"/>
      <c r="FL299" s="26"/>
      <c r="FM299" s="26"/>
      <c r="FN299" s="26"/>
      <c r="FO299" s="26"/>
      <c r="FP299" s="26"/>
      <c r="FQ299" s="26"/>
      <c r="FR299" s="26"/>
      <c r="FS299" s="26"/>
      <c r="FT299" s="26"/>
      <c r="FU299" s="26"/>
      <c r="FV299" s="26"/>
      <c r="FW299" s="26"/>
      <c r="FX299" s="26"/>
      <c r="FY299" s="26"/>
      <c r="FZ299" s="26"/>
      <c r="GA299" s="26"/>
      <c r="GB299" s="26"/>
      <c r="GC299" s="26"/>
      <c r="GD299" s="26"/>
      <c r="GE299" s="26"/>
      <c r="GF299" s="26"/>
      <c r="GG299" s="26"/>
      <c r="GH299" s="26"/>
      <c r="GI299" s="26"/>
      <c r="GJ299" s="26"/>
      <c r="GK299" s="26"/>
      <c r="GL299" s="26"/>
      <c r="GM299" s="26"/>
      <c r="GN299" s="26"/>
      <c r="GO299" s="26"/>
      <c r="GP299" s="26"/>
      <c r="GQ299" s="26"/>
      <c r="GR299" s="26"/>
      <c r="GS299" s="26"/>
      <c r="GT299" s="26"/>
      <c r="GU299" s="26"/>
      <c r="GV299" s="26"/>
      <c r="GW299" s="26"/>
      <c r="GX299" s="26"/>
      <c r="GY299" s="26"/>
      <c r="GZ299" s="26"/>
      <c r="HA299" s="26"/>
      <c r="HB299" s="26"/>
      <c r="HC299" s="26"/>
      <c r="HD299" s="26"/>
      <c r="HE299" s="26"/>
      <c r="HF299" s="26"/>
      <c r="HG299" s="26"/>
      <c r="HH299" s="26"/>
      <c r="HI299" s="26"/>
      <c r="HJ299" s="26"/>
      <c r="HK299" s="26"/>
      <c r="HL299" s="26"/>
      <c r="HM299" s="26"/>
      <c r="HN299" s="26"/>
      <c r="HO299" s="26"/>
      <c r="HP299" s="26"/>
      <c r="HQ299" s="26"/>
      <c r="HR299" s="26"/>
      <c r="HS299" s="26"/>
      <c r="HT299" s="26"/>
      <c r="HU299" s="26"/>
      <c r="HV299" s="26"/>
      <c r="HW299" s="26"/>
      <c r="HX299" s="26"/>
      <c r="HY299" s="26"/>
      <c r="HZ299" s="26"/>
      <c r="IA299" s="26"/>
      <c r="IB299" s="26"/>
      <c r="IC299" s="26"/>
      <c r="ID299" s="26"/>
      <c r="IE299" s="26"/>
      <c r="IF299" s="26"/>
      <c r="IG299" s="26"/>
      <c r="IH299" s="26"/>
      <c r="II299" s="26"/>
      <c r="IJ299" s="26"/>
      <c r="IK299" s="26"/>
      <c r="IL299" s="26"/>
      <c r="IM299" s="26"/>
      <c r="IN299" s="26"/>
      <c r="IO299" s="26"/>
      <c r="IP299" s="26"/>
      <c r="IQ299" s="26"/>
      <c r="IR299" s="26"/>
      <c r="IS299" s="26"/>
      <c r="IT299" s="26"/>
      <c r="IU299" s="26"/>
      <c r="IV299" s="26"/>
    </row>
    <row r="300" spans="1:256" s="32" customFormat="1" ht="14.4" x14ac:dyDescent="0.3">
      <c r="A300"/>
      <c r="B300"/>
      <c r="C300"/>
      <c r="D300"/>
      <c r="E300"/>
      <c r="F300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26"/>
      <c r="BC300" s="26"/>
      <c r="BD300" s="26"/>
      <c r="BE300" s="26"/>
      <c r="BF300" s="26"/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26"/>
      <c r="CP300" s="26"/>
      <c r="CQ300" s="26"/>
      <c r="CR300" s="26"/>
      <c r="CS300" s="26"/>
      <c r="CT300" s="26"/>
      <c r="CU300" s="26"/>
      <c r="CV300" s="26"/>
      <c r="CW300" s="26"/>
      <c r="CX300" s="26"/>
      <c r="CY300" s="26"/>
      <c r="CZ300" s="26"/>
      <c r="DA300" s="26"/>
      <c r="DB300" s="26"/>
      <c r="DC300" s="26"/>
      <c r="DD300" s="26"/>
      <c r="DE300" s="26"/>
      <c r="DF300" s="26"/>
      <c r="DG300" s="26"/>
      <c r="DH300" s="26"/>
      <c r="DI300" s="26"/>
      <c r="DJ300" s="26"/>
      <c r="DK300" s="26"/>
      <c r="DL300" s="26"/>
      <c r="DM300" s="26"/>
      <c r="DN300" s="26"/>
      <c r="DO300" s="26"/>
      <c r="DP300" s="26"/>
      <c r="DQ300" s="26"/>
      <c r="DR300" s="26"/>
      <c r="DS300" s="26"/>
      <c r="DT300" s="26"/>
      <c r="DU300" s="26"/>
      <c r="DV300" s="26"/>
      <c r="DW300" s="26"/>
      <c r="DX300" s="26"/>
      <c r="DY300" s="26"/>
      <c r="DZ300" s="26"/>
      <c r="EA300" s="26"/>
      <c r="EB300" s="26"/>
      <c r="EC300" s="26"/>
      <c r="ED300" s="26"/>
      <c r="EE300" s="26"/>
      <c r="EF300" s="26"/>
      <c r="EG300" s="26"/>
      <c r="EH300" s="26"/>
      <c r="EI300" s="26"/>
      <c r="EJ300" s="26"/>
      <c r="EK300" s="26"/>
      <c r="EL300" s="26"/>
      <c r="EM300" s="26"/>
      <c r="EN300" s="26"/>
      <c r="EO300" s="26"/>
      <c r="EP300" s="26"/>
      <c r="EQ300" s="26"/>
      <c r="ER300" s="26"/>
      <c r="ES300" s="26"/>
      <c r="ET300" s="26"/>
      <c r="EU300" s="26"/>
      <c r="EV300" s="26"/>
      <c r="EW300" s="26"/>
      <c r="EX300" s="26"/>
      <c r="EY300" s="26"/>
      <c r="EZ300" s="26"/>
      <c r="FA300" s="26"/>
      <c r="FB300" s="26"/>
      <c r="FC300" s="26"/>
      <c r="FD300" s="26"/>
      <c r="FE300" s="26"/>
      <c r="FF300" s="26"/>
      <c r="FG300" s="26"/>
      <c r="FH300" s="26"/>
      <c r="FI300" s="26"/>
      <c r="FJ300" s="26"/>
      <c r="FK300" s="26"/>
      <c r="FL300" s="26"/>
      <c r="FM300" s="26"/>
      <c r="FN300" s="26"/>
      <c r="FO300" s="26"/>
      <c r="FP300" s="26"/>
      <c r="FQ300" s="26"/>
      <c r="FR300" s="26"/>
      <c r="FS300" s="26"/>
      <c r="FT300" s="26"/>
      <c r="FU300" s="26"/>
      <c r="FV300" s="26"/>
      <c r="FW300" s="26"/>
      <c r="FX300" s="26"/>
      <c r="FY300" s="26"/>
      <c r="FZ300" s="26"/>
      <c r="GA300" s="26"/>
      <c r="GB300" s="26"/>
      <c r="GC300" s="26"/>
      <c r="GD300" s="26"/>
      <c r="GE300" s="26"/>
      <c r="GF300" s="26"/>
      <c r="GG300" s="26"/>
      <c r="GH300" s="26"/>
      <c r="GI300" s="26"/>
      <c r="GJ300" s="26"/>
      <c r="GK300" s="26"/>
      <c r="GL300" s="26"/>
      <c r="GM300" s="26"/>
      <c r="GN300" s="26"/>
      <c r="GO300" s="26"/>
      <c r="GP300" s="26"/>
      <c r="GQ300" s="26"/>
      <c r="GR300" s="26"/>
      <c r="GS300" s="26"/>
      <c r="GT300" s="26"/>
      <c r="GU300" s="26"/>
      <c r="GV300" s="26"/>
      <c r="GW300" s="26"/>
      <c r="GX300" s="26"/>
      <c r="GY300" s="26"/>
      <c r="GZ300" s="26"/>
      <c r="HA300" s="26"/>
      <c r="HB300" s="26"/>
      <c r="HC300" s="26"/>
      <c r="HD300" s="26"/>
      <c r="HE300" s="26"/>
      <c r="HF300" s="26"/>
      <c r="HG300" s="26"/>
      <c r="HH300" s="26"/>
      <c r="HI300" s="26"/>
      <c r="HJ300" s="26"/>
      <c r="HK300" s="26"/>
      <c r="HL300" s="26"/>
      <c r="HM300" s="26"/>
      <c r="HN300" s="26"/>
      <c r="HO300" s="26"/>
      <c r="HP300" s="26"/>
      <c r="HQ300" s="26"/>
      <c r="HR300" s="26"/>
      <c r="HS300" s="26"/>
      <c r="HT300" s="26"/>
      <c r="HU300" s="26"/>
      <c r="HV300" s="26"/>
      <c r="HW300" s="26"/>
      <c r="HX300" s="26"/>
      <c r="HY300" s="26"/>
      <c r="HZ300" s="26"/>
      <c r="IA300" s="26"/>
      <c r="IB300" s="26"/>
      <c r="IC300" s="26"/>
      <c r="ID300" s="26"/>
      <c r="IE300" s="26"/>
      <c r="IF300" s="26"/>
      <c r="IG300" s="26"/>
      <c r="IH300" s="26"/>
      <c r="II300" s="26"/>
      <c r="IJ300" s="26"/>
      <c r="IK300" s="26"/>
      <c r="IL300" s="26"/>
      <c r="IM300" s="26"/>
      <c r="IN300" s="26"/>
      <c r="IO300" s="26"/>
      <c r="IP300" s="26"/>
      <c r="IQ300" s="26"/>
      <c r="IR300" s="26"/>
      <c r="IS300" s="26"/>
      <c r="IT300" s="26"/>
      <c r="IU300" s="26"/>
      <c r="IV300" s="26"/>
    </row>
    <row r="301" spans="1:256" s="35" customFormat="1" ht="14.4" x14ac:dyDescent="0.3">
      <c r="A301"/>
      <c r="B301"/>
      <c r="C301"/>
      <c r="D301"/>
      <c r="E301"/>
      <c r="F301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6"/>
      <c r="AB301" s="26"/>
      <c r="AC301" s="26"/>
      <c r="AD301" s="26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6"/>
      <c r="AP301" s="26"/>
      <c r="AQ301" s="26"/>
      <c r="AR301" s="26"/>
      <c r="AS301" s="26"/>
      <c r="AT301" s="26"/>
      <c r="AU301" s="26"/>
      <c r="AV301" s="26"/>
      <c r="AW301" s="26"/>
      <c r="AX301" s="26"/>
      <c r="AY301" s="26"/>
      <c r="AZ301" s="26"/>
      <c r="BA301" s="26"/>
      <c r="BB301" s="26"/>
      <c r="BC301" s="26"/>
      <c r="BD301" s="26"/>
      <c r="BE301" s="26"/>
      <c r="BF301" s="26"/>
      <c r="BG301" s="26"/>
      <c r="BH301" s="26"/>
      <c r="BI301" s="26"/>
      <c r="BJ301" s="26"/>
      <c r="BK301" s="26"/>
      <c r="BL301" s="26"/>
      <c r="BM301" s="26"/>
      <c r="BN301" s="26"/>
      <c r="BO301" s="26"/>
      <c r="BP301" s="26"/>
      <c r="BQ301" s="26"/>
      <c r="BR301" s="26"/>
      <c r="BS301" s="26"/>
      <c r="BT301" s="26"/>
      <c r="BU301" s="26"/>
      <c r="BV301" s="26"/>
      <c r="BW301" s="26"/>
      <c r="BX301" s="26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26"/>
      <c r="CP301" s="26"/>
      <c r="CQ301" s="26"/>
      <c r="CR301" s="26"/>
      <c r="CS301" s="26"/>
      <c r="CT301" s="26"/>
      <c r="CU301" s="26"/>
      <c r="CV301" s="26"/>
      <c r="CW301" s="26"/>
      <c r="CX301" s="26"/>
      <c r="CY301" s="26"/>
      <c r="CZ301" s="26"/>
      <c r="DA301" s="26"/>
      <c r="DB301" s="26"/>
      <c r="DC301" s="26"/>
      <c r="DD301" s="26"/>
      <c r="DE301" s="26"/>
      <c r="DF301" s="26"/>
      <c r="DG301" s="26"/>
      <c r="DH301" s="26"/>
      <c r="DI301" s="26"/>
      <c r="DJ301" s="26"/>
      <c r="DK301" s="26"/>
      <c r="DL301" s="26"/>
      <c r="DM301" s="26"/>
      <c r="DN301" s="26"/>
      <c r="DO301" s="26"/>
      <c r="DP301" s="26"/>
      <c r="DQ301" s="26"/>
      <c r="DR301" s="26"/>
      <c r="DS301" s="26"/>
      <c r="DT301" s="26"/>
      <c r="DU301" s="26"/>
      <c r="DV301" s="26"/>
      <c r="DW301" s="26"/>
      <c r="DX301" s="26"/>
      <c r="DY301" s="26"/>
      <c r="DZ301" s="26"/>
      <c r="EA301" s="26"/>
      <c r="EB301" s="26"/>
      <c r="EC301" s="26"/>
      <c r="ED301" s="26"/>
      <c r="EE301" s="26"/>
      <c r="EF301" s="26"/>
      <c r="EG301" s="26"/>
      <c r="EH301" s="26"/>
      <c r="EI301" s="26"/>
      <c r="EJ301" s="26"/>
      <c r="EK301" s="26"/>
      <c r="EL301" s="26"/>
      <c r="EM301" s="26"/>
      <c r="EN301" s="26"/>
      <c r="EO301" s="26"/>
      <c r="EP301" s="26"/>
      <c r="EQ301" s="26"/>
      <c r="ER301" s="26"/>
      <c r="ES301" s="26"/>
      <c r="ET301" s="26"/>
      <c r="EU301" s="26"/>
      <c r="EV301" s="26"/>
      <c r="EW301" s="26"/>
      <c r="EX301" s="26"/>
      <c r="EY301" s="26"/>
      <c r="EZ301" s="26"/>
      <c r="FA301" s="26"/>
      <c r="FB301" s="26"/>
      <c r="FC301" s="26"/>
      <c r="FD301" s="26"/>
      <c r="FE301" s="26"/>
      <c r="FF301" s="26"/>
      <c r="FG301" s="26"/>
      <c r="FH301" s="26"/>
      <c r="FI301" s="26"/>
      <c r="FJ301" s="26"/>
      <c r="FK301" s="26"/>
      <c r="FL301" s="26"/>
      <c r="FM301" s="26"/>
      <c r="FN301" s="26"/>
      <c r="FO301" s="26"/>
      <c r="FP301" s="26"/>
      <c r="FQ301" s="26"/>
      <c r="FR301" s="26"/>
      <c r="FS301" s="26"/>
      <c r="FT301" s="26"/>
      <c r="FU301" s="26"/>
      <c r="FV301" s="26"/>
      <c r="FW301" s="26"/>
      <c r="FX301" s="26"/>
      <c r="FY301" s="26"/>
      <c r="FZ301" s="26"/>
      <c r="GA301" s="26"/>
      <c r="GB301" s="26"/>
      <c r="GC301" s="26"/>
      <c r="GD301" s="26"/>
      <c r="GE301" s="26"/>
      <c r="GF301" s="26"/>
      <c r="GG301" s="26"/>
      <c r="GH301" s="26"/>
      <c r="GI301" s="26"/>
      <c r="GJ301" s="26"/>
      <c r="GK301" s="26"/>
      <c r="GL301" s="26"/>
      <c r="GM301" s="26"/>
      <c r="GN301" s="26"/>
      <c r="GO301" s="26"/>
      <c r="GP301" s="26"/>
      <c r="GQ301" s="26"/>
      <c r="GR301" s="26"/>
      <c r="GS301" s="26"/>
      <c r="GT301" s="26"/>
      <c r="GU301" s="26"/>
      <c r="GV301" s="26"/>
      <c r="GW301" s="26"/>
      <c r="GX301" s="26"/>
      <c r="GY301" s="26"/>
      <c r="GZ301" s="26"/>
      <c r="HA301" s="26"/>
      <c r="HB301" s="26"/>
      <c r="HC301" s="26"/>
      <c r="HD301" s="26"/>
      <c r="HE301" s="26"/>
      <c r="HF301" s="26"/>
      <c r="HG301" s="26"/>
      <c r="HH301" s="26"/>
      <c r="HI301" s="26"/>
      <c r="HJ301" s="26"/>
      <c r="HK301" s="26"/>
      <c r="HL301" s="26"/>
      <c r="HM301" s="26"/>
      <c r="HN301" s="26"/>
      <c r="HO301" s="26"/>
      <c r="HP301" s="26"/>
      <c r="HQ301" s="26"/>
      <c r="HR301" s="26"/>
      <c r="HS301" s="26"/>
      <c r="HT301" s="26"/>
      <c r="HU301" s="26"/>
      <c r="HV301" s="26"/>
      <c r="HW301" s="26"/>
      <c r="HX301" s="26"/>
      <c r="HY301" s="26"/>
      <c r="HZ301" s="26"/>
      <c r="IA301" s="26"/>
      <c r="IB301" s="26"/>
      <c r="IC301" s="26"/>
      <c r="ID301" s="26"/>
      <c r="IE301" s="26"/>
      <c r="IF301" s="26"/>
      <c r="IG301" s="26"/>
      <c r="IH301" s="26"/>
      <c r="II301" s="26"/>
      <c r="IJ301" s="26"/>
      <c r="IK301" s="26"/>
      <c r="IL301" s="26"/>
      <c r="IM301" s="26"/>
      <c r="IN301" s="26"/>
      <c r="IO301" s="26"/>
      <c r="IP301" s="26"/>
      <c r="IQ301" s="26"/>
      <c r="IR301" s="26"/>
      <c r="IS301" s="26"/>
      <c r="IT301" s="26"/>
      <c r="IU301" s="26"/>
      <c r="IV301" s="26"/>
    </row>
    <row r="302" spans="1:256" s="32" customFormat="1" ht="14.4" x14ac:dyDescent="0.3">
      <c r="A302"/>
      <c r="B302"/>
      <c r="C302"/>
      <c r="D302"/>
      <c r="E302"/>
      <c r="F302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6"/>
      <c r="AB302" s="26"/>
      <c r="AC302" s="26"/>
      <c r="AD302" s="26"/>
      <c r="AE302" s="26"/>
      <c r="AF302" s="26"/>
      <c r="AG302" s="26"/>
      <c r="AH302" s="26"/>
      <c r="AI302" s="26"/>
      <c r="AJ302" s="26"/>
      <c r="AK302" s="26"/>
      <c r="AL302" s="26"/>
      <c r="AM302" s="26"/>
      <c r="AN302" s="26"/>
      <c r="AO302" s="26"/>
      <c r="AP302" s="26"/>
      <c r="AQ302" s="26"/>
      <c r="AR302" s="26"/>
      <c r="AS302" s="26"/>
      <c r="AT302" s="26"/>
      <c r="AU302" s="26"/>
      <c r="AV302" s="26"/>
      <c r="AW302" s="26"/>
      <c r="AX302" s="26"/>
      <c r="AY302" s="26"/>
      <c r="AZ302" s="26"/>
      <c r="BA302" s="26"/>
      <c r="BB302" s="26"/>
      <c r="BC302" s="26"/>
      <c r="BD302" s="26"/>
      <c r="BE302" s="26"/>
      <c r="BF302" s="26"/>
      <c r="BG302" s="26"/>
      <c r="BH302" s="26"/>
      <c r="BI302" s="26"/>
      <c r="BJ302" s="26"/>
      <c r="BK302" s="26"/>
      <c r="BL302" s="26"/>
      <c r="BM302" s="26"/>
      <c r="BN302" s="26"/>
      <c r="BO302" s="26"/>
      <c r="BP302" s="26"/>
      <c r="BQ302" s="26"/>
      <c r="BR302" s="26"/>
      <c r="BS302" s="26"/>
      <c r="BT302" s="26"/>
      <c r="BU302" s="26"/>
      <c r="BV302" s="26"/>
      <c r="BW302" s="26"/>
      <c r="BX302" s="26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26"/>
      <c r="CP302" s="26"/>
      <c r="CQ302" s="26"/>
      <c r="CR302" s="26"/>
      <c r="CS302" s="26"/>
      <c r="CT302" s="26"/>
      <c r="CU302" s="26"/>
      <c r="CV302" s="26"/>
      <c r="CW302" s="26"/>
      <c r="CX302" s="26"/>
      <c r="CY302" s="26"/>
      <c r="CZ302" s="26"/>
      <c r="DA302" s="26"/>
      <c r="DB302" s="26"/>
      <c r="DC302" s="26"/>
      <c r="DD302" s="26"/>
      <c r="DE302" s="26"/>
      <c r="DF302" s="26"/>
      <c r="DG302" s="26"/>
      <c r="DH302" s="26"/>
      <c r="DI302" s="26"/>
      <c r="DJ302" s="26"/>
      <c r="DK302" s="26"/>
      <c r="DL302" s="26"/>
      <c r="DM302" s="26"/>
      <c r="DN302" s="26"/>
      <c r="DO302" s="26"/>
      <c r="DP302" s="26"/>
      <c r="DQ302" s="26"/>
      <c r="DR302" s="26"/>
      <c r="DS302" s="26"/>
      <c r="DT302" s="26"/>
      <c r="DU302" s="26"/>
      <c r="DV302" s="26"/>
      <c r="DW302" s="26"/>
      <c r="DX302" s="26"/>
      <c r="DY302" s="26"/>
      <c r="DZ302" s="26"/>
      <c r="EA302" s="26"/>
      <c r="EB302" s="26"/>
      <c r="EC302" s="26"/>
      <c r="ED302" s="26"/>
      <c r="EE302" s="26"/>
      <c r="EF302" s="26"/>
      <c r="EG302" s="26"/>
      <c r="EH302" s="26"/>
      <c r="EI302" s="26"/>
      <c r="EJ302" s="26"/>
      <c r="EK302" s="26"/>
      <c r="EL302" s="26"/>
      <c r="EM302" s="26"/>
      <c r="EN302" s="26"/>
      <c r="EO302" s="26"/>
      <c r="EP302" s="26"/>
      <c r="EQ302" s="26"/>
      <c r="ER302" s="26"/>
      <c r="ES302" s="26"/>
      <c r="ET302" s="26"/>
      <c r="EU302" s="26"/>
      <c r="EV302" s="26"/>
      <c r="EW302" s="26"/>
      <c r="EX302" s="26"/>
      <c r="EY302" s="26"/>
      <c r="EZ302" s="26"/>
      <c r="FA302" s="26"/>
      <c r="FB302" s="26"/>
      <c r="FC302" s="26"/>
      <c r="FD302" s="26"/>
      <c r="FE302" s="26"/>
      <c r="FF302" s="26"/>
      <c r="FG302" s="26"/>
      <c r="FH302" s="26"/>
      <c r="FI302" s="26"/>
      <c r="FJ302" s="26"/>
      <c r="FK302" s="26"/>
      <c r="FL302" s="26"/>
      <c r="FM302" s="26"/>
      <c r="FN302" s="26"/>
      <c r="FO302" s="26"/>
      <c r="FP302" s="26"/>
      <c r="FQ302" s="26"/>
      <c r="FR302" s="26"/>
      <c r="FS302" s="26"/>
      <c r="FT302" s="26"/>
      <c r="FU302" s="26"/>
      <c r="FV302" s="26"/>
      <c r="FW302" s="26"/>
      <c r="FX302" s="26"/>
      <c r="FY302" s="26"/>
      <c r="FZ302" s="26"/>
      <c r="GA302" s="26"/>
      <c r="GB302" s="26"/>
      <c r="GC302" s="26"/>
      <c r="GD302" s="26"/>
      <c r="GE302" s="26"/>
      <c r="GF302" s="26"/>
      <c r="GG302" s="26"/>
      <c r="GH302" s="26"/>
      <c r="GI302" s="26"/>
      <c r="GJ302" s="26"/>
      <c r="GK302" s="26"/>
      <c r="GL302" s="26"/>
      <c r="GM302" s="26"/>
      <c r="GN302" s="26"/>
      <c r="GO302" s="26"/>
      <c r="GP302" s="26"/>
      <c r="GQ302" s="26"/>
      <c r="GR302" s="26"/>
      <c r="GS302" s="26"/>
      <c r="GT302" s="26"/>
      <c r="GU302" s="26"/>
      <c r="GV302" s="26"/>
      <c r="GW302" s="26"/>
      <c r="GX302" s="26"/>
      <c r="GY302" s="26"/>
      <c r="GZ302" s="26"/>
      <c r="HA302" s="26"/>
      <c r="HB302" s="26"/>
      <c r="HC302" s="26"/>
      <c r="HD302" s="26"/>
      <c r="HE302" s="26"/>
      <c r="HF302" s="26"/>
      <c r="HG302" s="26"/>
      <c r="HH302" s="26"/>
      <c r="HI302" s="26"/>
      <c r="HJ302" s="26"/>
      <c r="HK302" s="26"/>
      <c r="HL302" s="26"/>
      <c r="HM302" s="26"/>
      <c r="HN302" s="26"/>
      <c r="HO302" s="26"/>
      <c r="HP302" s="26"/>
      <c r="HQ302" s="26"/>
      <c r="HR302" s="26"/>
      <c r="HS302" s="26"/>
      <c r="HT302" s="26"/>
      <c r="HU302" s="26"/>
      <c r="HV302" s="26"/>
      <c r="HW302" s="26"/>
      <c r="HX302" s="26"/>
      <c r="HY302" s="26"/>
      <c r="HZ302" s="26"/>
      <c r="IA302" s="26"/>
      <c r="IB302" s="26"/>
      <c r="IC302" s="26"/>
      <c r="ID302" s="26"/>
      <c r="IE302" s="26"/>
      <c r="IF302" s="26"/>
      <c r="IG302" s="26"/>
      <c r="IH302" s="26"/>
      <c r="II302" s="26"/>
      <c r="IJ302" s="26"/>
      <c r="IK302" s="26"/>
      <c r="IL302" s="26"/>
      <c r="IM302" s="26"/>
      <c r="IN302" s="26"/>
      <c r="IO302" s="26"/>
      <c r="IP302" s="26"/>
      <c r="IQ302" s="26"/>
      <c r="IR302" s="26"/>
      <c r="IS302" s="26"/>
      <c r="IT302" s="26"/>
      <c r="IU302" s="26"/>
      <c r="IV302" s="26"/>
    </row>
    <row r="303" spans="1:256" s="35" customFormat="1" ht="14.4" x14ac:dyDescent="0.3">
      <c r="A303"/>
      <c r="B303"/>
      <c r="C303"/>
      <c r="D303"/>
      <c r="E303"/>
      <c r="F303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6"/>
      <c r="AB303" s="26"/>
      <c r="AC303" s="26"/>
      <c r="AD303" s="26"/>
      <c r="AE303" s="26"/>
      <c r="AF303" s="26"/>
      <c r="AG303" s="26"/>
      <c r="AH303" s="26"/>
      <c r="AI303" s="26"/>
      <c r="AJ303" s="26"/>
      <c r="AK303" s="26"/>
      <c r="AL303" s="26"/>
      <c r="AM303" s="26"/>
      <c r="AN303" s="26"/>
      <c r="AO303" s="26"/>
      <c r="AP303" s="26"/>
      <c r="AQ303" s="26"/>
      <c r="AR303" s="26"/>
      <c r="AS303" s="26"/>
      <c r="AT303" s="26"/>
      <c r="AU303" s="26"/>
      <c r="AV303" s="26"/>
      <c r="AW303" s="26"/>
      <c r="AX303" s="26"/>
      <c r="AY303" s="26"/>
      <c r="AZ303" s="26"/>
      <c r="BA303" s="26"/>
      <c r="BB303" s="26"/>
      <c r="BC303" s="26"/>
      <c r="BD303" s="26"/>
      <c r="BE303" s="26"/>
      <c r="BF303" s="26"/>
      <c r="BG303" s="26"/>
      <c r="BH303" s="26"/>
      <c r="BI303" s="26"/>
      <c r="BJ303" s="26"/>
      <c r="BK303" s="26"/>
      <c r="BL303" s="26"/>
      <c r="BM303" s="26"/>
      <c r="BN303" s="26"/>
      <c r="BO303" s="26"/>
      <c r="BP303" s="26"/>
      <c r="BQ303" s="26"/>
      <c r="BR303" s="26"/>
      <c r="BS303" s="26"/>
      <c r="BT303" s="26"/>
      <c r="BU303" s="26"/>
      <c r="BV303" s="26"/>
      <c r="BW303" s="26"/>
      <c r="BX303" s="26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26"/>
      <c r="CP303" s="26"/>
      <c r="CQ303" s="26"/>
      <c r="CR303" s="26"/>
      <c r="CS303" s="26"/>
      <c r="CT303" s="26"/>
      <c r="CU303" s="26"/>
      <c r="CV303" s="26"/>
      <c r="CW303" s="26"/>
      <c r="CX303" s="26"/>
      <c r="CY303" s="26"/>
      <c r="CZ303" s="26"/>
      <c r="DA303" s="26"/>
      <c r="DB303" s="26"/>
      <c r="DC303" s="26"/>
      <c r="DD303" s="26"/>
      <c r="DE303" s="26"/>
      <c r="DF303" s="26"/>
      <c r="DG303" s="26"/>
      <c r="DH303" s="26"/>
      <c r="DI303" s="26"/>
      <c r="DJ303" s="26"/>
      <c r="DK303" s="26"/>
      <c r="DL303" s="26"/>
      <c r="DM303" s="26"/>
      <c r="DN303" s="26"/>
      <c r="DO303" s="26"/>
      <c r="DP303" s="26"/>
      <c r="DQ303" s="26"/>
      <c r="DR303" s="26"/>
      <c r="DS303" s="26"/>
      <c r="DT303" s="26"/>
      <c r="DU303" s="26"/>
      <c r="DV303" s="26"/>
      <c r="DW303" s="26"/>
      <c r="DX303" s="26"/>
      <c r="DY303" s="26"/>
      <c r="DZ303" s="26"/>
      <c r="EA303" s="26"/>
      <c r="EB303" s="26"/>
      <c r="EC303" s="26"/>
      <c r="ED303" s="26"/>
      <c r="EE303" s="26"/>
      <c r="EF303" s="26"/>
      <c r="EG303" s="26"/>
      <c r="EH303" s="26"/>
      <c r="EI303" s="26"/>
      <c r="EJ303" s="26"/>
      <c r="EK303" s="26"/>
      <c r="EL303" s="26"/>
      <c r="EM303" s="26"/>
      <c r="EN303" s="26"/>
      <c r="EO303" s="26"/>
      <c r="EP303" s="26"/>
      <c r="EQ303" s="26"/>
      <c r="ER303" s="26"/>
      <c r="ES303" s="26"/>
      <c r="ET303" s="26"/>
      <c r="EU303" s="26"/>
      <c r="EV303" s="26"/>
      <c r="EW303" s="26"/>
      <c r="EX303" s="26"/>
      <c r="EY303" s="26"/>
      <c r="EZ303" s="26"/>
      <c r="FA303" s="26"/>
      <c r="FB303" s="26"/>
      <c r="FC303" s="26"/>
      <c r="FD303" s="26"/>
      <c r="FE303" s="26"/>
      <c r="FF303" s="26"/>
      <c r="FG303" s="26"/>
      <c r="FH303" s="26"/>
      <c r="FI303" s="26"/>
      <c r="FJ303" s="26"/>
      <c r="FK303" s="26"/>
      <c r="FL303" s="26"/>
      <c r="FM303" s="26"/>
      <c r="FN303" s="26"/>
      <c r="FO303" s="26"/>
      <c r="FP303" s="26"/>
      <c r="FQ303" s="26"/>
      <c r="FR303" s="26"/>
      <c r="FS303" s="26"/>
      <c r="FT303" s="26"/>
      <c r="FU303" s="26"/>
      <c r="FV303" s="26"/>
      <c r="FW303" s="26"/>
      <c r="FX303" s="26"/>
      <c r="FY303" s="26"/>
      <c r="FZ303" s="26"/>
      <c r="GA303" s="26"/>
      <c r="GB303" s="26"/>
      <c r="GC303" s="26"/>
      <c r="GD303" s="26"/>
      <c r="GE303" s="26"/>
      <c r="GF303" s="26"/>
      <c r="GG303" s="26"/>
      <c r="GH303" s="26"/>
      <c r="GI303" s="26"/>
      <c r="GJ303" s="26"/>
      <c r="GK303" s="26"/>
      <c r="GL303" s="26"/>
      <c r="GM303" s="26"/>
      <c r="GN303" s="26"/>
      <c r="GO303" s="26"/>
      <c r="GP303" s="26"/>
      <c r="GQ303" s="26"/>
      <c r="GR303" s="26"/>
      <c r="GS303" s="26"/>
      <c r="GT303" s="26"/>
      <c r="GU303" s="26"/>
      <c r="GV303" s="26"/>
      <c r="GW303" s="26"/>
      <c r="GX303" s="26"/>
      <c r="GY303" s="26"/>
      <c r="GZ303" s="26"/>
      <c r="HA303" s="26"/>
      <c r="HB303" s="26"/>
      <c r="HC303" s="26"/>
      <c r="HD303" s="26"/>
      <c r="HE303" s="26"/>
      <c r="HF303" s="26"/>
      <c r="HG303" s="26"/>
      <c r="HH303" s="26"/>
      <c r="HI303" s="26"/>
      <c r="HJ303" s="26"/>
      <c r="HK303" s="26"/>
      <c r="HL303" s="26"/>
      <c r="HM303" s="26"/>
      <c r="HN303" s="26"/>
      <c r="HO303" s="26"/>
      <c r="HP303" s="26"/>
      <c r="HQ303" s="26"/>
      <c r="HR303" s="26"/>
      <c r="HS303" s="26"/>
      <c r="HT303" s="26"/>
      <c r="HU303" s="26"/>
      <c r="HV303" s="26"/>
      <c r="HW303" s="26"/>
      <c r="HX303" s="26"/>
      <c r="HY303" s="26"/>
      <c r="HZ303" s="26"/>
      <c r="IA303" s="26"/>
      <c r="IB303" s="26"/>
      <c r="IC303" s="26"/>
      <c r="ID303" s="26"/>
      <c r="IE303" s="26"/>
      <c r="IF303" s="26"/>
      <c r="IG303" s="26"/>
      <c r="IH303" s="26"/>
      <c r="II303" s="26"/>
      <c r="IJ303" s="26"/>
      <c r="IK303" s="26"/>
      <c r="IL303" s="26"/>
      <c r="IM303" s="26"/>
      <c r="IN303" s="26"/>
      <c r="IO303" s="26"/>
      <c r="IP303" s="26"/>
      <c r="IQ303" s="26"/>
      <c r="IR303" s="26"/>
      <c r="IS303" s="26"/>
      <c r="IT303" s="26"/>
      <c r="IU303" s="26"/>
      <c r="IV303" s="26"/>
    </row>
    <row r="304" spans="1:256" s="32" customFormat="1" ht="14.4" x14ac:dyDescent="0.3">
      <c r="A304"/>
      <c r="B304"/>
      <c r="C304"/>
      <c r="D304"/>
      <c r="E304"/>
      <c r="F304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6"/>
      <c r="AB304" s="26"/>
      <c r="AC304" s="26"/>
      <c r="AD304" s="26"/>
      <c r="AE304" s="26"/>
      <c r="AF304" s="26"/>
      <c r="AG304" s="26"/>
      <c r="AH304" s="26"/>
      <c r="AI304" s="26"/>
      <c r="AJ304" s="26"/>
      <c r="AK304" s="26"/>
      <c r="AL304" s="26"/>
      <c r="AM304" s="26"/>
      <c r="AN304" s="26"/>
      <c r="AO304" s="26"/>
      <c r="AP304" s="26"/>
      <c r="AQ304" s="26"/>
      <c r="AR304" s="26"/>
      <c r="AS304" s="26"/>
      <c r="AT304" s="26"/>
      <c r="AU304" s="26"/>
      <c r="AV304" s="26"/>
      <c r="AW304" s="26"/>
      <c r="AX304" s="26"/>
      <c r="AY304" s="26"/>
      <c r="AZ304" s="26"/>
      <c r="BA304" s="26"/>
      <c r="BB304" s="26"/>
      <c r="BC304" s="26"/>
      <c r="BD304" s="26"/>
      <c r="BE304" s="26"/>
      <c r="BF304" s="26"/>
      <c r="BG304" s="26"/>
      <c r="BH304" s="26"/>
      <c r="BI304" s="26"/>
      <c r="BJ304" s="26"/>
      <c r="BK304" s="26"/>
      <c r="BL304" s="26"/>
      <c r="BM304" s="26"/>
      <c r="BN304" s="26"/>
      <c r="BO304" s="26"/>
      <c r="BP304" s="26"/>
      <c r="BQ304" s="26"/>
      <c r="BR304" s="26"/>
      <c r="BS304" s="26"/>
      <c r="BT304" s="26"/>
      <c r="BU304" s="26"/>
      <c r="BV304" s="26"/>
      <c r="BW304" s="26"/>
      <c r="BX304" s="26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26"/>
      <c r="CP304" s="26"/>
      <c r="CQ304" s="26"/>
      <c r="CR304" s="26"/>
      <c r="CS304" s="26"/>
      <c r="CT304" s="26"/>
      <c r="CU304" s="26"/>
      <c r="CV304" s="26"/>
      <c r="CW304" s="26"/>
      <c r="CX304" s="26"/>
      <c r="CY304" s="26"/>
      <c r="CZ304" s="26"/>
      <c r="DA304" s="26"/>
      <c r="DB304" s="26"/>
      <c r="DC304" s="26"/>
      <c r="DD304" s="26"/>
      <c r="DE304" s="26"/>
      <c r="DF304" s="26"/>
      <c r="DG304" s="26"/>
      <c r="DH304" s="26"/>
      <c r="DI304" s="26"/>
      <c r="DJ304" s="26"/>
      <c r="DK304" s="26"/>
      <c r="DL304" s="26"/>
      <c r="DM304" s="26"/>
      <c r="DN304" s="26"/>
      <c r="DO304" s="26"/>
      <c r="DP304" s="26"/>
      <c r="DQ304" s="26"/>
      <c r="DR304" s="26"/>
      <c r="DS304" s="26"/>
      <c r="DT304" s="26"/>
      <c r="DU304" s="26"/>
      <c r="DV304" s="26"/>
      <c r="DW304" s="26"/>
      <c r="DX304" s="26"/>
      <c r="DY304" s="26"/>
      <c r="DZ304" s="26"/>
      <c r="EA304" s="26"/>
      <c r="EB304" s="26"/>
      <c r="EC304" s="26"/>
      <c r="ED304" s="26"/>
      <c r="EE304" s="26"/>
      <c r="EF304" s="26"/>
      <c r="EG304" s="26"/>
      <c r="EH304" s="26"/>
      <c r="EI304" s="26"/>
      <c r="EJ304" s="26"/>
      <c r="EK304" s="26"/>
      <c r="EL304" s="26"/>
      <c r="EM304" s="26"/>
      <c r="EN304" s="26"/>
      <c r="EO304" s="26"/>
      <c r="EP304" s="26"/>
      <c r="EQ304" s="26"/>
      <c r="ER304" s="26"/>
      <c r="ES304" s="26"/>
      <c r="ET304" s="26"/>
      <c r="EU304" s="26"/>
      <c r="EV304" s="26"/>
      <c r="EW304" s="26"/>
      <c r="EX304" s="26"/>
      <c r="EY304" s="26"/>
      <c r="EZ304" s="26"/>
      <c r="FA304" s="26"/>
      <c r="FB304" s="26"/>
      <c r="FC304" s="26"/>
      <c r="FD304" s="26"/>
      <c r="FE304" s="26"/>
      <c r="FF304" s="26"/>
      <c r="FG304" s="26"/>
      <c r="FH304" s="26"/>
      <c r="FI304" s="26"/>
      <c r="FJ304" s="26"/>
      <c r="FK304" s="26"/>
      <c r="FL304" s="26"/>
      <c r="FM304" s="26"/>
      <c r="FN304" s="26"/>
      <c r="FO304" s="26"/>
      <c r="FP304" s="26"/>
      <c r="FQ304" s="26"/>
      <c r="FR304" s="26"/>
      <c r="FS304" s="26"/>
      <c r="FT304" s="26"/>
      <c r="FU304" s="26"/>
      <c r="FV304" s="26"/>
      <c r="FW304" s="26"/>
      <c r="FX304" s="26"/>
      <c r="FY304" s="26"/>
      <c r="FZ304" s="26"/>
      <c r="GA304" s="26"/>
      <c r="GB304" s="26"/>
      <c r="GC304" s="26"/>
      <c r="GD304" s="26"/>
      <c r="GE304" s="26"/>
      <c r="GF304" s="26"/>
      <c r="GG304" s="26"/>
      <c r="GH304" s="26"/>
      <c r="GI304" s="26"/>
      <c r="GJ304" s="26"/>
      <c r="GK304" s="26"/>
      <c r="GL304" s="26"/>
      <c r="GM304" s="26"/>
      <c r="GN304" s="26"/>
      <c r="GO304" s="26"/>
      <c r="GP304" s="26"/>
      <c r="GQ304" s="26"/>
      <c r="GR304" s="26"/>
      <c r="GS304" s="26"/>
      <c r="GT304" s="26"/>
      <c r="GU304" s="26"/>
      <c r="GV304" s="26"/>
      <c r="GW304" s="26"/>
      <c r="GX304" s="26"/>
      <c r="GY304" s="26"/>
      <c r="GZ304" s="26"/>
      <c r="HA304" s="26"/>
      <c r="HB304" s="26"/>
      <c r="HC304" s="26"/>
      <c r="HD304" s="26"/>
      <c r="HE304" s="26"/>
      <c r="HF304" s="26"/>
      <c r="HG304" s="26"/>
      <c r="HH304" s="26"/>
      <c r="HI304" s="26"/>
      <c r="HJ304" s="26"/>
      <c r="HK304" s="26"/>
      <c r="HL304" s="26"/>
      <c r="HM304" s="26"/>
      <c r="HN304" s="26"/>
      <c r="HO304" s="26"/>
      <c r="HP304" s="26"/>
      <c r="HQ304" s="26"/>
      <c r="HR304" s="26"/>
      <c r="HS304" s="26"/>
      <c r="HT304" s="26"/>
      <c r="HU304" s="26"/>
      <c r="HV304" s="26"/>
      <c r="HW304" s="26"/>
      <c r="HX304" s="26"/>
      <c r="HY304" s="26"/>
      <c r="HZ304" s="26"/>
      <c r="IA304" s="26"/>
      <c r="IB304" s="26"/>
      <c r="IC304" s="26"/>
      <c r="ID304" s="26"/>
      <c r="IE304" s="26"/>
      <c r="IF304" s="26"/>
      <c r="IG304" s="26"/>
      <c r="IH304" s="26"/>
      <c r="II304" s="26"/>
      <c r="IJ304" s="26"/>
      <c r="IK304" s="26"/>
      <c r="IL304" s="26"/>
      <c r="IM304" s="26"/>
      <c r="IN304" s="26"/>
      <c r="IO304" s="26"/>
      <c r="IP304" s="26"/>
      <c r="IQ304" s="26"/>
      <c r="IR304" s="26"/>
      <c r="IS304" s="26"/>
      <c r="IT304" s="26"/>
      <c r="IU304" s="26"/>
      <c r="IV304" s="26"/>
    </row>
    <row r="305" spans="1:256" s="35" customFormat="1" ht="14.4" x14ac:dyDescent="0.3">
      <c r="A305"/>
      <c r="B305"/>
      <c r="C305"/>
      <c r="D305"/>
      <c r="E305"/>
      <c r="F305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6"/>
      <c r="AB305" s="26"/>
      <c r="AC305" s="26"/>
      <c r="AD305" s="26"/>
      <c r="AE305" s="26"/>
      <c r="AF305" s="26"/>
      <c r="AG305" s="26"/>
      <c r="AH305" s="26"/>
      <c r="AI305" s="26"/>
      <c r="AJ305" s="26"/>
      <c r="AK305" s="26"/>
      <c r="AL305" s="26"/>
      <c r="AM305" s="26"/>
      <c r="AN305" s="26"/>
      <c r="AO305" s="26"/>
      <c r="AP305" s="26"/>
      <c r="AQ305" s="26"/>
      <c r="AR305" s="26"/>
      <c r="AS305" s="26"/>
      <c r="AT305" s="26"/>
      <c r="AU305" s="26"/>
      <c r="AV305" s="26"/>
      <c r="AW305" s="26"/>
      <c r="AX305" s="26"/>
      <c r="AY305" s="26"/>
      <c r="AZ305" s="26"/>
      <c r="BA305" s="26"/>
      <c r="BB305" s="26"/>
      <c r="BC305" s="26"/>
      <c r="BD305" s="26"/>
      <c r="BE305" s="26"/>
      <c r="BF305" s="26"/>
      <c r="BG305" s="26"/>
      <c r="BH305" s="26"/>
      <c r="BI305" s="26"/>
      <c r="BJ305" s="26"/>
      <c r="BK305" s="26"/>
      <c r="BL305" s="26"/>
      <c r="BM305" s="26"/>
      <c r="BN305" s="26"/>
      <c r="BO305" s="26"/>
      <c r="BP305" s="26"/>
      <c r="BQ305" s="26"/>
      <c r="BR305" s="26"/>
      <c r="BS305" s="26"/>
      <c r="BT305" s="26"/>
      <c r="BU305" s="26"/>
      <c r="BV305" s="26"/>
      <c r="BW305" s="26"/>
      <c r="BX305" s="26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26"/>
      <c r="CP305" s="26"/>
      <c r="CQ305" s="26"/>
      <c r="CR305" s="26"/>
      <c r="CS305" s="26"/>
      <c r="CT305" s="26"/>
      <c r="CU305" s="26"/>
      <c r="CV305" s="26"/>
      <c r="CW305" s="26"/>
      <c r="CX305" s="26"/>
      <c r="CY305" s="26"/>
      <c r="CZ305" s="26"/>
      <c r="DA305" s="26"/>
      <c r="DB305" s="26"/>
      <c r="DC305" s="26"/>
      <c r="DD305" s="26"/>
      <c r="DE305" s="26"/>
      <c r="DF305" s="26"/>
      <c r="DG305" s="26"/>
      <c r="DH305" s="26"/>
      <c r="DI305" s="26"/>
      <c r="DJ305" s="26"/>
      <c r="DK305" s="26"/>
      <c r="DL305" s="26"/>
      <c r="DM305" s="26"/>
      <c r="DN305" s="26"/>
      <c r="DO305" s="26"/>
      <c r="DP305" s="26"/>
      <c r="DQ305" s="26"/>
      <c r="DR305" s="26"/>
      <c r="DS305" s="26"/>
      <c r="DT305" s="26"/>
      <c r="DU305" s="26"/>
      <c r="DV305" s="26"/>
      <c r="DW305" s="26"/>
      <c r="DX305" s="26"/>
      <c r="DY305" s="26"/>
      <c r="DZ305" s="26"/>
      <c r="EA305" s="26"/>
      <c r="EB305" s="26"/>
      <c r="EC305" s="26"/>
      <c r="ED305" s="26"/>
      <c r="EE305" s="26"/>
      <c r="EF305" s="26"/>
      <c r="EG305" s="26"/>
      <c r="EH305" s="26"/>
      <c r="EI305" s="26"/>
      <c r="EJ305" s="26"/>
      <c r="EK305" s="26"/>
      <c r="EL305" s="26"/>
      <c r="EM305" s="26"/>
      <c r="EN305" s="26"/>
      <c r="EO305" s="26"/>
      <c r="EP305" s="26"/>
      <c r="EQ305" s="26"/>
      <c r="ER305" s="26"/>
      <c r="ES305" s="26"/>
      <c r="ET305" s="26"/>
      <c r="EU305" s="26"/>
      <c r="EV305" s="26"/>
      <c r="EW305" s="26"/>
      <c r="EX305" s="26"/>
      <c r="EY305" s="26"/>
      <c r="EZ305" s="26"/>
      <c r="FA305" s="26"/>
      <c r="FB305" s="26"/>
      <c r="FC305" s="26"/>
      <c r="FD305" s="26"/>
      <c r="FE305" s="26"/>
      <c r="FF305" s="26"/>
      <c r="FG305" s="26"/>
      <c r="FH305" s="26"/>
      <c r="FI305" s="26"/>
      <c r="FJ305" s="26"/>
      <c r="FK305" s="26"/>
      <c r="FL305" s="26"/>
      <c r="FM305" s="26"/>
      <c r="FN305" s="26"/>
      <c r="FO305" s="26"/>
      <c r="FP305" s="26"/>
      <c r="FQ305" s="26"/>
      <c r="FR305" s="26"/>
      <c r="FS305" s="26"/>
      <c r="FT305" s="26"/>
      <c r="FU305" s="26"/>
      <c r="FV305" s="26"/>
      <c r="FW305" s="26"/>
      <c r="FX305" s="26"/>
      <c r="FY305" s="26"/>
      <c r="FZ305" s="26"/>
      <c r="GA305" s="26"/>
      <c r="GB305" s="26"/>
      <c r="GC305" s="26"/>
      <c r="GD305" s="26"/>
      <c r="GE305" s="26"/>
      <c r="GF305" s="26"/>
      <c r="GG305" s="26"/>
      <c r="GH305" s="26"/>
      <c r="GI305" s="26"/>
      <c r="GJ305" s="26"/>
      <c r="GK305" s="26"/>
      <c r="GL305" s="26"/>
      <c r="GM305" s="26"/>
      <c r="GN305" s="26"/>
      <c r="GO305" s="26"/>
      <c r="GP305" s="26"/>
      <c r="GQ305" s="26"/>
      <c r="GR305" s="26"/>
      <c r="GS305" s="26"/>
      <c r="GT305" s="26"/>
      <c r="GU305" s="26"/>
      <c r="GV305" s="26"/>
      <c r="GW305" s="26"/>
      <c r="GX305" s="26"/>
      <c r="GY305" s="26"/>
      <c r="GZ305" s="26"/>
      <c r="HA305" s="26"/>
      <c r="HB305" s="26"/>
      <c r="HC305" s="26"/>
      <c r="HD305" s="26"/>
      <c r="HE305" s="26"/>
      <c r="HF305" s="26"/>
      <c r="HG305" s="26"/>
      <c r="HH305" s="26"/>
      <c r="HI305" s="26"/>
      <c r="HJ305" s="26"/>
      <c r="HK305" s="26"/>
      <c r="HL305" s="26"/>
      <c r="HM305" s="26"/>
      <c r="HN305" s="26"/>
      <c r="HO305" s="26"/>
      <c r="HP305" s="26"/>
      <c r="HQ305" s="26"/>
      <c r="HR305" s="26"/>
      <c r="HS305" s="26"/>
      <c r="HT305" s="26"/>
      <c r="HU305" s="26"/>
      <c r="HV305" s="26"/>
      <c r="HW305" s="26"/>
      <c r="HX305" s="26"/>
      <c r="HY305" s="26"/>
      <c r="HZ305" s="26"/>
      <c r="IA305" s="26"/>
      <c r="IB305" s="26"/>
      <c r="IC305" s="26"/>
      <c r="ID305" s="26"/>
      <c r="IE305" s="26"/>
      <c r="IF305" s="26"/>
      <c r="IG305" s="26"/>
      <c r="IH305" s="26"/>
      <c r="II305" s="26"/>
      <c r="IJ305" s="26"/>
      <c r="IK305" s="26"/>
      <c r="IL305" s="26"/>
      <c r="IM305" s="26"/>
      <c r="IN305" s="26"/>
      <c r="IO305" s="26"/>
      <c r="IP305" s="26"/>
      <c r="IQ305" s="26"/>
      <c r="IR305" s="26"/>
      <c r="IS305" s="26"/>
      <c r="IT305" s="26"/>
      <c r="IU305" s="26"/>
      <c r="IV305" s="26"/>
    </row>
    <row r="306" spans="1:256" s="32" customFormat="1" ht="14.4" x14ac:dyDescent="0.3">
      <c r="A306"/>
      <c r="B306"/>
      <c r="C306"/>
      <c r="D306"/>
      <c r="E306"/>
      <c r="F30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6"/>
      <c r="AB306" s="26"/>
      <c r="AC306" s="26"/>
      <c r="AD306" s="26"/>
      <c r="AE306" s="26"/>
      <c r="AF306" s="26"/>
      <c r="AG306" s="26"/>
      <c r="AH306" s="26"/>
      <c r="AI306" s="26"/>
      <c r="AJ306" s="26"/>
      <c r="AK306" s="26"/>
      <c r="AL306" s="26"/>
      <c r="AM306" s="26"/>
      <c r="AN306" s="26"/>
      <c r="AO306" s="26"/>
      <c r="AP306" s="26"/>
      <c r="AQ306" s="26"/>
      <c r="AR306" s="26"/>
      <c r="AS306" s="26"/>
      <c r="AT306" s="26"/>
      <c r="AU306" s="26"/>
      <c r="AV306" s="26"/>
      <c r="AW306" s="26"/>
      <c r="AX306" s="26"/>
      <c r="AY306" s="26"/>
      <c r="AZ306" s="26"/>
      <c r="BA306" s="26"/>
      <c r="BB306" s="26"/>
      <c r="BC306" s="26"/>
      <c r="BD306" s="26"/>
      <c r="BE306" s="26"/>
      <c r="BF306" s="26"/>
      <c r="BG306" s="26"/>
      <c r="BH306" s="26"/>
      <c r="BI306" s="26"/>
      <c r="BJ306" s="26"/>
      <c r="BK306" s="26"/>
      <c r="BL306" s="26"/>
      <c r="BM306" s="26"/>
      <c r="BN306" s="26"/>
      <c r="BO306" s="26"/>
      <c r="BP306" s="26"/>
      <c r="BQ306" s="26"/>
      <c r="BR306" s="26"/>
      <c r="BS306" s="26"/>
      <c r="BT306" s="26"/>
      <c r="BU306" s="26"/>
      <c r="BV306" s="26"/>
      <c r="BW306" s="26"/>
      <c r="BX306" s="26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26"/>
      <c r="CP306" s="26"/>
      <c r="CQ306" s="26"/>
      <c r="CR306" s="26"/>
      <c r="CS306" s="26"/>
      <c r="CT306" s="26"/>
      <c r="CU306" s="26"/>
      <c r="CV306" s="26"/>
      <c r="CW306" s="26"/>
      <c r="CX306" s="26"/>
      <c r="CY306" s="26"/>
      <c r="CZ306" s="26"/>
      <c r="DA306" s="26"/>
      <c r="DB306" s="26"/>
      <c r="DC306" s="26"/>
      <c r="DD306" s="26"/>
      <c r="DE306" s="26"/>
      <c r="DF306" s="26"/>
      <c r="DG306" s="26"/>
      <c r="DH306" s="26"/>
      <c r="DI306" s="26"/>
      <c r="DJ306" s="26"/>
      <c r="DK306" s="26"/>
      <c r="DL306" s="26"/>
      <c r="DM306" s="26"/>
      <c r="DN306" s="26"/>
      <c r="DO306" s="26"/>
      <c r="DP306" s="26"/>
      <c r="DQ306" s="26"/>
      <c r="DR306" s="26"/>
      <c r="DS306" s="26"/>
      <c r="DT306" s="26"/>
      <c r="DU306" s="26"/>
      <c r="DV306" s="26"/>
      <c r="DW306" s="26"/>
      <c r="DX306" s="26"/>
      <c r="DY306" s="26"/>
      <c r="DZ306" s="26"/>
      <c r="EA306" s="26"/>
      <c r="EB306" s="26"/>
      <c r="EC306" s="26"/>
      <c r="ED306" s="26"/>
      <c r="EE306" s="26"/>
      <c r="EF306" s="26"/>
      <c r="EG306" s="26"/>
      <c r="EH306" s="26"/>
      <c r="EI306" s="26"/>
      <c r="EJ306" s="26"/>
      <c r="EK306" s="26"/>
      <c r="EL306" s="26"/>
      <c r="EM306" s="26"/>
      <c r="EN306" s="26"/>
      <c r="EO306" s="26"/>
      <c r="EP306" s="26"/>
      <c r="EQ306" s="26"/>
      <c r="ER306" s="26"/>
      <c r="ES306" s="26"/>
      <c r="ET306" s="26"/>
      <c r="EU306" s="26"/>
      <c r="EV306" s="26"/>
      <c r="EW306" s="26"/>
      <c r="EX306" s="26"/>
      <c r="EY306" s="26"/>
      <c r="EZ306" s="26"/>
      <c r="FA306" s="26"/>
      <c r="FB306" s="26"/>
      <c r="FC306" s="26"/>
      <c r="FD306" s="26"/>
      <c r="FE306" s="26"/>
      <c r="FF306" s="26"/>
      <c r="FG306" s="26"/>
      <c r="FH306" s="26"/>
      <c r="FI306" s="26"/>
      <c r="FJ306" s="26"/>
      <c r="FK306" s="26"/>
      <c r="FL306" s="26"/>
      <c r="FM306" s="26"/>
      <c r="FN306" s="26"/>
      <c r="FO306" s="26"/>
      <c r="FP306" s="26"/>
      <c r="FQ306" s="26"/>
      <c r="FR306" s="26"/>
      <c r="FS306" s="26"/>
      <c r="FT306" s="26"/>
      <c r="FU306" s="26"/>
      <c r="FV306" s="26"/>
      <c r="FW306" s="26"/>
      <c r="FX306" s="26"/>
      <c r="FY306" s="26"/>
      <c r="FZ306" s="26"/>
      <c r="GA306" s="26"/>
      <c r="GB306" s="26"/>
      <c r="GC306" s="26"/>
      <c r="GD306" s="26"/>
      <c r="GE306" s="26"/>
      <c r="GF306" s="26"/>
      <c r="GG306" s="26"/>
      <c r="GH306" s="26"/>
      <c r="GI306" s="26"/>
      <c r="GJ306" s="26"/>
      <c r="GK306" s="26"/>
      <c r="GL306" s="26"/>
      <c r="GM306" s="26"/>
      <c r="GN306" s="26"/>
      <c r="GO306" s="26"/>
      <c r="GP306" s="26"/>
      <c r="GQ306" s="26"/>
      <c r="GR306" s="26"/>
      <c r="GS306" s="26"/>
      <c r="GT306" s="26"/>
      <c r="GU306" s="26"/>
      <c r="GV306" s="26"/>
      <c r="GW306" s="26"/>
      <c r="GX306" s="26"/>
      <c r="GY306" s="26"/>
      <c r="GZ306" s="26"/>
      <c r="HA306" s="26"/>
      <c r="HB306" s="26"/>
      <c r="HC306" s="26"/>
      <c r="HD306" s="26"/>
      <c r="HE306" s="26"/>
      <c r="HF306" s="26"/>
      <c r="HG306" s="26"/>
      <c r="HH306" s="26"/>
      <c r="HI306" s="26"/>
      <c r="HJ306" s="26"/>
      <c r="HK306" s="26"/>
      <c r="HL306" s="26"/>
      <c r="HM306" s="26"/>
      <c r="HN306" s="26"/>
      <c r="HO306" s="26"/>
      <c r="HP306" s="26"/>
      <c r="HQ306" s="26"/>
      <c r="HR306" s="26"/>
      <c r="HS306" s="26"/>
      <c r="HT306" s="26"/>
      <c r="HU306" s="26"/>
      <c r="HV306" s="26"/>
      <c r="HW306" s="26"/>
      <c r="HX306" s="26"/>
      <c r="HY306" s="26"/>
      <c r="HZ306" s="26"/>
      <c r="IA306" s="26"/>
      <c r="IB306" s="26"/>
      <c r="IC306" s="26"/>
      <c r="ID306" s="26"/>
      <c r="IE306" s="26"/>
      <c r="IF306" s="26"/>
      <c r="IG306" s="26"/>
      <c r="IH306" s="26"/>
      <c r="II306" s="26"/>
      <c r="IJ306" s="26"/>
      <c r="IK306" s="26"/>
      <c r="IL306" s="26"/>
      <c r="IM306" s="26"/>
      <c r="IN306" s="26"/>
      <c r="IO306" s="26"/>
      <c r="IP306" s="26"/>
      <c r="IQ306" s="26"/>
      <c r="IR306" s="26"/>
      <c r="IS306" s="26"/>
      <c r="IT306" s="26"/>
      <c r="IU306" s="26"/>
      <c r="IV306" s="26"/>
    </row>
    <row r="307" spans="1:256" s="32" customFormat="1" ht="14.4" x14ac:dyDescent="0.3">
      <c r="A307"/>
      <c r="B307"/>
      <c r="C307"/>
      <c r="D307"/>
      <c r="E307"/>
      <c r="F307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6"/>
      <c r="AB307" s="26"/>
      <c r="AC307" s="26"/>
      <c r="AD307" s="26"/>
      <c r="AE307" s="26"/>
      <c r="AF307" s="26"/>
      <c r="AG307" s="26"/>
      <c r="AH307" s="26"/>
      <c r="AI307" s="26"/>
      <c r="AJ307" s="26"/>
      <c r="AK307" s="26"/>
      <c r="AL307" s="26"/>
      <c r="AM307" s="26"/>
      <c r="AN307" s="26"/>
      <c r="AO307" s="26"/>
      <c r="AP307" s="26"/>
      <c r="AQ307" s="26"/>
      <c r="AR307" s="26"/>
      <c r="AS307" s="26"/>
      <c r="AT307" s="26"/>
      <c r="AU307" s="26"/>
      <c r="AV307" s="26"/>
      <c r="AW307" s="26"/>
      <c r="AX307" s="26"/>
      <c r="AY307" s="26"/>
      <c r="AZ307" s="26"/>
      <c r="BA307" s="26"/>
      <c r="BB307" s="26"/>
      <c r="BC307" s="26"/>
      <c r="BD307" s="26"/>
      <c r="BE307" s="26"/>
      <c r="BF307" s="26"/>
      <c r="BG307" s="26"/>
      <c r="BH307" s="26"/>
      <c r="BI307" s="26"/>
      <c r="BJ307" s="26"/>
      <c r="BK307" s="26"/>
      <c r="BL307" s="26"/>
      <c r="BM307" s="26"/>
      <c r="BN307" s="26"/>
      <c r="BO307" s="26"/>
      <c r="BP307" s="26"/>
      <c r="BQ307" s="26"/>
      <c r="BR307" s="26"/>
      <c r="BS307" s="26"/>
      <c r="BT307" s="26"/>
      <c r="BU307" s="26"/>
      <c r="BV307" s="26"/>
      <c r="BW307" s="26"/>
      <c r="BX307" s="26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26"/>
      <c r="CP307" s="26"/>
      <c r="CQ307" s="26"/>
      <c r="CR307" s="26"/>
      <c r="CS307" s="26"/>
      <c r="CT307" s="26"/>
      <c r="CU307" s="26"/>
      <c r="CV307" s="26"/>
      <c r="CW307" s="26"/>
      <c r="CX307" s="26"/>
      <c r="CY307" s="26"/>
      <c r="CZ307" s="26"/>
      <c r="DA307" s="26"/>
      <c r="DB307" s="26"/>
      <c r="DC307" s="26"/>
      <c r="DD307" s="26"/>
      <c r="DE307" s="26"/>
      <c r="DF307" s="26"/>
      <c r="DG307" s="26"/>
      <c r="DH307" s="26"/>
      <c r="DI307" s="26"/>
      <c r="DJ307" s="26"/>
      <c r="DK307" s="26"/>
      <c r="DL307" s="26"/>
      <c r="DM307" s="26"/>
      <c r="DN307" s="26"/>
      <c r="DO307" s="26"/>
      <c r="DP307" s="26"/>
      <c r="DQ307" s="26"/>
      <c r="DR307" s="26"/>
      <c r="DS307" s="26"/>
      <c r="DT307" s="26"/>
      <c r="DU307" s="26"/>
      <c r="DV307" s="26"/>
      <c r="DW307" s="26"/>
      <c r="DX307" s="26"/>
      <c r="DY307" s="26"/>
      <c r="DZ307" s="26"/>
      <c r="EA307" s="26"/>
      <c r="EB307" s="26"/>
      <c r="EC307" s="26"/>
      <c r="ED307" s="26"/>
      <c r="EE307" s="26"/>
      <c r="EF307" s="26"/>
      <c r="EG307" s="26"/>
      <c r="EH307" s="26"/>
      <c r="EI307" s="26"/>
      <c r="EJ307" s="26"/>
      <c r="EK307" s="26"/>
      <c r="EL307" s="26"/>
      <c r="EM307" s="26"/>
      <c r="EN307" s="26"/>
      <c r="EO307" s="26"/>
      <c r="EP307" s="26"/>
      <c r="EQ307" s="26"/>
      <c r="ER307" s="26"/>
      <c r="ES307" s="26"/>
      <c r="ET307" s="26"/>
      <c r="EU307" s="26"/>
      <c r="EV307" s="26"/>
      <c r="EW307" s="26"/>
      <c r="EX307" s="26"/>
      <c r="EY307" s="26"/>
      <c r="EZ307" s="26"/>
      <c r="FA307" s="26"/>
      <c r="FB307" s="26"/>
      <c r="FC307" s="26"/>
      <c r="FD307" s="26"/>
      <c r="FE307" s="26"/>
      <c r="FF307" s="26"/>
      <c r="FG307" s="26"/>
      <c r="FH307" s="26"/>
      <c r="FI307" s="26"/>
      <c r="FJ307" s="26"/>
      <c r="FK307" s="26"/>
      <c r="FL307" s="26"/>
      <c r="FM307" s="26"/>
      <c r="FN307" s="26"/>
      <c r="FO307" s="26"/>
      <c r="FP307" s="26"/>
      <c r="FQ307" s="26"/>
      <c r="FR307" s="26"/>
      <c r="FS307" s="26"/>
      <c r="FT307" s="26"/>
      <c r="FU307" s="26"/>
      <c r="FV307" s="26"/>
      <c r="FW307" s="26"/>
      <c r="FX307" s="26"/>
      <c r="FY307" s="26"/>
      <c r="FZ307" s="26"/>
      <c r="GA307" s="26"/>
      <c r="GB307" s="26"/>
      <c r="GC307" s="26"/>
      <c r="GD307" s="26"/>
      <c r="GE307" s="26"/>
      <c r="GF307" s="26"/>
      <c r="GG307" s="26"/>
      <c r="GH307" s="26"/>
      <c r="GI307" s="26"/>
      <c r="GJ307" s="26"/>
      <c r="GK307" s="26"/>
      <c r="GL307" s="26"/>
      <c r="GM307" s="26"/>
      <c r="GN307" s="26"/>
      <c r="GO307" s="26"/>
      <c r="GP307" s="26"/>
      <c r="GQ307" s="26"/>
      <c r="GR307" s="26"/>
      <c r="GS307" s="26"/>
      <c r="GT307" s="26"/>
      <c r="GU307" s="26"/>
      <c r="GV307" s="26"/>
      <c r="GW307" s="26"/>
      <c r="GX307" s="26"/>
      <c r="GY307" s="26"/>
      <c r="GZ307" s="26"/>
      <c r="HA307" s="26"/>
      <c r="HB307" s="26"/>
      <c r="HC307" s="26"/>
      <c r="HD307" s="26"/>
      <c r="HE307" s="26"/>
      <c r="HF307" s="26"/>
      <c r="HG307" s="26"/>
      <c r="HH307" s="26"/>
      <c r="HI307" s="26"/>
      <c r="HJ307" s="26"/>
      <c r="HK307" s="26"/>
      <c r="HL307" s="26"/>
      <c r="HM307" s="26"/>
      <c r="HN307" s="26"/>
      <c r="HO307" s="26"/>
      <c r="HP307" s="26"/>
      <c r="HQ307" s="26"/>
      <c r="HR307" s="26"/>
      <c r="HS307" s="26"/>
      <c r="HT307" s="26"/>
      <c r="HU307" s="26"/>
      <c r="HV307" s="26"/>
      <c r="HW307" s="26"/>
      <c r="HX307" s="26"/>
      <c r="HY307" s="26"/>
      <c r="HZ307" s="26"/>
      <c r="IA307" s="26"/>
      <c r="IB307" s="26"/>
      <c r="IC307" s="26"/>
      <c r="ID307" s="26"/>
      <c r="IE307" s="26"/>
      <c r="IF307" s="26"/>
      <c r="IG307" s="26"/>
      <c r="IH307" s="26"/>
      <c r="II307" s="26"/>
      <c r="IJ307" s="26"/>
      <c r="IK307" s="26"/>
      <c r="IL307" s="26"/>
      <c r="IM307" s="26"/>
      <c r="IN307" s="26"/>
      <c r="IO307" s="26"/>
      <c r="IP307" s="26"/>
      <c r="IQ307" s="26"/>
      <c r="IR307" s="26"/>
      <c r="IS307" s="26"/>
      <c r="IT307" s="26"/>
      <c r="IU307" s="26"/>
      <c r="IV307" s="26"/>
    </row>
    <row r="308" spans="1:256" s="32" customFormat="1" ht="14.4" x14ac:dyDescent="0.3">
      <c r="A308"/>
      <c r="B308"/>
      <c r="C308"/>
      <c r="D308"/>
      <c r="E308"/>
      <c r="F308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6"/>
      <c r="AB308" s="26"/>
      <c r="AC308" s="26"/>
      <c r="AD308" s="26"/>
      <c r="AE308" s="26"/>
      <c r="AF308" s="26"/>
      <c r="AG308" s="26"/>
      <c r="AH308" s="26"/>
      <c r="AI308" s="26"/>
      <c r="AJ308" s="26"/>
      <c r="AK308" s="26"/>
      <c r="AL308" s="26"/>
      <c r="AM308" s="26"/>
      <c r="AN308" s="26"/>
      <c r="AO308" s="26"/>
      <c r="AP308" s="26"/>
      <c r="AQ308" s="26"/>
      <c r="AR308" s="26"/>
      <c r="AS308" s="26"/>
      <c r="AT308" s="26"/>
      <c r="AU308" s="26"/>
      <c r="AV308" s="26"/>
      <c r="AW308" s="26"/>
      <c r="AX308" s="26"/>
      <c r="AY308" s="26"/>
      <c r="AZ308" s="26"/>
      <c r="BA308" s="26"/>
      <c r="BB308" s="26"/>
      <c r="BC308" s="26"/>
      <c r="BD308" s="26"/>
      <c r="BE308" s="26"/>
      <c r="BF308" s="26"/>
      <c r="BG308" s="26"/>
      <c r="BH308" s="26"/>
      <c r="BI308" s="26"/>
      <c r="BJ308" s="26"/>
      <c r="BK308" s="26"/>
      <c r="BL308" s="26"/>
      <c r="BM308" s="26"/>
      <c r="BN308" s="26"/>
      <c r="BO308" s="26"/>
      <c r="BP308" s="26"/>
      <c r="BQ308" s="26"/>
      <c r="BR308" s="26"/>
      <c r="BS308" s="26"/>
      <c r="BT308" s="26"/>
      <c r="BU308" s="26"/>
      <c r="BV308" s="26"/>
      <c r="BW308" s="26"/>
      <c r="BX308" s="26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26"/>
      <c r="CP308" s="26"/>
      <c r="CQ308" s="26"/>
      <c r="CR308" s="26"/>
      <c r="CS308" s="26"/>
      <c r="CT308" s="26"/>
      <c r="CU308" s="26"/>
      <c r="CV308" s="26"/>
      <c r="CW308" s="26"/>
      <c r="CX308" s="26"/>
      <c r="CY308" s="26"/>
      <c r="CZ308" s="26"/>
      <c r="DA308" s="26"/>
      <c r="DB308" s="26"/>
      <c r="DC308" s="26"/>
      <c r="DD308" s="26"/>
      <c r="DE308" s="26"/>
      <c r="DF308" s="26"/>
      <c r="DG308" s="26"/>
      <c r="DH308" s="26"/>
      <c r="DI308" s="26"/>
      <c r="DJ308" s="26"/>
      <c r="DK308" s="26"/>
      <c r="DL308" s="26"/>
      <c r="DM308" s="26"/>
      <c r="DN308" s="26"/>
      <c r="DO308" s="26"/>
      <c r="DP308" s="26"/>
      <c r="DQ308" s="26"/>
      <c r="DR308" s="26"/>
      <c r="DS308" s="26"/>
      <c r="DT308" s="26"/>
      <c r="DU308" s="26"/>
      <c r="DV308" s="26"/>
      <c r="DW308" s="26"/>
      <c r="DX308" s="26"/>
      <c r="DY308" s="26"/>
      <c r="DZ308" s="26"/>
      <c r="EA308" s="26"/>
      <c r="EB308" s="26"/>
      <c r="EC308" s="26"/>
      <c r="ED308" s="26"/>
      <c r="EE308" s="26"/>
      <c r="EF308" s="26"/>
      <c r="EG308" s="26"/>
      <c r="EH308" s="26"/>
      <c r="EI308" s="26"/>
      <c r="EJ308" s="26"/>
      <c r="EK308" s="26"/>
      <c r="EL308" s="26"/>
      <c r="EM308" s="26"/>
      <c r="EN308" s="26"/>
      <c r="EO308" s="26"/>
      <c r="EP308" s="26"/>
      <c r="EQ308" s="26"/>
      <c r="ER308" s="26"/>
      <c r="ES308" s="26"/>
      <c r="ET308" s="26"/>
      <c r="EU308" s="26"/>
      <c r="EV308" s="26"/>
      <c r="EW308" s="26"/>
      <c r="EX308" s="26"/>
      <c r="EY308" s="26"/>
      <c r="EZ308" s="26"/>
      <c r="FA308" s="26"/>
      <c r="FB308" s="26"/>
      <c r="FC308" s="26"/>
      <c r="FD308" s="26"/>
      <c r="FE308" s="26"/>
      <c r="FF308" s="26"/>
      <c r="FG308" s="26"/>
      <c r="FH308" s="26"/>
      <c r="FI308" s="26"/>
      <c r="FJ308" s="26"/>
      <c r="FK308" s="26"/>
      <c r="FL308" s="26"/>
      <c r="FM308" s="26"/>
      <c r="FN308" s="26"/>
      <c r="FO308" s="26"/>
      <c r="FP308" s="26"/>
      <c r="FQ308" s="26"/>
      <c r="FR308" s="26"/>
      <c r="FS308" s="26"/>
      <c r="FT308" s="26"/>
      <c r="FU308" s="26"/>
      <c r="FV308" s="26"/>
      <c r="FW308" s="26"/>
      <c r="FX308" s="26"/>
      <c r="FY308" s="26"/>
      <c r="FZ308" s="26"/>
      <c r="GA308" s="26"/>
      <c r="GB308" s="26"/>
      <c r="GC308" s="26"/>
      <c r="GD308" s="26"/>
      <c r="GE308" s="26"/>
      <c r="GF308" s="26"/>
      <c r="GG308" s="26"/>
      <c r="GH308" s="26"/>
      <c r="GI308" s="26"/>
      <c r="GJ308" s="26"/>
      <c r="GK308" s="26"/>
      <c r="GL308" s="26"/>
      <c r="GM308" s="26"/>
      <c r="GN308" s="26"/>
      <c r="GO308" s="26"/>
      <c r="GP308" s="26"/>
      <c r="GQ308" s="26"/>
      <c r="GR308" s="26"/>
      <c r="GS308" s="26"/>
      <c r="GT308" s="26"/>
      <c r="GU308" s="26"/>
      <c r="GV308" s="26"/>
      <c r="GW308" s="26"/>
      <c r="GX308" s="26"/>
      <c r="GY308" s="26"/>
      <c r="GZ308" s="26"/>
      <c r="HA308" s="26"/>
      <c r="HB308" s="26"/>
      <c r="HC308" s="26"/>
      <c r="HD308" s="26"/>
      <c r="HE308" s="26"/>
      <c r="HF308" s="26"/>
      <c r="HG308" s="26"/>
      <c r="HH308" s="26"/>
      <c r="HI308" s="26"/>
      <c r="HJ308" s="26"/>
      <c r="HK308" s="26"/>
      <c r="HL308" s="26"/>
      <c r="HM308" s="26"/>
      <c r="HN308" s="26"/>
      <c r="HO308" s="26"/>
      <c r="HP308" s="26"/>
      <c r="HQ308" s="26"/>
      <c r="HR308" s="26"/>
      <c r="HS308" s="26"/>
      <c r="HT308" s="26"/>
      <c r="HU308" s="26"/>
      <c r="HV308" s="26"/>
      <c r="HW308" s="26"/>
      <c r="HX308" s="26"/>
      <c r="HY308" s="26"/>
      <c r="HZ308" s="26"/>
      <c r="IA308" s="26"/>
      <c r="IB308" s="26"/>
      <c r="IC308" s="26"/>
      <c r="ID308" s="26"/>
      <c r="IE308" s="26"/>
      <c r="IF308" s="26"/>
      <c r="IG308" s="26"/>
      <c r="IH308" s="26"/>
      <c r="II308" s="26"/>
      <c r="IJ308" s="26"/>
      <c r="IK308" s="26"/>
      <c r="IL308" s="26"/>
      <c r="IM308" s="26"/>
      <c r="IN308" s="26"/>
      <c r="IO308" s="26"/>
      <c r="IP308" s="26"/>
      <c r="IQ308" s="26"/>
      <c r="IR308" s="26"/>
      <c r="IS308" s="26"/>
      <c r="IT308" s="26"/>
      <c r="IU308" s="26"/>
      <c r="IV308" s="26"/>
    </row>
    <row r="309" spans="1:256" s="35" customFormat="1" ht="14.4" x14ac:dyDescent="0.3">
      <c r="A309"/>
      <c r="B309"/>
      <c r="C309"/>
      <c r="D309"/>
      <c r="E309"/>
      <c r="F309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6"/>
      <c r="AB309" s="26"/>
      <c r="AC309" s="26"/>
      <c r="AD309" s="26"/>
      <c r="AE309" s="26"/>
      <c r="AF309" s="26"/>
      <c r="AG309" s="26"/>
      <c r="AH309" s="26"/>
      <c r="AI309" s="26"/>
      <c r="AJ309" s="26"/>
      <c r="AK309" s="26"/>
      <c r="AL309" s="26"/>
      <c r="AM309" s="26"/>
      <c r="AN309" s="26"/>
      <c r="AO309" s="26"/>
      <c r="AP309" s="26"/>
      <c r="AQ309" s="26"/>
      <c r="AR309" s="26"/>
      <c r="AS309" s="26"/>
      <c r="AT309" s="26"/>
      <c r="AU309" s="26"/>
      <c r="AV309" s="26"/>
      <c r="AW309" s="26"/>
      <c r="AX309" s="26"/>
      <c r="AY309" s="26"/>
      <c r="AZ309" s="26"/>
      <c r="BA309" s="26"/>
      <c r="BB309" s="26"/>
      <c r="BC309" s="26"/>
      <c r="BD309" s="26"/>
      <c r="BE309" s="26"/>
      <c r="BF309" s="26"/>
      <c r="BG309" s="26"/>
      <c r="BH309" s="26"/>
      <c r="BI309" s="26"/>
      <c r="BJ309" s="26"/>
      <c r="BK309" s="26"/>
      <c r="BL309" s="26"/>
      <c r="BM309" s="26"/>
      <c r="BN309" s="26"/>
      <c r="BO309" s="26"/>
      <c r="BP309" s="26"/>
      <c r="BQ309" s="26"/>
      <c r="BR309" s="26"/>
      <c r="BS309" s="26"/>
      <c r="BT309" s="26"/>
      <c r="BU309" s="26"/>
      <c r="BV309" s="26"/>
      <c r="BW309" s="26"/>
      <c r="BX309" s="26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26"/>
      <c r="CP309" s="26"/>
      <c r="CQ309" s="26"/>
      <c r="CR309" s="26"/>
      <c r="CS309" s="26"/>
      <c r="CT309" s="26"/>
      <c r="CU309" s="26"/>
      <c r="CV309" s="26"/>
      <c r="CW309" s="26"/>
      <c r="CX309" s="26"/>
      <c r="CY309" s="26"/>
      <c r="CZ309" s="26"/>
      <c r="DA309" s="26"/>
      <c r="DB309" s="26"/>
      <c r="DC309" s="26"/>
      <c r="DD309" s="26"/>
      <c r="DE309" s="26"/>
      <c r="DF309" s="26"/>
      <c r="DG309" s="26"/>
      <c r="DH309" s="26"/>
      <c r="DI309" s="26"/>
      <c r="DJ309" s="26"/>
      <c r="DK309" s="26"/>
      <c r="DL309" s="26"/>
      <c r="DM309" s="26"/>
      <c r="DN309" s="26"/>
      <c r="DO309" s="26"/>
      <c r="DP309" s="26"/>
      <c r="DQ309" s="26"/>
      <c r="DR309" s="26"/>
      <c r="DS309" s="26"/>
      <c r="DT309" s="26"/>
      <c r="DU309" s="26"/>
      <c r="DV309" s="26"/>
      <c r="DW309" s="26"/>
      <c r="DX309" s="26"/>
      <c r="DY309" s="26"/>
      <c r="DZ309" s="26"/>
      <c r="EA309" s="26"/>
      <c r="EB309" s="26"/>
      <c r="EC309" s="26"/>
      <c r="ED309" s="26"/>
      <c r="EE309" s="26"/>
      <c r="EF309" s="26"/>
      <c r="EG309" s="26"/>
      <c r="EH309" s="26"/>
      <c r="EI309" s="26"/>
      <c r="EJ309" s="26"/>
      <c r="EK309" s="26"/>
      <c r="EL309" s="26"/>
      <c r="EM309" s="26"/>
      <c r="EN309" s="26"/>
      <c r="EO309" s="26"/>
      <c r="EP309" s="26"/>
      <c r="EQ309" s="26"/>
      <c r="ER309" s="26"/>
      <c r="ES309" s="26"/>
      <c r="ET309" s="26"/>
      <c r="EU309" s="26"/>
      <c r="EV309" s="26"/>
      <c r="EW309" s="26"/>
      <c r="EX309" s="26"/>
      <c r="EY309" s="26"/>
      <c r="EZ309" s="26"/>
      <c r="FA309" s="26"/>
      <c r="FB309" s="26"/>
      <c r="FC309" s="26"/>
      <c r="FD309" s="26"/>
      <c r="FE309" s="26"/>
      <c r="FF309" s="26"/>
      <c r="FG309" s="26"/>
      <c r="FH309" s="26"/>
      <c r="FI309" s="26"/>
      <c r="FJ309" s="26"/>
      <c r="FK309" s="26"/>
      <c r="FL309" s="26"/>
      <c r="FM309" s="26"/>
      <c r="FN309" s="26"/>
      <c r="FO309" s="26"/>
      <c r="FP309" s="26"/>
      <c r="FQ309" s="26"/>
      <c r="FR309" s="26"/>
      <c r="FS309" s="26"/>
      <c r="FT309" s="26"/>
      <c r="FU309" s="26"/>
      <c r="FV309" s="26"/>
      <c r="FW309" s="26"/>
      <c r="FX309" s="26"/>
      <c r="FY309" s="26"/>
      <c r="FZ309" s="26"/>
      <c r="GA309" s="26"/>
      <c r="GB309" s="26"/>
      <c r="GC309" s="26"/>
      <c r="GD309" s="26"/>
      <c r="GE309" s="26"/>
      <c r="GF309" s="26"/>
      <c r="GG309" s="26"/>
      <c r="GH309" s="26"/>
      <c r="GI309" s="26"/>
      <c r="GJ309" s="26"/>
      <c r="GK309" s="26"/>
      <c r="GL309" s="26"/>
      <c r="GM309" s="26"/>
      <c r="GN309" s="26"/>
      <c r="GO309" s="26"/>
      <c r="GP309" s="26"/>
      <c r="GQ309" s="26"/>
      <c r="GR309" s="26"/>
      <c r="GS309" s="26"/>
      <c r="GT309" s="26"/>
      <c r="GU309" s="26"/>
      <c r="GV309" s="26"/>
      <c r="GW309" s="26"/>
      <c r="GX309" s="26"/>
      <c r="GY309" s="26"/>
      <c r="GZ309" s="26"/>
      <c r="HA309" s="26"/>
      <c r="HB309" s="26"/>
      <c r="HC309" s="26"/>
      <c r="HD309" s="26"/>
      <c r="HE309" s="26"/>
      <c r="HF309" s="26"/>
      <c r="HG309" s="26"/>
      <c r="HH309" s="26"/>
      <c r="HI309" s="26"/>
      <c r="HJ309" s="26"/>
      <c r="HK309" s="26"/>
      <c r="HL309" s="26"/>
      <c r="HM309" s="26"/>
      <c r="HN309" s="26"/>
      <c r="HO309" s="26"/>
      <c r="HP309" s="26"/>
      <c r="HQ309" s="26"/>
      <c r="HR309" s="26"/>
      <c r="HS309" s="26"/>
      <c r="HT309" s="26"/>
      <c r="HU309" s="26"/>
      <c r="HV309" s="26"/>
      <c r="HW309" s="26"/>
      <c r="HX309" s="26"/>
      <c r="HY309" s="26"/>
      <c r="HZ309" s="26"/>
      <c r="IA309" s="26"/>
      <c r="IB309" s="26"/>
      <c r="IC309" s="26"/>
      <c r="ID309" s="26"/>
      <c r="IE309" s="26"/>
      <c r="IF309" s="26"/>
      <c r="IG309" s="26"/>
      <c r="IH309" s="26"/>
      <c r="II309" s="26"/>
      <c r="IJ309" s="26"/>
      <c r="IK309" s="26"/>
      <c r="IL309" s="26"/>
      <c r="IM309" s="26"/>
      <c r="IN309" s="26"/>
      <c r="IO309" s="26"/>
      <c r="IP309" s="26"/>
      <c r="IQ309" s="26"/>
      <c r="IR309" s="26"/>
      <c r="IS309" s="26"/>
      <c r="IT309" s="26"/>
      <c r="IU309" s="26"/>
      <c r="IV309" s="26"/>
    </row>
    <row r="310" spans="1:256" s="32" customFormat="1" ht="14.4" x14ac:dyDescent="0.3">
      <c r="A310"/>
      <c r="B310"/>
      <c r="C310"/>
      <c r="D310"/>
      <c r="E310"/>
      <c r="F310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6"/>
      <c r="AB310" s="26"/>
      <c r="AC310" s="26"/>
      <c r="AD310" s="26"/>
      <c r="AE310" s="26"/>
      <c r="AF310" s="26"/>
      <c r="AG310" s="26"/>
      <c r="AH310" s="26"/>
      <c r="AI310" s="26"/>
      <c r="AJ310" s="26"/>
      <c r="AK310" s="26"/>
      <c r="AL310" s="26"/>
      <c r="AM310" s="26"/>
      <c r="AN310" s="26"/>
      <c r="AO310" s="26"/>
      <c r="AP310" s="26"/>
      <c r="AQ310" s="26"/>
      <c r="AR310" s="26"/>
      <c r="AS310" s="26"/>
      <c r="AT310" s="26"/>
      <c r="AU310" s="26"/>
      <c r="AV310" s="26"/>
      <c r="AW310" s="26"/>
      <c r="AX310" s="26"/>
      <c r="AY310" s="26"/>
      <c r="AZ310" s="26"/>
      <c r="BA310" s="26"/>
      <c r="BB310" s="26"/>
      <c r="BC310" s="26"/>
      <c r="BD310" s="26"/>
      <c r="BE310" s="26"/>
      <c r="BF310" s="26"/>
      <c r="BG310" s="26"/>
      <c r="BH310" s="26"/>
      <c r="BI310" s="26"/>
      <c r="BJ310" s="26"/>
      <c r="BK310" s="26"/>
      <c r="BL310" s="26"/>
      <c r="BM310" s="26"/>
      <c r="BN310" s="26"/>
      <c r="BO310" s="26"/>
      <c r="BP310" s="26"/>
      <c r="BQ310" s="26"/>
      <c r="BR310" s="26"/>
      <c r="BS310" s="26"/>
      <c r="BT310" s="26"/>
      <c r="BU310" s="26"/>
      <c r="BV310" s="26"/>
      <c r="BW310" s="26"/>
      <c r="BX310" s="26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26"/>
      <c r="CP310" s="26"/>
      <c r="CQ310" s="26"/>
      <c r="CR310" s="26"/>
      <c r="CS310" s="26"/>
      <c r="CT310" s="26"/>
      <c r="CU310" s="26"/>
      <c r="CV310" s="26"/>
      <c r="CW310" s="26"/>
      <c r="CX310" s="26"/>
      <c r="CY310" s="26"/>
      <c r="CZ310" s="26"/>
      <c r="DA310" s="26"/>
      <c r="DB310" s="26"/>
      <c r="DC310" s="26"/>
      <c r="DD310" s="26"/>
      <c r="DE310" s="26"/>
      <c r="DF310" s="26"/>
      <c r="DG310" s="26"/>
      <c r="DH310" s="26"/>
      <c r="DI310" s="26"/>
      <c r="DJ310" s="26"/>
      <c r="DK310" s="26"/>
      <c r="DL310" s="26"/>
      <c r="DM310" s="26"/>
      <c r="DN310" s="26"/>
      <c r="DO310" s="26"/>
      <c r="DP310" s="26"/>
      <c r="DQ310" s="26"/>
      <c r="DR310" s="26"/>
      <c r="DS310" s="26"/>
      <c r="DT310" s="26"/>
      <c r="DU310" s="26"/>
      <c r="DV310" s="26"/>
      <c r="DW310" s="26"/>
      <c r="DX310" s="26"/>
      <c r="DY310" s="26"/>
      <c r="DZ310" s="26"/>
      <c r="EA310" s="26"/>
      <c r="EB310" s="26"/>
      <c r="EC310" s="26"/>
      <c r="ED310" s="26"/>
      <c r="EE310" s="26"/>
      <c r="EF310" s="26"/>
      <c r="EG310" s="26"/>
      <c r="EH310" s="26"/>
      <c r="EI310" s="26"/>
      <c r="EJ310" s="26"/>
      <c r="EK310" s="26"/>
      <c r="EL310" s="26"/>
      <c r="EM310" s="26"/>
      <c r="EN310" s="26"/>
      <c r="EO310" s="26"/>
      <c r="EP310" s="26"/>
      <c r="EQ310" s="26"/>
      <c r="ER310" s="26"/>
      <c r="ES310" s="26"/>
      <c r="ET310" s="26"/>
      <c r="EU310" s="26"/>
      <c r="EV310" s="26"/>
      <c r="EW310" s="26"/>
      <c r="EX310" s="26"/>
      <c r="EY310" s="26"/>
      <c r="EZ310" s="26"/>
      <c r="FA310" s="26"/>
      <c r="FB310" s="26"/>
      <c r="FC310" s="26"/>
      <c r="FD310" s="26"/>
      <c r="FE310" s="26"/>
      <c r="FF310" s="26"/>
      <c r="FG310" s="26"/>
      <c r="FH310" s="26"/>
      <c r="FI310" s="26"/>
      <c r="FJ310" s="26"/>
      <c r="FK310" s="26"/>
      <c r="FL310" s="26"/>
      <c r="FM310" s="26"/>
      <c r="FN310" s="26"/>
      <c r="FO310" s="26"/>
      <c r="FP310" s="26"/>
      <c r="FQ310" s="26"/>
      <c r="FR310" s="26"/>
      <c r="FS310" s="26"/>
      <c r="FT310" s="26"/>
      <c r="FU310" s="26"/>
      <c r="FV310" s="26"/>
      <c r="FW310" s="26"/>
      <c r="FX310" s="26"/>
      <c r="FY310" s="26"/>
      <c r="FZ310" s="26"/>
      <c r="GA310" s="26"/>
      <c r="GB310" s="26"/>
      <c r="GC310" s="26"/>
      <c r="GD310" s="26"/>
      <c r="GE310" s="26"/>
      <c r="GF310" s="26"/>
      <c r="GG310" s="26"/>
      <c r="GH310" s="26"/>
      <c r="GI310" s="26"/>
      <c r="GJ310" s="26"/>
      <c r="GK310" s="26"/>
      <c r="GL310" s="26"/>
      <c r="GM310" s="26"/>
      <c r="GN310" s="26"/>
      <c r="GO310" s="26"/>
      <c r="GP310" s="26"/>
      <c r="GQ310" s="26"/>
      <c r="GR310" s="26"/>
      <c r="GS310" s="26"/>
      <c r="GT310" s="26"/>
      <c r="GU310" s="26"/>
      <c r="GV310" s="26"/>
      <c r="GW310" s="26"/>
      <c r="GX310" s="26"/>
      <c r="GY310" s="26"/>
      <c r="GZ310" s="26"/>
      <c r="HA310" s="26"/>
      <c r="HB310" s="26"/>
      <c r="HC310" s="26"/>
      <c r="HD310" s="26"/>
      <c r="HE310" s="26"/>
      <c r="HF310" s="26"/>
      <c r="HG310" s="26"/>
      <c r="HH310" s="26"/>
      <c r="HI310" s="26"/>
      <c r="HJ310" s="26"/>
      <c r="HK310" s="26"/>
      <c r="HL310" s="26"/>
      <c r="HM310" s="26"/>
      <c r="HN310" s="26"/>
      <c r="HO310" s="26"/>
      <c r="HP310" s="26"/>
      <c r="HQ310" s="26"/>
      <c r="HR310" s="26"/>
      <c r="HS310" s="26"/>
      <c r="HT310" s="26"/>
      <c r="HU310" s="26"/>
      <c r="HV310" s="26"/>
      <c r="HW310" s="26"/>
      <c r="HX310" s="26"/>
      <c r="HY310" s="26"/>
      <c r="HZ310" s="26"/>
      <c r="IA310" s="26"/>
      <c r="IB310" s="26"/>
      <c r="IC310" s="26"/>
      <c r="ID310" s="26"/>
      <c r="IE310" s="26"/>
      <c r="IF310" s="26"/>
      <c r="IG310" s="26"/>
      <c r="IH310" s="26"/>
      <c r="II310" s="26"/>
      <c r="IJ310" s="26"/>
      <c r="IK310" s="26"/>
      <c r="IL310" s="26"/>
      <c r="IM310" s="26"/>
      <c r="IN310" s="26"/>
      <c r="IO310" s="26"/>
      <c r="IP310" s="26"/>
      <c r="IQ310" s="26"/>
      <c r="IR310" s="26"/>
      <c r="IS310" s="26"/>
      <c r="IT310" s="26"/>
      <c r="IU310" s="26"/>
      <c r="IV310" s="26"/>
    </row>
    <row r="311" spans="1:256" s="35" customFormat="1" ht="14.4" x14ac:dyDescent="0.3">
      <c r="A311"/>
      <c r="B311"/>
      <c r="C311"/>
      <c r="D311"/>
      <c r="E311"/>
      <c r="F311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6"/>
      <c r="AB311" s="26"/>
      <c r="AC311" s="26"/>
      <c r="AD311" s="26"/>
      <c r="AE311" s="26"/>
      <c r="AF311" s="26"/>
      <c r="AG311" s="26"/>
      <c r="AH311" s="26"/>
      <c r="AI311" s="26"/>
      <c r="AJ311" s="26"/>
      <c r="AK311" s="26"/>
      <c r="AL311" s="26"/>
      <c r="AM311" s="26"/>
      <c r="AN311" s="26"/>
      <c r="AO311" s="26"/>
      <c r="AP311" s="26"/>
      <c r="AQ311" s="26"/>
      <c r="AR311" s="26"/>
      <c r="AS311" s="26"/>
      <c r="AT311" s="26"/>
      <c r="AU311" s="26"/>
      <c r="AV311" s="26"/>
      <c r="AW311" s="26"/>
      <c r="AX311" s="26"/>
      <c r="AY311" s="26"/>
      <c r="AZ311" s="26"/>
      <c r="BA311" s="26"/>
      <c r="BB311" s="26"/>
      <c r="BC311" s="26"/>
      <c r="BD311" s="26"/>
      <c r="BE311" s="26"/>
      <c r="BF311" s="26"/>
      <c r="BG311" s="26"/>
      <c r="BH311" s="26"/>
      <c r="BI311" s="26"/>
      <c r="BJ311" s="26"/>
      <c r="BK311" s="26"/>
      <c r="BL311" s="26"/>
      <c r="BM311" s="26"/>
      <c r="BN311" s="26"/>
      <c r="BO311" s="26"/>
      <c r="BP311" s="26"/>
      <c r="BQ311" s="26"/>
      <c r="BR311" s="26"/>
      <c r="BS311" s="26"/>
      <c r="BT311" s="26"/>
      <c r="BU311" s="26"/>
      <c r="BV311" s="26"/>
      <c r="BW311" s="26"/>
      <c r="BX311" s="26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26"/>
      <c r="CP311" s="26"/>
      <c r="CQ311" s="26"/>
      <c r="CR311" s="26"/>
      <c r="CS311" s="26"/>
      <c r="CT311" s="26"/>
      <c r="CU311" s="26"/>
      <c r="CV311" s="26"/>
      <c r="CW311" s="26"/>
      <c r="CX311" s="26"/>
      <c r="CY311" s="26"/>
      <c r="CZ311" s="26"/>
      <c r="DA311" s="26"/>
      <c r="DB311" s="26"/>
      <c r="DC311" s="26"/>
      <c r="DD311" s="26"/>
      <c r="DE311" s="26"/>
      <c r="DF311" s="26"/>
      <c r="DG311" s="26"/>
      <c r="DH311" s="26"/>
      <c r="DI311" s="26"/>
      <c r="DJ311" s="26"/>
      <c r="DK311" s="26"/>
      <c r="DL311" s="26"/>
      <c r="DM311" s="26"/>
      <c r="DN311" s="26"/>
      <c r="DO311" s="26"/>
      <c r="DP311" s="26"/>
      <c r="DQ311" s="26"/>
      <c r="DR311" s="26"/>
      <c r="DS311" s="26"/>
      <c r="DT311" s="26"/>
      <c r="DU311" s="26"/>
      <c r="DV311" s="26"/>
      <c r="DW311" s="26"/>
      <c r="DX311" s="26"/>
      <c r="DY311" s="26"/>
      <c r="DZ311" s="26"/>
      <c r="EA311" s="26"/>
      <c r="EB311" s="26"/>
      <c r="EC311" s="26"/>
      <c r="ED311" s="26"/>
      <c r="EE311" s="26"/>
      <c r="EF311" s="26"/>
      <c r="EG311" s="26"/>
      <c r="EH311" s="26"/>
      <c r="EI311" s="26"/>
      <c r="EJ311" s="26"/>
      <c r="EK311" s="26"/>
      <c r="EL311" s="26"/>
      <c r="EM311" s="26"/>
      <c r="EN311" s="26"/>
      <c r="EO311" s="26"/>
      <c r="EP311" s="26"/>
      <c r="EQ311" s="26"/>
      <c r="ER311" s="26"/>
      <c r="ES311" s="26"/>
      <c r="ET311" s="26"/>
      <c r="EU311" s="26"/>
      <c r="EV311" s="26"/>
      <c r="EW311" s="26"/>
      <c r="EX311" s="26"/>
      <c r="EY311" s="26"/>
      <c r="EZ311" s="26"/>
      <c r="FA311" s="26"/>
      <c r="FB311" s="26"/>
      <c r="FC311" s="26"/>
      <c r="FD311" s="26"/>
      <c r="FE311" s="26"/>
      <c r="FF311" s="26"/>
      <c r="FG311" s="26"/>
      <c r="FH311" s="26"/>
      <c r="FI311" s="26"/>
      <c r="FJ311" s="26"/>
      <c r="FK311" s="26"/>
      <c r="FL311" s="26"/>
      <c r="FM311" s="26"/>
      <c r="FN311" s="26"/>
      <c r="FO311" s="26"/>
      <c r="FP311" s="26"/>
      <c r="FQ311" s="26"/>
      <c r="FR311" s="26"/>
      <c r="FS311" s="26"/>
      <c r="FT311" s="26"/>
      <c r="FU311" s="26"/>
      <c r="FV311" s="26"/>
      <c r="FW311" s="26"/>
      <c r="FX311" s="26"/>
      <c r="FY311" s="26"/>
      <c r="FZ311" s="26"/>
      <c r="GA311" s="26"/>
      <c r="GB311" s="26"/>
      <c r="GC311" s="26"/>
      <c r="GD311" s="26"/>
      <c r="GE311" s="26"/>
      <c r="GF311" s="26"/>
      <c r="GG311" s="26"/>
      <c r="GH311" s="26"/>
      <c r="GI311" s="26"/>
      <c r="GJ311" s="26"/>
      <c r="GK311" s="26"/>
      <c r="GL311" s="26"/>
      <c r="GM311" s="26"/>
      <c r="GN311" s="26"/>
      <c r="GO311" s="26"/>
      <c r="GP311" s="26"/>
      <c r="GQ311" s="26"/>
      <c r="GR311" s="26"/>
      <c r="GS311" s="26"/>
      <c r="GT311" s="26"/>
      <c r="GU311" s="26"/>
      <c r="GV311" s="26"/>
      <c r="GW311" s="26"/>
      <c r="GX311" s="26"/>
      <c r="GY311" s="26"/>
      <c r="GZ311" s="26"/>
      <c r="HA311" s="26"/>
      <c r="HB311" s="26"/>
      <c r="HC311" s="26"/>
      <c r="HD311" s="26"/>
      <c r="HE311" s="26"/>
      <c r="HF311" s="26"/>
      <c r="HG311" s="26"/>
      <c r="HH311" s="26"/>
      <c r="HI311" s="26"/>
      <c r="HJ311" s="26"/>
      <c r="HK311" s="26"/>
      <c r="HL311" s="26"/>
      <c r="HM311" s="26"/>
      <c r="HN311" s="26"/>
      <c r="HO311" s="26"/>
      <c r="HP311" s="26"/>
      <c r="HQ311" s="26"/>
      <c r="HR311" s="26"/>
      <c r="HS311" s="26"/>
      <c r="HT311" s="26"/>
      <c r="HU311" s="26"/>
      <c r="HV311" s="26"/>
      <c r="HW311" s="26"/>
      <c r="HX311" s="26"/>
      <c r="HY311" s="26"/>
      <c r="HZ311" s="26"/>
      <c r="IA311" s="26"/>
      <c r="IB311" s="26"/>
      <c r="IC311" s="26"/>
      <c r="ID311" s="26"/>
      <c r="IE311" s="26"/>
      <c r="IF311" s="26"/>
      <c r="IG311" s="26"/>
      <c r="IH311" s="26"/>
      <c r="II311" s="26"/>
      <c r="IJ311" s="26"/>
      <c r="IK311" s="26"/>
      <c r="IL311" s="26"/>
      <c r="IM311" s="26"/>
      <c r="IN311" s="26"/>
      <c r="IO311" s="26"/>
      <c r="IP311" s="26"/>
      <c r="IQ311" s="26"/>
      <c r="IR311" s="26"/>
      <c r="IS311" s="26"/>
      <c r="IT311" s="26"/>
      <c r="IU311" s="26"/>
      <c r="IV311" s="26"/>
    </row>
    <row r="312" spans="1:256" s="32" customFormat="1" ht="14.4" x14ac:dyDescent="0.3">
      <c r="A312"/>
      <c r="B312"/>
      <c r="C312"/>
      <c r="D312"/>
      <c r="E312"/>
      <c r="F312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6"/>
      <c r="AB312" s="26"/>
      <c r="AC312" s="26"/>
      <c r="AD312" s="26"/>
      <c r="AE312" s="26"/>
      <c r="AF312" s="26"/>
      <c r="AG312" s="26"/>
      <c r="AH312" s="26"/>
      <c r="AI312" s="26"/>
      <c r="AJ312" s="26"/>
      <c r="AK312" s="26"/>
      <c r="AL312" s="26"/>
      <c r="AM312" s="26"/>
      <c r="AN312" s="26"/>
      <c r="AO312" s="26"/>
      <c r="AP312" s="26"/>
      <c r="AQ312" s="26"/>
      <c r="AR312" s="26"/>
      <c r="AS312" s="26"/>
      <c r="AT312" s="26"/>
      <c r="AU312" s="26"/>
      <c r="AV312" s="26"/>
      <c r="AW312" s="26"/>
      <c r="AX312" s="26"/>
      <c r="AY312" s="26"/>
      <c r="AZ312" s="26"/>
      <c r="BA312" s="26"/>
      <c r="BB312" s="26"/>
      <c r="BC312" s="26"/>
      <c r="BD312" s="26"/>
      <c r="BE312" s="26"/>
      <c r="BF312" s="26"/>
      <c r="BG312" s="26"/>
      <c r="BH312" s="26"/>
      <c r="BI312" s="26"/>
      <c r="BJ312" s="26"/>
      <c r="BK312" s="26"/>
      <c r="BL312" s="26"/>
      <c r="BM312" s="26"/>
      <c r="BN312" s="26"/>
      <c r="BO312" s="26"/>
      <c r="BP312" s="26"/>
      <c r="BQ312" s="26"/>
      <c r="BR312" s="26"/>
      <c r="BS312" s="26"/>
      <c r="BT312" s="26"/>
      <c r="BU312" s="26"/>
      <c r="BV312" s="26"/>
      <c r="BW312" s="26"/>
      <c r="BX312" s="26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26"/>
      <c r="CP312" s="26"/>
      <c r="CQ312" s="26"/>
      <c r="CR312" s="26"/>
      <c r="CS312" s="26"/>
      <c r="CT312" s="26"/>
      <c r="CU312" s="26"/>
      <c r="CV312" s="26"/>
      <c r="CW312" s="26"/>
      <c r="CX312" s="26"/>
      <c r="CY312" s="26"/>
      <c r="CZ312" s="26"/>
      <c r="DA312" s="26"/>
      <c r="DB312" s="26"/>
      <c r="DC312" s="26"/>
      <c r="DD312" s="26"/>
      <c r="DE312" s="26"/>
      <c r="DF312" s="26"/>
      <c r="DG312" s="26"/>
      <c r="DH312" s="26"/>
      <c r="DI312" s="26"/>
      <c r="DJ312" s="26"/>
      <c r="DK312" s="26"/>
      <c r="DL312" s="26"/>
      <c r="DM312" s="26"/>
      <c r="DN312" s="26"/>
      <c r="DO312" s="26"/>
      <c r="DP312" s="26"/>
      <c r="DQ312" s="26"/>
      <c r="DR312" s="26"/>
      <c r="DS312" s="26"/>
      <c r="DT312" s="26"/>
      <c r="DU312" s="26"/>
      <c r="DV312" s="26"/>
      <c r="DW312" s="26"/>
      <c r="DX312" s="26"/>
      <c r="DY312" s="26"/>
      <c r="DZ312" s="26"/>
      <c r="EA312" s="26"/>
      <c r="EB312" s="26"/>
      <c r="EC312" s="26"/>
      <c r="ED312" s="26"/>
      <c r="EE312" s="26"/>
      <c r="EF312" s="26"/>
      <c r="EG312" s="26"/>
      <c r="EH312" s="26"/>
      <c r="EI312" s="26"/>
      <c r="EJ312" s="26"/>
      <c r="EK312" s="26"/>
      <c r="EL312" s="26"/>
      <c r="EM312" s="26"/>
      <c r="EN312" s="26"/>
      <c r="EO312" s="26"/>
      <c r="EP312" s="26"/>
      <c r="EQ312" s="26"/>
      <c r="ER312" s="26"/>
      <c r="ES312" s="26"/>
      <c r="ET312" s="26"/>
      <c r="EU312" s="26"/>
      <c r="EV312" s="26"/>
      <c r="EW312" s="26"/>
      <c r="EX312" s="26"/>
      <c r="EY312" s="26"/>
      <c r="EZ312" s="26"/>
      <c r="FA312" s="26"/>
      <c r="FB312" s="26"/>
      <c r="FC312" s="26"/>
      <c r="FD312" s="26"/>
      <c r="FE312" s="26"/>
      <c r="FF312" s="26"/>
      <c r="FG312" s="26"/>
      <c r="FH312" s="26"/>
      <c r="FI312" s="26"/>
      <c r="FJ312" s="26"/>
      <c r="FK312" s="26"/>
      <c r="FL312" s="26"/>
      <c r="FM312" s="26"/>
      <c r="FN312" s="26"/>
      <c r="FO312" s="26"/>
      <c r="FP312" s="26"/>
      <c r="FQ312" s="26"/>
      <c r="FR312" s="26"/>
      <c r="FS312" s="26"/>
      <c r="FT312" s="26"/>
      <c r="FU312" s="26"/>
      <c r="FV312" s="26"/>
      <c r="FW312" s="26"/>
      <c r="FX312" s="26"/>
      <c r="FY312" s="26"/>
      <c r="FZ312" s="26"/>
      <c r="GA312" s="26"/>
      <c r="GB312" s="26"/>
      <c r="GC312" s="26"/>
      <c r="GD312" s="26"/>
      <c r="GE312" s="26"/>
      <c r="GF312" s="26"/>
      <c r="GG312" s="26"/>
      <c r="GH312" s="26"/>
      <c r="GI312" s="26"/>
      <c r="GJ312" s="26"/>
      <c r="GK312" s="26"/>
      <c r="GL312" s="26"/>
      <c r="GM312" s="26"/>
      <c r="GN312" s="26"/>
      <c r="GO312" s="26"/>
      <c r="GP312" s="26"/>
      <c r="GQ312" s="26"/>
      <c r="GR312" s="26"/>
      <c r="GS312" s="26"/>
      <c r="GT312" s="26"/>
      <c r="GU312" s="26"/>
      <c r="GV312" s="26"/>
      <c r="GW312" s="26"/>
      <c r="GX312" s="26"/>
      <c r="GY312" s="26"/>
      <c r="GZ312" s="26"/>
      <c r="HA312" s="26"/>
      <c r="HB312" s="26"/>
      <c r="HC312" s="26"/>
      <c r="HD312" s="26"/>
      <c r="HE312" s="26"/>
      <c r="HF312" s="26"/>
      <c r="HG312" s="26"/>
      <c r="HH312" s="26"/>
      <c r="HI312" s="26"/>
      <c r="HJ312" s="26"/>
      <c r="HK312" s="26"/>
      <c r="HL312" s="26"/>
      <c r="HM312" s="26"/>
      <c r="HN312" s="26"/>
      <c r="HO312" s="26"/>
      <c r="HP312" s="26"/>
      <c r="HQ312" s="26"/>
      <c r="HR312" s="26"/>
      <c r="HS312" s="26"/>
      <c r="HT312" s="26"/>
      <c r="HU312" s="26"/>
      <c r="HV312" s="26"/>
      <c r="HW312" s="26"/>
      <c r="HX312" s="26"/>
      <c r="HY312" s="26"/>
      <c r="HZ312" s="26"/>
      <c r="IA312" s="26"/>
      <c r="IB312" s="26"/>
      <c r="IC312" s="26"/>
      <c r="ID312" s="26"/>
      <c r="IE312" s="26"/>
      <c r="IF312" s="26"/>
      <c r="IG312" s="26"/>
      <c r="IH312" s="26"/>
      <c r="II312" s="26"/>
      <c r="IJ312" s="26"/>
      <c r="IK312" s="26"/>
      <c r="IL312" s="26"/>
      <c r="IM312" s="26"/>
      <c r="IN312" s="26"/>
      <c r="IO312" s="26"/>
      <c r="IP312" s="26"/>
      <c r="IQ312" s="26"/>
      <c r="IR312" s="26"/>
      <c r="IS312" s="26"/>
      <c r="IT312" s="26"/>
      <c r="IU312" s="26"/>
      <c r="IV312" s="26"/>
    </row>
    <row r="313" spans="1:256" s="35" customFormat="1" ht="14.4" x14ac:dyDescent="0.3">
      <c r="A313"/>
      <c r="B313"/>
      <c r="C313"/>
      <c r="D313"/>
      <c r="E313"/>
      <c r="F313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6"/>
      <c r="AB313" s="26"/>
      <c r="AC313" s="26"/>
      <c r="AD313" s="26"/>
      <c r="AE313" s="26"/>
      <c r="AF313" s="26"/>
      <c r="AG313" s="26"/>
      <c r="AH313" s="26"/>
      <c r="AI313" s="26"/>
      <c r="AJ313" s="26"/>
      <c r="AK313" s="26"/>
      <c r="AL313" s="26"/>
      <c r="AM313" s="26"/>
      <c r="AN313" s="26"/>
      <c r="AO313" s="26"/>
      <c r="AP313" s="26"/>
      <c r="AQ313" s="26"/>
      <c r="AR313" s="26"/>
      <c r="AS313" s="26"/>
      <c r="AT313" s="26"/>
      <c r="AU313" s="26"/>
      <c r="AV313" s="26"/>
      <c r="AW313" s="26"/>
      <c r="AX313" s="26"/>
      <c r="AY313" s="26"/>
      <c r="AZ313" s="26"/>
      <c r="BA313" s="26"/>
      <c r="BB313" s="26"/>
      <c r="BC313" s="26"/>
      <c r="BD313" s="26"/>
      <c r="BE313" s="26"/>
      <c r="BF313" s="26"/>
      <c r="BG313" s="26"/>
      <c r="BH313" s="26"/>
      <c r="BI313" s="26"/>
      <c r="BJ313" s="26"/>
      <c r="BK313" s="26"/>
      <c r="BL313" s="26"/>
      <c r="BM313" s="26"/>
      <c r="BN313" s="26"/>
      <c r="BO313" s="26"/>
      <c r="BP313" s="26"/>
      <c r="BQ313" s="26"/>
      <c r="BR313" s="26"/>
      <c r="BS313" s="26"/>
      <c r="BT313" s="26"/>
      <c r="BU313" s="26"/>
      <c r="BV313" s="26"/>
      <c r="BW313" s="26"/>
      <c r="BX313" s="26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26"/>
      <c r="CP313" s="26"/>
      <c r="CQ313" s="26"/>
      <c r="CR313" s="26"/>
      <c r="CS313" s="26"/>
      <c r="CT313" s="26"/>
      <c r="CU313" s="26"/>
      <c r="CV313" s="26"/>
      <c r="CW313" s="26"/>
      <c r="CX313" s="26"/>
      <c r="CY313" s="26"/>
      <c r="CZ313" s="26"/>
      <c r="DA313" s="26"/>
      <c r="DB313" s="26"/>
      <c r="DC313" s="26"/>
      <c r="DD313" s="26"/>
      <c r="DE313" s="26"/>
      <c r="DF313" s="26"/>
      <c r="DG313" s="26"/>
      <c r="DH313" s="26"/>
      <c r="DI313" s="26"/>
      <c r="DJ313" s="26"/>
      <c r="DK313" s="26"/>
      <c r="DL313" s="26"/>
      <c r="DM313" s="26"/>
      <c r="DN313" s="26"/>
      <c r="DO313" s="26"/>
      <c r="DP313" s="26"/>
      <c r="DQ313" s="26"/>
      <c r="DR313" s="26"/>
      <c r="DS313" s="26"/>
      <c r="DT313" s="26"/>
      <c r="DU313" s="26"/>
      <c r="DV313" s="26"/>
      <c r="DW313" s="26"/>
      <c r="DX313" s="26"/>
      <c r="DY313" s="26"/>
      <c r="DZ313" s="26"/>
      <c r="EA313" s="26"/>
      <c r="EB313" s="26"/>
      <c r="EC313" s="26"/>
      <c r="ED313" s="26"/>
      <c r="EE313" s="26"/>
      <c r="EF313" s="26"/>
      <c r="EG313" s="26"/>
      <c r="EH313" s="26"/>
      <c r="EI313" s="26"/>
      <c r="EJ313" s="26"/>
      <c r="EK313" s="26"/>
      <c r="EL313" s="26"/>
      <c r="EM313" s="26"/>
      <c r="EN313" s="26"/>
      <c r="EO313" s="26"/>
      <c r="EP313" s="26"/>
      <c r="EQ313" s="26"/>
      <c r="ER313" s="26"/>
      <c r="ES313" s="26"/>
      <c r="ET313" s="26"/>
      <c r="EU313" s="26"/>
      <c r="EV313" s="26"/>
      <c r="EW313" s="26"/>
      <c r="EX313" s="26"/>
      <c r="EY313" s="26"/>
      <c r="EZ313" s="26"/>
      <c r="FA313" s="26"/>
      <c r="FB313" s="26"/>
      <c r="FC313" s="26"/>
      <c r="FD313" s="26"/>
      <c r="FE313" s="26"/>
      <c r="FF313" s="26"/>
      <c r="FG313" s="26"/>
      <c r="FH313" s="26"/>
      <c r="FI313" s="26"/>
      <c r="FJ313" s="26"/>
      <c r="FK313" s="26"/>
      <c r="FL313" s="26"/>
      <c r="FM313" s="26"/>
      <c r="FN313" s="26"/>
      <c r="FO313" s="26"/>
      <c r="FP313" s="26"/>
      <c r="FQ313" s="26"/>
      <c r="FR313" s="26"/>
      <c r="FS313" s="26"/>
      <c r="FT313" s="26"/>
      <c r="FU313" s="26"/>
      <c r="FV313" s="26"/>
      <c r="FW313" s="26"/>
      <c r="FX313" s="26"/>
      <c r="FY313" s="26"/>
      <c r="FZ313" s="26"/>
      <c r="GA313" s="26"/>
      <c r="GB313" s="26"/>
      <c r="GC313" s="26"/>
      <c r="GD313" s="26"/>
      <c r="GE313" s="26"/>
      <c r="GF313" s="26"/>
      <c r="GG313" s="26"/>
      <c r="GH313" s="26"/>
      <c r="GI313" s="26"/>
      <c r="GJ313" s="26"/>
      <c r="GK313" s="26"/>
      <c r="GL313" s="26"/>
      <c r="GM313" s="26"/>
      <c r="GN313" s="26"/>
      <c r="GO313" s="26"/>
      <c r="GP313" s="26"/>
      <c r="GQ313" s="26"/>
      <c r="GR313" s="26"/>
      <c r="GS313" s="26"/>
      <c r="GT313" s="26"/>
      <c r="GU313" s="26"/>
      <c r="GV313" s="26"/>
      <c r="GW313" s="26"/>
      <c r="GX313" s="26"/>
      <c r="GY313" s="26"/>
      <c r="GZ313" s="26"/>
      <c r="HA313" s="26"/>
      <c r="HB313" s="26"/>
      <c r="HC313" s="26"/>
      <c r="HD313" s="26"/>
      <c r="HE313" s="26"/>
      <c r="HF313" s="26"/>
      <c r="HG313" s="26"/>
      <c r="HH313" s="26"/>
      <c r="HI313" s="26"/>
      <c r="HJ313" s="26"/>
      <c r="HK313" s="26"/>
      <c r="HL313" s="26"/>
      <c r="HM313" s="26"/>
      <c r="HN313" s="26"/>
      <c r="HO313" s="26"/>
      <c r="HP313" s="26"/>
      <c r="HQ313" s="26"/>
      <c r="HR313" s="26"/>
      <c r="HS313" s="26"/>
      <c r="HT313" s="26"/>
      <c r="HU313" s="26"/>
      <c r="HV313" s="26"/>
      <c r="HW313" s="26"/>
      <c r="HX313" s="26"/>
      <c r="HY313" s="26"/>
      <c r="HZ313" s="26"/>
      <c r="IA313" s="26"/>
      <c r="IB313" s="26"/>
      <c r="IC313" s="26"/>
      <c r="ID313" s="26"/>
      <c r="IE313" s="26"/>
      <c r="IF313" s="26"/>
      <c r="IG313" s="26"/>
      <c r="IH313" s="26"/>
      <c r="II313" s="26"/>
      <c r="IJ313" s="26"/>
      <c r="IK313" s="26"/>
      <c r="IL313" s="26"/>
      <c r="IM313" s="26"/>
      <c r="IN313" s="26"/>
      <c r="IO313" s="26"/>
      <c r="IP313" s="26"/>
      <c r="IQ313" s="26"/>
      <c r="IR313" s="26"/>
      <c r="IS313" s="26"/>
      <c r="IT313" s="26"/>
      <c r="IU313" s="26"/>
      <c r="IV313" s="26"/>
    </row>
    <row r="314" spans="1:256" s="32" customFormat="1" ht="14.4" x14ac:dyDescent="0.3">
      <c r="A314"/>
      <c r="B314"/>
      <c r="C314"/>
      <c r="D314"/>
      <c r="E314"/>
      <c r="F314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6"/>
      <c r="AB314" s="26"/>
      <c r="AC314" s="26"/>
      <c r="AD314" s="26"/>
      <c r="AE314" s="26"/>
      <c r="AF314" s="26"/>
      <c r="AG314" s="26"/>
      <c r="AH314" s="26"/>
      <c r="AI314" s="26"/>
      <c r="AJ314" s="26"/>
      <c r="AK314" s="26"/>
      <c r="AL314" s="26"/>
      <c r="AM314" s="26"/>
      <c r="AN314" s="26"/>
      <c r="AO314" s="26"/>
      <c r="AP314" s="26"/>
      <c r="AQ314" s="26"/>
      <c r="AR314" s="26"/>
      <c r="AS314" s="26"/>
      <c r="AT314" s="26"/>
      <c r="AU314" s="26"/>
      <c r="AV314" s="26"/>
      <c r="AW314" s="26"/>
      <c r="AX314" s="26"/>
      <c r="AY314" s="26"/>
      <c r="AZ314" s="26"/>
      <c r="BA314" s="26"/>
      <c r="BB314" s="26"/>
      <c r="BC314" s="26"/>
      <c r="BD314" s="26"/>
      <c r="BE314" s="26"/>
      <c r="BF314" s="26"/>
      <c r="BG314" s="26"/>
      <c r="BH314" s="26"/>
      <c r="BI314" s="26"/>
      <c r="BJ314" s="26"/>
      <c r="BK314" s="26"/>
      <c r="BL314" s="26"/>
      <c r="BM314" s="26"/>
      <c r="BN314" s="26"/>
      <c r="BO314" s="26"/>
      <c r="BP314" s="26"/>
      <c r="BQ314" s="26"/>
      <c r="BR314" s="26"/>
      <c r="BS314" s="26"/>
      <c r="BT314" s="26"/>
      <c r="BU314" s="26"/>
      <c r="BV314" s="26"/>
      <c r="BW314" s="26"/>
      <c r="BX314" s="26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26"/>
      <c r="CP314" s="26"/>
      <c r="CQ314" s="26"/>
      <c r="CR314" s="26"/>
      <c r="CS314" s="26"/>
      <c r="CT314" s="26"/>
      <c r="CU314" s="26"/>
      <c r="CV314" s="26"/>
      <c r="CW314" s="26"/>
      <c r="CX314" s="26"/>
      <c r="CY314" s="26"/>
      <c r="CZ314" s="26"/>
      <c r="DA314" s="26"/>
      <c r="DB314" s="26"/>
      <c r="DC314" s="26"/>
      <c r="DD314" s="26"/>
      <c r="DE314" s="26"/>
      <c r="DF314" s="26"/>
      <c r="DG314" s="26"/>
      <c r="DH314" s="26"/>
      <c r="DI314" s="26"/>
      <c r="DJ314" s="26"/>
      <c r="DK314" s="26"/>
      <c r="DL314" s="26"/>
      <c r="DM314" s="26"/>
      <c r="DN314" s="26"/>
      <c r="DO314" s="26"/>
      <c r="DP314" s="26"/>
      <c r="DQ314" s="26"/>
      <c r="DR314" s="26"/>
      <c r="DS314" s="26"/>
      <c r="DT314" s="26"/>
      <c r="DU314" s="26"/>
      <c r="DV314" s="26"/>
      <c r="DW314" s="26"/>
      <c r="DX314" s="26"/>
      <c r="DY314" s="26"/>
      <c r="DZ314" s="26"/>
      <c r="EA314" s="26"/>
      <c r="EB314" s="26"/>
      <c r="EC314" s="26"/>
      <c r="ED314" s="26"/>
      <c r="EE314" s="26"/>
      <c r="EF314" s="26"/>
      <c r="EG314" s="26"/>
      <c r="EH314" s="26"/>
      <c r="EI314" s="26"/>
      <c r="EJ314" s="26"/>
      <c r="EK314" s="26"/>
      <c r="EL314" s="26"/>
      <c r="EM314" s="26"/>
      <c r="EN314" s="26"/>
      <c r="EO314" s="26"/>
      <c r="EP314" s="26"/>
      <c r="EQ314" s="26"/>
      <c r="ER314" s="26"/>
      <c r="ES314" s="26"/>
      <c r="ET314" s="26"/>
      <c r="EU314" s="26"/>
      <c r="EV314" s="26"/>
      <c r="EW314" s="26"/>
      <c r="EX314" s="26"/>
      <c r="EY314" s="26"/>
      <c r="EZ314" s="26"/>
      <c r="FA314" s="26"/>
      <c r="FB314" s="26"/>
      <c r="FC314" s="26"/>
      <c r="FD314" s="26"/>
      <c r="FE314" s="26"/>
      <c r="FF314" s="26"/>
      <c r="FG314" s="26"/>
      <c r="FH314" s="26"/>
      <c r="FI314" s="26"/>
      <c r="FJ314" s="26"/>
      <c r="FK314" s="26"/>
      <c r="FL314" s="26"/>
      <c r="FM314" s="26"/>
      <c r="FN314" s="26"/>
      <c r="FO314" s="26"/>
      <c r="FP314" s="26"/>
      <c r="FQ314" s="26"/>
      <c r="FR314" s="26"/>
      <c r="FS314" s="26"/>
      <c r="FT314" s="26"/>
      <c r="FU314" s="26"/>
      <c r="FV314" s="26"/>
      <c r="FW314" s="26"/>
      <c r="FX314" s="26"/>
      <c r="FY314" s="26"/>
      <c r="FZ314" s="26"/>
      <c r="GA314" s="26"/>
      <c r="GB314" s="26"/>
      <c r="GC314" s="26"/>
      <c r="GD314" s="26"/>
      <c r="GE314" s="26"/>
      <c r="GF314" s="26"/>
      <c r="GG314" s="26"/>
      <c r="GH314" s="26"/>
      <c r="GI314" s="26"/>
      <c r="GJ314" s="26"/>
      <c r="GK314" s="26"/>
      <c r="GL314" s="26"/>
      <c r="GM314" s="26"/>
      <c r="GN314" s="26"/>
      <c r="GO314" s="26"/>
      <c r="GP314" s="26"/>
      <c r="GQ314" s="26"/>
      <c r="GR314" s="26"/>
      <c r="GS314" s="26"/>
      <c r="GT314" s="26"/>
      <c r="GU314" s="26"/>
      <c r="GV314" s="26"/>
      <c r="GW314" s="26"/>
      <c r="GX314" s="26"/>
      <c r="GY314" s="26"/>
      <c r="GZ314" s="26"/>
      <c r="HA314" s="26"/>
      <c r="HB314" s="26"/>
      <c r="HC314" s="26"/>
      <c r="HD314" s="26"/>
      <c r="HE314" s="26"/>
      <c r="HF314" s="26"/>
      <c r="HG314" s="26"/>
      <c r="HH314" s="26"/>
      <c r="HI314" s="26"/>
      <c r="HJ314" s="26"/>
      <c r="HK314" s="26"/>
      <c r="HL314" s="26"/>
      <c r="HM314" s="26"/>
      <c r="HN314" s="26"/>
      <c r="HO314" s="26"/>
      <c r="HP314" s="26"/>
      <c r="HQ314" s="26"/>
      <c r="HR314" s="26"/>
      <c r="HS314" s="26"/>
      <c r="HT314" s="26"/>
      <c r="HU314" s="26"/>
      <c r="HV314" s="26"/>
      <c r="HW314" s="26"/>
      <c r="HX314" s="26"/>
      <c r="HY314" s="26"/>
      <c r="HZ314" s="26"/>
      <c r="IA314" s="26"/>
      <c r="IB314" s="26"/>
      <c r="IC314" s="26"/>
      <c r="ID314" s="26"/>
      <c r="IE314" s="26"/>
      <c r="IF314" s="26"/>
      <c r="IG314" s="26"/>
      <c r="IH314" s="26"/>
      <c r="II314" s="26"/>
      <c r="IJ314" s="26"/>
      <c r="IK314" s="26"/>
      <c r="IL314" s="26"/>
      <c r="IM314" s="26"/>
      <c r="IN314" s="26"/>
      <c r="IO314" s="26"/>
      <c r="IP314" s="26"/>
      <c r="IQ314" s="26"/>
      <c r="IR314" s="26"/>
      <c r="IS314" s="26"/>
      <c r="IT314" s="26"/>
      <c r="IU314" s="26"/>
      <c r="IV314" s="26"/>
    </row>
    <row r="315" spans="1:256" s="35" customFormat="1" ht="14.4" x14ac:dyDescent="0.3">
      <c r="A315"/>
      <c r="B315"/>
      <c r="C315"/>
      <c r="D315"/>
      <c r="E315"/>
      <c r="F315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6"/>
      <c r="AB315" s="26"/>
      <c r="AC315" s="26"/>
      <c r="AD315" s="26"/>
      <c r="AE315" s="26"/>
      <c r="AF315" s="26"/>
      <c r="AG315" s="26"/>
      <c r="AH315" s="26"/>
      <c r="AI315" s="26"/>
      <c r="AJ315" s="26"/>
      <c r="AK315" s="26"/>
      <c r="AL315" s="26"/>
      <c r="AM315" s="26"/>
      <c r="AN315" s="26"/>
      <c r="AO315" s="26"/>
      <c r="AP315" s="26"/>
      <c r="AQ315" s="26"/>
      <c r="AR315" s="26"/>
      <c r="AS315" s="26"/>
      <c r="AT315" s="26"/>
      <c r="AU315" s="26"/>
      <c r="AV315" s="26"/>
      <c r="AW315" s="26"/>
      <c r="AX315" s="26"/>
      <c r="AY315" s="26"/>
      <c r="AZ315" s="26"/>
      <c r="BA315" s="26"/>
      <c r="BB315" s="26"/>
      <c r="BC315" s="26"/>
      <c r="BD315" s="26"/>
      <c r="BE315" s="26"/>
      <c r="BF315" s="26"/>
      <c r="BG315" s="26"/>
      <c r="BH315" s="26"/>
      <c r="BI315" s="26"/>
      <c r="BJ315" s="26"/>
      <c r="BK315" s="26"/>
      <c r="BL315" s="26"/>
      <c r="BM315" s="26"/>
      <c r="BN315" s="26"/>
      <c r="BO315" s="26"/>
      <c r="BP315" s="26"/>
      <c r="BQ315" s="26"/>
      <c r="BR315" s="26"/>
      <c r="BS315" s="26"/>
      <c r="BT315" s="26"/>
      <c r="BU315" s="26"/>
      <c r="BV315" s="26"/>
      <c r="BW315" s="26"/>
      <c r="BX315" s="26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26"/>
      <c r="CP315" s="26"/>
      <c r="CQ315" s="26"/>
      <c r="CR315" s="26"/>
      <c r="CS315" s="26"/>
      <c r="CT315" s="26"/>
      <c r="CU315" s="26"/>
      <c r="CV315" s="26"/>
      <c r="CW315" s="26"/>
      <c r="CX315" s="26"/>
      <c r="CY315" s="26"/>
      <c r="CZ315" s="26"/>
      <c r="DA315" s="26"/>
      <c r="DB315" s="26"/>
      <c r="DC315" s="26"/>
      <c r="DD315" s="26"/>
      <c r="DE315" s="26"/>
      <c r="DF315" s="26"/>
      <c r="DG315" s="26"/>
      <c r="DH315" s="26"/>
      <c r="DI315" s="26"/>
      <c r="DJ315" s="26"/>
      <c r="DK315" s="26"/>
      <c r="DL315" s="26"/>
      <c r="DM315" s="26"/>
      <c r="DN315" s="26"/>
      <c r="DO315" s="26"/>
      <c r="DP315" s="26"/>
      <c r="DQ315" s="26"/>
      <c r="DR315" s="26"/>
      <c r="DS315" s="26"/>
      <c r="DT315" s="26"/>
      <c r="DU315" s="26"/>
      <c r="DV315" s="26"/>
      <c r="DW315" s="26"/>
      <c r="DX315" s="26"/>
      <c r="DY315" s="26"/>
      <c r="DZ315" s="26"/>
      <c r="EA315" s="26"/>
      <c r="EB315" s="26"/>
      <c r="EC315" s="26"/>
      <c r="ED315" s="26"/>
      <c r="EE315" s="26"/>
      <c r="EF315" s="26"/>
      <c r="EG315" s="26"/>
      <c r="EH315" s="26"/>
      <c r="EI315" s="26"/>
      <c r="EJ315" s="26"/>
      <c r="EK315" s="26"/>
      <c r="EL315" s="26"/>
      <c r="EM315" s="26"/>
      <c r="EN315" s="26"/>
      <c r="EO315" s="26"/>
      <c r="EP315" s="26"/>
      <c r="EQ315" s="26"/>
      <c r="ER315" s="26"/>
      <c r="ES315" s="26"/>
      <c r="ET315" s="26"/>
      <c r="EU315" s="26"/>
      <c r="EV315" s="26"/>
      <c r="EW315" s="26"/>
      <c r="EX315" s="26"/>
      <c r="EY315" s="26"/>
      <c r="EZ315" s="26"/>
      <c r="FA315" s="26"/>
      <c r="FB315" s="26"/>
      <c r="FC315" s="26"/>
      <c r="FD315" s="26"/>
      <c r="FE315" s="26"/>
      <c r="FF315" s="26"/>
      <c r="FG315" s="26"/>
      <c r="FH315" s="26"/>
      <c r="FI315" s="26"/>
      <c r="FJ315" s="26"/>
      <c r="FK315" s="26"/>
      <c r="FL315" s="26"/>
      <c r="FM315" s="26"/>
      <c r="FN315" s="26"/>
      <c r="FO315" s="26"/>
      <c r="FP315" s="26"/>
      <c r="FQ315" s="26"/>
      <c r="FR315" s="26"/>
      <c r="FS315" s="26"/>
      <c r="FT315" s="26"/>
      <c r="FU315" s="26"/>
      <c r="FV315" s="26"/>
      <c r="FW315" s="26"/>
      <c r="FX315" s="26"/>
      <c r="FY315" s="26"/>
      <c r="FZ315" s="26"/>
      <c r="GA315" s="26"/>
      <c r="GB315" s="26"/>
      <c r="GC315" s="26"/>
      <c r="GD315" s="26"/>
      <c r="GE315" s="26"/>
      <c r="GF315" s="26"/>
      <c r="GG315" s="26"/>
      <c r="GH315" s="26"/>
      <c r="GI315" s="26"/>
      <c r="GJ315" s="26"/>
      <c r="GK315" s="26"/>
      <c r="GL315" s="26"/>
      <c r="GM315" s="26"/>
      <c r="GN315" s="26"/>
      <c r="GO315" s="26"/>
      <c r="GP315" s="26"/>
      <c r="GQ315" s="26"/>
      <c r="GR315" s="26"/>
      <c r="GS315" s="26"/>
      <c r="GT315" s="26"/>
      <c r="GU315" s="26"/>
      <c r="GV315" s="26"/>
      <c r="GW315" s="26"/>
      <c r="GX315" s="26"/>
      <c r="GY315" s="26"/>
      <c r="GZ315" s="26"/>
      <c r="HA315" s="26"/>
      <c r="HB315" s="26"/>
      <c r="HC315" s="26"/>
      <c r="HD315" s="26"/>
      <c r="HE315" s="26"/>
      <c r="HF315" s="26"/>
      <c r="HG315" s="26"/>
      <c r="HH315" s="26"/>
      <c r="HI315" s="26"/>
      <c r="HJ315" s="26"/>
      <c r="HK315" s="26"/>
      <c r="HL315" s="26"/>
      <c r="HM315" s="26"/>
      <c r="HN315" s="26"/>
      <c r="HO315" s="26"/>
      <c r="HP315" s="26"/>
      <c r="HQ315" s="26"/>
      <c r="HR315" s="26"/>
      <c r="HS315" s="26"/>
      <c r="HT315" s="26"/>
      <c r="HU315" s="26"/>
      <c r="HV315" s="26"/>
      <c r="HW315" s="26"/>
      <c r="HX315" s="26"/>
      <c r="HY315" s="26"/>
      <c r="HZ315" s="26"/>
      <c r="IA315" s="26"/>
      <c r="IB315" s="26"/>
      <c r="IC315" s="26"/>
      <c r="ID315" s="26"/>
      <c r="IE315" s="26"/>
      <c r="IF315" s="26"/>
      <c r="IG315" s="26"/>
      <c r="IH315" s="26"/>
      <c r="II315" s="26"/>
      <c r="IJ315" s="26"/>
      <c r="IK315" s="26"/>
      <c r="IL315" s="26"/>
      <c r="IM315" s="26"/>
      <c r="IN315" s="26"/>
      <c r="IO315" s="26"/>
      <c r="IP315" s="26"/>
      <c r="IQ315" s="26"/>
      <c r="IR315" s="26"/>
      <c r="IS315" s="26"/>
      <c r="IT315" s="26"/>
      <c r="IU315" s="26"/>
      <c r="IV315" s="26"/>
    </row>
    <row r="316" spans="1:256" s="32" customFormat="1" ht="14.4" x14ac:dyDescent="0.3">
      <c r="A316"/>
      <c r="B316"/>
      <c r="C316"/>
      <c r="D316"/>
      <c r="E316"/>
      <c r="F31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6"/>
      <c r="AB316" s="26"/>
      <c r="AC316" s="26"/>
      <c r="AD316" s="26"/>
      <c r="AE316" s="26"/>
      <c r="AF316" s="26"/>
      <c r="AG316" s="26"/>
      <c r="AH316" s="26"/>
      <c r="AI316" s="26"/>
      <c r="AJ316" s="26"/>
      <c r="AK316" s="26"/>
      <c r="AL316" s="26"/>
      <c r="AM316" s="26"/>
      <c r="AN316" s="26"/>
      <c r="AO316" s="26"/>
      <c r="AP316" s="26"/>
      <c r="AQ316" s="26"/>
      <c r="AR316" s="26"/>
      <c r="AS316" s="26"/>
      <c r="AT316" s="26"/>
      <c r="AU316" s="26"/>
      <c r="AV316" s="26"/>
      <c r="AW316" s="26"/>
      <c r="AX316" s="26"/>
      <c r="AY316" s="26"/>
      <c r="AZ316" s="26"/>
      <c r="BA316" s="26"/>
      <c r="BB316" s="26"/>
      <c r="BC316" s="26"/>
      <c r="BD316" s="26"/>
      <c r="BE316" s="26"/>
      <c r="BF316" s="26"/>
      <c r="BG316" s="26"/>
      <c r="BH316" s="26"/>
      <c r="BI316" s="26"/>
      <c r="BJ316" s="26"/>
      <c r="BK316" s="26"/>
      <c r="BL316" s="26"/>
      <c r="BM316" s="26"/>
      <c r="BN316" s="26"/>
      <c r="BO316" s="26"/>
      <c r="BP316" s="26"/>
      <c r="BQ316" s="26"/>
      <c r="BR316" s="26"/>
      <c r="BS316" s="26"/>
      <c r="BT316" s="26"/>
      <c r="BU316" s="26"/>
      <c r="BV316" s="26"/>
      <c r="BW316" s="26"/>
      <c r="BX316" s="26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26"/>
      <c r="CP316" s="26"/>
      <c r="CQ316" s="26"/>
      <c r="CR316" s="26"/>
      <c r="CS316" s="26"/>
      <c r="CT316" s="26"/>
      <c r="CU316" s="26"/>
      <c r="CV316" s="26"/>
      <c r="CW316" s="26"/>
      <c r="CX316" s="26"/>
      <c r="CY316" s="26"/>
      <c r="CZ316" s="26"/>
      <c r="DA316" s="26"/>
      <c r="DB316" s="26"/>
      <c r="DC316" s="26"/>
      <c r="DD316" s="26"/>
      <c r="DE316" s="26"/>
      <c r="DF316" s="26"/>
      <c r="DG316" s="26"/>
      <c r="DH316" s="26"/>
      <c r="DI316" s="26"/>
      <c r="DJ316" s="26"/>
      <c r="DK316" s="26"/>
      <c r="DL316" s="26"/>
      <c r="DM316" s="26"/>
      <c r="DN316" s="26"/>
      <c r="DO316" s="26"/>
      <c r="DP316" s="26"/>
      <c r="DQ316" s="26"/>
      <c r="DR316" s="26"/>
      <c r="DS316" s="26"/>
      <c r="DT316" s="26"/>
      <c r="DU316" s="26"/>
      <c r="DV316" s="26"/>
      <c r="DW316" s="26"/>
      <c r="DX316" s="26"/>
      <c r="DY316" s="26"/>
      <c r="DZ316" s="26"/>
      <c r="EA316" s="26"/>
      <c r="EB316" s="26"/>
      <c r="EC316" s="26"/>
      <c r="ED316" s="26"/>
      <c r="EE316" s="26"/>
      <c r="EF316" s="26"/>
      <c r="EG316" s="26"/>
      <c r="EH316" s="26"/>
      <c r="EI316" s="26"/>
      <c r="EJ316" s="26"/>
      <c r="EK316" s="26"/>
      <c r="EL316" s="26"/>
      <c r="EM316" s="26"/>
      <c r="EN316" s="26"/>
      <c r="EO316" s="26"/>
      <c r="EP316" s="26"/>
      <c r="EQ316" s="26"/>
      <c r="ER316" s="26"/>
      <c r="ES316" s="26"/>
      <c r="ET316" s="26"/>
      <c r="EU316" s="26"/>
      <c r="EV316" s="26"/>
      <c r="EW316" s="26"/>
      <c r="EX316" s="26"/>
      <c r="EY316" s="26"/>
      <c r="EZ316" s="26"/>
      <c r="FA316" s="26"/>
      <c r="FB316" s="26"/>
      <c r="FC316" s="26"/>
      <c r="FD316" s="26"/>
      <c r="FE316" s="26"/>
      <c r="FF316" s="26"/>
      <c r="FG316" s="26"/>
      <c r="FH316" s="26"/>
      <c r="FI316" s="26"/>
      <c r="FJ316" s="26"/>
      <c r="FK316" s="26"/>
      <c r="FL316" s="26"/>
      <c r="FM316" s="26"/>
      <c r="FN316" s="26"/>
      <c r="FO316" s="26"/>
      <c r="FP316" s="26"/>
      <c r="FQ316" s="26"/>
      <c r="FR316" s="26"/>
      <c r="FS316" s="26"/>
      <c r="FT316" s="26"/>
      <c r="FU316" s="26"/>
      <c r="FV316" s="26"/>
      <c r="FW316" s="26"/>
      <c r="FX316" s="26"/>
      <c r="FY316" s="26"/>
      <c r="FZ316" s="26"/>
      <c r="GA316" s="26"/>
      <c r="GB316" s="26"/>
      <c r="GC316" s="26"/>
      <c r="GD316" s="26"/>
      <c r="GE316" s="26"/>
      <c r="GF316" s="26"/>
      <c r="GG316" s="26"/>
      <c r="GH316" s="26"/>
      <c r="GI316" s="26"/>
      <c r="GJ316" s="26"/>
      <c r="GK316" s="26"/>
      <c r="GL316" s="26"/>
      <c r="GM316" s="26"/>
      <c r="GN316" s="26"/>
      <c r="GO316" s="26"/>
      <c r="GP316" s="26"/>
      <c r="GQ316" s="26"/>
      <c r="GR316" s="26"/>
      <c r="GS316" s="26"/>
      <c r="GT316" s="26"/>
      <c r="GU316" s="26"/>
      <c r="GV316" s="26"/>
      <c r="GW316" s="26"/>
      <c r="GX316" s="26"/>
      <c r="GY316" s="26"/>
      <c r="GZ316" s="26"/>
      <c r="HA316" s="26"/>
      <c r="HB316" s="26"/>
      <c r="HC316" s="26"/>
      <c r="HD316" s="26"/>
      <c r="HE316" s="26"/>
      <c r="HF316" s="26"/>
      <c r="HG316" s="26"/>
      <c r="HH316" s="26"/>
      <c r="HI316" s="26"/>
      <c r="HJ316" s="26"/>
      <c r="HK316" s="26"/>
      <c r="HL316" s="26"/>
      <c r="HM316" s="26"/>
      <c r="HN316" s="26"/>
      <c r="HO316" s="26"/>
      <c r="HP316" s="26"/>
      <c r="HQ316" s="26"/>
      <c r="HR316" s="26"/>
      <c r="HS316" s="26"/>
      <c r="HT316" s="26"/>
      <c r="HU316" s="26"/>
      <c r="HV316" s="26"/>
      <c r="HW316" s="26"/>
      <c r="HX316" s="26"/>
      <c r="HY316" s="26"/>
      <c r="HZ316" s="26"/>
      <c r="IA316" s="26"/>
      <c r="IB316" s="26"/>
      <c r="IC316" s="26"/>
      <c r="ID316" s="26"/>
      <c r="IE316" s="26"/>
      <c r="IF316" s="26"/>
      <c r="IG316" s="26"/>
      <c r="IH316" s="26"/>
      <c r="II316" s="26"/>
      <c r="IJ316" s="26"/>
      <c r="IK316" s="26"/>
      <c r="IL316" s="26"/>
      <c r="IM316" s="26"/>
      <c r="IN316" s="26"/>
      <c r="IO316" s="26"/>
      <c r="IP316" s="26"/>
      <c r="IQ316" s="26"/>
      <c r="IR316" s="26"/>
      <c r="IS316" s="26"/>
      <c r="IT316" s="26"/>
      <c r="IU316" s="26"/>
      <c r="IV316" s="26"/>
    </row>
    <row r="317" spans="1:256" s="35" customFormat="1" ht="14.4" x14ac:dyDescent="0.3">
      <c r="A317"/>
      <c r="B317"/>
      <c r="C317"/>
      <c r="D317"/>
      <c r="E317"/>
      <c r="F317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6"/>
      <c r="AB317" s="26"/>
      <c r="AC317" s="26"/>
      <c r="AD317" s="26"/>
      <c r="AE317" s="26"/>
      <c r="AF317" s="26"/>
      <c r="AG317" s="26"/>
      <c r="AH317" s="26"/>
      <c r="AI317" s="26"/>
      <c r="AJ317" s="26"/>
      <c r="AK317" s="26"/>
      <c r="AL317" s="26"/>
      <c r="AM317" s="26"/>
      <c r="AN317" s="26"/>
      <c r="AO317" s="26"/>
      <c r="AP317" s="26"/>
      <c r="AQ317" s="26"/>
      <c r="AR317" s="26"/>
      <c r="AS317" s="26"/>
      <c r="AT317" s="26"/>
      <c r="AU317" s="26"/>
      <c r="AV317" s="26"/>
      <c r="AW317" s="26"/>
      <c r="AX317" s="26"/>
      <c r="AY317" s="26"/>
      <c r="AZ317" s="26"/>
      <c r="BA317" s="26"/>
      <c r="BB317" s="26"/>
      <c r="BC317" s="26"/>
      <c r="BD317" s="26"/>
      <c r="BE317" s="26"/>
      <c r="BF317" s="26"/>
      <c r="BG317" s="26"/>
      <c r="BH317" s="26"/>
      <c r="BI317" s="26"/>
      <c r="BJ317" s="26"/>
      <c r="BK317" s="26"/>
      <c r="BL317" s="26"/>
      <c r="BM317" s="26"/>
      <c r="BN317" s="26"/>
      <c r="BO317" s="26"/>
      <c r="BP317" s="26"/>
      <c r="BQ317" s="26"/>
      <c r="BR317" s="26"/>
      <c r="BS317" s="26"/>
      <c r="BT317" s="26"/>
      <c r="BU317" s="26"/>
      <c r="BV317" s="26"/>
      <c r="BW317" s="26"/>
      <c r="BX317" s="26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26"/>
      <c r="CP317" s="26"/>
      <c r="CQ317" s="26"/>
      <c r="CR317" s="26"/>
      <c r="CS317" s="26"/>
      <c r="CT317" s="26"/>
      <c r="CU317" s="26"/>
      <c r="CV317" s="26"/>
      <c r="CW317" s="26"/>
      <c r="CX317" s="26"/>
      <c r="CY317" s="26"/>
      <c r="CZ317" s="26"/>
      <c r="DA317" s="26"/>
      <c r="DB317" s="26"/>
      <c r="DC317" s="26"/>
      <c r="DD317" s="26"/>
      <c r="DE317" s="26"/>
      <c r="DF317" s="26"/>
      <c r="DG317" s="26"/>
      <c r="DH317" s="26"/>
      <c r="DI317" s="26"/>
      <c r="DJ317" s="26"/>
      <c r="DK317" s="26"/>
      <c r="DL317" s="26"/>
      <c r="DM317" s="26"/>
      <c r="DN317" s="26"/>
      <c r="DO317" s="26"/>
      <c r="DP317" s="26"/>
      <c r="DQ317" s="26"/>
      <c r="DR317" s="26"/>
      <c r="DS317" s="26"/>
      <c r="DT317" s="26"/>
      <c r="DU317" s="26"/>
      <c r="DV317" s="26"/>
      <c r="DW317" s="26"/>
      <c r="DX317" s="26"/>
      <c r="DY317" s="26"/>
      <c r="DZ317" s="26"/>
      <c r="EA317" s="26"/>
      <c r="EB317" s="26"/>
      <c r="EC317" s="26"/>
      <c r="ED317" s="26"/>
      <c r="EE317" s="26"/>
      <c r="EF317" s="26"/>
      <c r="EG317" s="26"/>
      <c r="EH317" s="26"/>
      <c r="EI317" s="26"/>
      <c r="EJ317" s="26"/>
      <c r="EK317" s="26"/>
      <c r="EL317" s="26"/>
      <c r="EM317" s="26"/>
      <c r="EN317" s="26"/>
      <c r="EO317" s="26"/>
      <c r="EP317" s="26"/>
      <c r="EQ317" s="26"/>
      <c r="ER317" s="26"/>
      <c r="ES317" s="26"/>
      <c r="ET317" s="26"/>
      <c r="EU317" s="26"/>
      <c r="EV317" s="26"/>
      <c r="EW317" s="26"/>
      <c r="EX317" s="26"/>
      <c r="EY317" s="26"/>
      <c r="EZ317" s="26"/>
      <c r="FA317" s="26"/>
      <c r="FB317" s="26"/>
      <c r="FC317" s="26"/>
      <c r="FD317" s="26"/>
      <c r="FE317" s="26"/>
      <c r="FF317" s="26"/>
      <c r="FG317" s="26"/>
      <c r="FH317" s="26"/>
      <c r="FI317" s="26"/>
      <c r="FJ317" s="26"/>
      <c r="FK317" s="26"/>
      <c r="FL317" s="26"/>
      <c r="FM317" s="26"/>
      <c r="FN317" s="26"/>
      <c r="FO317" s="26"/>
      <c r="FP317" s="26"/>
      <c r="FQ317" s="26"/>
      <c r="FR317" s="26"/>
      <c r="FS317" s="26"/>
      <c r="FT317" s="26"/>
      <c r="FU317" s="26"/>
      <c r="FV317" s="26"/>
      <c r="FW317" s="26"/>
      <c r="FX317" s="26"/>
      <c r="FY317" s="26"/>
      <c r="FZ317" s="26"/>
      <c r="GA317" s="26"/>
      <c r="GB317" s="26"/>
      <c r="GC317" s="26"/>
      <c r="GD317" s="26"/>
      <c r="GE317" s="26"/>
      <c r="GF317" s="26"/>
      <c r="GG317" s="26"/>
      <c r="GH317" s="26"/>
      <c r="GI317" s="26"/>
      <c r="GJ317" s="26"/>
      <c r="GK317" s="26"/>
      <c r="GL317" s="26"/>
      <c r="GM317" s="26"/>
      <c r="GN317" s="26"/>
      <c r="GO317" s="26"/>
      <c r="GP317" s="26"/>
      <c r="GQ317" s="26"/>
      <c r="GR317" s="26"/>
      <c r="GS317" s="26"/>
      <c r="GT317" s="26"/>
      <c r="GU317" s="26"/>
      <c r="GV317" s="26"/>
      <c r="GW317" s="26"/>
      <c r="GX317" s="26"/>
      <c r="GY317" s="26"/>
      <c r="GZ317" s="26"/>
      <c r="HA317" s="26"/>
      <c r="HB317" s="26"/>
      <c r="HC317" s="26"/>
      <c r="HD317" s="26"/>
      <c r="HE317" s="26"/>
      <c r="HF317" s="26"/>
      <c r="HG317" s="26"/>
      <c r="HH317" s="26"/>
      <c r="HI317" s="26"/>
      <c r="HJ317" s="26"/>
      <c r="HK317" s="26"/>
      <c r="HL317" s="26"/>
      <c r="HM317" s="26"/>
      <c r="HN317" s="26"/>
      <c r="HO317" s="26"/>
      <c r="HP317" s="26"/>
      <c r="HQ317" s="26"/>
      <c r="HR317" s="26"/>
      <c r="HS317" s="26"/>
      <c r="HT317" s="26"/>
      <c r="HU317" s="26"/>
      <c r="HV317" s="26"/>
      <c r="HW317" s="26"/>
      <c r="HX317" s="26"/>
      <c r="HY317" s="26"/>
      <c r="HZ317" s="26"/>
      <c r="IA317" s="26"/>
      <c r="IB317" s="26"/>
      <c r="IC317" s="26"/>
      <c r="ID317" s="26"/>
      <c r="IE317" s="26"/>
      <c r="IF317" s="26"/>
      <c r="IG317" s="26"/>
      <c r="IH317" s="26"/>
      <c r="II317" s="26"/>
      <c r="IJ317" s="26"/>
      <c r="IK317" s="26"/>
      <c r="IL317" s="26"/>
      <c r="IM317" s="26"/>
      <c r="IN317" s="26"/>
      <c r="IO317" s="26"/>
      <c r="IP317" s="26"/>
      <c r="IQ317" s="26"/>
      <c r="IR317" s="26"/>
      <c r="IS317" s="26"/>
      <c r="IT317" s="26"/>
      <c r="IU317" s="26"/>
      <c r="IV317" s="26"/>
    </row>
    <row r="318" spans="1:256" s="32" customFormat="1" ht="14.4" x14ac:dyDescent="0.3">
      <c r="A318"/>
      <c r="B318"/>
      <c r="C318"/>
      <c r="D318"/>
      <c r="E318"/>
      <c r="F318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6"/>
      <c r="AB318" s="26"/>
      <c r="AC318" s="26"/>
      <c r="AD318" s="26"/>
      <c r="AE318" s="26"/>
      <c r="AF318" s="26"/>
      <c r="AG318" s="26"/>
      <c r="AH318" s="26"/>
      <c r="AI318" s="26"/>
      <c r="AJ318" s="26"/>
      <c r="AK318" s="26"/>
      <c r="AL318" s="26"/>
      <c r="AM318" s="26"/>
      <c r="AN318" s="26"/>
      <c r="AO318" s="26"/>
      <c r="AP318" s="26"/>
      <c r="AQ318" s="26"/>
      <c r="AR318" s="26"/>
      <c r="AS318" s="26"/>
      <c r="AT318" s="26"/>
      <c r="AU318" s="26"/>
      <c r="AV318" s="26"/>
      <c r="AW318" s="26"/>
      <c r="AX318" s="26"/>
      <c r="AY318" s="26"/>
      <c r="AZ318" s="26"/>
      <c r="BA318" s="26"/>
      <c r="BB318" s="26"/>
      <c r="BC318" s="26"/>
      <c r="BD318" s="26"/>
      <c r="BE318" s="26"/>
      <c r="BF318" s="26"/>
      <c r="BG318" s="26"/>
      <c r="BH318" s="26"/>
      <c r="BI318" s="26"/>
      <c r="BJ318" s="26"/>
      <c r="BK318" s="26"/>
      <c r="BL318" s="26"/>
      <c r="BM318" s="26"/>
      <c r="BN318" s="26"/>
      <c r="BO318" s="26"/>
      <c r="BP318" s="26"/>
      <c r="BQ318" s="26"/>
      <c r="BR318" s="26"/>
      <c r="BS318" s="26"/>
      <c r="BT318" s="26"/>
      <c r="BU318" s="26"/>
      <c r="BV318" s="26"/>
      <c r="BW318" s="26"/>
      <c r="BX318" s="26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26"/>
      <c r="CP318" s="26"/>
      <c r="CQ318" s="26"/>
      <c r="CR318" s="26"/>
      <c r="CS318" s="26"/>
      <c r="CT318" s="26"/>
      <c r="CU318" s="26"/>
      <c r="CV318" s="26"/>
      <c r="CW318" s="26"/>
      <c r="CX318" s="26"/>
      <c r="CY318" s="26"/>
      <c r="CZ318" s="26"/>
      <c r="DA318" s="26"/>
      <c r="DB318" s="26"/>
      <c r="DC318" s="26"/>
      <c r="DD318" s="26"/>
      <c r="DE318" s="26"/>
      <c r="DF318" s="26"/>
      <c r="DG318" s="26"/>
      <c r="DH318" s="26"/>
      <c r="DI318" s="26"/>
      <c r="DJ318" s="26"/>
      <c r="DK318" s="26"/>
      <c r="DL318" s="26"/>
      <c r="DM318" s="26"/>
      <c r="DN318" s="26"/>
      <c r="DO318" s="26"/>
      <c r="DP318" s="26"/>
      <c r="DQ318" s="26"/>
      <c r="DR318" s="26"/>
      <c r="DS318" s="26"/>
      <c r="DT318" s="26"/>
      <c r="DU318" s="26"/>
      <c r="DV318" s="26"/>
      <c r="DW318" s="26"/>
      <c r="DX318" s="26"/>
      <c r="DY318" s="26"/>
      <c r="DZ318" s="26"/>
      <c r="EA318" s="26"/>
      <c r="EB318" s="26"/>
      <c r="EC318" s="26"/>
      <c r="ED318" s="26"/>
      <c r="EE318" s="26"/>
      <c r="EF318" s="26"/>
      <c r="EG318" s="26"/>
      <c r="EH318" s="26"/>
      <c r="EI318" s="26"/>
      <c r="EJ318" s="26"/>
      <c r="EK318" s="26"/>
      <c r="EL318" s="26"/>
      <c r="EM318" s="26"/>
      <c r="EN318" s="26"/>
      <c r="EO318" s="26"/>
      <c r="EP318" s="26"/>
      <c r="EQ318" s="26"/>
      <c r="ER318" s="26"/>
      <c r="ES318" s="26"/>
      <c r="ET318" s="26"/>
      <c r="EU318" s="26"/>
      <c r="EV318" s="26"/>
      <c r="EW318" s="26"/>
      <c r="EX318" s="26"/>
      <c r="EY318" s="26"/>
      <c r="EZ318" s="26"/>
      <c r="FA318" s="26"/>
      <c r="FB318" s="26"/>
      <c r="FC318" s="26"/>
      <c r="FD318" s="26"/>
      <c r="FE318" s="26"/>
      <c r="FF318" s="26"/>
      <c r="FG318" s="26"/>
      <c r="FH318" s="26"/>
      <c r="FI318" s="26"/>
      <c r="FJ318" s="26"/>
      <c r="FK318" s="26"/>
      <c r="FL318" s="26"/>
      <c r="FM318" s="26"/>
      <c r="FN318" s="26"/>
      <c r="FO318" s="26"/>
      <c r="FP318" s="26"/>
      <c r="FQ318" s="26"/>
      <c r="FR318" s="26"/>
      <c r="FS318" s="26"/>
      <c r="FT318" s="26"/>
      <c r="FU318" s="26"/>
      <c r="FV318" s="26"/>
      <c r="FW318" s="26"/>
      <c r="FX318" s="26"/>
      <c r="FY318" s="26"/>
      <c r="FZ318" s="26"/>
      <c r="GA318" s="26"/>
      <c r="GB318" s="26"/>
      <c r="GC318" s="26"/>
      <c r="GD318" s="26"/>
      <c r="GE318" s="26"/>
      <c r="GF318" s="26"/>
      <c r="GG318" s="26"/>
      <c r="GH318" s="26"/>
      <c r="GI318" s="26"/>
      <c r="GJ318" s="26"/>
      <c r="GK318" s="26"/>
      <c r="GL318" s="26"/>
      <c r="GM318" s="26"/>
      <c r="GN318" s="26"/>
      <c r="GO318" s="26"/>
      <c r="GP318" s="26"/>
      <c r="GQ318" s="26"/>
      <c r="GR318" s="26"/>
      <c r="GS318" s="26"/>
      <c r="GT318" s="26"/>
      <c r="GU318" s="26"/>
      <c r="GV318" s="26"/>
      <c r="GW318" s="26"/>
      <c r="GX318" s="26"/>
      <c r="GY318" s="26"/>
      <c r="GZ318" s="26"/>
      <c r="HA318" s="26"/>
      <c r="HB318" s="26"/>
      <c r="HC318" s="26"/>
      <c r="HD318" s="26"/>
      <c r="HE318" s="26"/>
      <c r="HF318" s="26"/>
      <c r="HG318" s="26"/>
      <c r="HH318" s="26"/>
      <c r="HI318" s="26"/>
      <c r="HJ318" s="26"/>
      <c r="HK318" s="26"/>
      <c r="HL318" s="26"/>
      <c r="HM318" s="26"/>
      <c r="HN318" s="26"/>
      <c r="HO318" s="26"/>
      <c r="HP318" s="26"/>
      <c r="HQ318" s="26"/>
      <c r="HR318" s="26"/>
      <c r="HS318" s="26"/>
      <c r="HT318" s="26"/>
      <c r="HU318" s="26"/>
      <c r="HV318" s="26"/>
      <c r="HW318" s="26"/>
      <c r="HX318" s="26"/>
      <c r="HY318" s="26"/>
      <c r="HZ318" s="26"/>
      <c r="IA318" s="26"/>
      <c r="IB318" s="26"/>
      <c r="IC318" s="26"/>
      <c r="ID318" s="26"/>
      <c r="IE318" s="26"/>
      <c r="IF318" s="26"/>
      <c r="IG318" s="26"/>
      <c r="IH318" s="26"/>
      <c r="II318" s="26"/>
      <c r="IJ318" s="26"/>
      <c r="IK318" s="26"/>
      <c r="IL318" s="26"/>
      <c r="IM318" s="26"/>
      <c r="IN318" s="26"/>
      <c r="IO318" s="26"/>
      <c r="IP318" s="26"/>
      <c r="IQ318" s="26"/>
      <c r="IR318" s="26"/>
      <c r="IS318" s="26"/>
      <c r="IT318" s="26"/>
      <c r="IU318" s="26"/>
      <c r="IV318" s="26"/>
    </row>
    <row r="319" spans="1:256" s="35" customFormat="1" ht="14.4" x14ac:dyDescent="0.3">
      <c r="A319"/>
      <c r="B319"/>
      <c r="C319"/>
      <c r="D319"/>
      <c r="E319"/>
      <c r="F319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6"/>
      <c r="AB319" s="26"/>
      <c r="AC319" s="26"/>
      <c r="AD319" s="26"/>
      <c r="AE319" s="26"/>
      <c r="AF319" s="26"/>
      <c r="AG319" s="26"/>
      <c r="AH319" s="26"/>
      <c r="AI319" s="26"/>
      <c r="AJ319" s="26"/>
      <c r="AK319" s="26"/>
      <c r="AL319" s="26"/>
      <c r="AM319" s="26"/>
      <c r="AN319" s="26"/>
      <c r="AO319" s="26"/>
      <c r="AP319" s="26"/>
      <c r="AQ319" s="26"/>
      <c r="AR319" s="26"/>
      <c r="AS319" s="26"/>
      <c r="AT319" s="26"/>
      <c r="AU319" s="26"/>
      <c r="AV319" s="26"/>
      <c r="AW319" s="26"/>
      <c r="AX319" s="26"/>
      <c r="AY319" s="26"/>
      <c r="AZ319" s="26"/>
      <c r="BA319" s="26"/>
      <c r="BB319" s="26"/>
      <c r="BC319" s="26"/>
      <c r="BD319" s="26"/>
      <c r="BE319" s="26"/>
      <c r="BF319" s="26"/>
      <c r="BG319" s="26"/>
      <c r="BH319" s="26"/>
      <c r="BI319" s="26"/>
      <c r="BJ319" s="26"/>
      <c r="BK319" s="26"/>
      <c r="BL319" s="26"/>
      <c r="BM319" s="26"/>
      <c r="BN319" s="26"/>
      <c r="BO319" s="26"/>
      <c r="BP319" s="26"/>
      <c r="BQ319" s="26"/>
      <c r="BR319" s="26"/>
      <c r="BS319" s="26"/>
      <c r="BT319" s="26"/>
      <c r="BU319" s="26"/>
      <c r="BV319" s="26"/>
      <c r="BW319" s="26"/>
      <c r="BX319" s="26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26"/>
      <c r="CP319" s="26"/>
      <c r="CQ319" s="26"/>
      <c r="CR319" s="26"/>
      <c r="CS319" s="26"/>
      <c r="CT319" s="26"/>
      <c r="CU319" s="26"/>
      <c r="CV319" s="26"/>
      <c r="CW319" s="26"/>
      <c r="CX319" s="26"/>
      <c r="CY319" s="26"/>
      <c r="CZ319" s="26"/>
      <c r="DA319" s="26"/>
      <c r="DB319" s="26"/>
      <c r="DC319" s="26"/>
      <c r="DD319" s="26"/>
      <c r="DE319" s="26"/>
      <c r="DF319" s="26"/>
      <c r="DG319" s="26"/>
      <c r="DH319" s="26"/>
      <c r="DI319" s="26"/>
      <c r="DJ319" s="26"/>
      <c r="DK319" s="26"/>
      <c r="DL319" s="26"/>
      <c r="DM319" s="26"/>
      <c r="DN319" s="26"/>
      <c r="DO319" s="26"/>
      <c r="DP319" s="26"/>
      <c r="DQ319" s="26"/>
      <c r="DR319" s="26"/>
      <c r="DS319" s="26"/>
      <c r="DT319" s="26"/>
      <c r="DU319" s="26"/>
      <c r="DV319" s="26"/>
      <c r="DW319" s="26"/>
      <c r="DX319" s="26"/>
      <c r="DY319" s="26"/>
      <c r="DZ319" s="26"/>
      <c r="EA319" s="26"/>
      <c r="EB319" s="26"/>
      <c r="EC319" s="26"/>
      <c r="ED319" s="26"/>
      <c r="EE319" s="26"/>
      <c r="EF319" s="26"/>
      <c r="EG319" s="26"/>
      <c r="EH319" s="26"/>
      <c r="EI319" s="26"/>
      <c r="EJ319" s="26"/>
      <c r="EK319" s="26"/>
      <c r="EL319" s="26"/>
      <c r="EM319" s="26"/>
      <c r="EN319" s="26"/>
      <c r="EO319" s="26"/>
      <c r="EP319" s="26"/>
      <c r="EQ319" s="26"/>
      <c r="ER319" s="26"/>
      <c r="ES319" s="26"/>
      <c r="ET319" s="26"/>
      <c r="EU319" s="26"/>
      <c r="EV319" s="26"/>
      <c r="EW319" s="26"/>
      <c r="EX319" s="26"/>
      <c r="EY319" s="26"/>
      <c r="EZ319" s="26"/>
      <c r="FA319" s="26"/>
      <c r="FB319" s="26"/>
      <c r="FC319" s="26"/>
      <c r="FD319" s="26"/>
      <c r="FE319" s="26"/>
      <c r="FF319" s="26"/>
      <c r="FG319" s="26"/>
      <c r="FH319" s="26"/>
      <c r="FI319" s="26"/>
      <c r="FJ319" s="26"/>
      <c r="FK319" s="26"/>
      <c r="FL319" s="26"/>
      <c r="FM319" s="26"/>
      <c r="FN319" s="26"/>
      <c r="FO319" s="26"/>
      <c r="FP319" s="26"/>
      <c r="FQ319" s="26"/>
      <c r="FR319" s="26"/>
      <c r="FS319" s="26"/>
      <c r="FT319" s="26"/>
      <c r="FU319" s="26"/>
      <c r="FV319" s="26"/>
      <c r="FW319" s="26"/>
      <c r="FX319" s="26"/>
      <c r="FY319" s="26"/>
      <c r="FZ319" s="26"/>
      <c r="GA319" s="26"/>
      <c r="GB319" s="26"/>
      <c r="GC319" s="26"/>
      <c r="GD319" s="26"/>
      <c r="GE319" s="26"/>
      <c r="GF319" s="26"/>
      <c r="GG319" s="26"/>
      <c r="GH319" s="26"/>
      <c r="GI319" s="26"/>
      <c r="GJ319" s="26"/>
      <c r="GK319" s="26"/>
      <c r="GL319" s="26"/>
      <c r="GM319" s="26"/>
      <c r="GN319" s="26"/>
      <c r="GO319" s="26"/>
      <c r="GP319" s="26"/>
      <c r="GQ319" s="26"/>
      <c r="GR319" s="26"/>
      <c r="GS319" s="26"/>
      <c r="GT319" s="26"/>
      <c r="GU319" s="26"/>
      <c r="GV319" s="26"/>
      <c r="GW319" s="26"/>
      <c r="GX319" s="26"/>
      <c r="GY319" s="26"/>
      <c r="GZ319" s="26"/>
      <c r="HA319" s="26"/>
      <c r="HB319" s="26"/>
      <c r="HC319" s="26"/>
      <c r="HD319" s="26"/>
      <c r="HE319" s="26"/>
      <c r="HF319" s="26"/>
      <c r="HG319" s="26"/>
      <c r="HH319" s="26"/>
      <c r="HI319" s="26"/>
      <c r="HJ319" s="26"/>
      <c r="HK319" s="26"/>
      <c r="HL319" s="26"/>
      <c r="HM319" s="26"/>
      <c r="HN319" s="26"/>
      <c r="HO319" s="26"/>
      <c r="HP319" s="26"/>
      <c r="HQ319" s="26"/>
      <c r="HR319" s="26"/>
      <c r="HS319" s="26"/>
      <c r="HT319" s="26"/>
      <c r="HU319" s="26"/>
      <c r="HV319" s="26"/>
      <c r="HW319" s="26"/>
      <c r="HX319" s="26"/>
      <c r="HY319" s="26"/>
      <c r="HZ319" s="26"/>
      <c r="IA319" s="26"/>
      <c r="IB319" s="26"/>
      <c r="IC319" s="26"/>
      <c r="ID319" s="26"/>
      <c r="IE319" s="26"/>
      <c r="IF319" s="26"/>
      <c r="IG319" s="26"/>
      <c r="IH319" s="26"/>
      <c r="II319" s="26"/>
      <c r="IJ319" s="26"/>
      <c r="IK319" s="26"/>
      <c r="IL319" s="26"/>
      <c r="IM319" s="26"/>
      <c r="IN319" s="26"/>
      <c r="IO319" s="26"/>
      <c r="IP319" s="26"/>
      <c r="IQ319" s="26"/>
      <c r="IR319" s="26"/>
      <c r="IS319" s="26"/>
      <c r="IT319" s="26"/>
      <c r="IU319" s="26"/>
      <c r="IV319" s="26"/>
    </row>
    <row r="320" spans="1:256" s="32" customFormat="1" ht="14.4" x14ac:dyDescent="0.3">
      <c r="A320"/>
      <c r="B320"/>
      <c r="C320"/>
      <c r="D320"/>
      <c r="E320"/>
      <c r="F320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6"/>
      <c r="AB320" s="26"/>
      <c r="AC320" s="26"/>
      <c r="AD320" s="26"/>
      <c r="AE320" s="26"/>
      <c r="AF320" s="26"/>
      <c r="AG320" s="26"/>
      <c r="AH320" s="26"/>
      <c r="AI320" s="26"/>
      <c r="AJ320" s="26"/>
      <c r="AK320" s="26"/>
      <c r="AL320" s="26"/>
      <c r="AM320" s="26"/>
      <c r="AN320" s="26"/>
      <c r="AO320" s="26"/>
      <c r="AP320" s="26"/>
      <c r="AQ320" s="26"/>
      <c r="AR320" s="26"/>
      <c r="AS320" s="26"/>
      <c r="AT320" s="26"/>
      <c r="AU320" s="26"/>
      <c r="AV320" s="26"/>
      <c r="AW320" s="26"/>
      <c r="AX320" s="26"/>
      <c r="AY320" s="26"/>
      <c r="AZ320" s="26"/>
      <c r="BA320" s="26"/>
      <c r="BB320" s="26"/>
      <c r="BC320" s="26"/>
      <c r="BD320" s="26"/>
      <c r="BE320" s="26"/>
      <c r="BF320" s="26"/>
      <c r="BG320" s="26"/>
      <c r="BH320" s="26"/>
      <c r="BI320" s="26"/>
      <c r="BJ320" s="26"/>
      <c r="BK320" s="26"/>
      <c r="BL320" s="26"/>
      <c r="BM320" s="26"/>
      <c r="BN320" s="26"/>
      <c r="BO320" s="26"/>
      <c r="BP320" s="26"/>
      <c r="BQ320" s="26"/>
      <c r="BR320" s="26"/>
      <c r="BS320" s="26"/>
      <c r="BT320" s="26"/>
      <c r="BU320" s="26"/>
      <c r="BV320" s="26"/>
      <c r="BW320" s="26"/>
      <c r="BX320" s="26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26"/>
      <c r="CP320" s="26"/>
      <c r="CQ320" s="26"/>
      <c r="CR320" s="26"/>
      <c r="CS320" s="26"/>
      <c r="CT320" s="26"/>
      <c r="CU320" s="26"/>
      <c r="CV320" s="26"/>
      <c r="CW320" s="26"/>
      <c r="CX320" s="26"/>
      <c r="CY320" s="26"/>
      <c r="CZ320" s="26"/>
      <c r="DA320" s="26"/>
      <c r="DB320" s="26"/>
      <c r="DC320" s="26"/>
      <c r="DD320" s="26"/>
      <c r="DE320" s="26"/>
      <c r="DF320" s="26"/>
      <c r="DG320" s="26"/>
      <c r="DH320" s="26"/>
      <c r="DI320" s="26"/>
      <c r="DJ320" s="26"/>
      <c r="DK320" s="26"/>
      <c r="DL320" s="26"/>
      <c r="DM320" s="26"/>
      <c r="DN320" s="26"/>
      <c r="DO320" s="26"/>
      <c r="DP320" s="26"/>
      <c r="DQ320" s="26"/>
      <c r="DR320" s="26"/>
      <c r="DS320" s="26"/>
      <c r="DT320" s="26"/>
      <c r="DU320" s="26"/>
      <c r="DV320" s="26"/>
      <c r="DW320" s="26"/>
      <c r="DX320" s="26"/>
      <c r="DY320" s="26"/>
      <c r="DZ320" s="26"/>
      <c r="EA320" s="26"/>
      <c r="EB320" s="26"/>
      <c r="EC320" s="26"/>
      <c r="ED320" s="26"/>
      <c r="EE320" s="26"/>
      <c r="EF320" s="26"/>
      <c r="EG320" s="26"/>
      <c r="EH320" s="26"/>
      <c r="EI320" s="26"/>
      <c r="EJ320" s="26"/>
      <c r="EK320" s="26"/>
      <c r="EL320" s="26"/>
      <c r="EM320" s="26"/>
      <c r="EN320" s="26"/>
      <c r="EO320" s="26"/>
      <c r="EP320" s="26"/>
      <c r="EQ320" s="26"/>
      <c r="ER320" s="26"/>
      <c r="ES320" s="26"/>
      <c r="ET320" s="26"/>
      <c r="EU320" s="26"/>
      <c r="EV320" s="26"/>
      <c r="EW320" s="26"/>
      <c r="EX320" s="26"/>
      <c r="EY320" s="26"/>
      <c r="EZ320" s="26"/>
      <c r="FA320" s="26"/>
      <c r="FB320" s="26"/>
      <c r="FC320" s="26"/>
      <c r="FD320" s="26"/>
      <c r="FE320" s="26"/>
      <c r="FF320" s="26"/>
      <c r="FG320" s="26"/>
      <c r="FH320" s="26"/>
      <c r="FI320" s="26"/>
      <c r="FJ320" s="26"/>
      <c r="FK320" s="26"/>
      <c r="FL320" s="26"/>
      <c r="FM320" s="26"/>
      <c r="FN320" s="26"/>
      <c r="FO320" s="26"/>
      <c r="FP320" s="26"/>
      <c r="FQ320" s="26"/>
      <c r="FR320" s="26"/>
      <c r="FS320" s="26"/>
      <c r="FT320" s="26"/>
      <c r="FU320" s="26"/>
      <c r="FV320" s="26"/>
      <c r="FW320" s="26"/>
      <c r="FX320" s="26"/>
      <c r="FY320" s="26"/>
      <c r="FZ320" s="26"/>
      <c r="GA320" s="26"/>
      <c r="GB320" s="26"/>
      <c r="GC320" s="26"/>
      <c r="GD320" s="26"/>
      <c r="GE320" s="26"/>
      <c r="GF320" s="26"/>
      <c r="GG320" s="26"/>
      <c r="GH320" s="26"/>
      <c r="GI320" s="26"/>
      <c r="GJ320" s="26"/>
      <c r="GK320" s="26"/>
      <c r="GL320" s="26"/>
      <c r="GM320" s="26"/>
      <c r="GN320" s="26"/>
      <c r="GO320" s="26"/>
      <c r="GP320" s="26"/>
      <c r="GQ320" s="26"/>
      <c r="GR320" s="26"/>
      <c r="GS320" s="26"/>
      <c r="GT320" s="26"/>
      <c r="GU320" s="26"/>
      <c r="GV320" s="26"/>
      <c r="GW320" s="26"/>
      <c r="GX320" s="26"/>
      <c r="GY320" s="26"/>
      <c r="GZ320" s="26"/>
      <c r="HA320" s="26"/>
      <c r="HB320" s="26"/>
      <c r="HC320" s="26"/>
      <c r="HD320" s="26"/>
      <c r="HE320" s="26"/>
      <c r="HF320" s="26"/>
      <c r="HG320" s="26"/>
      <c r="HH320" s="26"/>
      <c r="HI320" s="26"/>
      <c r="HJ320" s="26"/>
      <c r="HK320" s="26"/>
      <c r="HL320" s="26"/>
      <c r="HM320" s="26"/>
      <c r="HN320" s="26"/>
      <c r="HO320" s="26"/>
      <c r="HP320" s="26"/>
      <c r="HQ320" s="26"/>
      <c r="HR320" s="26"/>
      <c r="HS320" s="26"/>
      <c r="HT320" s="26"/>
      <c r="HU320" s="26"/>
      <c r="HV320" s="26"/>
      <c r="HW320" s="26"/>
      <c r="HX320" s="26"/>
      <c r="HY320" s="26"/>
      <c r="HZ320" s="26"/>
      <c r="IA320" s="26"/>
      <c r="IB320" s="26"/>
      <c r="IC320" s="26"/>
      <c r="ID320" s="26"/>
      <c r="IE320" s="26"/>
      <c r="IF320" s="26"/>
      <c r="IG320" s="26"/>
      <c r="IH320" s="26"/>
      <c r="II320" s="26"/>
      <c r="IJ320" s="26"/>
      <c r="IK320" s="26"/>
      <c r="IL320" s="26"/>
      <c r="IM320" s="26"/>
      <c r="IN320" s="26"/>
      <c r="IO320" s="26"/>
      <c r="IP320" s="26"/>
      <c r="IQ320" s="26"/>
      <c r="IR320" s="26"/>
      <c r="IS320" s="26"/>
      <c r="IT320" s="26"/>
      <c r="IU320" s="26"/>
      <c r="IV320" s="26"/>
    </row>
    <row r="321" spans="1:256" s="35" customFormat="1" ht="14.4" x14ac:dyDescent="0.3">
      <c r="A321"/>
      <c r="B321"/>
      <c r="C321"/>
      <c r="D321"/>
      <c r="E321"/>
      <c r="F321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6"/>
      <c r="AB321" s="26"/>
      <c r="AC321" s="26"/>
      <c r="AD321" s="26"/>
      <c r="AE321" s="26"/>
      <c r="AF321" s="26"/>
      <c r="AG321" s="26"/>
      <c r="AH321" s="26"/>
      <c r="AI321" s="26"/>
      <c r="AJ321" s="26"/>
      <c r="AK321" s="26"/>
      <c r="AL321" s="26"/>
      <c r="AM321" s="26"/>
      <c r="AN321" s="26"/>
      <c r="AO321" s="26"/>
      <c r="AP321" s="26"/>
      <c r="AQ321" s="26"/>
      <c r="AR321" s="26"/>
      <c r="AS321" s="26"/>
      <c r="AT321" s="26"/>
      <c r="AU321" s="26"/>
      <c r="AV321" s="26"/>
      <c r="AW321" s="26"/>
      <c r="AX321" s="26"/>
      <c r="AY321" s="26"/>
      <c r="AZ321" s="26"/>
      <c r="BA321" s="26"/>
      <c r="BB321" s="26"/>
      <c r="BC321" s="26"/>
      <c r="BD321" s="26"/>
      <c r="BE321" s="26"/>
      <c r="BF321" s="26"/>
      <c r="BG321" s="26"/>
      <c r="BH321" s="26"/>
      <c r="BI321" s="26"/>
      <c r="BJ321" s="26"/>
      <c r="BK321" s="26"/>
      <c r="BL321" s="26"/>
      <c r="BM321" s="26"/>
      <c r="BN321" s="26"/>
      <c r="BO321" s="26"/>
      <c r="BP321" s="26"/>
      <c r="BQ321" s="26"/>
      <c r="BR321" s="26"/>
      <c r="BS321" s="26"/>
      <c r="BT321" s="26"/>
      <c r="BU321" s="26"/>
      <c r="BV321" s="26"/>
      <c r="BW321" s="26"/>
      <c r="BX321" s="26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26"/>
      <c r="CP321" s="26"/>
      <c r="CQ321" s="26"/>
      <c r="CR321" s="26"/>
      <c r="CS321" s="26"/>
      <c r="CT321" s="26"/>
      <c r="CU321" s="26"/>
      <c r="CV321" s="26"/>
      <c r="CW321" s="26"/>
      <c r="CX321" s="26"/>
      <c r="CY321" s="26"/>
      <c r="CZ321" s="26"/>
      <c r="DA321" s="26"/>
      <c r="DB321" s="26"/>
      <c r="DC321" s="26"/>
      <c r="DD321" s="26"/>
      <c r="DE321" s="26"/>
      <c r="DF321" s="26"/>
      <c r="DG321" s="26"/>
      <c r="DH321" s="26"/>
      <c r="DI321" s="26"/>
      <c r="DJ321" s="26"/>
      <c r="DK321" s="26"/>
      <c r="DL321" s="26"/>
      <c r="DM321" s="26"/>
      <c r="DN321" s="26"/>
      <c r="DO321" s="26"/>
      <c r="DP321" s="26"/>
      <c r="DQ321" s="26"/>
      <c r="DR321" s="26"/>
      <c r="DS321" s="26"/>
      <c r="DT321" s="26"/>
      <c r="DU321" s="26"/>
      <c r="DV321" s="26"/>
      <c r="DW321" s="26"/>
      <c r="DX321" s="26"/>
      <c r="DY321" s="26"/>
      <c r="DZ321" s="26"/>
      <c r="EA321" s="26"/>
      <c r="EB321" s="26"/>
      <c r="EC321" s="26"/>
      <c r="ED321" s="26"/>
      <c r="EE321" s="26"/>
      <c r="EF321" s="26"/>
      <c r="EG321" s="26"/>
      <c r="EH321" s="26"/>
      <c r="EI321" s="26"/>
      <c r="EJ321" s="26"/>
      <c r="EK321" s="26"/>
      <c r="EL321" s="26"/>
      <c r="EM321" s="26"/>
      <c r="EN321" s="26"/>
      <c r="EO321" s="26"/>
      <c r="EP321" s="26"/>
      <c r="EQ321" s="26"/>
      <c r="ER321" s="26"/>
      <c r="ES321" s="26"/>
      <c r="ET321" s="26"/>
      <c r="EU321" s="26"/>
      <c r="EV321" s="26"/>
      <c r="EW321" s="26"/>
      <c r="EX321" s="26"/>
      <c r="EY321" s="26"/>
      <c r="EZ321" s="26"/>
      <c r="FA321" s="26"/>
      <c r="FB321" s="26"/>
      <c r="FC321" s="26"/>
      <c r="FD321" s="26"/>
      <c r="FE321" s="26"/>
      <c r="FF321" s="26"/>
      <c r="FG321" s="26"/>
      <c r="FH321" s="26"/>
      <c r="FI321" s="26"/>
      <c r="FJ321" s="26"/>
      <c r="FK321" s="26"/>
      <c r="FL321" s="26"/>
      <c r="FM321" s="26"/>
      <c r="FN321" s="26"/>
      <c r="FO321" s="26"/>
      <c r="FP321" s="26"/>
      <c r="FQ321" s="26"/>
      <c r="FR321" s="26"/>
      <c r="FS321" s="26"/>
      <c r="FT321" s="26"/>
      <c r="FU321" s="26"/>
      <c r="FV321" s="26"/>
      <c r="FW321" s="26"/>
      <c r="FX321" s="26"/>
      <c r="FY321" s="26"/>
      <c r="FZ321" s="26"/>
      <c r="GA321" s="26"/>
      <c r="GB321" s="26"/>
      <c r="GC321" s="26"/>
      <c r="GD321" s="26"/>
      <c r="GE321" s="26"/>
      <c r="GF321" s="26"/>
      <c r="GG321" s="26"/>
      <c r="GH321" s="26"/>
      <c r="GI321" s="26"/>
      <c r="GJ321" s="26"/>
      <c r="GK321" s="26"/>
      <c r="GL321" s="26"/>
      <c r="GM321" s="26"/>
      <c r="GN321" s="26"/>
      <c r="GO321" s="26"/>
      <c r="GP321" s="26"/>
      <c r="GQ321" s="26"/>
      <c r="GR321" s="26"/>
      <c r="GS321" s="26"/>
      <c r="GT321" s="26"/>
      <c r="GU321" s="26"/>
      <c r="GV321" s="26"/>
      <c r="GW321" s="26"/>
      <c r="GX321" s="26"/>
      <c r="GY321" s="26"/>
      <c r="GZ321" s="26"/>
      <c r="HA321" s="26"/>
      <c r="HB321" s="26"/>
      <c r="HC321" s="26"/>
      <c r="HD321" s="26"/>
      <c r="HE321" s="26"/>
      <c r="HF321" s="26"/>
      <c r="HG321" s="26"/>
      <c r="HH321" s="26"/>
      <c r="HI321" s="26"/>
      <c r="HJ321" s="26"/>
      <c r="HK321" s="26"/>
      <c r="HL321" s="26"/>
      <c r="HM321" s="26"/>
      <c r="HN321" s="26"/>
      <c r="HO321" s="26"/>
      <c r="HP321" s="26"/>
      <c r="HQ321" s="26"/>
      <c r="HR321" s="26"/>
      <c r="HS321" s="26"/>
      <c r="HT321" s="26"/>
      <c r="HU321" s="26"/>
      <c r="HV321" s="26"/>
      <c r="HW321" s="26"/>
      <c r="HX321" s="26"/>
      <c r="HY321" s="26"/>
      <c r="HZ321" s="26"/>
      <c r="IA321" s="26"/>
      <c r="IB321" s="26"/>
      <c r="IC321" s="26"/>
      <c r="ID321" s="26"/>
      <c r="IE321" s="26"/>
      <c r="IF321" s="26"/>
      <c r="IG321" s="26"/>
      <c r="IH321" s="26"/>
      <c r="II321" s="26"/>
      <c r="IJ321" s="26"/>
      <c r="IK321" s="26"/>
      <c r="IL321" s="26"/>
      <c r="IM321" s="26"/>
      <c r="IN321" s="26"/>
      <c r="IO321" s="26"/>
      <c r="IP321" s="26"/>
      <c r="IQ321" s="26"/>
      <c r="IR321" s="26"/>
      <c r="IS321" s="26"/>
      <c r="IT321" s="26"/>
      <c r="IU321" s="26"/>
      <c r="IV321" s="26"/>
    </row>
    <row r="322" spans="1:256" s="32" customFormat="1" ht="14.4" x14ac:dyDescent="0.3">
      <c r="A322"/>
      <c r="B322"/>
      <c r="C322"/>
      <c r="D322"/>
      <c r="E322"/>
      <c r="F322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6"/>
      <c r="AB322" s="26"/>
      <c r="AC322" s="26"/>
      <c r="AD322" s="26"/>
      <c r="AE322" s="26"/>
      <c r="AF322" s="26"/>
      <c r="AG322" s="26"/>
      <c r="AH322" s="26"/>
      <c r="AI322" s="26"/>
      <c r="AJ322" s="26"/>
      <c r="AK322" s="26"/>
      <c r="AL322" s="26"/>
      <c r="AM322" s="26"/>
      <c r="AN322" s="26"/>
      <c r="AO322" s="26"/>
      <c r="AP322" s="26"/>
      <c r="AQ322" s="26"/>
      <c r="AR322" s="26"/>
      <c r="AS322" s="26"/>
      <c r="AT322" s="26"/>
      <c r="AU322" s="26"/>
      <c r="AV322" s="26"/>
      <c r="AW322" s="26"/>
      <c r="AX322" s="26"/>
      <c r="AY322" s="26"/>
      <c r="AZ322" s="26"/>
      <c r="BA322" s="26"/>
      <c r="BB322" s="26"/>
      <c r="BC322" s="26"/>
      <c r="BD322" s="26"/>
      <c r="BE322" s="26"/>
      <c r="BF322" s="26"/>
      <c r="BG322" s="26"/>
      <c r="BH322" s="26"/>
      <c r="BI322" s="26"/>
      <c r="BJ322" s="26"/>
      <c r="BK322" s="26"/>
      <c r="BL322" s="26"/>
      <c r="BM322" s="26"/>
      <c r="BN322" s="26"/>
      <c r="BO322" s="26"/>
      <c r="BP322" s="26"/>
      <c r="BQ322" s="26"/>
      <c r="BR322" s="26"/>
      <c r="BS322" s="26"/>
      <c r="BT322" s="26"/>
      <c r="BU322" s="26"/>
      <c r="BV322" s="26"/>
      <c r="BW322" s="26"/>
      <c r="BX322" s="26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26"/>
      <c r="CP322" s="26"/>
      <c r="CQ322" s="26"/>
      <c r="CR322" s="26"/>
      <c r="CS322" s="26"/>
      <c r="CT322" s="26"/>
      <c r="CU322" s="26"/>
      <c r="CV322" s="26"/>
      <c r="CW322" s="26"/>
      <c r="CX322" s="26"/>
      <c r="CY322" s="26"/>
      <c r="CZ322" s="26"/>
      <c r="DA322" s="26"/>
      <c r="DB322" s="26"/>
      <c r="DC322" s="26"/>
      <c r="DD322" s="26"/>
      <c r="DE322" s="26"/>
      <c r="DF322" s="26"/>
      <c r="DG322" s="26"/>
      <c r="DH322" s="26"/>
      <c r="DI322" s="26"/>
      <c r="DJ322" s="26"/>
      <c r="DK322" s="26"/>
      <c r="DL322" s="26"/>
      <c r="DM322" s="26"/>
      <c r="DN322" s="26"/>
      <c r="DO322" s="26"/>
      <c r="DP322" s="26"/>
      <c r="DQ322" s="26"/>
      <c r="DR322" s="26"/>
      <c r="DS322" s="26"/>
      <c r="DT322" s="26"/>
      <c r="DU322" s="26"/>
      <c r="DV322" s="26"/>
      <c r="DW322" s="26"/>
      <c r="DX322" s="26"/>
      <c r="DY322" s="26"/>
      <c r="DZ322" s="26"/>
      <c r="EA322" s="26"/>
      <c r="EB322" s="26"/>
      <c r="EC322" s="26"/>
      <c r="ED322" s="26"/>
      <c r="EE322" s="26"/>
      <c r="EF322" s="26"/>
      <c r="EG322" s="26"/>
      <c r="EH322" s="26"/>
      <c r="EI322" s="26"/>
      <c r="EJ322" s="26"/>
      <c r="EK322" s="26"/>
      <c r="EL322" s="26"/>
      <c r="EM322" s="26"/>
      <c r="EN322" s="26"/>
      <c r="EO322" s="26"/>
      <c r="EP322" s="26"/>
      <c r="EQ322" s="26"/>
      <c r="ER322" s="26"/>
      <c r="ES322" s="26"/>
      <c r="ET322" s="26"/>
      <c r="EU322" s="26"/>
      <c r="EV322" s="26"/>
      <c r="EW322" s="26"/>
      <c r="EX322" s="26"/>
      <c r="EY322" s="26"/>
      <c r="EZ322" s="26"/>
      <c r="FA322" s="26"/>
      <c r="FB322" s="26"/>
      <c r="FC322" s="26"/>
      <c r="FD322" s="26"/>
      <c r="FE322" s="26"/>
      <c r="FF322" s="26"/>
      <c r="FG322" s="26"/>
      <c r="FH322" s="26"/>
      <c r="FI322" s="26"/>
      <c r="FJ322" s="26"/>
      <c r="FK322" s="26"/>
      <c r="FL322" s="26"/>
      <c r="FM322" s="26"/>
      <c r="FN322" s="26"/>
      <c r="FO322" s="26"/>
      <c r="FP322" s="26"/>
      <c r="FQ322" s="26"/>
      <c r="FR322" s="26"/>
      <c r="FS322" s="26"/>
      <c r="FT322" s="26"/>
      <c r="FU322" s="26"/>
      <c r="FV322" s="26"/>
      <c r="FW322" s="26"/>
      <c r="FX322" s="26"/>
      <c r="FY322" s="26"/>
      <c r="FZ322" s="26"/>
      <c r="GA322" s="26"/>
      <c r="GB322" s="26"/>
      <c r="GC322" s="26"/>
      <c r="GD322" s="26"/>
      <c r="GE322" s="26"/>
      <c r="GF322" s="26"/>
      <c r="GG322" s="26"/>
      <c r="GH322" s="26"/>
      <c r="GI322" s="26"/>
      <c r="GJ322" s="26"/>
      <c r="GK322" s="26"/>
      <c r="GL322" s="26"/>
      <c r="GM322" s="26"/>
      <c r="GN322" s="26"/>
      <c r="GO322" s="26"/>
      <c r="GP322" s="26"/>
      <c r="GQ322" s="26"/>
      <c r="GR322" s="26"/>
      <c r="GS322" s="26"/>
      <c r="GT322" s="26"/>
      <c r="GU322" s="26"/>
      <c r="GV322" s="26"/>
      <c r="GW322" s="26"/>
      <c r="GX322" s="26"/>
      <c r="GY322" s="26"/>
      <c r="GZ322" s="26"/>
      <c r="HA322" s="26"/>
      <c r="HB322" s="26"/>
      <c r="HC322" s="26"/>
      <c r="HD322" s="26"/>
      <c r="HE322" s="26"/>
      <c r="HF322" s="26"/>
      <c r="HG322" s="26"/>
      <c r="HH322" s="26"/>
      <c r="HI322" s="26"/>
      <c r="HJ322" s="26"/>
      <c r="HK322" s="26"/>
      <c r="HL322" s="26"/>
      <c r="HM322" s="26"/>
      <c r="HN322" s="26"/>
      <c r="HO322" s="26"/>
      <c r="HP322" s="26"/>
      <c r="HQ322" s="26"/>
      <c r="HR322" s="26"/>
      <c r="HS322" s="26"/>
      <c r="HT322" s="26"/>
      <c r="HU322" s="26"/>
      <c r="HV322" s="26"/>
      <c r="HW322" s="26"/>
      <c r="HX322" s="26"/>
      <c r="HY322" s="26"/>
      <c r="HZ322" s="26"/>
      <c r="IA322" s="26"/>
      <c r="IB322" s="26"/>
      <c r="IC322" s="26"/>
      <c r="ID322" s="26"/>
      <c r="IE322" s="26"/>
      <c r="IF322" s="26"/>
      <c r="IG322" s="26"/>
      <c r="IH322" s="26"/>
      <c r="II322" s="26"/>
      <c r="IJ322" s="26"/>
      <c r="IK322" s="26"/>
      <c r="IL322" s="26"/>
      <c r="IM322" s="26"/>
      <c r="IN322" s="26"/>
      <c r="IO322" s="26"/>
      <c r="IP322" s="26"/>
      <c r="IQ322" s="26"/>
      <c r="IR322" s="26"/>
      <c r="IS322" s="26"/>
      <c r="IT322" s="26"/>
      <c r="IU322" s="26"/>
      <c r="IV322" s="26"/>
    </row>
    <row r="323" spans="1:256" s="35" customFormat="1" ht="14.4" x14ac:dyDescent="0.3">
      <c r="A323"/>
      <c r="B323"/>
      <c r="C323"/>
      <c r="D323"/>
      <c r="E323"/>
      <c r="F323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6"/>
      <c r="AB323" s="26"/>
      <c r="AC323" s="26"/>
      <c r="AD323" s="26"/>
      <c r="AE323" s="26"/>
      <c r="AF323" s="26"/>
      <c r="AG323" s="26"/>
      <c r="AH323" s="26"/>
      <c r="AI323" s="26"/>
      <c r="AJ323" s="26"/>
      <c r="AK323" s="26"/>
      <c r="AL323" s="26"/>
      <c r="AM323" s="26"/>
      <c r="AN323" s="26"/>
      <c r="AO323" s="26"/>
      <c r="AP323" s="26"/>
      <c r="AQ323" s="26"/>
      <c r="AR323" s="26"/>
      <c r="AS323" s="26"/>
      <c r="AT323" s="26"/>
      <c r="AU323" s="26"/>
      <c r="AV323" s="26"/>
      <c r="AW323" s="26"/>
      <c r="AX323" s="26"/>
      <c r="AY323" s="26"/>
      <c r="AZ323" s="26"/>
      <c r="BA323" s="26"/>
      <c r="BB323" s="26"/>
      <c r="BC323" s="26"/>
      <c r="BD323" s="26"/>
      <c r="BE323" s="26"/>
      <c r="BF323" s="26"/>
      <c r="BG323" s="26"/>
      <c r="BH323" s="26"/>
      <c r="BI323" s="26"/>
      <c r="BJ323" s="26"/>
      <c r="BK323" s="26"/>
      <c r="BL323" s="26"/>
      <c r="BM323" s="26"/>
      <c r="BN323" s="26"/>
      <c r="BO323" s="26"/>
      <c r="BP323" s="26"/>
      <c r="BQ323" s="26"/>
      <c r="BR323" s="26"/>
      <c r="BS323" s="26"/>
      <c r="BT323" s="26"/>
      <c r="BU323" s="26"/>
      <c r="BV323" s="26"/>
      <c r="BW323" s="26"/>
      <c r="BX323" s="26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26"/>
      <c r="CP323" s="26"/>
      <c r="CQ323" s="26"/>
      <c r="CR323" s="26"/>
      <c r="CS323" s="26"/>
      <c r="CT323" s="26"/>
      <c r="CU323" s="26"/>
      <c r="CV323" s="26"/>
      <c r="CW323" s="26"/>
      <c r="CX323" s="26"/>
      <c r="CY323" s="26"/>
      <c r="CZ323" s="26"/>
      <c r="DA323" s="26"/>
      <c r="DB323" s="26"/>
      <c r="DC323" s="26"/>
      <c r="DD323" s="26"/>
      <c r="DE323" s="26"/>
      <c r="DF323" s="26"/>
      <c r="DG323" s="26"/>
      <c r="DH323" s="26"/>
      <c r="DI323" s="26"/>
      <c r="DJ323" s="26"/>
      <c r="DK323" s="26"/>
      <c r="DL323" s="26"/>
      <c r="DM323" s="26"/>
      <c r="DN323" s="26"/>
      <c r="DO323" s="26"/>
      <c r="DP323" s="26"/>
      <c r="DQ323" s="26"/>
      <c r="DR323" s="26"/>
      <c r="DS323" s="26"/>
      <c r="DT323" s="26"/>
      <c r="DU323" s="26"/>
      <c r="DV323" s="26"/>
      <c r="DW323" s="26"/>
      <c r="DX323" s="26"/>
      <c r="DY323" s="26"/>
      <c r="DZ323" s="26"/>
      <c r="EA323" s="26"/>
      <c r="EB323" s="26"/>
      <c r="EC323" s="26"/>
      <c r="ED323" s="26"/>
      <c r="EE323" s="26"/>
      <c r="EF323" s="26"/>
      <c r="EG323" s="26"/>
      <c r="EH323" s="26"/>
      <c r="EI323" s="26"/>
      <c r="EJ323" s="26"/>
      <c r="EK323" s="26"/>
      <c r="EL323" s="26"/>
      <c r="EM323" s="26"/>
      <c r="EN323" s="26"/>
      <c r="EO323" s="26"/>
      <c r="EP323" s="26"/>
      <c r="EQ323" s="26"/>
      <c r="ER323" s="26"/>
      <c r="ES323" s="26"/>
      <c r="ET323" s="26"/>
      <c r="EU323" s="26"/>
      <c r="EV323" s="26"/>
      <c r="EW323" s="26"/>
      <c r="EX323" s="26"/>
      <c r="EY323" s="26"/>
      <c r="EZ323" s="26"/>
      <c r="FA323" s="26"/>
      <c r="FB323" s="26"/>
      <c r="FC323" s="26"/>
      <c r="FD323" s="26"/>
      <c r="FE323" s="26"/>
      <c r="FF323" s="26"/>
      <c r="FG323" s="26"/>
      <c r="FH323" s="26"/>
      <c r="FI323" s="26"/>
      <c r="FJ323" s="26"/>
      <c r="FK323" s="26"/>
      <c r="FL323" s="26"/>
      <c r="FM323" s="26"/>
      <c r="FN323" s="26"/>
      <c r="FO323" s="26"/>
      <c r="FP323" s="26"/>
      <c r="FQ323" s="26"/>
      <c r="FR323" s="26"/>
      <c r="FS323" s="26"/>
      <c r="FT323" s="26"/>
      <c r="FU323" s="26"/>
      <c r="FV323" s="26"/>
      <c r="FW323" s="26"/>
      <c r="FX323" s="26"/>
      <c r="FY323" s="26"/>
      <c r="FZ323" s="26"/>
      <c r="GA323" s="26"/>
      <c r="GB323" s="26"/>
      <c r="GC323" s="26"/>
      <c r="GD323" s="26"/>
      <c r="GE323" s="26"/>
      <c r="GF323" s="26"/>
      <c r="GG323" s="26"/>
      <c r="GH323" s="26"/>
      <c r="GI323" s="26"/>
      <c r="GJ323" s="26"/>
      <c r="GK323" s="26"/>
      <c r="GL323" s="26"/>
      <c r="GM323" s="26"/>
      <c r="GN323" s="26"/>
      <c r="GO323" s="26"/>
      <c r="GP323" s="26"/>
      <c r="GQ323" s="26"/>
      <c r="GR323" s="26"/>
      <c r="GS323" s="26"/>
      <c r="GT323" s="26"/>
      <c r="GU323" s="26"/>
      <c r="GV323" s="26"/>
      <c r="GW323" s="26"/>
      <c r="GX323" s="26"/>
      <c r="GY323" s="26"/>
      <c r="GZ323" s="26"/>
      <c r="HA323" s="26"/>
      <c r="HB323" s="26"/>
      <c r="HC323" s="26"/>
      <c r="HD323" s="26"/>
      <c r="HE323" s="26"/>
      <c r="HF323" s="26"/>
      <c r="HG323" s="26"/>
      <c r="HH323" s="26"/>
      <c r="HI323" s="26"/>
      <c r="HJ323" s="26"/>
      <c r="HK323" s="26"/>
      <c r="HL323" s="26"/>
      <c r="HM323" s="26"/>
      <c r="HN323" s="26"/>
      <c r="HO323" s="26"/>
      <c r="HP323" s="26"/>
      <c r="HQ323" s="26"/>
      <c r="HR323" s="26"/>
      <c r="HS323" s="26"/>
      <c r="HT323" s="26"/>
      <c r="HU323" s="26"/>
      <c r="HV323" s="26"/>
      <c r="HW323" s="26"/>
      <c r="HX323" s="26"/>
      <c r="HY323" s="26"/>
      <c r="HZ323" s="26"/>
      <c r="IA323" s="26"/>
      <c r="IB323" s="26"/>
      <c r="IC323" s="26"/>
      <c r="ID323" s="26"/>
      <c r="IE323" s="26"/>
      <c r="IF323" s="26"/>
      <c r="IG323" s="26"/>
      <c r="IH323" s="26"/>
      <c r="II323" s="26"/>
      <c r="IJ323" s="26"/>
      <c r="IK323" s="26"/>
      <c r="IL323" s="26"/>
      <c r="IM323" s="26"/>
      <c r="IN323" s="26"/>
      <c r="IO323" s="26"/>
      <c r="IP323" s="26"/>
      <c r="IQ323" s="26"/>
      <c r="IR323" s="26"/>
      <c r="IS323" s="26"/>
      <c r="IT323" s="26"/>
      <c r="IU323" s="26"/>
      <c r="IV323" s="26"/>
    </row>
    <row r="324" spans="1:256" s="32" customFormat="1" ht="14.4" x14ac:dyDescent="0.3">
      <c r="A324"/>
      <c r="B324"/>
      <c r="C324"/>
      <c r="D324"/>
      <c r="E324"/>
      <c r="F324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6"/>
      <c r="AB324" s="26"/>
      <c r="AC324" s="26"/>
      <c r="AD324" s="26"/>
      <c r="AE324" s="26"/>
      <c r="AF324" s="26"/>
      <c r="AG324" s="26"/>
      <c r="AH324" s="26"/>
      <c r="AI324" s="26"/>
      <c r="AJ324" s="26"/>
      <c r="AK324" s="26"/>
      <c r="AL324" s="26"/>
      <c r="AM324" s="26"/>
      <c r="AN324" s="26"/>
      <c r="AO324" s="26"/>
      <c r="AP324" s="26"/>
      <c r="AQ324" s="26"/>
      <c r="AR324" s="26"/>
      <c r="AS324" s="26"/>
      <c r="AT324" s="26"/>
      <c r="AU324" s="26"/>
      <c r="AV324" s="26"/>
      <c r="AW324" s="26"/>
      <c r="AX324" s="26"/>
      <c r="AY324" s="26"/>
      <c r="AZ324" s="26"/>
      <c r="BA324" s="26"/>
      <c r="BB324" s="26"/>
      <c r="BC324" s="26"/>
      <c r="BD324" s="26"/>
      <c r="BE324" s="26"/>
      <c r="BF324" s="26"/>
      <c r="BG324" s="26"/>
      <c r="BH324" s="26"/>
      <c r="BI324" s="26"/>
      <c r="BJ324" s="26"/>
      <c r="BK324" s="26"/>
      <c r="BL324" s="26"/>
      <c r="BM324" s="26"/>
      <c r="BN324" s="26"/>
      <c r="BO324" s="26"/>
      <c r="BP324" s="26"/>
      <c r="BQ324" s="26"/>
      <c r="BR324" s="26"/>
      <c r="BS324" s="26"/>
      <c r="BT324" s="26"/>
      <c r="BU324" s="26"/>
      <c r="BV324" s="26"/>
      <c r="BW324" s="26"/>
      <c r="BX324" s="26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26"/>
      <c r="CP324" s="26"/>
      <c r="CQ324" s="26"/>
      <c r="CR324" s="26"/>
      <c r="CS324" s="26"/>
      <c r="CT324" s="26"/>
      <c r="CU324" s="26"/>
      <c r="CV324" s="26"/>
      <c r="CW324" s="26"/>
      <c r="CX324" s="26"/>
      <c r="CY324" s="26"/>
      <c r="CZ324" s="26"/>
      <c r="DA324" s="26"/>
      <c r="DB324" s="26"/>
      <c r="DC324" s="26"/>
      <c r="DD324" s="26"/>
      <c r="DE324" s="26"/>
      <c r="DF324" s="26"/>
      <c r="DG324" s="26"/>
      <c r="DH324" s="26"/>
      <c r="DI324" s="26"/>
      <c r="DJ324" s="26"/>
      <c r="DK324" s="26"/>
      <c r="DL324" s="26"/>
      <c r="DM324" s="26"/>
      <c r="DN324" s="26"/>
      <c r="DO324" s="26"/>
      <c r="DP324" s="26"/>
      <c r="DQ324" s="26"/>
      <c r="DR324" s="26"/>
      <c r="DS324" s="26"/>
      <c r="DT324" s="26"/>
      <c r="DU324" s="26"/>
      <c r="DV324" s="26"/>
      <c r="DW324" s="26"/>
      <c r="DX324" s="26"/>
      <c r="DY324" s="26"/>
      <c r="DZ324" s="26"/>
      <c r="EA324" s="26"/>
      <c r="EB324" s="26"/>
      <c r="EC324" s="26"/>
      <c r="ED324" s="26"/>
      <c r="EE324" s="26"/>
      <c r="EF324" s="26"/>
      <c r="EG324" s="26"/>
      <c r="EH324" s="26"/>
      <c r="EI324" s="26"/>
      <c r="EJ324" s="26"/>
      <c r="EK324" s="26"/>
      <c r="EL324" s="26"/>
      <c r="EM324" s="26"/>
      <c r="EN324" s="26"/>
      <c r="EO324" s="26"/>
      <c r="EP324" s="26"/>
      <c r="EQ324" s="26"/>
      <c r="ER324" s="26"/>
      <c r="ES324" s="26"/>
      <c r="ET324" s="26"/>
      <c r="EU324" s="26"/>
      <c r="EV324" s="26"/>
      <c r="EW324" s="26"/>
      <c r="EX324" s="26"/>
      <c r="EY324" s="26"/>
      <c r="EZ324" s="26"/>
      <c r="FA324" s="26"/>
      <c r="FB324" s="26"/>
      <c r="FC324" s="26"/>
      <c r="FD324" s="26"/>
      <c r="FE324" s="26"/>
      <c r="FF324" s="26"/>
      <c r="FG324" s="26"/>
      <c r="FH324" s="26"/>
      <c r="FI324" s="26"/>
      <c r="FJ324" s="26"/>
      <c r="FK324" s="26"/>
      <c r="FL324" s="26"/>
      <c r="FM324" s="26"/>
      <c r="FN324" s="26"/>
      <c r="FO324" s="26"/>
      <c r="FP324" s="26"/>
      <c r="FQ324" s="26"/>
      <c r="FR324" s="26"/>
      <c r="FS324" s="26"/>
      <c r="FT324" s="26"/>
      <c r="FU324" s="26"/>
      <c r="FV324" s="26"/>
      <c r="FW324" s="26"/>
      <c r="FX324" s="26"/>
      <c r="FY324" s="26"/>
      <c r="FZ324" s="26"/>
      <c r="GA324" s="26"/>
      <c r="GB324" s="26"/>
      <c r="GC324" s="26"/>
      <c r="GD324" s="26"/>
      <c r="GE324" s="26"/>
      <c r="GF324" s="26"/>
      <c r="GG324" s="26"/>
      <c r="GH324" s="26"/>
      <c r="GI324" s="26"/>
      <c r="GJ324" s="26"/>
      <c r="GK324" s="26"/>
      <c r="GL324" s="26"/>
      <c r="GM324" s="26"/>
      <c r="GN324" s="26"/>
      <c r="GO324" s="26"/>
      <c r="GP324" s="26"/>
      <c r="GQ324" s="26"/>
      <c r="GR324" s="26"/>
      <c r="GS324" s="26"/>
      <c r="GT324" s="26"/>
      <c r="GU324" s="26"/>
      <c r="GV324" s="26"/>
      <c r="GW324" s="26"/>
      <c r="GX324" s="26"/>
      <c r="GY324" s="26"/>
      <c r="GZ324" s="26"/>
      <c r="HA324" s="26"/>
      <c r="HB324" s="26"/>
      <c r="HC324" s="26"/>
      <c r="HD324" s="26"/>
      <c r="HE324" s="26"/>
      <c r="HF324" s="26"/>
      <c r="HG324" s="26"/>
      <c r="HH324" s="26"/>
      <c r="HI324" s="26"/>
      <c r="HJ324" s="26"/>
      <c r="HK324" s="26"/>
      <c r="HL324" s="26"/>
      <c r="HM324" s="26"/>
      <c r="HN324" s="26"/>
      <c r="HO324" s="26"/>
      <c r="HP324" s="26"/>
      <c r="HQ324" s="26"/>
      <c r="HR324" s="26"/>
      <c r="HS324" s="26"/>
      <c r="HT324" s="26"/>
      <c r="HU324" s="26"/>
      <c r="HV324" s="26"/>
      <c r="HW324" s="26"/>
      <c r="HX324" s="26"/>
      <c r="HY324" s="26"/>
      <c r="HZ324" s="26"/>
      <c r="IA324" s="26"/>
      <c r="IB324" s="26"/>
      <c r="IC324" s="26"/>
      <c r="ID324" s="26"/>
      <c r="IE324" s="26"/>
      <c r="IF324" s="26"/>
      <c r="IG324" s="26"/>
      <c r="IH324" s="26"/>
      <c r="II324" s="26"/>
      <c r="IJ324" s="26"/>
      <c r="IK324" s="26"/>
      <c r="IL324" s="26"/>
      <c r="IM324" s="26"/>
      <c r="IN324" s="26"/>
      <c r="IO324" s="26"/>
      <c r="IP324" s="26"/>
      <c r="IQ324" s="26"/>
      <c r="IR324" s="26"/>
      <c r="IS324" s="26"/>
      <c r="IT324" s="26"/>
      <c r="IU324" s="26"/>
      <c r="IV324" s="26"/>
    </row>
    <row r="325" spans="1:256" s="35" customFormat="1" ht="14.4" x14ac:dyDescent="0.3">
      <c r="A325"/>
      <c r="B325"/>
      <c r="C325"/>
      <c r="D325"/>
      <c r="E325"/>
      <c r="F325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6"/>
      <c r="AB325" s="26"/>
      <c r="AC325" s="26"/>
      <c r="AD325" s="26"/>
      <c r="AE325" s="26"/>
      <c r="AF325" s="26"/>
      <c r="AG325" s="26"/>
      <c r="AH325" s="26"/>
      <c r="AI325" s="26"/>
      <c r="AJ325" s="26"/>
      <c r="AK325" s="26"/>
      <c r="AL325" s="26"/>
      <c r="AM325" s="26"/>
      <c r="AN325" s="26"/>
      <c r="AO325" s="26"/>
      <c r="AP325" s="26"/>
      <c r="AQ325" s="26"/>
      <c r="AR325" s="26"/>
      <c r="AS325" s="26"/>
      <c r="AT325" s="26"/>
      <c r="AU325" s="26"/>
      <c r="AV325" s="26"/>
      <c r="AW325" s="26"/>
      <c r="AX325" s="26"/>
      <c r="AY325" s="26"/>
      <c r="AZ325" s="26"/>
      <c r="BA325" s="26"/>
      <c r="BB325" s="26"/>
      <c r="BC325" s="26"/>
      <c r="BD325" s="26"/>
      <c r="BE325" s="26"/>
      <c r="BF325" s="26"/>
      <c r="BG325" s="26"/>
      <c r="BH325" s="26"/>
      <c r="BI325" s="26"/>
      <c r="BJ325" s="26"/>
      <c r="BK325" s="26"/>
      <c r="BL325" s="26"/>
      <c r="BM325" s="26"/>
      <c r="BN325" s="26"/>
      <c r="BO325" s="26"/>
      <c r="BP325" s="26"/>
      <c r="BQ325" s="26"/>
      <c r="BR325" s="26"/>
      <c r="BS325" s="26"/>
      <c r="BT325" s="26"/>
      <c r="BU325" s="26"/>
      <c r="BV325" s="26"/>
      <c r="BW325" s="26"/>
      <c r="BX325" s="26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26"/>
      <c r="CP325" s="26"/>
      <c r="CQ325" s="26"/>
      <c r="CR325" s="26"/>
      <c r="CS325" s="26"/>
      <c r="CT325" s="26"/>
      <c r="CU325" s="26"/>
      <c r="CV325" s="26"/>
      <c r="CW325" s="26"/>
      <c r="CX325" s="26"/>
      <c r="CY325" s="26"/>
      <c r="CZ325" s="26"/>
      <c r="DA325" s="26"/>
      <c r="DB325" s="26"/>
      <c r="DC325" s="26"/>
      <c r="DD325" s="26"/>
      <c r="DE325" s="26"/>
      <c r="DF325" s="26"/>
      <c r="DG325" s="26"/>
      <c r="DH325" s="26"/>
      <c r="DI325" s="26"/>
      <c r="DJ325" s="26"/>
      <c r="DK325" s="26"/>
      <c r="DL325" s="26"/>
      <c r="DM325" s="26"/>
      <c r="DN325" s="26"/>
      <c r="DO325" s="26"/>
      <c r="DP325" s="26"/>
      <c r="DQ325" s="26"/>
      <c r="DR325" s="26"/>
      <c r="DS325" s="26"/>
      <c r="DT325" s="26"/>
      <c r="DU325" s="26"/>
      <c r="DV325" s="26"/>
      <c r="DW325" s="26"/>
      <c r="DX325" s="26"/>
      <c r="DY325" s="26"/>
      <c r="DZ325" s="26"/>
      <c r="EA325" s="26"/>
      <c r="EB325" s="26"/>
      <c r="EC325" s="26"/>
      <c r="ED325" s="26"/>
      <c r="EE325" s="26"/>
      <c r="EF325" s="26"/>
      <c r="EG325" s="26"/>
      <c r="EH325" s="26"/>
      <c r="EI325" s="26"/>
      <c r="EJ325" s="26"/>
      <c r="EK325" s="26"/>
      <c r="EL325" s="26"/>
      <c r="EM325" s="26"/>
      <c r="EN325" s="26"/>
      <c r="EO325" s="26"/>
      <c r="EP325" s="26"/>
      <c r="EQ325" s="26"/>
      <c r="ER325" s="26"/>
      <c r="ES325" s="26"/>
      <c r="ET325" s="26"/>
      <c r="EU325" s="26"/>
      <c r="EV325" s="26"/>
      <c r="EW325" s="26"/>
      <c r="EX325" s="26"/>
      <c r="EY325" s="26"/>
      <c r="EZ325" s="26"/>
      <c r="FA325" s="26"/>
      <c r="FB325" s="26"/>
      <c r="FC325" s="26"/>
      <c r="FD325" s="26"/>
      <c r="FE325" s="26"/>
      <c r="FF325" s="26"/>
      <c r="FG325" s="26"/>
      <c r="FH325" s="26"/>
      <c r="FI325" s="26"/>
      <c r="FJ325" s="26"/>
      <c r="FK325" s="26"/>
      <c r="FL325" s="26"/>
      <c r="FM325" s="26"/>
      <c r="FN325" s="26"/>
      <c r="FO325" s="26"/>
      <c r="FP325" s="26"/>
      <c r="FQ325" s="26"/>
      <c r="FR325" s="26"/>
      <c r="FS325" s="26"/>
      <c r="FT325" s="26"/>
      <c r="FU325" s="26"/>
      <c r="FV325" s="26"/>
      <c r="FW325" s="26"/>
      <c r="FX325" s="26"/>
      <c r="FY325" s="26"/>
      <c r="FZ325" s="26"/>
      <c r="GA325" s="26"/>
      <c r="GB325" s="26"/>
      <c r="GC325" s="26"/>
      <c r="GD325" s="26"/>
      <c r="GE325" s="26"/>
      <c r="GF325" s="26"/>
      <c r="GG325" s="26"/>
      <c r="GH325" s="26"/>
      <c r="GI325" s="26"/>
      <c r="GJ325" s="26"/>
      <c r="GK325" s="26"/>
      <c r="GL325" s="26"/>
      <c r="GM325" s="26"/>
      <c r="GN325" s="26"/>
      <c r="GO325" s="26"/>
      <c r="GP325" s="26"/>
      <c r="GQ325" s="26"/>
      <c r="GR325" s="26"/>
      <c r="GS325" s="26"/>
      <c r="GT325" s="26"/>
      <c r="GU325" s="26"/>
      <c r="GV325" s="26"/>
      <c r="GW325" s="26"/>
      <c r="GX325" s="26"/>
      <c r="GY325" s="26"/>
      <c r="GZ325" s="26"/>
      <c r="HA325" s="26"/>
      <c r="HB325" s="26"/>
      <c r="HC325" s="26"/>
      <c r="HD325" s="26"/>
      <c r="HE325" s="26"/>
      <c r="HF325" s="26"/>
      <c r="HG325" s="26"/>
      <c r="HH325" s="26"/>
      <c r="HI325" s="26"/>
      <c r="HJ325" s="26"/>
      <c r="HK325" s="26"/>
      <c r="HL325" s="26"/>
      <c r="HM325" s="26"/>
      <c r="HN325" s="26"/>
      <c r="HO325" s="26"/>
      <c r="HP325" s="26"/>
      <c r="HQ325" s="26"/>
      <c r="HR325" s="26"/>
      <c r="HS325" s="26"/>
      <c r="HT325" s="26"/>
      <c r="HU325" s="26"/>
      <c r="HV325" s="26"/>
      <c r="HW325" s="26"/>
      <c r="HX325" s="26"/>
      <c r="HY325" s="26"/>
      <c r="HZ325" s="26"/>
      <c r="IA325" s="26"/>
      <c r="IB325" s="26"/>
      <c r="IC325" s="26"/>
      <c r="ID325" s="26"/>
      <c r="IE325" s="26"/>
      <c r="IF325" s="26"/>
      <c r="IG325" s="26"/>
      <c r="IH325" s="26"/>
      <c r="II325" s="26"/>
      <c r="IJ325" s="26"/>
      <c r="IK325" s="26"/>
      <c r="IL325" s="26"/>
      <c r="IM325" s="26"/>
      <c r="IN325" s="26"/>
      <c r="IO325" s="26"/>
      <c r="IP325" s="26"/>
      <c r="IQ325" s="26"/>
      <c r="IR325" s="26"/>
      <c r="IS325" s="26"/>
      <c r="IT325" s="26"/>
      <c r="IU325" s="26"/>
      <c r="IV325" s="26"/>
    </row>
    <row r="326" spans="1:256" s="32" customFormat="1" ht="14.4" x14ac:dyDescent="0.3">
      <c r="A326"/>
      <c r="B326"/>
      <c r="C326"/>
      <c r="D326"/>
      <c r="E326"/>
      <c r="F3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6"/>
      <c r="AB326" s="26"/>
      <c r="AC326" s="26"/>
      <c r="AD326" s="26"/>
      <c r="AE326" s="26"/>
      <c r="AF326" s="26"/>
      <c r="AG326" s="26"/>
      <c r="AH326" s="26"/>
      <c r="AI326" s="26"/>
      <c r="AJ326" s="26"/>
      <c r="AK326" s="26"/>
      <c r="AL326" s="26"/>
      <c r="AM326" s="26"/>
      <c r="AN326" s="26"/>
      <c r="AO326" s="26"/>
      <c r="AP326" s="26"/>
      <c r="AQ326" s="26"/>
      <c r="AR326" s="26"/>
      <c r="AS326" s="26"/>
      <c r="AT326" s="26"/>
      <c r="AU326" s="26"/>
      <c r="AV326" s="26"/>
      <c r="AW326" s="26"/>
      <c r="AX326" s="26"/>
      <c r="AY326" s="26"/>
      <c r="AZ326" s="26"/>
      <c r="BA326" s="26"/>
      <c r="BB326" s="26"/>
      <c r="BC326" s="26"/>
      <c r="BD326" s="26"/>
      <c r="BE326" s="26"/>
      <c r="BF326" s="26"/>
      <c r="BG326" s="26"/>
      <c r="BH326" s="26"/>
      <c r="BI326" s="26"/>
      <c r="BJ326" s="26"/>
      <c r="BK326" s="26"/>
      <c r="BL326" s="26"/>
      <c r="BM326" s="26"/>
      <c r="BN326" s="26"/>
      <c r="BO326" s="26"/>
      <c r="BP326" s="26"/>
      <c r="BQ326" s="26"/>
      <c r="BR326" s="26"/>
      <c r="BS326" s="26"/>
      <c r="BT326" s="26"/>
      <c r="BU326" s="26"/>
      <c r="BV326" s="26"/>
      <c r="BW326" s="26"/>
      <c r="BX326" s="26"/>
      <c r="BY326" s="26"/>
      <c r="BZ326" s="26"/>
      <c r="CA326" s="26"/>
      <c r="CB326" s="26"/>
      <c r="CC326" s="26"/>
      <c r="CD326" s="26"/>
      <c r="CE326" s="26"/>
      <c r="CF326" s="26"/>
      <c r="CG326" s="26"/>
      <c r="CH326" s="26"/>
      <c r="CI326" s="26"/>
      <c r="CJ326" s="26"/>
      <c r="CK326" s="26"/>
      <c r="CL326" s="26"/>
      <c r="CM326" s="26"/>
      <c r="CN326" s="26"/>
      <c r="CO326" s="26"/>
      <c r="CP326" s="26"/>
      <c r="CQ326" s="26"/>
      <c r="CR326" s="26"/>
      <c r="CS326" s="26"/>
      <c r="CT326" s="26"/>
      <c r="CU326" s="26"/>
      <c r="CV326" s="26"/>
      <c r="CW326" s="26"/>
      <c r="CX326" s="26"/>
      <c r="CY326" s="26"/>
      <c r="CZ326" s="26"/>
      <c r="DA326" s="26"/>
      <c r="DB326" s="26"/>
      <c r="DC326" s="26"/>
      <c r="DD326" s="26"/>
      <c r="DE326" s="26"/>
      <c r="DF326" s="26"/>
      <c r="DG326" s="26"/>
      <c r="DH326" s="26"/>
      <c r="DI326" s="26"/>
      <c r="DJ326" s="26"/>
      <c r="DK326" s="26"/>
      <c r="DL326" s="26"/>
      <c r="DM326" s="26"/>
      <c r="DN326" s="26"/>
      <c r="DO326" s="26"/>
      <c r="DP326" s="26"/>
      <c r="DQ326" s="26"/>
      <c r="DR326" s="26"/>
      <c r="DS326" s="26"/>
      <c r="DT326" s="26"/>
      <c r="DU326" s="26"/>
      <c r="DV326" s="26"/>
      <c r="DW326" s="26"/>
      <c r="DX326" s="26"/>
      <c r="DY326" s="26"/>
      <c r="DZ326" s="26"/>
      <c r="EA326" s="26"/>
      <c r="EB326" s="26"/>
      <c r="EC326" s="26"/>
      <c r="ED326" s="26"/>
      <c r="EE326" s="26"/>
      <c r="EF326" s="26"/>
      <c r="EG326" s="26"/>
      <c r="EH326" s="26"/>
      <c r="EI326" s="26"/>
      <c r="EJ326" s="26"/>
      <c r="EK326" s="26"/>
      <c r="EL326" s="26"/>
      <c r="EM326" s="26"/>
      <c r="EN326" s="26"/>
      <c r="EO326" s="26"/>
      <c r="EP326" s="26"/>
      <c r="EQ326" s="26"/>
      <c r="ER326" s="26"/>
      <c r="ES326" s="26"/>
      <c r="ET326" s="26"/>
      <c r="EU326" s="26"/>
      <c r="EV326" s="26"/>
      <c r="EW326" s="26"/>
      <c r="EX326" s="26"/>
      <c r="EY326" s="26"/>
      <c r="EZ326" s="26"/>
      <c r="FA326" s="26"/>
      <c r="FB326" s="26"/>
      <c r="FC326" s="26"/>
      <c r="FD326" s="26"/>
      <c r="FE326" s="26"/>
      <c r="FF326" s="26"/>
      <c r="FG326" s="26"/>
      <c r="FH326" s="26"/>
      <c r="FI326" s="26"/>
      <c r="FJ326" s="26"/>
      <c r="FK326" s="26"/>
      <c r="FL326" s="26"/>
      <c r="FM326" s="26"/>
      <c r="FN326" s="26"/>
      <c r="FO326" s="26"/>
      <c r="FP326" s="26"/>
      <c r="FQ326" s="26"/>
      <c r="FR326" s="26"/>
      <c r="FS326" s="26"/>
      <c r="FT326" s="26"/>
      <c r="FU326" s="26"/>
      <c r="FV326" s="26"/>
      <c r="FW326" s="26"/>
      <c r="FX326" s="26"/>
      <c r="FY326" s="26"/>
      <c r="FZ326" s="26"/>
      <c r="GA326" s="26"/>
      <c r="GB326" s="26"/>
      <c r="GC326" s="26"/>
      <c r="GD326" s="26"/>
      <c r="GE326" s="26"/>
      <c r="GF326" s="26"/>
      <c r="GG326" s="26"/>
      <c r="GH326" s="26"/>
      <c r="GI326" s="26"/>
      <c r="GJ326" s="26"/>
      <c r="GK326" s="26"/>
      <c r="GL326" s="26"/>
      <c r="GM326" s="26"/>
      <c r="GN326" s="26"/>
      <c r="GO326" s="26"/>
      <c r="GP326" s="26"/>
      <c r="GQ326" s="26"/>
      <c r="GR326" s="26"/>
      <c r="GS326" s="26"/>
      <c r="GT326" s="26"/>
      <c r="GU326" s="26"/>
      <c r="GV326" s="26"/>
      <c r="GW326" s="26"/>
      <c r="GX326" s="26"/>
      <c r="GY326" s="26"/>
      <c r="GZ326" s="26"/>
      <c r="HA326" s="26"/>
      <c r="HB326" s="26"/>
      <c r="HC326" s="26"/>
      <c r="HD326" s="26"/>
      <c r="HE326" s="26"/>
      <c r="HF326" s="26"/>
      <c r="HG326" s="26"/>
      <c r="HH326" s="26"/>
      <c r="HI326" s="26"/>
      <c r="HJ326" s="26"/>
      <c r="HK326" s="26"/>
      <c r="HL326" s="26"/>
      <c r="HM326" s="26"/>
      <c r="HN326" s="26"/>
      <c r="HO326" s="26"/>
      <c r="HP326" s="26"/>
      <c r="HQ326" s="26"/>
      <c r="HR326" s="26"/>
      <c r="HS326" s="26"/>
      <c r="HT326" s="26"/>
      <c r="HU326" s="26"/>
      <c r="HV326" s="26"/>
      <c r="HW326" s="26"/>
      <c r="HX326" s="26"/>
      <c r="HY326" s="26"/>
      <c r="HZ326" s="26"/>
      <c r="IA326" s="26"/>
      <c r="IB326" s="26"/>
      <c r="IC326" s="26"/>
      <c r="ID326" s="26"/>
      <c r="IE326" s="26"/>
      <c r="IF326" s="26"/>
      <c r="IG326" s="26"/>
      <c r="IH326" s="26"/>
      <c r="II326" s="26"/>
      <c r="IJ326" s="26"/>
      <c r="IK326" s="26"/>
      <c r="IL326" s="26"/>
      <c r="IM326" s="26"/>
      <c r="IN326" s="26"/>
      <c r="IO326" s="26"/>
      <c r="IP326" s="26"/>
      <c r="IQ326" s="26"/>
      <c r="IR326" s="26"/>
      <c r="IS326" s="26"/>
      <c r="IT326" s="26"/>
      <c r="IU326" s="26"/>
      <c r="IV326" s="26"/>
    </row>
    <row r="327" spans="1:256" s="32" customFormat="1" ht="14.4" x14ac:dyDescent="0.3">
      <c r="A327"/>
      <c r="B327"/>
      <c r="C327"/>
      <c r="D327"/>
      <c r="E327"/>
      <c r="F327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6"/>
      <c r="AB327" s="26"/>
      <c r="AC327" s="26"/>
      <c r="AD327" s="26"/>
      <c r="AE327" s="26"/>
      <c r="AF327" s="26"/>
      <c r="AG327" s="26"/>
      <c r="AH327" s="26"/>
      <c r="AI327" s="26"/>
      <c r="AJ327" s="26"/>
      <c r="AK327" s="26"/>
      <c r="AL327" s="26"/>
      <c r="AM327" s="26"/>
      <c r="AN327" s="26"/>
      <c r="AO327" s="26"/>
      <c r="AP327" s="26"/>
      <c r="AQ327" s="26"/>
      <c r="AR327" s="26"/>
      <c r="AS327" s="26"/>
      <c r="AT327" s="26"/>
      <c r="AU327" s="26"/>
      <c r="AV327" s="26"/>
      <c r="AW327" s="26"/>
      <c r="AX327" s="26"/>
      <c r="AY327" s="26"/>
      <c r="AZ327" s="26"/>
      <c r="BA327" s="26"/>
      <c r="BB327" s="26"/>
      <c r="BC327" s="26"/>
      <c r="BD327" s="26"/>
      <c r="BE327" s="26"/>
      <c r="BF327" s="26"/>
      <c r="BG327" s="26"/>
      <c r="BH327" s="26"/>
      <c r="BI327" s="26"/>
      <c r="BJ327" s="26"/>
      <c r="BK327" s="26"/>
      <c r="BL327" s="26"/>
      <c r="BM327" s="26"/>
      <c r="BN327" s="26"/>
      <c r="BO327" s="26"/>
      <c r="BP327" s="26"/>
      <c r="BQ327" s="26"/>
      <c r="BR327" s="26"/>
      <c r="BS327" s="26"/>
      <c r="BT327" s="26"/>
      <c r="BU327" s="26"/>
      <c r="BV327" s="26"/>
      <c r="BW327" s="26"/>
      <c r="BX327" s="26"/>
      <c r="BY327" s="26"/>
      <c r="BZ327" s="26"/>
      <c r="CA327" s="26"/>
      <c r="CB327" s="26"/>
      <c r="CC327" s="26"/>
      <c r="CD327" s="26"/>
      <c r="CE327" s="26"/>
      <c r="CF327" s="26"/>
      <c r="CG327" s="26"/>
      <c r="CH327" s="26"/>
      <c r="CI327" s="26"/>
      <c r="CJ327" s="26"/>
      <c r="CK327" s="26"/>
      <c r="CL327" s="26"/>
      <c r="CM327" s="26"/>
      <c r="CN327" s="26"/>
      <c r="CO327" s="26"/>
      <c r="CP327" s="26"/>
      <c r="CQ327" s="26"/>
      <c r="CR327" s="26"/>
      <c r="CS327" s="26"/>
      <c r="CT327" s="26"/>
      <c r="CU327" s="26"/>
      <c r="CV327" s="26"/>
      <c r="CW327" s="26"/>
      <c r="CX327" s="26"/>
      <c r="CY327" s="26"/>
      <c r="CZ327" s="26"/>
      <c r="DA327" s="26"/>
      <c r="DB327" s="26"/>
      <c r="DC327" s="26"/>
      <c r="DD327" s="26"/>
      <c r="DE327" s="26"/>
      <c r="DF327" s="26"/>
      <c r="DG327" s="26"/>
      <c r="DH327" s="26"/>
      <c r="DI327" s="26"/>
      <c r="DJ327" s="26"/>
      <c r="DK327" s="26"/>
      <c r="DL327" s="26"/>
      <c r="DM327" s="26"/>
      <c r="DN327" s="26"/>
      <c r="DO327" s="26"/>
      <c r="DP327" s="26"/>
      <c r="DQ327" s="26"/>
      <c r="DR327" s="26"/>
      <c r="DS327" s="26"/>
      <c r="DT327" s="26"/>
      <c r="DU327" s="26"/>
      <c r="DV327" s="26"/>
      <c r="DW327" s="26"/>
      <c r="DX327" s="26"/>
      <c r="DY327" s="26"/>
      <c r="DZ327" s="26"/>
      <c r="EA327" s="26"/>
      <c r="EB327" s="26"/>
      <c r="EC327" s="26"/>
      <c r="ED327" s="26"/>
      <c r="EE327" s="26"/>
      <c r="EF327" s="26"/>
      <c r="EG327" s="26"/>
      <c r="EH327" s="26"/>
      <c r="EI327" s="26"/>
      <c r="EJ327" s="26"/>
      <c r="EK327" s="26"/>
      <c r="EL327" s="26"/>
      <c r="EM327" s="26"/>
      <c r="EN327" s="26"/>
      <c r="EO327" s="26"/>
      <c r="EP327" s="26"/>
      <c r="EQ327" s="26"/>
      <c r="ER327" s="26"/>
      <c r="ES327" s="26"/>
      <c r="ET327" s="26"/>
      <c r="EU327" s="26"/>
      <c r="EV327" s="26"/>
      <c r="EW327" s="26"/>
      <c r="EX327" s="26"/>
      <c r="EY327" s="26"/>
      <c r="EZ327" s="26"/>
      <c r="FA327" s="26"/>
      <c r="FB327" s="26"/>
      <c r="FC327" s="26"/>
      <c r="FD327" s="26"/>
      <c r="FE327" s="26"/>
      <c r="FF327" s="26"/>
      <c r="FG327" s="26"/>
      <c r="FH327" s="26"/>
      <c r="FI327" s="26"/>
      <c r="FJ327" s="26"/>
      <c r="FK327" s="26"/>
      <c r="FL327" s="26"/>
      <c r="FM327" s="26"/>
      <c r="FN327" s="26"/>
      <c r="FO327" s="26"/>
      <c r="FP327" s="26"/>
      <c r="FQ327" s="26"/>
      <c r="FR327" s="26"/>
      <c r="FS327" s="26"/>
      <c r="FT327" s="26"/>
      <c r="FU327" s="26"/>
      <c r="FV327" s="26"/>
      <c r="FW327" s="26"/>
      <c r="FX327" s="26"/>
      <c r="FY327" s="26"/>
      <c r="FZ327" s="26"/>
      <c r="GA327" s="26"/>
      <c r="GB327" s="26"/>
      <c r="GC327" s="26"/>
      <c r="GD327" s="26"/>
      <c r="GE327" s="26"/>
      <c r="GF327" s="26"/>
      <c r="GG327" s="26"/>
      <c r="GH327" s="26"/>
      <c r="GI327" s="26"/>
      <c r="GJ327" s="26"/>
      <c r="GK327" s="26"/>
      <c r="GL327" s="26"/>
      <c r="GM327" s="26"/>
      <c r="GN327" s="26"/>
      <c r="GO327" s="26"/>
      <c r="GP327" s="26"/>
      <c r="GQ327" s="26"/>
      <c r="GR327" s="26"/>
      <c r="GS327" s="26"/>
      <c r="GT327" s="26"/>
      <c r="GU327" s="26"/>
      <c r="GV327" s="26"/>
      <c r="GW327" s="26"/>
      <c r="GX327" s="26"/>
      <c r="GY327" s="26"/>
      <c r="GZ327" s="26"/>
      <c r="HA327" s="26"/>
      <c r="HB327" s="26"/>
      <c r="HC327" s="26"/>
      <c r="HD327" s="26"/>
      <c r="HE327" s="26"/>
      <c r="HF327" s="26"/>
      <c r="HG327" s="26"/>
      <c r="HH327" s="26"/>
      <c r="HI327" s="26"/>
      <c r="HJ327" s="26"/>
      <c r="HK327" s="26"/>
      <c r="HL327" s="26"/>
      <c r="HM327" s="26"/>
      <c r="HN327" s="26"/>
      <c r="HO327" s="26"/>
      <c r="HP327" s="26"/>
      <c r="HQ327" s="26"/>
      <c r="HR327" s="26"/>
      <c r="HS327" s="26"/>
      <c r="HT327" s="26"/>
      <c r="HU327" s="26"/>
      <c r="HV327" s="26"/>
      <c r="HW327" s="26"/>
      <c r="HX327" s="26"/>
      <c r="HY327" s="26"/>
      <c r="HZ327" s="26"/>
      <c r="IA327" s="26"/>
      <c r="IB327" s="26"/>
      <c r="IC327" s="26"/>
      <c r="ID327" s="26"/>
      <c r="IE327" s="26"/>
      <c r="IF327" s="26"/>
      <c r="IG327" s="26"/>
      <c r="IH327" s="26"/>
      <c r="II327" s="26"/>
      <c r="IJ327" s="26"/>
      <c r="IK327" s="26"/>
      <c r="IL327" s="26"/>
      <c r="IM327" s="26"/>
      <c r="IN327" s="26"/>
      <c r="IO327" s="26"/>
      <c r="IP327" s="26"/>
      <c r="IQ327" s="26"/>
      <c r="IR327" s="26"/>
      <c r="IS327" s="26"/>
      <c r="IT327" s="26"/>
      <c r="IU327" s="26"/>
      <c r="IV327" s="26"/>
    </row>
    <row r="328" spans="1:256" s="32" customFormat="1" ht="14.4" x14ac:dyDescent="0.3">
      <c r="A328"/>
      <c r="B328"/>
      <c r="C328"/>
      <c r="D328"/>
      <c r="E328"/>
      <c r="F328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6"/>
      <c r="AB328" s="26"/>
      <c r="AC328" s="26"/>
      <c r="AD328" s="26"/>
      <c r="AE328" s="26"/>
      <c r="AF328" s="26"/>
      <c r="AG328" s="26"/>
      <c r="AH328" s="26"/>
      <c r="AI328" s="26"/>
      <c r="AJ328" s="26"/>
      <c r="AK328" s="26"/>
      <c r="AL328" s="26"/>
      <c r="AM328" s="26"/>
      <c r="AN328" s="26"/>
      <c r="AO328" s="26"/>
      <c r="AP328" s="26"/>
      <c r="AQ328" s="26"/>
      <c r="AR328" s="26"/>
      <c r="AS328" s="26"/>
      <c r="AT328" s="26"/>
      <c r="AU328" s="26"/>
      <c r="AV328" s="26"/>
      <c r="AW328" s="26"/>
      <c r="AX328" s="26"/>
      <c r="AY328" s="26"/>
      <c r="AZ328" s="26"/>
      <c r="BA328" s="26"/>
      <c r="BB328" s="26"/>
      <c r="BC328" s="26"/>
      <c r="BD328" s="26"/>
      <c r="BE328" s="26"/>
      <c r="BF328" s="26"/>
      <c r="BG328" s="26"/>
      <c r="BH328" s="26"/>
      <c r="BI328" s="26"/>
      <c r="BJ328" s="26"/>
      <c r="BK328" s="26"/>
      <c r="BL328" s="26"/>
      <c r="BM328" s="26"/>
      <c r="BN328" s="26"/>
      <c r="BO328" s="26"/>
      <c r="BP328" s="26"/>
      <c r="BQ328" s="26"/>
      <c r="BR328" s="26"/>
      <c r="BS328" s="26"/>
      <c r="BT328" s="26"/>
      <c r="BU328" s="26"/>
      <c r="BV328" s="26"/>
      <c r="BW328" s="26"/>
      <c r="BX328" s="26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K328" s="26"/>
      <c r="CL328" s="26"/>
      <c r="CM328" s="26"/>
      <c r="CN328" s="26"/>
      <c r="CO328" s="26"/>
      <c r="CP328" s="26"/>
      <c r="CQ328" s="26"/>
      <c r="CR328" s="26"/>
      <c r="CS328" s="26"/>
      <c r="CT328" s="26"/>
      <c r="CU328" s="26"/>
      <c r="CV328" s="26"/>
      <c r="CW328" s="26"/>
      <c r="CX328" s="26"/>
      <c r="CY328" s="26"/>
      <c r="CZ328" s="26"/>
      <c r="DA328" s="26"/>
      <c r="DB328" s="26"/>
      <c r="DC328" s="26"/>
      <c r="DD328" s="26"/>
      <c r="DE328" s="26"/>
      <c r="DF328" s="26"/>
      <c r="DG328" s="26"/>
      <c r="DH328" s="26"/>
      <c r="DI328" s="26"/>
      <c r="DJ328" s="26"/>
      <c r="DK328" s="26"/>
      <c r="DL328" s="26"/>
      <c r="DM328" s="26"/>
      <c r="DN328" s="26"/>
      <c r="DO328" s="26"/>
      <c r="DP328" s="26"/>
      <c r="DQ328" s="26"/>
      <c r="DR328" s="26"/>
      <c r="DS328" s="26"/>
      <c r="DT328" s="26"/>
      <c r="DU328" s="26"/>
      <c r="DV328" s="26"/>
      <c r="DW328" s="26"/>
      <c r="DX328" s="26"/>
      <c r="DY328" s="26"/>
      <c r="DZ328" s="26"/>
      <c r="EA328" s="26"/>
      <c r="EB328" s="26"/>
      <c r="EC328" s="26"/>
      <c r="ED328" s="26"/>
      <c r="EE328" s="26"/>
      <c r="EF328" s="26"/>
      <c r="EG328" s="26"/>
      <c r="EH328" s="26"/>
      <c r="EI328" s="26"/>
      <c r="EJ328" s="26"/>
      <c r="EK328" s="26"/>
      <c r="EL328" s="26"/>
      <c r="EM328" s="26"/>
      <c r="EN328" s="26"/>
      <c r="EO328" s="26"/>
      <c r="EP328" s="26"/>
      <c r="EQ328" s="26"/>
      <c r="ER328" s="26"/>
      <c r="ES328" s="26"/>
      <c r="ET328" s="26"/>
      <c r="EU328" s="26"/>
      <c r="EV328" s="26"/>
      <c r="EW328" s="26"/>
      <c r="EX328" s="26"/>
      <c r="EY328" s="26"/>
      <c r="EZ328" s="26"/>
      <c r="FA328" s="26"/>
      <c r="FB328" s="26"/>
      <c r="FC328" s="26"/>
      <c r="FD328" s="26"/>
      <c r="FE328" s="26"/>
      <c r="FF328" s="26"/>
      <c r="FG328" s="26"/>
      <c r="FH328" s="26"/>
      <c r="FI328" s="26"/>
      <c r="FJ328" s="26"/>
      <c r="FK328" s="26"/>
      <c r="FL328" s="26"/>
      <c r="FM328" s="26"/>
      <c r="FN328" s="26"/>
      <c r="FO328" s="26"/>
      <c r="FP328" s="26"/>
      <c r="FQ328" s="26"/>
      <c r="FR328" s="26"/>
      <c r="FS328" s="26"/>
      <c r="FT328" s="26"/>
      <c r="FU328" s="26"/>
      <c r="FV328" s="26"/>
      <c r="FW328" s="26"/>
      <c r="FX328" s="26"/>
      <c r="FY328" s="26"/>
      <c r="FZ328" s="26"/>
      <c r="GA328" s="26"/>
      <c r="GB328" s="26"/>
      <c r="GC328" s="26"/>
      <c r="GD328" s="26"/>
      <c r="GE328" s="26"/>
      <c r="GF328" s="26"/>
      <c r="GG328" s="26"/>
      <c r="GH328" s="26"/>
      <c r="GI328" s="26"/>
      <c r="GJ328" s="26"/>
      <c r="GK328" s="26"/>
      <c r="GL328" s="26"/>
      <c r="GM328" s="26"/>
      <c r="GN328" s="26"/>
      <c r="GO328" s="26"/>
      <c r="GP328" s="26"/>
      <c r="GQ328" s="26"/>
      <c r="GR328" s="26"/>
      <c r="GS328" s="26"/>
      <c r="GT328" s="26"/>
      <c r="GU328" s="26"/>
      <c r="GV328" s="26"/>
      <c r="GW328" s="26"/>
      <c r="GX328" s="26"/>
      <c r="GY328" s="26"/>
      <c r="GZ328" s="26"/>
      <c r="HA328" s="26"/>
      <c r="HB328" s="26"/>
      <c r="HC328" s="26"/>
      <c r="HD328" s="26"/>
      <c r="HE328" s="26"/>
      <c r="HF328" s="26"/>
      <c r="HG328" s="26"/>
      <c r="HH328" s="26"/>
      <c r="HI328" s="26"/>
      <c r="HJ328" s="26"/>
      <c r="HK328" s="26"/>
      <c r="HL328" s="26"/>
      <c r="HM328" s="26"/>
      <c r="HN328" s="26"/>
      <c r="HO328" s="26"/>
      <c r="HP328" s="26"/>
      <c r="HQ328" s="26"/>
      <c r="HR328" s="26"/>
      <c r="HS328" s="26"/>
      <c r="HT328" s="26"/>
      <c r="HU328" s="26"/>
      <c r="HV328" s="26"/>
      <c r="HW328" s="26"/>
      <c r="HX328" s="26"/>
      <c r="HY328" s="26"/>
      <c r="HZ328" s="26"/>
      <c r="IA328" s="26"/>
      <c r="IB328" s="26"/>
      <c r="IC328" s="26"/>
      <c r="ID328" s="26"/>
      <c r="IE328" s="26"/>
      <c r="IF328" s="26"/>
      <c r="IG328" s="26"/>
      <c r="IH328" s="26"/>
      <c r="II328" s="26"/>
      <c r="IJ328" s="26"/>
      <c r="IK328" s="26"/>
      <c r="IL328" s="26"/>
      <c r="IM328" s="26"/>
      <c r="IN328" s="26"/>
      <c r="IO328" s="26"/>
      <c r="IP328" s="26"/>
      <c r="IQ328" s="26"/>
      <c r="IR328" s="26"/>
      <c r="IS328" s="26"/>
      <c r="IT328" s="26"/>
      <c r="IU328" s="26"/>
      <c r="IV328" s="26"/>
    </row>
    <row r="329" spans="1:256" s="35" customFormat="1" ht="14.4" x14ac:dyDescent="0.3">
      <c r="A329"/>
      <c r="B329"/>
      <c r="C329"/>
      <c r="D329"/>
      <c r="E329"/>
      <c r="F329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6"/>
      <c r="AB329" s="26"/>
      <c r="AC329" s="26"/>
      <c r="AD329" s="26"/>
      <c r="AE329" s="26"/>
      <c r="AF329" s="26"/>
      <c r="AG329" s="26"/>
      <c r="AH329" s="26"/>
      <c r="AI329" s="26"/>
      <c r="AJ329" s="26"/>
      <c r="AK329" s="26"/>
      <c r="AL329" s="26"/>
      <c r="AM329" s="26"/>
      <c r="AN329" s="26"/>
      <c r="AO329" s="26"/>
      <c r="AP329" s="26"/>
      <c r="AQ329" s="26"/>
      <c r="AR329" s="26"/>
      <c r="AS329" s="26"/>
      <c r="AT329" s="26"/>
      <c r="AU329" s="26"/>
      <c r="AV329" s="26"/>
      <c r="AW329" s="26"/>
      <c r="AX329" s="26"/>
      <c r="AY329" s="26"/>
      <c r="AZ329" s="26"/>
      <c r="BA329" s="26"/>
      <c r="BB329" s="26"/>
      <c r="BC329" s="26"/>
      <c r="BD329" s="26"/>
      <c r="BE329" s="26"/>
      <c r="BF329" s="26"/>
      <c r="BG329" s="26"/>
      <c r="BH329" s="26"/>
      <c r="BI329" s="26"/>
      <c r="BJ329" s="26"/>
      <c r="BK329" s="26"/>
      <c r="BL329" s="26"/>
      <c r="BM329" s="26"/>
      <c r="BN329" s="26"/>
      <c r="BO329" s="26"/>
      <c r="BP329" s="26"/>
      <c r="BQ329" s="26"/>
      <c r="BR329" s="26"/>
      <c r="BS329" s="26"/>
      <c r="BT329" s="26"/>
      <c r="BU329" s="26"/>
      <c r="BV329" s="26"/>
      <c r="BW329" s="26"/>
      <c r="BX329" s="26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K329" s="26"/>
      <c r="CL329" s="26"/>
      <c r="CM329" s="26"/>
      <c r="CN329" s="26"/>
      <c r="CO329" s="26"/>
      <c r="CP329" s="26"/>
      <c r="CQ329" s="26"/>
      <c r="CR329" s="26"/>
      <c r="CS329" s="26"/>
      <c r="CT329" s="26"/>
      <c r="CU329" s="26"/>
      <c r="CV329" s="26"/>
      <c r="CW329" s="26"/>
      <c r="CX329" s="26"/>
      <c r="CY329" s="26"/>
      <c r="CZ329" s="26"/>
      <c r="DA329" s="26"/>
      <c r="DB329" s="26"/>
      <c r="DC329" s="26"/>
      <c r="DD329" s="26"/>
      <c r="DE329" s="26"/>
      <c r="DF329" s="26"/>
      <c r="DG329" s="26"/>
      <c r="DH329" s="26"/>
      <c r="DI329" s="26"/>
      <c r="DJ329" s="26"/>
      <c r="DK329" s="26"/>
      <c r="DL329" s="26"/>
      <c r="DM329" s="26"/>
      <c r="DN329" s="26"/>
      <c r="DO329" s="26"/>
      <c r="DP329" s="26"/>
      <c r="DQ329" s="26"/>
      <c r="DR329" s="26"/>
      <c r="DS329" s="26"/>
      <c r="DT329" s="26"/>
      <c r="DU329" s="26"/>
      <c r="DV329" s="26"/>
      <c r="DW329" s="26"/>
      <c r="DX329" s="26"/>
      <c r="DY329" s="26"/>
      <c r="DZ329" s="26"/>
      <c r="EA329" s="26"/>
      <c r="EB329" s="26"/>
      <c r="EC329" s="26"/>
      <c r="ED329" s="26"/>
      <c r="EE329" s="26"/>
      <c r="EF329" s="26"/>
      <c r="EG329" s="26"/>
      <c r="EH329" s="26"/>
      <c r="EI329" s="26"/>
      <c r="EJ329" s="26"/>
      <c r="EK329" s="26"/>
      <c r="EL329" s="26"/>
      <c r="EM329" s="26"/>
      <c r="EN329" s="26"/>
      <c r="EO329" s="26"/>
      <c r="EP329" s="26"/>
      <c r="EQ329" s="26"/>
      <c r="ER329" s="26"/>
      <c r="ES329" s="26"/>
      <c r="ET329" s="26"/>
      <c r="EU329" s="26"/>
      <c r="EV329" s="26"/>
      <c r="EW329" s="26"/>
      <c r="EX329" s="26"/>
      <c r="EY329" s="26"/>
      <c r="EZ329" s="26"/>
      <c r="FA329" s="26"/>
      <c r="FB329" s="26"/>
      <c r="FC329" s="26"/>
      <c r="FD329" s="26"/>
      <c r="FE329" s="26"/>
      <c r="FF329" s="26"/>
      <c r="FG329" s="26"/>
      <c r="FH329" s="26"/>
      <c r="FI329" s="26"/>
      <c r="FJ329" s="26"/>
      <c r="FK329" s="26"/>
      <c r="FL329" s="26"/>
      <c r="FM329" s="26"/>
      <c r="FN329" s="26"/>
      <c r="FO329" s="26"/>
      <c r="FP329" s="26"/>
      <c r="FQ329" s="26"/>
      <c r="FR329" s="26"/>
      <c r="FS329" s="26"/>
      <c r="FT329" s="26"/>
      <c r="FU329" s="26"/>
      <c r="FV329" s="26"/>
      <c r="FW329" s="26"/>
      <c r="FX329" s="26"/>
      <c r="FY329" s="26"/>
      <c r="FZ329" s="26"/>
      <c r="GA329" s="26"/>
      <c r="GB329" s="26"/>
      <c r="GC329" s="26"/>
      <c r="GD329" s="26"/>
      <c r="GE329" s="26"/>
      <c r="GF329" s="26"/>
      <c r="GG329" s="26"/>
      <c r="GH329" s="26"/>
      <c r="GI329" s="26"/>
      <c r="GJ329" s="26"/>
      <c r="GK329" s="26"/>
      <c r="GL329" s="26"/>
      <c r="GM329" s="26"/>
      <c r="GN329" s="26"/>
      <c r="GO329" s="26"/>
      <c r="GP329" s="26"/>
      <c r="GQ329" s="26"/>
      <c r="GR329" s="26"/>
      <c r="GS329" s="26"/>
      <c r="GT329" s="26"/>
      <c r="GU329" s="26"/>
      <c r="GV329" s="26"/>
      <c r="GW329" s="26"/>
      <c r="GX329" s="26"/>
      <c r="GY329" s="26"/>
      <c r="GZ329" s="26"/>
      <c r="HA329" s="26"/>
      <c r="HB329" s="26"/>
      <c r="HC329" s="26"/>
      <c r="HD329" s="26"/>
      <c r="HE329" s="26"/>
      <c r="HF329" s="26"/>
      <c r="HG329" s="26"/>
      <c r="HH329" s="26"/>
      <c r="HI329" s="26"/>
      <c r="HJ329" s="26"/>
      <c r="HK329" s="26"/>
      <c r="HL329" s="26"/>
      <c r="HM329" s="26"/>
      <c r="HN329" s="26"/>
      <c r="HO329" s="26"/>
      <c r="HP329" s="26"/>
      <c r="HQ329" s="26"/>
      <c r="HR329" s="26"/>
      <c r="HS329" s="26"/>
      <c r="HT329" s="26"/>
      <c r="HU329" s="26"/>
      <c r="HV329" s="26"/>
      <c r="HW329" s="26"/>
      <c r="HX329" s="26"/>
      <c r="HY329" s="26"/>
      <c r="HZ329" s="26"/>
      <c r="IA329" s="26"/>
      <c r="IB329" s="26"/>
      <c r="IC329" s="26"/>
      <c r="ID329" s="26"/>
      <c r="IE329" s="26"/>
      <c r="IF329" s="26"/>
      <c r="IG329" s="26"/>
      <c r="IH329" s="26"/>
      <c r="II329" s="26"/>
      <c r="IJ329" s="26"/>
      <c r="IK329" s="26"/>
      <c r="IL329" s="26"/>
      <c r="IM329" s="26"/>
      <c r="IN329" s="26"/>
      <c r="IO329" s="26"/>
      <c r="IP329" s="26"/>
      <c r="IQ329" s="26"/>
      <c r="IR329" s="26"/>
      <c r="IS329" s="26"/>
      <c r="IT329" s="26"/>
      <c r="IU329" s="26"/>
      <c r="IV329" s="26"/>
    </row>
    <row r="330" spans="1:256" s="32" customFormat="1" ht="14.4" x14ac:dyDescent="0.3">
      <c r="A330"/>
      <c r="B330"/>
      <c r="C330"/>
      <c r="D330"/>
      <c r="E330"/>
      <c r="F330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6"/>
      <c r="AB330" s="26"/>
      <c r="AC330" s="26"/>
      <c r="AD330" s="26"/>
      <c r="AE330" s="26"/>
      <c r="AF330" s="26"/>
      <c r="AG330" s="26"/>
      <c r="AH330" s="26"/>
      <c r="AI330" s="26"/>
      <c r="AJ330" s="26"/>
      <c r="AK330" s="26"/>
      <c r="AL330" s="26"/>
      <c r="AM330" s="26"/>
      <c r="AN330" s="26"/>
      <c r="AO330" s="26"/>
      <c r="AP330" s="26"/>
      <c r="AQ330" s="26"/>
      <c r="AR330" s="26"/>
      <c r="AS330" s="26"/>
      <c r="AT330" s="26"/>
      <c r="AU330" s="26"/>
      <c r="AV330" s="26"/>
      <c r="AW330" s="26"/>
      <c r="AX330" s="26"/>
      <c r="AY330" s="26"/>
      <c r="AZ330" s="26"/>
      <c r="BA330" s="26"/>
      <c r="BB330" s="26"/>
      <c r="BC330" s="26"/>
      <c r="BD330" s="26"/>
      <c r="BE330" s="26"/>
      <c r="BF330" s="26"/>
      <c r="BG330" s="26"/>
      <c r="BH330" s="26"/>
      <c r="BI330" s="26"/>
      <c r="BJ330" s="26"/>
      <c r="BK330" s="26"/>
      <c r="BL330" s="26"/>
      <c r="BM330" s="26"/>
      <c r="BN330" s="26"/>
      <c r="BO330" s="26"/>
      <c r="BP330" s="26"/>
      <c r="BQ330" s="26"/>
      <c r="BR330" s="26"/>
      <c r="BS330" s="26"/>
      <c r="BT330" s="26"/>
      <c r="BU330" s="26"/>
      <c r="BV330" s="26"/>
      <c r="BW330" s="26"/>
      <c r="BX330" s="26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K330" s="26"/>
      <c r="CL330" s="26"/>
      <c r="CM330" s="26"/>
      <c r="CN330" s="26"/>
      <c r="CO330" s="26"/>
      <c r="CP330" s="26"/>
      <c r="CQ330" s="26"/>
      <c r="CR330" s="26"/>
      <c r="CS330" s="26"/>
      <c r="CT330" s="26"/>
      <c r="CU330" s="26"/>
      <c r="CV330" s="26"/>
      <c r="CW330" s="26"/>
      <c r="CX330" s="26"/>
      <c r="CY330" s="26"/>
      <c r="CZ330" s="26"/>
      <c r="DA330" s="26"/>
      <c r="DB330" s="26"/>
      <c r="DC330" s="26"/>
      <c r="DD330" s="26"/>
      <c r="DE330" s="26"/>
      <c r="DF330" s="26"/>
      <c r="DG330" s="26"/>
      <c r="DH330" s="26"/>
      <c r="DI330" s="26"/>
      <c r="DJ330" s="26"/>
      <c r="DK330" s="26"/>
      <c r="DL330" s="26"/>
      <c r="DM330" s="26"/>
      <c r="DN330" s="26"/>
      <c r="DO330" s="26"/>
      <c r="DP330" s="26"/>
      <c r="DQ330" s="26"/>
      <c r="DR330" s="26"/>
      <c r="DS330" s="26"/>
      <c r="DT330" s="26"/>
      <c r="DU330" s="26"/>
      <c r="DV330" s="26"/>
      <c r="DW330" s="26"/>
      <c r="DX330" s="26"/>
      <c r="DY330" s="26"/>
      <c r="DZ330" s="26"/>
      <c r="EA330" s="26"/>
      <c r="EB330" s="26"/>
      <c r="EC330" s="26"/>
      <c r="ED330" s="26"/>
      <c r="EE330" s="26"/>
      <c r="EF330" s="26"/>
      <c r="EG330" s="26"/>
      <c r="EH330" s="26"/>
      <c r="EI330" s="26"/>
      <c r="EJ330" s="26"/>
      <c r="EK330" s="26"/>
      <c r="EL330" s="26"/>
      <c r="EM330" s="26"/>
      <c r="EN330" s="26"/>
      <c r="EO330" s="26"/>
      <c r="EP330" s="26"/>
      <c r="EQ330" s="26"/>
      <c r="ER330" s="26"/>
      <c r="ES330" s="26"/>
      <c r="ET330" s="26"/>
      <c r="EU330" s="26"/>
      <c r="EV330" s="26"/>
      <c r="EW330" s="26"/>
      <c r="EX330" s="26"/>
      <c r="EY330" s="26"/>
      <c r="EZ330" s="26"/>
      <c r="FA330" s="26"/>
      <c r="FB330" s="26"/>
      <c r="FC330" s="26"/>
      <c r="FD330" s="26"/>
      <c r="FE330" s="26"/>
      <c r="FF330" s="26"/>
      <c r="FG330" s="26"/>
      <c r="FH330" s="26"/>
      <c r="FI330" s="26"/>
      <c r="FJ330" s="26"/>
      <c r="FK330" s="26"/>
      <c r="FL330" s="26"/>
      <c r="FM330" s="26"/>
      <c r="FN330" s="26"/>
      <c r="FO330" s="26"/>
      <c r="FP330" s="26"/>
      <c r="FQ330" s="26"/>
      <c r="FR330" s="26"/>
      <c r="FS330" s="26"/>
      <c r="FT330" s="26"/>
      <c r="FU330" s="26"/>
      <c r="FV330" s="26"/>
      <c r="FW330" s="26"/>
      <c r="FX330" s="26"/>
      <c r="FY330" s="26"/>
      <c r="FZ330" s="26"/>
      <c r="GA330" s="26"/>
      <c r="GB330" s="26"/>
      <c r="GC330" s="26"/>
      <c r="GD330" s="26"/>
      <c r="GE330" s="26"/>
      <c r="GF330" s="26"/>
      <c r="GG330" s="26"/>
      <c r="GH330" s="26"/>
      <c r="GI330" s="26"/>
      <c r="GJ330" s="26"/>
      <c r="GK330" s="26"/>
      <c r="GL330" s="26"/>
      <c r="GM330" s="26"/>
      <c r="GN330" s="26"/>
      <c r="GO330" s="26"/>
      <c r="GP330" s="26"/>
      <c r="GQ330" s="26"/>
      <c r="GR330" s="26"/>
      <c r="GS330" s="26"/>
      <c r="GT330" s="26"/>
      <c r="GU330" s="26"/>
      <c r="GV330" s="26"/>
      <c r="GW330" s="26"/>
      <c r="GX330" s="26"/>
      <c r="GY330" s="26"/>
      <c r="GZ330" s="26"/>
      <c r="HA330" s="26"/>
      <c r="HB330" s="26"/>
      <c r="HC330" s="26"/>
      <c r="HD330" s="26"/>
      <c r="HE330" s="26"/>
      <c r="HF330" s="26"/>
      <c r="HG330" s="26"/>
      <c r="HH330" s="26"/>
      <c r="HI330" s="26"/>
      <c r="HJ330" s="26"/>
      <c r="HK330" s="26"/>
      <c r="HL330" s="26"/>
      <c r="HM330" s="26"/>
      <c r="HN330" s="26"/>
      <c r="HO330" s="26"/>
      <c r="HP330" s="26"/>
      <c r="HQ330" s="26"/>
      <c r="HR330" s="26"/>
      <c r="HS330" s="26"/>
      <c r="HT330" s="26"/>
      <c r="HU330" s="26"/>
      <c r="HV330" s="26"/>
      <c r="HW330" s="26"/>
      <c r="HX330" s="26"/>
      <c r="HY330" s="26"/>
      <c r="HZ330" s="26"/>
      <c r="IA330" s="26"/>
      <c r="IB330" s="26"/>
      <c r="IC330" s="26"/>
      <c r="ID330" s="26"/>
      <c r="IE330" s="26"/>
      <c r="IF330" s="26"/>
      <c r="IG330" s="26"/>
      <c r="IH330" s="26"/>
      <c r="II330" s="26"/>
      <c r="IJ330" s="26"/>
      <c r="IK330" s="26"/>
      <c r="IL330" s="26"/>
      <c r="IM330" s="26"/>
      <c r="IN330" s="26"/>
      <c r="IO330" s="26"/>
      <c r="IP330" s="26"/>
      <c r="IQ330" s="26"/>
      <c r="IR330" s="26"/>
      <c r="IS330" s="26"/>
      <c r="IT330" s="26"/>
      <c r="IU330" s="26"/>
      <c r="IV330" s="26"/>
    </row>
    <row r="331" spans="1:256" s="32" customFormat="1" ht="14.4" x14ac:dyDescent="0.3">
      <c r="A331"/>
      <c r="B331"/>
      <c r="C331"/>
      <c r="D331"/>
      <c r="E331"/>
      <c r="F331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6"/>
      <c r="AB331" s="26"/>
      <c r="AC331" s="26"/>
      <c r="AD331" s="26"/>
      <c r="AE331" s="26"/>
      <c r="AF331" s="26"/>
      <c r="AG331" s="26"/>
      <c r="AH331" s="26"/>
      <c r="AI331" s="26"/>
      <c r="AJ331" s="26"/>
      <c r="AK331" s="26"/>
      <c r="AL331" s="26"/>
      <c r="AM331" s="26"/>
      <c r="AN331" s="26"/>
      <c r="AO331" s="26"/>
      <c r="AP331" s="26"/>
      <c r="AQ331" s="26"/>
      <c r="AR331" s="26"/>
      <c r="AS331" s="26"/>
      <c r="AT331" s="26"/>
      <c r="AU331" s="26"/>
      <c r="AV331" s="26"/>
      <c r="AW331" s="26"/>
      <c r="AX331" s="26"/>
      <c r="AY331" s="26"/>
      <c r="AZ331" s="26"/>
      <c r="BA331" s="26"/>
      <c r="BB331" s="26"/>
      <c r="BC331" s="26"/>
      <c r="BD331" s="26"/>
      <c r="BE331" s="26"/>
      <c r="BF331" s="26"/>
      <c r="BG331" s="26"/>
      <c r="BH331" s="26"/>
      <c r="BI331" s="26"/>
      <c r="BJ331" s="26"/>
      <c r="BK331" s="26"/>
      <c r="BL331" s="26"/>
      <c r="BM331" s="26"/>
      <c r="BN331" s="26"/>
      <c r="BO331" s="26"/>
      <c r="BP331" s="26"/>
      <c r="BQ331" s="26"/>
      <c r="BR331" s="26"/>
      <c r="BS331" s="26"/>
      <c r="BT331" s="26"/>
      <c r="BU331" s="26"/>
      <c r="BV331" s="26"/>
      <c r="BW331" s="26"/>
      <c r="BX331" s="26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K331" s="26"/>
      <c r="CL331" s="26"/>
      <c r="CM331" s="26"/>
      <c r="CN331" s="26"/>
      <c r="CO331" s="26"/>
      <c r="CP331" s="26"/>
      <c r="CQ331" s="26"/>
      <c r="CR331" s="26"/>
      <c r="CS331" s="26"/>
      <c r="CT331" s="26"/>
      <c r="CU331" s="26"/>
      <c r="CV331" s="26"/>
      <c r="CW331" s="26"/>
      <c r="CX331" s="26"/>
      <c r="CY331" s="26"/>
      <c r="CZ331" s="26"/>
      <c r="DA331" s="26"/>
      <c r="DB331" s="26"/>
      <c r="DC331" s="26"/>
      <c r="DD331" s="26"/>
      <c r="DE331" s="26"/>
      <c r="DF331" s="26"/>
      <c r="DG331" s="26"/>
      <c r="DH331" s="26"/>
      <c r="DI331" s="26"/>
      <c r="DJ331" s="26"/>
      <c r="DK331" s="26"/>
      <c r="DL331" s="26"/>
      <c r="DM331" s="26"/>
      <c r="DN331" s="26"/>
      <c r="DO331" s="26"/>
      <c r="DP331" s="26"/>
      <c r="DQ331" s="26"/>
      <c r="DR331" s="26"/>
      <c r="DS331" s="26"/>
      <c r="DT331" s="26"/>
      <c r="DU331" s="26"/>
      <c r="DV331" s="26"/>
      <c r="DW331" s="26"/>
      <c r="DX331" s="26"/>
      <c r="DY331" s="26"/>
      <c r="DZ331" s="26"/>
      <c r="EA331" s="26"/>
      <c r="EB331" s="26"/>
      <c r="EC331" s="26"/>
      <c r="ED331" s="26"/>
      <c r="EE331" s="26"/>
      <c r="EF331" s="26"/>
      <c r="EG331" s="26"/>
      <c r="EH331" s="26"/>
      <c r="EI331" s="26"/>
      <c r="EJ331" s="26"/>
      <c r="EK331" s="26"/>
      <c r="EL331" s="26"/>
      <c r="EM331" s="26"/>
      <c r="EN331" s="26"/>
      <c r="EO331" s="26"/>
      <c r="EP331" s="26"/>
      <c r="EQ331" s="26"/>
      <c r="ER331" s="26"/>
      <c r="ES331" s="26"/>
      <c r="ET331" s="26"/>
      <c r="EU331" s="26"/>
      <c r="EV331" s="26"/>
      <c r="EW331" s="26"/>
      <c r="EX331" s="26"/>
      <c r="EY331" s="26"/>
      <c r="EZ331" s="26"/>
      <c r="FA331" s="26"/>
      <c r="FB331" s="26"/>
      <c r="FC331" s="26"/>
      <c r="FD331" s="26"/>
      <c r="FE331" s="26"/>
      <c r="FF331" s="26"/>
      <c r="FG331" s="26"/>
      <c r="FH331" s="26"/>
      <c r="FI331" s="26"/>
      <c r="FJ331" s="26"/>
      <c r="FK331" s="26"/>
      <c r="FL331" s="26"/>
      <c r="FM331" s="26"/>
      <c r="FN331" s="26"/>
      <c r="FO331" s="26"/>
      <c r="FP331" s="26"/>
      <c r="FQ331" s="26"/>
      <c r="FR331" s="26"/>
      <c r="FS331" s="26"/>
      <c r="FT331" s="26"/>
      <c r="FU331" s="26"/>
      <c r="FV331" s="26"/>
      <c r="FW331" s="26"/>
      <c r="FX331" s="26"/>
      <c r="FY331" s="26"/>
      <c r="FZ331" s="26"/>
      <c r="GA331" s="26"/>
      <c r="GB331" s="26"/>
      <c r="GC331" s="26"/>
      <c r="GD331" s="26"/>
      <c r="GE331" s="26"/>
      <c r="GF331" s="26"/>
      <c r="GG331" s="26"/>
      <c r="GH331" s="26"/>
      <c r="GI331" s="26"/>
      <c r="GJ331" s="26"/>
      <c r="GK331" s="26"/>
      <c r="GL331" s="26"/>
      <c r="GM331" s="26"/>
      <c r="GN331" s="26"/>
      <c r="GO331" s="26"/>
      <c r="GP331" s="26"/>
      <c r="GQ331" s="26"/>
      <c r="GR331" s="26"/>
      <c r="GS331" s="26"/>
      <c r="GT331" s="26"/>
      <c r="GU331" s="26"/>
      <c r="GV331" s="26"/>
      <c r="GW331" s="26"/>
      <c r="GX331" s="26"/>
      <c r="GY331" s="26"/>
      <c r="GZ331" s="26"/>
      <c r="HA331" s="26"/>
      <c r="HB331" s="26"/>
      <c r="HC331" s="26"/>
      <c r="HD331" s="26"/>
      <c r="HE331" s="26"/>
      <c r="HF331" s="26"/>
      <c r="HG331" s="26"/>
      <c r="HH331" s="26"/>
      <c r="HI331" s="26"/>
      <c r="HJ331" s="26"/>
      <c r="HK331" s="26"/>
      <c r="HL331" s="26"/>
      <c r="HM331" s="26"/>
      <c r="HN331" s="26"/>
      <c r="HO331" s="26"/>
      <c r="HP331" s="26"/>
      <c r="HQ331" s="26"/>
      <c r="HR331" s="26"/>
      <c r="HS331" s="26"/>
      <c r="HT331" s="26"/>
      <c r="HU331" s="26"/>
      <c r="HV331" s="26"/>
      <c r="HW331" s="26"/>
      <c r="HX331" s="26"/>
      <c r="HY331" s="26"/>
      <c r="HZ331" s="26"/>
      <c r="IA331" s="26"/>
      <c r="IB331" s="26"/>
      <c r="IC331" s="26"/>
      <c r="ID331" s="26"/>
      <c r="IE331" s="26"/>
      <c r="IF331" s="26"/>
      <c r="IG331" s="26"/>
      <c r="IH331" s="26"/>
      <c r="II331" s="26"/>
      <c r="IJ331" s="26"/>
      <c r="IK331" s="26"/>
      <c r="IL331" s="26"/>
      <c r="IM331" s="26"/>
      <c r="IN331" s="26"/>
      <c r="IO331" s="26"/>
      <c r="IP331" s="26"/>
      <c r="IQ331" s="26"/>
      <c r="IR331" s="26"/>
      <c r="IS331" s="26"/>
      <c r="IT331" s="26"/>
      <c r="IU331" s="26"/>
      <c r="IV331" s="26"/>
    </row>
    <row r="332" spans="1:256" s="35" customFormat="1" ht="14.4" x14ac:dyDescent="0.3">
      <c r="A332"/>
      <c r="B332"/>
      <c r="C332"/>
      <c r="D332"/>
      <c r="E332"/>
      <c r="F332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6"/>
      <c r="AB332" s="26"/>
      <c r="AC332" s="26"/>
      <c r="AD332" s="26"/>
      <c r="AE332" s="26"/>
      <c r="AF332" s="26"/>
      <c r="AG332" s="26"/>
      <c r="AH332" s="26"/>
      <c r="AI332" s="26"/>
      <c r="AJ332" s="26"/>
      <c r="AK332" s="26"/>
      <c r="AL332" s="26"/>
      <c r="AM332" s="26"/>
      <c r="AN332" s="26"/>
      <c r="AO332" s="26"/>
      <c r="AP332" s="26"/>
      <c r="AQ332" s="26"/>
      <c r="AR332" s="26"/>
      <c r="AS332" s="26"/>
      <c r="AT332" s="26"/>
      <c r="AU332" s="26"/>
      <c r="AV332" s="26"/>
      <c r="AW332" s="26"/>
      <c r="AX332" s="26"/>
      <c r="AY332" s="26"/>
      <c r="AZ332" s="26"/>
      <c r="BA332" s="26"/>
      <c r="BB332" s="26"/>
      <c r="BC332" s="26"/>
      <c r="BD332" s="26"/>
      <c r="BE332" s="26"/>
      <c r="BF332" s="26"/>
      <c r="BG332" s="26"/>
      <c r="BH332" s="26"/>
      <c r="BI332" s="26"/>
      <c r="BJ332" s="26"/>
      <c r="BK332" s="26"/>
      <c r="BL332" s="26"/>
      <c r="BM332" s="26"/>
      <c r="BN332" s="26"/>
      <c r="BO332" s="26"/>
      <c r="BP332" s="26"/>
      <c r="BQ332" s="26"/>
      <c r="BR332" s="26"/>
      <c r="BS332" s="26"/>
      <c r="BT332" s="26"/>
      <c r="BU332" s="26"/>
      <c r="BV332" s="26"/>
      <c r="BW332" s="26"/>
      <c r="BX332" s="26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K332" s="26"/>
      <c r="CL332" s="26"/>
      <c r="CM332" s="26"/>
      <c r="CN332" s="26"/>
      <c r="CO332" s="26"/>
      <c r="CP332" s="26"/>
      <c r="CQ332" s="26"/>
      <c r="CR332" s="26"/>
      <c r="CS332" s="26"/>
      <c r="CT332" s="26"/>
      <c r="CU332" s="26"/>
      <c r="CV332" s="26"/>
      <c r="CW332" s="26"/>
      <c r="CX332" s="26"/>
      <c r="CY332" s="26"/>
      <c r="CZ332" s="26"/>
      <c r="DA332" s="26"/>
      <c r="DB332" s="26"/>
      <c r="DC332" s="26"/>
      <c r="DD332" s="26"/>
      <c r="DE332" s="26"/>
      <c r="DF332" s="26"/>
      <c r="DG332" s="26"/>
      <c r="DH332" s="26"/>
      <c r="DI332" s="26"/>
      <c r="DJ332" s="26"/>
      <c r="DK332" s="26"/>
      <c r="DL332" s="26"/>
      <c r="DM332" s="26"/>
      <c r="DN332" s="26"/>
      <c r="DO332" s="26"/>
      <c r="DP332" s="26"/>
      <c r="DQ332" s="26"/>
      <c r="DR332" s="26"/>
      <c r="DS332" s="26"/>
      <c r="DT332" s="26"/>
      <c r="DU332" s="26"/>
      <c r="DV332" s="26"/>
      <c r="DW332" s="26"/>
      <c r="DX332" s="26"/>
      <c r="DY332" s="26"/>
      <c r="DZ332" s="26"/>
      <c r="EA332" s="26"/>
      <c r="EB332" s="26"/>
      <c r="EC332" s="26"/>
      <c r="ED332" s="26"/>
      <c r="EE332" s="26"/>
      <c r="EF332" s="26"/>
      <c r="EG332" s="26"/>
      <c r="EH332" s="26"/>
      <c r="EI332" s="26"/>
      <c r="EJ332" s="26"/>
      <c r="EK332" s="26"/>
      <c r="EL332" s="26"/>
      <c r="EM332" s="26"/>
      <c r="EN332" s="26"/>
      <c r="EO332" s="26"/>
      <c r="EP332" s="26"/>
      <c r="EQ332" s="26"/>
      <c r="ER332" s="26"/>
      <c r="ES332" s="26"/>
      <c r="ET332" s="26"/>
      <c r="EU332" s="26"/>
      <c r="EV332" s="26"/>
      <c r="EW332" s="26"/>
      <c r="EX332" s="26"/>
      <c r="EY332" s="26"/>
      <c r="EZ332" s="26"/>
      <c r="FA332" s="26"/>
      <c r="FB332" s="26"/>
      <c r="FC332" s="26"/>
      <c r="FD332" s="26"/>
      <c r="FE332" s="26"/>
      <c r="FF332" s="26"/>
      <c r="FG332" s="26"/>
      <c r="FH332" s="26"/>
      <c r="FI332" s="26"/>
      <c r="FJ332" s="26"/>
      <c r="FK332" s="26"/>
      <c r="FL332" s="26"/>
      <c r="FM332" s="26"/>
      <c r="FN332" s="26"/>
      <c r="FO332" s="26"/>
      <c r="FP332" s="26"/>
      <c r="FQ332" s="26"/>
      <c r="FR332" s="26"/>
      <c r="FS332" s="26"/>
      <c r="FT332" s="26"/>
      <c r="FU332" s="26"/>
      <c r="FV332" s="26"/>
      <c r="FW332" s="26"/>
      <c r="FX332" s="26"/>
      <c r="FY332" s="26"/>
      <c r="FZ332" s="26"/>
      <c r="GA332" s="26"/>
      <c r="GB332" s="26"/>
      <c r="GC332" s="26"/>
      <c r="GD332" s="26"/>
      <c r="GE332" s="26"/>
      <c r="GF332" s="26"/>
      <c r="GG332" s="26"/>
      <c r="GH332" s="26"/>
      <c r="GI332" s="26"/>
      <c r="GJ332" s="26"/>
      <c r="GK332" s="26"/>
      <c r="GL332" s="26"/>
      <c r="GM332" s="26"/>
      <c r="GN332" s="26"/>
      <c r="GO332" s="26"/>
      <c r="GP332" s="26"/>
      <c r="GQ332" s="26"/>
      <c r="GR332" s="26"/>
      <c r="GS332" s="26"/>
      <c r="GT332" s="26"/>
      <c r="GU332" s="26"/>
      <c r="GV332" s="26"/>
      <c r="GW332" s="26"/>
      <c r="GX332" s="26"/>
      <c r="GY332" s="26"/>
      <c r="GZ332" s="26"/>
      <c r="HA332" s="26"/>
      <c r="HB332" s="26"/>
      <c r="HC332" s="26"/>
      <c r="HD332" s="26"/>
      <c r="HE332" s="26"/>
      <c r="HF332" s="26"/>
      <c r="HG332" s="26"/>
      <c r="HH332" s="26"/>
      <c r="HI332" s="26"/>
      <c r="HJ332" s="26"/>
      <c r="HK332" s="26"/>
      <c r="HL332" s="26"/>
      <c r="HM332" s="26"/>
      <c r="HN332" s="26"/>
      <c r="HO332" s="26"/>
      <c r="HP332" s="26"/>
      <c r="HQ332" s="26"/>
      <c r="HR332" s="26"/>
      <c r="HS332" s="26"/>
      <c r="HT332" s="26"/>
      <c r="HU332" s="26"/>
      <c r="HV332" s="26"/>
      <c r="HW332" s="26"/>
      <c r="HX332" s="26"/>
      <c r="HY332" s="26"/>
      <c r="HZ332" s="26"/>
      <c r="IA332" s="26"/>
      <c r="IB332" s="26"/>
      <c r="IC332" s="26"/>
      <c r="ID332" s="26"/>
      <c r="IE332" s="26"/>
      <c r="IF332" s="26"/>
      <c r="IG332" s="26"/>
      <c r="IH332" s="26"/>
      <c r="II332" s="26"/>
      <c r="IJ332" s="26"/>
      <c r="IK332" s="26"/>
      <c r="IL332" s="26"/>
      <c r="IM332" s="26"/>
      <c r="IN332" s="26"/>
      <c r="IO332" s="26"/>
      <c r="IP332" s="26"/>
      <c r="IQ332" s="26"/>
      <c r="IR332" s="26"/>
      <c r="IS332" s="26"/>
      <c r="IT332" s="26"/>
      <c r="IU332" s="26"/>
      <c r="IV332" s="26"/>
    </row>
    <row r="333" spans="1:256" s="32" customFormat="1" ht="14.4" x14ac:dyDescent="0.3">
      <c r="A333"/>
      <c r="B333"/>
      <c r="C333"/>
      <c r="D333"/>
      <c r="E333"/>
      <c r="F333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6"/>
      <c r="AB333" s="26"/>
      <c r="AC333" s="26"/>
      <c r="AD333" s="26"/>
      <c r="AE333" s="26"/>
      <c r="AF333" s="26"/>
      <c r="AG333" s="26"/>
      <c r="AH333" s="26"/>
      <c r="AI333" s="26"/>
      <c r="AJ333" s="26"/>
      <c r="AK333" s="26"/>
      <c r="AL333" s="26"/>
      <c r="AM333" s="26"/>
      <c r="AN333" s="26"/>
      <c r="AO333" s="26"/>
      <c r="AP333" s="26"/>
      <c r="AQ333" s="26"/>
      <c r="AR333" s="26"/>
      <c r="AS333" s="26"/>
      <c r="AT333" s="26"/>
      <c r="AU333" s="26"/>
      <c r="AV333" s="26"/>
      <c r="AW333" s="26"/>
      <c r="AX333" s="26"/>
      <c r="AY333" s="26"/>
      <c r="AZ333" s="26"/>
      <c r="BA333" s="26"/>
      <c r="BB333" s="26"/>
      <c r="BC333" s="26"/>
      <c r="BD333" s="26"/>
      <c r="BE333" s="26"/>
      <c r="BF333" s="26"/>
      <c r="BG333" s="26"/>
      <c r="BH333" s="26"/>
      <c r="BI333" s="26"/>
      <c r="BJ333" s="26"/>
      <c r="BK333" s="26"/>
      <c r="BL333" s="26"/>
      <c r="BM333" s="26"/>
      <c r="BN333" s="26"/>
      <c r="BO333" s="26"/>
      <c r="BP333" s="26"/>
      <c r="BQ333" s="26"/>
      <c r="BR333" s="26"/>
      <c r="BS333" s="26"/>
      <c r="BT333" s="26"/>
      <c r="BU333" s="26"/>
      <c r="BV333" s="26"/>
      <c r="BW333" s="26"/>
      <c r="BX333" s="26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K333" s="26"/>
      <c r="CL333" s="26"/>
      <c r="CM333" s="26"/>
      <c r="CN333" s="26"/>
      <c r="CO333" s="26"/>
      <c r="CP333" s="26"/>
      <c r="CQ333" s="26"/>
      <c r="CR333" s="26"/>
      <c r="CS333" s="26"/>
      <c r="CT333" s="26"/>
      <c r="CU333" s="26"/>
      <c r="CV333" s="26"/>
      <c r="CW333" s="26"/>
      <c r="CX333" s="26"/>
      <c r="CY333" s="26"/>
      <c r="CZ333" s="26"/>
      <c r="DA333" s="26"/>
      <c r="DB333" s="26"/>
      <c r="DC333" s="26"/>
      <c r="DD333" s="26"/>
      <c r="DE333" s="26"/>
      <c r="DF333" s="26"/>
      <c r="DG333" s="26"/>
      <c r="DH333" s="26"/>
      <c r="DI333" s="26"/>
      <c r="DJ333" s="26"/>
      <c r="DK333" s="26"/>
      <c r="DL333" s="26"/>
      <c r="DM333" s="26"/>
      <c r="DN333" s="26"/>
      <c r="DO333" s="26"/>
      <c r="DP333" s="26"/>
      <c r="DQ333" s="26"/>
      <c r="DR333" s="26"/>
      <c r="DS333" s="26"/>
      <c r="DT333" s="26"/>
      <c r="DU333" s="26"/>
      <c r="DV333" s="26"/>
      <c r="DW333" s="26"/>
      <c r="DX333" s="26"/>
      <c r="DY333" s="26"/>
      <c r="DZ333" s="26"/>
      <c r="EA333" s="26"/>
      <c r="EB333" s="26"/>
      <c r="EC333" s="26"/>
      <c r="ED333" s="26"/>
      <c r="EE333" s="26"/>
      <c r="EF333" s="26"/>
      <c r="EG333" s="26"/>
      <c r="EH333" s="26"/>
      <c r="EI333" s="26"/>
      <c r="EJ333" s="26"/>
      <c r="EK333" s="26"/>
      <c r="EL333" s="26"/>
      <c r="EM333" s="26"/>
      <c r="EN333" s="26"/>
      <c r="EO333" s="26"/>
      <c r="EP333" s="26"/>
      <c r="EQ333" s="26"/>
      <c r="ER333" s="26"/>
      <c r="ES333" s="26"/>
      <c r="ET333" s="26"/>
      <c r="EU333" s="26"/>
      <c r="EV333" s="26"/>
      <c r="EW333" s="26"/>
      <c r="EX333" s="26"/>
      <c r="EY333" s="26"/>
      <c r="EZ333" s="26"/>
      <c r="FA333" s="26"/>
      <c r="FB333" s="26"/>
      <c r="FC333" s="26"/>
      <c r="FD333" s="26"/>
      <c r="FE333" s="26"/>
      <c r="FF333" s="26"/>
      <c r="FG333" s="26"/>
      <c r="FH333" s="26"/>
      <c r="FI333" s="26"/>
      <c r="FJ333" s="26"/>
      <c r="FK333" s="26"/>
      <c r="FL333" s="26"/>
      <c r="FM333" s="26"/>
      <c r="FN333" s="26"/>
      <c r="FO333" s="26"/>
      <c r="FP333" s="26"/>
      <c r="FQ333" s="26"/>
      <c r="FR333" s="26"/>
      <c r="FS333" s="26"/>
      <c r="FT333" s="26"/>
      <c r="FU333" s="26"/>
      <c r="FV333" s="26"/>
      <c r="FW333" s="26"/>
      <c r="FX333" s="26"/>
      <c r="FY333" s="26"/>
      <c r="FZ333" s="26"/>
      <c r="GA333" s="26"/>
      <c r="GB333" s="26"/>
      <c r="GC333" s="26"/>
      <c r="GD333" s="26"/>
      <c r="GE333" s="26"/>
      <c r="GF333" s="26"/>
      <c r="GG333" s="26"/>
      <c r="GH333" s="26"/>
      <c r="GI333" s="26"/>
      <c r="GJ333" s="26"/>
      <c r="GK333" s="26"/>
      <c r="GL333" s="26"/>
      <c r="GM333" s="26"/>
      <c r="GN333" s="26"/>
      <c r="GO333" s="26"/>
      <c r="GP333" s="26"/>
      <c r="GQ333" s="26"/>
      <c r="GR333" s="26"/>
      <c r="GS333" s="26"/>
      <c r="GT333" s="26"/>
      <c r="GU333" s="26"/>
      <c r="GV333" s="26"/>
      <c r="GW333" s="26"/>
      <c r="GX333" s="26"/>
      <c r="GY333" s="26"/>
      <c r="GZ333" s="26"/>
      <c r="HA333" s="26"/>
      <c r="HB333" s="26"/>
      <c r="HC333" s="26"/>
      <c r="HD333" s="26"/>
      <c r="HE333" s="26"/>
      <c r="HF333" s="26"/>
      <c r="HG333" s="26"/>
      <c r="HH333" s="26"/>
      <c r="HI333" s="26"/>
      <c r="HJ333" s="26"/>
      <c r="HK333" s="26"/>
      <c r="HL333" s="26"/>
      <c r="HM333" s="26"/>
      <c r="HN333" s="26"/>
      <c r="HO333" s="26"/>
      <c r="HP333" s="26"/>
      <c r="HQ333" s="26"/>
      <c r="HR333" s="26"/>
      <c r="HS333" s="26"/>
      <c r="HT333" s="26"/>
      <c r="HU333" s="26"/>
      <c r="HV333" s="26"/>
      <c r="HW333" s="26"/>
      <c r="HX333" s="26"/>
      <c r="HY333" s="26"/>
      <c r="HZ333" s="26"/>
      <c r="IA333" s="26"/>
      <c r="IB333" s="26"/>
      <c r="IC333" s="26"/>
      <c r="ID333" s="26"/>
      <c r="IE333" s="26"/>
      <c r="IF333" s="26"/>
      <c r="IG333" s="26"/>
      <c r="IH333" s="26"/>
      <c r="II333" s="26"/>
      <c r="IJ333" s="26"/>
      <c r="IK333" s="26"/>
      <c r="IL333" s="26"/>
      <c r="IM333" s="26"/>
      <c r="IN333" s="26"/>
      <c r="IO333" s="26"/>
      <c r="IP333" s="26"/>
      <c r="IQ333" s="26"/>
      <c r="IR333" s="26"/>
      <c r="IS333" s="26"/>
      <c r="IT333" s="26"/>
      <c r="IU333" s="26"/>
      <c r="IV333" s="26"/>
    </row>
    <row r="334" spans="1:256" s="32" customFormat="1" ht="14.4" x14ac:dyDescent="0.3">
      <c r="A334"/>
      <c r="B334"/>
      <c r="C334"/>
      <c r="D334"/>
      <c r="E334"/>
      <c r="F334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6"/>
      <c r="AB334" s="26"/>
      <c r="AC334" s="26"/>
      <c r="AD334" s="26"/>
      <c r="AE334" s="26"/>
      <c r="AF334" s="26"/>
      <c r="AG334" s="26"/>
      <c r="AH334" s="26"/>
      <c r="AI334" s="26"/>
      <c r="AJ334" s="26"/>
      <c r="AK334" s="26"/>
      <c r="AL334" s="26"/>
      <c r="AM334" s="26"/>
      <c r="AN334" s="26"/>
      <c r="AO334" s="26"/>
      <c r="AP334" s="26"/>
      <c r="AQ334" s="26"/>
      <c r="AR334" s="26"/>
      <c r="AS334" s="26"/>
      <c r="AT334" s="26"/>
      <c r="AU334" s="26"/>
      <c r="AV334" s="26"/>
      <c r="AW334" s="26"/>
      <c r="AX334" s="26"/>
      <c r="AY334" s="26"/>
      <c r="AZ334" s="26"/>
      <c r="BA334" s="26"/>
      <c r="BB334" s="26"/>
      <c r="BC334" s="26"/>
      <c r="BD334" s="26"/>
      <c r="BE334" s="26"/>
      <c r="BF334" s="26"/>
      <c r="BG334" s="26"/>
      <c r="BH334" s="26"/>
      <c r="BI334" s="26"/>
      <c r="BJ334" s="26"/>
      <c r="BK334" s="26"/>
      <c r="BL334" s="26"/>
      <c r="BM334" s="26"/>
      <c r="BN334" s="26"/>
      <c r="BO334" s="26"/>
      <c r="BP334" s="26"/>
      <c r="BQ334" s="26"/>
      <c r="BR334" s="26"/>
      <c r="BS334" s="26"/>
      <c r="BT334" s="26"/>
      <c r="BU334" s="26"/>
      <c r="BV334" s="26"/>
      <c r="BW334" s="26"/>
      <c r="BX334" s="26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K334" s="26"/>
      <c r="CL334" s="26"/>
      <c r="CM334" s="26"/>
      <c r="CN334" s="26"/>
      <c r="CO334" s="26"/>
      <c r="CP334" s="26"/>
      <c r="CQ334" s="26"/>
      <c r="CR334" s="26"/>
      <c r="CS334" s="26"/>
      <c r="CT334" s="26"/>
      <c r="CU334" s="26"/>
      <c r="CV334" s="26"/>
      <c r="CW334" s="26"/>
      <c r="CX334" s="26"/>
      <c r="CY334" s="26"/>
      <c r="CZ334" s="26"/>
      <c r="DA334" s="26"/>
      <c r="DB334" s="26"/>
      <c r="DC334" s="26"/>
      <c r="DD334" s="26"/>
      <c r="DE334" s="26"/>
      <c r="DF334" s="26"/>
      <c r="DG334" s="26"/>
      <c r="DH334" s="26"/>
      <c r="DI334" s="26"/>
      <c r="DJ334" s="26"/>
      <c r="DK334" s="26"/>
      <c r="DL334" s="26"/>
      <c r="DM334" s="26"/>
      <c r="DN334" s="26"/>
      <c r="DO334" s="26"/>
      <c r="DP334" s="26"/>
      <c r="DQ334" s="26"/>
      <c r="DR334" s="26"/>
      <c r="DS334" s="26"/>
      <c r="DT334" s="26"/>
      <c r="DU334" s="26"/>
      <c r="DV334" s="26"/>
      <c r="DW334" s="26"/>
      <c r="DX334" s="26"/>
      <c r="DY334" s="26"/>
      <c r="DZ334" s="26"/>
      <c r="EA334" s="26"/>
      <c r="EB334" s="26"/>
      <c r="EC334" s="26"/>
      <c r="ED334" s="26"/>
      <c r="EE334" s="26"/>
      <c r="EF334" s="26"/>
      <c r="EG334" s="26"/>
      <c r="EH334" s="26"/>
      <c r="EI334" s="26"/>
      <c r="EJ334" s="26"/>
      <c r="EK334" s="26"/>
      <c r="EL334" s="26"/>
      <c r="EM334" s="26"/>
      <c r="EN334" s="26"/>
      <c r="EO334" s="26"/>
      <c r="EP334" s="26"/>
      <c r="EQ334" s="26"/>
      <c r="ER334" s="26"/>
      <c r="ES334" s="26"/>
      <c r="ET334" s="26"/>
      <c r="EU334" s="26"/>
      <c r="EV334" s="26"/>
      <c r="EW334" s="26"/>
      <c r="EX334" s="26"/>
      <c r="EY334" s="26"/>
      <c r="EZ334" s="26"/>
      <c r="FA334" s="26"/>
      <c r="FB334" s="26"/>
      <c r="FC334" s="26"/>
      <c r="FD334" s="26"/>
      <c r="FE334" s="26"/>
      <c r="FF334" s="26"/>
      <c r="FG334" s="26"/>
      <c r="FH334" s="26"/>
      <c r="FI334" s="26"/>
      <c r="FJ334" s="26"/>
      <c r="FK334" s="26"/>
      <c r="FL334" s="26"/>
      <c r="FM334" s="26"/>
      <c r="FN334" s="26"/>
      <c r="FO334" s="26"/>
      <c r="FP334" s="26"/>
      <c r="FQ334" s="26"/>
      <c r="FR334" s="26"/>
      <c r="FS334" s="26"/>
      <c r="FT334" s="26"/>
      <c r="FU334" s="26"/>
      <c r="FV334" s="26"/>
      <c r="FW334" s="26"/>
      <c r="FX334" s="26"/>
      <c r="FY334" s="26"/>
      <c r="FZ334" s="26"/>
      <c r="GA334" s="26"/>
      <c r="GB334" s="26"/>
      <c r="GC334" s="26"/>
      <c r="GD334" s="26"/>
      <c r="GE334" s="26"/>
      <c r="GF334" s="26"/>
      <c r="GG334" s="26"/>
      <c r="GH334" s="26"/>
      <c r="GI334" s="26"/>
      <c r="GJ334" s="26"/>
      <c r="GK334" s="26"/>
      <c r="GL334" s="26"/>
      <c r="GM334" s="26"/>
      <c r="GN334" s="26"/>
      <c r="GO334" s="26"/>
      <c r="GP334" s="26"/>
      <c r="GQ334" s="26"/>
      <c r="GR334" s="26"/>
      <c r="GS334" s="26"/>
      <c r="GT334" s="26"/>
      <c r="GU334" s="26"/>
      <c r="GV334" s="26"/>
      <c r="GW334" s="26"/>
      <c r="GX334" s="26"/>
      <c r="GY334" s="26"/>
      <c r="GZ334" s="26"/>
      <c r="HA334" s="26"/>
      <c r="HB334" s="26"/>
      <c r="HC334" s="26"/>
      <c r="HD334" s="26"/>
      <c r="HE334" s="26"/>
      <c r="HF334" s="26"/>
      <c r="HG334" s="26"/>
      <c r="HH334" s="26"/>
      <c r="HI334" s="26"/>
      <c r="HJ334" s="26"/>
      <c r="HK334" s="26"/>
      <c r="HL334" s="26"/>
      <c r="HM334" s="26"/>
      <c r="HN334" s="26"/>
      <c r="HO334" s="26"/>
      <c r="HP334" s="26"/>
      <c r="HQ334" s="26"/>
      <c r="HR334" s="26"/>
      <c r="HS334" s="26"/>
      <c r="HT334" s="26"/>
      <c r="HU334" s="26"/>
      <c r="HV334" s="26"/>
      <c r="HW334" s="26"/>
      <c r="HX334" s="26"/>
      <c r="HY334" s="26"/>
      <c r="HZ334" s="26"/>
      <c r="IA334" s="26"/>
      <c r="IB334" s="26"/>
      <c r="IC334" s="26"/>
      <c r="ID334" s="26"/>
      <c r="IE334" s="26"/>
      <c r="IF334" s="26"/>
      <c r="IG334" s="26"/>
      <c r="IH334" s="26"/>
      <c r="II334" s="26"/>
      <c r="IJ334" s="26"/>
      <c r="IK334" s="26"/>
      <c r="IL334" s="26"/>
      <c r="IM334" s="26"/>
      <c r="IN334" s="26"/>
      <c r="IO334" s="26"/>
      <c r="IP334" s="26"/>
      <c r="IQ334" s="26"/>
      <c r="IR334" s="26"/>
      <c r="IS334" s="26"/>
      <c r="IT334" s="26"/>
      <c r="IU334" s="26"/>
      <c r="IV334" s="26"/>
    </row>
    <row r="335" spans="1:256" s="32" customFormat="1" ht="14.4" x14ac:dyDescent="0.3">
      <c r="A335"/>
      <c r="B335"/>
      <c r="C335"/>
      <c r="D335"/>
      <c r="E335"/>
      <c r="F335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6"/>
      <c r="AB335" s="26"/>
      <c r="AC335" s="26"/>
      <c r="AD335" s="26"/>
      <c r="AE335" s="26"/>
      <c r="AF335" s="26"/>
      <c r="AG335" s="26"/>
      <c r="AH335" s="26"/>
      <c r="AI335" s="26"/>
      <c r="AJ335" s="26"/>
      <c r="AK335" s="26"/>
      <c r="AL335" s="26"/>
      <c r="AM335" s="26"/>
      <c r="AN335" s="26"/>
      <c r="AO335" s="26"/>
      <c r="AP335" s="26"/>
      <c r="AQ335" s="26"/>
      <c r="AR335" s="26"/>
      <c r="AS335" s="26"/>
      <c r="AT335" s="26"/>
      <c r="AU335" s="26"/>
      <c r="AV335" s="26"/>
      <c r="AW335" s="26"/>
      <c r="AX335" s="26"/>
      <c r="AY335" s="26"/>
      <c r="AZ335" s="26"/>
      <c r="BA335" s="26"/>
      <c r="BB335" s="26"/>
      <c r="BC335" s="26"/>
      <c r="BD335" s="26"/>
      <c r="BE335" s="26"/>
      <c r="BF335" s="26"/>
      <c r="BG335" s="26"/>
      <c r="BH335" s="26"/>
      <c r="BI335" s="26"/>
      <c r="BJ335" s="26"/>
      <c r="BK335" s="26"/>
      <c r="BL335" s="26"/>
      <c r="BM335" s="26"/>
      <c r="BN335" s="26"/>
      <c r="BO335" s="26"/>
      <c r="BP335" s="26"/>
      <c r="BQ335" s="26"/>
      <c r="BR335" s="26"/>
      <c r="BS335" s="26"/>
      <c r="BT335" s="26"/>
      <c r="BU335" s="26"/>
      <c r="BV335" s="26"/>
      <c r="BW335" s="26"/>
      <c r="BX335" s="26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K335" s="26"/>
      <c r="CL335" s="26"/>
      <c r="CM335" s="26"/>
      <c r="CN335" s="26"/>
      <c r="CO335" s="26"/>
      <c r="CP335" s="26"/>
      <c r="CQ335" s="26"/>
      <c r="CR335" s="26"/>
      <c r="CS335" s="26"/>
      <c r="CT335" s="26"/>
      <c r="CU335" s="26"/>
      <c r="CV335" s="26"/>
      <c r="CW335" s="26"/>
      <c r="CX335" s="26"/>
      <c r="CY335" s="26"/>
      <c r="CZ335" s="26"/>
      <c r="DA335" s="26"/>
      <c r="DB335" s="26"/>
      <c r="DC335" s="26"/>
      <c r="DD335" s="26"/>
      <c r="DE335" s="26"/>
      <c r="DF335" s="26"/>
      <c r="DG335" s="26"/>
      <c r="DH335" s="26"/>
      <c r="DI335" s="26"/>
      <c r="DJ335" s="26"/>
      <c r="DK335" s="26"/>
      <c r="DL335" s="26"/>
      <c r="DM335" s="26"/>
      <c r="DN335" s="26"/>
      <c r="DO335" s="26"/>
      <c r="DP335" s="26"/>
      <c r="DQ335" s="26"/>
      <c r="DR335" s="26"/>
      <c r="DS335" s="26"/>
      <c r="DT335" s="26"/>
      <c r="DU335" s="26"/>
      <c r="DV335" s="26"/>
      <c r="DW335" s="26"/>
      <c r="DX335" s="26"/>
      <c r="DY335" s="26"/>
      <c r="DZ335" s="26"/>
      <c r="EA335" s="26"/>
      <c r="EB335" s="26"/>
      <c r="EC335" s="26"/>
      <c r="ED335" s="26"/>
      <c r="EE335" s="26"/>
      <c r="EF335" s="26"/>
      <c r="EG335" s="26"/>
      <c r="EH335" s="26"/>
      <c r="EI335" s="26"/>
      <c r="EJ335" s="26"/>
      <c r="EK335" s="26"/>
      <c r="EL335" s="26"/>
      <c r="EM335" s="26"/>
      <c r="EN335" s="26"/>
      <c r="EO335" s="26"/>
      <c r="EP335" s="26"/>
      <c r="EQ335" s="26"/>
      <c r="ER335" s="26"/>
      <c r="ES335" s="26"/>
      <c r="ET335" s="26"/>
      <c r="EU335" s="26"/>
      <c r="EV335" s="26"/>
      <c r="EW335" s="26"/>
      <c r="EX335" s="26"/>
      <c r="EY335" s="26"/>
      <c r="EZ335" s="26"/>
      <c r="FA335" s="26"/>
      <c r="FB335" s="26"/>
      <c r="FC335" s="26"/>
      <c r="FD335" s="26"/>
      <c r="FE335" s="26"/>
      <c r="FF335" s="26"/>
      <c r="FG335" s="26"/>
      <c r="FH335" s="26"/>
      <c r="FI335" s="26"/>
      <c r="FJ335" s="26"/>
      <c r="FK335" s="26"/>
      <c r="FL335" s="26"/>
      <c r="FM335" s="26"/>
      <c r="FN335" s="26"/>
      <c r="FO335" s="26"/>
      <c r="FP335" s="26"/>
      <c r="FQ335" s="26"/>
      <c r="FR335" s="26"/>
      <c r="FS335" s="26"/>
      <c r="FT335" s="26"/>
      <c r="FU335" s="26"/>
      <c r="FV335" s="26"/>
      <c r="FW335" s="26"/>
      <c r="FX335" s="26"/>
      <c r="FY335" s="26"/>
      <c r="FZ335" s="26"/>
      <c r="GA335" s="26"/>
      <c r="GB335" s="26"/>
      <c r="GC335" s="26"/>
      <c r="GD335" s="26"/>
      <c r="GE335" s="26"/>
      <c r="GF335" s="26"/>
      <c r="GG335" s="26"/>
      <c r="GH335" s="26"/>
      <c r="GI335" s="26"/>
      <c r="GJ335" s="26"/>
      <c r="GK335" s="26"/>
      <c r="GL335" s="26"/>
      <c r="GM335" s="26"/>
      <c r="GN335" s="26"/>
      <c r="GO335" s="26"/>
      <c r="GP335" s="26"/>
      <c r="GQ335" s="26"/>
      <c r="GR335" s="26"/>
      <c r="GS335" s="26"/>
      <c r="GT335" s="26"/>
      <c r="GU335" s="26"/>
      <c r="GV335" s="26"/>
      <c r="GW335" s="26"/>
      <c r="GX335" s="26"/>
      <c r="GY335" s="26"/>
      <c r="GZ335" s="26"/>
      <c r="HA335" s="26"/>
      <c r="HB335" s="26"/>
      <c r="HC335" s="26"/>
      <c r="HD335" s="26"/>
      <c r="HE335" s="26"/>
      <c r="HF335" s="26"/>
      <c r="HG335" s="26"/>
      <c r="HH335" s="26"/>
      <c r="HI335" s="26"/>
      <c r="HJ335" s="26"/>
      <c r="HK335" s="26"/>
      <c r="HL335" s="26"/>
      <c r="HM335" s="26"/>
      <c r="HN335" s="26"/>
      <c r="HO335" s="26"/>
      <c r="HP335" s="26"/>
      <c r="HQ335" s="26"/>
      <c r="HR335" s="26"/>
      <c r="HS335" s="26"/>
      <c r="HT335" s="26"/>
      <c r="HU335" s="26"/>
      <c r="HV335" s="26"/>
      <c r="HW335" s="26"/>
      <c r="HX335" s="26"/>
      <c r="HY335" s="26"/>
      <c r="HZ335" s="26"/>
      <c r="IA335" s="26"/>
      <c r="IB335" s="26"/>
      <c r="IC335" s="26"/>
      <c r="ID335" s="26"/>
      <c r="IE335" s="26"/>
      <c r="IF335" s="26"/>
      <c r="IG335" s="26"/>
      <c r="IH335" s="26"/>
      <c r="II335" s="26"/>
      <c r="IJ335" s="26"/>
      <c r="IK335" s="26"/>
      <c r="IL335" s="26"/>
      <c r="IM335" s="26"/>
      <c r="IN335" s="26"/>
      <c r="IO335" s="26"/>
      <c r="IP335" s="26"/>
      <c r="IQ335" s="26"/>
      <c r="IR335" s="26"/>
      <c r="IS335" s="26"/>
      <c r="IT335" s="26"/>
      <c r="IU335" s="26"/>
      <c r="IV335" s="26"/>
    </row>
    <row r="336" spans="1:256" s="32" customFormat="1" ht="14.4" x14ac:dyDescent="0.3">
      <c r="A336"/>
      <c r="B336"/>
      <c r="C336"/>
      <c r="D336"/>
      <c r="E336"/>
      <c r="F33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6"/>
      <c r="AB336" s="26"/>
      <c r="AC336" s="26"/>
      <c r="AD336" s="26"/>
      <c r="AE336" s="26"/>
      <c r="AF336" s="26"/>
      <c r="AG336" s="26"/>
      <c r="AH336" s="26"/>
      <c r="AI336" s="26"/>
      <c r="AJ336" s="26"/>
      <c r="AK336" s="26"/>
      <c r="AL336" s="26"/>
      <c r="AM336" s="26"/>
      <c r="AN336" s="26"/>
      <c r="AO336" s="26"/>
      <c r="AP336" s="26"/>
      <c r="AQ336" s="26"/>
      <c r="AR336" s="26"/>
      <c r="AS336" s="26"/>
      <c r="AT336" s="26"/>
      <c r="AU336" s="26"/>
      <c r="AV336" s="26"/>
      <c r="AW336" s="26"/>
      <c r="AX336" s="26"/>
      <c r="AY336" s="26"/>
      <c r="AZ336" s="26"/>
      <c r="BA336" s="26"/>
      <c r="BB336" s="26"/>
      <c r="BC336" s="26"/>
      <c r="BD336" s="26"/>
      <c r="BE336" s="26"/>
      <c r="BF336" s="26"/>
      <c r="BG336" s="26"/>
      <c r="BH336" s="26"/>
      <c r="BI336" s="26"/>
      <c r="BJ336" s="26"/>
      <c r="BK336" s="26"/>
      <c r="BL336" s="26"/>
      <c r="BM336" s="26"/>
      <c r="BN336" s="26"/>
      <c r="BO336" s="26"/>
      <c r="BP336" s="26"/>
      <c r="BQ336" s="26"/>
      <c r="BR336" s="26"/>
      <c r="BS336" s="26"/>
      <c r="BT336" s="26"/>
      <c r="BU336" s="26"/>
      <c r="BV336" s="26"/>
      <c r="BW336" s="26"/>
      <c r="BX336" s="26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K336" s="26"/>
      <c r="CL336" s="26"/>
      <c r="CM336" s="26"/>
      <c r="CN336" s="26"/>
      <c r="CO336" s="26"/>
      <c r="CP336" s="26"/>
      <c r="CQ336" s="26"/>
      <c r="CR336" s="26"/>
      <c r="CS336" s="26"/>
      <c r="CT336" s="26"/>
      <c r="CU336" s="26"/>
      <c r="CV336" s="26"/>
      <c r="CW336" s="26"/>
      <c r="CX336" s="26"/>
      <c r="CY336" s="26"/>
      <c r="CZ336" s="26"/>
      <c r="DA336" s="26"/>
      <c r="DB336" s="26"/>
      <c r="DC336" s="26"/>
      <c r="DD336" s="26"/>
      <c r="DE336" s="26"/>
      <c r="DF336" s="26"/>
      <c r="DG336" s="26"/>
      <c r="DH336" s="26"/>
      <c r="DI336" s="26"/>
      <c r="DJ336" s="26"/>
      <c r="DK336" s="26"/>
      <c r="DL336" s="26"/>
      <c r="DM336" s="26"/>
      <c r="DN336" s="26"/>
      <c r="DO336" s="26"/>
      <c r="DP336" s="26"/>
      <c r="DQ336" s="26"/>
      <c r="DR336" s="26"/>
      <c r="DS336" s="26"/>
      <c r="DT336" s="26"/>
      <c r="DU336" s="26"/>
      <c r="DV336" s="26"/>
      <c r="DW336" s="26"/>
      <c r="DX336" s="26"/>
      <c r="DY336" s="26"/>
      <c r="DZ336" s="26"/>
      <c r="EA336" s="26"/>
      <c r="EB336" s="26"/>
      <c r="EC336" s="26"/>
      <c r="ED336" s="26"/>
      <c r="EE336" s="26"/>
      <c r="EF336" s="26"/>
      <c r="EG336" s="26"/>
      <c r="EH336" s="26"/>
      <c r="EI336" s="26"/>
      <c r="EJ336" s="26"/>
      <c r="EK336" s="26"/>
      <c r="EL336" s="26"/>
      <c r="EM336" s="26"/>
      <c r="EN336" s="26"/>
      <c r="EO336" s="26"/>
      <c r="EP336" s="26"/>
      <c r="EQ336" s="26"/>
      <c r="ER336" s="26"/>
      <c r="ES336" s="26"/>
      <c r="ET336" s="26"/>
      <c r="EU336" s="26"/>
      <c r="EV336" s="26"/>
      <c r="EW336" s="26"/>
      <c r="EX336" s="26"/>
      <c r="EY336" s="26"/>
      <c r="EZ336" s="26"/>
      <c r="FA336" s="26"/>
      <c r="FB336" s="26"/>
      <c r="FC336" s="26"/>
      <c r="FD336" s="26"/>
      <c r="FE336" s="26"/>
      <c r="FF336" s="26"/>
      <c r="FG336" s="26"/>
      <c r="FH336" s="26"/>
      <c r="FI336" s="26"/>
      <c r="FJ336" s="26"/>
      <c r="FK336" s="26"/>
      <c r="FL336" s="26"/>
      <c r="FM336" s="26"/>
      <c r="FN336" s="26"/>
      <c r="FO336" s="26"/>
      <c r="FP336" s="26"/>
      <c r="FQ336" s="26"/>
      <c r="FR336" s="26"/>
      <c r="FS336" s="26"/>
      <c r="FT336" s="26"/>
      <c r="FU336" s="26"/>
      <c r="FV336" s="26"/>
      <c r="FW336" s="26"/>
      <c r="FX336" s="26"/>
      <c r="FY336" s="26"/>
      <c r="FZ336" s="26"/>
      <c r="GA336" s="26"/>
      <c r="GB336" s="26"/>
      <c r="GC336" s="26"/>
      <c r="GD336" s="26"/>
      <c r="GE336" s="26"/>
      <c r="GF336" s="26"/>
      <c r="GG336" s="26"/>
      <c r="GH336" s="26"/>
      <c r="GI336" s="26"/>
      <c r="GJ336" s="26"/>
      <c r="GK336" s="26"/>
      <c r="GL336" s="26"/>
      <c r="GM336" s="26"/>
      <c r="GN336" s="26"/>
      <c r="GO336" s="26"/>
      <c r="GP336" s="26"/>
      <c r="GQ336" s="26"/>
      <c r="GR336" s="26"/>
      <c r="GS336" s="26"/>
      <c r="GT336" s="26"/>
      <c r="GU336" s="26"/>
      <c r="GV336" s="26"/>
      <c r="GW336" s="26"/>
      <c r="GX336" s="26"/>
      <c r="GY336" s="26"/>
      <c r="GZ336" s="26"/>
      <c r="HA336" s="26"/>
      <c r="HB336" s="26"/>
      <c r="HC336" s="26"/>
      <c r="HD336" s="26"/>
      <c r="HE336" s="26"/>
      <c r="HF336" s="26"/>
      <c r="HG336" s="26"/>
      <c r="HH336" s="26"/>
      <c r="HI336" s="26"/>
      <c r="HJ336" s="26"/>
      <c r="HK336" s="26"/>
      <c r="HL336" s="26"/>
      <c r="HM336" s="26"/>
      <c r="HN336" s="26"/>
      <c r="HO336" s="26"/>
      <c r="HP336" s="26"/>
      <c r="HQ336" s="26"/>
      <c r="HR336" s="26"/>
      <c r="HS336" s="26"/>
      <c r="HT336" s="26"/>
      <c r="HU336" s="26"/>
      <c r="HV336" s="26"/>
      <c r="HW336" s="26"/>
      <c r="HX336" s="26"/>
      <c r="HY336" s="26"/>
      <c r="HZ336" s="26"/>
      <c r="IA336" s="26"/>
      <c r="IB336" s="26"/>
      <c r="IC336" s="26"/>
      <c r="ID336" s="26"/>
      <c r="IE336" s="26"/>
      <c r="IF336" s="26"/>
      <c r="IG336" s="26"/>
      <c r="IH336" s="26"/>
      <c r="II336" s="26"/>
      <c r="IJ336" s="26"/>
      <c r="IK336" s="26"/>
      <c r="IL336" s="26"/>
      <c r="IM336" s="26"/>
      <c r="IN336" s="26"/>
      <c r="IO336" s="26"/>
      <c r="IP336" s="26"/>
      <c r="IQ336" s="26"/>
      <c r="IR336" s="26"/>
      <c r="IS336" s="26"/>
      <c r="IT336" s="26"/>
      <c r="IU336" s="26"/>
      <c r="IV336" s="26"/>
    </row>
    <row r="337" spans="1:256" s="32" customFormat="1" ht="14.4" x14ac:dyDescent="0.3">
      <c r="A337"/>
      <c r="B337"/>
      <c r="C337"/>
      <c r="D337"/>
      <c r="E337"/>
      <c r="F337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6"/>
      <c r="AB337" s="26"/>
      <c r="AC337" s="26"/>
      <c r="AD337" s="26"/>
      <c r="AE337" s="26"/>
      <c r="AF337" s="26"/>
      <c r="AG337" s="26"/>
      <c r="AH337" s="26"/>
      <c r="AI337" s="26"/>
      <c r="AJ337" s="26"/>
      <c r="AK337" s="26"/>
      <c r="AL337" s="26"/>
      <c r="AM337" s="26"/>
      <c r="AN337" s="26"/>
      <c r="AO337" s="26"/>
      <c r="AP337" s="26"/>
      <c r="AQ337" s="26"/>
      <c r="AR337" s="26"/>
      <c r="AS337" s="26"/>
      <c r="AT337" s="26"/>
      <c r="AU337" s="26"/>
      <c r="AV337" s="26"/>
      <c r="AW337" s="26"/>
      <c r="AX337" s="26"/>
      <c r="AY337" s="26"/>
      <c r="AZ337" s="26"/>
      <c r="BA337" s="26"/>
      <c r="BB337" s="26"/>
      <c r="BC337" s="26"/>
      <c r="BD337" s="26"/>
      <c r="BE337" s="26"/>
      <c r="BF337" s="26"/>
      <c r="BG337" s="26"/>
      <c r="BH337" s="26"/>
      <c r="BI337" s="26"/>
      <c r="BJ337" s="26"/>
      <c r="BK337" s="26"/>
      <c r="BL337" s="26"/>
      <c r="BM337" s="26"/>
      <c r="BN337" s="26"/>
      <c r="BO337" s="26"/>
      <c r="BP337" s="26"/>
      <c r="BQ337" s="26"/>
      <c r="BR337" s="26"/>
      <c r="BS337" s="26"/>
      <c r="BT337" s="26"/>
      <c r="BU337" s="26"/>
      <c r="BV337" s="26"/>
      <c r="BW337" s="26"/>
      <c r="BX337" s="26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K337" s="26"/>
      <c r="CL337" s="26"/>
      <c r="CM337" s="26"/>
      <c r="CN337" s="26"/>
      <c r="CO337" s="26"/>
      <c r="CP337" s="26"/>
      <c r="CQ337" s="26"/>
      <c r="CR337" s="26"/>
      <c r="CS337" s="26"/>
      <c r="CT337" s="26"/>
      <c r="CU337" s="26"/>
      <c r="CV337" s="26"/>
      <c r="CW337" s="26"/>
      <c r="CX337" s="26"/>
      <c r="CY337" s="26"/>
      <c r="CZ337" s="26"/>
      <c r="DA337" s="26"/>
      <c r="DB337" s="26"/>
      <c r="DC337" s="26"/>
      <c r="DD337" s="26"/>
      <c r="DE337" s="26"/>
      <c r="DF337" s="26"/>
      <c r="DG337" s="26"/>
      <c r="DH337" s="26"/>
      <c r="DI337" s="26"/>
      <c r="DJ337" s="26"/>
      <c r="DK337" s="26"/>
      <c r="DL337" s="26"/>
      <c r="DM337" s="26"/>
      <c r="DN337" s="26"/>
      <c r="DO337" s="26"/>
      <c r="DP337" s="26"/>
      <c r="DQ337" s="26"/>
      <c r="DR337" s="26"/>
      <c r="DS337" s="26"/>
      <c r="DT337" s="26"/>
      <c r="DU337" s="26"/>
      <c r="DV337" s="26"/>
      <c r="DW337" s="26"/>
      <c r="DX337" s="26"/>
      <c r="DY337" s="26"/>
      <c r="DZ337" s="26"/>
      <c r="EA337" s="26"/>
      <c r="EB337" s="26"/>
      <c r="EC337" s="26"/>
      <c r="ED337" s="26"/>
      <c r="EE337" s="26"/>
      <c r="EF337" s="26"/>
      <c r="EG337" s="26"/>
      <c r="EH337" s="26"/>
      <c r="EI337" s="26"/>
      <c r="EJ337" s="26"/>
      <c r="EK337" s="26"/>
      <c r="EL337" s="26"/>
      <c r="EM337" s="26"/>
      <c r="EN337" s="26"/>
      <c r="EO337" s="26"/>
      <c r="EP337" s="26"/>
      <c r="EQ337" s="26"/>
      <c r="ER337" s="26"/>
      <c r="ES337" s="26"/>
      <c r="ET337" s="26"/>
      <c r="EU337" s="26"/>
      <c r="EV337" s="26"/>
      <c r="EW337" s="26"/>
      <c r="EX337" s="26"/>
      <c r="EY337" s="26"/>
      <c r="EZ337" s="26"/>
      <c r="FA337" s="26"/>
      <c r="FB337" s="26"/>
      <c r="FC337" s="26"/>
      <c r="FD337" s="26"/>
      <c r="FE337" s="26"/>
      <c r="FF337" s="26"/>
      <c r="FG337" s="26"/>
      <c r="FH337" s="26"/>
      <c r="FI337" s="26"/>
      <c r="FJ337" s="26"/>
      <c r="FK337" s="26"/>
      <c r="FL337" s="26"/>
      <c r="FM337" s="26"/>
      <c r="FN337" s="26"/>
      <c r="FO337" s="26"/>
      <c r="FP337" s="26"/>
      <c r="FQ337" s="26"/>
      <c r="FR337" s="26"/>
      <c r="FS337" s="26"/>
      <c r="FT337" s="26"/>
      <c r="FU337" s="26"/>
      <c r="FV337" s="26"/>
      <c r="FW337" s="26"/>
      <c r="FX337" s="26"/>
      <c r="FY337" s="26"/>
      <c r="FZ337" s="26"/>
      <c r="GA337" s="26"/>
      <c r="GB337" s="26"/>
      <c r="GC337" s="26"/>
      <c r="GD337" s="26"/>
      <c r="GE337" s="26"/>
      <c r="GF337" s="26"/>
      <c r="GG337" s="26"/>
      <c r="GH337" s="26"/>
      <c r="GI337" s="26"/>
      <c r="GJ337" s="26"/>
      <c r="GK337" s="26"/>
      <c r="GL337" s="26"/>
      <c r="GM337" s="26"/>
      <c r="GN337" s="26"/>
      <c r="GO337" s="26"/>
      <c r="GP337" s="26"/>
      <c r="GQ337" s="26"/>
      <c r="GR337" s="26"/>
      <c r="GS337" s="26"/>
      <c r="GT337" s="26"/>
      <c r="GU337" s="26"/>
      <c r="GV337" s="26"/>
      <c r="GW337" s="26"/>
      <c r="GX337" s="26"/>
      <c r="GY337" s="26"/>
      <c r="GZ337" s="26"/>
      <c r="HA337" s="26"/>
      <c r="HB337" s="26"/>
      <c r="HC337" s="26"/>
      <c r="HD337" s="26"/>
      <c r="HE337" s="26"/>
      <c r="HF337" s="26"/>
      <c r="HG337" s="26"/>
      <c r="HH337" s="26"/>
      <c r="HI337" s="26"/>
      <c r="HJ337" s="26"/>
      <c r="HK337" s="26"/>
      <c r="HL337" s="26"/>
      <c r="HM337" s="26"/>
      <c r="HN337" s="26"/>
      <c r="HO337" s="26"/>
      <c r="HP337" s="26"/>
      <c r="HQ337" s="26"/>
      <c r="HR337" s="26"/>
      <c r="HS337" s="26"/>
      <c r="HT337" s="26"/>
      <c r="HU337" s="26"/>
      <c r="HV337" s="26"/>
      <c r="HW337" s="26"/>
      <c r="HX337" s="26"/>
      <c r="HY337" s="26"/>
      <c r="HZ337" s="26"/>
      <c r="IA337" s="26"/>
      <c r="IB337" s="26"/>
      <c r="IC337" s="26"/>
      <c r="ID337" s="26"/>
      <c r="IE337" s="26"/>
      <c r="IF337" s="26"/>
      <c r="IG337" s="26"/>
      <c r="IH337" s="26"/>
      <c r="II337" s="26"/>
      <c r="IJ337" s="26"/>
      <c r="IK337" s="26"/>
      <c r="IL337" s="26"/>
      <c r="IM337" s="26"/>
      <c r="IN337" s="26"/>
      <c r="IO337" s="26"/>
      <c r="IP337" s="26"/>
      <c r="IQ337" s="26"/>
      <c r="IR337" s="26"/>
      <c r="IS337" s="26"/>
      <c r="IT337" s="26"/>
      <c r="IU337" s="26"/>
      <c r="IV337" s="26"/>
    </row>
    <row r="338" spans="1:256" s="35" customFormat="1" ht="14.4" x14ac:dyDescent="0.3">
      <c r="A338"/>
      <c r="B338"/>
      <c r="C338"/>
      <c r="D338"/>
      <c r="E338"/>
      <c r="F338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6"/>
      <c r="AB338" s="26"/>
      <c r="AC338" s="26"/>
      <c r="AD338" s="26"/>
      <c r="AE338" s="26"/>
      <c r="AF338" s="26"/>
      <c r="AG338" s="26"/>
      <c r="AH338" s="26"/>
      <c r="AI338" s="26"/>
      <c r="AJ338" s="26"/>
      <c r="AK338" s="26"/>
      <c r="AL338" s="26"/>
      <c r="AM338" s="26"/>
      <c r="AN338" s="26"/>
      <c r="AO338" s="26"/>
      <c r="AP338" s="26"/>
      <c r="AQ338" s="26"/>
      <c r="AR338" s="26"/>
      <c r="AS338" s="26"/>
      <c r="AT338" s="26"/>
      <c r="AU338" s="26"/>
      <c r="AV338" s="26"/>
      <c r="AW338" s="26"/>
      <c r="AX338" s="26"/>
      <c r="AY338" s="26"/>
      <c r="AZ338" s="26"/>
      <c r="BA338" s="26"/>
      <c r="BB338" s="26"/>
      <c r="BC338" s="26"/>
      <c r="BD338" s="26"/>
      <c r="BE338" s="26"/>
      <c r="BF338" s="26"/>
      <c r="BG338" s="26"/>
      <c r="BH338" s="26"/>
      <c r="BI338" s="26"/>
      <c r="BJ338" s="26"/>
      <c r="BK338" s="26"/>
      <c r="BL338" s="26"/>
      <c r="BM338" s="26"/>
      <c r="BN338" s="26"/>
      <c r="BO338" s="26"/>
      <c r="BP338" s="26"/>
      <c r="BQ338" s="26"/>
      <c r="BR338" s="26"/>
      <c r="BS338" s="26"/>
      <c r="BT338" s="26"/>
      <c r="BU338" s="26"/>
      <c r="BV338" s="26"/>
      <c r="BW338" s="26"/>
      <c r="BX338" s="26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K338" s="26"/>
      <c r="CL338" s="26"/>
      <c r="CM338" s="26"/>
      <c r="CN338" s="26"/>
      <c r="CO338" s="26"/>
      <c r="CP338" s="26"/>
      <c r="CQ338" s="26"/>
      <c r="CR338" s="26"/>
      <c r="CS338" s="26"/>
      <c r="CT338" s="26"/>
      <c r="CU338" s="26"/>
      <c r="CV338" s="26"/>
      <c r="CW338" s="26"/>
      <c r="CX338" s="26"/>
      <c r="CY338" s="26"/>
      <c r="CZ338" s="26"/>
      <c r="DA338" s="26"/>
      <c r="DB338" s="26"/>
      <c r="DC338" s="26"/>
      <c r="DD338" s="26"/>
      <c r="DE338" s="26"/>
      <c r="DF338" s="26"/>
      <c r="DG338" s="26"/>
      <c r="DH338" s="26"/>
      <c r="DI338" s="26"/>
      <c r="DJ338" s="26"/>
      <c r="DK338" s="26"/>
      <c r="DL338" s="26"/>
      <c r="DM338" s="26"/>
      <c r="DN338" s="26"/>
      <c r="DO338" s="26"/>
      <c r="DP338" s="26"/>
      <c r="DQ338" s="26"/>
      <c r="DR338" s="26"/>
      <c r="DS338" s="26"/>
      <c r="DT338" s="26"/>
      <c r="DU338" s="26"/>
      <c r="DV338" s="26"/>
      <c r="DW338" s="26"/>
      <c r="DX338" s="26"/>
      <c r="DY338" s="26"/>
      <c r="DZ338" s="26"/>
      <c r="EA338" s="26"/>
      <c r="EB338" s="26"/>
      <c r="EC338" s="26"/>
      <c r="ED338" s="26"/>
      <c r="EE338" s="26"/>
      <c r="EF338" s="26"/>
      <c r="EG338" s="26"/>
      <c r="EH338" s="26"/>
      <c r="EI338" s="26"/>
      <c r="EJ338" s="26"/>
      <c r="EK338" s="26"/>
      <c r="EL338" s="26"/>
      <c r="EM338" s="26"/>
      <c r="EN338" s="26"/>
      <c r="EO338" s="26"/>
      <c r="EP338" s="26"/>
      <c r="EQ338" s="26"/>
      <c r="ER338" s="26"/>
      <c r="ES338" s="26"/>
      <c r="ET338" s="26"/>
      <c r="EU338" s="26"/>
      <c r="EV338" s="26"/>
      <c r="EW338" s="26"/>
      <c r="EX338" s="26"/>
      <c r="EY338" s="26"/>
      <c r="EZ338" s="26"/>
      <c r="FA338" s="26"/>
      <c r="FB338" s="26"/>
      <c r="FC338" s="26"/>
      <c r="FD338" s="26"/>
      <c r="FE338" s="26"/>
      <c r="FF338" s="26"/>
      <c r="FG338" s="26"/>
      <c r="FH338" s="26"/>
      <c r="FI338" s="26"/>
      <c r="FJ338" s="26"/>
      <c r="FK338" s="26"/>
      <c r="FL338" s="26"/>
      <c r="FM338" s="26"/>
      <c r="FN338" s="26"/>
      <c r="FO338" s="26"/>
      <c r="FP338" s="26"/>
      <c r="FQ338" s="26"/>
      <c r="FR338" s="26"/>
      <c r="FS338" s="26"/>
      <c r="FT338" s="26"/>
      <c r="FU338" s="26"/>
      <c r="FV338" s="26"/>
      <c r="FW338" s="26"/>
      <c r="FX338" s="26"/>
      <c r="FY338" s="26"/>
      <c r="FZ338" s="26"/>
      <c r="GA338" s="26"/>
      <c r="GB338" s="26"/>
      <c r="GC338" s="26"/>
      <c r="GD338" s="26"/>
      <c r="GE338" s="26"/>
      <c r="GF338" s="26"/>
      <c r="GG338" s="26"/>
      <c r="GH338" s="26"/>
      <c r="GI338" s="26"/>
      <c r="GJ338" s="26"/>
      <c r="GK338" s="26"/>
      <c r="GL338" s="26"/>
      <c r="GM338" s="26"/>
      <c r="GN338" s="26"/>
      <c r="GO338" s="26"/>
      <c r="GP338" s="26"/>
      <c r="GQ338" s="26"/>
      <c r="GR338" s="26"/>
      <c r="GS338" s="26"/>
      <c r="GT338" s="26"/>
      <c r="GU338" s="26"/>
      <c r="GV338" s="26"/>
      <c r="GW338" s="26"/>
      <c r="GX338" s="26"/>
      <c r="GY338" s="26"/>
      <c r="GZ338" s="26"/>
      <c r="HA338" s="26"/>
      <c r="HB338" s="26"/>
      <c r="HC338" s="26"/>
      <c r="HD338" s="26"/>
      <c r="HE338" s="26"/>
      <c r="HF338" s="26"/>
      <c r="HG338" s="26"/>
      <c r="HH338" s="26"/>
      <c r="HI338" s="26"/>
      <c r="HJ338" s="26"/>
      <c r="HK338" s="26"/>
      <c r="HL338" s="26"/>
      <c r="HM338" s="26"/>
      <c r="HN338" s="26"/>
      <c r="HO338" s="26"/>
      <c r="HP338" s="26"/>
      <c r="HQ338" s="26"/>
      <c r="HR338" s="26"/>
      <c r="HS338" s="26"/>
      <c r="HT338" s="26"/>
      <c r="HU338" s="26"/>
      <c r="HV338" s="26"/>
      <c r="HW338" s="26"/>
      <c r="HX338" s="26"/>
      <c r="HY338" s="26"/>
      <c r="HZ338" s="26"/>
      <c r="IA338" s="26"/>
      <c r="IB338" s="26"/>
      <c r="IC338" s="26"/>
      <c r="ID338" s="26"/>
      <c r="IE338" s="26"/>
      <c r="IF338" s="26"/>
      <c r="IG338" s="26"/>
      <c r="IH338" s="26"/>
      <c r="II338" s="26"/>
      <c r="IJ338" s="26"/>
      <c r="IK338" s="26"/>
      <c r="IL338" s="26"/>
      <c r="IM338" s="26"/>
      <c r="IN338" s="26"/>
      <c r="IO338" s="26"/>
      <c r="IP338" s="26"/>
      <c r="IQ338" s="26"/>
      <c r="IR338" s="26"/>
      <c r="IS338" s="26"/>
      <c r="IT338" s="26"/>
      <c r="IU338" s="26"/>
      <c r="IV338" s="26"/>
    </row>
    <row r="339" spans="1:256" s="32" customFormat="1" ht="14.4" x14ac:dyDescent="0.3">
      <c r="A339"/>
      <c r="B339"/>
      <c r="C339"/>
      <c r="D339"/>
      <c r="E339"/>
      <c r="F339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6"/>
      <c r="AB339" s="26"/>
      <c r="AC339" s="26"/>
      <c r="AD339" s="26"/>
      <c r="AE339" s="26"/>
      <c r="AF339" s="26"/>
      <c r="AG339" s="26"/>
      <c r="AH339" s="26"/>
      <c r="AI339" s="26"/>
      <c r="AJ339" s="26"/>
      <c r="AK339" s="26"/>
      <c r="AL339" s="26"/>
      <c r="AM339" s="26"/>
      <c r="AN339" s="26"/>
      <c r="AO339" s="26"/>
      <c r="AP339" s="26"/>
      <c r="AQ339" s="26"/>
      <c r="AR339" s="26"/>
      <c r="AS339" s="26"/>
      <c r="AT339" s="26"/>
      <c r="AU339" s="26"/>
      <c r="AV339" s="26"/>
      <c r="AW339" s="26"/>
      <c r="AX339" s="26"/>
      <c r="AY339" s="26"/>
      <c r="AZ339" s="26"/>
      <c r="BA339" s="26"/>
      <c r="BB339" s="26"/>
      <c r="BC339" s="26"/>
      <c r="BD339" s="26"/>
      <c r="BE339" s="26"/>
      <c r="BF339" s="26"/>
      <c r="BG339" s="26"/>
      <c r="BH339" s="26"/>
      <c r="BI339" s="26"/>
      <c r="BJ339" s="26"/>
      <c r="BK339" s="26"/>
      <c r="BL339" s="26"/>
      <c r="BM339" s="26"/>
      <c r="BN339" s="26"/>
      <c r="BO339" s="26"/>
      <c r="BP339" s="26"/>
      <c r="BQ339" s="26"/>
      <c r="BR339" s="26"/>
      <c r="BS339" s="26"/>
      <c r="BT339" s="26"/>
      <c r="BU339" s="26"/>
      <c r="BV339" s="26"/>
      <c r="BW339" s="26"/>
      <c r="BX339" s="26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K339" s="26"/>
      <c r="CL339" s="26"/>
      <c r="CM339" s="26"/>
      <c r="CN339" s="26"/>
      <c r="CO339" s="26"/>
      <c r="CP339" s="26"/>
      <c r="CQ339" s="26"/>
      <c r="CR339" s="26"/>
      <c r="CS339" s="26"/>
      <c r="CT339" s="26"/>
      <c r="CU339" s="26"/>
      <c r="CV339" s="26"/>
      <c r="CW339" s="26"/>
      <c r="CX339" s="26"/>
      <c r="CY339" s="26"/>
      <c r="CZ339" s="26"/>
      <c r="DA339" s="26"/>
      <c r="DB339" s="26"/>
      <c r="DC339" s="26"/>
      <c r="DD339" s="26"/>
      <c r="DE339" s="26"/>
      <c r="DF339" s="26"/>
      <c r="DG339" s="26"/>
      <c r="DH339" s="26"/>
      <c r="DI339" s="26"/>
      <c r="DJ339" s="26"/>
      <c r="DK339" s="26"/>
      <c r="DL339" s="26"/>
      <c r="DM339" s="26"/>
      <c r="DN339" s="26"/>
      <c r="DO339" s="26"/>
      <c r="DP339" s="26"/>
      <c r="DQ339" s="26"/>
      <c r="DR339" s="26"/>
      <c r="DS339" s="26"/>
      <c r="DT339" s="26"/>
      <c r="DU339" s="26"/>
      <c r="DV339" s="26"/>
      <c r="DW339" s="26"/>
      <c r="DX339" s="26"/>
      <c r="DY339" s="26"/>
      <c r="DZ339" s="26"/>
      <c r="EA339" s="26"/>
      <c r="EB339" s="26"/>
      <c r="EC339" s="26"/>
      <c r="ED339" s="26"/>
      <c r="EE339" s="26"/>
      <c r="EF339" s="26"/>
      <c r="EG339" s="26"/>
      <c r="EH339" s="26"/>
      <c r="EI339" s="26"/>
      <c r="EJ339" s="26"/>
      <c r="EK339" s="26"/>
      <c r="EL339" s="26"/>
      <c r="EM339" s="26"/>
      <c r="EN339" s="26"/>
      <c r="EO339" s="26"/>
      <c r="EP339" s="26"/>
      <c r="EQ339" s="26"/>
      <c r="ER339" s="26"/>
      <c r="ES339" s="26"/>
      <c r="ET339" s="26"/>
      <c r="EU339" s="26"/>
      <c r="EV339" s="26"/>
      <c r="EW339" s="26"/>
      <c r="EX339" s="26"/>
      <c r="EY339" s="26"/>
      <c r="EZ339" s="26"/>
      <c r="FA339" s="26"/>
      <c r="FB339" s="26"/>
      <c r="FC339" s="26"/>
      <c r="FD339" s="26"/>
      <c r="FE339" s="26"/>
      <c r="FF339" s="26"/>
      <c r="FG339" s="26"/>
      <c r="FH339" s="26"/>
      <c r="FI339" s="26"/>
      <c r="FJ339" s="26"/>
      <c r="FK339" s="26"/>
      <c r="FL339" s="26"/>
      <c r="FM339" s="26"/>
      <c r="FN339" s="26"/>
      <c r="FO339" s="26"/>
      <c r="FP339" s="26"/>
      <c r="FQ339" s="26"/>
      <c r="FR339" s="26"/>
      <c r="FS339" s="26"/>
      <c r="FT339" s="26"/>
      <c r="FU339" s="26"/>
      <c r="FV339" s="26"/>
      <c r="FW339" s="26"/>
      <c r="FX339" s="26"/>
      <c r="FY339" s="26"/>
      <c r="FZ339" s="26"/>
      <c r="GA339" s="26"/>
      <c r="GB339" s="26"/>
      <c r="GC339" s="26"/>
      <c r="GD339" s="26"/>
      <c r="GE339" s="26"/>
      <c r="GF339" s="26"/>
      <c r="GG339" s="26"/>
      <c r="GH339" s="26"/>
      <c r="GI339" s="26"/>
      <c r="GJ339" s="26"/>
      <c r="GK339" s="26"/>
      <c r="GL339" s="26"/>
      <c r="GM339" s="26"/>
      <c r="GN339" s="26"/>
      <c r="GO339" s="26"/>
      <c r="GP339" s="26"/>
      <c r="GQ339" s="26"/>
      <c r="GR339" s="26"/>
      <c r="GS339" s="26"/>
      <c r="GT339" s="26"/>
      <c r="GU339" s="26"/>
      <c r="GV339" s="26"/>
      <c r="GW339" s="26"/>
      <c r="GX339" s="26"/>
      <c r="GY339" s="26"/>
      <c r="GZ339" s="26"/>
      <c r="HA339" s="26"/>
      <c r="HB339" s="26"/>
      <c r="HC339" s="26"/>
      <c r="HD339" s="26"/>
      <c r="HE339" s="26"/>
      <c r="HF339" s="26"/>
      <c r="HG339" s="26"/>
      <c r="HH339" s="26"/>
      <c r="HI339" s="26"/>
      <c r="HJ339" s="26"/>
      <c r="HK339" s="26"/>
      <c r="HL339" s="26"/>
      <c r="HM339" s="26"/>
      <c r="HN339" s="26"/>
      <c r="HO339" s="26"/>
      <c r="HP339" s="26"/>
      <c r="HQ339" s="26"/>
      <c r="HR339" s="26"/>
      <c r="HS339" s="26"/>
      <c r="HT339" s="26"/>
      <c r="HU339" s="26"/>
      <c r="HV339" s="26"/>
      <c r="HW339" s="26"/>
      <c r="HX339" s="26"/>
      <c r="HY339" s="26"/>
      <c r="HZ339" s="26"/>
      <c r="IA339" s="26"/>
      <c r="IB339" s="26"/>
      <c r="IC339" s="26"/>
      <c r="ID339" s="26"/>
      <c r="IE339" s="26"/>
      <c r="IF339" s="26"/>
      <c r="IG339" s="26"/>
      <c r="IH339" s="26"/>
      <c r="II339" s="26"/>
      <c r="IJ339" s="26"/>
      <c r="IK339" s="26"/>
      <c r="IL339" s="26"/>
      <c r="IM339" s="26"/>
      <c r="IN339" s="26"/>
      <c r="IO339" s="26"/>
      <c r="IP339" s="26"/>
      <c r="IQ339" s="26"/>
      <c r="IR339" s="26"/>
      <c r="IS339" s="26"/>
      <c r="IT339" s="26"/>
      <c r="IU339" s="26"/>
      <c r="IV339" s="26"/>
    </row>
    <row r="340" spans="1:256" s="35" customFormat="1" ht="14.4" x14ac:dyDescent="0.3">
      <c r="A340"/>
      <c r="B340"/>
      <c r="C340"/>
      <c r="D340"/>
      <c r="E340"/>
      <c r="F340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6"/>
      <c r="AB340" s="26"/>
      <c r="AC340" s="26"/>
      <c r="AD340" s="26"/>
      <c r="AE340" s="26"/>
      <c r="AF340" s="26"/>
      <c r="AG340" s="26"/>
      <c r="AH340" s="26"/>
      <c r="AI340" s="26"/>
      <c r="AJ340" s="26"/>
      <c r="AK340" s="26"/>
      <c r="AL340" s="26"/>
      <c r="AM340" s="26"/>
      <c r="AN340" s="26"/>
      <c r="AO340" s="26"/>
      <c r="AP340" s="26"/>
      <c r="AQ340" s="26"/>
      <c r="AR340" s="26"/>
      <c r="AS340" s="26"/>
      <c r="AT340" s="26"/>
      <c r="AU340" s="26"/>
      <c r="AV340" s="26"/>
      <c r="AW340" s="26"/>
      <c r="AX340" s="26"/>
      <c r="AY340" s="26"/>
      <c r="AZ340" s="26"/>
      <c r="BA340" s="26"/>
      <c r="BB340" s="26"/>
      <c r="BC340" s="26"/>
      <c r="BD340" s="26"/>
      <c r="BE340" s="26"/>
      <c r="BF340" s="26"/>
      <c r="BG340" s="26"/>
      <c r="BH340" s="26"/>
      <c r="BI340" s="26"/>
      <c r="BJ340" s="26"/>
      <c r="BK340" s="26"/>
      <c r="BL340" s="26"/>
      <c r="BM340" s="26"/>
      <c r="BN340" s="26"/>
      <c r="BO340" s="26"/>
      <c r="BP340" s="26"/>
      <c r="BQ340" s="26"/>
      <c r="BR340" s="26"/>
      <c r="BS340" s="26"/>
      <c r="BT340" s="26"/>
      <c r="BU340" s="26"/>
      <c r="BV340" s="26"/>
      <c r="BW340" s="26"/>
      <c r="BX340" s="26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K340" s="26"/>
      <c r="CL340" s="26"/>
      <c r="CM340" s="26"/>
      <c r="CN340" s="26"/>
      <c r="CO340" s="26"/>
      <c r="CP340" s="26"/>
      <c r="CQ340" s="26"/>
      <c r="CR340" s="26"/>
      <c r="CS340" s="26"/>
      <c r="CT340" s="26"/>
      <c r="CU340" s="26"/>
      <c r="CV340" s="26"/>
      <c r="CW340" s="26"/>
      <c r="CX340" s="26"/>
      <c r="CY340" s="26"/>
      <c r="CZ340" s="26"/>
      <c r="DA340" s="26"/>
      <c r="DB340" s="26"/>
      <c r="DC340" s="26"/>
      <c r="DD340" s="26"/>
      <c r="DE340" s="26"/>
      <c r="DF340" s="26"/>
      <c r="DG340" s="26"/>
      <c r="DH340" s="26"/>
      <c r="DI340" s="26"/>
      <c r="DJ340" s="26"/>
      <c r="DK340" s="26"/>
      <c r="DL340" s="26"/>
      <c r="DM340" s="26"/>
      <c r="DN340" s="26"/>
      <c r="DO340" s="26"/>
      <c r="DP340" s="26"/>
      <c r="DQ340" s="26"/>
      <c r="DR340" s="26"/>
      <c r="DS340" s="26"/>
      <c r="DT340" s="26"/>
      <c r="DU340" s="26"/>
      <c r="DV340" s="26"/>
      <c r="DW340" s="26"/>
      <c r="DX340" s="26"/>
      <c r="DY340" s="26"/>
      <c r="DZ340" s="26"/>
      <c r="EA340" s="26"/>
      <c r="EB340" s="26"/>
      <c r="EC340" s="26"/>
      <c r="ED340" s="26"/>
      <c r="EE340" s="26"/>
      <c r="EF340" s="26"/>
      <c r="EG340" s="26"/>
      <c r="EH340" s="26"/>
      <c r="EI340" s="26"/>
      <c r="EJ340" s="26"/>
      <c r="EK340" s="26"/>
      <c r="EL340" s="26"/>
      <c r="EM340" s="26"/>
      <c r="EN340" s="26"/>
      <c r="EO340" s="26"/>
      <c r="EP340" s="26"/>
      <c r="EQ340" s="26"/>
      <c r="ER340" s="26"/>
      <c r="ES340" s="26"/>
      <c r="ET340" s="26"/>
      <c r="EU340" s="26"/>
      <c r="EV340" s="26"/>
      <c r="EW340" s="26"/>
      <c r="EX340" s="26"/>
      <c r="EY340" s="26"/>
      <c r="EZ340" s="26"/>
      <c r="FA340" s="26"/>
      <c r="FB340" s="26"/>
      <c r="FC340" s="26"/>
      <c r="FD340" s="26"/>
      <c r="FE340" s="26"/>
      <c r="FF340" s="26"/>
      <c r="FG340" s="26"/>
      <c r="FH340" s="26"/>
      <c r="FI340" s="26"/>
      <c r="FJ340" s="26"/>
      <c r="FK340" s="26"/>
      <c r="FL340" s="26"/>
      <c r="FM340" s="26"/>
      <c r="FN340" s="26"/>
      <c r="FO340" s="26"/>
      <c r="FP340" s="26"/>
      <c r="FQ340" s="26"/>
      <c r="FR340" s="26"/>
      <c r="FS340" s="26"/>
      <c r="FT340" s="26"/>
      <c r="FU340" s="26"/>
      <c r="FV340" s="26"/>
      <c r="FW340" s="26"/>
      <c r="FX340" s="26"/>
      <c r="FY340" s="26"/>
      <c r="FZ340" s="26"/>
      <c r="GA340" s="26"/>
      <c r="GB340" s="26"/>
      <c r="GC340" s="26"/>
      <c r="GD340" s="26"/>
      <c r="GE340" s="26"/>
      <c r="GF340" s="26"/>
      <c r="GG340" s="26"/>
      <c r="GH340" s="26"/>
      <c r="GI340" s="26"/>
      <c r="GJ340" s="26"/>
      <c r="GK340" s="26"/>
      <c r="GL340" s="26"/>
      <c r="GM340" s="26"/>
      <c r="GN340" s="26"/>
      <c r="GO340" s="26"/>
      <c r="GP340" s="26"/>
      <c r="GQ340" s="26"/>
      <c r="GR340" s="26"/>
      <c r="GS340" s="26"/>
      <c r="GT340" s="26"/>
      <c r="GU340" s="26"/>
      <c r="GV340" s="26"/>
      <c r="GW340" s="26"/>
      <c r="GX340" s="26"/>
      <c r="GY340" s="26"/>
      <c r="GZ340" s="26"/>
      <c r="HA340" s="26"/>
      <c r="HB340" s="26"/>
      <c r="HC340" s="26"/>
      <c r="HD340" s="26"/>
      <c r="HE340" s="26"/>
      <c r="HF340" s="26"/>
      <c r="HG340" s="26"/>
      <c r="HH340" s="26"/>
      <c r="HI340" s="26"/>
      <c r="HJ340" s="26"/>
      <c r="HK340" s="26"/>
      <c r="HL340" s="26"/>
      <c r="HM340" s="26"/>
      <c r="HN340" s="26"/>
      <c r="HO340" s="26"/>
      <c r="HP340" s="26"/>
      <c r="HQ340" s="26"/>
      <c r="HR340" s="26"/>
      <c r="HS340" s="26"/>
      <c r="HT340" s="26"/>
      <c r="HU340" s="26"/>
      <c r="HV340" s="26"/>
      <c r="HW340" s="26"/>
      <c r="HX340" s="26"/>
      <c r="HY340" s="26"/>
      <c r="HZ340" s="26"/>
      <c r="IA340" s="26"/>
      <c r="IB340" s="26"/>
      <c r="IC340" s="26"/>
      <c r="ID340" s="26"/>
      <c r="IE340" s="26"/>
      <c r="IF340" s="26"/>
      <c r="IG340" s="26"/>
      <c r="IH340" s="26"/>
      <c r="II340" s="26"/>
      <c r="IJ340" s="26"/>
      <c r="IK340" s="26"/>
      <c r="IL340" s="26"/>
      <c r="IM340" s="26"/>
      <c r="IN340" s="26"/>
      <c r="IO340" s="26"/>
      <c r="IP340" s="26"/>
      <c r="IQ340" s="26"/>
      <c r="IR340" s="26"/>
      <c r="IS340" s="26"/>
      <c r="IT340" s="26"/>
      <c r="IU340" s="26"/>
      <c r="IV340" s="26"/>
    </row>
    <row r="341" spans="1:256" s="32" customFormat="1" ht="14.4" x14ac:dyDescent="0.3">
      <c r="A341"/>
      <c r="B341"/>
      <c r="C341"/>
      <c r="D341"/>
      <c r="E341"/>
      <c r="F341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6"/>
      <c r="AB341" s="26"/>
      <c r="AC341" s="26"/>
      <c r="AD341" s="26"/>
      <c r="AE341" s="26"/>
      <c r="AF341" s="26"/>
      <c r="AG341" s="26"/>
      <c r="AH341" s="26"/>
      <c r="AI341" s="26"/>
      <c r="AJ341" s="26"/>
      <c r="AK341" s="26"/>
      <c r="AL341" s="26"/>
      <c r="AM341" s="26"/>
      <c r="AN341" s="26"/>
      <c r="AO341" s="26"/>
      <c r="AP341" s="26"/>
      <c r="AQ341" s="26"/>
      <c r="AR341" s="26"/>
      <c r="AS341" s="26"/>
      <c r="AT341" s="26"/>
      <c r="AU341" s="26"/>
      <c r="AV341" s="26"/>
      <c r="AW341" s="26"/>
      <c r="AX341" s="26"/>
      <c r="AY341" s="26"/>
      <c r="AZ341" s="26"/>
      <c r="BA341" s="26"/>
      <c r="BB341" s="26"/>
      <c r="BC341" s="26"/>
      <c r="BD341" s="26"/>
      <c r="BE341" s="26"/>
      <c r="BF341" s="26"/>
      <c r="BG341" s="26"/>
      <c r="BH341" s="26"/>
      <c r="BI341" s="26"/>
      <c r="BJ341" s="26"/>
      <c r="BK341" s="26"/>
      <c r="BL341" s="26"/>
      <c r="BM341" s="26"/>
      <c r="BN341" s="26"/>
      <c r="BO341" s="26"/>
      <c r="BP341" s="26"/>
      <c r="BQ341" s="26"/>
      <c r="BR341" s="26"/>
      <c r="BS341" s="26"/>
      <c r="BT341" s="26"/>
      <c r="BU341" s="26"/>
      <c r="BV341" s="26"/>
      <c r="BW341" s="26"/>
      <c r="BX341" s="26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K341" s="26"/>
      <c r="CL341" s="26"/>
      <c r="CM341" s="26"/>
      <c r="CN341" s="26"/>
      <c r="CO341" s="26"/>
      <c r="CP341" s="26"/>
      <c r="CQ341" s="26"/>
      <c r="CR341" s="26"/>
      <c r="CS341" s="26"/>
      <c r="CT341" s="26"/>
      <c r="CU341" s="26"/>
      <c r="CV341" s="26"/>
      <c r="CW341" s="26"/>
      <c r="CX341" s="26"/>
      <c r="CY341" s="26"/>
      <c r="CZ341" s="26"/>
      <c r="DA341" s="26"/>
      <c r="DB341" s="26"/>
      <c r="DC341" s="26"/>
      <c r="DD341" s="26"/>
      <c r="DE341" s="26"/>
      <c r="DF341" s="26"/>
      <c r="DG341" s="26"/>
      <c r="DH341" s="26"/>
      <c r="DI341" s="26"/>
      <c r="DJ341" s="26"/>
      <c r="DK341" s="26"/>
      <c r="DL341" s="26"/>
      <c r="DM341" s="26"/>
      <c r="DN341" s="26"/>
      <c r="DO341" s="26"/>
      <c r="DP341" s="26"/>
      <c r="DQ341" s="26"/>
      <c r="DR341" s="26"/>
      <c r="DS341" s="26"/>
      <c r="DT341" s="26"/>
      <c r="DU341" s="26"/>
      <c r="DV341" s="26"/>
      <c r="DW341" s="26"/>
      <c r="DX341" s="26"/>
      <c r="DY341" s="26"/>
      <c r="DZ341" s="26"/>
      <c r="EA341" s="26"/>
      <c r="EB341" s="26"/>
      <c r="EC341" s="26"/>
      <c r="ED341" s="26"/>
      <c r="EE341" s="26"/>
      <c r="EF341" s="26"/>
      <c r="EG341" s="26"/>
      <c r="EH341" s="26"/>
      <c r="EI341" s="26"/>
      <c r="EJ341" s="26"/>
      <c r="EK341" s="26"/>
      <c r="EL341" s="26"/>
      <c r="EM341" s="26"/>
      <c r="EN341" s="26"/>
      <c r="EO341" s="26"/>
      <c r="EP341" s="26"/>
      <c r="EQ341" s="26"/>
      <c r="ER341" s="26"/>
      <c r="ES341" s="26"/>
      <c r="ET341" s="26"/>
      <c r="EU341" s="26"/>
      <c r="EV341" s="26"/>
      <c r="EW341" s="26"/>
      <c r="EX341" s="26"/>
      <c r="EY341" s="26"/>
      <c r="EZ341" s="26"/>
      <c r="FA341" s="26"/>
      <c r="FB341" s="26"/>
      <c r="FC341" s="26"/>
      <c r="FD341" s="26"/>
      <c r="FE341" s="26"/>
      <c r="FF341" s="26"/>
      <c r="FG341" s="26"/>
      <c r="FH341" s="26"/>
      <c r="FI341" s="26"/>
      <c r="FJ341" s="26"/>
      <c r="FK341" s="26"/>
      <c r="FL341" s="26"/>
      <c r="FM341" s="26"/>
      <c r="FN341" s="26"/>
      <c r="FO341" s="26"/>
      <c r="FP341" s="26"/>
      <c r="FQ341" s="26"/>
      <c r="FR341" s="26"/>
      <c r="FS341" s="26"/>
      <c r="FT341" s="26"/>
      <c r="FU341" s="26"/>
      <c r="FV341" s="26"/>
      <c r="FW341" s="26"/>
      <c r="FX341" s="26"/>
      <c r="FY341" s="26"/>
      <c r="FZ341" s="26"/>
      <c r="GA341" s="26"/>
      <c r="GB341" s="26"/>
      <c r="GC341" s="26"/>
      <c r="GD341" s="26"/>
      <c r="GE341" s="26"/>
      <c r="GF341" s="26"/>
      <c r="GG341" s="26"/>
      <c r="GH341" s="26"/>
      <c r="GI341" s="26"/>
      <c r="GJ341" s="26"/>
      <c r="GK341" s="26"/>
      <c r="GL341" s="26"/>
      <c r="GM341" s="26"/>
      <c r="GN341" s="26"/>
      <c r="GO341" s="26"/>
      <c r="GP341" s="26"/>
      <c r="GQ341" s="26"/>
      <c r="GR341" s="26"/>
      <c r="GS341" s="26"/>
      <c r="GT341" s="26"/>
      <c r="GU341" s="26"/>
      <c r="GV341" s="26"/>
      <c r="GW341" s="26"/>
      <c r="GX341" s="26"/>
      <c r="GY341" s="26"/>
      <c r="GZ341" s="26"/>
      <c r="HA341" s="26"/>
      <c r="HB341" s="26"/>
      <c r="HC341" s="26"/>
      <c r="HD341" s="26"/>
      <c r="HE341" s="26"/>
      <c r="HF341" s="26"/>
      <c r="HG341" s="26"/>
      <c r="HH341" s="26"/>
      <c r="HI341" s="26"/>
      <c r="HJ341" s="26"/>
      <c r="HK341" s="26"/>
      <c r="HL341" s="26"/>
      <c r="HM341" s="26"/>
      <c r="HN341" s="26"/>
      <c r="HO341" s="26"/>
      <c r="HP341" s="26"/>
      <c r="HQ341" s="26"/>
      <c r="HR341" s="26"/>
      <c r="HS341" s="26"/>
      <c r="HT341" s="26"/>
      <c r="HU341" s="26"/>
      <c r="HV341" s="26"/>
      <c r="HW341" s="26"/>
      <c r="HX341" s="26"/>
      <c r="HY341" s="26"/>
      <c r="HZ341" s="26"/>
      <c r="IA341" s="26"/>
      <c r="IB341" s="26"/>
      <c r="IC341" s="26"/>
      <c r="ID341" s="26"/>
      <c r="IE341" s="26"/>
      <c r="IF341" s="26"/>
      <c r="IG341" s="26"/>
      <c r="IH341" s="26"/>
      <c r="II341" s="26"/>
      <c r="IJ341" s="26"/>
      <c r="IK341" s="26"/>
      <c r="IL341" s="26"/>
      <c r="IM341" s="26"/>
      <c r="IN341" s="26"/>
      <c r="IO341" s="26"/>
      <c r="IP341" s="26"/>
      <c r="IQ341" s="26"/>
      <c r="IR341" s="26"/>
      <c r="IS341" s="26"/>
      <c r="IT341" s="26"/>
      <c r="IU341" s="26"/>
      <c r="IV341" s="26"/>
    </row>
    <row r="342" spans="1:256" s="32" customFormat="1" ht="14.4" x14ac:dyDescent="0.3">
      <c r="A342"/>
      <c r="B342"/>
      <c r="C342"/>
      <c r="D342"/>
      <c r="E342"/>
      <c r="F342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6"/>
      <c r="AB342" s="26"/>
      <c r="AC342" s="26"/>
      <c r="AD342" s="26"/>
      <c r="AE342" s="26"/>
      <c r="AF342" s="26"/>
      <c r="AG342" s="26"/>
      <c r="AH342" s="26"/>
      <c r="AI342" s="26"/>
      <c r="AJ342" s="26"/>
      <c r="AK342" s="26"/>
      <c r="AL342" s="26"/>
      <c r="AM342" s="26"/>
      <c r="AN342" s="26"/>
      <c r="AO342" s="26"/>
      <c r="AP342" s="26"/>
      <c r="AQ342" s="26"/>
      <c r="AR342" s="26"/>
      <c r="AS342" s="26"/>
      <c r="AT342" s="26"/>
      <c r="AU342" s="26"/>
      <c r="AV342" s="26"/>
      <c r="AW342" s="26"/>
      <c r="AX342" s="26"/>
      <c r="AY342" s="26"/>
      <c r="AZ342" s="26"/>
      <c r="BA342" s="26"/>
      <c r="BB342" s="26"/>
      <c r="BC342" s="26"/>
      <c r="BD342" s="26"/>
      <c r="BE342" s="26"/>
      <c r="BF342" s="26"/>
      <c r="BG342" s="26"/>
      <c r="BH342" s="26"/>
      <c r="BI342" s="26"/>
      <c r="BJ342" s="26"/>
      <c r="BK342" s="26"/>
      <c r="BL342" s="26"/>
      <c r="BM342" s="26"/>
      <c r="BN342" s="26"/>
      <c r="BO342" s="26"/>
      <c r="BP342" s="26"/>
      <c r="BQ342" s="26"/>
      <c r="BR342" s="26"/>
      <c r="BS342" s="26"/>
      <c r="BT342" s="26"/>
      <c r="BU342" s="26"/>
      <c r="BV342" s="26"/>
      <c r="BW342" s="26"/>
      <c r="BX342" s="26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K342" s="26"/>
      <c r="CL342" s="26"/>
      <c r="CM342" s="26"/>
      <c r="CN342" s="26"/>
      <c r="CO342" s="26"/>
      <c r="CP342" s="26"/>
      <c r="CQ342" s="26"/>
      <c r="CR342" s="26"/>
      <c r="CS342" s="26"/>
      <c r="CT342" s="26"/>
      <c r="CU342" s="26"/>
      <c r="CV342" s="26"/>
      <c r="CW342" s="26"/>
      <c r="CX342" s="26"/>
      <c r="CY342" s="26"/>
      <c r="CZ342" s="26"/>
      <c r="DA342" s="26"/>
      <c r="DB342" s="26"/>
      <c r="DC342" s="26"/>
      <c r="DD342" s="26"/>
      <c r="DE342" s="26"/>
      <c r="DF342" s="26"/>
      <c r="DG342" s="26"/>
      <c r="DH342" s="26"/>
      <c r="DI342" s="26"/>
      <c r="DJ342" s="26"/>
      <c r="DK342" s="26"/>
      <c r="DL342" s="26"/>
      <c r="DM342" s="26"/>
      <c r="DN342" s="26"/>
      <c r="DO342" s="26"/>
      <c r="DP342" s="26"/>
      <c r="DQ342" s="26"/>
      <c r="DR342" s="26"/>
      <c r="DS342" s="26"/>
      <c r="DT342" s="26"/>
      <c r="DU342" s="26"/>
      <c r="DV342" s="26"/>
      <c r="DW342" s="26"/>
      <c r="DX342" s="26"/>
      <c r="DY342" s="26"/>
      <c r="DZ342" s="26"/>
      <c r="EA342" s="26"/>
      <c r="EB342" s="26"/>
      <c r="EC342" s="26"/>
      <c r="ED342" s="26"/>
      <c r="EE342" s="26"/>
      <c r="EF342" s="26"/>
      <c r="EG342" s="26"/>
      <c r="EH342" s="26"/>
      <c r="EI342" s="26"/>
      <c r="EJ342" s="26"/>
      <c r="EK342" s="26"/>
      <c r="EL342" s="26"/>
      <c r="EM342" s="26"/>
      <c r="EN342" s="26"/>
      <c r="EO342" s="26"/>
      <c r="EP342" s="26"/>
      <c r="EQ342" s="26"/>
      <c r="ER342" s="26"/>
      <c r="ES342" s="26"/>
      <c r="ET342" s="26"/>
      <c r="EU342" s="26"/>
      <c r="EV342" s="26"/>
      <c r="EW342" s="26"/>
      <c r="EX342" s="26"/>
      <c r="EY342" s="26"/>
      <c r="EZ342" s="26"/>
      <c r="FA342" s="26"/>
      <c r="FB342" s="26"/>
      <c r="FC342" s="26"/>
      <c r="FD342" s="26"/>
      <c r="FE342" s="26"/>
      <c r="FF342" s="26"/>
      <c r="FG342" s="26"/>
      <c r="FH342" s="26"/>
      <c r="FI342" s="26"/>
      <c r="FJ342" s="26"/>
      <c r="FK342" s="26"/>
      <c r="FL342" s="26"/>
      <c r="FM342" s="26"/>
      <c r="FN342" s="26"/>
      <c r="FO342" s="26"/>
      <c r="FP342" s="26"/>
      <c r="FQ342" s="26"/>
      <c r="FR342" s="26"/>
      <c r="FS342" s="26"/>
      <c r="FT342" s="26"/>
      <c r="FU342" s="26"/>
      <c r="FV342" s="26"/>
      <c r="FW342" s="26"/>
      <c r="FX342" s="26"/>
      <c r="FY342" s="26"/>
      <c r="FZ342" s="26"/>
      <c r="GA342" s="26"/>
      <c r="GB342" s="26"/>
      <c r="GC342" s="26"/>
      <c r="GD342" s="26"/>
      <c r="GE342" s="26"/>
      <c r="GF342" s="26"/>
      <c r="GG342" s="26"/>
      <c r="GH342" s="26"/>
      <c r="GI342" s="26"/>
      <c r="GJ342" s="26"/>
      <c r="GK342" s="26"/>
      <c r="GL342" s="26"/>
      <c r="GM342" s="26"/>
      <c r="GN342" s="26"/>
      <c r="GO342" s="26"/>
      <c r="GP342" s="26"/>
      <c r="GQ342" s="26"/>
      <c r="GR342" s="26"/>
      <c r="GS342" s="26"/>
      <c r="GT342" s="26"/>
      <c r="GU342" s="26"/>
      <c r="GV342" s="26"/>
      <c r="GW342" s="26"/>
      <c r="GX342" s="26"/>
      <c r="GY342" s="26"/>
      <c r="GZ342" s="26"/>
      <c r="HA342" s="26"/>
      <c r="HB342" s="26"/>
      <c r="HC342" s="26"/>
      <c r="HD342" s="26"/>
      <c r="HE342" s="26"/>
      <c r="HF342" s="26"/>
      <c r="HG342" s="26"/>
      <c r="HH342" s="26"/>
      <c r="HI342" s="26"/>
      <c r="HJ342" s="26"/>
      <c r="HK342" s="26"/>
      <c r="HL342" s="26"/>
      <c r="HM342" s="26"/>
      <c r="HN342" s="26"/>
      <c r="HO342" s="26"/>
      <c r="HP342" s="26"/>
      <c r="HQ342" s="26"/>
      <c r="HR342" s="26"/>
      <c r="HS342" s="26"/>
      <c r="HT342" s="26"/>
      <c r="HU342" s="26"/>
      <c r="HV342" s="26"/>
      <c r="HW342" s="26"/>
      <c r="HX342" s="26"/>
      <c r="HY342" s="26"/>
      <c r="HZ342" s="26"/>
      <c r="IA342" s="26"/>
      <c r="IB342" s="26"/>
      <c r="IC342" s="26"/>
      <c r="ID342" s="26"/>
      <c r="IE342" s="26"/>
      <c r="IF342" s="26"/>
      <c r="IG342" s="26"/>
      <c r="IH342" s="26"/>
      <c r="II342" s="26"/>
      <c r="IJ342" s="26"/>
      <c r="IK342" s="26"/>
      <c r="IL342" s="26"/>
      <c r="IM342" s="26"/>
      <c r="IN342" s="26"/>
      <c r="IO342" s="26"/>
      <c r="IP342" s="26"/>
      <c r="IQ342" s="26"/>
      <c r="IR342" s="26"/>
      <c r="IS342" s="26"/>
      <c r="IT342" s="26"/>
      <c r="IU342" s="26"/>
      <c r="IV342" s="26"/>
    </row>
    <row r="343" spans="1:256" s="32" customFormat="1" ht="14.4" x14ac:dyDescent="0.3">
      <c r="A343"/>
      <c r="B343"/>
      <c r="C343"/>
      <c r="D343"/>
      <c r="E343"/>
      <c r="F343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6"/>
      <c r="AB343" s="26"/>
      <c r="AC343" s="26"/>
      <c r="AD343" s="26"/>
      <c r="AE343" s="26"/>
      <c r="AF343" s="26"/>
      <c r="AG343" s="26"/>
      <c r="AH343" s="26"/>
      <c r="AI343" s="26"/>
      <c r="AJ343" s="26"/>
      <c r="AK343" s="26"/>
      <c r="AL343" s="26"/>
      <c r="AM343" s="26"/>
      <c r="AN343" s="26"/>
      <c r="AO343" s="26"/>
      <c r="AP343" s="26"/>
      <c r="AQ343" s="26"/>
      <c r="AR343" s="26"/>
      <c r="AS343" s="26"/>
      <c r="AT343" s="26"/>
      <c r="AU343" s="26"/>
      <c r="AV343" s="26"/>
      <c r="AW343" s="26"/>
      <c r="AX343" s="26"/>
      <c r="AY343" s="26"/>
      <c r="AZ343" s="26"/>
      <c r="BA343" s="26"/>
      <c r="BB343" s="26"/>
      <c r="BC343" s="26"/>
      <c r="BD343" s="26"/>
      <c r="BE343" s="26"/>
      <c r="BF343" s="26"/>
      <c r="BG343" s="26"/>
      <c r="BH343" s="26"/>
      <c r="BI343" s="26"/>
      <c r="BJ343" s="26"/>
      <c r="BK343" s="26"/>
      <c r="BL343" s="26"/>
      <c r="BM343" s="26"/>
      <c r="BN343" s="26"/>
      <c r="BO343" s="26"/>
      <c r="BP343" s="26"/>
      <c r="BQ343" s="26"/>
      <c r="BR343" s="26"/>
      <c r="BS343" s="26"/>
      <c r="BT343" s="26"/>
      <c r="BU343" s="26"/>
      <c r="BV343" s="26"/>
      <c r="BW343" s="26"/>
      <c r="BX343" s="26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K343" s="26"/>
      <c r="CL343" s="26"/>
      <c r="CM343" s="26"/>
      <c r="CN343" s="26"/>
      <c r="CO343" s="26"/>
      <c r="CP343" s="26"/>
      <c r="CQ343" s="26"/>
      <c r="CR343" s="26"/>
      <c r="CS343" s="26"/>
      <c r="CT343" s="26"/>
      <c r="CU343" s="26"/>
      <c r="CV343" s="26"/>
      <c r="CW343" s="26"/>
      <c r="CX343" s="26"/>
      <c r="CY343" s="26"/>
      <c r="CZ343" s="26"/>
      <c r="DA343" s="26"/>
      <c r="DB343" s="26"/>
      <c r="DC343" s="26"/>
      <c r="DD343" s="26"/>
      <c r="DE343" s="26"/>
      <c r="DF343" s="26"/>
      <c r="DG343" s="26"/>
      <c r="DH343" s="26"/>
      <c r="DI343" s="26"/>
      <c r="DJ343" s="26"/>
      <c r="DK343" s="26"/>
      <c r="DL343" s="26"/>
      <c r="DM343" s="26"/>
      <c r="DN343" s="26"/>
      <c r="DO343" s="26"/>
      <c r="DP343" s="26"/>
      <c r="DQ343" s="26"/>
      <c r="DR343" s="26"/>
      <c r="DS343" s="26"/>
      <c r="DT343" s="26"/>
      <c r="DU343" s="26"/>
      <c r="DV343" s="26"/>
      <c r="DW343" s="26"/>
      <c r="DX343" s="26"/>
      <c r="DY343" s="26"/>
      <c r="DZ343" s="26"/>
      <c r="EA343" s="26"/>
      <c r="EB343" s="26"/>
      <c r="EC343" s="26"/>
      <c r="ED343" s="26"/>
      <c r="EE343" s="26"/>
      <c r="EF343" s="26"/>
      <c r="EG343" s="26"/>
      <c r="EH343" s="26"/>
      <c r="EI343" s="26"/>
      <c r="EJ343" s="26"/>
      <c r="EK343" s="26"/>
      <c r="EL343" s="26"/>
      <c r="EM343" s="26"/>
      <c r="EN343" s="26"/>
      <c r="EO343" s="26"/>
      <c r="EP343" s="26"/>
      <c r="EQ343" s="26"/>
      <c r="ER343" s="26"/>
      <c r="ES343" s="26"/>
      <c r="ET343" s="26"/>
      <c r="EU343" s="26"/>
      <c r="EV343" s="26"/>
      <c r="EW343" s="26"/>
      <c r="EX343" s="26"/>
      <c r="EY343" s="26"/>
      <c r="EZ343" s="26"/>
      <c r="FA343" s="26"/>
      <c r="FB343" s="26"/>
      <c r="FC343" s="26"/>
      <c r="FD343" s="26"/>
      <c r="FE343" s="26"/>
      <c r="FF343" s="26"/>
      <c r="FG343" s="26"/>
      <c r="FH343" s="26"/>
      <c r="FI343" s="26"/>
      <c r="FJ343" s="26"/>
      <c r="FK343" s="26"/>
      <c r="FL343" s="26"/>
      <c r="FM343" s="26"/>
      <c r="FN343" s="26"/>
      <c r="FO343" s="26"/>
      <c r="FP343" s="26"/>
      <c r="FQ343" s="26"/>
      <c r="FR343" s="26"/>
      <c r="FS343" s="26"/>
      <c r="FT343" s="26"/>
      <c r="FU343" s="26"/>
      <c r="FV343" s="26"/>
      <c r="FW343" s="26"/>
      <c r="FX343" s="26"/>
      <c r="FY343" s="26"/>
      <c r="FZ343" s="26"/>
      <c r="GA343" s="26"/>
      <c r="GB343" s="26"/>
      <c r="GC343" s="26"/>
      <c r="GD343" s="26"/>
      <c r="GE343" s="26"/>
      <c r="GF343" s="26"/>
      <c r="GG343" s="26"/>
      <c r="GH343" s="26"/>
      <c r="GI343" s="26"/>
      <c r="GJ343" s="26"/>
      <c r="GK343" s="26"/>
      <c r="GL343" s="26"/>
      <c r="GM343" s="26"/>
      <c r="GN343" s="26"/>
      <c r="GO343" s="26"/>
      <c r="GP343" s="26"/>
      <c r="GQ343" s="26"/>
      <c r="GR343" s="26"/>
      <c r="GS343" s="26"/>
      <c r="GT343" s="26"/>
      <c r="GU343" s="26"/>
      <c r="GV343" s="26"/>
      <c r="GW343" s="26"/>
      <c r="GX343" s="26"/>
      <c r="GY343" s="26"/>
      <c r="GZ343" s="26"/>
      <c r="HA343" s="26"/>
      <c r="HB343" s="26"/>
      <c r="HC343" s="26"/>
      <c r="HD343" s="26"/>
      <c r="HE343" s="26"/>
      <c r="HF343" s="26"/>
      <c r="HG343" s="26"/>
      <c r="HH343" s="26"/>
      <c r="HI343" s="26"/>
      <c r="HJ343" s="26"/>
      <c r="HK343" s="26"/>
      <c r="HL343" s="26"/>
      <c r="HM343" s="26"/>
      <c r="HN343" s="26"/>
      <c r="HO343" s="26"/>
      <c r="HP343" s="26"/>
      <c r="HQ343" s="26"/>
      <c r="HR343" s="26"/>
      <c r="HS343" s="26"/>
      <c r="HT343" s="26"/>
      <c r="HU343" s="26"/>
      <c r="HV343" s="26"/>
      <c r="HW343" s="26"/>
      <c r="HX343" s="26"/>
      <c r="HY343" s="26"/>
      <c r="HZ343" s="26"/>
      <c r="IA343" s="26"/>
      <c r="IB343" s="26"/>
      <c r="IC343" s="26"/>
      <c r="ID343" s="26"/>
      <c r="IE343" s="26"/>
      <c r="IF343" s="26"/>
      <c r="IG343" s="26"/>
      <c r="IH343" s="26"/>
      <c r="II343" s="26"/>
      <c r="IJ343" s="26"/>
      <c r="IK343" s="26"/>
      <c r="IL343" s="26"/>
      <c r="IM343" s="26"/>
      <c r="IN343" s="26"/>
      <c r="IO343" s="26"/>
      <c r="IP343" s="26"/>
      <c r="IQ343" s="26"/>
      <c r="IR343" s="26"/>
      <c r="IS343" s="26"/>
      <c r="IT343" s="26"/>
      <c r="IU343" s="26"/>
      <c r="IV343" s="26"/>
    </row>
    <row r="344" spans="1:256" s="32" customFormat="1" ht="14.4" x14ac:dyDescent="0.3">
      <c r="A344"/>
      <c r="B344"/>
      <c r="C344"/>
      <c r="D344"/>
      <c r="E344"/>
      <c r="F344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6"/>
      <c r="AB344" s="26"/>
      <c r="AC344" s="26"/>
      <c r="AD344" s="26"/>
      <c r="AE344" s="26"/>
      <c r="AF344" s="26"/>
      <c r="AG344" s="26"/>
      <c r="AH344" s="26"/>
      <c r="AI344" s="26"/>
      <c r="AJ344" s="26"/>
      <c r="AK344" s="26"/>
      <c r="AL344" s="26"/>
      <c r="AM344" s="26"/>
      <c r="AN344" s="26"/>
      <c r="AO344" s="26"/>
      <c r="AP344" s="26"/>
      <c r="AQ344" s="26"/>
      <c r="AR344" s="26"/>
      <c r="AS344" s="26"/>
      <c r="AT344" s="26"/>
      <c r="AU344" s="26"/>
      <c r="AV344" s="26"/>
      <c r="AW344" s="26"/>
      <c r="AX344" s="26"/>
      <c r="AY344" s="26"/>
      <c r="AZ344" s="26"/>
      <c r="BA344" s="26"/>
      <c r="BB344" s="26"/>
      <c r="BC344" s="26"/>
      <c r="BD344" s="26"/>
      <c r="BE344" s="26"/>
      <c r="BF344" s="26"/>
      <c r="BG344" s="26"/>
      <c r="BH344" s="26"/>
      <c r="BI344" s="26"/>
      <c r="BJ344" s="26"/>
      <c r="BK344" s="26"/>
      <c r="BL344" s="26"/>
      <c r="BM344" s="26"/>
      <c r="BN344" s="26"/>
      <c r="BO344" s="26"/>
      <c r="BP344" s="26"/>
      <c r="BQ344" s="26"/>
      <c r="BR344" s="26"/>
      <c r="BS344" s="26"/>
      <c r="BT344" s="26"/>
      <c r="BU344" s="26"/>
      <c r="BV344" s="26"/>
      <c r="BW344" s="26"/>
      <c r="BX344" s="26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K344" s="26"/>
      <c r="CL344" s="26"/>
      <c r="CM344" s="26"/>
      <c r="CN344" s="26"/>
      <c r="CO344" s="26"/>
      <c r="CP344" s="26"/>
      <c r="CQ344" s="26"/>
      <c r="CR344" s="26"/>
      <c r="CS344" s="26"/>
      <c r="CT344" s="26"/>
      <c r="CU344" s="26"/>
      <c r="CV344" s="26"/>
      <c r="CW344" s="26"/>
      <c r="CX344" s="26"/>
      <c r="CY344" s="26"/>
      <c r="CZ344" s="26"/>
      <c r="DA344" s="26"/>
      <c r="DB344" s="26"/>
      <c r="DC344" s="26"/>
      <c r="DD344" s="26"/>
      <c r="DE344" s="26"/>
      <c r="DF344" s="26"/>
      <c r="DG344" s="26"/>
      <c r="DH344" s="26"/>
      <c r="DI344" s="26"/>
      <c r="DJ344" s="26"/>
      <c r="DK344" s="26"/>
      <c r="DL344" s="26"/>
      <c r="DM344" s="26"/>
      <c r="DN344" s="26"/>
      <c r="DO344" s="26"/>
      <c r="DP344" s="26"/>
      <c r="DQ344" s="26"/>
      <c r="DR344" s="26"/>
      <c r="DS344" s="26"/>
      <c r="DT344" s="26"/>
      <c r="DU344" s="26"/>
      <c r="DV344" s="26"/>
      <c r="DW344" s="26"/>
      <c r="DX344" s="26"/>
      <c r="DY344" s="26"/>
      <c r="DZ344" s="26"/>
      <c r="EA344" s="26"/>
      <c r="EB344" s="26"/>
      <c r="EC344" s="26"/>
      <c r="ED344" s="26"/>
      <c r="EE344" s="26"/>
      <c r="EF344" s="26"/>
      <c r="EG344" s="26"/>
      <c r="EH344" s="26"/>
      <c r="EI344" s="26"/>
      <c r="EJ344" s="26"/>
      <c r="EK344" s="26"/>
      <c r="EL344" s="26"/>
      <c r="EM344" s="26"/>
      <c r="EN344" s="26"/>
      <c r="EO344" s="26"/>
      <c r="EP344" s="26"/>
      <c r="EQ344" s="26"/>
      <c r="ER344" s="26"/>
      <c r="ES344" s="26"/>
      <c r="ET344" s="26"/>
      <c r="EU344" s="26"/>
      <c r="EV344" s="26"/>
      <c r="EW344" s="26"/>
      <c r="EX344" s="26"/>
      <c r="EY344" s="26"/>
      <c r="EZ344" s="26"/>
      <c r="FA344" s="26"/>
      <c r="FB344" s="26"/>
      <c r="FC344" s="26"/>
      <c r="FD344" s="26"/>
      <c r="FE344" s="26"/>
      <c r="FF344" s="26"/>
      <c r="FG344" s="26"/>
      <c r="FH344" s="26"/>
      <c r="FI344" s="26"/>
      <c r="FJ344" s="26"/>
      <c r="FK344" s="26"/>
      <c r="FL344" s="26"/>
      <c r="FM344" s="26"/>
      <c r="FN344" s="26"/>
      <c r="FO344" s="26"/>
      <c r="FP344" s="26"/>
      <c r="FQ344" s="26"/>
      <c r="FR344" s="26"/>
      <c r="FS344" s="26"/>
      <c r="FT344" s="26"/>
      <c r="FU344" s="26"/>
      <c r="FV344" s="26"/>
      <c r="FW344" s="26"/>
      <c r="FX344" s="26"/>
      <c r="FY344" s="26"/>
      <c r="FZ344" s="26"/>
      <c r="GA344" s="26"/>
      <c r="GB344" s="26"/>
      <c r="GC344" s="26"/>
      <c r="GD344" s="26"/>
      <c r="GE344" s="26"/>
      <c r="GF344" s="26"/>
      <c r="GG344" s="26"/>
      <c r="GH344" s="26"/>
      <c r="GI344" s="26"/>
      <c r="GJ344" s="26"/>
      <c r="GK344" s="26"/>
      <c r="GL344" s="26"/>
      <c r="GM344" s="26"/>
      <c r="GN344" s="26"/>
      <c r="GO344" s="26"/>
      <c r="GP344" s="26"/>
      <c r="GQ344" s="26"/>
      <c r="GR344" s="26"/>
      <c r="GS344" s="26"/>
      <c r="GT344" s="26"/>
      <c r="GU344" s="26"/>
      <c r="GV344" s="26"/>
      <c r="GW344" s="26"/>
      <c r="GX344" s="26"/>
      <c r="GY344" s="26"/>
      <c r="GZ344" s="26"/>
      <c r="HA344" s="26"/>
      <c r="HB344" s="26"/>
      <c r="HC344" s="26"/>
      <c r="HD344" s="26"/>
      <c r="HE344" s="26"/>
      <c r="HF344" s="26"/>
      <c r="HG344" s="26"/>
      <c r="HH344" s="26"/>
      <c r="HI344" s="26"/>
      <c r="HJ344" s="26"/>
      <c r="HK344" s="26"/>
      <c r="HL344" s="26"/>
      <c r="HM344" s="26"/>
      <c r="HN344" s="26"/>
      <c r="HO344" s="26"/>
      <c r="HP344" s="26"/>
      <c r="HQ344" s="26"/>
      <c r="HR344" s="26"/>
      <c r="HS344" s="26"/>
      <c r="HT344" s="26"/>
      <c r="HU344" s="26"/>
      <c r="HV344" s="26"/>
      <c r="HW344" s="26"/>
      <c r="HX344" s="26"/>
      <c r="HY344" s="26"/>
      <c r="HZ344" s="26"/>
      <c r="IA344" s="26"/>
      <c r="IB344" s="26"/>
      <c r="IC344" s="26"/>
      <c r="ID344" s="26"/>
      <c r="IE344" s="26"/>
      <c r="IF344" s="26"/>
      <c r="IG344" s="26"/>
      <c r="IH344" s="26"/>
      <c r="II344" s="26"/>
      <c r="IJ344" s="26"/>
      <c r="IK344" s="26"/>
      <c r="IL344" s="26"/>
      <c r="IM344" s="26"/>
      <c r="IN344" s="26"/>
      <c r="IO344" s="26"/>
      <c r="IP344" s="26"/>
      <c r="IQ344" s="26"/>
      <c r="IR344" s="26"/>
      <c r="IS344" s="26"/>
      <c r="IT344" s="26"/>
      <c r="IU344" s="26"/>
      <c r="IV344" s="26"/>
    </row>
    <row r="345" spans="1:256" s="35" customFormat="1" ht="14.4" x14ac:dyDescent="0.3">
      <c r="A345"/>
      <c r="B345"/>
      <c r="C345"/>
      <c r="D345"/>
      <c r="E345"/>
      <c r="F345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6"/>
      <c r="AB345" s="26"/>
      <c r="AC345" s="26"/>
      <c r="AD345" s="26"/>
      <c r="AE345" s="26"/>
      <c r="AF345" s="26"/>
      <c r="AG345" s="26"/>
      <c r="AH345" s="26"/>
      <c r="AI345" s="26"/>
      <c r="AJ345" s="26"/>
      <c r="AK345" s="26"/>
      <c r="AL345" s="26"/>
      <c r="AM345" s="26"/>
      <c r="AN345" s="26"/>
      <c r="AO345" s="26"/>
      <c r="AP345" s="26"/>
      <c r="AQ345" s="26"/>
      <c r="AR345" s="26"/>
      <c r="AS345" s="26"/>
      <c r="AT345" s="26"/>
      <c r="AU345" s="26"/>
      <c r="AV345" s="26"/>
      <c r="AW345" s="26"/>
      <c r="AX345" s="26"/>
      <c r="AY345" s="26"/>
      <c r="AZ345" s="26"/>
      <c r="BA345" s="26"/>
      <c r="BB345" s="26"/>
      <c r="BC345" s="26"/>
      <c r="BD345" s="26"/>
      <c r="BE345" s="26"/>
      <c r="BF345" s="26"/>
      <c r="BG345" s="26"/>
      <c r="BH345" s="26"/>
      <c r="BI345" s="26"/>
      <c r="BJ345" s="26"/>
      <c r="BK345" s="26"/>
      <c r="BL345" s="26"/>
      <c r="BM345" s="26"/>
      <c r="BN345" s="26"/>
      <c r="BO345" s="26"/>
      <c r="BP345" s="26"/>
      <c r="BQ345" s="26"/>
      <c r="BR345" s="26"/>
      <c r="BS345" s="26"/>
      <c r="BT345" s="26"/>
      <c r="BU345" s="26"/>
      <c r="BV345" s="26"/>
      <c r="BW345" s="26"/>
      <c r="BX345" s="26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K345" s="26"/>
      <c r="CL345" s="26"/>
      <c r="CM345" s="26"/>
      <c r="CN345" s="26"/>
      <c r="CO345" s="26"/>
      <c r="CP345" s="26"/>
      <c r="CQ345" s="26"/>
      <c r="CR345" s="26"/>
      <c r="CS345" s="26"/>
      <c r="CT345" s="26"/>
      <c r="CU345" s="26"/>
      <c r="CV345" s="26"/>
      <c r="CW345" s="26"/>
      <c r="CX345" s="26"/>
      <c r="CY345" s="26"/>
      <c r="CZ345" s="26"/>
      <c r="DA345" s="26"/>
      <c r="DB345" s="26"/>
      <c r="DC345" s="26"/>
      <c r="DD345" s="26"/>
      <c r="DE345" s="26"/>
      <c r="DF345" s="26"/>
      <c r="DG345" s="26"/>
      <c r="DH345" s="26"/>
      <c r="DI345" s="26"/>
      <c r="DJ345" s="26"/>
      <c r="DK345" s="26"/>
      <c r="DL345" s="26"/>
      <c r="DM345" s="26"/>
      <c r="DN345" s="26"/>
      <c r="DO345" s="26"/>
      <c r="DP345" s="26"/>
      <c r="DQ345" s="26"/>
      <c r="DR345" s="26"/>
      <c r="DS345" s="26"/>
      <c r="DT345" s="26"/>
      <c r="DU345" s="26"/>
      <c r="DV345" s="26"/>
      <c r="DW345" s="26"/>
      <c r="DX345" s="26"/>
      <c r="DY345" s="26"/>
      <c r="DZ345" s="26"/>
      <c r="EA345" s="26"/>
      <c r="EB345" s="26"/>
      <c r="EC345" s="26"/>
      <c r="ED345" s="26"/>
      <c r="EE345" s="26"/>
      <c r="EF345" s="26"/>
      <c r="EG345" s="26"/>
      <c r="EH345" s="26"/>
      <c r="EI345" s="26"/>
      <c r="EJ345" s="26"/>
      <c r="EK345" s="26"/>
      <c r="EL345" s="26"/>
      <c r="EM345" s="26"/>
      <c r="EN345" s="26"/>
      <c r="EO345" s="26"/>
      <c r="EP345" s="26"/>
      <c r="EQ345" s="26"/>
      <c r="ER345" s="26"/>
      <c r="ES345" s="26"/>
      <c r="ET345" s="26"/>
      <c r="EU345" s="26"/>
      <c r="EV345" s="26"/>
      <c r="EW345" s="26"/>
      <c r="EX345" s="26"/>
      <c r="EY345" s="26"/>
      <c r="EZ345" s="26"/>
      <c r="FA345" s="26"/>
      <c r="FB345" s="26"/>
      <c r="FC345" s="26"/>
      <c r="FD345" s="26"/>
      <c r="FE345" s="26"/>
      <c r="FF345" s="26"/>
      <c r="FG345" s="26"/>
      <c r="FH345" s="26"/>
      <c r="FI345" s="26"/>
      <c r="FJ345" s="26"/>
      <c r="FK345" s="26"/>
      <c r="FL345" s="26"/>
      <c r="FM345" s="26"/>
      <c r="FN345" s="26"/>
      <c r="FO345" s="26"/>
      <c r="FP345" s="26"/>
      <c r="FQ345" s="26"/>
      <c r="FR345" s="26"/>
      <c r="FS345" s="26"/>
      <c r="FT345" s="26"/>
      <c r="FU345" s="26"/>
      <c r="FV345" s="26"/>
      <c r="FW345" s="26"/>
      <c r="FX345" s="26"/>
      <c r="FY345" s="26"/>
      <c r="FZ345" s="26"/>
      <c r="GA345" s="26"/>
      <c r="GB345" s="26"/>
      <c r="GC345" s="26"/>
      <c r="GD345" s="26"/>
      <c r="GE345" s="26"/>
      <c r="GF345" s="26"/>
      <c r="GG345" s="26"/>
      <c r="GH345" s="26"/>
      <c r="GI345" s="26"/>
      <c r="GJ345" s="26"/>
      <c r="GK345" s="26"/>
      <c r="GL345" s="26"/>
      <c r="GM345" s="26"/>
      <c r="GN345" s="26"/>
      <c r="GO345" s="26"/>
      <c r="GP345" s="26"/>
      <c r="GQ345" s="26"/>
      <c r="GR345" s="26"/>
      <c r="GS345" s="26"/>
      <c r="GT345" s="26"/>
      <c r="GU345" s="26"/>
      <c r="GV345" s="26"/>
      <c r="GW345" s="26"/>
      <c r="GX345" s="26"/>
      <c r="GY345" s="26"/>
      <c r="GZ345" s="26"/>
      <c r="HA345" s="26"/>
      <c r="HB345" s="26"/>
      <c r="HC345" s="26"/>
      <c r="HD345" s="26"/>
      <c r="HE345" s="26"/>
      <c r="HF345" s="26"/>
      <c r="HG345" s="26"/>
      <c r="HH345" s="26"/>
      <c r="HI345" s="26"/>
      <c r="HJ345" s="26"/>
      <c r="HK345" s="26"/>
      <c r="HL345" s="26"/>
      <c r="HM345" s="26"/>
      <c r="HN345" s="26"/>
      <c r="HO345" s="26"/>
      <c r="HP345" s="26"/>
      <c r="HQ345" s="26"/>
      <c r="HR345" s="26"/>
      <c r="HS345" s="26"/>
      <c r="HT345" s="26"/>
      <c r="HU345" s="26"/>
      <c r="HV345" s="26"/>
      <c r="HW345" s="26"/>
      <c r="HX345" s="26"/>
      <c r="HY345" s="26"/>
      <c r="HZ345" s="26"/>
      <c r="IA345" s="26"/>
      <c r="IB345" s="26"/>
      <c r="IC345" s="26"/>
      <c r="ID345" s="26"/>
      <c r="IE345" s="26"/>
      <c r="IF345" s="26"/>
      <c r="IG345" s="26"/>
      <c r="IH345" s="26"/>
      <c r="II345" s="26"/>
      <c r="IJ345" s="26"/>
      <c r="IK345" s="26"/>
      <c r="IL345" s="26"/>
      <c r="IM345" s="26"/>
      <c r="IN345" s="26"/>
      <c r="IO345" s="26"/>
      <c r="IP345" s="26"/>
      <c r="IQ345" s="26"/>
      <c r="IR345" s="26"/>
      <c r="IS345" s="26"/>
      <c r="IT345" s="26"/>
      <c r="IU345" s="26"/>
      <c r="IV345" s="26"/>
    </row>
    <row r="346" spans="1:256" s="32" customFormat="1" ht="14.4" x14ac:dyDescent="0.3">
      <c r="A346"/>
      <c r="B346"/>
      <c r="C346"/>
      <c r="D346"/>
      <c r="E346"/>
      <c r="F34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6"/>
      <c r="AB346" s="26"/>
      <c r="AC346" s="26"/>
      <c r="AD346" s="26"/>
      <c r="AE346" s="26"/>
      <c r="AF346" s="26"/>
      <c r="AG346" s="26"/>
      <c r="AH346" s="26"/>
      <c r="AI346" s="26"/>
      <c r="AJ346" s="26"/>
      <c r="AK346" s="26"/>
      <c r="AL346" s="26"/>
      <c r="AM346" s="26"/>
      <c r="AN346" s="26"/>
      <c r="AO346" s="26"/>
      <c r="AP346" s="26"/>
      <c r="AQ346" s="26"/>
      <c r="AR346" s="26"/>
      <c r="AS346" s="26"/>
      <c r="AT346" s="26"/>
      <c r="AU346" s="26"/>
      <c r="AV346" s="26"/>
      <c r="AW346" s="26"/>
      <c r="AX346" s="26"/>
      <c r="AY346" s="26"/>
      <c r="AZ346" s="26"/>
      <c r="BA346" s="26"/>
      <c r="BB346" s="26"/>
      <c r="BC346" s="26"/>
      <c r="BD346" s="26"/>
      <c r="BE346" s="26"/>
      <c r="BF346" s="26"/>
      <c r="BG346" s="26"/>
      <c r="BH346" s="26"/>
      <c r="BI346" s="26"/>
      <c r="BJ346" s="26"/>
      <c r="BK346" s="26"/>
      <c r="BL346" s="26"/>
      <c r="BM346" s="26"/>
      <c r="BN346" s="26"/>
      <c r="BO346" s="26"/>
      <c r="BP346" s="26"/>
      <c r="BQ346" s="26"/>
      <c r="BR346" s="26"/>
      <c r="BS346" s="26"/>
      <c r="BT346" s="26"/>
      <c r="BU346" s="26"/>
      <c r="BV346" s="26"/>
      <c r="BW346" s="26"/>
      <c r="BX346" s="26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K346" s="26"/>
      <c r="CL346" s="26"/>
      <c r="CM346" s="26"/>
      <c r="CN346" s="26"/>
      <c r="CO346" s="26"/>
      <c r="CP346" s="26"/>
      <c r="CQ346" s="26"/>
      <c r="CR346" s="26"/>
      <c r="CS346" s="26"/>
      <c r="CT346" s="26"/>
      <c r="CU346" s="26"/>
      <c r="CV346" s="26"/>
      <c r="CW346" s="26"/>
      <c r="CX346" s="26"/>
      <c r="CY346" s="26"/>
      <c r="CZ346" s="26"/>
      <c r="DA346" s="26"/>
      <c r="DB346" s="26"/>
      <c r="DC346" s="26"/>
      <c r="DD346" s="26"/>
      <c r="DE346" s="26"/>
      <c r="DF346" s="26"/>
      <c r="DG346" s="26"/>
      <c r="DH346" s="26"/>
      <c r="DI346" s="26"/>
      <c r="DJ346" s="26"/>
      <c r="DK346" s="26"/>
      <c r="DL346" s="26"/>
      <c r="DM346" s="26"/>
      <c r="DN346" s="26"/>
      <c r="DO346" s="26"/>
      <c r="DP346" s="26"/>
      <c r="DQ346" s="26"/>
      <c r="DR346" s="26"/>
      <c r="DS346" s="26"/>
      <c r="DT346" s="26"/>
      <c r="DU346" s="26"/>
      <c r="DV346" s="26"/>
      <c r="DW346" s="26"/>
      <c r="DX346" s="26"/>
      <c r="DY346" s="26"/>
      <c r="DZ346" s="26"/>
      <c r="EA346" s="26"/>
      <c r="EB346" s="26"/>
      <c r="EC346" s="26"/>
      <c r="ED346" s="26"/>
      <c r="EE346" s="26"/>
      <c r="EF346" s="26"/>
      <c r="EG346" s="26"/>
      <c r="EH346" s="26"/>
      <c r="EI346" s="26"/>
      <c r="EJ346" s="26"/>
      <c r="EK346" s="26"/>
      <c r="EL346" s="26"/>
      <c r="EM346" s="26"/>
      <c r="EN346" s="26"/>
      <c r="EO346" s="26"/>
      <c r="EP346" s="26"/>
      <c r="EQ346" s="26"/>
      <c r="ER346" s="26"/>
      <c r="ES346" s="26"/>
      <c r="ET346" s="26"/>
      <c r="EU346" s="26"/>
      <c r="EV346" s="26"/>
      <c r="EW346" s="26"/>
      <c r="EX346" s="26"/>
      <c r="EY346" s="26"/>
      <c r="EZ346" s="26"/>
      <c r="FA346" s="26"/>
      <c r="FB346" s="26"/>
      <c r="FC346" s="26"/>
      <c r="FD346" s="26"/>
      <c r="FE346" s="26"/>
      <c r="FF346" s="26"/>
      <c r="FG346" s="26"/>
      <c r="FH346" s="26"/>
      <c r="FI346" s="26"/>
      <c r="FJ346" s="26"/>
      <c r="FK346" s="26"/>
      <c r="FL346" s="26"/>
      <c r="FM346" s="26"/>
      <c r="FN346" s="26"/>
      <c r="FO346" s="26"/>
      <c r="FP346" s="26"/>
      <c r="FQ346" s="26"/>
      <c r="FR346" s="26"/>
      <c r="FS346" s="26"/>
      <c r="FT346" s="26"/>
      <c r="FU346" s="26"/>
      <c r="FV346" s="26"/>
      <c r="FW346" s="26"/>
      <c r="FX346" s="26"/>
      <c r="FY346" s="26"/>
      <c r="FZ346" s="26"/>
      <c r="GA346" s="26"/>
      <c r="GB346" s="26"/>
      <c r="GC346" s="26"/>
      <c r="GD346" s="26"/>
      <c r="GE346" s="26"/>
      <c r="GF346" s="26"/>
      <c r="GG346" s="26"/>
      <c r="GH346" s="26"/>
      <c r="GI346" s="26"/>
      <c r="GJ346" s="26"/>
      <c r="GK346" s="26"/>
      <c r="GL346" s="26"/>
      <c r="GM346" s="26"/>
      <c r="GN346" s="26"/>
      <c r="GO346" s="26"/>
      <c r="GP346" s="26"/>
      <c r="GQ346" s="26"/>
      <c r="GR346" s="26"/>
      <c r="GS346" s="26"/>
      <c r="GT346" s="26"/>
      <c r="GU346" s="26"/>
      <c r="GV346" s="26"/>
      <c r="GW346" s="26"/>
      <c r="GX346" s="26"/>
      <c r="GY346" s="26"/>
      <c r="GZ346" s="26"/>
      <c r="HA346" s="26"/>
      <c r="HB346" s="26"/>
      <c r="HC346" s="26"/>
      <c r="HD346" s="26"/>
      <c r="HE346" s="26"/>
      <c r="HF346" s="26"/>
      <c r="HG346" s="26"/>
      <c r="HH346" s="26"/>
      <c r="HI346" s="26"/>
      <c r="HJ346" s="26"/>
      <c r="HK346" s="26"/>
      <c r="HL346" s="26"/>
      <c r="HM346" s="26"/>
      <c r="HN346" s="26"/>
      <c r="HO346" s="26"/>
      <c r="HP346" s="26"/>
      <c r="HQ346" s="26"/>
      <c r="HR346" s="26"/>
      <c r="HS346" s="26"/>
      <c r="HT346" s="26"/>
      <c r="HU346" s="26"/>
      <c r="HV346" s="26"/>
      <c r="HW346" s="26"/>
      <c r="HX346" s="26"/>
      <c r="HY346" s="26"/>
      <c r="HZ346" s="26"/>
      <c r="IA346" s="26"/>
      <c r="IB346" s="26"/>
      <c r="IC346" s="26"/>
      <c r="ID346" s="26"/>
      <c r="IE346" s="26"/>
      <c r="IF346" s="26"/>
      <c r="IG346" s="26"/>
      <c r="IH346" s="26"/>
      <c r="II346" s="26"/>
      <c r="IJ346" s="26"/>
      <c r="IK346" s="26"/>
      <c r="IL346" s="26"/>
      <c r="IM346" s="26"/>
      <c r="IN346" s="26"/>
      <c r="IO346" s="26"/>
      <c r="IP346" s="26"/>
      <c r="IQ346" s="26"/>
      <c r="IR346" s="26"/>
      <c r="IS346" s="26"/>
      <c r="IT346" s="26"/>
      <c r="IU346" s="26"/>
      <c r="IV346" s="26"/>
    </row>
    <row r="347" spans="1:256" s="35" customFormat="1" ht="14.4" x14ac:dyDescent="0.3">
      <c r="A347"/>
      <c r="B347"/>
      <c r="C347"/>
      <c r="D347"/>
      <c r="E347"/>
      <c r="F347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6"/>
      <c r="AB347" s="26"/>
      <c r="AC347" s="26"/>
      <c r="AD347" s="26"/>
      <c r="AE347" s="26"/>
      <c r="AF347" s="26"/>
      <c r="AG347" s="26"/>
      <c r="AH347" s="26"/>
      <c r="AI347" s="26"/>
      <c r="AJ347" s="26"/>
      <c r="AK347" s="26"/>
      <c r="AL347" s="26"/>
      <c r="AM347" s="26"/>
      <c r="AN347" s="26"/>
      <c r="AO347" s="26"/>
      <c r="AP347" s="26"/>
      <c r="AQ347" s="26"/>
      <c r="AR347" s="26"/>
      <c r="AS347" s="26"/>
      <c r="AT347" s="26"/>
      <c r="AU347" s="26"/>
      <c r="AV347" s="26"/>
      <c r="AW347" s="26"/>
      <c r="AX347" s="26"/>
      <c r="AY347" s="26"/>
      <c r="AZ347" s="26"/>
      <c r="BA347" s="26"/>
      <c r="BB347" s="26"/>
      <c r="BC347" s="26"/>
      <c r="BD347" s="26"/>
      <c r="BE347" s="26"/>
      <c r="BF347" s="26"/>
      <c r="BG347" s="26"/>
      <c r="BH347" s="26"/>
      <c r="BI347" s="26"/>
      <c r="BJ347" s="26"/>
      <c r="BK347" s="26"/>
      <c r="BL347" s="26"/>
      <c r="BM347" s="26"/>
      <c r="BN347" s="26"/>
      <c r="BO347" s="26"/>
      <c r="BP347" s="26"/>
      <c r="BQ347" s="26"/>
      <c r="BR347" s="26"/>
      <c r="BS347" s="26"/>
      <c r="BT347" s="26"/>
      <c r="BU347" s="26"/>
      <c r="BV347" s="26"/>
      <c r="BW347" s="26"/>
      <c r="BX347" s="26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K347" s="26"/>
      <c r="CL347" s="26"/>
      <c r="CM347" s="26"/>
      <c r="CN347" s="26"/>
      <c r="CO347" s="26"/>
      <c r="CP347" s="26"/>
      <c r="CQ347" s="26"/>
      <c r="CR347" s="26"/>
      <c r="CS347" s="26"/>
      <c r="CT347" s="26"/>
      <c r="CU347" s="26"/>
      <c r="CV347" s="26"/>
      <c r="CW347" s="26"/>
      <c r="CX347" s="26"/>
      <c r="CY347" s="26"/>
      <c r="CZ347" s="26"/>
      <c r="DA347" s="26"/>
      <c r="DB347" s="26"/>
      <c r="DC347" s="26"/>
      <c r="DD347" s="26"/>
      <c r="DE347" s="26"/>
      <c r="DF347" s="26"/>
      <c r="DG347" s="26"/>
      <c r="DH347" s="26"/>
      <c r="DI347" s="26"/>
      <c r="DJ347" s="26"/>
      <c r="DK347" s="26"/>
      <c r="DL347" s="26"/>
      <c r="DM347" s="26"/>
      <c r="DN347" s="26"/>
      <c r="DO347" s="26"/>
      <c r="DP347" s="26"/>
      <c r="DQ347" s="26"/>
      <c r="DR347" s="26"/>
      <c r="DS347" s="26"/>
      <c r="DT347" s="26"/>
      <c r="DU347" s="26"/>
      <c r="DV347" s="26"/>
      <c r="DW347" s="26"/>
      <c r="DX347" s="26"/>
      <c r="DY347" s="26"/>
      <c r="DZ347" s="26"/>
      <c r="EA347" s="26"/>
      <c r="EB347" s="26"/>
      <c r="EC347" s="26"/>
      <c r="ED347" s="26"/>
      <c r="EE347" s="26"/>
      <c r="EF347" s="26"/>
      <c r="EG347" s="26"/>
      <c r="EH347" s="26"/>
      <c r="EI347" s="26"/>
      <c r="EJ347" s="26"/>
      <c r="EK347" s="26"/>
      <c r="EL347" s="26"/>
      <c r="EM347" s="26"/>
      <c r="EN347" s="26"/>
      <c r="EO347" s="26"/>
      <c r="EP347" s="26"/>
      <c r="EQ347" s="26"/>
      <c r="ER347" s="26"/>
      <c r="ES347" s="26"/>
      <c r="ET347" s="26"/>
      <c r="EU347" s="26"/>
      <c r="EV347" s="26"/>
      <c r="EW347" s="26"/>
      <c r="EX347" s="26"/>
      <c r="EY347" s="26"/>
      <c r="EZ347" s="26"/>
      <c r="FA347" s="26"/>
      <c r="FB347" s="26"/>
      <c r="FC347" s="26"/>
      <c r="FD347" s="26"/>
      <c r="FE347" s="26"/>
      <c r="FF347" s="26"/>
      <c r="FG347" s="26"/>
      <c r="FH347" s="26"/>
      <c r="FI347" s="26"/>
      <c r="FJ347" s="26"/>
      <c r="FK347" s="26"/>
      <c r="FL347" s="26"/>
      <c r="FM347" s="26"/>
      <c r="FN347" s="26"/>
      <c r="FO347" s="26"/>
      <c r="FP347" s="26"/>
      <c r="FQ347" s="26"/>
      <c r="FR347" s="26"/>
      <c r="FS347" s="26"/>
      <c r="FT347" s="26"/>
      <c r="FU347" s="26"/>
      <c r="FV347" s="26"/>
      <c r="FW347" s="26"/>
      <c r="FX347" s="26"/>
      <c r="FY347" s="26"/>
      <c r="FZ347" s="26"/>
      <c r="GA347" s="26"/>
      <c r="GB347" s="26"/>
      <c r="GC347" s="26"/>
      <c r="GD347" s="26"/>
      <c r="GE347" s="26"/>
      <c r="GF347" s="26"/>
      <c r="GG347" s="26"/>
      <c r="GH347" s="26"/>
      <c r="GI347" s="26"/>
      <c r="GJ347" s="26"/>
      <c r="GK347" s="26"/>
      <c r="GL347" s="26"/>
      <c r="GM347" s="26"/>
      <c r="GN347" s="26"/>
      <c r="GO347" s="26"/>
      <c r="GP347" s="26"/>
      <c r="GQ347" s="26"/>
      <c r="GR347" s="26"/>
      <c r="GS347" s="26"/>
      <c r="GT347" s="26"/>
      <c r="GU347" s="26"/>
      <c r="GV347" s="26"/>
      <c r="GW347" s="26"/>
      <c r="GX347" s="26"/>
      <c r="GY347" s="26"/>
      <c r="GZ347" s="26"/>
      <c r="HA347" s="26"/>
      <c r="HB347" s="26"/>
      <c r="HC347" s="26"/>
      <c r="HD347" s="26"/>
      <c r="HE347" s="26"/>
      <c r="HF347" s="26"/>
      <c r="HG347" s="26"/>
      <c r="HH347" s="26"/>
      <c r="HI347" s="26"/>
      <c r="HJ347" s="26"/>
      <c r="HK347" s="26"/>
      <c r="HL347" s="26"/>
      <c r="HM347" s="26"/>
      <c r="HN347" s="26"/>
      <c r="HO347" s="26"/>
      <c r="HP347" s="26"/>
      <c r="HQ347" s="26"/>
      <c r="HR347" s="26"/>
      <c r="HS347" s="26"/>
      <c r="HT347" s="26"/>
      <c r="HU347" s="26"/>
      <c r="HV347" s="26"/>
      <c r="HW347" s="26"/>
      <c r="HX347" s="26"/>
      <c r="HY347" s="26"/>
      <c r="HZ347" s="26"/>
      <c r="IA347" s="26"/>
      <c r="IB347" s="26"/>
      <c r="IC347" s="26"/>
      <c r="ID347" s="26"/>
      <c r="IE347" s="26"/>
      <c r="IF347" s="26"/>
      <c r="IG347" s="26"/>
      <c r="IH347" s="26"/>
      <c r="II347" s="26"/>
      <c r="IJ347" s="26"/>
      <c r="IK347" s="26"/>
      <c r="IL347" s="26"/>
      <c r="IM347" s="26"/>
      <c r="IN347" s="26"/>
      <c r="IO347" s="26"/>
      <c r="IP347" s="26"/>
      <c r="IQ347" s="26"/>
      <c r="IR347" s="26"/>
      <c r="IS347" s="26"/>
      <c r="IT347" s="26"/>
      <c r="IU347" s="26"/>
      <c r="IV347" s="26"/>
    </row>
    <row r="348" spans="1:256" s="32" customFormat="1" ht="14.4" x14ac:dyDescent="0.3">
      <c r="A348"/>
      <c r="B348"/>
      <c r="C348"/>
      <c r="D348"/>
      <c r="E348"/>
      <c r="F348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6"/>
      <c r="AB348" s="26"/>
      <c r="AC348" s="26"/>
      <c r="AD348" s="26"/>
      <c r="AE348" s="26"/>
      <c r="AF348" s="26"/>
      <c r="AG348" s="26"/>
      <c r="AH348" s="26"/>
      <c r="AI348" s="26"/>
      <c r="AJ348" s="26"/>
      <c r="AK348" s="26"/>
      <c r="AL348" s="26"/>
      <c r="AM348" s="26"/>
      <c r="AN348" s="26"/>
      <c r="AO348" s="26"/>
      <c r="AP348" s="26"/>
      <c r="AQ348" s="26"/>
      <c r="AR348" s="26"/>
      <c r="AS348" s="26"/>
      <c r="AT348" s="26"/>
      <c r="AU348" s="26"/>
      <c r="AV348" s="26"/>
      <c r="AW348" s="26"/>
      <c r="AX348" s="26"/>
      <c r="AY348" s="26"/>
      <c r="AZ348" s="26"/>
      <c r="BA348" s="26"/>
      <c r="BB348" s="26"/>
      <c r="BC348" s="26"/>
      <c r="BD348" s="26"/>
      <c r="BE348" s="26"/>
      <c r="BF348" s="26"/>
      <c r="BG348" s="26"/>
      <c r="BH348" s="26"/>
      <c r="BI348" s="26"/>
      <c r="BJ348" s="26"/>
      <c r="BK348" s="26"/>
      <c r="BL348" s="26"/>
      <c r="BM348" s="26"/>
      <c r="BN348" s="26"/>
      <c r="BO348" s="26"/>
      <c r="BP348" s="26"/>
      <c r="BQ348" s="26"/>
      <c r="BR348" s="26"/>
      <c r="BS348" s="26"/>
      <c r="BT348" s="26"/>
      <c r="BU348" s="26"/>
      <c r="BV348" s="26"/>
      <c r="BW348" s="26"/>
      <c r="BX348" s="26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K348" s="26"/>
      <c r="CL348" s="26"/>
      <c r="CM348" s="26"/>
      <c r="CN348" s="26"/>
      <c r="CO348" s="26"/>
      <c r="CP348" s="26"/>
      <c r="CQ348" s="26"/>
      <c r="CR348" s="26"/>
      <c r="CS348" s="26"/>
      <c r="CT348" s="26"/>
      <c r="CU348" s="26"/>
      <c r="CV348" s="26"/>
      <c r="CW348" s="26"/>
      <c r="CX348" s="26"/>
      <c r="CY348" s="26"/>
      <c r="CZ348" s="26"/>
      <c r="DA348" s="26"/>
      <c r="DB348" s="26"/>
      <c r="DC348" s="26"/>
      <c r="DD348" s="26"/>
      <c r="DE348" s="26"/>
      <c r="DF348" s="26"/>
      <c r="DG348" s="26"/>
      <c r="DH348" s="26"/>
      <c r="DI348" s="26"/>
      <c r="DJ348" s="26"/>
      <c r="DK348" s="26"/>
      <c r="DL348" s="26"/>
      <c r="DM348" s="26"/>
      <c r="DN348" s="26"/>
      <c r="DO348" s="26"/>
      <c r="DP348" s="26"/>
      <c r="DQ348" s="26"/>
      <c r="DR348" s="26"/>
      <c r="DS348" s="26"/>
      <c r="DT348" s="26"/>
      <c r="DU348" s="26"/>
      <c r="DV348" s="26"/>
      <c r="DW348" s="26"/>
      <c r="DX348" s="26"/>
      <c r="DY348" s="26"/>
      <c r="DZ348" s="26"/>
      <c r="EA348" s="26"/>
      <c r="EB348" s="26"/>
      <c r="EC348" s="26"/>
      <c r="ED348" s="26"/>
      <c r="EE348" s="26"/>
      <c r="EF348" s="26"/>
      <c r="EG348" s="26"/>
      <c r="EH348" s="26"/>
      <c r="EI348" s="26"/>
      <c r="EJ348" s="26"/>
      <c r="EK348" s="26"/>
      <c r="EL348" s="26"/>
      <c r="EM348" s="26"/>
      <c r="EN348" s="26"/>
      <c r="EO348" s="26"/>
      <c r="EP348" s="26"/>
      <c r="EQ348" s="26"/>
      <c r="ER348" s="26"/>
      <c r="ES348" s="26"/>
      <c r="ET348" s="26"/>
      <c r="EU348" s="26"/>
      <c r="EV348" s="26"/>
      <c r="EW348" s="26"/>
      <c r="EX348" s="26"/>
      <c r="EY348" s="26"/>
      <c r="EZ348" s="26"/>
      <c r="FA348" s="26"/>
      <c r="FB348" s="26"/>
      <c r="FC348" s="26"/>
      <c r="FD348" s="26"/>
      <c r="FE348" s="26"/>
      <c r="FF348" s="26"/>
      <c r="FG348" s="26"/>
      <c r="FH348" s="26"/>
      <c r="FI348" s="26"/>
      <c r="FJ348" s="26"/>
      <c r="FK348" s="26"/>
      <c r="FL348" s="26"/>
      <c r="FM348" s="26"/>
      <c r="FN348" s="26"/>
      <c r="FO348" s="26"/>
      <c r="FP348" s="26"/>
      <c r="FQ348" s="26"/>
      <c r="FR348" s="26"/>
      <c r="FS348" s="26"/>
      <c r="FT348" s="26"/>
      <c r="FU348" s="26"/>
      <c r="FV348" s="26"/>
      <c r="FW348" s="26"/>
      <c r="FX348" s="26"/>
      <c r="FY348" s="26"/>
      <c r="FZ348" s="26"/>
      <c r="GA348" s="26"/>
      <c r="GB348" s="26"/>
      <c r="GC348" s="26"/>
      <c r="GD348" s="26"/>
      <c r="GE348" s="26"/>
      <c r="GF348" s="26"/>
      <c r="GG348" s="26"/>
      <c r="GH348" s="26"/>
      <c r="GI348" s="26"/>
      <c r="GJ348" s="26"/>
      <c r="GK348" s="26"/>
      <c r="GL348" s="26"/>
      <c r="GM348" s="26"/>
      <c r="GN348" s="26"/>
      <c r="GO348" s="26"/>
      <c r="GP348" s="26"/>
      <c r="GQ348" s="26"/>
      <c r="GR348" s="26"/>
      <c r="GS348" s="26"/>
      <c r="GT348" s="26"/>
      <c r="GU348" s="26"/>
      <c r="GV348" s="26"/>
      <c r="GW348" s="26"/>
      <c r="GX348" s="26"/>
      <c r="GY348" s="26"/>
      <c r="GZ348" s="26"/>
      <c r="HA348" s="26"/>
      <c r="HB348" s="26"/>
      <c r="HC348" s="26"/>
      <c r="HD348" s="26"/>
      <c r="HE348" s="26"/>
      <c r="HF348" s="26"/>
      <c r="HG348" s="26"/>
      <c r="HH348" s="26"/>
      <c r="HI348" s="26"/>
      <c r="HJ348" s="26"/>
      <c r="HK348" s="26"/>
      <c r="HL348" s="26"/>
      <c r="HM348" s="26"/>
      <c r="HN348" s="26"/>
      <c r="HO348" s="26"/>
      <c r="HP348" s="26"/>
      <c r="HQ348" s="26"/>
      <c r="HR348" s="26"/>
      <c r="HS348" s="26"/>
      <c r="HT348" s="26"/>
      <c r="HU348" s="26"/>
      <c r="HV348" s="26"/>
      <c r="HW348" s="26"/>
      <c r="HX348" s="26"/>
      <c r="HY348" s="26"/>
      <c r="HZ348" s="26"/>
      <c r="IA348" s="26"/>
      <c r="IB348" s="26"/>
      <c r="IC348" s="26"/>
      <c r="ID348" s="26"/>
      <c r="IE348" s="26"/>
      <c r="IF348" s="26"/>
      <c r="IG348" s="26"/>
      <c r="IH348" s="26"/>
      <c r="II348" s="26"/>
      <c r="IJ348" s="26"/>
      <c r="IK348" s="26"/>
      <c r="IL348" s="26"/>
      <c r="IM348" s="26"/>
      <c r="IN348" s="26"/>
      <c r="IO348" s="26"/>
      <c r="IP348" s="26"/>
      <c r="IQ348" s="26"/>
      <c r="IR348" s="26"/>
      <c r="IS348" s="26"/>
      <c r="IT348" s="26"/>
      <c r="IU348" s="26"/>
      <c r="IV348" s="26"/>
    </row>
    <row r="349" spans="1:256" s="32" customFormat="1" ht="14.4" x14ac:dyDescent="0.3">
      <c r="A349"/>
      <c r="B349"/>
      <c r="C349"/>
      <c r="D349"/>
      <c r="E349"/>
      <c r="F349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6"/>
      <c r="AB349" s="26"/>
      <c r="AC349" s="26"/>
      <c r="AD349" s="26"/>
      <c r="AE349" s="26"/>
      <c r="AF349" s="26"/>
      <c r="AG349" s="26"/>
      <c r="AH349" s="26"/>
      <c r="AI349" s="26"/>
      <c r="AJ349" s="26"/>
      <c r="AK349" s="26"/>
      <c r="AL349" s="26"/>
      <c r="AM349" s="26"/>
      <c r="AN349" s="26"/>
      <c r="AO349" s="26"/>
      <c r="AP349" s="26"/>
      <c r="AQ349" s="26"/>
      <c r="AR349" s="26"/>
      <c r="AS349" s="26"/>
      <c r="AT349" s="26"/>
      <c r="AU349" s="26"/>
      <c r="AV349" s="26"/>
      <c r="AW349" s="26"/>
      <c r="AX349" s="26"/>
      <c r="AY349" s="26"/>
      <c r="AZ349" s="26"/>
      <c r="BA349" s="26"/>
      <c r="BB349" s="26"/>
      <c r="BC349" s="26"/>
      <c r="BD349" s="26"/>
      <c r="BE349" s="26"/>
      <c r="BF349" s="26"/>
      <c r="BG349" s="26"/>
      <c r="BH349" s="26"/>
      <c r="BI349" s="26"/>
      <c r="BJ349" s="26"/>
      <c r="BK349" s="26"/>
      <c r="BL349" s="26"/>
      <c r="BM349" s="26"/>
      <c r="BN349" s="26"/>
      <c r="BO349" s="26"/>
      <c r="BP349" s="26"/>
      <c r="BQ349" s="26"/>
      <c r="BR349" s="26"/>
      <c r="BS349" s="26"/>
      <c r="BT349" s="26"/>
      <c r="BU349" s="26"/>
      <c r="BV349" s="26"/>
      <c r="BW349" s="26"/>
      <c r="BX349" s="26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K349" s="26"/>
      <c r="CL349" s="26"/>
      <c r="CM349" s="26"/>
      <c r="CN349" s="26"/>
      <c r="CO349" s="26"/>
      <c r="CP349" s="26"/>
      <c r="CQ349" s="26"/>
      <c r="CR349" s="26"/>
      <c r="CS349" s="26"/>
      <c r="CT349" s="26"/>
      <c r="CU349" s="26"/>
      <c r="CV349" s="26"/>
      <c r="CW349" s="26"/>
      <c r="CX349" s="26"/>
      <c r="CY349" s="26"/>
      <c r="CZ349" s="26"/>
      <c r="DA349" s="26"/>
      <c r="DB349" s="26"/>
      <c r="DC349" s="26"/>
      <c r="DD349" s="26"/>
      <c r="DE349" s="26"/>
      <c r="DF349" s="26"/>
      <c r="DG349" s="26"/>
      <c r="DH349" s="26"/>
      <c r="DI349" s="26"/>
      <c r="DJ349" s="26"/>
      <c r="DK349" s="26"/>
      <c r="DL349" s="26"/>
      <c r="DM349" s="26"/>
      <c r="DN349" s="26"/>
      <c r="DO349" s="26"/>
      <c r="DP349" s="26"/>
      <c r="DQ349" s="26"/>
      <c r="DR349" s="26"/>
      <c r="DS349" s="26"/>
      <c r="DT349" s="26"/>
      <c r="DU349" s="26"/>
      <c r="DV349" s="26"/>
      <c r="DW349" s="26"/>
      <c r="DX349" s="26"/>
      <c r="DY349" s="26"/>
      <c r="DZ349" s="26"/>
      <c r="EA349" s="26"/>
      <c r="EB349" s="26"/>
      <c r="EC349" s="26"/>
      <c r="ED349" s="26"/>
      <c r="EE349" s="26"/>
      <c r="EF349" s="26"/>
      <c r="EG349" s="26"/>
      <c r="EH349" s="26"/>
      <c r="EI349" s="26"/>
      <c r="EJ349" s="26"/>
      <c r="EK349" s="26"/>
      <c r="EL349" s="26"/>
      <c r="EM349" s="26"/>
      <c r="EN349" s="26"/>
      <c r="EO349" s="26"/>
      <c r="EP349" s="26"/>
      <c r="EQ349" s="26"/>
      <c r="ER349" s="26"/>
      <c r="ES349" s="26"/>
      <c r="ET349" s="26"/>
      <c r="EU349" s="26"/>
      <c r="EV349" s="26"/>
      <c r="EW349" s="26"/>
      <c r="EX349" s="26"/>
      <c r="EY349" s="26"/>
      <c r="EZ349" s="26"/>
      <c r="FA349" s="26"/>
      <c r="FB349" s="26"/>
      <c r="FC349" s="26"/>
      <c r="FD349" s="26"/>
      <c r="FE349" s="26"/>
      <c r="FF349" s="26"/>
      <c r="FG349" s="26"/>
      <c r="FH349" s="26"/>
      <c r="FI349" s="26"/>
      <c r="FJ349" s="26"/>
      <c r="FK349" s="26"/>
      <c r="FL349" s="26"/>
      <c r="FM349" s="26"/>
      <c r="FN349" s="26"/>
      <c r="FO349" s="26"/>
      <c r="FP349" s="26"/>
      <c r="FQ349" s="26"/>
      <c r="FR349" s="26"/>
      <c r="FS349" s="26"/>
      <c r="FT349" s="26"/>
      <c r="FU349" s="26"/>
      <c r="FV349" s="26"/>
      <c r="FW349" s="26"/>
      <c r="FX349" s="26"/>
      <c r="FY349" s="26"/>
      <c r="FZ349" s="26"/>
      <c r="GA349" s="26"/>
      <c r="GB349" s="26"/>
      <c r="GC349" s="26"/>
      <c r="GD349" s="26"/>
      <c r="GE349" s="26"/>
      <c r="GF349" s="26"/>
      <c r="GG349" s="26"/>
      <c r="GH349" s="26"/>
      <c r="GI349" s="26"/>
      <c r="GJ349" s="26"/>
      <c r="GK349" s="26"/>
      <c r="GL349" s="26"/>
      <c r="GM349" s="26"/>
      <c r="GN349" s="26"/>
      <c r="GO349" s="26"/>
      <c r="GP349" s="26"/>
      <c r="GQ349" s="26"/>
      <c r="GR349" s="26"/>
      <c r="GS349" s="26"/>
      <c r="GT349" s="26"/>
      <c r="GU349" s="26"/>
      <c r="GV349" s="26"/>
      <c r="GW349" s="26"/>
      <c r="GX349" s="26"/>
      <c r="GY349" s="26"/>
      <c r="GZ349" s="26"/>
      <c r="HA349" s="26"/>
      <c r="HB349" s="26"/>
      <c r="HC349" s="26"/>
      <c r="HD349" s="26"/>
      <c r="HE349" s="26"/>
      <c r="HF349" s="26"/>
      <c r="HG349" s="26"/>
      <c r="HH349" s="26"/>
      <c r="HI349" s="26"/>
      <c r="HJ349" s="26"/>
      <c r="HK349" s="26"/>
      <c r="HL349" s="26"/>
      <c r="HM349" s="26"/>
      <c r="HN349" s="26"/>
      <c r="HO349" s="26"/>
      <c r="HP349" s="26"/>
      <c r="HQ349" s="26"/>
      <c r="HR349" s="26"/>
      <c r="HS349" s="26"/>
      <c r="HT349" s="26"/>
      <c r="HU349" s="26"/>
      <c r="HV349" s="26"/>
      <c r="HW349" s="26"/>
      <c r="HX349" s="26"/>
      <c r="HY349" s="26"/>
      <c r="HZ349" s="26"/>
      <c r="IA349" s="26"/>
      <c r="IB349" s="26"/>
      <c r="IC349" s="26"/>
      <c r="ID349" s="26"/>
      <c r="IE349" s="26"/>
      <c r="IF349" s="26"/>
      <c r="IG349" s="26"/>
      <c r="IH349" s="26"/>
      <c r="II349" s="26"/>
      <c r="IJ349" s="26"/>
      <c r="IK349" s="26"/>
      <c r="IL349" s="26"/>
      <c r="IM349" s="26"/>
      <c r="IN349" s="26"/>
      <c r="IO349" s="26"/>
      <c r="IP349" s="26"/>
      <c r="IQ349" s="26"/>
      <c r="IR349" s="26"/>
      <c r="IS349" s="26"/>
      <c r="IT349" s="26"/>
      <c r="IU349" s="26"/>
      <c r="IV349" s="26"/>
    </row>
    <row r="350" spans="1:256" s="32" customFormat="1" ht="14.4" x14ac:dyDescent="0.3">
      <c r="A350"/>
      <c r="B350"/>
      <c r="C350"/>
      <c r="D350"/>
      <c r="E350"/>
      <c r="F350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6"/>
      <c r="AB350" s="26"/>
      <c r="AC350" s="26"/>
      <c r="AD350" s="26"/>
      <c r="AE350" s="26"/>
      <c r="AF350" s="26"/>
      <c r="AG350" s="26"/>
      <c r="AH350" s="26"/>
      <c r="AI350" s="26"/>
      <c r="AJ350" s="26"/>
      <c r="AK350" s="26"/>
      <c r="AL350" s="26"/>
      <c r="AM350" s="26"/>
      <c r="AN350" s="26"/>
      <c r="AO350" s="26"/>
      <c r="AP350" s="26"/>
      <c r="AQ350" s="26"/>
      <c r="AR350" s="26"/>
      <c r="AS350" s="26"/>
      <c r="AT350" s="26"/>
      <c r="AU350" s="26"/>
      <c r="AV350" s="26"/>
      <c r="AW350" s="26"/>
      <c r="AX350" s="26"/>
      <c r="AY350" s="26"/>
      <c r="AZ350" s="26"/>
      <c r="BA350" s="26"/>
      <c r="BB350" s="26"/>
      <c r="BC350" s="26"/>
      <c r="BD350" s="26"/>
      <c r="BE350" s="26"/>
      <c r="BF350" s="26"/>
      <c r="BG350" s="26"/>
      <c r="BH350" s="26"/>
      <c r="BI350" s="26"/>
      <c r="BJ350" s="26"/>
      <c r="BK350" s="26"/>
      <c r="BL350" s="26"/>
      <c r="BM350" s="26"/>
      <c r="BN350" s="26"/>
      <c r="BO350" s="26"/>
      <c r="BP350" s="26"/>
      <c r="BQ350" s="26"/>
      <c r="BR350" s="26"/>
      <c r="BS350" s="26"/>
      <c r="BT350" s="26"/>
      <c r="BU350" s="26"/>
      <c r="BV350" s="26"/>
      <c r="BW350" s="26"/>
      <c r="BX350" s="26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K350" s="26"/>
      <c r="CL350" s="26"/>
      <c r="CM350" s="26"/>
      <c r="CN350" s="26"/>
      <c r="CO350" s="26"/>
      <c r="CP350" s="26"/>
      <c r="CQ350" s="26"/>
      <c r="CR350" s="26"/>
      <c r="CS350" s="26"/>
      <c r="CT350" s="26"/>
      <c r="CU350" s="26"/>
      <c r="CV350" s="26"/>
      <c r="CW350" s="26"/>
      <c r="CX350" s="26"/>
      <c r="CY350" s="26"/>
      <c r="CZ350" s="26"/>
      <c r="DA350" s="26"/>
      <c r="DB350" s="26"/>
      <c r="DC350" s="26"/>
      <c r="DD350" s="26"/>
      <c r="DE350" s="26"/>
      <c r="DF350" s="26"/>
      <c r="DG350" s="26"/>
      <c r="DH350" s="26"/>
      <c r="DI350" s="26"/>
      <c r="DJ350" s="26"/>
      <c r="DK350" s="26"/>
      <c r="DL350" s="26"/>
      <c r="DM350" s="26"/>
      <c r="DN350" s="26"/>
      <c r="DO350" s="26"/>
      <c r="DP350" s="26"/>
      <c r="DQ350" s="26"/>
      <c r="DR350" s="26"/>
      <c r="DS350" s="26"/>
      <c r="DT350" s="26"/>
      <c r="DU350" s="26"/>
      <c r="DV350" s="26"/>
      <c r="DW350" s="26"/>
      <c r="DX350" s="26"/>
      <c r="DY350" s="26"/>
      <c r="DZ350" s="26"/>
      <c r="EA350" s="26"/>
      <c r="EB350" s="26"/>
      <c r="EC350" s="26"/>
      <c r="ED350" s="26"/>
      <c r="EE350" s="26"/>
      <c r="EF350" s="26"/>
      <c r="EG350" s="26"/>
      <c r="EH350" s="26"/>
      <c r="EI350" s="26"/>
      <c r="EJ350" s="26"/>
      <c r="EK350" s="26"/>
      <c r="EL350" s="26"/>
      <c r="EM350" s="26"/>
      <c r="EN350" s="26"/>
      <c r="EO350" s="26"/>
      <c r="EP350" s="26"/>
      <c r="EQ350" s="26"/>
      <c r="ER350" s="26"/>
      <c r="ES350" s="26"/>
      <c r="ET350" s="26"/>
      <c r="EU350" s="26"/>
      <c r="EV350" s="26"/>
      <c r="EW350" s="26"/>
      <c r="EX350" s="26"/>
      <c r="EY350" s="26"/>
      <c r="EZ350" s="26"/>
      <c r="FA350" s="26"/>
      <c r="FB350" s="26"/>
      <c r="FC350" s="26"/>
      <c r="FD350" s="26"/>
      <c r="FE350" s="26"/>
      <c r="FF350" s="26"/>
      <c r="FG350" s="26"/>
      <c r="FH350" s="26"/>
      <c r="FI350" s="26"/>
      <c r="FJ350" s="26"/>
      <c r="FK350" s="26"/>
      <c r="FL350" s="26"/>
      <c r="FM350" s="26"/>
      <c r="FN350" s="26"/>
      <c r="FO350" s="26"/>
      <c r="FP350" s="26"/>
      <c r="FQ350" s="26"/>
      <c r="FR350" s="26"/>
      <c r="FS350" s="26"/>
      <c r="FT350" s="26"/>
      <c r="FU350" s="26"/>
      <c r="FV350" s="26"/>
      <c r="FW350" s="26"/>
      <c r="FX350" s="26"/>
      <c r="FY350" s="26"/>
      <c r="FZ350" s="26"/>
      <c r="GA350" s="26"/>
      <c r="GB350" s="26"/>
      <c r="GC350" s="26"/>
      <c r="GD350" s="26"/>
      <c r="GE350" s="26"/>
      <c r="GF350" s="26"/>
      <c r="GG350" s="26"/>
      <c r="GH350" s="26"/>
      <c r="GI350" s="26"/>
      <c r="GJ350" s="26"/>
      <c r="GK350" s="26"/>
      <c r="GL350" s="26"/>
      <c r="GM350" s="26"/>
      <c r="GN350" s="26"/>
      <c r="GO350" s="26"/>
      <c r="GP350" s="26"/>
      <c r="GQ350" s="26"/>
      <c r="GR350" s="26"/>
      <c r="GS350" s="26"/>
      <c r="GT350" s="26"/>
      <c r="GU350" s="26"/>
      <c r="GV350" s="26"/>
      <c r="GW350" s="26"/>
      <c r="GX350" s="26"/>
      <c r="GY350" s="26"/>
      <c r="GZ350" s="26"/>
      <c r="HA350" s="26"/>
      <c r="HB350" s="26"/>
      <c r="HC350" s="26"/>
      <c r="HD350" s="26"/>
      <c r="HE350" s="26"/>
      <c r="HF350" s="26"/>
      <c r="HG350" s="26"/>
      <c r="HH350" s="26"/>
      <c r="HI350" s="26"/>
      <c r="HJ350" s="26"/>
      <c r="HK350" s="26"/>
      <c r="HL350" s="26"/>
      <c r="HM350" s="26"/>
      <c r="HN350" s="26"/>
      <c r="HO350" s="26"/>
      <c r="HP350" s="26"/>
      <c r="HQ350" s="26"/>
      <c r="HR350" s="26"/>
      <c r="HS350" s="26"/>
      <c r="HT350" s="26"/>
      <c r="HU350" s="26"/>
      <c r="HV350" s="26"/>
      <c r="HW350" s="26"/>
      <c r="HX350" s="26"/>
      <c r="HY350" s="26"/>
      <c r="HZ350" s="26"/>
      <c r="IA350" s="26"/>
      <c r="IB350" s="26"/>
      <c r="IC350" s="26"/>
      <c r="ID350" s="26"/>
      <c r="IE350" s="26"/>
      <c r="IF350" s="26"/>
      <c r="IG350" s="26"/>
      <c r="IH350" s="26"/>
      <c r="II350" s="26"/>
      <c r="IJ350" s="26"/>
      <c r="IK350" s="26"/>
      <c r="IL350" s="26"/>
      <c r="IM350" s="26"/>
      <c r="IN350" s="26"/>
      <c r="IO350" s="26"/>
      <c r="IP350" s="26"/>
      <c r="IQ350" s="26"/>
      <c r="IR350" s="26"/>
      <c r="IS350" s="26"/>
      <c r="IT350" s="26"/>
      <c r="IU350" s="26"/>
      <c r="IV350" s="26"/>
    </row>
    <row r="351" spans="1:256" s="35" customFormat="1" ht="14.4" x14ac:dyDescent="0.3">
      <c r="A351"/>
      <c r="B351"/>
      <c r="C351"/>
      <c r="D351"/>
      <c r="E351"/>
      <c r="F351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6"/>
      <c r="AB351" s="26"/>
      <c r="AC351" s="26"/>
      <c r="AD351" s="26"/>
      <c r="AE351" s="26"/>
      <c r="AF351" s="26"/>
      <c r="AG351" s="26"/>
      <c r="AH351" s="26"/>
      <c r="AI351" s="26"/>
      <c r="AJ351" s="26"/>
      <c r="AK351" s="26"/>
      <c r="AL351" s="26"/>
      <c r="AM351" s="26"/>
      <c r="AN351" s="26"/>
      <c r="AO351" s="26"/>
      <c r="AP351" s="26"/>
      <c r="AQ351" s="26"/>
      <c r="AR351" s="26"/>
      <c r="AS351" s="26"/>
      <c r="AT351" s="26"/>
      <c r="AU351" s="26"/>
      <c r="AV351" s="26"/>
      <c r="AW351" s="26"/>
      <c r="AX351" s="26"/>
      <c r="AY351" s="26"/>
      <c r="AZ351" s="26"/>
      <c r="BA351" s="26"/>
      <c r="BB351" s="26"/>
      <c r="BC351" s="26"/>
      <c r="BD351" s="26"/>
      <c r="BE351" s="26"/>
      <c r="BF351" s="26"/>
      <c r="BG351" s="26"/>
      <c r="BH351" s="26"/>
      <c r="BI351" s="26"/>
      <c r="BJ351" s="26"/>
      <c r="BK351" s="26"/>
      <c r="BL351" s="26"/>
      <c r="BM351" s="26"/>
      <c r="BN351" s="26"/>
      <c r="BO351" s="26"/>
      <c r="BP351" s="26"/>
      <c r="BQ351" s="26"/>
      <c r="BR351" s="26"/>
      <c r="BS351" s="26"/>
      <c r="BT351" s="26"/>
      <c r="BU351" s="26"/>
      <c r="BV351" s="26"/>
      <c r="BW351" s="26"/>
      <c r="BX351" s="26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K351" s="26"/>
      <c r="CL351" s="26"/>
      <c r="CM351" s="26"/>
      <c r="CN351" s="26"/>
      <c r="CO351" s="26"/>
      <c r="CP351" s="26"/>
      <c r="CQ351" s="26"/>
      <c r="CR351" s="26"/>
      <c r="CS351" s="26"/>
      <c r="CT351" s="26"/>
      <c r="CU351" s="26"/>
      <c r="CV351" s="26"/>
      <c r="CW351" s="26"/>
      <c r="CX351" s="26"/>
      <c r="CY351" s="26"/>
      <c r="CZ351" s="26"/>
      <c r="DA351" s="26"/>
      <c r="DB351" s="26"/>
      <c r="DC351" s="26"/>
      <c r="DD351" s="26"/>
      <c r="DE351" s="26"/>
      <c r="DF351" s="26"/>
      <c r="DG351" s="26"/>
      <c r="DH351" s="26"/>
      <c r="DI351" s="26"/>
      <c r="DJ351" s="26"/>
      <c r="DK351" s="26"/>
      <c r="DL351" s="26"/>
      <c r="DM351" s="26"/>
      <c r="DN351" s="26"/>
      <c r="DO351" s="26"/>
      <c r="DP351" s="26"/>
      <c r="DQ351" s="26"/>
      <c r="DR351" s="26"/>
      <c r="DS351" s="26"/>
      <c r="DT351" s="26"/>
      <c r="DU351" s="26"/>
      <c r="DV351" s="26"/>
      <c r="DW351" s="26"/>
      <c r="DX351" s="26"/>
      <c r="DY351" s="26"/>
      <c r="DZ351" s="26"/>
      <c r="EA351" s="26"/>
      <c r="EB351" s="26"/>
      <c r="EC351" s="26"/>
      <c r="ED351" s="26"/>
      <c r="EE351" s="26"/>
      <c r="EF351" s="26"/>
      <c r="EG351" s="26"/>
      <c r="EH351" s="26"/>
      <c r="EI351" s="26"/>
      <c r="EJ351" s="26"/>
      <c r="EK351" s="26"/>
      <c r="EL351" s="26"/>
      <c r="EM351" s="26"/>
      <c r="EN351" s="26"/>
      <c r="EO351" s="26"/>
      <c r="EP351" s="26"/>
      <c r="EQ351" s="26"/>
      <c r="ER351" s="26"/>
      <c r="ES351" s="26"/>
      <c r="ET351" s="26"/>
      <c r="EU351" s="26"/>
      <c r="EV351" s="26"/>
      <c r="EW351" s="26"/>
      <c r="EX351" s="26"/>
      <c r="EY351" s="26"/>
      <c r="EZ351" s="26"/>
      <c r="FA351" s="26"/>
      <c r="FB351" s="26"/>
      <c r="FC351" s="26"/>
      <c r="FD351" s="26"/>
      <c r="FE351" s="26"/>
      <c r="FF351" s="26"/>
      <c r="FG351" s="26"/>
      <c r="FH351" s="26"/>
      <c r="FI351" s="26"/>
      <c r="FJ351" s="26"/>
      <c r="FK351" s="26"/>
      <c r="FL351" s="26"/>
      <c r="FM351" s="26"/>
      <c r="FN351" s="26"/>
      <c r="FO351" s="26"/>
      <c r="FP351" s="26"/>
      <c r="FQ351" s="26"/>
      <c r="FR351" s="26"/>
      <c r="FS351" s="26"/>
      <c r="FT351" s="26"/>
      <c r="FU351" s="26"/>
      <c r="FV351" s="26"/>
      <c r="FW351" s="26"/>
      <c r="FX351" s="26"/>
      <c r="FY351" s="26"/>
      <c r="FZ351" s="26"/>
      <c r="GA351" s="26"/>
      <c r="GB351" s="26"/>
      <c r="GC351" s="26"/>
      <c r="GD351" s="26"/>
      <c r="GE351" s="26"/>
      <c r="GF351" s="26"/>
      <c r="GG351" s="26"/>
      <c r="GH351" s="26"/>
      <c r="GI351" s="26"/>
      <c r="GJ351" s="26"/>
      <c r="GK351" s="26"/>
      <c r="GL351" s="26"/>
      <c r="GM351" s="26"/>
      <c r="GN351" s="26"/>
      <c r="GO351" s="26"/>
      <c r="GP351" s="26"/>
      <c r="GQ351" s="26"/>
      <c r="GR351" s="26"/>
      <c r="GS351" s="26"/>
      <c r="GT351" s="26"/>
      <c r="GU351" s="26"/>
      <c r="GV351" s="26"/>
      <c r="GW351" s="26"/>
      <c r="GX351" s="26"/>
      <c r="GY351" s="26"/>
      <c r="GZ351" s="26"/>
      <c r="HA351" s="26"/>
      <c r="HB351" s="26"/>
      <c r="HC351" s="26"/>
      <c r="HD351" s="26"/>
      <c r="HE351" s="26"/>
      <c r="HF351" s="26"/>
      <c r="HG351" s="26"/>
      <c r="HH351" s="26"/>
      <c r="HI351" s="26"/>
      <c r="HJ351" s="26"/>
      <c r="HK351" s="26"/>
      <c r="HL351" s="26"/>
      <c r="HM351" s="26"/>
      <c r="HN351" s="26"/>
      <c r="HO351" s="26"/>
      <c r="HP351" s="26"/>
      <c r="HQ351" s="26"/>
      <c r="HR351" s="26"/>
      <c r="HS351" s="26"/>
      <c r="HT351" s="26"/>
      <c r="HU351" s="26"/>
      <c r="HV351" s="26"/>
      <c r="HW351" s="26"/>
      <c r="HX351" s="26"/>
      <c r="HY351" s="26"/>
      <c r="HZ351" s="26"/>
      <c r="IA351" s="26"/>
      <c r="IB351" s="26"/>
      <c r="IC351" s="26"/>
      <c r="ID351" s="26"/>
      <c r="IE351" s="26"/>
      <c r="IF351" s="26"/>
      <c r="IG351" s="26"/>
      <c r="IH351" s="26"/>
      <c r="II351" s="26"/>
      <c r="IJ351" s="26"/>
      <c r="IK351" s="26"/>
      <c r="IL351" s="26"/>
      <c r="IM351" s="26"/>
      <c r="IN351" s="26"/>
      <c r="IO351" s="26"/>
      <c r="IP351" s="26"/>
      <c r="IQ351" s="26"/>
      <c r="IR351" s="26"/>
      <c r="IS351" s="26"/>
      <c r="IT351" s="26"/>
      <c r="IU351" s="26"/>
      <c r="IV351" s="26"/>
    </row>
    <row r="352" spans="1:256" s="32" customFormat="1" ht="14.4" x14ac:dyDescent="0.3">
      <c r="A352"/>
      <c r="B352"/>
      <c r="C352"/>
      <c r="D352"/>
      <c r="E352"/>
      <c r="F352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  <c r="BC352" s="26"/>
      <c r="BD352" s="26"/>
      <c r="BE352" s="26"/>
      <c r="BF352" s="26"/>
      <c r="BG352" s="26"/>
      <c r="BH352" s="26"/>
      <c r="BI352" s="26"/>
      <c r="BJ352" s="26"/>
      <c r="BK352" s="26"/>
      <c r="BL352" s="26"/>
      <c r="BM352" s="26"/>
      <c r="BN352" s="26"/>
      <c r="BO352" s="26"/>
      <c r="BP352" s="26"/>
      <c r="BQ352" s="26"/>
      <c r="BR352" s="26"/>
      <c r="BS352" s="26"/>
      <c r="BT352" s="26"/>
      <c r="BU352" s="26"/>
      <c r="BV352" s="26"/>
      <c r="BW352" s="26"/>
      <c r="BX352" s="26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K352" s="26"/>
      <c r="CL352" s="26"/>
      <c r="CM352" s="26"/>
      <c r="CN352" s="26"/>
      <c r="CO352" s="26"/>
      <c r="CP352" s="26"/>
      <c r="CQ352" s="26"/>
      <c r="CR352" s="26"/>
      <c r="CS352" s="26"/>
      <c r="CT352" s="26"/>
      <c r="CU352" s="26"/>
      <c r="CV352" s="26"/>
      <c r="CW352" s="26"/>
      <c r="CX352" s="26"/>
      <c r="CY352" s="26"/>
      <c r="CZ352" s="26"/>
      <c r="DA352" s="26"/>
      <c r="DB352" s="26"/>
      <c r="DC352" s="26"/>
      <c r="DD352" s="26"/>
      <c r="DE352" s="26"/>
      <c r="DF352" s="26"/>
      <c r="DG352" s="26"/>
      <c r="DH352" s="26"/>
      <c r="DI352" s="26"/>
      <c r="DJ352" s="26"/>
      <c r="DK352" s="26"/>
      <c r="DL352" s="26"/>
      <c r="DM352" s="26"/>
      <c r="DN352" s="26"/>
      <c r="DO352" s="26"/>
      <c r="DP352" s="26"/>
      <c r="DQ352" s="26"/>
      <c r="DR352" s="26"/>
      <c r="DS352" s="26"/>
      <c r="DT352" s="26"/>
      <c r="DU352" s="26"/>
      <c r="DV352" s="26"/>
      <c r="DW352" s="26"/>
      <c r="DX352" s="26"/>
      <c r="DY352" s="26"/>
      <c r="DZ352" s="26"/>
      <c r="EA352" s="26"/>
      <c r="EB352" s="26"/>
      <c r="EC352" s="26"/>
      <c r="ED352" s="26"/>
      <c r="EE352" s="26"/>
      <c r="EF352" s="26"/>
      <c r="EG352" s="26"/>
      <c r="EH352" s="26"/>
      <c r="EI352" s="26"/>
      <c r="EJ352" s="26"/>
      <c r="EK352" s="26"/>
      <c r="EL352" s="26"/>
      <c r="EM352" s="26"/>
      <c r="EN352" s="26"/>
      <c r="EO352" s="26"/>
      <c r="EP352" s="26"/>
      <c r="EQ352" s="26"/>
      <c r="ER352" s="26"/>
      <c r="ES352" s="26"/>
      <c r="ET352" s="26"/>
      <c r="EU352" s="26"/>
      <c r="EV352" s="26"/>
      <c r="EW352" s="26"/>
      <c r="EX352" s="26"/>
      <c r="EY352" s="26"/>
      <c r="EZ352" s="26"/>
      <c r="FA352" s="26"/>
      <c r="FB352" s="26"/>
      <c r="FC352" s="26"/>
      <c r="FD352" s="26"/>
      <c r="FE352" s="26"/>
      <c r="FF352" s="26"/>
      <c r="FG352" s="26"/>
      <c r="FH352" s="26"/>
      <c r="FI352" s="26"/>
      <c r="FJ352" s="26"/>
      <c r="FK352" s="26"/>
      <c r="FL352" s="26"/>
      <c r="FM352" s="26"/>
      <c r="FN352" s="26"/>
      <c r="FO352" s="26"/>
      <c r="FP352" s="26"/>
      <c r="FQ352" s="26"/>
      <c r="FR352" s="26"/>
      <c r="FS352" s="26"/>
      <c r="FT352" s="26"/>
      <c r="FU352" s="26"/>
      <c r="FV352" s="26"/>
      <c r="FW352" s="26"/>
      <c r="FX352" s="26"/>
      <c r="FY352" s="26"/>
      <c r="FZ352" s="26"/>
      <c r="GA352" s="26"/>
      <c r="GB352" s="26"/>
      <c r="GC352" s="26"/>
      <c r="GD352" s="26"/>
      <c r="GE352" s="26"/>
      <c r="GF352" s="26"/>
      <c r="GG352" s="26"/>
      <c r="GH352" s="26"/>
      <c r="GI352" s="26"/>
      <c r="GJ352" s="26"/>
      <c r="GK352" s="26"/>
      <c r="GL352" s="26"/>
      <c r="GM352" s="26"/>
      <c r="GN352" s="26"/>
      <c r="GO352" s="26"/>
      <c r="GP352" s="26"/>
      <c r="GQ352" s="26"/>
      <c r="GR352" s="26"/>
      <c r="GS352" s="26"/>
      <c r="GT352" s="26"/>
      <c r="GU352" s="26"/>
      <c r="GV352" s="26"/>
      <c r="GW352" s="26"/>
      <c r="GX352" s="26"/>
      <c r="GY352" s="26"/>
      <c r="GZ352" s="26"/>
      <c r="HA352" s="26"/>
      <c r="HB352" s="26"/>
      <c r="HC352" s="26"/>
      <c r="HD352" s="26"/>
      <c r="HE352" s="26"/>
      <c r="HF352" s="26"/>
      <c r="HG352" s="26"/>
      <c r="HH352" s="26"/>
      <c r="HI352" s="26"/>
      <c r="HJ352" s="26"/>
      <c r="HK352" s="26"/>
      <c r="HL352" s="26"/>
      <c r="HM352" s="26"/>
      <c r="HN352" s="26"/>
      <c r="HO352" s="26"/>
      <c r="HP352" s="26"/>
      <c r="HQ352" s="26"/>
      <c r="HR352" s="26"/>
      <c r="HS352" s="26"/>
      <c r="HT352" s="26"/>
      <c r="HU352" s="26"/>
      <c r="HV352" s="26"/>
      <c r="HW352" s="26"/>
      <c r="HX352" s="26"/>
      <c r="HY352" s="26"/>
      <c r="HZ352" s="26"/>
      <c r="IA352" s="26"/>
      <c r="IB352" s="26"/>
      <c r="IC352" s="26"/>
      <c r="ID352" s="26"/>
      <c r="IE352" s="26"/>
      <c r="IF352" s="26"/>
      <c r="IG352" s="26"/>
      <c r="IH352" s="26"/>
      <c r="II352" s="26"/>
      <c r="IJ352" s="26"/>
      <c r="IK352" s="26"/>
      <c r="IL352" s="26"/>
      <c r="IM352" s="26"/>
      <c r="IN352" s="26"/>
      <c r="IO352" s="26"/>
      <c r="IP352" s="26"/>
      <c r="IQ352" s="26"/>
      <c r="IR352" s="26"/>
      <c r="IS352" s="26"/>
      <c r="IT352" s="26"/>
      <c r="IU352" s="26"/>
      <c r="IV352" s="26"/>
    </row>
    <row r="353" spans="1:256" s="35" customFormat="1" ht="14.4" x14ac:dyDescent="0.3">
      <c r="A353"/>
      <c r="B353"/>
      <c r="C353"/>
      <c r="D353"/>
      <c r="E353"/>
      <c r="F353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6"/>
      <c r="AB353" s="26"/>
      <c r="AC353" s="26"/>
      <c r="AD353" s="26"/>
      <c r="AE353" s="26"/>
      <c r="AF353" s="26"/>
      <c r="AG353" s="26"/>
      <c r="AH353" s="26"/>
      <c r="AI353" s="26"/>
      <c r="AJ353" s="26"/>
      <c r="AK353" s="26"/>
      <c r="AL353" s="26"/>
      <c r="AM353" s="26"/>
      <c r="AN353" s="26"/>
      <c r="AO353" s="26"/>
      <c r="AP353" s="26"/>
      <c r="AQ353" s="26"/>
      <c r="AR353" s="26"/>
      <c r="AS353" s="26"/>
      <c r="AT353" s="26"/>
      <c r="AU353" s="26"/>
      <c r="AV353" s="26"/>
      <c r="AW353" s="26"/>
      <c r="AX353" s="26"/>
      <c r="AY353" s="26"/>
      <c r="AZ353" s="26"/>
      <c r="BA353" s="26"/>
      <c r="BB353" s="26"/>
      <c r="BC353" s="26"/>
      <c r="BD353" s="26"/>
      <c r="BE353" s="26"/>
      <c r="BF353" s="26"/>
      <c r="BG353" s="26"/>
      <c r="BH353" s="26"/>
      <c r="BI353" s="26"/>
      <c r="BJ353" s="26"/>
      <c r="BK353" s="26"/>
      <c r="BL353" s="26"/>
      <c r="BM353" s="26"/>
      <c r="BN353" s="26"/>
      <c r="BO353" s="26"/>
      <c r="BP353" s="26"/>
      <c r="BQ353" s="26"/>
      <c r="BR353" s="26"/>
      <c r="BS353" s="26"/>
      <c r="BT353" s="26"/>
      <c r="BU353" s="26"/>
      <c r="BV353" s="26"/>
      <c r="BW353" s="26"/>
      <c r="BX353" s="26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K353" s="26"/>
      <c r="CL353" s="26"/>
      <c r="CM353" s="26"/>
      <c r="CN353" s="26"/>
      <c r="CO353" s="26"/>
      <c r="CP353" s="26"/>
      <c r="CQ353" s="26"/>
      <c r="CR353" s="26"/>
      <c r="CS353" s="26"/>
      <c r="CT353" s="26"/>
      <c r="CU353" s="26"/>
      <c r="CV353" s="26"/>
      <c r="CW353" s="26"/>
      <c r="CX353" s="26"/>
      <c r="CY353" s="26"/>
      <c r="CZ353" s="26"/>
      <c r="DA353" s="26"/>
      <c r="DB353" s="26"/>
      <c r="DC353" s="26"/>
      <c r="DD353" s="26"/>
      <c r="DE353" s="26"/>
      <c r="DF353" s="26"/>
      <c r="DG353" s="26"/>
      <c r="DH353" s="26"/>
      <c r="DI353" s="26"/>
      <c r="DJ353" s="26"/>
      <c r="DK353" s="26"/>
      <c r="DL353" s="26"/>
      <c r="DM353" s="26"/>
      <c r="DN353" s="26"/>
      <c r="DO353" s="26"/>
      <c r="DP353" s="26"/>
      <c r="DQ353" s="26"/>
      <c r="DR353" s="26"/>
      <c r="DS353" s="26"/>
      <c r="DT353" s="26"/>
      <c r="DU353" s="26"/>
      <c r="DV353" s="26"/>
      <c r="DW353" s="26"/>
      <c r="DX353" s="26"/>
      <c r="DY353" s="26"/>
      <c r="DZ353" s="26"/>
      <c r="EA353" s="26"/>
      <c r="EB353" s="26"/>
      <c r="EC353" s="26"/>
      <c r="ED353" s="26"/>
      <c r="EE353" s="26"/>
      <c r="EF353" s="26"/>
      <c r="EG353" s="26"/>
      <c r="EH353" s="26"/>
      <c r="EI353" s="26"/>
      <c r="EJ353" s="26"/>
      <c r="EK353" s="26"/>
      <c r="EL353" s="26"/>
      <c r="EM353" s="26"/>
      <c r="EN353" s="26"/>
      <c r="EO353" s="26"/>
      <c r="EP353" s="26"/>
      <c r="EQ353" s="26"/>
      <c r="ER353" s="26"/>
      <c r="ES353" s="26"/>
      <c r="ET353" s="26"/>
      <c r="EU353" s="26"/>
      <c r="EV353" s="26"/>
      <c r="EW353" s="26"/>
      <c r="EX353" s="26"/>
      <c r="EY353" s="26"/>
      <c r="EZ353" s="26"/>
      <c r="FA353" s="26"/>
      <c r="FB353" s="26"/>
      <c r="FC353" s="26"/>
      <c r="FD353" s="26"/>
      <c r="FE353" s="26"/>
      <c r="FF353" s="26"/>
      <c r="FG353" s="26"/>
      <c r="FH353" s="26"/>
      <c r="FI353" s="26"/>
      <c r="FJ353" s="26"/>
      <c r="FK353" s="26"/>
      <c r="FL353" s="26"/>
      <c r="FM353" s="26"/>
      <c r="FN353" s="26"/>
      <c r="FO353" s="26"/>
      <c r="FP353" s="26"/>
      <c r="FQ353" s="26"/>
      <c r="FR353" s="26"/>
      <c r="FS353" s="26"/>
      <c r="FT353" s="26"/>
      <c r="FU353" s="26"/>
      <c r="FV353" s="26"/>
      <c r="FW353" s="26"/>
      <c r="FX353" s="26"/>
      <c r="FY353" s="26"/>
      <c r="FZ353" s="26"/>
      <c r="GA353" s="26"/>
      <c r="GB353" s="26"/>
      <c r="GC353" s="26"/>
      <c r="GD353" s="26"/>
      <c r="GE353" s="26"/>
      <c r="GF353" s="26"/>
      <c r="GG353" s="26"/>
      <c r="GH353" s="26"/>
      <c r="GI353" s="26"/>
      <c r="GJ353" s="26"/>
      <c r="GK353" s="26"/>
      <c r="GL353" s="26"/>
      <c r="GM353" s="26"/>
      <c r="GN353" s="26"/>
      <c r="GO353" s="26"/>
      <c r="GP353" s="26"/>
      <c r="GQ353" s="26"/>
      <c r="GR353" s="26"/>
      <c r="GS353" s="26"/>
      <c r="GT353" s="26"/>
      <c r="GU353" s="26"/>
      <c r="GV353" s="26"/>
      <c r="GW353" s="26"/>
      <c r="GX353" s="26"/>
      <c r="GY353" s="26"/>
      <c r="GZ353" s="26"/>
      <c r="HA353" s="26"/>
      <c r="HB353" s="26"/>
      <c r="HC353" s="26"/>
      <c r="HD353" s="26"/>
      <c r="HE353" s="26"/>
      <c r="HF353" s="26"/>
      <c r="HG353" s="26"/>
      <c r="HH353" s="26"/>
      <c r="HI353" s="26"/>
      <c r="HJ353" s="26"/>
      <c r="HK353" s="26"/>
      <c r="HL353" s="26"/>
      <c r="HM353" s="26"/>
      <c r="HN353" s="26"/>
      <c r="HO353" s="26"/>
      <c r="HP353" s="26"/>
      <c r="HQ353" s="26"/>
      <c r="HR353" s="26"/>
      <c r="HS353" s="26"/>
      <c r="HT353" s="26"/>
      <c r="HU353" s="26"/>
      <c r="HV353" s="26"/>
      <c r="HW353" s="26"/>
      <c r="HX353" s="26"/>
      <c r="HY353" s="26"/>
      <c r="HZ353" s="26"/>
      <c r="IA353" s="26"/>
      <c r="IB353" s="26"/>
      <c r="IC353" s="26"/>
      <c r="ID353" s="26"/>
      <c r="IE353" s="26"/>
      <c r="IF353" s="26"/>
      <c r="IG353" s="26"/>
      <c r="IH353" s="26"/>
      <c r="II353" s="26"/>
      <c r="IJ353" s="26"/>
      <c r="IK353" s="26"/>
      <c r="IL353" s="26"/>
      <c r="IM353" s="26"/>
      <c r="IN353" s="26"/>
      <c r="IO353" s="26"/>
      <c r="IP353" s="26"/>
      <c r="IQ353" s="26"/>
      <c r="IR353" s="26"/>
      <c r="IS353" s="26"/>
      <c r="IT353" s="26"/>
      <c r="IU353" s="26"/>
      <c r="IV353" s="26"/>
    </row>
    <row r="354" spans="1:256" s="32" customFormat="1" ht="14.4" x14ac:dyDescent="0.3">
      <c r="A354"/>
      <c r="B354"/>
      <c r="C354"/>
      <c r="D354"/>
      <c r="E354"/>
      <c r="F354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6"/>
      <c r="AB354" s="26"/>
      <c r="AC354" s="26"/>
      <c r="AD354" s="26"/>
      <c r="AE354" s="26"/>
      <c r="AF354" s="26"/>
      <c r="AG354" s="26"/>
      <c r="AH354" s="26"/>
      <c r="AI354" s="26"/>
      <c r="AJ354" s="26"/>
      <c r="AK354" s="26"/>
      <c r="AL354" s="26"/>
      <c r="AM354" s="26"/>
      <c r="AN354" s="26"/>
      <c r="AO354" s="26"/>
      <c r="AP354" s="26"/>
      <c r="AQ354" s="26"/>
      <c r="AR354" s="26"/>
      <c r="AS354" s="26"/>
      <c r="AT354" s="26"/>
      <c r="AU354" s="26"/>
      <c r="AV354" s="26"/>
      <c r="AW354" s="26"/>
      <c r="AX354" s="26"/>
      <c r="AY354" s="26"/>
      <c r="AZ354" s="26"/>
      <c r="BA354" s="26"/>
      <c r="BB354" s="26"/>
      <c r="BC354" s="26"/>
      <c r="BD354" s="26"/>
      <c r="BE354" s="26"/>
      <c r="BF354" s="26"/>
      <c r="BG354" s="26"/>
      <c r="BH354" s="26"/>
      <c r="BI354" s="26"/>
      <c r="BJ354" s="26"/>
      <c r="BK354" s="26"/>
      <c r="BL354" s="26"/>
      <c r="BM354" s="26"/>
      <c r="BN354" s="26"/>
      <c r="BO354" s="26"/>
      <c r="BP354" s="26"/>
      <c r="BQ354" s="26"/>
      <c r="BR354" s="26"/>
      <c r="BS354" s="26"/>
      <c r="BT354" s="26"/>
      <c r="BU354" s="26"/>
      <c r="BV354" s="26"/>
      <c r="BW354" s="26"/>
      <c r="BX354" s="26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K354" s="26"/>
      <c r="CL354" s="26"/>
      <c r="CM354" s="26"/>
      <c r="CN354" s="26"/>
      <c r="CO354" s="26"/>
      <c r="CP354" s="26"/>
      <c r="CQ354" s="26"/>
      <c r="CR354" s="26"/>
      <c r="CS354" s="26"/>
      <c r="CT354" s="26"/>
      <c r="CU354" s="26"/>
      <c r="CV354" s="26"/>
      <c r="CW354" s="26"/>
      <c r="CX354" s="26"/>
      <c r="CY354" s="26"/>
      <c r="CZ354" s="26"/>
      <c r="DA354" s="26"/>
      <c r="DB354" s="26"/>
      <c r="DC354" s="26"/>
      <c r="DD354" s="26"/>
      <c r="DE354" s="26"/>
      <c r="DF354" s="26"/>
      <c r="DG354" s="26"/>
      <c r="DH354" s="26"/>
      <c r="DI354" s="26"/>
      <c r="DJ354" s="26"/>
      <c r="DK354" s="26"/>
      <c r="DL354" s="26"/>
      <c r="DM354" s="26"/>
      <c r="DN354" s="26"/>
      <c r="DO354" s="26"/>
      <c r="DP354" s="26"/>
      <c r="DQ354" s="26"/>
      <c r="DR354" s="26"/>
      <c r="DS354" s="26"/>
      <c r="DT354" s="26"/>
      <c r="DU354" s="26"/>
      <c r="DV354" s="26"/>
      <c r="DW354" s="26"/>
      <c r="DX354" s="26"/>
      <c r="DY354" s="26"/>
      <c r="DZ354" s="26"/>
      <c r="EA354" s="26"/>
      <c r="EB354" s="26"/>
      <c r="EC354" s="26"/>
      <c r="ED354" s="26"/>
      <c r="EE354" s="26"/>
      <c r="EF354" s="26"/>
      <c r="EG354" s="26"/>
      <c r="EH354" s="26"/>
      <c r="EI354" s="26"/>
      <c r="EJ354" s="26"/>
      <c r="EK354" s="26"/>
      <c r="EL354" s="26"/>
      <c r="EM354" s="26"/>
      <c r="EN354" s="26"/>
      <c r="EO354" s="26"/>
      <c r="EP354" s="26"/>
      <c r="EQ354" s="26"/>
      <c r="ER354" s="26"/>
      <c r="ES354" s="26"/>
      <c r="ET354" s="26"/>
      <c r="EU354" s="26"/>
      <c r="EV354" s="26"/>
      <c r="EW354" s="26"/>
      <c r="EX354" s="26"/>
      <c r="EY354" s="26"/>
      <c r="EZ354" s="26"/>
      <c r="FA354" s="26"/>
      <c r="FB354" s="26"/>
      <c r="FC354" s="26"/>
      <c r="FD354" s="26"/>
      <c r="FE354" s="26"/>
      <c r="FF354" s="26"/>
      <c r="FG354" s="26"/>
      <c r="FH354" s="26"/>
      <c r="FI354" s="26"/>
      <c r="FJ354" s="26"/>
      <c r="FK354" s="26"/>
      <c r="FL354" s="26"/>
      <c r="FM354" s="26"/>
      <c r="FN354" s="26"/>
      <c r="FO354" s="26"/>
      <c r="FP354" s="26"/>
      <c r="FQ354" s="26"/>
      <c r="FR354" s="26"/>
      <c r="FS354" s="26"/>
      <c r="FT354" s="26"/>
      <c r="FU354" s="26"/>
      <c r="FV354" s="26"/>
      <c r="FW354" s="26"/>
      <c r="FX354" s="26"/>
      <c r="FY354" s="26"/>
      <c r="FZ354" s="26"/>
      <c r="GA354" s="26"/>
      <c r="GB354" s="26"/>
      <c r="GC354" s="26"/>
      <c r="GD354" s="26"/>
      <c r="GE354" s="26"/>
      <c r="GF354" s="26"/>
      <c r="GG354" s="26"/>
      <c r="GH354" s="26"/>
      <c r="GI354" s="26"/>
      <c r="GJ354" s="26"/>
      <c r="GK354" s="26"/>
      <c r="GL354" s="26"/>
      <c r="GM354" s="26"/>
      <c r="GN354" s="26"/>
      <c r="GO354" s="26"/>
      <c r="GP354" s="26"/>
      <c r="GQ354" s="26"/>
      <c r="GR354" s="26"/>
      <c r="GS354" s="26"/>
      <c r="GT354" s="26"/>
      <c r="GU354" s="26"/>
      <c r="GV354" s="26"/>
      <c r="GW354" s="26"/>
      <c r="GX354" s="26"/>
      <c r="GY354" s="26"/>
      <c r="GZ354" s="26"/>
      <c r="HA354" s="26"/>
      <c r="HB354" s="26"/>
      <c r="HC354" s="26"/>
      <c r="HD354" s="26"/>
      <c r="HE354" s="26"/>
      <c r="HF354" s="26"/>
      <c r="HG354" s="26"/>
      <c r="HH354" s="26"/>
      <c r="HI354" s="26"/>
      <c r="HJ354" s="26"/>
      <c r="HK354" s="26"/>
      <c r="HL354" s="26"/>
      <c r="HM354" s="26"/>
      <c r="HN354" s="26"/>
      <c r="HO354" s="26"/>
      <c r="HP354" s="26"/>
      <c r="HQ354" s="26"/>
      <c r="HR354" s="26"/>
      <c r="HS354" s="26"/>
      <c r="HT354" s="26"/>
      <c r="HU354" s="26"/>
      <c r="HV354" s="26"/>
      <c r="HW354" s="26"/>
      <c r="HX354" s="26"/>
      <c r="HY354" s="26"/>
      <c r="HZ354" s="26"/>
      <c r="IA354" s="26"/>
      <c r="IB354" s="26"/>
      <c r="IC354" s="26"/>
      <c r="ID354" s="26"/>
      <c r="IE354" s="26"/>
      <c r="IF354" s="26"/>
      <c r="IG354" s="26"/>
      <c r="IH354" s="26"/>
      <c r="II354" s="26"/>
      <c r="IJ354" s="26"/>
      <c r="IK354" s="26"/>
      <c r="IL354" s="26"/>
      <c r="IM354" s="26"/>
      <c r="IN354" s="26"/>
      <c r="IO354" s="26"/>
      <c r="IP354" s="26"/>
      <c r="IQ354" s="26"/>
      <c r="IR354" s="26"/>
      <c r="IS354" s="26"/>
      <c r="IT354" s="26"/>
      <c r="IU354" s="26"/>
      <c r="IV354" s="26"/>
    </row>
    <row r="355" spans="1:256" s="32" customFormat="1" ht="14.4" x14ac:dyDescent="0.3">
      <c r="A355"/>
      <c r="B355"/>
      <c r="C355"/>
      <c r="D355"/>
      <c r="E355"/>
      <c r="F355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6"/>
      <c r="AB355" s="26"/>
      <c r="AC355" s="26"/>
      <c r="AD355" s="26"/>
      <c r="AE355" s="26"/>
      <c r="AF355" s="26"/>
      <c r="AG355" s="26"/>
      <c r="AH355" s="26"/>
      <c r="AI355" s="26"/>
      <c r="AJ355" s="26"/>
      <c r="AK355" s="26"/>
      <c r="AL355" s="26"/>
      <c r="AM355" s="26"/>
      <c r="AN355" s="26"/>
      <c r="AO355" s="26"/>
      <c r="AP355" s="26"/>
      <c r="AQ355" s="26"/>
      <c r="AR355" s="26"/>
      <c r="AS355" s="26"/>
      <c r="AT355" s="26"/>
      <c r="AU355" s="26"/>
      <c r="AV355" s="26"/>
      <c r="AW355" s="26"/>
      <c r="AX355" s="26"/>
      <c r="AY355" s="26"/>
      <c r="AZ355" s="26"/>
      <c r="BA355" s="26"/>
      <c r="BB355" s="26"/>
      <c r="BC355" s="26"/>
      <c r="BD355" s="26"/>
      <c r="BE355" s="26"/>
      <c r="BF355" s="26"/>
      <c r="BG355" s="26"/>
      <c r="BH355" s="26"/>
      <c r="BI355" s="26"/>
      <c r="BJ355" s="26"/>
      <c r="BK355" s="26"/>
      <c r="BL355" s="26"/>
      <c r="BM355" s="26"/>
      <c r="BN355" s="26"/>
      <c r="BO355" s="26"/>
      <c r="BP355" s="26"/>
      <c r="BQ355" s="26"/>
      <c r="BR355" s="26"/>
      <c r="BS355" s="26"/>
      <c r="BT355" s="26"/>
      <c r="BU355" s="26"/>
      <c r="BV355" s="26"/>
      <c r="BW355" s="26"/>
      <c r="BX355" s="26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K355" s="26"/>
      <c r="CL355" s="26"/>
      <c r="CM355" s="26"/>
      <c r="CN355" s="26"/>
      <c r="CO355" s="26"/>
      <c r="CP355" s="26"/>
      <c r="CQ355" s="26"/>
      <c r="CR355" s="26"/>
      <c r="CS355" s="26"/>
      <c r="CT355" s="26"/>
      <c r="CU355" s="26"/>
      <c r="CV355" s="26"/>
      <c r="CW355" s="26"/>
      <c r="CX355" s="26"/>
      <c r="CY355" s="26"/>
      <c r="CZ355" s="26"/>
      <c r="DA355" s="26"/>
      <c r="DB355" s="26"/>
      <c r="DC355" s="26"/>
      <c r="DD355" s="26"/>
      <c r="DE355" s="26"/>
      <c r="DF355" s="26"/>
      <c r="DG355" s="26"/>
      <c r="DH355" s="26"/>
      <c r="DI355" s="26"/>
      <c r="DJ355" s="26"/>
      <c r="DK355" s="26"/>
      <c r="DL355" s="26"/>
      <c r="DM355" s="26"/>
      <c r="DN355" s="26"/>
      <c r="DO355" s="26"/>
      <c r="DP355" s="26"/>
      <c r="DQ355" s="26"/>
      <c r="DR355" s="26"/>
      <c r="DS355" s="26"/>
      <c r="DT355" s="26"/>
      <c r="DU355" s="26"/>
      <c r="DV355" s="26"/>
      <c r="DW355" s="26"/>
      <c r="DX355" s="26"/>
      <c r="DY355" s="26"/>
      <c r="DZ355" s="26"/>
      <c r="EA355" s="26"/>
      <c r="EB355" s="26"/>
      <c r="EC355" s="26"/>
      <c r="ED355" s="26"/>
      <c r="EE355" s="26"/>
      <c r="EF355" s="26"/>
      <c r="EG355" s="26"/>
      <c r="EH355" s="26"/>
      <c r="EI355" s="26"/>
      <c r="EJ355" s="26"/>
      <c r="EK355" s="26"/>
      <c r="EL355" s="26"/>
      <c r="EM355" s="26"/>
      <c r="EN355" s="26"/>
      <c r="EO355" s="26"/>
      <c r="EP355" s="26"/>
      <c r="EQ355" s="26"/>
      <c r="ER355" s="26"/>
      <c r="ES355" s="26"/>
      <c r="ET355" s="26"/>
      <c r="EU355" s="26"/>
      <c r="EV355" s="26"/>
      <c r="EW355" s="26"/>
      <c r="EX355" s="26"/>
      <c r="EY355" s="26"/>
      <c r="EZ355" s="26"/>
      <c r="FA355" s="26"/>
      <c r="FB355" s="26"/>
      <c r="FC355" s="26"/>
      <c r="FD355" s="26"/>
      <c r="FE355" s="26"/>
      <c r="FF355" s="26"/>
      <c r="FG355" s="26"/>
      <c r="FH355" s="26"/>
      <c r="FI355" s="26"/>
      <c r="FJ355" s="26"/>
      <c r="FK355" s="26"/>
      <c r="FL355" s="26"/>
      <c r="FM355" s="26"/>
      <c r="FN355" s="26"/>
      <c r="FO355" s="26"/>
      <c r="FP355" s="26"/>
      <c r="FQ355" s="26"/>
      <c r="FR355" s="26"/>
      <c r="FS355" s="26"/>
      <c r="FT355" s="26"/>
      <c r="FU355" s="26"/>
      <c r="FV355" s="26"/>
      <c r="FW355" s="26"/>
      <c r="FX355" s="26"/>
      <c r="FY355" s="26"/>
      <c r="FZ355" s="26"/>
      <c r="GA355" s="26"/>
      <c r="GB355" s="26"/>
      <c r="GC355" s="26"/>
      <c r="GD355" s="26"/>
      <c r="GE355" s="26"/>
      <c r="GF355" s="26"/>
      <c r="GG355" s="26"/>
      <c r="GH355" s="26"/>
      <c r="GI355" s="26"/>
      <c r="GJ355" s="26"/>
      <c r="GK355" s="26"/>
      <c r="GL355" s="26"/>
      <c r="GM355" s="26"/>
      <c r="GN355" s="26"/>
      <c r="GO355" s="26"/>
      <c r="GP355" s="26"/>
      <c r="GQ355" s="26"/>
      <c r="GR355" s="26"/>
      <c r="GS355" s="26"/>
      <c r="GT355" s="26"/>
      <c r="GU355" s="26"/>
      <c r="GV355" s="26"/>
      <c r="GW355" s="26"/>
      <c r="GX355" s="26"/>
      <c r="GY355" s="26"/>
      <c r="GZ355" s="26"/>
      <c r="HA355" s="26"/>
      <c r="HB355" s="26"/>
      <c r="HC355" s="26"/>
      <c r="HD355" s="26"/>
      <c r="HE355" s="26"/>
      <c r="HF355" s="26"/>
      <c r="HG355" s="26"/>
      <c r="HH355" s="26"/>
      <c r="HI355" s="26"/>
      <c r="HJ355" s="26"/>
      <c r="HK355" s="26"/>
      <c r="HL355" s="26"/>
      <c r="HM355" s="26"/>
      <c r="HN355" s="26"/>
      <c r="HO355" s="26"/>
      <c r="HP355" s="26"/>
      <c r="HQ355" s="26"/>
      <c r="HR355" s="26"/>
      <c r="HS355" s="26"/>
      <c r="HT355" s="26"/>
      <c r="HU355" s="26"/>
      <c r="HV355" s="26"/>
      <c r="HW355" s="26"/>
      <c r="HX355" s="26"/>
      <c r="HY355" s="26"/>
      <c r="HZ355" s="26"/>
      <c r="IA355" s="26"/>
      <c r="IB355" s="26"/>
      <c r="IC355" s="26"/>
      <c r="ID355" s="26"/>
      <c r="IE355" s="26"/>
      <c r="IF355" s="26"/>
      <c r="IG355" s="26"/>
      <c r="IH355" s="26"/>
      <c r="II355" s="26"/>
      <c r="IJ355" s="26"/>
      <c r="IK355" s="26"/>
      <c r="IL355" s="26"/>
      <c r="IM355" s="26"/>
      <c r="IN355" s="26"/>
      <c r="IO355" s="26"/>
      <c r="IP355" s="26"/>
      <c r="IQ355" s="26"/>
      <c r="IR355" s="26"/>
      <c r="IS355" s="26"/>
      <c r="IT355" s="26"/>
      <c r="IU355" s="26"/>
      <c r="IV355" s="26"/>
    </row>
    <row r="356" spans="1:256" s="35" customFormat="1" ht="14.4" x14ac:dyDescent="0.3">
      <c r="A356"/>
      <c r="B356"/>
      <c r="C356"/>
      <c r="D356"/>
      <c r="E356"/>
      <c r="F35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6"/>
      <c r="AB356" s="26"/>
      <c r="AC356" s="26"/>
      <c r="AD356" s="26"/>
      <c r="AE356" s="26"/>
      <c r="AF356" s="26"/>
      <c r="AG356" s="26"/>
      <c r="AH356" s="26"/>
      <c r="AI356" s="26"/>
      <c r="AJ356" s="26"/>
      <c r="AK356" s="26"/>
      <c r="AL356" s="26"/>
      <c r="AM356" s="26"/>
      <c r="AN356" s="26"/>
      <c r="AO356" s="26"/>
      <c r="AP356" s="26"/>
      <c r="AQ356" s="26"/>
      <c r="AR356" s="26"/>
      <c r="AS356" s="26"/>
      <c r="AT356" s="26"/>
      <c r="AU356" s="26"/>
      <c r="AV356" s="26"/>
      <c r="AW356" s="26"/>
      <c r="AX356" s="26"/>
      <c r="AY356" s="26"/>
      <c r="AZ356" s="26"/>
      <c r="BA356" s="26"/>
      <c r="BB356" s="26"/>
      <c r="BC356" s="26"/>
      <c r="BD356" s="26"/>
      <c r="BE356" s="26"/>
      <c r="BF356" s="26"/>
      <c r="BG356" s="26"/>
      <c r="BH356" s="26"/>
      <c r="BI356" s="26"/>
      <c r="BJ356" s="26"/>
      <c r="BK356" s="26"/>
      <c r="BL356" s="26"/>
      <c r="BM356" s="26"/>
      <c r="BN356" s="26"/>
      <c r="BO356" s="26"/>
      <c r="BP356" s="26"/>
      <c r="BQ356" s="26"/>
      <c r="BR356" s="26"/>
      <c r="BS356" s="26"/>
      <c r="BT356" s="26"/>
      <c r="BU356" s="26"/>
      <c r="BV356" s="26"/>
      <c r="BW356" s="26"/>
      <c r="BX356" s="26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K356" s="26"/>
      <c r="CL356" s="26"/>
      <c r="CM356" s="26"/>
      <c r="CN356" s="26"/>
      <c r="CO356" s="26"/>
      <c r="CP356" s="26"/>
      <c r="CQ356" s="26"/>
      <c r="CR356" s="26"/>
      <c r="CS356" s="26"/>
      <c r="CT356" s="26"/>
      <c r="CU356" s="26"/>
      <c r="CV356" s="26"/>
      <c r="CW356" s="26"/>
      <c r="CX356" s="26"/>
      <c r="CY356" s="26"/>
      <c r="CZ356" s="26"/>
      <c r="DA356" s="26"/>
      <c r="DB356" s="26"/>
      <c r="DC356" s="26"/>
      <c r="DD356" s="26"/>
      <c r="DE356" s="26"/>
      <c r="DF356" s="26"/>
      <c r="DG356" s="26"/>
      <c r="DH356" s="26"/>
      <c r="DI356" s="26"/>
      <c r="DJ356" s="26"/>
      <c r="DK356" s="26"/>
      <c r="DL356" s="26"/>
      <c r="DM356" s="26"/>
      <c r="DN356" s="26"/>
      <c r="DO356" s="26"/>
      <c r="DP356" s="26"/>
      <c r="DQ356" s="26"/>
      <c r="DR356" s="26"/>
      <c r="DS356" s="26"/>
      <c r="DT356" s="26"/>
      <c r="DU356" s="26"/>
      <c r="DV356" s="26"/>
      <c r="DW356" s="26"/>
      <c r="DX356" s="26"/>
      <c r="DY356" s="26"/>
      <c r="DZ356" s="26"/>
      <c r="EA356" s="26"/>
      <c r="EB356" s="26"/>
      <c r="EC356" s="26"/>
      <c r="ED356" s="26"/>
      <c r="EE356" s="26"/>
      <c r="EF356" s="26"/>
      <c r="EG356" s="26"/>
      <c r="EH356" s="26"/>
      <c r="EI356" s="26"/>
      <c r="EJ356" s="26"/>
      <c r="EK356" s="26"/>
      <c r="EL356" s="26"/>
      <c r="EM356" s="26"/>
      <c r="EN356" s="26"/>
      <c r="EO356" s="26"/>
      <c r="EP356" s="26"/>
      <c r="EQ356" s="26"/>
      <c r="ER356" s="26"/>
      <c r="ES356" s="26"/>
      <c r="ET356" s="26"/>
      <c r="EU356" s="26"/>
      <c r="EV356" s="26"/>
      <c r="EW356" s="26"/>
      <c r="EX356" s="26"/>
      <c r="EY356" s="26"/>
      <c r="EZ356" s="26"/>
      <c r="FA356" s="26"/>
      <c r="FB356" s="26"/>
      <c r="FC356" s="26"/>
      <c r="FD356" s="26"/>
      <c r="FE356" s="26"/>
      <c r="FF356" s="26"/>
      <c r="FG356" s="26"/>
      <c r="FH356" s="26"/>
      <c r="FI356" s="26"/>
      <c r="FJ356" s="26"/>
      <c r="FK356" s="26"/>
      <c r="FL356" s="26"/>
      <c r="FM356" s="26"/>
      <c r="FN356" s="26"/>
      <c r="FO356" s="26"/>
      <c r="FP356" s="26"/>
      <c r="FQ356" s="26"/>
      <c r="FR356" s="26"/>
      <c r="FS356" s="26"/>
      <c r="FT356" s="26"/>
      <c r="FU356" s="26"/>
      <c r="FV356" s="26"/>
      <c r="FW356" s="26"/>
      <c r="FX356" s="26"/>
      <c r="FY356" s="26"/>
      <c r="FZ356" s="26"/>
      <c r="GA356" s="26"/>
      <c r="GB356" s="26"/>
      <c r="GC356" s="26"/>
      <c r="GD356" s="26"/>
      <c r="GE356" s="26"/>
      <c r="GF356" s="26"/>
      <c r="GG356" s="26"/>
      <c r="GH356" s="26"/>
      <c r="GI356" s="26"/>
      <c r="GJ356" s="26"/>
      <c r="GK356" s="26"/>
      <c r="GL356" s="26"/>
      <c r="GM356" s="26"/>
      <c r="GN356" s="26"/>
      <c r="GO356" s="26"/>
      <c r="GP356" s="26"/>
      <c r="GQ356" s="26"/>
      <c r="GR356" s="26"/>
      <c r="GS356" s="26"/>
      <c r="GT356" s="26"/>
      <c r="GU356" s="26"/>
      <c r="GV356" s="26"/>
      <c r="GW356" s="26"/>
      <c r="GX356" s="26"/>
      <c r="GY356" s="26"/>
      <c r="GZ356" s="26"/>
      <c r="HA356" s="26"/>
      <c r="HB356" s="26"/>
      <c r="HC356" s="26"/>
      <c r="HD356" s="26"/>
      <c r="HE356" s="26"/>
      <c r="HF356" s="26"/>
      <c r="HG356" s="26"/>
      <c r="HH356" s="26"/>
      <c r="HI356" s="26"/>
      <c r="HJ356" s="26"/>
      <c r="HK356" s="26"/>
      <c r="HL356" s="26"/>
      <c r="HM356" s="26"/>
      <c r="HN356" s="26"/>
      <c r="HO356" s="26"/>
      <c r="HP356" s="26"/>
      <c r="HQ356" s="26"/>
      <c r="HR356" s="26"/>
      <c r="HS356" s="26"/>
      <c r="HT356" s="26"/>
      <c r="HU356" s="26"/>
      <c r="HV356" s="26"/>
      <c r="HW356" s="26"/>
      <c r="HX356" s="26"/>
      <c r="HY356" s="26"/>
      <c r="HZ356" s="26"/>
      <c r="IA356" s="26"/>
      <c r="IB356" s="26"/>
      <c r="IC356" s="26"/>
      <c r="ID356" s="26"/>
      <c r="IE356" s="26"/>
      <c r="IF356" s="26"/>
      <c r="IG356" s="26"/>
      <c r="IH356" s="26"/>
      <c r="II356" s="26"/>
      <c r="IJ356" s="26"/>
      <c r="IK356" s="26"/>
      <c r="IL356" s="26"/>
      <c r="IM356" s="26"/>
      <c r="IN356" s="26"/>
      <c r="IO356" s="26"/>
      <c r="IP356" s="26"/>
      <c r="IQ356" s="26"/>
      <c r="IR356" s="26"/>
      <c r="IS356" s="26"/>
      <c r="IT356" s="26"/>
      <c r="IU356" s="26"/>
      <c r="IV356" s="26"/>
    </row>
    <row r="357" spans="1:256" s="32" customFormat="1" ht="14.4" x14ac:dyDescent="0.3">
      <c r="A357"/>
      <c r="B357"/>
      <c r="C357"/>
      <c r="D357"/>
      <c r="E357"/>
      <c r="F357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6"/>
      <c r="AB357" s="26"/>
      <c r="AC357" s="26"/>
      <c r="AD357" s="26"/>
      <c r="AE357" s="26"/>
      <c r="AF357" s="26"/>
      <c r="AG357" s="26"/>
      <c r="AH357" s="26"/>
      <c r="AI357" s="26"/>
      <c r="AJ357" s="26"/>
      <c r="AK357" s="26"/>
      <c r="AL357" s="26"/>
      <c r="AM357" s="26"/>
      <c r="AN357" s="26"/>
      <c r="AO357" s="26"/>
      <c r="AP357" s="26"/>
      <c r="AQ357" s="26"/>
      <c r="AR357" s="26"/>
      <c r="AS357" s="26"/>
      <c r="AT357" s="26"/>
      <c r="AU357" s="26"/>
      <c r="AV357" s="26"/>
      <c r="AW357" s="26"/>
      <c r="AX357" s="26"/>
      <c r="AY357" s="26"/>
      <c r="AZ357" s="26"/>
      <c r="BA357" s="26"/>
      <c r="BB357" s="26"/>
      <c r="BC357" s="26"/>
      <c r="BD357" s="26"/>
      <c r="BE357" s="26"/>
      <c r="BF357" s="26"/>
      <c r="BG357" s="26"/>
      <c r="BH357" s="26"/>
      <c r="BI357" s="26"/>
      <c r="BJ357" s="26"/>
      <c r="BK357" s="26"/>
      <c r="BL357" s="26"/>
      <c r="BM357" s="26"/>
      <c r="BN357" s="26"/>
      <c r="BO357" s="26"/>
      <c r="BP357" s="26"/>
      <c r="BQ357" s="26"/>
      <c r="BR357" s="26"/>
      <c r="BS357" s="26"/>
      <c r="BT357" s="26"/>
      <c r="BU357" s="26"/>
      <c r="BV357" s="26"/>
      <c r="BW357" s="26"/>
      <c r="BX357" s="26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K357" s="26"/>
      <c r="CL357" s="26"/>
      <c r="CM357" s="26"/>
      <c r="CN357" s="26"/>
      <c r="CO357" s="26"/>
      <c r="CP357" s="26"/>
      <c r="CQ357" s="26"/>
      <c r="CR357" s="26"/>
      <c r="CS357" s="26"/>
      <c r="CT357" s="26"/>
      <c r="CU357" s="26"/>
      <c r="CV357" s="26"/>
      <c r="CW357" s="26"/>
      <c r="CX357" s="26"/>
      <c r="CY357" s="26"/>
      <c r="CZ357" s="26"/>
      <c r="DA357" s="26"/>
      <c r="DB357" s="26"/>
      <c r="DC357" s="26"/>
      <c r="DD357" s="26"/>
      <c r="DE357" s="26"/>
      <c r="DF357" s="26"/>
      <c r="DG357" s="26"/>
      <c r="DH357" s="26"/>
      <c r="DI357" s="26"/>
      <c r="DJ357" s="26"/>
      <c r="DK357" s="26"/>
      <c r="DL357" s="26"/>
      <c r="DM357" s="26"/>
      <c r="DN357" s="26"/>
      <c r="DO357" s="26"/>
      <c r="DP357" s="26"/>
      <c r="DQ357" s="26"/>
      <c r="DR357" s="26"/>
      <c r="DS357" s="26"/>
      <c r="DT357" s="26"/>
      <c r="DU357" s="26"/>
      <c r="DV357" s="26"/>
      <c r="DW357" s="26"/>
      <c r="DX357" s="26"/>
      <c r="DY357" s="26"/>
      <c r="DZ357" s="26"/>
      <c r="EA357" s="26"/>
      <c r="EB357" s="26"/>
      <c r="EC357" s="26"/>
      <c r="ED357" s="26"/>
      <c r="EE357" s="26"/>
      <c r="EF357" s="26"/>
      <c r="EG357" s="26"/>
      <c r="EH357" s="26"/>
      <c r="EI357" s="26"/>
      <c r="EJ357" s="26"/>
      <c r="EK357" s="26"/>
      <c r="EL357" s="26"/>
      <c r="EM357" s="26"/>
      <c r="EN357" s="26"/>
      <c r="EO357" s="26"/>
      <c r="EP357" s="26"/>
      <c r="EQ357" s="26"/>
      <c r="ER357" s="26"/>
      <c r="ES357" s="26"/>
      <c r="ET357" s="26"/>
      <c r="EU357" s="26"/>
      <c r="EV357" s="26"/>
      <c r="EW357" s="26"/>
      <c r="EX357" s="26"/>
      <c r="EY357" s="26"/>
      <c r="EZ357" s="26"/>
      <c r="FA357" s="26"/>
      <c r="FB357" s="26"/>
      <c r="FC357" s="26"/>
      <c r="FD357" s="26"/>
      <c r="FE357" s="26"/>
      <c r="FF357" s="26"/>
      <c r="FG357" s="26"/>
      <c r="FH357" s="26"/>
      <c r="FI357" s="26"/>
      <c r="FJ357" s="26"/>
      <c r="FK357" s="26"/>
      <c r="FL357" s="26"/>
      <c r="FM357" s="26"/>
      <c r="FN357" s="26"/>
      <c r="FO357" s="26"/>
      <c r="FP357" s="26"/>
      <c r="FQ357" s="26"/>
      <c r="FR357" s="26"/>
      <c r="FS357" s="26"/>
      <c r="FT357" s="26"/>
      <c r="FU357" s="26"/>
      <c r="FV357" s="26"/>
      <c r="FW357" s="26"/>
      <c r="FX357" s="26"/>
      <c r="FY357" s="26"/>
      <c r="FZ357" s="26"/>
      <c r="GA357" s="26"/>
      <c r="GB357" s="26"/>
      <c r="GC357" s="26"/>
      <c r="GD357" s="26"/>
      <c r="GE357" s="26"/>
      <c r="GF357" s="26"/>
      <c r="GG357" s="26"/>
      <c r="GH357" s="26"/>
      <c r="GI357" s="26"/>
      <c r="GJ357" s="26"/>
      <c r="GK357" s="26"/>
      <c r="GL357" s="26"/>
      <c r="GM357" s="26"/>
      <c r="GN357" s="26"/>
      <c r="GO357" s="26"/>
      <c r="GP357" s="26"/>
      <c r="GQ357" s="26"/>
      <c r="GR357" s="26"/>
      <c r="GS357" s="26"/>
      <c r="GT357" s="26"/>
      <c r="GU357" s="26"/>
      <c r="GV357" s="26"/>
      <c r="GW357" s="26"/>
      <c r="GX357" s="26"/>
      <c r="GY357" s="26"/>
      <c r="GZ357" s="26"/>
      <c r="HA357" s="26"/>
      <c r="HB357" s="26"/>
      <c r="HC357" s="26"/>
      <c r="HD357" s="26"/>
      <c r="HE357" s="26"/>
      <c r="HF357" s="26"/>
      <c r="HG357" s="26"/>
      <c r="HH357" s="26"/>
      <c r="HI357" s="26"/>
      <c r="HJ357" s="26"/>
      <c r="HK357" s="26"/>
      <c r="HL357" s="26"/>
      <c r="HM357" s="26"/>
      <c r="HN357" s="26"/>
      <c r="HO357" s="26"/>
      <c r="HP357" s="26"/>
      <c r="HQ357" s="26"/>
      <c r="HR357" s="26"/>
      <c r="HS357" s="26"/>
      <c r="HT357" s="26"/>
      <c r="HU357" s="26"/>
      <c r="HV357" s="26"/>
      <c r="HW357" s="26"/>
      <c r="HX357" s="26"/>
      <c r="HY357" s="26"/>
      <c r="HZ357" s="26"/>
      <c r="IA357" s="26"/>
      <c r="IB357" s="26"/>
      <c r="IC357" s="26"/>
      <c r="ID357" s="26"/>
      <c r="IE357" s="26"/>
      <c r="IF357" s="26"/>
      <c r="IG357" s="26"/>
      <c r="IH357" s="26"/>
      <c r="II357" s="26"/>
      <c r="IJ357" s="26"/>
      <c r="IK357" s="26"/>
      <c r="IL357" s="26"/>
      <c r="IM357" s="26"/>
      <c r="IN357" s="26"/>
      <c r="IO357" s="26"/>
      <c r="IP357" s="26"/>
      <c r="IQ357" s="26"/>
      <c r="IR357" s="26"/>
      <c r="IS357" s="26"/>
      <c r="IT357" s="26"/>
      <c r="IU357" s="26"/>
      <c r="IV357" s="26"/>
    </row>
    <row r="358" spans="1:256" s="32" customFormat="1" ht="14.4" x14ac:dyDescent="0.3">
      <c r="A358"/>
      <c r="B358"/>
      <c r="C358"/>
      <c r="D358"/>
      <c r="E358"/>
      <c r="F358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6"/>
      <c r="AB358" s="26"/>
      <c r="AC358" s="26"/>
      <c r="AD358" s="26"/>
      <c r="AE358" s="26"/>
      <c r="AF358" s="26"/>
      <c r="AG358" s="26"/>
      <c r="AH358" s="26"/>
      <c r="AI358" s="26"/>
      <c r="AJ358" s="26"/>
      <c r="AK358" s="26"/>
      <c r="AL358" s="26"/>
      <c r="AM358" s="26"/>
      <c r="AN358" s="26"/>
      <c r="AO358" s="26"/>
      <c r="AP358" s="26"/>
      <c r="AQ358" s="26"/>
      <c r="AR358" s="26"/>
      <c r="AS358" s="26"/>
      <c r="AT358" s="26"/>
      <c r="AU358" s="26"/>
      <c r="AV358" s="26"/>
      <c r="AW358" s="26"/>
      <c r="AX358" s="26"/>
      <c r="AY358" s="26"/>
      <c r="AZ358" s="26"/>
      <c r="BA358" s="26"/>
      <c r="BB358" s="26"/>
      <c r="BC358" s="26"/>
      <c r="BD358" s="26"/>
      <c r="BE358" s="26"/>
      <c r="BF358" s="26"/>
      <c r="BG358" s="26"/>
      <c r="BH358" s="26"/>
      <c r="BI358" s="26"/>
      <c r="BJ358" s="26"/>
      <c r="BK358" s="26"/>
      <c r="BL358" s="26"/>
      <c r="BM358" s="26"/>
      <c r="BN358" s="26"/>
      <c r="BO358" s="26"/>
      <c r="BP358" s="26"/>
      <c r="BQ358" s="26"/>
      <c r="BR358" s="26"/>
      <c r="BS358" s="26"/>
      <c r="BT358" s="26"/>
      <c r="BU358" s="26"/>
      <c r="BV358" s="26"/>
      <c r="BW358" s="26"/>
      <c r="BX358" s="26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K358" s="26"/>
      <c r="CL358" s="26"/>
      <c r="CM358" s="26"/>
      <c r="CN358" s="26"/>
      <c r="CO358" s="26"/>
      <c r="CP358" s="26"/>
      <c r="CQ358" s="26"/>
      <c r="CR358" s="26"/>
      <c r="CS358" s="26"/>
      <c r="CT358" s="26"/>
      <c r="CU358" s="26"/>
      <c r="CV358" s="26"/>
      <c r="CW358" s="26"/>
      <c r="CX358" s="26"/>
      <c r="CY358" s="26"/>
      <c r="CZ358" s="26"/>
      <c r="DA358" s="26"/>
      <c r="DB358" s="26"/>
      <c r="DC358" s="26"/>
      <c r="DD358" s="26"/>
      <c r="DE358" s="26"/>
      <c r="DF358" s="26"/>
      <c r="DG358" s="26"/>
      <c r="DH358" s="26"/>
      <c r="DI358" s="26"/>
      <c r="DJ358" s="26"/>
      <c r="DK358" s="26"/>
      <c r="DL358" s="26"/>
      <c r="DM358" s="26"/>
      <c r="DN358" s="26"/>
      <c r="DO358" s="26"/>
      <c r="DP358" s="26"/>
      <c r="DQ358" s="26"/>
      <c r="DR358" s="26"/>
      <c r="DS358" s="26"/>
      <c r="DT358" s="26"/>
      <c r="DU358" s="26"/>
      <c r="DV358" s="26"/>
      <c r="DW358" s="26"/>
      <c r="DX358" s="26"/>
      <c r="DY358" s="26"/>
      <c r="DZ358" s="26"/>
      <c r="EA358" s="26"/>
      <c r="EB358" s="26"/>
      <c r="EC358" s="26"/>
      <c r="ED358" s="26"/>
      <c r="EE358" s="26"/>
      <c r="EF358" s="26"/>
      <c r="EG358" s="26"/>
      <c r="EH358" s="26"/>
      <c r="EI358" s="26"/>
      <c r="EJ358" s="26"/>
      <c r="EK358" s="26"/>
      <c r="EL358" s="26"/>
      <c r="EM358" s="26"/>
      <c r="EN358" s="26"/>
      <c r="EO358" s="26"/>
      <c r="EP358" s="26"/>
      <c r="EQ358" s="26"/>
      <c r="ER358" s="26"/>
      <c r="ES358" s="26"/>
      <c r="ET358" s="26"/>
      <c r="EU358" s="26"/>
      <c r="EV358" s="26"/>
      <c r="EW358" s="26"/>
      <c r="EX358" s="26"/>
      <c r="EY358" s="26"/>
      <c r="EZ358" s="26"/>
      <c r="FA358" s="26"/>
      <c r="FB358" s="26"/>
      <c r="FC358" s="26"/>
      <c r="FD358" s="26"/>
      <c r="FE358" s="26"/>
      <c r="FF358" s="26"/>
      <c r="FG358" s="26"/>
      <c r="FH358" s="26"/>
      <c r="FI358" s="26"/>
      <c r="FJ358" s="26"/>
      <c r="FK358" s="26"/>
      <c r="FL358" s="26"/>
      <c r="FM358" s="26"/>
      <c r="FN358" s="26"/>
      <c r="FO358" s="26"/>
      <c r="FP358" s="26"/>
      <c r="FQ358" s="26"/>
      <c r="FR358" s="26"/>
      <c r="FS358" s="26"/>
      <c r="FT358" s="26"/>
      <c r="FU358" s="26"/>
      <c r="FV358" s="26"/>
      <c r="FW358" s="26"/>
      <c r="FX358" s="26"/>
      <c r="FY358" s="26"/>
      <c r="FZ358" s="26"/>
      <c r="GA358" s="26"/>
      <c r="GB358" s="26"/>
      <c r="GC358" s="26"/>
      <c r="GD358" s="26"/>
      <c r="GE358" s="26"/>
      <c r="GF358" s="26"/>
      <c r="GG358" s="26"/>
      <c r="GH358" s="26"/>
      <c r="GI358" s="26"/>
      <c r="GJ358" s="26"/>
      <c r="GK358" s="26"/>
      <c r="GL358" s="26"/>
      <c r="GM358" s="26"/>
      <c r="GN358" s="26"/>
      <c r="GO358" s="26"/>
      <c r="GP358" s="26"/>
      <c r="GQ358" s="26"/>
      <c r="GR358" s="26"/>
      <c r="GS358" s="26"/>
      <c r="GT358" s="26"/>
      <c r="GU358" s="26"/>
      <c r="GV358" s="26"/>
      <c r="GW358" s="26"/>
      <c r="GX358" s="26"/>
      <c r="GY358" s="26"/>
      <c r="GZ358" s="26"/>
      <c r="HA358" s="26"/>
      <c r="HB358" s="26"/>
      <c r="HC358" s="26"/>
      <c r="HD358" s="26"/>
      <c r="HE358" s="26"/>
      <c r="HF358" s="26"/>
      <c r="HG358" s="26"/>
      <c r="HH358" s="26"/>
      <c r="HI358" s="26"/>
      <c r="HJ358" s="26"/>
      <c r="HK358" s="26"/>
      <c r="HL358" s="26"/>
      <c r="HM358" s="26"/>
      <c r="HN358" s="26"/>
      <c r="HO358" s="26"/>
      <c r="HP358" s="26"/>
      <c r="HQ358" s="26"/>
      <c r="HR358" s="26"/>
      <c r="HS358" s="26"/>
      <c r="HT358" s="26"/>
      <c r="HU358" s="26"/>
      <c r="HV358" s="26"/>
      <c r="HW358" s="26"/>
      <c r="HX358" s="26"/>
      <c r="HY358" s="26"/>
      <c r="HZ358" s="26"/>
      <c r="IA358" s="26"/>
      <c r="IB358" s="26"/>
      <c r="IC358" s="26"/>
      <c r="ID358" s="26"/>
      <c r="IE358" s="26"/>
      <c r="IF358" s="26"/>
      <c r="IG358" s="26"/>
      <c r="IH358" s="26"/>
      <c r="II358" s="26"/>
      <c r="IJ358" s="26"/>
      <c r="IK358" s="26"/>
      <c r="IL358" s="26"/>
      <c r="IM358" s="26"/>
      <c r="IN358" s="26"/>
      <c r="IO358" s="26"/>
      <c r="IP358" s="26"/>
      <c r="IQ358" s="26"/>
      <c r="IR358" s="26"/>
      <c r="IS358" s="26"/>
      <c r="IT358" s="26"/>
      <c r="IU358" s="26"/>
      <c r="IV358" s="26"/>
    </row>
    <row r="359" spans="1:256" s="32" customFormat="1" ht="14.4" x14ac:dyDescent="0.3">
      <c r="A359"/>
      <c r="B359"/>
      <c r="C359"/>
      <c r="D359"/>
      <c r="E359"/>
      <c r="F359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6"/>
      <c r="AB359" s="26"/>
      <c r="AC359" s="26"/>
      <c r="AD359" s="26"/>
      <c r="AE359" s="26"/>
      <c r="AF359" s="26"/>
      <c r="AG359" s="26"/>
      <c r="AH359" s="26"/>
      <c r="AI359" s="26"/>
      <c r="AJ359" s="26"/>
      <c r="AK359" s="26"/>
      <c r="AL359" s="26"/>
      <c r="AM359" s="26"/>
      <c r="AN359" s="26"/>
      <c r="AO359" s="26"/>
      <c r="AP359" s="26"/>
      <c r="AQ359" s="26"/>
      <c r="AR359" s="26"/>
      <c r="AS359" s="26"/>
      <c r="AT359" s="26"/>
      <c r="AU359" s="26"/>
      <c r="AV359" s="26"/>
      <c r="AW359" s="26"/>
      <c r="AX359" s="26"/>
      <c r="AY359" s="26"/>
      <c r="AZ359" s="26"/>
      <c r="BA359" s="26"/>
      <c r="BB359" s="26"/>
      <c r="BC359" s="26"/>
      <c r="BD359" s="26"/>
      <c r="BE359" s="26"/>
      <c r="BF359" s="26"/>
      <c r="BG359" s="26"/>
      <c r="BH359" s="26"/>
      <c r="BI359" s="26"/>
      <c r="BJ359" s="26"/>
      <c r="BK359" s="26"/>
      <c r="BL359" s="26"/>
      <c r="BM359" s="26"/>
      <c r="BN359" s="26"/>
      <c r="BO359" s="26"/>
      <c r="BP359" s="26"/>
      <c r="BQ359" s="26"/>
      <c r="BR359" s="26"/>
      <c r="BS359" s="26"/>
      <c r="BT359" s="26"/>
      <c r="BU359" s="26"/>
      <c r="BV359" s="26"/>
      <c r="BW359" s="26"/>
      <c r="BX359" s="26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K359" s="26"/>
      <c r="CL359" s="26"/>
      <c r="CM359" s="26"/>
      <c r="CN359" s="26"/>
      <c r="CO359" s="26"/>
      <c r="CP359" s="26"/>
      <c r="CQ359" s="26"/>
      <c r="CR359" s="26"/>
      <c r="CS359" s="26"/>
      <c r="CT359" s="26"/>
      <c r="CU359" s="26"/>
      <c r="CV359" s="26"/>
      <c r="CW359" s="26"/>
      <c r="CX359" s="26"/>
      <c r="CY359" s="26"/>
      <c r="CZ359" s="26"/>
      <c r="DA359" s="26"/>
      <c r="DB359" s="26"/>
      <c r="DC359" s="26"/>
      <c r="DD359" s="26"/>
      <c r="DE359" s="26"/>
      <c r="DF359" s="26"/>
      <c r="DG359" s="26"/>
      <c r="DH359" s="26"/>
      <c r="DI359" s="26"/>
      <c r="DJ359" s="26"/>
      <c r="DK359" s="26"/>
      <c r="DL359" s="26"/>
      <c r="DM359" s="26"/>
      <c r="DN359" s="26"/>
      <c r="DO359" s="26"/>
      <c r="DP359" s="26"/>
      <c r="DQ359" s="26"/>
      <c r="DR359" s="26"/>
      <c r="DS359" s="26"/>
      <c r="DT359" s="26"/>
      <c r="DU359" s="26"/>
      <c r="DV359" s="26"/>
      <c r="DW359" s="26"/>
      <c r="DX359" s="26"/>
      <c r="DY359" s="26"/>
      <c r="DZ359" s="26"/>
      <c r="EA359" s="26"/>
      <c r="EB359" s="26"/>
      <c r="EC359" s="26"/>
      <c r="ED359" s="26"/>
      <c r="EE359" s="26"/>
      <c r="EF359" s="26"/>
      <c r="EG359" s="26"/>
      <c r="EH359" s="26"/>
      <c r="EI359" s="26"/>
      <c r="EJ359" s="26"/>
      <c r="EK359" s="26"/>
      <c r="EL359" s="26"/>
      <c r="EM359" s="26"/>
      <c r="EN359" s="26"/>
      <c r="EO359" s="26"/>
      <c r="EP359" s="26"/>
      <c r="EQ359" s="26"/>
      <c r="ER359" s="26"/>
      <c r="ES359" s="26"/>
      <c r="ET359" s="26"/>
      <c r="EU359" s="26"/>
      <c r="EV359" s="26"/>
      <c r="EW359" s="26"/>
      <c r="EX359" s="26"/>
      <c r="EY359" s="26"/>
      <c r="EZ359" s="26"/>
      <c r="FA359" s="26"/>
      <c r="FB359" s="26"/>
      <c r="FC359" s="26"/>
      <c r="FD359" s="26"/>
      <c r="FE359" s="26"/>
      <c r="FF359" s="26"/>
      <c r="FG359" s="26"/>
      <c r="FH359" s="26"/>
      <c r="FI359" s="26"/>
      <c r="FJ359" s="26"/>
      <c r="FK359" s="26"/>
      <c r="FL359" s="26"/>
      <c r="FM359" s="26"/>
      <c r="FN359" s="26"/>
      <c r="FO359" s="26"/>
      <c r="FP359" s="26"/>
      <c r="FQ359" s="26"/>
      <c r="FR359" s="26"/>
      <c r="FS359" s="26"/>
      <c r="FT359" s="26"/>
      <c r="FU359" s="26"/>
      <c r="FV359" s="26"/>
      <c r="FW359" s="26"/>
      <c r="FX359" s="26"/>
      <c r="FY359" s="26"/>
      <c r="FZ359" s="26"/>
      <c r="GA359" s="26"/>
      <c r="GB359" s="26"/>
      <c r="GC359" s="26"/>
      <c r="GD359" s="26"/>
      <c r="GE359" s="26"/>
      <c r="GF359" s="26"/>
      <c r="GG359" s="26"/>
      <c r="GH359" s="26"/>
      <c r="GI359" s="26"/>
      <c r="GJ359" s="26"/>
      <c r="GK359" s="26"/>
      <c r="GL359" s="26"/>
      <c r="GM359" s="26"/>
      <c r="GN359" s="26"/>
      <c r="GO359" s="26"/>
      <c r="GP359" s="26"/>
      <c r="GQ359" s="26"/>
      <c r="GR359" s="26"/>
      <c r="GS359" s="26"/>
      <c r="GT359" s="26"/>
      <c r="GU359" s="26"/>
      <c r="GV359" s="26"/>
      <c r="GW359" s="26"/>
      <c r="GX359" s="26"/>
      <c r="GY359" s="26"/>
      <c r="GZ359" s="26"/>
      <c r="HA359" s="26"/>
      <c r="HB359" s="26"/>
      <c r="HC359" s="26"/>
      <c r="HD359" s="26"/>
      <c r="HE359" s="26"/>
      <c r="HF359" s="26"/>
      <c r="HG359" s="26"/>
      <c r="HH359" s="26"/>
      <c r="HI359" s="26"/>
      <c r="HJ359" s="26"/>
      <c r="HK359" s="26"/>
      <c r="HL359" s="26"/>
      <c r="HM359" s="26"/>
      <c r="HN359" s="26"/>
      <c r="HO359" s="26"/>
      <c r="HP359" s="26"/>
      <c r="HQ359" s="26"/>
      <c r="HR359" s="26"/>
      <c r="HS359" s="26"/>
      <c r="HT359" s="26"/>
      <c r="HU359" s="26"/>
      <c r="HV359" s="26"/>
      <c r="HW359" s="26"/>
      <c r="HX359" s="26"/>
      <c r="HY359" s="26"/>
      <c r="HZ359" s="26"/>
      <c r="IA359" s="26"/>
      <c r="IB359" s="26"/>
      <c r="IC359" s="26"/>
      <c r="ID359" s="26"/>
      <c r="IE359" s="26"/>
      <c r="IF359" s="26"/>
      <c r="IG359" s="26"/>
      <c r="IH359" s="26"/>
      <c r="II359" s="26"/>
      <c r="IJ359" s="26"/>
      <c r="IK359" s="26"/>
      <c r="IL359" s="26"/>
      <c r="IM359" s="26"/>
      <c r="IN359" s="26"/>
      <c r="IO359" s="26"/>
      <c r="IP359" s="26"/>
      <c r="IQ359" s="26"/>
      <c r="IR359" s="26"/>
      <c r="IS359" s="26"/>
      <c r="IT359" s="26"/>
      <c r="IU359" s="26"/>
      <c r="IV359" s="26"/>
    </row>
    <row r="360" spans="1:256" s="35" customFormat="1" ht="14.4" x14ac:dyDescent="0.3">
      <c r="A360"/>
      <c r="B360"/>
      <c r="C360"/>
      <c r="D360"/>
      <c r="E360"/>
      <c r="F360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6"/>
      <c r="AB360" s="26"/>
      <c r="AC360" s="26"/>
      <c r="AD360" s="26"/>
      <c r="AE360" s="26"/>
      <c r="AF360" s="26"/>
      <c r="AG360" s="26"/>
      <c r="AH360" s="26"/>
      <c r="AI360" s="26"/>
      <c r="AJ360" s="26"/>
      <c r="AK360" s="26"/>
      <c r="AL360" s="26"/>
      <c r="AM360" s="26"/>
      <c r="AN360" s="26"/>
      <c r="AO360" s="26"/>
      <c r="AP360" s="26"/>
      <c r="AQ360" s="26"/>
      <c r="AR360" s="26"/>
      <c r="AS360" s="26"/>
      <c r="AT360" s="26"/>
      <c r="AU360" s="26"/>
      <c r="AV360" s="26"/>
      <c r="AW360" s="26"/>
      <c r="AX360" s="26"/>
      <c r="AY360" s="26"/>
      <c r="AZ360" s="26"/>
      <c r="BA360" s="26"/>
      <c r="BB360" s="26"/>
      <c r="BC360" s="26"/>
      <c r="BD360" s="26"/>
      <c r="BE360" s="26"/>
      <c r="BF360" s="26"/>
      <c r="BG360" s="26"/>
      <c r="BH360" s="26"/>
      <c r="BI360" s="26"/>
      <c r="BJ360" s="26"/>
      <c r="BK360" s="26"/>
      <c r="BL360" s="26"/>
      <c r="BM360" s="26"/>
      <c r="BN360" s="26"/>
      <c r="BO360" s="26"/>
      <c r="BP360" s="26"/>
      <c r="BQ360" s="26"/>
      <c r="BR360" s="26"/>
      <c r="BS360" s="26"/>
      <c r="BT360" s="26"/>
      <c r="BU360" s="26"/>
      <c r="BV360" s="26"/>
      <c r="BW360" s="26"/>
      <c r="BX360" s="26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K360" s="26"/>
      <c r="CL360" s="26"/>
      <c r="CM360" s="26"/>
      <c r="CN360" s="26"/>
      <c r="CO360" s="26"/>
      <c r="CP360" s="26"/>
      <c r="CQ360" s="26"/>
      <c r="CR360" s="26"/>
      <c r="CS360" s="26"/>
      <c r="CT360" s="26"/>
      <c r="CU360" s="26"/>
      <c r="CV360" s="26"/>
      <c r="CW360" s="26"/>
      <c r="CX360" s="26"/>
      <c r="CY360" s="26"/>
      <c r="CZ360" s="26"/>
      <c r="DA360" s="26"/>
      <c r="DB360" s="26"/>
      <c r="DC360" s="26"/>
      <c r="DD360" s="26"/>
      <c r="DE360" s="26"/>
      <c r="DF360" s="26"/>
      <c r="DG360" s="26"/>
      <c r="DH360" s="26"/>
      <c r="DI360" s="26"/>
      <c r="DJ360" s="26"/>
      <c r="DK360" s="26"/>
      <c r="DL360" s="26"/>
      <c r="DM360" s="26"/>
      <c r="DN360" s="26"/>
      <c r="DO360" s="26"/>
      <c r="DP360" s="26"/>
      <c r="DQ360" s="26"/>
      <c r="DR360" s="26"/>
      <c r="DS360" s="26"/>
      <c r="DT360" s="26"/>
      <c r="DU360" s="26"/>
      <c r="DV360" s="26"/>
      <c r="DW360" s="26"/>
      <c r="DX360" s="26"/>
      <c r="DY360" s="26"/>
      <c r="DZ360" s="26"/>
      <c r="EA360" s="26"/>
      <c r="EB360" s="26"/>
      <c r="EC360" s="26"/>
      <c r="ED360" s="26"/>
      <c r="EE360" s="26"/>
      <c r="EF360" s="26"/>
      <c r="EG360" s="26"/>
      <c r="EH360" s="26"/>
      <c r="EI360" s="26"/>
      <c r="EJ360" s="26"/>
      <c r="EK360" s="26"/>
      <c r="EL360" s="26"/>
      <c r="EM360" s="26"/>
      <c r="EN360" s="26"/>
      <c r="EO360" s="26"/>
      <c r="EP360" s="26"/>
      <c r="EQ360" s="26"/>
      <c r="ER360" s="26"/>
      <c r="ES360" s="26"/>
      <c r="ET360" s="26"/>
      <c r="EU360" s="26"/>
      <c r="EV360" s="26"/>
      <c r="EW360" s="26"/>
      <c r="EX360" s="26"/>
      <c r="EY360" s="26"/>
      <c r="EZ360" s="26"/>
      <c r="FA360" s="26"/>
      <c r="FB360" s="26"/>
      <c r="FC360" s="26"/>
      <c r="FD360" s="26"/>
      <c r="FE360" s="26"/>
      <c r="FF360" s="26"/>
      <c r="FG360" s="26"/>
      <c r="FH360" s="26"/>
      <c r="FI360" s="26"/>
      <c r="FJ360" s="26"/>
      <c r="FK360" s="26"/>
      <c r="FL360" s="26"/>
      <c r="FM360" s="26"/>
      <c r="FN360" s="26"/>
      <c r="FO360" s="26"/>
      <c r="FP360" s="26"/>
      <c r="FQ360" s="26"/>
      <c r="FR360" s="26"/>
      <c r="FS360" s="26"/>
      <c r="FT360" s="26"/>
      <c r="FU360" s="26"/>
      <c r="FV360" s="26"/>
      <c r="FW360" s="26"/>
      <c r="FX360" s="26"/>
      <c r="FY360" s="26"/>
      <c r="FZ360" s="26"/>
      <c r="GA360" s="26"/>
      <c r="GB360" s="26"/>
      <c r="GC360" s="26"/>
      <c r="GD360" s="26"/>
      <c r="GE360" s="26"/>
      <c r="GF360" s="26"/>
      <c r="GG360" s="26"/>
      <c r="GH360" s="26"/>
      <c r="GI360" s="26"/>
      <c r="GJ360" s="26"/>
      <c r="GK360" s="26"/>
      <c r="GL360" s="26"/>
      <c r="GM360" s="26"/>
      <c r="GN360" s="26"/>
      <c r="GO360" s="26"/>
      <c r="GP360" s="26"/>
      <c r="GQ360" s="26"/>
      <c r="GR360" s="26"/>
      <c r="GS360" s="26"/>
      <c r="GT360" s="26"/>
      <c r="GU360" s="26"/>
      <c r="GV360" s="26"/>
      <c r="GW360" s="26"/>
      <c r="GX360" s="26"/>
      <c r="GY360" s="26"/>
      <c r="GZ360" s="26"/>
      <c r="HA360" s="26"/>
      <c r="HB360" s="26"/>
      <c r="HC360" s="26"/>
      <c r="HD360" s="26"/>
      <c r="HE360" s="26"/>
      <c r="HF360" s="26"/>
      <c r="HG360" s="26"/>
      <c r="HH360" s="26"/>
      <c r="HI360" s="26"/>
      <c r="HJ360" s="26"/>
      <c r="HK360" s="26"/>
      <c r="HL360" s="26"/>
      <c r="HM360" s="26"/>
      <c r="HN360" s="26"/>
      <c r="HO360" s="26"/>
      <c r="HP360" s="26"/>
      <c r="HQ360" s="26"/>
      <c r="HR360" s="26"/>
      <c r="HS360" s="26"/>
      <c r="HT360" s="26"/>
      <c r="HU360" s="26"/>
      <c r="HV360" s="26"/>
      <c r="HW360" s="26"/>
      <c r="HX360" s="26"/>
      <c r="HY360" s="26"/>
      <c r="HZ360" s="26"/>
      <c r="IA360" s="26"/>
      <c r="IB360" s="26"/>
      <c r="IC360" s="26"/>
      <c r="ID360" s="26"/>
      <c r="IE360" s="26"/>
      <c r="IF360" s="26"/>
      <c r="IG360" s="26"/>
      <c r="IH360" s="26"/>
      <c r="II360" s="26"/>
      <c r="IJ360" s="26"/>
      <c r="IK360" s="26"/>
      <c r="IL360" s="26"/>
      <c r="IM360" s="26"/>
      <c r="IN360" s="26"/>
      <c r="IO360" s="26"/>
      <c r="IP360" s="26"/>
      <c r="IQ360" s="26"/>
      <c r="IR360" s="26"/>
      <c r="IS360" s="26"/>
      <c r="IT360" s="26"/>
      <c r="IU360" s="26"/>
      <c r="IV360" s="26"/>
    </row>
    <row r="361" spans="1:256" s="32" customFormat="1" ht="14.4" x14ac:dyDescent="0.3">
      <c r="A361"/>
      <c r="B361"/>
      <c r="C361"/>
      <c r="D361"/>
      <c r="E361"/>
      <c r="F361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6"/>
      <c r="AB361" s="26"/>
      <c r="AC361" s="26"/>
      <c r="AD361" s="26"/>
      <c r="AE361" s="26"/>
      <c r="AF361" s="26"/>
      <c r="AG361" s="26"/>
      <c r="AH361" s="26"/>
      <c r="AI361" s="26"/>
      <c r="AJ361" s="26"/>
      <c r="AK361" s="26"/>
      <c r="AL361" s="26"/>
      <c r="AM361" s="26"/>
      <c r="AN361" s="26"/>
      <c r="AO361" s="26"/>
      <c r="AP361" s="26"/>
      <c r="AQ361" s="26"/>
      <c r="AR361" s="26"/>
      <c r="AS361" s="26"/>
      <c r="AT361" s="26"/>
      <c r="AU361" s="26"/>
      <c r="AV361" s="26"/>
      <c r="AW361" s="26"/>
      <c r="AX361" s="26"/>
      <c r="AY361" s="26"/>
      <c r="AZ361" s="26"/>
      <c r="BA361" s="26"/>
      <c r="BB361" s="26"/>
      <c r="BC361" s="26"/>
      <c r="BD361" s="26"/>
      <c r="BE361" s="26"/>
      <c r="BF361" s="26"/>
      <c r="BG361" s="26"/>
      <c r="BH361" s="26"/>
      <c r="BI361" s="26"/>
      <c r="BJ361" s="26"/>
      <c r="BK361" s="26"/>
      <c r="BL361" s="26"/>
      <c r="BM361" s="26"/>
      <c r="BN361" s="26"/>
      <c r="BO361" s="26"/>
      <c r="BP361" s="26"/>
      <c r="BQ361" s="26"/>
      <c r="BR361" s="26"/>
      <c r="BS361" s="26"/>
      <c r="BT361" s="26"/>
      <c r="BU361" s="26"/>
      <c r="BV361" s="26"/>
      <c r="BW361" s="26"/>
      <c r="BX361" s="26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K361" s="26"/>
      <c r="CL361" s="26"/>
      <c r="CM361" s="26"/>
      <c r="CN361" s="26"/>
      <c r="CO361" s="26"/>
      <c r="CP361" s="26"/>
      <c r="CQ361" s="26"/>
      <c r="CR361" s="26"/>
      <c r="CS361" s="26"/>
      <c r="CT361" s="26"/>
      <c r="CU361" s="26"/>
      <c r="CV361" s="26"/>
      <c r="CW361" s="26"/>
      <c r="CX361" s="26"/>
      <c r="CY361" s="26"/>
      <c r="CZ361" s="26"/>
      <c r="DA361" s="26"/>
      <c r="DB361" s="26"/>
      <c r="DC361" s="26"/>
      <c r="DD361" s="26"/>
      <c r="DE361" s="26"/>
      <c r="DF361" s="26"/>
      <c r="DG361" s="26"/>
      <c r="DH361" s="26"/>
      <c r="DI361" s="26"/>
      <c r="DJ361" s="26"/>
      <c r="DK361" s="26"/>
      <c r="DL361" s="26"/>
      <c r="DM361" s="26"/>
      <c r="DN361" s="26"/>
      <c r="DO361" s="26"/>
      <c r="DP361" s="26"/>
      <c r="DQ361" s="26"/>
      <c r="DR361" s="26"/>
      <c r="DS361" s="26"/>
      <c r="DT361" s="26"/>
      <c r="DU361" s="26"/>
      <c r="DV361" s="26"/>
      <c r="DW361" s="26"/>
      <c r="DX361" s="26"/>
      <c r="DY361" s="26"/>
      <c r="DZ361" s="26"/>
      <c r="EA361" s="26"/>
      <c r="EB361" s="26"/>
      <c r="EC361" s="26"/>
      <c r="ED361" s="26"/>
      <c r="EE361" s="26"/>
      <c r="EF361" s="26"/>
      <c r="EG361" s="26"/>
      <c r="EH361" s="26"/>
      <c r="EI361" s="26"/>
      <c r="EJ361" s="26"/>
      <c r="EK361" s="26"/>
      <c r="EL361" s="26"/>
      <c r="EM361" s="26"/>
      <c r="EN361" s="26"/>
      <c r="EO361" s="26"/>
      <c r="EP361" s="26"/>
      <c r="EQ361" s="26"/>
      <c r="ER361" s="26"/>
      <c r="ES361" s="26"/>
      <c r="ET361" s="26"/>
      <c r="EU361" s="26"/>
      <c r="EV361" s="26"/>
      <c r="EW361" s="26"/>
      <c r="EX361" s="26"/>
      <c r="EY361" s="26"/>
      <c r="EZ361" s="26"/>
      <c r="FA361" s="26"/>
      <c r="FB361" s="26"/>
      <c r="FC361" s="26"/>
      <c r="FD361" s="26"/>
      <c r="FE361" s="26"/>
      <c r="FF361" s="26"/>
      <c r="FG361" s="26"/>
      <c r="FH361" s="26"/>
      <c r="FI361" s="26"/>
      <c r="FJ361" s="26"/>
      <c r="FK361" s="26"/>
      <c r="FL361" s="26"/>
      <c r="FM361" s="26"/>
      <c r="FN361" s="26"/>
      <c r="FO361" s="26"/>
      <c r="FP361" s="26"/>
      <c r="FQ361" s="26"/>
      <c r="FR361" s="26"/>
      <c r="FS361" s="26"/>
      <c r="FT361" s="26"/>
      <c r="FU361" s="26"/>
      <c r="FV361" s="26"/>
      <c r="FW361" s="26"/>
      <c r="FX361" s="26"/>
      <c r="FY361" s="26"/>
      <c r="FZ361" s="26"/>
      <c r="GA361" s="26"/>
      <c r="GB361" s="26"/>
      <c r="GC361" s="26"/>
      <c r="GD361" s="26"/>
      <c r="GE361" s="26"/>
      <c r="GF361" s="26"/>
      <c r="GG361" s="26"/>
      <c r="GH361" s="26"/>
      <c r="GI361" s="26"/>
      <c r="GJ361" s="26"/>
      <c r="GK361" s="26"/>
      <c r="GL361" s="26"/>
      <c r="GM361" s="26"/>
      <c r="GN361" s="26"/>
      <c r="GO361" s="26"/>
      <c r="GP361" s="26"/>
      <c r="GQ361" s="26"/>
      <c r="GR361" s="26"/>
      <c r="GS361" s="26"/>
      <c r="GT361" s="26"/>
      <c r="GU361" s="26"/>
      <c r="GV361" s="26"/>
      <c r="GW361" s="26"/>
      <c r="GX361" s="26"/>
      <c r="GY361" s="26"/>
      <c r="GZ361" s="26"/>
      <c r="HA361" s="26"/>
      <c r="HB361" s="26"/>
      <c r="HC361" s="26"/>
      <c r="HD361" s="26"/>
      <c r="HE361" s="26"/>
      <c r="HF361" s="26"/>
      <c r="HG361" s="26"/>
      <c r="HH361" s="26"/>
      <c r="HI361" s="26"/>
      <c r="HJ361" s="26"/>
      <c r="HK361" s="26"/>
      <c r="HL361" s="26"/>
      <c r="HM361" s="26"/>
      <c r="HN361" s="26"/>
      <c r="HO361" s="26"/>
      <c r="HP361" s="26"/>
      <c r="HQ361" s="26"/>
      <c r="HR361" s="26"/>
      <c r="HS361" s="26"/>
      <c r="HT361" s="26"/>
      <c r="HU361" s="26"/>
      <c r="HV361" s="26"/>
      <c r="HW361" s="26"/>
      <c r="HX361" s="26"/>
      <c r="HY361" s="26"/>
      <c r="HZ361" s="26"/>
      <c r="IA361" s="26"/>
      <c r="IB361" s="26"/>
      <c r="IC361" s="26"/>
      <c r="ID361" s="26"/>
      <c r="IE361" s="26"/>
      <c r="IF361" s="26"/>
      <c r="IG361" s="26"/>
      <c r="IH361" s="26"/>
      <c r="II361" s="26"/>
      <c r="IJ361" s="26"/>
      <c r="IK361" s="26"/>
      <c r="IL361" s="26"/>
      <c r="IM361" s="26"/>
      <c r="IN361" s="26"/>
      <c r="IO361" s="26"/>
      <c r="IP361" s="26"/>
      <c r="IQ361" s="26"/>
      <c r="IR361" s="26"/>
      <c r="IS361" s="26"/>
      <c r="IT361" s="26"/>
      <c r="IU361" s="26"/>
      <c r="IV361" s="26"/>
    </row>
    <row r="362" spans="1:256" s="32" customFormat="1" ht="14.4" x14ac:dyDescent="0.3">
      <c r="A362"/>
      <c r="B362"/>
      <c r="C362"/>
      <c r="D362"/>
      <c r="E362"/>
      <c r="F362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6"/>
      <c r="AB362" s="26"/>
      <c r="AC362" s="26"/>
      <c r="AD362" s="26"/>
      <c r="AE362" s="26"/>
      <c r="AF362" s="26"/>
      <c r="AG362" s="26"/>
      <c r="AH362" s="26"/>
      <c r="AI362" s="26"/>
      <c r="AJ362" s="26"/>
      <c r="AK362" s="26"/>
      <c r="AL362" s="26"/>
      <c r="AM362" s="26"/>
      <c r="AN362" s="26"/>
      <c r="AO362" s="26"/>
      <c r="AP362" s="26"/>
      <c r="AQ362" s="26"/>
      <c r="AR362" s="26"/>
      <c r="AS362" s="26"/>
      <c r="AT362" s="26"/>
      <c r="AU362" s="26"/>
      <c r="AV362" s="26"/>
      <c r="AW362" s="26"/>
      <c r="AX362" s="26"/>
      <c r="AY362" s="26"/>
      <c r="AZ362" s="26"/>
      <c r="BA362" s="26"/>
      <c r="BB362" s="26"/>
      <c r="BC362" s="26"/>
      <c r="BD362" s="26"/>
      <c r="BE362" s="26"/>
      <c r="BF362" s="26"/>
      <c r="BG362" s="26"/>
      <c r="BH362" s="26"/>
      <c r="BI362" s="26"/>
      <c r="BJ362" s="26"/>
      <c r="BK362" s="26"/>
      <c r="BL362" s="26"/>
      <c r="BM362" s="26"/>
      <c r="BN362" s="26"/>
      <c r="BO362" s="26"/>
      <c r="BP362" s="26"/>
      <c r="BQ362" s="26"/>
      <c r="BR362" s="26"/>
      <c r="BS362" s="26"/>
      <c r="BT362" s="26"/>
      <c r="BU362" s="26"/>
      <c r="BV362" s="26"/>
      <c r="BW362" s="26"/>
      <c r="BX362" s="26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K362" s="26"/>
      <c r="CL362" s="26"/>
      <c r="CM362" s="26"/>
      <c r="CN362" s="26"/>
      <c r="CO362" s="26"/>
      <c r="CP362" s="26"/>
      <c r="CQ362" s="26"/>
      <c r="CR362" s="26"/>
      <c r="CS362" s="26"/>
      <c r="CT362" s="26"/>
      <c r="CU362" s="26"/>
      <c r="CV362" s="26"/>
      <c r="CW362" s="26"/>
      <c r="CX362" s="26"/>
      <c r="CY362" s="26"/>
      <c r="CZ362" s="26"/>
      <c r="DA362" s="26"/>
      <c r="DB362" s="26"/>
      <c r="DC362" s="26"/>
      <c r="DD362" s="26"/>
      <c r="DE362" s="26"/>
      <c r="DF362" s="26"/>
      <c r="DG362" s="26"/>
      <c r="DH362" s="26"/>
      <c r="DI362" s="26"/>
      <c r="DJ362" s="26"/>
      <c r="DK362" s="26"/>
      <c r="DL362" s="26"/>
      <c r="DM362" s="26"/>
      <c r="DN362" s="26"/>
      <c r="DO362" s="26"/>
      <c r="DP362" s="26"/>
      <c r="DQ362" s="26"/>
      <c r="DR362" s="26"/>
      <c r="DS362" s="26"/>
      <c r="DT362" s="26"/>
      <c r="DU362" s="26"/>
      <c r="DV362" s="26"/>
      <c r="DW362" s="26"/>
      <c r="DX362" s="26"/>
      <c r="DY362" s="26"/>
      <c r="DZ362" s="26"/>
      <c r="EA362" s="26"/>
      <c r="EB362" s="26"/>
      <c r="EC362" s="26"/>
      <c r="ED362" s="26"/>
      <c r="EE362" s="26"/>
      <c r="EF362" s="26"/>
      <c r="EG362" s="26"/>
      <c r="EH362" s="26"/>
      <c r="EI362" s="26"/>
      <c r="EJ362" s="26"/>
      <c r="EK362" s="26"/>
      <c r="EL362" s="26"/>
      <c r="EM362" s="26"/>
      <c r="EN362" s="26"/>
      <c r="EO362" s="26"/>
      <c r="EP362" s="26"/>
      <c r="EQ362" s="26"/>
      <c r="ER362" s="26"/>
      <c r="ES362" s="26"/>
      <c r="ET362" s="26"/>
      <c r="EU362" s="26"/>
      <c r="EV362" s="26"/>
      <c r="EW362" s="26"/>
      <c r="EX362" s="26"/>
      <c r="EY362" s="26"/>
      <c r="EZ362" s="26"/>
      <c r="FA362" s="26"/>
      <c r="FB362" s="26"/>
      <c r="FC362" s="26"/>
      <c r="FD362" s="26"/>
      <c r="FE362" s="26"/>
      <c r="FF362" s="26"/>
      <c r="FG362" s="26"/>
      <c r="FH362" s="26"/>
      <c r="FI362" s="26"/>
      <c r="FJ362" s="26"/>
      <c r="FK362" s="26"/>
      <c r="FL362" s="26"/>
      <c r="FM362" s="26"/>
      <c r="FN362" s="26"/>
      <c r="FO362" s="26"/>
      <c r="FP362" s="26"/>
      <c r="FQ362" s="26"/>
      <c r="FR362" s="26"/>
      <c r="FS362" s="26"/>
      <c r="FT362" s="26"/>
      <c r="FU362" s="26"/>
      <c r="FV362" s="26"/>
      <c r="FW362" s="26"/>
      <c r="FX362" s="26"/>
      <c r="FY362" s="26"/>
      <c r="FZ362" s="26"/>
      <c r="GA362" s="26"/>
      <c r="GB362" s="26"/>
      <c r="GC362" s="26"/>
      <c r="GD362" s="26"/>
      <c r="GE362" s="26"/>
      <c r="GF362" s="26"/>
      <c r="GG362" s="26"/>
      <c r="GH362" s="26"/>
      <c r="GI362" s="26"/>
      <c r="GJ362" s="26"/>
      <c r="GK362" s="26"/>
      <c r="GL362" s="26"/>
      <c r="GM362" s="26"/>
      <c r="GN362" s="26"/>
      <c r="GO362" s="26"/>
      <c r="GP362" s="26"/>
      <c r="GQ362" s="26"/>
      <c r="GR362" s="26"/>
      <c r="GS362" s="26"/>
      <c r="GT362" s="26"/>
      <c r="GU362" s="26"/>
      <c r="GV362" s="26"/>
      <c r="GW362" s="26"/>
      <c r="GX362" s="26"/>
      <c r="GY362" s="26"/>
      <c r="GZ362" s="26"/>
      <c r="HA362" s="26"/>
      <c r="HB362" s="26"/>
      <c r="HC362" s="26"/>
      <c r="HD362" s="26"/>
      <c r="HE362" s="26"/>
      <c r="HF362" s="26"/>
      <c r="HG362" s="26"/>
      <c r="HH362" s="26"/>
      <c r="HI362" s="26"/>
      <c r="HJ362" s="26"/>
      <c r="HK362" s="26"/>
      <c r="HL362" s="26"/>
      <c r="HM362" s="26"/>
      <c r="HN362" s="26"/>
      <c r="HO362" s="26"/>
      <c r="HP362" s="26"/>
      <c r="HQ362" s="26"/>
      <c r="HR362" s="26"/>
      <c r="HS362" s="26"/>
      <c r="HT362" s="26"/>
      <c r="HU362" s="26"/>
      <c r="HV362" s="26"/>
      <c r="HW362" s="26"/>
      <c r="HX362" s="26"/>
      <c r="HY362" s="26"/>
      <c r="HZ362" s="26"/>
      <c r="IA362" s="26"/>
      <c r="IB362" s="26"/>
      <c r="IC362" s="26"/>
      <c r="ID362" s="26"/>
      <c r="IE362" s="26"/>
      <c r="IF362" s="26"/>
      <c r="IG362" s="26"/>
      <c r="IH362" s="26"/>
      <c r="II362" s="26"/>
      <c r="IJ362" s="26"/>
      <c r="IK362" s="26"/>
      <c r="IL362" s="26"/>
      <c r="IM362" s="26"/>
      <c r="IN362" s="26"/>
      <c r="IO362" s="26"/>
      <c r="IP362" s="26"/>
      <c r="IQ362" s="26"/>
      <c r="IR362" s="26"/>
      <c r="IS362" s="26"/>
      <c r="IT362" s="26"/>
      <c r="IU362" s="26"/>
      <c r="IV362" s="26"/>
    </row>
    <row r="363" spans="1:256" s="32" customFormat="1" ht="14.4" x14ac:dyDescent="0.3">
      <c r="A363"/>
      <c r="B363"/>
      <c r="C363"/>
      <c r="D363"/>
      <c r="E363"/>
      <c r="F363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6"/>
      <c r="AB363" s="26"/>
      <c r="AC363" s="26"/>
      <c r="AD363" s="26"/>
      <c r="AE363" s="26"/>
      <c r="AF363" s="26"/>
      <c r="AG363" s="26"/>
      <c r="AH363" s="26"/>
      <c r="AI363" s="26"/>
      <c r="AJ363" s="26"/>
      <c r="AK363" s="26"/>
      <c r="AL363" s="26"/>
      <c r="AM363" s="26"/>
      <c r="AN363" s="26"/>
      <c r="AO363" s="26"/>
      <c r="AP363" s="26"/>
      <c r="AQ363" s="26"/>
      <c r="AR363" s="26"/>
      <c r="AS363" s="26"/>
      <c r="AT363" s="26"/>
      <c r="AU363" s="26"/>
      <c r="AV363" s="26"/>
      <c r="AW363" s="26"/>
      <c r="AX363" s="26"/>
      <c r="AY363" s="26"/>
      <c r="AZ363" s="26"/>
      <c r="BA363" s="26"/>
      <c r="BB363" s="26"/>
      <c r="BC363" s="26"/>
      <c r="BD363" s="26"/>
      <c r="BE363" s="26"/>
      <c r="BF363" s="26"/>
      <c r="BG363" s="26"/>
      <c r="BH363" s="26"/>
      <c r="BI363" s="26"/>
      <c r="BJ363" s="26"/>
      <c r="BK363" s="26"/>
      <c r="BL363" s="26"/>
      <c r="BM363" s="26"/>
      <c r="BN363" s="26"/>
      <c r="BO363" s="26"/>
      <c r="BP363" s="26"/>
      <c r="BQ363" s="26"/>
      <c r="BR363" s="26"/>
      <c r="BS363" s="26"/>
      <c r="BT363" s="26"/>
      <c r="BU363" s="26"/>
      <c r="BV363" s="26"/>
      <c r="BW363" s="26"/>
      <c r="BX363" s="26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K363" s="26"/>
      <c r="CL363" s="26"/>
      <c r="CM363" s="26"/>
      <c r="CN363" s="26"/>
      <c r="CO363" s="26"/>
      <c r="CP363" s="26"/>
      <c r="CQ363" s="26"/>
      <c r="CR363" s="26"/>
      <c r="CS363" s="26"/>
      <c r="CT363" s="26"/>
      <c r="CU363" s="26"/>
      <c r="CV363" s="26"/>
      <c r="CW363" s="26"/>
      <c r="CX363" s="26"/>
      <c r="CY363" s="26"/>
      <c r="CZ363" s="26"/>
      <c r="DA363" s="26"/>
      <c r="DB363" s="26"/>
      <c r="DC363" s="26"/>
      <c r="DD363" s="26"/>
      <c r="DE363" s="26"/>
      <c r="DF363" s="26"/>
      <c r="DG363" s="26"/>
      <c r="DH363" s="26"/>
      <c r="DI363" s="26"/>
      <c r="DJ363" s="26"/>
      <c r="DK363" s="26"/>
      <c r="DL363" s="26"/>
      <c r="DM363" s="26"/>
      <c r="DN363" s="26"/>
      <c r="DO363" s="26"/>
      <c r="DP363" s="26"/>
      <c r="DQ363" s="26"/>
      <c r="DR363" s="26"/>
      <c r="DS363" s="26"/>
      <c r="DT363" s="26"/>
      <c r="DU363" s="26"/>
      <c r="DV363" s="26"/>
      <c r="DW363" s="26"/>
      <c r="DX363" s="26"/>
      <c r="DY363" s="26"/>
      <c r="DZ363" s="26"/>
      <c r="EA363" s="26"/>
      <c r="EB363" s="26"/>
      <c r="EC363" s="26"/>
      <c r="ED363" s="26"/>
      <c r="EE363" s="26"/>
      <c r="EF363" s="26"/>
      <c r="EG363" s="26"/>
      <c r="EH363" s="26"/>
      <c r="EI363" s="26"/>
      <c r="EJ363" s="26"/>
      <c r="EK363" s="26"/>
      <c r="EL363" s="26"/>
      <c r="EM363" s="26"/>
      <c r="EN363" s="26"/>
      <c r="EO363" s="26"/>
      <c r="EP363" s="26"/>
      <c r="EQ363" s="26"/>
      <c r="ER363" s="26"/>
      <c r="ES363" s="26"/>
      <c r="ET363" s="26"/>
      <c r="EU363" s="26"/>
      <c r="EV363" s="26"/>
      <c r="EW363" s="26"/>
      <c r="EX363" s="26"/>
      <c r="EY363" s="26"/>
      <c r="EZ363" s="26"/>
      <c r="FA363" s="26"/>
      <c r="FB363" s="26"/>
      <c r="FC363" s="26"/>
      <c r="FD363" s="26"/>
      <c r="FE363" s="26"/>
      <c r="FF363" s="26"/>
      <c r="FG363" s="26"/>
      <c r="FH363" s="26"/>
      <c r="FI363" s="26"/>
      <c r="FJ363" s="26"/>
      <c r="FK363" s="26"/>
      <c r="FL363" s="26"/>
      <c r="FM363" s="26"/>
      <c r="FN363" s="26"/>
      <c r="FO363" s="26"/>
      <c r="FP363" s="26"/>
      <c r="FQ363" s="26"/>
      <c r="FR363" s="26"/>
      <c r="FS363" s="26"/>
      <c r="FT363" s="26"/>
      <c r="FU363" s="26"/>
      <c r="FV363" s="26"/>
      <c r="FW363" s="26"/>
      <c r="FX363" s="26"/>
      <c r="FY363" s="26"/>
      <c r="FZ363" s="26"/>
      <c r="GA363" s="26"/>
      <c r="GB363" s="26"/>
      <c r="GC363" s="26"/>
      <c r="GD363" s="26"/>
      <c r="GE363" s="26"/>
      <c r="GF363" s="26"/>
      <c r="GG363" s="26"/>
      <c r="GH363" s="26"/>
      <c r="GI363" s="26"/>
      <c r="GJ363" s="26"/>
      <c r="GK363" s="26"/>
      <c r="GL363" s="26"/>
      <c r="GM363" s="26"/>
      <c r="GN363" s="26"/>
      <c r="GO363" s="26"/>
      <c r="GP363" s="26"/>
      <c r="GQ363" s="26"/>
      <c r="GR363" s="26"/>
      <c r="GS363" s="26"/>
      <c r="GT363" s="26"/>
      <c r="GU363" s="26"/>
      <c r="GV363" s="26"/>
      <c r="GW363" s="26"/>
      <c r="GX363" s="26"/>
      <c r="GY363" s="26"/>
      <c r="GZ363" s="26"/>
      <c r="HA363" s="26"/>
      <c r="HB363" s="26"/>
      <c r="HC363" s="26"/>
      <c r="HD363" s="26"/>
      <c r="HE363" s="26"/>
      <c r="HF363" s="26"/>
      <c r="HG363" s="26"/>
      <c r="HH363" s="26"/>
      <c r="HI363" s="26"/>
      <c r="HJ363" s="26"/>
      <c r="HK363" s="26"/>
      <c r="HL363" s="26"/>
      <c r="HM363" s="26"/>
      <c r="HN363" s="26"/>
      <c r="HO363" s="26"/>
      <c r="HP363" s="26"/>
      <c r="HQ363" s="26"/>
      <c r="HR363" s="26"/>
      <c r="HS363" s="26"/>
      <c r="HT363" s="26"/>
      <c r="HU363" s="26"/>
      <c r="HV363" s="26"/>
      <c r="HW363" s="26"/>
      <c r="HX363" s="26"/>
      <c r="HY363" s="26"/>
      <c r="HZ363" s="26"/>
      <c r="IA363" s="26"/>
      <c r="IB363" s="26"/>
      <c r="IC363" s="26"/>
      <c r="ID363" s="26"/>
      <c r="IE363" s="26"/>
      <c r="IF363" s="26"/>
      <c r="IG363" s="26"/>
      <c r="IH363" s="26"/>
      <c r="II363" s="26"/>
      <c r="IJ363" s="26"/>
      <c r="IK363" s="26"/>
      <c r="IL363" s="26"/>
      <c r="IM363" s="26"/>
      <c r="IN363" s="26"/>
      <c r="IO363" s="26"/>
      <c r="IP363" s="26"/>
      <c r="IQ363" s="26"/>
      <c r="IR363" s="26"/>
      <c r="IS363" s="26"/>
      <c r="IT363" s="26"/>
      <c r="IU363" s="26"/>
      <c r="IV363" s="26"/>
    </row>
    <row r="364" spans="1:256" s="32" customFormat="1" ht="14.4" x14ac:dyDescent="0.3">
      <c r="A364"/>
      <c r="B364"/>
      <c r="C364"/>
      <c r="D364"/>
      <c r="E364"/>
      <c r="F364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6"/>
      <c r="AB364" s="26"/>
      <c r="AC364" s="26"/>
      <c r="AD364" s="26"/>
      <c r="AE364" s="26"/>
      <c r="AF364" s="26"/>
      <c r="AG364" s="26"/>
      <c r="AH364" s="26"/>
      <c r="AI364" s="26"/>
      <c r="AJ364" s="26"/>
      <c r="AK364" s="26"/>
      <c r="AL364" s="26"/>
      <c r="AM364" s="26"/>
      <c r="AN364" s="26"/>
      <c r="AO364" s="26"/>
      <c r="AP364" s="26"/>
      <c r="AQ364" s="26"/>
      <c r="AR364" s="26"/>
      <c r="AS364" s="26"/>
      <c r="AT364" s="26"/>
      <c r="AU364" s="26"/>
      <c r="AV364" s="26"/>
      <c r="AW364" s="26"/>
      <c r="AX364" s="26"/>
      <c r="AY364" s="26"/>
      <c r="AZ364" s="26"/>
      <c r="BA364" s="26"/>
      <c r="BB364" s="26"/>
      <c r="BC364" s="26"/>
      <c r="BD364" s="26"/>
      <c r="BE364" s="26"/>
      <c r="BF364" s="26"/>
      <c r="BG364" s="26"/>
      <c r="BH364" s="26"/>
      <c r="BI364" s="26"/>
      <c r="BJ364" s="26"/>
      <c r="BK364" s="26"/>
      <c r="BL364" s="26"/>
      <c r="BM364" s="26"/>
      <c r="BN364" s="26"/>
      <c r="BO364" s="26"/>
      <c r="BP364" s="26"/>
      <c r="BQ364" s="26"/>
      <c r="BR364" s="26"/>
      <c r="BS364" s="26"/>
      <c r="BT364" s="26"/>
      <c r="BU364" s="26"/>
      <c r="BV364" s="26"/>
      <c r="BW364" s="26"/>
      <c r="BX364" s="26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K364" s="26"/>
      <c r="CL364" s="26"/>
      <c r="CM364" s="26"/>
      <c r="CN364" s="26"/>
      <c r="CO364" s="26"/>
      <c r="CP364" s="26"/>
      <c r="CQ364" s="26"/>
      <c r="CR364" s="26"/>
      <c r="CS364" s="26"/>
      <c r="CT364" s="26"/>
      <c r="CU364" s="26"/>
      <c r="CV364" s="26"/>
      <c r="CW364" s="26"/>
      <c r="CX364" s="26"/>
      <c r="CY364" s="26"/>
      <c r="CZ364" s="26"/>
      <c r="DA364" s="26"/>
      <c r="DB364" s="26"/>
      <c r="DC364" s="26"/>
      <c r="DD364" s="26"/>
      <c r="DE364" s="26"/>
      <c r="DF364" s="26"/>
      <c r="DG364" s="26"/>
      <c r="DH364" s="26"/>
      <c r="DI364" s="26"/>
      <c r="DJ364" s="26"/>
      <c r="DK364" s="26"/>
      <c r="DL364" s="26"/>
      <c r="DM364" s="26"/>
      <c r="DN364" s="26"/>
      <c r="DO364" s="26"/>
      <c r="DP364" s="26"/>
      <c r="DQ364" s="26"/>
      <c r="DR364" s="26"/>
      <c r="DS364" s="26"/>
      <c r="DT364" s="26"/>
      <c r="DU364" s="26"/>
      <c r="DV364" s="26"/>
      <c r="DW364" s="26"/>
      <c r="DX364" s="26"/>
      <c r="DY364" s="26"/>
      <c r="DZ364" s="26"/>
      <c r="EA364" s="26"/>
      <c r="EB364" s="26"/>
      <c r="EC364" s="26"/>
      <c r="ED364" s="26"/>
      <c r="EE364" s="26"/>
      <c r="EF364" s="26"/>
      <c r="EG364" s="26"/>
      <c r="EH364" s="26"/>
      <c r="EI364" s="26"/>
      <c r="EJ364" s="26"/>
      <c r="EK364" s="26"/>
      <c r="EL364" s="26"/>
      <c r="EM364" s="26"/>
      <c r="EN364" s="26"/>
      <c r="EO364" s="26"/>
      <c r="EP364" s="26"/>
      <c r="EQ364" s="26"/>
      <c r="ER364" s="26"/>
      <c r="ES364" s="26"/>
      <c r="ET364" s="26"/>
      <c r="EU364" s="26"/>
      <c r="EV364" s="26"/>
      <c r="EW364" s="26"/>
      <c r="EX364" s="26"/>
      <c r="EY364" s="26"/>
      <c r="EZ364" s="26"/>
      <c r="FA364" s="26"/>
      <c r="FB364" s="26"/>
      <c r="FC364" s="26"/>
      <c r="FD364" s="26"/>
      <c r="FE364" s="26"/>
      <c r="FF364" s="26"/>
      <c r="FG364" s="26"/>
      <c r="FH364" s="26"/>
      <c r="FI364" s="26"/>
      <c r="FJ364" s="26"/>
      <c r="FK364" s="26"/>
      <c r="FL364" s="26"/>
      <c r="FM364" s="26"/>
      <c r="FN364" s="26"/>
      <c r="FO364" s="26"/>
      <c r="FP364" s="26"/>
      <c r="FQ364" s="26"/>
      <c r="FR364" s="26"/>
      <c r="FS364" s="26"/>
      <c r="FT364" s="26"/>
      <c r="FU364" s="26"/>
      <c r="FV364" s="26"/>
      <c r="FW364" s="26"/>
      <c r="FX364" s="26"/>
      <c r="FY364" s="26"/>
      <c r="FZ364" s="26"/>
      <c r="GA364" s="26"/>
      <c r="GB364" s="26"/>
      <c r="GC364" s="26"/>
      <c r="GD364" s="26"/>
      <c r="GE364" s="26"/>
      <c r="GF364" s="26"/>
      <c r="GG364" s="26"/>
      <c r="GH364" s="26"/>
      <c r="GI364" s="26"/>
      <c r="GJ364" s="26"/>
      <c r="GK364" s="26"/>
      <c r="GL364" s="26"/>
      <c r="GM364" s="26"/>
      <c r="GN364" s="26"/>
      <c r="GO364" s="26"/>
      <c r="GP364" s="26"/>
      <c r="GQ364" s="26"/>
      <c r="GR364" s="26"/>
      <c r="GS364" s="26"/>
      <c r="GT364" s="26"/>
      <c r="GU364" s="26"/>
      <c r="GV364" s="26"/>
      <c r="GW364" s="26"/>
      <c r="GX364" s="26"/>
      <c r="GY364" s="26"/>
      <c r="GZ364" s="26"/>
      <c r="HA364" s="26"/>
      <c r="HB364" s="26"/>
      <c r="HC364" s="26"/>
      <c r="HD364" s="26"/>
      <c r="HE364" s="26"/>
      <c r="HF364" s="26"/>
      <c r="HG364" s="26"/>
      <c r="HH364" s="26"/>
      <c r="HI364" s="26"/>
      <c r="HJ364" s="26"/>
      <c r="HK364" s="26"/>
      <c r="HL364" s="26"/>
      <c r="HM364" s="26"/>
      <c r="HN364" s="26"/>
      <c r="HO364" s="26"/>
      <c r="HP364" s="26"/>
      <c r="HQ364" s="26"/>
      <c r="HR364" s="26"/>
      <c r="HS364" s="26"/>
      <c r="HT364" s="26"/>
      <c r="HU364" s="26"/>
      <c r="HV364" s="26"/>
      <c r="HW364" s="26"/>
      <c r="HX364" s="26"/>
      <c r="HY364" s="26"/>
      <c r="HZ364" s="26"/>
      <c r="IA364" s="26"/>
      <c r="IB364" s="26"/>
      <c r="IC364" s="26"/>
      <c r="ID364" s="26"/>
      <c r="IE364" s="26"/>
      <c r="IF364" s="26"/>
      <c r="IG364" s="26"/>
      <c r="IH364" s="26"/>
      <c r="II364" s="26"/>
      <c r="IJ364" s="26"/>
      <c r="IK364" s="26"/>
      <c r="IL364" s="26"/>
      <c r="IM364" s="26"/>
      <c r="IN364" s="26"/>
      <c r="IO364" s="26"/>
      <c r="IP364" s="26"/>
      <c r="IQ364" s="26"/>
      <c r="IR364" s="26"/>
      <c r="IS364" s="26"/>
      <c r="IT364" s="26"/>
      <c r="IU364" s="26"/>
      <c r="IV364" s="26"/>
    </row>
    <row r="365" spans="1:256" s="35" customFormat="1" ht="14.4" x14ac:dyDescent="0.3">
      <c r="A365"/>
      <c r="B365"/>
      <c r="C365"/>
      <c r="D365"/>
      <c r="E365"/>
      <c r="F365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6"/>
      <c r="AB365" s="26"/>
      <c r="AC365" s="26"/>
      <c r="AD365" s="26"/>
      <c r="AE365" s="26"/>
      <c r="AF365" s="26"/>
      <c r="AG365" s="26"/>
      <c r="AH365" s="26"/>
      <c r="AI365" s="26"/>
      <c r="AJ365" s="26"/>
      <c r="AK365" s="26"/>
      <c r="AL365" s="26"/>
      <c r="AM365" s="26"/>
      <c r="AN365" s="26"/>
      <c r="AO365" s="26"/>
      <c r="AP365" s="26"/>
      <c r="AQ365" s="26"/>
      <c r="AR365" s="26"/>
      <c r="AS365" s="26"/>
      <c r="AT365" s="26"/>
      <c r="AU365" s="26"/>
      <c r="AV365" s="26"/>
      <c r="AW365" s="26"/>
      <c r="AX365" s="26"/>
      <c r="AY365" s="26"/>
      <c r="AZ365" s="26"/>
      <c r="BA365" s="26"/>
      <c r="BB365" s="26"/>
      <c r="BC365" s="26"/>
      <c r="BD365" s="26"/>
      <c r="BE365" s="26"/>
      <c r="BF365" s="26"/>
      <c r="BG365" s="26"/>
      <c r="BH365" s="26"/>
      <c r="BI365" s="26"/>
      <c r="BJ365" s="26"/>
      <c r="BK365" s="26"/>
      <c r="BL365" s="26"/>
      <c r="BM365" s="26"/>
      <c r="BN365" s="26"/>
      <c r="BO365" s="26"/>
      <c r="BP365" s="26"/>
      <c r="BQ365" s="26"/>
      <c r="BR365" s="26"/>
      <c r="BS365" s="26"/>
      <c r="BT365" s="26"/>
      <c r="BU365" s="26"/>
      <c r="BV365" s="26"/>
      <c r="BW365" s="26"/>
      <c r="BX365" s="26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K365" s="26"/>
      <c r="CL365" s="26"/>
      <c r="CM365" s="26"/>
      <c r="CN365" s="26"/>
      <c r="CO365" s="26"/>
      <c r="CP365" s="26"/>
      <c r="CQ365" s="26"/>
      <c r="CR365" s="26"/>
      <c r="CS365" s="26"/>
      <c r="CT365" s="26"/>
      <c r="CU365" s="26"/>
      <c r="CV365" s="26"/>
      <c r="CW365" s="26"/>
      <c r="CX365" s="26"/>
      <c r="CY365" s="26"/>
      <c r="CZ365" s="26"/>
      <c r="DA365" s="26"/>
      <c r="DB365" s="26"/>
      <c r="DC365" s="26"/>
      <c r="DD365" s="26"/>
      <c r="DE365" s="26"/>
      <c r="DF365" s="26"/>
      <c r="DG365" s="26"/>
      <c r="DH365" s="26"/>
      <c r="DI365" s="26"/>
      <c r="DJ365" s="26"/>
      <c r="DK365" s="26"/>
      <c r="DL365" s="26"/>
      <c r="DM365" s="26"/>
      <c r="DN365" s="26"/>
      <c r="DO365" s="26"/>
      <c r="DP365" s="26"/>
      <c r="DQ365" s="26"/>
      <c r="DR365" s="26"/>
      <c r="DS365" s="26"/>
      <c r="DT365" s="26"/>
      <c r="DU365" s="26"/>
      <c r="DV365" s="26"/>
      <c r="DW365" s="26"/>
      <c r="DX365" s="26"/>
      <c r="DY365" s="26"/>
      <c r="DZ365" s="26"/>
      <c r="EA365" s="26"/>
      <c r="EB365" s="26"/>
      <c r="EC365" s="26"/>
      <c r="ED365" s="26"/>
      <c r="EE365" s="26"/>
      <c r="EF365" s="26"/>
      <c r="EG365" s="26"/>
      <c r="EH365" s="26"/>
      <c r="EI365" s="26"/>
      <c r="EJ365" s="26"/>
      <c r="EK365" s="26"/>
      <c r="EL365" s="26"/>
      <c r="EM365" s="26"/>
      <c r="EN365" s="26"/>
      <c r="EO365" s="26"/>
      <c r="EP365" s="26"/>
      <c r="EQ365" s="26"/>
      <c r="ER365" s="26"/>
      <c r="ES365" s="26"/>
      <c r="ET365" s="26"/>
      <c r="EU365" s="26"/>
      <c r="EV365" s="26"/>
      <c r="EW365" s="26"/>
      <c r="EX365" s="26"/>
      <c r="EY365" s="26"/>
      <c r="EZ365" s="26"/>
      <c r="FA365" s="26"/>
      <c r="FB365" s="26"/>
      <c r="FC365" s="26"/>
      <c r="FD365" s="26"/>
      <c r="FE365" s="26"/>
      <c r="FF365" s="26"/>
      <c r="FG365" s="26"/>
      <c r="FH365" s="26"/>
      <c r="FI365" s="26"/>
      <c r="FJ365" s="26"/>
      <c r="FK365" s="26"/>
      <c r="FL365" s="26"/>
      <c r="FM365" s="26"/>
      <c r="FN365" s="26"/>
      <c r="FO365" s="26"/>
      <c r="FP365" s="26"/>
      <c r="FQ365" s="26"/>
      <c r="FR365" s="26"/>
      <c r="FS365" s="26"/>
      <c r="FT365" s="26"/>
      <c r="FU365" s="26"/>
      <c r="FV365" s="26"/>
      <c r="FW365" s="26"/>
      <c r="FX365" s="26"/>
      <c r="FY365" s="26"/>
      <c r="FZ365" s="26"/>
      <c r="GA365" s="26"/>
      <c r="GB365" s="26"/>
      <c r="GC365" s="26"/>
      <c r="GD365" s="26"/>
      <c r="GE365" s="26"/>
      <c r="GF365" s="26"/>
      <c r="GG365" s="26"/>
      <c r="GH365" s="26"/>
      <c r="GI365" s="26"/>
      <c r="GJ365" s="26"/>
      <c r="GK365" s="26"/>
      <c r="GL365" s="26"/>
      <c r="GM365" s="26"/>
      <c r="GN365" s="26"/>
      <c r="GO365" s="26"/>
      <c r="GP365" s="26"/>
      <c r="GQ365" s="26"/>
      <c r="GR365" s="26"/>
      <c r="GS365" s="26"/>
      <c r="GT365" s="26"/>
      <c r="GU365" s="26"/>
      <c r="GV365" s="26"/>
      <c r="GW365" s="26"/>
      <c r="GX365" s="26"/>
      <c r="GY365" s="26"/>
      <c r="GZ365" s="26"/>
      <c r="HA365" s="26"/>
      <c r="HB365" s="26"/>
      <c r="HC365" s="26"/>
      <c r="HD365" s="26"/>
      <c r="HE365" s="26"/>
      <c r="HF365" s="26"/>
      <c r="HG365" s="26"/>
      <c r="HH365" s="26"/>
      <c r="HI365" s="26"/>
      <c r="HJ365" s="26"/>
      <c r="HK365" s="26"/>
      <c r="HL365" s="26"/>
      <c r="HM365" s="26"/>
      <c r="HN365" s="26"/>
      <c r="HO365" s="26"/>
      <c r="HP365" s="26"/>
      <c r="HQ365" s="26"/>
      <c r="HR365" s="26"/>
      <c r="HS365" s="26"/>
      <c r="HT365" s="26"/>
      <c r="HU365" s="26"/>
      <c r="HV365" s="26"/>
      <c r="HW365" s="26"/>
      <c r="HX365" s="26"/>
      <c r="HY365" s="26"/>
      <c r="HZ365" s="26"/>
      <c r="IA365" s="26"/>
      <c r="IB365" s="26"/>
      <c r="IC365" s="26"/>
      <c r="ID365" s="26"/>
      <c r="IE365" s="26"/>
      <c r="IF365" s="26"/>
      <c r="IG365" s="26"/>
      <c r="IH365" s="26"/>
      <c r="II365" s="26"/>
      <c r="IJ365" s="26"/>
      <c r="IK365" s="26"/>
      <c r="IL365" s="26"/>
      <c r="IM365" s="26"/>
      <c r="IN365" s="26"/>
      <c r="IO365" s="26"/>
      <c r="IP365" s="26"/>
      <c r="IQ365" s="26"/>
      <c r="IR365" s="26"/>
      <c r="IS365" s="26"/>
      <c r="IT365" s="26"/>
      <c r="IU365" s="26"/>
      <c r="IV365" s="26"/>
    </row>
    <row r="366" spans="1:256" s="32" customFormat="1" ht="14.4" x14ac:dyDescent="0.3">
      <c r="A366"/>
      <c r="B366"/>
      <c r="C366"/>
      <c r="D366"/>
      <c r="E366"/>
      <c r="F36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6"/>
      <c r="AB366" s="26"/>
      <c r="AC366" s="26"/>
      <c r="AD366" s="26"/>
      <c r="AE366" s="26"/>
      <c r="AF366" s="26"/>
      <c r="AG366" s="26"/>
      <c r="AH366" s="26"/>
      <c r="AI366" s="26"/>
      <c r="AJ366" s="26"/>
      <c r="AK366" s="26"/>
      <c r="AL366" s="26"/>
      <c r="AM366" s="26"/>
      <c r="AN366" s="26"/>
      <c r="AO366" s="26"/>
      <c r="AP366" s="26"/>
      <c r="AQ366" s="26"/>
      <c r="AR366" s="26"/>
      <c r="AS366" s="26"/>
      <c r="AT366" s="26"/>
      <c r="AU366" s="26"/>
      <c r="AV366" s="26"/>
      <c r="AW366" s="26"/>
      <c r="AX366" s="26"/>
      <c r="AY366" s="26"/>
      <c r="AZ366" s="26"/>
      <c r="BA366" s="26"/>
      <c r="BB366" s="26"/>
      <c r="BC366" s="26"/>
      <c r="BD366" s="26"/>
      <c r="BE366" s="26"/>
      <c r="BF366" s="26"/>
      <c r="BG366" s="26"/>
      <c r="BH366" s="26"/>
      <c r="BI366" s="26"/>
      <c r="BJ366" s="26"/>
      <c r="BK366" s="26"/>
      <c r="BL366" s="26"/>
      <c r="BM366" s="26"/>
      <c r="BN366" s="26"/>
      <c r="BO366" s="26"/>
      <c r="BP366" s="26"/>
      <c r="BQ366" s="26"/>
      <c r="BR366" s="26"/>
      <c r="BS366" s="26"/>
      <c r="BT366" s="26"/>
      <c r="BU366" s="26"/>
      <c r="BV366" s="26"/>
      <c r="BW366" s="26"/>
      <c r="BX366" s="26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K366" s="26"/>
      <c r="CL366" s="26"/>
      <c r="CM366" s="26"/>
      <c r="CN366" s="26"/>
      <c r="CO366" s="26"/>
      <c r="CP366" s="26"/>
      <c r="CQ366" s="26"/>
      <c r="CR366" s="26"/>
      <c r="CS366" s="26"/>
      <c r="CT366" s="26"/>
      <c r="CU366" s="26"/>
      <c r="CV366" s="26"/>
      <c r="CW366" s="26"/>
      <c r="CX366" s="26"/>
      <c r="CY366" s="26"/>
      <c r="CZ366" s="26"/>
      <c r="DA366" s="26"/>
      <c r="DB366" s="26"/>
      <c r="DC366" s="26"/>
      <c r="DD366" s="26"/>
      <c r="DE366" s="26"/>
      <c r="DF366" s="26"/>
      <c r="DG366" s="26"/>
      <c r="DH366" s="26"/>
      <c r="DI366" s="26"/>
      <c r="DJ366" s="26"/>
      <c r="DK366" s="26"/>
      <c r="DL366" s="26"/>
      <c r="DM366" s="26"/>
      <c r="DN366" s="26"/>
      <c r="DO366" s="26"/>
      <c r="DP366" s="26"/>
      <c r="DQ366" s="26"/>
      <c r="DR366" s="26"/>
      <c r="DS366" s="26"/>
      <c r="DT366" s="26"/>
      <c r="DU366" s="26"/>
      <c r="DV366" s="26"/>
      <c r="DW366" s="26"/>
      <c r="DX366" s="26"/>
      <c r="DY366" s="26"/>
      <c r="DZ366" s="26"/>
      <c r="EA366" s="26"/>
      <c r="EB366" s="26"/>
      <c r="EC366" s="26"/>
      <c r="ED366" s="26"/>
      <c r="EE366" s="26"/>
      <c r="EF366" s="26"/>
      <c r="EG366" s="26"/>
      <c r="EH366" s="26"/>
      <c r="EI366" s="26"/>
      <c r="EJ366" s="26"/>
      <c r="EK366" s="26"/>
      <c r="EL366" s="26"/>
      <c r="EM366" s="26"/>
      <c r="EN366" s="26"/>
      <c r="EO366" s="26"/>
      <c r="EP366" s="26"/>
      <c r="EQ366" s="26"/>
      <c r="ER366" s="26"/>
      <c r="ES366" s="26"/>
      <c r="ET366" s="26"/>
      <c r="EU366" s="26"/>
      <c r="EV366" s="26"/>
      <c r="EW366" s="26"/>
      <c r="EX366" s="26"/>
      <c r="EY366" s="26"/>
      <c r="EZ366" s="26"/>
      <c r="FA366" s="26"/>
      <c r="FB366" s="26"/>
      <c r="FC366" s="26"/>
      <c r="FD366" s="26"/>
      <c r="FE366" s="26"/>
      <c r="FF366" s="26"/>
      <c r="FG366" s="26"/>
      <c r="FH366" s="26"/>
      <c r="FI366" s="26"/>
      <c r="FJ366" s="26"/>
      <c r="FK366" s="26"/>
      <c r="FL366" s="26"/>
      <c r="FM366" s="26"/>
      <c r="FN366" s="26"/>
      <c r="FO366" s="26"/>
      <c r="FP366" s="26"/>
      <c r="FQ366" s="26"/>
      <c r="FR366" s="26"/>
      <c r="FS366" s="26"/>
      <c r="FT366" s="26"/>
      <c r="FU366" s="26"/>
      <c r="FV366" s="26"/>
      <c r="FW366" s="26"/>
      <c r="FX366" s="26"/>
      <c r="FY366" s="26"/>
      <c r="FZ366" s="26"/>
      <c r="GA366" s="26"/>
      <c r="GB366" s="26"/>
      <c r="GC366" s="26"/>
      <c r="GD366" s="26"/>
      <c r="GE366" s="26"/>
      <c r="GF366" s="26"/>
      <c r="GG366" s="26"/>
      <c r="GH366" s="26"/>
      <c r="GI366" s="26"/>
      <c r="GJ366" s="26"/>
      <c r="GK366" s="26"/>
      <c r="GL366" s="26"/>
      <c r="GM366" s="26"/>
      <c r="GN366" s="26"/>
      <c r="GO366" s="26"/>
      <c r="GP366" s="26"/>
      <c r="GQ366" s="26"/>
      <c r="GR366" s="26"/>
      <c r="GS366" s="26"/>
      <c r="GT366" s="26"/>
      <c r="GU366" s="26"/>
      <c r="GV366" s="26"/>
      <c r="GW366" s="26"/>
      <c r="GX366" s="26"/>
      <c r="GY366" s="26"/>
      <c r="GZ366" s="26"/>
      <c r="HA366" s="26"/>
      <c r="HB366" s="26"/>
      <c r="HC366" s="26"/>
      <c r="HD366" s="26"/>
      <c r="HE366" s="26"/>
      <c r="HF366" s="26"/>
      <c r="HG366" s="26"/>
      <c r="HH366" s="26"/>
      <c r="HI366" s="26"/>
      <c r="HJ366" s="26"/>
      <c r="HK366" s="26"/>
      <c r="HL366" s="26"/>
      <c r="HM366" s="26"/>
      <c r="HN366" s="26"/>
      <c r="HO366" s="26"/>
      <c r="HP366" s="26"/>
      <c r="HQ366" s="26"/>
      <c r="HR366" s="26"/>
      <c r="HS366" s="26"/>
      <c r="HT366" s="26"/>
      <c r="HU366" s="26"/>
      <c r="HV366" s="26"/>
      <c r="HW366" s="26"/>
      <c r="HX366" s="26"/>
      <c r="HY366" s="26"/>
      <c r="HZ366" s="26"/>
      <c r="IA366" s="26"/>
      <c r="IB366" s="26"/>
      <c r="IC366" s="26"/>
      <c r="ID366" s="26"/>
      <c r="IE366" s="26"/>
      <c r="IF366" s="26"/>
      <c r="IG366" s="26"/>
      <c r="IH366" s="26"/>
      <c r="II366" s="26"/>
      <c r="IJ366" s="26"/>
      <c r="IK366" s="26"/>
      <c r="IL366" s="26"/>
      <c r="IM366" s="26"/>
      <c r="IN366" s="26"/>
      <c r="IO366" s="26"/>
      <c r="IP366" s="26"/>
      <c r="IQ366" s="26"/>
      <c r="IR366" s="26"/>
      <c r="IS366" s="26"/>
      <c r="IT366" s="26"/>
      <c r="IU366" s="26"/>
      <c r="IV366" s="26"/>
    </row>
    <row r="367" spans="1:256" s="32" customFormat="1" ht="14.4" x14ac:dyDescent="0.3">
      <c r="A367"/>
      <c r="B367"/>
      <c r="C367"/>
      <c r="D367"/>
      <c r="E367"/>
      <c r="F367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6"/>
      <c r="AB367" s="26"/>
      <c r="AC367" s="26"/>
      <c r="AD367" s="26"/>
      <c r="AE367" s="26"/>
      <c r="AF367" s="26"/>
      <c r="AG367" s="26"/>
      <c r="AH367" s="26"/>
      <c r="AI367" s="26"/>
      <c r="AJ367" s="26"/>
      <c r="AK367" s="26"/>
      <c r="AL367" s="26"/>
      <c r="AM367" s="26"/>
      <c r="AN367" s="26"/>
      <c r="AO367" s="26"/>
      <c r="AP367" s="26"/>
      <c r="AQ367" s="26"/>
      <c r="AR367" s="26"/>
      <c r="AS367" s="26"/>
      <c r="AT367" s="26"/>
      <c r="AU367" s="26"/>
      <c r="AV367" s="26"/>
      <c r="AW367" s="26"/>
      <c r="AX367" s="26"/>
      <c r="AY367" s="26"/>
      <c r="AZ367" s="26"/>
      <c r="BA367" s="26"/>
      <c r="BB367" s="26"/>
      <c r="BC367" s="26"/>
      <c r="BD367" s="26"/>
      <c r="BE367" s="26"/>
      <c r="BF367" s="26"/>
      <c r="BG367" s="26"/>
      <c r="BH367" s="26"/>
      <c r="BI367" s="26"/>
      <c r="BJ367" s="26"/>
      <c r="BK367" s="26"/>
      <c r="BL367" s="26"/>
      <c r="BM367" s="26"/>
      <c r="BN367" s="26"/>
      <c r="BO367" s="26"/>
      <c r="BP367" s="26"/>
      <c r="BQ367" s="26"/>
      <c r="BR367" s="26"/>
      <c r="BS367" s="26"/>
      <c r="BT367" s="26"/>
      <c r="BU367" s="26"/>
      <c r="BV367" s="26"/>
      <c r="BW367" s="26"/>
      <c r="BX367" s="26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K367" s="26"/>
      <c r="CL367" s="26"/>
      <c r="CM367" s="26"/>
      <c r="CN367" s="26"/>
      <c r="CO367" s="26"/>
      <c r="CP367" s="26"/>
      <c r="CQ367" s="26"/>
      <c r="CR367" s="26"/>
      <c r="CS367" s="26"/>
      <c r="CT367" s="26"/>
      <c r="CU367" s="26"/>
      <c r="CV367" s="26"/>
      <c r="CW367" s="26"/>
      <c r="CX367" s="26"/>
      <c r="CY367" s="26"/>
      <c r="CZ367" s="26"/>
      <c r="DA367" s="26"/>
      <c r="DB367" s="26"/>
      <c r="DC367" s="26"/>
      <c r="DD367" s="26"/>
      <c r="DE367" s="26"/>
      <c r="DF367" s="26"/>
      <c r="DG367" s="26"/>
      <c r="DH367" s="26"/>
      <c r="DI367" s="26"/>
      <c r="DJ367" s="26"/>
      <c r="DK367" s="26"/>
      <c r="DL367" s="26"/>
      <c r="DM367" s="26"/>
      <c r="DN367" s="26"/>
      <c r="DO367" s="26"/>
      <c r="DP367" s="26"/>
      <c r="DQ367" s="26"/>
      <c r="DR367" s="26"/>
      <c r="DS367" s="26"/>
      <c r="DT367" s="26"/>
      <c r="DU367" s="26"/>
      <c r="DV367" s="26"/>
      <c r="DW367" s="26"/>
      <c r="DX367" s="26"/>
      <c r="DY367" s="26"/>
      <c r="DZ367" s="26"/>
      <c r="EA367" s="26"/>
      <c r="EB367" s="26"/>
      <c r="EC367" s="26"/>
      <c r="ED367" s="26"/>
      <c r="EE367" s="26"/>
      <c r="EF367" s="26"/>
      <c r="EG367" s="26"/>
      <c r="EH367" s="26"/>
      <c r="EI367" s="26"/>
      <c r="EJ367" s="26"/>
      <c r="EK367" s="26"/>
      <c r="EL367" s="26"/>
      <c r="EM367" s="26"/>
      <c r="EN367" s="26"/>
      <c r="EO367" s="26"/>
      <c r="EP367" s="26"/>
      <c r="EQ367" s="26"/>
      <c r="ER367" s="26"/>
      <c r="ES367" s="26"/>
      <c r="ET367" s="26"/>
      <c r="EU367" s="26"/>
      <c r="EV367" s="26"/>
      <c r="EW367" s="26"/>
      <c r="EX367" s="26"/>
      <c r="EY367" s="26"/>
      <c r="EZ367" s="26"/>
      <c r="FA367" s="26"/>
      <c r="FB367" s="26"/>
      <c r="FC367" s="26"/>
      <c r="FD367" s="26"/>
      <c r="FE367" s="26"/>
      <c r="FF367" s="26"/>
      <c r="FG367" s="26"/>
      <c r="FH367" s="26"/>
      <c r="FI367" s="26"/>
      <c r="FJ367" s="26"/>
      <c r="FK367" s="26"/>
      <c r="FL367" s="26"/>
      <c r="FM367" s="26"/>
      <c r="FN367" s="26"/>
      <c r="FO367" s="26"/>
      <c r="FP367" s="26"/>
      <c r="FQ367" s="26"/>
      <c r="FR367" s="26"/>
      <c r="FS367" s="26"/>
      <c r="FT367" s="26"/>
      <c r="FU367" s="26"/>
      <c r="FV367" s="26"/>
      <c r="FW367" s="26"/>
      <c r="FX367" s="26"/>
      <c r="FY367" s="26"/>
      <c r="FZ367" s="26"/>
      <c r="GA367" s="26"/>
      <c r="GB367" s="26"/>
      <c r="GC367" s="26"/>
      <c r="GD367" s="26"/>
      <c r="GE367" s="26"/>
      <c r="GF367" s="26"/>
      <c r="GG367" s="26"/>
      <c r="GH367" s="26"/>
      <c r="GI367" s="26"/>
      <c r="GJ367" s="26"/>
      <c r="GK367" s="26"/>
      <c r="GL367" s="26"/>
      <c r="GM367" s="26"/>
      <c r="GN367" s="26"/>
      <c r="GO367" s="26"/>
      <c r="GP367" s="26"/>
      <c r="GQ367" s="26"/>
      <c r="GR367" s="26"/>
      <c r="GS367" s="26"/>
      <c r="GT367" s="26"/>
      <c r="GU367" s="26"/>
      <c r="GV367" s="26"/>
      <c r="GW367" s="26"/>
      <c r="GX367" s="26"/>
      <c r="GY367" s="26"/>
      <c r="GZ367" s="26"/>
      <c r="HA367" s="26"/>
      <c r="HB367" s="26"/>
      <c r="HC367" s="26"/>
      <c r="HD367" s="26"/>
      <c r="HE367" s="26"/>
      <c r="HF367" s="26"/>
      <c r="HG367" s="26"/>
      <c r="HH367" s="26"/>
      <c r="HI367" s="26"/>
      <c r="HJ367" s="26"/>
      <c r="HK367" s="26"/>
      <c r="HL367" s="26"/>
      <c r="HM367" s="26"/>
      <c r="HN367" s="26"/>
      <c r="HO367" s="26"/>
      <c r="HP367" s="26"/>
      <c r="HQ367" s="26"/>
      <c r="HR367" s="26"/>
      <c r="HS367" s="26"/>
      <c r="HT367" s="26"/>
      <c r="HU367" s="26"/>
      <c r="HV367" s="26"/>
      <c r="HW367" s="26"/>
      <c r="HX367" s="26"/>
      <c r="HY367" s="26"/>
      <c r="HZ367" s="26"/>
      <c r="IA367" s="26"/>
      <c r="IB367" s="26"/>
      <c r="IC367" s="26"/>
      <c r="ID367" s="26"/>
      <c r="IE367" s="26"/>
      <c r="IF367" s="26"/>
      <c r="IG367" s="26"/>
      <c r="IH367" s="26"/>
      <c r="II367" s="26"/>
      <c r="IJ367" s="26"/>
      <c r="IK367" s="26"/>
      <c r="IL367" s="26"/>
      <c r="IM367" s="26"/>
      <c r="IN367" s="26"/>
      <c r="IO367" s="26"/>
      <c r="IP367" s="26"/>
      <c r="IQ367" s="26"/>
      <c r="IR367" s="26"/>
      <c r="IS367" s="26"/>
      <c r="IT367" s="26"/>
      <c r="IU367" s="26"/>
      <c r="IV367" s="26"/>
    </row>
    <row r="368" spans="1:256" s="35" customFormat="1" ht="14.4" x14ac:dyDescent="0.3">
      <c r="A368"/>
      <c r="B368"/>
      <c r="C368"/>
      <c r="D368"/>
      <c r="E368"/>
      <c r="F368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6"/>
      <c r="AB368" s="26"/>
      <c r="AC368" s="26"/>
      <c r="AD368" s="26"/>
      <c r="AE368" s="26"/>
      <c r="AF368" s="26"/>
      <c r="AG368" s="26"/>
      <c r="AH368" s="26"/>
      <c r="AI368" s="26"/>
      <c r="AJ368" s="26"/>
      <c r="AK368" s="26"/>
      <c r="AL368" s="26"/>
      <c r="AM368" s="26"/>
      <c r="AN368" s="26"/>
      <c r="AO368" s="26"/>
      <c r="AP368" s="26"/>
      <c r="AQ368" s="26"/>
      <c r="AR368" s="26"/>
      <c r="AS368" s="26"/>
      <c r="AT368" s="26"/>
      <c r="AU368" s="26"/>
      <c r="AV368" s="26"/>
      <c r="AW368" s="26"/>
      <c r="AX368" s="26"/>
      <c r="AY368" s="26"/>
      <c r="AZ368" s="26"/>
      <c r="BA368" s="26"/>
      <c r="BB368" s="26"/>
      <c r="BC368" s="26"/>
      <c r="BD368" s="26"/>
      <c r="BE368" s="26"/>
      <c r="BF368" s="26"/>
      <c r="BG368" s="26"/>
      <c r="BH368" s="26"/>
      <c r="BI368" s="26"/>
      <c r="BJ368" s="26"/>
      <c r="BK368" s="26"/>
      <c r="BL368" s="26"/>
      <c r="BM368" s="26"/>
      <c r="BN368" s="26"/>
      <c r="BO368" s="26"/>
      <c r="BP368" s="26"/>
      <c r="BQ368" s="26"/>
      <c r="BR368" s="26"/>
      <c r="BS368" s="26"/>
      <c r="BT368" s="26"/>
      <c r="BU368" s="26"/>
      <c r="BV368" s="26"/>
      <c r="BW368" s="26"/>
      <c r="BX368" s="26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K368" s="26"/>
      <c r="CL368" s="26"/>
      <c r="CM368" s="26"/>
      <c r="CN368" s="26"/>
      <c r="CO368" s="26"/>
      <c r="CP368" s="26"/>
      <c r="CQ368" s="26"/>
      <c r="CR368" s="26"/>
      <c r="CS368" s="26"/>
      <c r="CT368" s="26"/>
      <c r="CU368" s="26"/>
      <c r="CV368" s="26"/>
      <c r="CW368" s="26"/>
      <c r="CX368" s="26"/>
      <c r="CY368" s="26"/>
      <c r="CZ368" s="26"/>
      <c r="DA368" s="26"/>
      <c r="DB368" s="26"/>
      <c r="DC368" s="26"/>
      <c r="DD368" s="26"/>
      <c r="DE368" s="26"/>
      <c r="DF368" s="26"/>
      <c r="DG368" s="26"/>
      <c r="DH368" s="26"/>
      <c r="DI368" s="26"/>
      <c r="DJ368" s="26"/>
      <c r="DK368" s="26"/>
      <c r="DL368" s="26"/>
      <c r="DM368" s="26"/>
      <c r="DN368" s="26"/>
      <c r="DO368" s="26"/>
      <c r="DP368" s="26"/>
      <c r="DQ368" s="26"/>
      <c r="DR368" s="26"/>
      <c r="DS368" s="26"/>
      <c r="DT368" s="26"/>
      <c r="DU368" s="26"/>
      <c r="DV368" s="26"/>
      <c r="DW368" s="26"/>
      <c r="DX368" s="26"/>
      <c r="DY368" s="26"/>
      <c r="DZ368" s="26"/>
      <c r="EA368" s="26"/>
      <c r="EB368" s="26"/>
      <c r="EC368" s="26"/>
      <c r="ED368" s="26"/>
      <c r="EE368" s="26"/>
      <c r="EF368" s="26"/>
      <c r="EG368" s="26"/>
      <c r="EH368" s="26"/>
      <c r="EI368" s="26"/>
      <c r="EJ368" s="26"/>
      <c r="EK368" s="26"/>
      <c r="EL368" s="26"/>
      <c r="EM368" s="26"/>
      <c r="EN368" s="26"/>
      <c r="EO368" s="26"/>
      <c r="EP368" s="26"/>
      <c r="EQ368" s="26"/>
      <c r="ER368" s="26"/>
      <c r="ES368" s="26"/>
      <c r="ET368" s="26"/>
      <c r="EU368" s="26"/>
      <c r="EV368" s="26"/>
      <c r="EW368" s="26"/>
      <c r="EX368" s="26"/>
      <c r="EY368" s="26"/>
      <c r="EZ368" s="26"/>
      <c r="FA368" s="26"/>
      <c r="FB368" s="26"/>
      <c r="FC368" s="26"/>
      <c r="FD368" s="26"/>
      <c r="FE368" s="26"/>
      <c r="FF368" s="26"/>
      <c r="FG368" s="26"/>
      <c r="FH368" s="26"/>
      <c r="FI368" s="26"/>
      <c r="FJ368" s="26"/>
      <c r="FK368" s="26"/>
      <c r="FL368" s="26"/>
      <c r="FM368" s="26"/>
      <c r="FN368" s="26"/>
      <c r="FO368" s="26"/>
      <c r="FP368" s="26"/>
      <c r="FQ368" s="26"/>
      <c r="FR368" s="26"/>
      <c r="FS368" s="26"/>
      <c r="FT368" s="26"/>
      <c r="FU368" s="26"/>
      <c r="FV368" s="26"/>
      <c r="FW368" s="26"/>
      <c r="FX368" s="26"/>
      <c r="FY368" s="26"/>
      <c r="FZ368" s="26"/>
      <c r="GA368" s="26"/>
      <c r="GB368" s="26"/>
      <c r="GC368" s="26"/>
      <c r="GD368" s="26"/>
      <c r="GE368" s="26"/>
      <c r="GF368" s="26"/>
      <c r="GG368" s="26"/>
      <c r="GH368" s="26"/>
      <c r="GI368" s="26"/>
      <c r="GJ368" s="26"/>
      <c r="GK368" s="26"/>
      <c r="GL368" s="26"/>
      <c r="GM368" s="26"/>
      <c r="GN368" s="26"/>
      <c r="GO368" s="26"/>
      <c r="GP368" s="26"/>
      <c r="GQ368" s="26"/>
      <c r="GR368" s="26"/>
      <c r="GS368" s="26"/>
      <c r="GT368" s="26"/>
      <c r="GU368" s="26"/>
      <c r="GV368" s="26"/>
      <c r="GW368" s="26"/>
      <c r="GX368" s="26"/>
      <c r="GY368" s="26"/>
      <c r="GZ368" s="26"/>
      <c r="HA368" s="26"/>
      <c r="HB368" s="26"/>
      <c r="HC368" s="26"/>
      <c r="HD368" s="26"/>
      <c r="HE368" s="26"/>
      <c r="HF368" s="26"/>
      <c r="HG368" s="26"/>
      <c r="HH368" s="26"/>
      <c r="HI368" s="26"/>
      <c r="HJ368" s="26"/>
      <c r="HK368" s="26"/>
      <c r="HL368" s="26"/>
      <c r="HM368" s="26"/>
      <c r="HN368" s="26"/>
      <c r="HO368" s="26"/>
      <c r="HP368" s="26"/>
      <c r="HQ368" s="26"/>
      <c r="HR368" s="26"/>
      <c r="HS368" s="26"/>
      <c r="HT368" s="26"/>
      <c r="HU368" s="26"/>
      <c r="HV368" s="26"/>
      <c r="HW368" s="26"/>
      <c r="HX368" s="26"/>
      <c r="HY368" s="26"/>
      <c r="HZ368" s="26"/>
      <c r="IA368" s="26"/>
      <c r="IB368" s="26"/>
      <c r="IC368" s="26"/>
      <c r="ID368" s="26"/>
      <c r="IE368" s="26"/>
      <c r="IF368" s="26"/>
      <c r="IG368" s="26"/>
      <c r="IH368" s="26"/>
      <c r="II368" s="26"/>
      <c r="IJ368" s="26"/>
      <c r="IK368" s="26"/>
      <c r="IL368" s="26"/>
      <c r="IM368" s="26"/>
      <c r="IN368" s="26"/>
      <c r="IO368" s="26"/>
      <c r="IP368" s="26"/>
      <c r="IQ368" s="26"/>
      <c r="IR368" s="26"/>
      <c r="IS368" s="26"/>
      <c r="IT368" s="26"/>
      <c r="IU368" s="26"/>
      <c r="IV368" s="26"/>
    </row>
    <row r="369" spans="1:256" s="32" customFormat="1" ht="14.4" x14ac:dyDescent="0.3">
      <c r="A369"/>
      <c r="B369"/>
      <c r="C369"/>
      <c r="D369"/>
      <c r="E369"/>
      <c r="F369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6"/>
      <c r="AB369" s="26"/>
      <c r="AC369" s="26"/>
      <c r="AD369" s="26"/>
      <c r="AE369" s="26"/>
      <c r="AF369" s="26"/>
      <c r="AG369" s="26"/>
      <c r="AH369" s="26"/>
      <c r="AI369" s="26"/>
      <c r="AJ369" s="26"/>
      <c r="AK369" s="26"/>
      <c r="AL369" s="26"/>
      <c r="AM369" s="26"/>
      <c r="AN369" s="26"/>
      <c r="AO369" s="26"/>
      <c r="AP369" s="26"/>
      <c r="AQ369" s="26"/>
      <c r="AR369" s="26"/>
      <c r="AS369" s="26"/>
      <c r="AT369" s="26"/>
      <c r="AU369" s="26"/>
      <c r="AV369" s="26"/>
      <c r="AW369" s="26"/>
      <c r="AX369" s="26"/>
      <c r="AY369" s="26"/>
      <c r="AZ369" s="26"/>
      <c r="BA369" s="26"/>
      <c r="BB369" s="26"/>
      <c r="BC369" s="26"/>
      <c r="BD369" s="26"/>
      <c r="BE369" s="26"/>
      <c r="BF369" s="26"/>
      <c r="BG369" s="26"/>
      <c r="BH369" s="26"/>
      <c r="BI369" s="26"/>
      <c r="BJ369" s="26"/>
      <c r="BK369" s="26"/>
      <c r="BL369" s="26"/>
      <c r="BM369" s="26"/>
      <c r="BN369" s="26"/>
      <c r="BO369" s="26"/>
      <c r="BP369" s="26"/>
      <c r="BQ369" s="26"/>
      <c r="BR369" s="26"/>
      <c r="BS369" s="26"/>
      <c r="BT369" s="26"/>
      <c r="BU369" s="26"/>
      <c r="BV369" s="26"/>
      <c r="BW369" s="26"/>
      <c r="BX369" s="26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K369" s="26"/>
      <c r="CL369" s="26"/>
      <c r="CM369" s="26"/>
      <c r="CN369" s="26"/>
      <c r="CO369" s="26"/>
      <c r="CP369" s="26"/>
      <c r="CQ369" s="26"/>
      <c r="CR369" s="26"/>
      <c r="CS369" s="26"/>
      <c r="CT369" s="26"/>
      <c r="CU369" s="26"/>
      <c r="CV369" s="26"/>
      <c r="CW369" s="26"/>
      <c r="CX369" s="26"/>
      <c r="CY369" s="26"/>
      <c r="CZ369" s="26"/>
      <c r="DA369" s="26"/>
      <c r="DB369" s="26"/>
      <c r="DC369" s="26"/>
      <c r="DD369" s="26"/>
      <c r="DE369" s="26"/>
      <c r="DF369" s="26"/>
      <c r="DG369" s="26"/>
      <c r="DH369" s="26"/>
      <c r="DI369" s="26"/>
      <c r="DJ369" s="26"/>
      <c r="DK369" s="26"/>
      <c r="DL369" s="26"/>
      <c r="DM369" s="26"/>
      <c r="DN369" s="26"/>
      <c r="DO369" s="26"/>
      <c r="DP369" s="26"/>
      <c r="DQ369" s="26"/>
      <c r="DR369" s="26"/>
      <c r="DS369" s="26"/>
      <c r="DT369" s="26"/>
      <c r="DU369" s="26"/>
      <c r="DV369" s="26"/>
      <c r="DW369" s="26"/>
      <c r="DX369" s="26"/>
      <c r="DY369" s="26"/>
      <c r="DZ369" s="26"/>
      <c r="EA369" s="26"/>
      <c r="EB369" s="26"/>
      <c r="EC369" s="26"/>
      <c r="ED369" s="26"/>
      <c r="EE369" s="26"/>
      <c r="EF369" s="26"/>
      <c r="EG369" s="26"/>
      <c r="EH369" s="26"/>
      <c r="EI369" s="26"/>
      <c r="EJ369" s="26"/>
      <c r="EK369" s="26"/>
      <c r="EL369" s="26"/>
      <c r="EM369" s="26"/>
      <c r="EN369" s="26"/>
      <c r="EO369" s="26"/>
      <c r="EP369" s="26"/>
      <c r="EQ369" s="26"/>
      <c r="ER369" s="26"/>
      <c r="ES369" s="26"/>
      <c r="ET369" s="26"/>
      <c r="EU369" s="26"/>
      <c r="EV369" s="26"/>
      <c r="EW369" s="26"/>
      <c r="EX369" s="26"/>
      <c r="EY369" s="26"/>
      <c r="EZ369" s="26"/>
      <c r="FA369" s="26"/>
      <c r="FB369" s="26"/>
      <c r="FC369" s="26"/>
      <c r="FD369" s="26"/>
      <c r="FE369" s="26"/>
      <c r="FF369" s="26"/>
      <c r="FG369" s="26"/>
      <c r="FH369" s="26"/>
      <c r="FI369" s="26"/>
      <c r="FJ369" s="26"/>
      <c r="FK369" s="26"/>
      <c r="FL369" s="26"/>
      <c r="FM369" s="26"/>
      <c r="FN369" s="26"/>
      <c r="FO369" s="26"/>
      <c r="FP369" s="26"/>
      <c r="FQ369" s="26"/>
      <c r="FR369" s="26"/>
      <c r="FS369" s="26"/>
      <c r="FT369" s="26"/>
      <c r="FU369" s="26"/>
      <c r="FV369" s="26"/>
      <c r="FW369" s="26"/>
      <c r="FX369" s="26"/>
      <c r="FY369" s="26"/>
      <c r="FZ369" s="26"/>
      <c r="GA369" s="26"/>
      <c r="GB369" s="26"/>
      <c r="GC369" s="26"/>
      <c r="GD369" s="26"/>
      <c r="GE369" s="26"/>
      <c r="GF369" s="26"/>
      <c r="GG369" s="26"/>
      <c r="GH369" s="26"/>
      <c r="GI369" s="26"/>
      <c r="GJ369" s="26"/>
      <c r="GK369" s="26"/>
      <c r="GL369" s="26"/>
      <c r="GM369" s="26"/>
      <c r="GN369" s="26"/>
      <c r="GO369" s="26"/>
      <c r="GP369" s="26"/>
      <c r="GQ369" s="26"/>
      <c r="GR369" s="26"/>
      <c r="GS369" s="26"/>
      <c r="GT369" s="26"/>
      <c r="GU369" s="26"/>
      <c r="GV369" s="26"/>
      <c r="GW369" s="26"/>
      <c r="GX369" s="26"/>
      <c r="GY369" s="26"/>
      <c r="GZ369" s="26"/>
      <c r="HA369" s="26"/>
      <c r="HB369" s="26"/>
      <c r="HC369" s="26"/>
      <c r="HD369" s="26"/>
      <c r="HE369" s="26"/>
      <c r="HF369" s="26"/>
      <c r="HG369" s="26"/>
      <c r="HH369" s="26"/>
      <c r="HI369" s="26"/>
      <c r="HJ369" s="26"/>
      <c r="HK369" s="26"/>
      <c r="HL369" s="26"/>
      <c r="HM369" s="26"/>
      <c r="HN369" s="26"/>
      <c r="HO369" s="26"/>
      <c r="HP369" s="26"/>
      <c r="HQ369" s="26"/>
      <c r="HR369" s="26"/>
      <c r="HS369" s="26"/>
      <c r="HT369" s="26"/>
      <c r="HU369" s="26"/>
      <c r="HV369" s="26"/>
      <c r="HW369" s="26"/>
      <c r="HX369" s="26"/>
      <c r="HY369" s="26"/>
      <c r="HZ369" s="26"/>
      <c r="IA369" s="26"/>
      <c r="IB369" s="26"/>
      <c r="IC369" s="26"/>
      <c r="ID369" s="26"/>
      <c r="IE369" s="26"/>
      <c r="IF369" s="26"/>
      <c r="IG369" s="26"/>
      <c r="IH369" s="26"/>
      <c r="II369" s="26"/>
      <c r="IJ369" s="26"/>
      <c r="IK369" s="26"/>
      <c r="IL369" s="26"/>
      <c r="IM369" s="26"/>
      <c r="IN369" s="26"/>
      <c r="IO369" s="26"/>
      <c r="IP369" s="26"/>
      <c r="IQ369" s="26"/>
      <c r="IR369" s="26"/>
      <c r="IS369" s="26"/>
      <c r="IT369" s="26"/>
      <c r="IU369" s="26"/>
      <c r="IV369" s="26"/>
    </row>
    <row r="370" spans="1:256" s="35" customFormat="1" ht="14.4" x14ac:dyDescent="0.3">
      <c r="A370"/>
      <c r="B370"/>
      <c r="C370"/>
      <c r="D370"/>
      <c r="E370"/>
      <c r="F370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6"/>
      <c r="AB370" s="26"/>
      <c r="AC370" s="26"/>
      <c r="AD370" s="26"/>
      <c r="AE370" s="26"/>
      <c r="AF370" s="26"/>
      <c r="AG370" s="26"/>
      <c r="AH370" s="26"/>
      <c r="AI370" s="26"/>
      <c r="AJ370" s="26"/>
      <c r="AK370" s="26"/>
      <c r="AL370" s="26"/>
      <c r="AM370" s="26"/>
      <c r="AN370" s="26"/>
      <c r="AO370" s="26"/>
      <c r="AP370" s="26"/>
      <c r="AQ370" s="26"/>
      <c r="AR370" s="26"/>
      <c r="AS370" s="26"/>
      <c r="AT370" s="26"/>
      <c r="AU370" s="26"/>
      <c r="AV370" s="26"/>
      <c r="AW370" s="26"/>
      <c r="AX370" s="26"/>
      <c r="AY370" s="26"/>
      <c r="AZ370" s="26"/>
      <c r="BA370" s="26"/>
      <c r="BB370" s="26"/>
      <c r="BC370" s="26"/>
      <c r="BD370" s="26"/>
      <c r="BE370" s="26"/>
      <c r="BF370" s="26"/>
      <c r="BG370" s="26"/>
      <c r="BH370" s="26"/>
      <c r="BI370" s="26"/>
      <c r="BJ370" s="26"/>
      <c r="BK370" s="26"/>
      <c r="BL370" s="26"/>
      <c r="BM370" s="26"/>
      <c r="BN370" s="26"/>
      <c r="BO370" s="26"/>
      <c r="BP370" s="26"/>
      <c r="BQ370" s="26"/>
      <c r="BR370" s="26"/>
      <c r="BS370" s="26"/>
      <c r="BT370" s="26"/>
      <c r="BU370" s="26"/>
      <c r="BV370" s="26"/>
      <c r="BW370" s="26"/>
      <c r="BX370" s="26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K370" s="26"/>
      <c r="CL370" s="26"/>
      <c r="CM370" s="26"/>
      <c r="CN370" s="26"/>
      <c r="CO370" s="26"/>
      <c r="CP370" s="26"/>
      <c r="CQ370" s="26"/>
      <c r="CR370" s="26"/>
      <c r="CS370" s="26"/>
      <c r="CT370" s="26"/>
      <c r="CU370" s="26"/>
      <c r="CV370" s="26"/>
      <c r="CW370" s="26"/>
      <c r="CX370" s="26"/>
      <c r="CY370" s="26"/>
      <c r="CZ370" s="26"/>
      <c r="DA370" s="26"/>
      <c r="DB370" s="26"/>
      <c r="DC370" s="26"/>
      <c r="DD370" s="26"/>
      <c r="DE370" s="26"/>
      <c r="DF370" s="26"/>
      <c r="DG370" s="26"/>
      <c r="DH370" s="26"/>
      <c r="DI370" s="26"/>
      <c r="DJ370" s="26"/>
      <c r="DK370" s="26"/>
      <c r="DL370" s="26"/>
      <c r="DM370" s="26"/>
      <c r="DN370" s="26"/>
      <c r="DO370" s="26"/>
      <c r="DP370" s="26"/>
      <c r="DQ370" s="26"/>
      <c r="DR370" s="26"/>
      <c r="DS370" s="26"/>
      <c r="DT370" s="26"/>
      <c r="DU370" s="26"/>
      <c r="DV370" s="26"/>
      <c r="DW370" s="26"/>
      <c r="DX370" s="26"/>
      <c r="DY370" s="26"/>
      <c r="DZ370" s="26"/>
      <c r="EA370" s="26"/>
      <c r="EB370" s="26"/>
      <c r="EC370" s="26"/>
      <c r="ED370" s="26"/>
      <c r="EE370" s="26"/>
      <c r="EF370" s="26"/>
      <c r="EG370" s="26"/>
      <c r="EH370" s="26"/>
      <c r="EI370" s="26"/>
      <c r="EJ370" s="26"/>
      <c r="EK370" s="26"/>
      <c r="EL370" s="26"/>
      <c r="EM370" s="26"/>
      <c r="EN370" s="26"/>
      <c r="EO370" s="26"/>
      <c r="EP370" s="26"/>
      <c r="EQ370" s="26"/>
      <c r="ER370" s="26"/>
      <c r="ES370" s="26"/>
      <c r="ET370" s="26"/>
      <c r="EU370" s="26"/>
      <c r="EV370" s="26"/>
      <c r="EW370" s="26"/>
      <c r="EX370" s="26"/>
      <c r="EY370" s="26"/>
      <c r="EZ370" s="26"/>
      <c r="FA370" s="26"/>
      <c r="FB370" s="26"/>
      <c r="FC370" s="26"/>
      <c r="FD370" s="26"/>
      <c r="FE370" s="26"/>
      <c r="FF370" s="26"/>
      <c r="FG370" s="26"/>
      <c r="FH370" s="26"/>
      <c r="FI370" s="26"/>
      <c r="FJ370" s="26"/>
      <c r="FK370" s="26"/>
      <c r="FL370" s="26"/>
      <c r="FM370" s="26"/>
      <c r="FN370" s="26"/>
      <c r="FO370" s="26"/>
      <c r="FP370" s="26"/>
      <c r="FQ370" s="26"/>
      <c r="FR370" s="26"/>
      <c r="FS370" s="26"/>
      <c r="FT370" s="26"/>
      <c r="FU370" s="26"/>
      <c r="FV370" s="26"/>
      <c r="FW370" s="26"/>
      <c r="FX370" s="26"/>
      <c r="FY370" s="26"/>
      <c r="FZ370" s="26"/>
      <c r="GA370" s="26"/>
      <c r="GB370" s="26"/>
      <c r="GC370" s="26"/>
      <c r="GD370" s="26"/>
      <c r="GE370" s="26"/>
      <c r="GF370" s="26"/>
      <c r="GG370" s="26"/>
      <c r="GH370" s="26"/>
      <c r="GI370" s="26"/>
      <c r="GJ370" s="26"/>
      <c r="GK370" s="26"/>
      <c r="GL370" s="26"/>
      <c r="GM370" s="26"/>
      <c r="GN370" s="26"/>
      <c r="GO370" s="26"/>
      <c r="GP370" s="26"/>
      <c r="GQ370" s="26"/>
      <c r="GR370" s="26"/>
      <c r="GS370" s="26"/>
      <c r="GT370" s="26"/>
      <c r="GU370" s="26"/>
      <c r="GV370" s="26"/>
      <c r="GW370" s="26"/>
      <c r="GX370" s="26"/>
      <c r="GY370" s="26"/>
      <c r="GZ370" s="26"/>
      <c r="HA370" s="26"/>
      <c r="HB370" s="26"/>
      <c r="HC370" s="26"/>
      <c r="HD370" s="26"/>
      <c r="HE370" s="26"/>
      <c r="HF370" s="26"/>
      <c r="HG370" s="26"/>
      <c r="HH370" s="26"/>
      <c r="HI370" s="26"/>
      <c r="HJ370" s="26"/>
      <c r="HK370" s="26"/>
      <c r="HL370" s="26"/>
      <c r="HM370" s="26"/>
      <c r="HN370" s="26"/>
      <c r="HO370" s="26"/>
      <c r="HP370" s="26"/>
      <c r="HQ370" s="26"/>
      <c r="HR370" s="26"/>
      <c r="HS370" s="26"/>
      <c r="HT370" s="26"/>
      <c r="HU370" s="26"/>
      <c r="HV370" s="26"/>
      <c r="HW370" s="26"/>
      <c r="HX370" s="26"/>
      <c r="HY370" s="26"/>
      <c r="HZ370" s="26"/>
      <c r="IA370" s="26"/>
      <c r="IB370" s="26"/>
      <c r="IC370" s="26"/>
      <c r="ID370" s="26"/>
      <c r="IE370" s="26"/>
      <c r="IF370" s="26"/>
      <c r="IG370" s="26"/>
      <c r="IH370" s="26"/>
      <c r="II370" s="26"/>
      <c r="IJ370" s="26"/>
      <c r="IK370" s="26"/>
      <c r="IL370" s="26"/>
      <c r="IM370" s="26"/>
      <c r="IN370" s="26"/>
      <c r="IO370" s="26"/>
      <c r="IP370" s="26"/>
      <c r="IQ370" s="26"/>
      <c r="IR370" s="26"/>
      <c r="IS370" s="26"/>
      <c r="IT370" s="26"/>
      <c r="IU370" s="26"/>
      <c r="IV370" s="26"/>
    </row>
    <row r="371" spans="1:256" s="32" customFormat="1" ht="14.4" x14ac:dyDescent="0.3">
      <c r="A371"/>
      <c r="B371"/>
      <c r="C371"/>
      <c r="D371"/>
      <c r="E371"/>
      <c r="F371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6"/>
      <c r="AB371" s="26"/>
      <c r="AC371" s="26"/>
      <c r="AD371" s="26"/>
      <c r="AE371" s="26"/>
      <c r="AF371" s="26"/>
      <c r="AG371" s="26"/>
      <c r="AH371" s="26"/>
      <c r="AI371" s="26"/>
      <c r="AJ371" s="26"/>
      <c r="AK371" s="26"/>
      <c r="AL371" s="26"/>
      <c r="AM371" s="26"/>
      <c r="AN371" s="26"/>
      <c r="AO371" s="26"/>
      <c r="AP371" s="26"/>
      <c r="AQ371" s="26"/>
      <c r="AR371" s="26"/>
      <c r="AS371" s="26"/>
      <c r="AT371" s="26"/>
      <c r="AU371" s="26"/>
      <c r="AV371" s="26"/>
      <c r="AW371" s="26"/>
      <c r="AX371" s="26"/>
      <c r="AY371" s="26"/>
      <c r="AZ371" s="26"/>
      <c r="BA371" s="26"/>
      <c r="BB371" s="26"/>
      <c r="BC371" s="26"/>
      <c r="BD371" s="26"/>
      <c r="BE371" s="26"/>
      <c r="BF371" s="26"/>
      <c r="BG371" s="26"/>
      <c r="BH371" s="26"/>
      <c r="BI371" s="26"/>
      <c r="BJ371" s="26"/>
      <c r="BK371" s="26"/>
      <c r="BL371" s="26"/>
      <c r="BM371" s="26"/>
      <c r="BN371" s="26"/>
      <c r="BO371" s="26"/>
      <c r="BP371" s="26"/>
      <c r="BQ371" s="26"/>
      <c r="BR371" s="26"/>
      <c r="BS371" s="26"/>
      <c r="BT371" s="26"/>
      <c r="BU371" s="26"/>
      <c r="BV371" s="26"/>
      <c r="BW371" s="26"/>
      <c r="BX371" s="26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K371" s="26"/>
      <c r="CL371" s="26"/>
      <c r="CM371" s="26"/>
      <c r="CN371" s="26"/>
      <c r="CO371" s="26"/>
      <c r="CP371" s="26"/>
      <c r="CQ371" s="26"/>
      <c r="CR371" s="26"/>
      <c r="CS371" s="26"/>
      <c r="CT371" s="26"/>
      <c r="CU371" s="26"/>
      <c r="CV371" s="26"/>
      <c r="CW371" s="26"/>
      <c r="CX371" s="26"/>
      <c r="CY371" s="26"/>
      <c r="CZ371" s="26"/>
      <c r="DA371" s="26"/>
      <c r="DB371" s="26"/>
      <c r="DC371" s="26"/>
      <c r="DD371" s="26"/>
      <c r="DE371" s="26"/>
      <c r="DF371" s="26"/>
      <c r="DG371" s="26"/>
      <c r="DH371" s="26"/>
      <c r="DI371" s="26"/>
      <c r="DJ371" s="26"/>
      <c r="DK371" s="26"/>
      <c r="DL371" s="26"/>
      <c r="DM371" s="26"/>
      <c r="DN371" s="26"/>
      <c r="DO371" s="26"/>
      <c r="DP371" s="26"/>
      <c r="DQ371" s="26"/>
      <c r="DR371" s="26"/>
      <c r="DS371" s="26"/>
      <c r="DT371" s="26"/>
      <c r="DU371" s="26"/>
      <c r="DV371" s="26"/>
      <c r="DW371" s="26"/>
      <c r="DX371" s="26"/>
      <c r="DY371" s="26"/>
      <c r="DZ371" s="26"/>
      <c r="EA371" s="26"/>
      <c r="EB371" s="26"/>
      <c r="EC371" s="26"/>
      <c r="ED371" s="26"/>
      <c r="EE371" s="26"/>
      <c r="EF371" s="26"/>
      <c r="EG371" s="26"/>
      <c r="EH371" s="26"/>
      <c r="EI371" s="26"/>
      <c r="EJ371" s="26"/>
      <c r="EK371" s="26"/>
      <c r="EL371" s="26"/>
      <c r="EM371" s="26"/>
      <c r="EN371" s="26"/>
      <c r="EO371" s="26"/>
      <c r="EP371" s="26"/>
      <c r="EQ371" s="26"/>
      <c r="ER371" s="26"/>
      <c r="ES371" s="26"/>
      <c r="ET371" s="26"/>
      <c r="EU371" s="26"/>
      <c r="EV371" s="26"/>
      <c r="EW371" s="26"/>
      <c r="EX371" s="26"/>
      <c r="EY371" s="26"/>
      <c r="EZ371" s="26"/>
      <c r="FA371" s="26"/>
      <c r="FB371" s="26"/>
      <c r="FC371" s="26"/>
      <c r="FD371" s="26"/>
      <c r="FE371" s="26"/>
      <c r="FF371" s="26"/>
      <c r="FG371" s="26"/>
      <c r="FH371" s="26"/>
      <c r="FI371" s="26"/>
      <c r="FJ371" s="26"/>
      <c r="FK371" s="26"/>
      <c r="FL371" s="26"/>
      <c r="FM371" s="26"/>
      <c r="FN371" s="26"/>
      <c r="FO371" s="26"/>
      <c r="FP371" s="26"/>
      <c r="FQ371" s="26"/>
      <c r="FR371" s="26"/>
      <c r="FS371" s="26"/>
      <c r="FT371" s="26"/>
      <c r="FU371" s="26"/>
      <c r="FV371" s="26"/>
      <c r="FW371" s="26"/>
      <c r="FX371" s="26"/>
      <c r="FY371" s="26"/>
      <c r="FZ371" s="26"/>
      <c r="GA371" s="26"/>
      <c r="GB371" s="26"/>
      <c r="GC371" s="26"/>
      <c r="GD371" s="26"/>
      <c r="GE371" s="26"/>
      <c r="GF371" s="26"/>
      <c r="GG371" s="26"/>
      <c r="GH371" s="26"/>
      <c r="GI371" s="26"/>
      <c r="GJ371" s="26"/>
      <c r="GK371" s="26"/>
      <c r="GL371" s="26"/>
      <c r="GM371" s="26"/>
      <c r="GN371" s="26"/>
      <c r="GO371" s="26"/>
      <c r="GP371" s="26"/>
      <c r="GQ371" s="26"/>
      <c r="GR371" s="26"/>
      <c r="GS371" s="26"/>
      <c r="GT371" s="26"/>
      <c r="GU371" s="26"/>
      <c r="GV371" s="26"/>
      <c r="GW371" s="26"/>
      <c r="GX371" s="26"/>
      <c r="GY371" s="26"/>
      <c r="GZ371" s="26"/>
      <c r="HA371" s="26"/>
      <c r="HB371" s="26"/>
      <c r="HC371" s="26"/>
      <c r="HD371" s="26"/>
      <c r="HE371" s="26"/>
      <c r="HF371" s="26"/>
      <c r="HG371" s="26"/>
      <c r="HH371" s="26"/>
      <c r="HI371" s="26"/>
      <c r="HJ371" s="26"/>
      <c r="HK371" s="26"/>
      <c r="HL371" s="26"/>
      <c r="HM371" s="26"/>
      <c r="HN371" s="26"/>
      <c r="HO371" s="26"/>
      <c r="HP371" s="26"/>
      <c r="HQ371" s="26"/>
      <c r="HR371" s="26"/>
      <c r="HS371" s="26"/>
      <c r="HT371" s="26"/>
      <c r="HU371" s="26"/>
      <c r="HV371" s="26"/>
      <c r="HW371" s="26"/>
      <c r="HX371" s="26"/>
      <c r="HY371" s="26"/>
      <c r="HZ371" s="26"/>
      <c r="IA371" s="26"/>
      <c r="IB371" s="26"/>
      <c r="IC371" s="26"/>
      <c r="ID371" s="26"/>
      <c r="IE371" s="26"/>
      <c r="IF371" s="26"/>
      <c r="IG371" s="26"/>
      <c r="IH371" s="26"/>
      <c r="II371" s="26"/>
      <c r="IJ371" s="26"/>
      <c r="IK371" s="26"/>
      <c r="IL371" s="26"/>
      <c r="IM371" s="26"/>
      <c r="IN371" s="26"/>
      <c r="IO371" s="26"/>
      <c r="IP371" s="26"/>
      <c r="IQ371" s="26"/>
      <c r="IR371" s="26"/>
      <c r="IS371" s="26"/>
      <c r="IT371" s="26"/>
      <c r="IU371" s="26"/>
      <c r="IV371" s="26"/>
    </row>
    <row r="372" spans="1:256" s="32" customFormat="1" ht="14.4" x14ac:dyDescent="0.3">
      <c r="A372"/>
      <c r="B372"/>
      <c r="C372"/>
      <c r="D372"/>
      <c r="E372"/>
      <c r="F372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6"/>
      <c r="AB372" s="26"/>
      <c r="AC372" s="26"/>
      <c r="AD372" s="26"/>
      <c r="AE372" s="26"/>
      <c r="AF372" s="26"/>
      <c r="AG372" s="26"/>
      <c r="AH372" s="26"/>
      <c r="AI372" s="26"/>
      <c r="AJ372" s="26"/>
      <c r="AK372" s="26"/>
      <c r="AL372" s="26"/>
      <c r="AM372" s="26"/>
      <c r="AN372" s="26"/>
      <c r="AO372" s="26"/>
      <c r="AP372" s="26"/>
      <c r="AQ372" s="26"/>
      <c r="AR372" s="26"/>
      <c r="AS372" s="26"/>
      <c r="AT372" s="26"/>
      <c r="AU372" s="26"/>
      <c r="AV372" s="26"/>
      <c r="AW372" s="26"/>
      <c r="AX372" s="26"/>
      <c r="AY372" s="26"/>
      <c r="AZ372" s="26"/>
      <c r="BA372" s="26"/>
      <c r="BB372" s="26"/>
      <c r="BC372" s="26"/>
      <c r="BD372" s="26"/>
      <c r="BE372" s="26"/>
      <c r="BF372" s="26"/>
      <c r="BG372" s="26"/>
      <c r="BH372" s="26"/>
      <c r="BI372" s="26"/>
      <c r="BJ372" s="26"/>
      <c r="BK372" s="26"/>
      <c r="BL372" s="26"/>
      <c r="BM372" s="26"/>
      <c r="BN372" s="26"/>
      <c r="BO372" s="26"/>
      <c r="BP372" s="26"/>
      <c r="BQ372" s="26"/>
      <c r="BR372" s="26"/>
      <c r="BS372" s="26"/>
      <c r="BT372" s="26"/>
      <c r="BU372" s="26"/>
      <c r="BV372" s="26"/>
      <c r="BW372" s="26"/>
      <c r="BX372" s="26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K372" s="26"/>
      <c r="CL372" s="26"/>
      <c r="CM372" s="26"/>
      <c r="CN372" s="26"/>
      <c r="CO372" s="26"/>
      <c r="CP372" s="26"/>
      <c r="CQ372" s="26"/>
      <c r="CR372" s="26"/>
      <c r="CS372" s="26"/>
      <c r="CT372" s="26"/>
      <c r="CU372" s="26"/>
      <c r="CV372" s="26"/>
      <c r="CW372" s="26"/>
      <c r="CX372" s="26"/>
      <c r="CY372" s="26"/>
      <c r="CZ372" s="26"/>
      <c r="DA372" s="26"/>
      <c r="DB372" s="26"/>
      <c r="DC372" s="26"/>
      <c r="DD372" s="26"/>
      <c r="DE372" s="26"/>
      <c r="DF372" s="26"/>
      <c r="DG372" s="26"/>
      <c r="DH372" s="26"/>
      <c r="DI372" s="26"/>
      <c r="DJ372" s="26"/>
      <c r="DK372" s="26"/>
      <c r="DL372" s="26"/>
      <c r="DM372" s="26"/>
      <c r="DN372" s="26"/>
      <c r="DO372" s="26"/>
      <c r="DP372" s="26"/>
      <c r="DQ372" s="26"/>
      <c r="DR372" s="26"/>
      <c r="DS372" s="26"/>
      <c r="DT372" s="26"/>
      <c r="DU372" s="26"/>
      <c r="DV372" s="26"/>
      <c r="DW372" s="26"/>
      <c r="DX372" s="26"/>
      <c r="DY372" s="26"/>
      <c r="DZ372" s="26"/>
      <c r="EA372" s="26"/>
      <c r="EB372" s="26"/>
      <c r="EC372" s="26"/>
      <c r="ED372" s="26"/>
      <c r="EE372" s="26"/>
      <c r="EF372" s="26"/>
      <c r="EG372" s="26"/>
      <c r="EH372" s="26"/>
      <c r="EI372" s="26"/>
      <c r="EJ372" s="26"/>
      <c r="EK372" s="26"/>
      <c r="EL372" s="26"/>
      <c r="EM372" s="26"/>
      <c r="EN372" s="26"/>
      <c r="EO372" s="26"/>
      <c r="EP372" s="26"/>
      <c r="EQ372" s="26"/>
      <c r="ER372" s="26"/>
      <c r="ES372" s="26"/>
      <c r="ET372" s="26"/>
      <c r="EU372" s="26"/>
      <c r="EV372" s="26"/>
      <c r="EW372" s="26"/>
      <c r="EX372" s="26"/>
      <c r="EY372" s="26"/>
      <c r="EZ372" s="26"/>
      <c r="FA372" s="26"/>
      <c r="FB372" s="26"/>
      <c r="FC372" s="26"/>
      <c r="FD372" s="26"/>
      <c r="FE372" s="26"/>
      <c r="FF372" s="26"/>
      <c r="FG372" s="26"/>
      <c r="FH372" s="26"/>
      <c r="FI372" s="26"/>
      <c r="FJ372" s="26"/>
      <c r="FK372" s="26"/>
      <c r="FL372" s="26"/>
      <c r="FM372" s="26"/>
      <c r="FN372" s="26"/>
      <c r="FO372" s="26"/>
      <c r="FP372" s="26"/>
      <c r="FQ372" s="26"/>
      <c r="FR372" s="26"/>
      <c r="FS372" s="26"/>
      <c r="FT372" s="26"/>
      <c r="FU372" s="26"/>
      <c r="FV372" s="26"/>
      <c r="FW372" s="26"/>
      <c r="FX372" s="26"/>
      <c r="FY372" s="26"/>
      <c r="FZ372" s="26"/>
      <c r="GA372" s="26"/>
      <c r="GB372" s="26"/>
      <c r="GC372" s="26"/>
      <c r="GD372" s="26"/>
      <c r="GE372" s="26"/>
      <c r="GF372" s="26"/>
      <c r="GG372" s="26"/>
      <c r="GH372" s="26"/>
      <c r="GI372" s="26"/>
      <c r="GJ372" s="26"/>
      <c r="GK372" s="26"/>
      <c r="GL372" s="26"/>
      <c r="GM372" s="26"/>
      <c r="GN372" s="26"/>
      <c r="GO372" s="26"/>
      <c r="GP372" s="26"/>
      <c r="GQ372" s="26"/>
      <c r="GR372" s="26"/>
      <c r="GS372" s="26"/>
      <c r="GT372" s="26"/>
      <c r="GU372" s="26"/>
      <c r="GV372" s="26"/>
      <c r="GW372" s="26"/>
      <c r="GX372" s="26"/>
      <c r="GY372" s="26"/>
      <c r="GZ372" s="26"/>
      <c r="HA372" s="26"/>
      <c r="HB372" s="26"/>
      <c r="HC372" s="26"/>
      <c r="HD372" s="26"/>
      <c r="HE372" s="26"/>
      <c r="HF372" s="26"/>
      <c r="HG372" s="26"/>
      <c r="HH372" s="26"/>
      <c r="HI372" s="26"/>
      <c r="HJ372" s="26"/>
      <c r="HK372" s="26"/>
      <c r="HL372" s="26"/>
      <c r="HM372" s="26"/>
      <c r="HN372" s="26"/>
      <c r="HO372" s="26"/>
      <c r="HP372" s="26"/>
      <c r="HQ372" s="26"/>
      <c r="HR372" s="26"/>
      <c r="HS372" s="26"/>
      <c r="HT372" s="26"/>
      <c r="HU372" s="26"/>
      <c r="HV372" s="26"/>
      <c r="HW372" s="26"/>
      <c r="HX372" s="26"/>
      <c r="HY372" s="26"/>
      <c r="HZ372" s="26"/>
      <c r="IA372" s="26"/>
      <c r="IB372" s="26"/>
      <c r="IC372" s="26"/>
      <c r="ID372" s="26"/>
      <c r="IE372" s="26"/>
      <c r="IF372" s="26"/>
      <c r="IG372" s="26"/>
      <c r="IH372" s="26"/>
      <c r="II372" s="26"/>
      <c r="IJ372" s="26"/>
      <c r="IK372" s="26"/>
      <c r="IL372" s="26"/>
      <c r="IM372" s="26"/>
      <c r="IN372" s="26"/>
      <c r="IO372" s="26"/>
      <c r="IP372" s="26"/>
      <c r="IQ372" s="26"/>
      <c r="IR372" s="26"/>
      <c r="IS372" s="26"/>
      <c r="IT372" s="26"/>
      <c r="IU372" s="26"/>
      <c r="IV372" s="26"/>
    </row>
    <row r="373" spans="1:256" s="35" customFormat="1" ht="14.4" x14ac:dyDescent="0.3">
      <c r="A373"/>
      <c r="B373"/>
      <c r="C373"/>
      <c r="D373"/>
      <c r="E373"/>
      <c r="F373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6"/>
      <c r="AB373" s="26"/>
      <c r="AC373" s="26"/>
      <c r="AD373" s="26"/>
      <c r="AE373" s="26"/>
      <c r="AF373" s="26"/>
      <c r="AG373" s="26"/>
      <c r="AH373" s="26"/>
      <c r="AI373" s="26"/>
      <c r="AJ373" s="26"/>
      <c r="AK373" s="26"/>
      <c r="AL373" s="26"/>
      <c r="AM373" s="26"/>
      <c r="AN373" s="26"/>
      <c r="AO373" s="26"/>
      <c r="AP373" s="26"/>
      <c r="AQ373" s="26"/>
      <c r="AR373" s="26"/>
      <c r="AS373" s="26"/>
      <c r="AT373" s="26"/>
      <c r="AU373" s="26"/>
      <c r="AV373" s="26"/>
      <c r="AW373" s="26"/>
      <c r="AX373" s="26"/>
      <c r="AY373" s="26"/>
      <c r="AZ373" s="26"/>
      <c r="BA373" s="26"/>
      <c r="BB373" s="26"/>
      <c r="BC373" s="26"/>
      <c r="BD373" s="26"/>
      <c r="BE373" s="26"/>
      <c r="BF373" s="26"/>
      <c r="BG373" s="26"/>
      <c r="BH373" s="26"/>
      <c r="BI373" s="26"/>
      <c r="BJ373" s="26"/>
      <c r="BK373" s="26"/>
      <c r="BL373" s="26"/>
      <c r="BM373" s="26"/>
      <c r="BN373" s="26"/>
      <c r="BO373" s="26"/>
      <c r="BP373" s="26"/>
      <c r="BQ373" s="26"/>
      <c r="BR373" s="26"/>
      <c r="BS373" s="26"/>
      <c r="BT373" s="26"/>
      <c r="BU373" s="26"/>
      <c r="BV373" s="26"/>
      <c r="BW373" s="26"/>
      <c r="BX373" s="26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K373" s="26"/>
      <c r="CL373" s="26"/>
      <c r="CM373" s="26"/>
      <c r="CN373" s="26"/>
      <c r="CO373" s="26"/>
      <c r="CP373" s="26"/>
      <c r="CQ373" s="26"/>
      <c r="CR373" s="26"/>
      <c r="CS373" s="26"/>
      <c r="CT373" s="26"/>
      <c r="CU373" s="26"/>
      <c r="CV373" s="26"/>
      <c r="CW373" s="26"/>
      <c r="CX373" s="26"/>
      <c r="CY373" s="26"/>
      <c r="CZ373" s="26"/>
      <c r="DA373" s="26"/>
      <c r="DB373" s="26"/>
      <c r="DC373" s="26"/>
      <c r="DD373" s="26"/>
      <c r="DE373" s="26"/>
      <c r="DF373" s="26"/>
      <c r="DG373" s="26"/>
      <c r="DH373" s="26"/>
      <c r="DI373" s="26"/>
      <c r="DJ373" s="26"/>
      <c r="DK373" s="26"/>
      <c r="DL373" s="26"/>
      <c r="DM373" s="26"/>
      <c r="DN373" s="26"/>
      <c r="DO373" s="26"/>
      <c r="DP373" s="26"/>
      <c r="DQ373" s="26"/>
      <c r="DR373" s="26"/>
      <c r="DS373" s="26"/>
      <c r="DT373" s="26"/>
      <c r="DU373" s="26"/>
      <c r="DV373" s="26"/>
      <c r="DW373" s="26"/>
      <c r="DX373" s="26"/>
      <c r="DY373" s="26"/>
      <c r="DZ373" s="26"/>
      <c r="EA373" s="26"/>
      <c r="EB373" s="26"/>
      <c r="EC373" s="26"/>
      <c r="ED373" s="26"/>
      <c r="EE373" s="26"/>
      <c r="EF373" s="26"/>
      <c r="EG373" s="26"/>
      <c r="EH373" s="26"/>
      <c r="EI373" s="26"/>
      <c r="EJ373" s="26"/>
      <c r="EK373" s="26"/>
      <c r="EL373" s="26"/>
      <c r="EM373" s="26"/>
      <c r="EN373" s="26"/>
      <c r="EO373" s="26"/>
      <c r="EP373" s="26"/>
      <c r="EQ373" s="26"/>
      <c r="ER373" s="26"/>
      <c r="ES373" s="26"/>
      <c r="ET373" s="26"/>
      <c r="EU373" s="26"/>
      <c r="EV373" s="26"/>
      <c r="EW373" s="26"/>
      <c r="EX373" s="26"/>
      <c r="EY373" s="26"/>
      <c r="EZ373" s="26"/>
      <c r="FA373" s="26"/>
      <c r="FB373" s="26"/>
      <c r="FC373" s="26"/>
      <c r="FD373" s="26"/>
      <c r="FE373" s="26"/>
      <c r="FF373" s="26"/>
      <c r="FG373" s="26"/>
      <c r="FH373" s="26"/>
      <c r="FI373" s="26"/>
      <c r="FJ373" s="26"/>
      <c r="FK373" s="26"/>
      <c r="FL373" s="26"/>
      <c r="FM373" s="26"/>
      <c r="FN373" s="26"/>
      <c r="FO373" s="26"/>
      <c r="FP373" s="26"/>
      <c r="FQ373" s="26"/>
      <c r="FR373" s="26"/>
      <c r="FS373" s="26"/>
      <c r="FT373" s="26"/>
      <c r="FU373" s="26"/>
      <c r="FV373" s="26"/>
      <c r="FW373" s="26"/>
      <c r="FX373" s="26"/>
      <c r="FY373" s="26"/>
      <c r="FZ373" s="26"/>
      <c r="GA373" s="26"/>
      <c r="GB373" s="26"/>
      <c r="GC373" s="26"/>
      <c r="GD373" s="26"/>
      <c r="GE373" s="26"/>
      <c r="GF373" s="26"/>
      <c r="GG373" s="26"/>
      <c r="GH373" s="26"/>
      <c r="GI373" s="26"/>
      <c r="GJ373" s="26"/>
      <c r="GK373" s="26"/>
      <c r="GL373" s="26"/>
      <c r="GM373" s="26"/>
      <c r="GN373" s="26"/>
      <c r="GO373" s="26"/>
      <c r="GP373" s="26"/>
      <c r="GQ373" s="26"/>
      <c r="GR373" s="26"/>
      <c r="GS373" s="26"/>
      <c r="GT373" s="26"/>
      <c r="GU373" s="26"/>
      <c r="GV373" s="26"/>
      <c r="GW373" s="26"/>
      <c r="GX373" s="26"/>
      <c r="GY373" s="26"/>
      <c r="GZ373" s="26"/>
      <c r="HA373" s="26"/>
      <c r="HB373" s="26"/>
      <c r="HC373" s="26"/>
      <c r="HD373" s="26"/>
      <c r="HE373" s="26"/>
      <c r="HF373" s="26"/>
      <c r="HG373" s="26"/>
      <c r="HH373" s="26"/>
      <c r="HI373" s="26"/>
      <c r="HJ373" s="26"/>
      <c r="HK373" s="26"/>
      <c r="HL373" s="26"/>
      <c r="HM373" s="26"/>
      <c r="HN373" s="26"/>
      <c r="HO373" s="26"/>
      <c r="HP373" s="26"/>
      <c r="HQ373" s="26"/>
      <c r="HR373" s="26"/>
      <c r="HS373" s="26"/>
      <c r="HT373" s="26"/>
      <c r="HU373" s="26"/>
      <c r="HV373" s="26"/>
      <c r="HW373" s="26"/>
      <c r="HX373" s="26"/>
      <c r="HY373" s="26"/>
      <c r="HZ373" s="26"/>
      <c r="IA373" s="26"/>
      <c r="IB373" s="26"/>
      <c r="IC373" s="26"/>
      <c r="ID373" s="26"/>
      <c r="IE373" s="26"/>
      <c r="IF373" s="26"/>
      <c r="IG373" s="26"/>
      <c r="IH373" s="26"/>
      <c r="II373" s="26"/>
      <c r="IJ373" s="26"/>
      <c r="IK373" s="26"/>
      <c r="IL373" s="26"/>
      <c r="IM373" s="26"/>
      <c r="IN373" s="26"/>
      <c r="IO373" s="26"/>
      <c r="IP373" s="26"/>
      <c r="IQ373" s="26"/>
      <c r="IR373" s="26"/>
      <c r="IS373" s="26"/>
      <c r="IT373" s="26"/>
      <c r="IU373" s="26"/>
      <c r="IV373" s="26"/>
    </row>
    <row r="374" spans="1:256" s="32" customFormat="1" ht="14.4" x14ac:dyDescent="0.3">
      <c r="A374"/>
      <c r="B374"/>
      <c r="C374"/>
      <c r="D374"/>
      <c r="E374"/>
      <c r="F374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6"/>
      <c r="AB374" s="26"/>
      <c r="AC374" s="26"/>
      <c r="AD374" s="26"/>
      <c r="AE374" s="26"/>
      <c r="AF374" s="26"/>
      <c r="AG374" s="26"/>
      <c r="AH374" s="26"/>
      <c r="AI374" s="26"/>
      <c r="AJ374" s="26"/>
      <c r="AK374" s="26"/>
      <c r="AL374" s="26"/>
      <c r="AM374" s="26"/>
      <c r="AN374" s="26"/>
      <c r="AO374" s="26"/>
      <c r="AP374" s="26"/>
      <c r="AQ374" s="26"/>
      <c r="AR374" s="26"/>
      <c r="AS374" s="26"/>
      <c r="AT374" s="26"/>
      <c r="AU374" s="26"/>
      <c r="AV374" s="26"/>
      <c r="AW374" s="26"/>
      <c r="AX374" s="26"/>
      <c r="AY374" s="26"/>
      <c r="AZ374" s="26"/>
      <c r="BA374" s="26"/>
      <c r="BB374" s="26"/>
      <c r="BC374" s="26"/>
      <c r="BD374" s="26"/>
      <c r="BE374" s="26"/>
      <c r="BF374" s="26"/>
      <c r="BG374" s="26"/>
      <c r="BH374" s="26"/>
      <c r="BI374" s="26"/>
      <c r="BJ374" s="26"/>
      <c r="BK374" s="26"/>
      <c r="BL374" s="26"/>
      <c r="BM374" s="26"/>
      <c r="BN374" s="26"/>
      <c r="BO374" s="26"/>
      <c r="BP374" s="26"/>
      <c r="BQ374" s="26"/>
      <c r="BR374" s="26"/>
      <c r="BS374" s="26"/>
      <c r="BT374" s="26"/>
      <c r="BU374" s="26"/>
      <c r="BV374" s="26"/>
      <c r="BW374" s="26"/>
      <c r="BX374" s="26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K374" s="26"/>
      <c r="CL374" s="26"/>
      <c r="CM374" s="26"/>
      <c r="CN374" s="26"/>
      <c r="CO374" s="26"/>
      <c r="CP374" s="26"/>
      <c r="CQ374" s="26"/>
      <c r="CR374" s="26"/>
      <c r="CS374" s="26"/>
      <c r="CT374" s="26"/>
      <c r="CU374" s="26"/>
      <c r="CV374" s="26"/>
      <c r="CW374" s="26"/>
      <c r="CX374" s="26"/>
      <c r="CY374" s="26"/>
      <c r="CZ374" s="26"/>
      <c r="DA374" s="26"/>
      <c r="DB374" s="26"/>
      <c r="DC374" s="26"/>
      <c r="DD374" s="26"/>
      <c r="DE374" s="26"/>
      <c r="DF374" s="26"/>
      <c r="DG374" s="26"/>
      <c r="DH374" s="26"/>
      <c r="DI374" s="26"/>
      <c r="DJ374" s="26"/>
      <c r="DK374" s="26"/>
      <c r="DL374" s="26"/>
      <c r="DM374" s="26"/>
      <c r="DN374" s="26"/>
      <c r="DO374" s="26"/>
      <c r="DP374" s="26"/>
      <c r="DQ374" s="26"/>
      <c r="DR374" s="26"/>
      <c r="DS374" s="26"/>
      <c r="DT374" s="26"/>
      <c r="DU374" s="26"/>
      <c r="DV374" s="26"/>
      <c r="DW374" s="26"/>
      <c r="DX374" s="26"/>
      <c r="DY374" s="26"/>
      <c r="DZ374" s="26"/>
      <c r="EA374" s="26"/>
      <c r="EB374" s="26"/>
      <c r="EC374" s="26"/>
      <c r="ED374" s="26"/>
      <c r="EE374" s="26"/>
      <c r="EF374" s="26"/>
      <c r="EG374" s="26"/>
      <c r="EH374" s="26"/>
      <c r="EI374" s="26"/>
      <c r="EJ374" s="26"/>
      <c r="EK374" s="26"/>
      <c r="EL374" s="26"/>
      <c r="EM374" s="26"/>
      <c r="EN374" s="26"/>
      <c r="EO374" s="26"/>
      <c r="EP374" s="26"/>
      <c r="EQ374" s="26"/>
      <c r="ER374" s="26"/>
      <c r="ES374" s="26"/>
      <c r="ET374" s="26"/>
      <c r="EU374" s="26"/>
      <c r="EV374" s="26"/>
      <c r="EW374" s="26"/>
      <c r="EX374" s="26"/>
      <c r="EY374" s="26"/>
      <c r="EZ374" s="26"/>
      <c r="FA374" s="26"/>
      <c r="FB374" s="26"/>
      <c r="FC374" s="26"/>
      <c r="FD374" s="26"/>
      <c r="FE374" s="26"/>
      <c r="FF374" s="26"/>
      <c r="FG374" s="26"/>
      <c r="FH374" s="26"/>
      <c r="FI374" s="26"/>
      <c r="FJ374" s="26"/>
      <c r="FK374" s="26"/>
      <c r="FL374" s="26"/>
      <c r="FM374" s="26"/>
      <c r="FN374" s="26"/>
      <c r="FO374" s="26"/>
      <c r="FP374" s="26"/>
      <c r="FQ374" s="26"/>
      <c r="FR374" s="26"/>
      <c r="FS374" s="26"/>
      <c r="FT374" s="26"/>
      <c r="FU374" s="26"/>
      <c r="FV374" s="26"/>
      <c r="FW374" s="26"/>
      <c r="FX374" s="26"/>
      <c r="FY374" s="26"/>
      <c r="FZ374" s="26"/>
      <c r="GA374" s="26"/>
      <c r="GB374" s="26"/>
      <c r="GC374" s="26"/>
      <c r="GD374" s="26"/>
      <c r="GE374" s="26"/>
      <c r="GF374" s="26"/>
      <c r="GG374" s="26"/>
      <c r="GH374" s="26"/>
      <c r="GI374" s="26"/>
      <c r="GJ374" s="26"/>
      <c r="GK374" s="26"/>
      <c r="GL374" s="26"/>
      <c r="GM374" s="26"/>
      <c r="GN374" s="26"/>
      <c r="GO374" s="26"/>
      <c r="GP374" s="26"/>
      <c r="GQ374" s="26"/>
      <c r="GR374" s="26"/>
      <c r="GS374" s="26"/>
      <c r="GT374" s="26"/>
      <c r="GU374" s="26"/>
      <c r="GV374" s="26"/>
      <c r="GW374" s="26"/>
      <c r="GX374" s="26"/>
      <c r="GY374" s="26"/>
      <c r="GZ374" s="26"/>
      <c r="HA374" s="26"/>
      <c r="HB374" s="26"/>
      <c r="HC374" s="26"/>
      <c r="HD374" s="26"/>
      <c r="HE374" s="26"/>
      <c r="HF374" s="26"/>
      <c r="HG374" s="26"/>
      <c r="HH374" s="26"/>
      <c r="HI374" s="26"/>
      <c r="HJ374" s="26"/>
      <c r="HK374" s="26"/>
      <c r="HL374" s="26"/>
      <c r="HM374" s="26"/>
      <c r="HN374" s="26"/>
      <c r="HO374" s="26"/>
      <c r="HP374" s="26"/>
      <c r="HQ374" s="26"/>
      <c r="HR374" s="26"/>
      <c r="HS374" s="26"/>
      <c r="HT374" s="26"/>
      <c r="HU374" s="26"/>
      <c r="HV374" s="26"/>
      <c r="HW374" s="26"/>
      <c r="HX374" s="26"/>
      <c r="HY374" s="26"/>
      <c r="HZ374" s="26"/>
      <c r="IA374" s="26"/>
      <c r="IB374" s="26"/>
      <c r="IC374" s="26"/>
      <c r="ID374" s="26"/>
      <c r="IE374" s="26"/>
      <c r="IF374" s="26"/>
      <c r="IG374" s="26"/>
      <c r="IH374" s="26"/>
      <c r="II374" s="26"/>
      <c r="IJ374" s="26"/>
      <c r="IK374" s="26"/>
      <c r="IL374" s="26"/>
      <c r="IM374" s="26"/>
      <c r="IN374" s="26"/>
      <c r="IO374" s="26"/>
      <c r="IP374" s="26"/>
      <c r="IQ374" s="26"/>
      <c r="IR374" s="26"/>
      <c r="IS374" s="26"/>
      <c r="IT374" s="26"/>
      <c r="IU374" s="26"/>
      <c r="IV374" s="26"/>
    </row>
    <row r="375" spans="1:256" s="35" customFormat="1" ht="14.4" x14ac:dyDescent="0.3">
      <c r="A375"/>
      <c r="B375"/>
      <c r="C375"/>
      <c r="D375"/>
      <c r="E375"/>
      <c r="F375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6"/>
      <c r="AB375" s="26"/>
      <c r="AC375" s="26"/>
      <c r="AD375" s="26"/>
      <c r="AE375" s="26"/>
      <c r="AF375" s="26"/>
      <c r="AG375" s="26"/>
      <c r="AH375" s="26"/>
      <c r="AI375" s="26"/>
      <c r="AJ375" s="26"/>
      <c r="AK375" s="26"/>
      <c r="AL375" s="26"/>
      <c r="AM375" s="26"/>
      <c r="AN375" s="26"/>
      <c r="AO375" s="26"/>
      <c r="AP375" s="26"/>
      <c r="AQ375" s="26"/>
      <c r="AR375" s="26"/>
      <c r="AS375" s="26"/>
      <c r="AT375" s="26"/>
      <c r="AU375" s="26"/>
      <c r="AV375" s="26"/>
      <c r="AW375" s="26"/>
      <c r="AX375" s="26"/>
      <c r="AY375" s="26"/>
      <c r="AZ375" s="26"/>
      <c r="BA375" s="26"/>
      <c r="BB375" s="26"/>
      <c r="BC375" s="26"/>
      <c r="BD375" s="26"/>
      <c r="BE375" s="26"/>
      <c r="BF375" s="26"/>
      <c r="BG375" s="26"/>
      <c r="BH375" s="26"/>
      <c r="BI375" s="26"/>
      <c r="BJ375" s="26"/>
      <c r="BK375" s="26"/>
      <c r="BL375" s="26"/>
      <c r="BM375" s="26"/>
      <c r="BN375" s="26"/>
      <c r="BO375" s="26"/>
      <c r="BP375" s="26"/>
      <c r="BQ375" s="26"/>
      <c r="BR375" s="26"/>
      <c r="BS375" s="26"/>
      <c r="BT375" s="26"/>
      <c r="BU375" s="26"/>
      <c r="BV375" s="26"/>
      <c r="BW375" s="26"/>
      <c r="BX375" s="26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K375" s="26"/>
      <c r="CL375" s="26"/>
      <c r="CM375" s="26"/>
      <c r="CN375" s="26"/>
      <c r="CO375" s="26"/>
      <c r="CP375" s="26"/>
      <c r="CQ375" s="26"/>
      <c r="CR375" s="26"/>
      <c r="CS375" s="26"/>
      <c r="CT375" s="26"/>
      <c r="CU375" s="26"/>
      <c r="CV375" s="26"/>
      <c r="CW375" s="26"/>
      <c r="CX375" s="26"/>
      <c r="CY375" s="26"/>
      <c r="CZ375" s="26"/>
      <c r="DA375" s="26"/>
      <c r="DB375" s="26"/>
      <c r="DC375" s="26"/>
      <c r="DD375" s="26"/>
      <c r="DE375" s="26"/>
      <c r="DF375" s="26"/>
      <c r="DG375" s="26"/>
      <c r="DH375" s="26"/>
      <c r="DI375" s="26"/>
      <c r="DJ375" s="26"/>
      <c r="DK375" s="26"/>
      <c r="DL375" s="26"/>
      <c r="DM375" s="26"/>
      <c r="DN375" s="26"/>
      <c r="DO375" s="26"/>
      <c r="DP375" s="26"/>
      <c r="DQ375" s="26"/>
      <c r="DR375" s="26"/>
      <c r="DS375" s="26"/>
      <c r="DT375" s="26"/>
      <c r="DU375" s="26"/>
      <c r="DV375" s="26"/>
      <c r="DW375" s="26"/>
      <c r="DX375" s="26"/>
      <c r="DY375" s="26"/>
      <c r="DZ375" s="26"/>
      <c r="EA375" s="26"/>
      <c r="EB375" s="26"/>
      <c r="EC375" s="26"/>
      <c r="ED375" s="26"/>
      <c r="EE375" s="26"/>
      <c r="EF375" s="26"/>
      <c r="EG375" s="26"/>
      <c r="EH375" s="26"/>
      <c r="EI375" s="26"/>
      <c r="EJ375" s="26"/>
      <c r="EK375" s="26"/>
      <c r="EL375" s="26"/>
      <c r="EM375" s="26"/>
      <c r="EN375" s="26"/>
      <c r="EO375" s="26"/>
      <c r="EP375" s="26"/>
      <c r="EQ375" s="26"/>
      <c r="ER375" s="26"/>
      <c r="ES375" s="26"/>
      <c r="ET375" s="26"/>
      <c r="EU375" s="26"/>
      <c r="EV375" s="26"/>
      <c r="EW375" s="26"/>
      <c r="EX375" s="26"/>
      <c r="EY375" s="26"/>
      <c r="EZ375" s="26"/>
      <c r="FA375" s="26"/>
      <c r="FB375" s="26"/>
      <c r="FC375" s="26"/>
      <c r="FD375" s="26"/>
      <c r="FE375" s="26"/>
      <c r="FF375" s="26"/>
      <c r="FG375" s="26"/>
      <c r="FH375" s="26"/>
      <c r="FI375" s="26"/>
      <c r="FJ375" s="26"/>
      <c r="FK375" s="26"/>
      <c r="FL375" s="26"/>
      <c r="FM375" s="26"/>
      <c r="FN375" s="26"/>
      <c r="FO375" s="26"/>
      <c r="FP375" s="26"/>
      <c r="FQ375" s="26"/>
      <c r="FR375" s="26"/>
      <c r="FS375" s="26"/>
      <c r="FT375" s="26"/>
      <c r="FU375" s="26"/>
      <c r="FV375" s="26"/>
      <c r="FW375" s="26"/>
      <c r="FX375" s="26"/>
      <c r="FY375" s="26"/>
      <c r="FZ375" s="26"/>
      <c r="GA375" s="26"/>
      <c r="GB375" s="26"/>
      <c r="GC375" s="26"/>
      <c r="GD375" s="26"/>
      <c r="GE375" s="26"/>
      <c r="GF375" s="26"/>
      <c r="GG375" s="26"/>
      <c r="GH375" s="26"/>
      <c r="GI375" s="26"/>
      <c r="GJ375" s="26"/>
      <c r="GK375" s="26"/>
      <c r="GL375" s="26"/>
      <c r="GM375" s="26"/>
      <c r="GN375" s="26"/>
      <c r="GO375" s="26"/>
      <c r="GP375" s="26"/>
      <c r="GQ375" s="26"/>
      <c r="GR375" s="26"/>
      <c r="GS375" s="26"/>
      <c r="GT375" s="26"/>
      <c r="GU375" s="26"/>
      <c r="GV375" s="26"/>
      <c r="GW375" s="26"/>
      <c r="GX375" s="26"/>
      <c r="GY375" s="26"/>
      <c r="GZ375" s="26"/>
      <c r="HA375" s="26"/>
      <c r="HB375" s="26"/>
      <c r="HC375" s="26"/>
      <c r="HD375" s="26"/>
      <c r="HE375" s="26"/>
      <c r="HF375" s="26"/>
      <c r="HG375" s="26"/>
      <c r="HH375" s="26"/>
      <c r="HI375" s="26"/>
      <c r="HJ375" s="26"/>
      <c r="HK375" s="26"/>
      <c r="HL375" s="26"/>
      <c r="HM375" s="26"/>
      <c r="HN375" s="26"/>
      <c r="HO375" s="26"/>
      <c r="HP375" s="26"/>
      <c r="HQ375" s="26"/>
      <c r="HR375" s="26"/>
      <c r="HS375" s="26"/>
      <c r="HT375" s="26"/>
      <c r="HU375" s="26"/>
      <c r="HV375" s="26"/>
      <c r="HW375" s="26"/>
      <c r="HX375" s="26"/>
      <c r="HY375" s="26"/>
      <c r="HZ375" s="26"/>
      <c r="IA375" s="26"/>
      <c r="IB375" s="26"/>
      <c r="IC375" s="26"/>
      <c r="ID375" s="26"/>
      <c r="IE375" s="26"/>
      <c r="IF375" s="26"/>
      <c r="IG375" s="26"/>
      <c r="IH375" s="26"/>
      <c r="II375" s="26"/>
      <c r="IJ375" s="26"/>
      <c r="IK375" s="26"/>
      <c r="IL375" s="26"/>
      <c r="IM375" s="26"/>
      <c r="IN375" s="26"/>
      <c r="IO375" s="26"/>
      <c r="IP375" s="26"/>
      <c r="IQ375" s="26"/>
      <c r="IR375" s="26"/>
      <c r="IS375" s="26"/>
      <c r="IT375" s="26"/>
      <c r="IU375" s="26"/>
      <c r="IV375" s="26"/>
    </row>
    <row r="376" spans="1:256" s="32" customFormat="1" ht="14.4" x14ac:dyDescent="0.3">
      <c r="A376"/>
      <c r="B376"/>
      <c r="C376"/>
      <c r="D376"/>
      <c r="E376"/>
      <c r="F37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6"/>
      <c r="AB376" s="26"/>
      <c r="AC376" s="26"/>
      <c r="AD376" s="26"/>
      <c r="AE376" s="26"/>
      <c r="AF376" s="26"/>
      <c r="AG376" s="26"/>
      <c r="AH376" s="26"/>
      <c r="AI376" s="26"/>
      <c r="AJ376" s="26"/>
      <c r="AK376" s="26"/>
      <c r="AL376" s="26"/>
      <c r="AM376" s="26"/>
      <c r="AN376" s="26"/>
      <c r="AO376" s="26"/>
      <c r="AP376" s="26"/>
      <c r="AQ376" s="26"/>
      <c r="AR376" s="26"/>
      <c r="AS376" s="26"/>
      <c r="AT376" s="26"/>
      <c r="AU376" s="26"/>
      <c r="AV376" s="26"/>
      <c r="AW376" s="26"/>
      <c r="AX376" s="26"/>
      <c r="AY376" s="26"/>
      <c r="AZ376" s="26"/>
      <c r="BA376" s="26"/>
      <c r="BB376" s="26"/>
      <c r="BC376" s="26"/>
      <c r="BD376" s="26"/>
      <c r="BE376" s="26"/>
      <c r="BF376" s="26"/>
      <c r="BG376" s="26"/>
      <c r="BH376" s="26"/>
      <c r="BI376" s="26"/>
      <c r="BJ376" s="26"/>
      <c r="BK376" s="26"/>
      <c r="BL376" s="26"/>
      <c r="BM376" s="26"/>
      <c r="BN376" s="26"/>
      <c r="BO376" s="26"/>
      <c r="BP376" s="26"/>
      <c r="BQ376" s="26"/>
      <c r="BR376" s="26"/>
      <c r="BS376" s="26"/>
      <c r="BT376" s="26"/>
      <c r="BU376" s="26"/>
      <c r="BV376" s="26"/>
      <c r="BW376" s="26"/>
      <c r="BX376" s="26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K376" s="26"/>
      <c r="CL376" s="26"/>
      <c r="CM376" s="26"/>
      <c r="CN376" s="26"/>
      <c r="CO376" s="26"/>
      <c r="CP376" s="26"/>
      <c r="CQ376" s="26"/>
      <c r="CR376" s="26"/>
      <c r="CS376" s="26"/>
      <c r="CT376" s="26"/>
      <c r="CU376" s="26"/>
      <c r="CV376" s="26"/>
      <c r="CW376" s="26"/>
      <c r="CX376" s="26"/>
      <c r="CY376" s="26"/>
      <c r="CZ376" s="26"/>
      <c r="DA376" s="26"/>
      <c r="DB376" s="26"/>
      <c r="DC376" s="26"/>
      <c r="DD376" s="26"/>
      <c r="DE376" s="26"/>
      <c r="DF376" s="26"/>
      <c r="DG376" s="26"/>
      <c r="DH376" s="26"/>
      <c r="DI376" s="26"/>
      <c r="DJ376" s="26"/>
      <c r="DK376" s="26"/>
      <c r="DL376" s="26"/>
      <c r="DM376" s="26"/>
      <c r="DN376" s="26"/>
      <c r="DO376" s="26"/>
      <c r="DP376" s="26"/>
      <c r="DQ376" s="26"/>
      <c r="DR376" s="26"/>
      <c r="DS376" s="26"/>
      <c r="DT376" s="26"/>
      <c r="DU376" s="26"/>
      <c r="DV376" s="26"/>
      <c r="DW376" s="26"/>
      <c r="DX376" s="26"/>
      <c r="DY376" s="26"/>
      <c r="DZ376" s="26"/>
      <c r="EA376" s="26"/>
      <c r="EB376" s="26"/>
      <c r="EC376" s="26"/>
      <c r="ED376" s="26"/>
      <c r="EE376" s="26"/>
      <c r="EF376" s="26"/>
      <c r="EG376" s="26"/>
      <c r="EH376" s="26"/>
      <c r="EI376" s="26"/>
      <c r="EJ376" s="26"/>
      <c r="EK376" s="26"/>
      <c r="EL376" s="26"/>
      <c r="EM376" s="26"/>
      <c r="EN376" s="26"/>
      <c r="EO376" s="26"/>
      <c r="EP376" s="26"/>
      <c r="EQ376" s="26"/>
      <c r="ER376" s="26"/>
      <c r="ES376" s="26"/>
      <c r="ET376" s="26"/>
      <c r="EU376" s="26"/>
      <c r="EV376" s="26"/>
      <c r="EW376" s="26"/>
      <c r="EX376" s="26"/>
      <c r="EY376" s="26"/>
      <c r="EZ376" s="26"/>
      <c r="FA376" s="26"/>
      <c r="FB376" s="26"/>
      <c r="FC376" s="26"/>
      <c r="FD376" s="26"/>
      <c r="FE376" s="26"/>
      <c r="FF376" s="26"/>
      <c r="FG376" s="26"/>
      <c r="FH376" s="26"/>
      <c r="FI376" s="26"/>
      <c r="FJ376" s="26"/>
      <c r="FK376" s="26"/>
      <c r="FL376" s="26"/>
      <c r="FM376" s="26"/>
      <c r="FN376" s="26"/>
      <c r="FO376" s="26"/>
      <c r="FP376" s="26"/>
      <c r="FQ376" s="26"/>
      <c r="FR376" s="26"/>
      <c r="FS376" s="26"/>
      <c r="FT376" s="26"/>
      <c r="FU376" s="26"/>
      <c r="FV376" s="26"/>
      <c r="FW376" s="26"/>
      <c r="FX376" s="26"/>
      <c r="FY376" s="26"/>
      <c r="FZ376" s="26"/>
      <c r="GA376" s="26"/>
      <c r="GB376" s="26"/>
      <c r="GC376" s="26"/>
      <c r="GD376" s="26"/>
      <c r="GE376" s="26"/>
      <c r="GF376" s="26"/>
      <c r="GG376" s="26"/>
      <c r="GH376" s="26"/>
      <c r="GI376" s="26"/>
      <c r="GJ376" s="26"/>
      <c r="GK376" s="26"/>
      <c r="GL376" s="26"/>
      <c r="GM376" s="26"/>
      <c r="GN376" s="26"/>
      <c r="GO376" s="26"/>
      <c r="GP376" s="26"/>
      <c r="GQ376" s="26"/>
      <c r="GR376" s="26"/>
      <c r="GS376" s="26"/>
      <c r="GT376" s="26"/>
      <c r="GU376" s="26"/>
      <c r="GV376" s="26"/>
      <c r="GW376" s="26"/>
      <c r="GX376" s="26"/>
      <c r="GY376" s="26"/>
      <c r="GZ376" s="26"/>
      <c r="HA376" s="26"/>
      <c r="HB376" s="26"/>
      <c r="HC376" s="26"/>
      <c r="HD376" s="26"/>
      <c r="HE376" s="26"/>
      <c r="HF376" s="26"/>
      <c r="HG376" s="26"/>
      <c r="HH376" s="26"/>
      <c r="HI376" s="26"/>
      <c r="HJ376" s="26"/>
      <c r="HK376" s="26"/>
      <c r="HL376" s="26"/>
      <c r="HM376" s="26"/>
      <c r="HN376" s="26"/>
      <c r="HO376" s="26"/>
      <c r="HP376" s="26"/>
      <c r="HQ376" s="26"/>
      <c r="HR376" s="26"/>
      <c r="HS376" s="26"/>
      <c r="HT376" s="26"/>
      <c r="HU376" s="26"/>
      <c r="HV376" s="26"/>
      <c r="HW376" s="26"/>
      <c r="HX376" s="26"/>
      <c r="HY376" s="26"/>
      <c r="HZ376" s="26"/>
      <c r="IA376" s="26"/>
      <c r="IB376" s="26"/>
      <c r="IC376" s="26"/>
      <c r="ID376" s="26"/>
      <c r="IE376" s="26"/>
      <c r="IF376" s="26"/>
      <c r="IG376" s="26"/>
      <c r="IH376" s="26"/>
      <c r="II376" s="26"/>
      <c r="IJ376" s="26"/>
      <c r="IK376" s="26"/>
      <c r="IL376" s="26"/>
      <c r="IM376" s="26"/>
      <c r="IN376" s="26"/>
      <c r="IO376" s="26"/>
      <c r="IP376" s="26"/>
      <c r="IQ376" s="26"/>
      <c r="IR376" s="26"/>
      <c r="IS376" s="26"/>
      <c r="IT376" s="26"/>
      <c r="IU376" s="26"/>
      <c r="IV376" s="26"/>
    </row>
    <row r="377" spans="1:256" s="32" customFormat="1" ht="14.4" x14ac:dyDescent="0.3">
      <c r="A377"/>
      <c r="B377"/>
      <c r="C377"/>
      <c r="D377"/>
      <c r="E377"/>
      <c r="F377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6"/>
      <c r="AB377" s="26"/>
      <c r="AC377" s="26"/>
      <c r="AD377" s="26"/>
      <c r="AE377" s="26"/>
      <c r="AF377" s="26"/>
      <c r="AG377" s="26"/>
      <c r="AH377" s="26"/>
      <c r="AI377" s="26"/>
      <c r="AJ377" s="26"/>
      <c r="AK377" s="26"/>
      <c r="AL377" s="26"/>
      <c r="AM377" s="26"/>
      <c r="AN377" s="26"/>
      <c r="AO377" s="26"/>
      <c r="AP377" s="26"/>
      <c r="AQ377" s="26"/>
      <c r="AR377" s="26"/>
      <c r="AS377" s="26"/>
      <c r="AT377" s="26"/>
      <c r="AU377" s="26"/>
      <c r="AV377" s="26"/>
      <c r="AW377" s="26"/>
      <c r="AX377" s="26"/>
      <c r="AY377" s="26"/>
      <c r="AZ377" s="26"/>
      <c r="BA377" s="26"/>
      <c r="BB377" s="26"/>
      <c r="BC377" s="26"/>
      <c r="BD377" s="26"/>
      <c r="BE377" s="26"/>
      <c r="BF377" s="26"/>
      <c r="BG377" s="26"/>
      <c r="BH377" s="26"/>
      <c r="BI377" s="26"/>
      <c r="BJ377" s="26"/>
      <c r="BK377" s="26"/>
      <c r="BL377" s="26"/>
      <c r="BM377" s="26"/>
      <c r="BN377" s="26"/>
      <c r="BO377" s="26"/>
      <c r="BP377" s="26"/>
      <c r="BQ377" s="26"/>
      <c r="BR377" s="26"/>
      <c r="BS377" s="26"/>
      <c r="BT377" s="26"/>
      <c r="BU377" s="26"/>
      <c r="BV377" s="26"/>
      <c r="BW377" s="26"/>
      <c r="BX377" s="26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K377" s="26"/>
      <c r="CL377" s="26"/>
      <c r="CM377" s="26"/>
      <c r="CN377" s="26"/>
      <c r="CO377" s="26"/>
      <c r="CP377" s="26"/>
      <c r="CQ377" s="26"/>
      <c r="CR377" s="26"/>
      <c r="CS377" s="26"/>
      <c r="CT377" s="26"/>
      <c r="CU377" s="26"/>
      <c r="CV377" s="26"/>
      <c r="CW377" s="26"/>
      <c r="CX377" s="26"/>
      <c r="CY377" s="26"/>
      <c r="CZ377" s="26"/>
      <c r="DA377" s="26"/>
      <c r="DB377" s="26"/>
      <c r="DC377" s="26"/>
      <c r="DD377" s="26"/>
      <c r="DE377" s="26"/>
      <c r="DF377" s="26"/>
      <c r="DG377" s="26"/>
      <c r="DH377" s="26"/>
      <c r="DI377" s="26"/>
      <c r="DJ377" s="26"/>
      <c r="DK377" s="26"/>
      <c r="DL377" s="26"/>
      <c r="DM377" s="26"/>
      <c r="DN377" s="26"/>
      <c r="DO377" s="26"/>
      <c r="DP377" s="26"/>
      <c r="DQ377" s="26"/>
      <c r="DR377" s="26"/>
      <c r="DS377" s="26"/>
      <c r="DT377" s="26"/>
      <c r="DU377" s="26"/>
      <c r="DV377" s="26"/>
      <c r="DW377" s="26"/>
      <c r="DX377" s="26"/>
      <c r="DY377" s="26"/>
      <c r="DZ377" s="26"/>
      <c r="EA377" s="26"/>
      <c r="EB377" s="26"/>
      <c r="EC377" s="26"/>
      <c r="ED377" s="26"/>
      <c r="EE377" s="26"/>
      <c r="EF377" s="26"/>
      <c r="EG377" s="26"/>
      <c r="EH377" s="26"/>
      <c r="EI377" s="26"/>
      <c r="EJ377" s="26"/>
      <c r="EK377" s="26"/>
      <c r="EL377" s="26"/>
      <c r="EM377" s="26"/>
      <c r="EN377" s="26"/>
      <c r="EO377" s="26"/>
      <c r="EP377" s="26"/>
      <c r="EQ377" s="26"/>
      <c r="ER377" s="26"/>
      <c r="ES377" s="26"/>
      <c r="ET377" s="26"/>
      <c r="EU377" s="26"/>
      <c r="EV377" s="26"/>
      <c r="EW377" s="26"/>
      <c r="EX377" s="26"/>
      <c r="EY377" s="26"/>
      <c r="EZ377" s="26"/>
      <c r="FA377" s="26"/>
      <c r="FB377" s="26"/>
      <c r="FC377" s="26"/>
      <c r="FD377" s="26"/>
      <c r="FE377" s="26"/>
      <c r="FF377" s="26"/>
      <c r="FG377" s="26"/>
      <c r="FH377" s="26"/>
      <c r="FI377" s="26"/>
      <c r="FJ377" s="26"/>
      <c r="FK377" s="26"/>
      <c r="FL377" s="26"/>
      <c r="FM377" s="26"/>
      <c r="FN377" s="26"/>
      <c r="FO377" s="26"/>
      <c r="FP377" s="26"/>
      <c r="FQ377" s="26"/>
      <c r="FR377" s="26"/>
      <c r="FS377" s="26"/>
      <c r="FT377" s="26"/>
      <c r="FU377" s="26"/>
      <c r="FV377" s="26"/>
      <c r="FW377" s="26"/>
      <c r="FX377" s="26"/>
      <c r="FY377" s="26"/>
      <c r="FZ377" s="26"/>
      <c r="GA377" s="26"/>
      <c r="GB377" s="26"/>
      <c r="GC377" s="26"/>
      <c r="GD377" s="26"/>
      <c r="GE377" s="26"/>
      <c r="GF377" s="26"/>
      <c r="GG377" s="26"/>
      <c r="GH377" s="26"/>
      <c r="GI377" s="26"/>
      <c r="GJ377" s="26"/>
      <c r="GK377" s="26"/>
      <c r="GL377" s="26"/>
      <c r="GM377" s="26"/>
      <c r="GN377" s="26"/>
      <c r="GO377" s="26"/>
      <c r="GP377" s="26"/>
      <c r="GQ377" s="26"/>
      <c r="GR377" s="26"/>
      <c r="GS377" s="26"/>
      <c r="GT377" s="26"/>
      <c r="GU377" s="26"/>
      <c r="GV377" s="26"/>
      <c r="GW377" s="26"/>
      <c r="GX377" s="26"/>
      <c r="GY377" s="26"/>
      <c r="GZ377" s="26"/>
      <c r="HA377" s="26"/>
      <c r="HB377" s="26"/>
      <c r="HC377" s="26"/>
      <c r="HD377" s="26"/>
      <c r="HE377" s="26"/>
      <c r="HF377" s="26"/>
      <c r="HG377" s="26"/>
      <c r="HH377" s="26"/>
      <c r="HI377" s="26"/>
      <c r="HJ377" s="26"/>
      <c r="HK377" s="26"/>
      <c r="HL377" s="26"/>
      <c r="HM377" s="26"/>
      <c r="HN377" s="26"/>
      <c r="HO377" s="26"/>
      <c r="HP377" s="26"/>
      <c r="HQ377" s="26"/>
      <c r="HR377" s="26"/>
      <c r="HS377" s="26"/>
      <c r="HT377" s="26"/>
      <c r="HU377" s="26"/>
      <c r="HV377" s="26"/>
      <c r="HW377" s="26"/>
      <c r="HX377" s="26"/>
      <c r="HY377" s="26"/>
      <c r="HZ377" s="26"/>
      <c r="IA377" s="26"/>
      <c r="IB377" s="26"/>
      <c r="IC377" s="26"/>
      <c r="ID377" s="26"/>
      <c r="IE377" s="26"/>
      <c r="IF377" s="26"/>
      <c r="IG377" s="26"/>
      <c r="IH377" s="26"/>
      <c r="II377" s="26"/>
      <c r="IJ377" s="26"/>
      <c r="IK377" s="26"/>
      <c r="IL377" s="26"/>
      <c r="IM377" s="26"/>
      <c r="IN377" s="26"/>
      <c r="IO377" s="26"/>
      <c r="IP377" s="26"/>
      <c r="IQ377" s="26"/>
      <c r="IR377" s="26"/>
      <c r="IS377" s="26"/>
      <c r="IT377" s="26"/>
      <c r="IU377" s="26"/>
      <c r="IV377" s="26"/>
    </row>
    <row r="378" spans="1:256" s="35" customFormat="1" ht="14.4" x14ac:dyDescent="0.3">
      <c r="A378"/>
      <c r="B378"/>
      <c r="C378"/>
      <c r="D378"/>
      <c r="E378"/>
      <c r="F378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6"/>
      <c r="AB378" s="26"/>
      <c r="AC378" s="26"/>
      <c r="AD378" s="26"/>
      <c r="AE378" s="26"/>
      <c r="AF378" s="26"/>
      <c r="AG378" s="26"/>
      <c r="AH378" s="26"/>
      <c r="AI378" s="26"/>
      <c r="AJ378" s="26"/>
      <c r="AK378" s="26"/>
      <c r="AL378" s="26"/>
      <c r="AM378" s="26"/>
      <c r="AN378" s="26"/>
      <c r="AO378" s="26"/>
      <c r="AP378" s="26"/>
      <c r="AQ378" s="26"/>
      <c r="AR378" s="26"/>
      <c r="AS378" s="26"/>
      <c r="AT378" s="26"/>
      <c r="AU378" s="26"/>
      <c r="AV378" s="26"/>
      <c r="AW378" s="26"/>
      <c r="AX378" s="26"/>
      <c r="AY378" s="26"/>
      <c r="AZ378" s="26"/>
      <c r="BA378" s="26"/>
      <c r="BB378" s="26"/>
      <c r="BC378" s="26"/>
      <c r="BD378" s="26"/>
      <c r="BE378" s="26"/>
      <c r="BF378" s="26"/>
      <c r="BG378" s="26"/>
      <c r="BH378" s="26"/>
      <c r="BI378" s="26"/>
      <c r="BJ378" s="26"/>
      <c r="BK378" s="26"/>
      <c r="BL378" s="26"/>
      <c r="BM378" s="26"/>
      <c r="BN378" s="26"/>
      <c r="BO378" s="26"/>
      <c r="BP378" s="26"/>
      <c r="BQ378" s="26"/>
      <c r="BR378" s="26"/>
      <c r="BS378" s="26"/>
      <c r="BT378" s="26"/>
      <c r="BU378" s="26"/>
      <c r="BV378" s="26"/>
      <c r="BW378" s="26"/>
      <c r="BX378" s="26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K378" s="26"/>
      <c r="CL378" s="26"/>
      <c r="CM378" s="26"/>
      <c r="CN378" s="26"/>
      <c r="CO378" s="26"/>
      <c r="CP378" s="26"/>
      <c r="CQ378" s="26"/>
      <c r="CR378" s="26"/>
      <c r="CS378" s="26"/>
      <c r="CT378" s="26"/>
      <c r="CU378" s="26"/>
      <c r="CV378" s="26"/>
      <c r="CW378" s="26"/>
      <c r="CX378" s="26"/>
      <c r="CY378" s="26"/>
      <c r="CZ378" s="26"/>
      <c r="DA378" s="26"/>
      <c r="DB378" s="26"/>
      <c r="DC378" s="26"/>
      <c r="DD378" s="26"/>
      <c r="DE378" s="26"/>
      <c r="DF378" s="26"/>
      <c r="DG378" s="26"/>
      <c r="DH378" s="26"/>
      <c r="DI378" s="26"/>
      <c r="DJ378" s="26"/>
      <c r="DK378" s="26"/>
      <c r="DL378" s="26"/>
      <c r="DM378" s="26"/>
      <c r="DN378" s="26"/>
      <c r="DO378" s="26"/>
      <c r="DP378" s="26"/>
      <c r="DQ378" s="26"/>
      <c r="DR378" s="26"/>
      <c r="DS378" s="26"/>
      <c r="DT378" s="26"/>
      <c r="DU378" s="26"/>
      <c r="DV378" s="26"/>
      <c r="DW378" s="26"/>
      <c r="DX378" s="26"/>
      <c r="DY378" s="26"/>
      <c r="DZ378" s="26"/>
      <c r="EA378" s="26"/>
      <c r="EB378" s="26"/>
      <c r="EC378" s="26"/>
      <c r="ED378" s="26"/>
      <c r="EE378" s="26"/>
      <c r="EF378" s="26"/>
      <c r="EG378" s="26"/>
      <c r="EH378" s="26"/>
      <c r="EI378" s="26"/>
      <c r="EJ378" s="26"/>
      <c r="EK378" s="26"/>
      <c r="EL378" s="26"/>
      <c r="EM378" s="26"/>
      <c r="EN378" s="26"/>
      <c r="EO378" s="26"/>
      <c r="EP378" s="26"/>
      <c r="EQ378" s="26"/>
      <c r="ER378" s="26"/>
      <c r="ES378" s="26"/>
      <c r="ET378" s="26"/>
      <c r="EU378" s="26"/>
      <c r="EV378" s="26"/>
      <c r="EW378" s="26"/>
      <c r="EX378" s="26"/>
      <c r="EY378" s="26"/>
      <c r="EZ378" s="26"/>
      <c r="FA378" s="26"/>
      <c r="FB378" s="26"/>
      <c r="FC378" s="26"/>
      <c r="FD378" s="26"/>
      <c r="FE378" s="26"/>
      <c r="FF378" s="26"/>
      <c r="FG378" s="26"/>
      <c r="FH378" s="26"/>
      <c r="FI378" s="26"/>
      <c r="FJ378" s="26"/>
      <c r="FK378" s="26"/>
      <c r="FL378" s="26"/>
      <c r="FM378" s="26"/>
      <c r="FN378" s="26"/>
      <c r="FO378" s="26"/>
      <c r="FP378" s="26"/>
      <c r="FQ378" s="26"/>
      <c r="FR378" s="26"/>
      <c r="FS378" s="26"/>
      <c r="FT378" s="26"/>
      <c r="FU378" s="26"/>
      <c r="FV378" s="26"/>
      <c r="FW378" s="26"/>
      <c r="FX378" s="26"/>
      <c r="FY378" s="26"/>
      <c r="FZ378" s="26"/>
      <c r="GA378" s="26"/>
      <c r="GB378" s="26"/>
      <c r="GC378" s="26"/>
      <c r="GD378" s="26"/>
      <c r="GE378" s="26"/>
      <c r="GF378" s="26"/>
      <c r="GG378" s="26"/>
      <c r="GH378" s="26"/>
      <c r="GI378" s="26"/>
      <c r="GJ378" s="26"/>
      <c r="GK378" s="26"/>
      <c r="GL378" s="26"/>
      <c r="GM378" s="26"/>
      <c r="GN378" s="26"/>
      <c r="GO378" s="26"/>
      <c r="GP378" s="26"/>
      <c r="GQ378" s="26"/>
      <c r="GR378" s="26"/>
      <c r="GS378" s="26"/>
      <c r="GT378" s="26"/>
      <c r="GU378" s="26"/>
      <c r="GV378" s="26"/>
      <c r="GW378" s="26"/>
      <c r="GX378" s="26"/>
      <c r="GY378" s="26"/>
      <c r="GZ378" s="26"/>
      <c r="HA378" s="26"/>
      <c r="HB378" s="26"/>
      <c r="HC378" s="26"/>
      <c r="HD378" s="26"/>
      <c r="HE378" s="26"/>
      <c r="HF378" s="26"/>
      <c r="HG378" s="26"/>
      <c r="HH378" s="26"/>
      <c r="HI378" s="26"/>
      <c r="HJ378" s="26"/>
      <c r="HK378" s="26"/>
      <c r="HL378" s="26"/>
      <c r="HM378" s="26"/>
      <c r="HN378" s="26"/>
      <c r="HO378" s="26"/>
      <c r="HP378" s="26"/>
      <c r="HQ378" s="26"/>
      <c r="HR378" s="26"/>
      <c r="HS378" s="26"/>
      <c r="HT378" s="26"/>
      <c r="HU378" s="26"/>
      <c r="HV378" s="26"/>
      <c r="HW378" s="26"/>
      <c r="HX378" s="26"/>
      <c r="HY378" s="26"/>
      <c r="HZ378" s="26"/>
      <c r="IA378" s="26"/>
      <c r="IB378" s="26"/>
      <c r="IC378" s="26"/>
      <c r="ID378" s="26"/>
      <c r="IE378" s="26"/>
      <c r="IF378" s="26"/>
      <c r="IG378" s="26"/>
      <c r="IH378" s="26"/>
      <c r="II378" s="26"/>
      <c r="IJ378" s="26"/>
      <c r="IK378" s="26"/>
      <c r="IL378" s="26"/>
      <c r="IM378" s="26"/>
      <c r="IN378" s="26"/>
      <c r="IO378" s="26"/>
      <c r="IP378" s="26"/>
      <c r="IQ378" s="26"/>
      <c r="IR378" s="26"/>
      <c r="IS378" s="26"/>
      <c r="IT378" s="26"/>
      <c r="IU378" s="26"/>
      <c r="IV378" s="26"/>
    </row>
    <row r="379" spans="1:256" s="32" customFormat="1" ht="14.4" x14ac:dyDescent="0.3">
      <c r="A379"/>
      <c r="B379"/>
      <c r="C379"/>
      <c r="D379"/>
      <c r="E379"/>
      <c r="F379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6"/>
      <c r="AB379" s="26"/>
      <c r="AC379" s="26"/>
      <c r="AD379" s="26"/>
      <c r="AE379" s="26"/>
      <c r="AF379" s="26"/>
      <c r="AG379" s="26"/>
      <c r="AH379" s="26"/>
      <c r="AI379" s="26"/>
      <c r="AJ379" s="26"/>
      <c r="AK379" s="26"/>
      <c r="AL379" s="26"/>
      <c r="AM379" s="26"/>
      <c r="AN379" s="26"/>
      <c r="AO379" s="26"/>
      <c r="AP379" s="26"/>
      <c r="AQ379" s="26"/>
      <c r="AR379" s="26"/>
      <c r="AS379" s="26"/>
      <c r="AT379" s="26"/>
      <c r="AU379" s="26"/>
      <c r="AV379" s="26"/>
      <c r="AW379" s="26"/>
      <c r="AX379" s="26"/>
      <c r="AY379" s="26"/>
      <c r="AZ379" s="26"/>
      <c r="BA379" s="26"/>
      <c r="BB379" s="26"/>
      <c r="BC379" s="26"/>
      <c r="BD379" s="26"/>
      <c r="BE379" s="26"/>
      <c r="BF379" s="26"/>
      <c r="BG379" s="26"/>
      <c r="BH379" s="26"/>
      <c r="BI379" s="26"/>
      <c r="BJ379" s="26"/>
      <c r="BK379" s="26"/>
      <c r="BL379" s="26"/>
      <c r="BM379" s="26"/>
      <c r="BN379" s="26"/>
      <c r="BO379" s="26"/>
      <c r="BP379" s="26"/>
      <c r="BQ379" s="26"/>
      <c r="BR379" s="26"/>
      <c r="BS379" s="26"/>
      <c r="BT379" s="26"/>
      <c r="BU379" s="26"/>
      <c r="BV379" s="26"/>
      <c r="BW379" s="26"/>
      <c r="BX379" s="26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K379" s="26"/>
      <c r="CL379" s="26"/>
      <c r="CM379" s="26"/>
      <c r="CN379" s="26"/>
      <c r="CO379" s="26"/>
      <c r="CP379" s="26"/>
      <c r="CQ379" s="26"/>
      <c r="CR379" s="26"/>
      <c r="CS379" s="26"/>
      <c r="CT379" s="26"/>
      <c r="CU379" s="26"/>
      <c r="CV379" s="26"/>
      <c r="CW379" s="26"/>
      <c r="CX379" s="26"/>
      <c r="CY379" s="26"/>
      <c r="CZ379" s="26"/>
      <c r="DA379" s="26"/>
      <c r="DB379" s="26"/>
      <c r="DC379" s="26"/>
      <c r="DD379" s="26"/>
      <c r="DE379" s="26"/>
      <c r="DF379" s="26"/>
      <c r="DG379" s="26"/>
      <c r="DH379" s="26"/>
      <c r="DI379" s="26"/>
      <c r="DJ379" s="26"/>
      <c r="DK379" s="26"/>
      <c r="DL379" s="26"/>
      <c r="DM379" s="26"/>
      <c r="DN379" s="26"/>
      <c r="DO379" s="26"/>
      <c r="DP379" s="26"/>
      <c r="DQ379" s="26"/>
      <c r="DR379" s="26"/>
      <c r="DS379" s="26"/>
      <c r="DT379" s="26"/>
      <c r="DU379" s="26"/>
      <c r="DV379" s="26"/>
      <c r="DW379" s="26"/>
      <c r="DX379" s="26"/>
      <c r="DY379" s="26"/>
      <c r="DZ379" s="26"/>
      <c r="EA379" s="26"/>
      <c r="EB379" s="26"/>
      <c r="EC379" s="26"/>
      <c r="ED379" s="26"/>
      <c r="EE379" s="26"/>
      <c r="EF379" s="26"/>
      <c r="EG379" s="26"/>
      <c r="EH379" s="26"/>
      <c r="EI379" s="26"/>
      <c r="EJ379" s="26"/>
      <c r="EK379" s="26"/>
      <c r="EL379" s="26"/>
      <c r="EM379" s="26"/>
      <c r="EN379" s="26"/>
      <c r="EO379" s="26"/>
      <c r="EP379" s="26"/>
      <c r="EQ379" s="26"/>
      <c r="ER379" s="26"/>
      <c r="ES379" s="26"/>
      <c r="ET379" s="26"/>
      <c r="EU379" s="26"/>
      <c r="EV379" s="26"/>
      <c r="EW379" s="26"/>
      <c r="EX379" s="26"/>
      <c r="EY379" s="26"/>
      <c r="EZ379" s="26"/>
      <c r="FA379" s="26"/>
      <c r="FB379" s="26"/>
      <c r="FC379" s="26"/>
      <c r="FD379" s="26"/>
      <c r="FE379" s="26"/>
      <c r="FF379" s="26"/>
      <c r="FG379" s="26"/>
      <c r="FH379" s="26"/>
      <c r="FI379" s="26"/>
      <c r="FJ379" s="26"/>
      <c r="FK379" s="26"/>
      <c r="FL379" s="26"/>
      <c r="FM379" s="26"/>
      <c r="FN379" s="26"/>
      <c r="FO379" s="26"/>
      <c r="FP379" s="26"/>
      <c r="FQ379" s="26"/>
      <c r="FR379" s="26"/>
      <c r="FS379" s="26"/>
      <c r="FT379" s="26"/>
      <c r="FU379" s="26"/>
      <c r="FV379" s="26"/>
      <c r="FW379" s="26"/>
      <c r="FX379" s="26"/>
      <c r="FY379" s="26"/>
      <c r="FZ379" s="26"/>
      <c r="GA379" s="26"/>
      <c r="GB379" s="26"/>
      <c r="GC379" s="26"/>
      <c r="GD379" s="26"/>
      <c r="GE379" s="26"/>
      <c r="GF379" s="26"/>
      <c r="GG379" s="26"/>
      <c r="GH379" s="26"/>
      <c r="GI379" s="26"/>
      <c r="GJ379" s="26"/>
      <c r="GK379" s="26"/>
      <c r="GL379" s="26"/>
      <c r="GM379" s="26"/>
      <c r="GN379" s="26"/>
      <c r="GO379" s="26"/>
      <c r="GP379" s="26"/>
      <c r="GQ379" s="26"/>
      <c r="GR379" s="26"/>
      <c r="GS379" s="26"/>
      <c r="GT379" s="26"/>
      <c r="GU379" s="26"/>
      <c r="GV379" s="26"/>
      <c r="GW379" s="26"/>
      <c r="GX379" s="26"/>
      <c r="GY379" s="26"/>
      <c r="GZ379" s="26"/>
      <c r="HA379" s="26"/>
      <c r="HB379" s="26"/>
      <c r="HC379" s="26"/>
      <c r="HD379" s="26"/>
      <c r="HE379" s="26"/>
      <c r="HF379" s="26"/>
      <c r="HG379" s="26"/>
      <c r="HH379" s="26"/>
      <c r="HI379" s="26"/>
      <c r="HJ379" s="26"/>
      <c r="HK379" s="26"/>
      <c r="HL379" s="26"/>
      <c r="HM379" s="26"/>
      <c r="HN379" s="26"/>
      <c r="HO379" s="26"/>
      <c r="HP379" s="26"/>
      <c r="HQ379" s="26"/>
      <c r="HR379" s="26"/>
      <c r="HS379" s="26"/>
      <c r="HT379" s="26"/>
      <c r="HU379" s="26"/>
      <c r="HV379" s="26"/>
      <c r="HW379" s="26"/>
      <c r="HX379" s="26"/>
      <c r="HY379" s="26"/>
      <c r="HZ379" s="26"/>
      <c r="IA379" s="26"/>
      <c r="IB379" s="26"/>
      <c r="IC379" s="26"/>
      <c r="ID379" s="26"/>
      <c r="IE379" s="26"/>
      <c r="IF379" s="26"/>
      <c r="IG379" s="26"/>
      <c r="IH379" s="26"/>
      <c r="II379" s="26"/>
      <c r="IJ379" s="26"/>
      <c r="IK379" s="26"/>
      <c r="IL379" s="26"/>
      <c r="IM379" s="26"/>
      <c r="IN379" s="26"/>
      <c r="IO379" s="26"/>
      <c r="IP379" s="26"/>
      <c r="IQ379" s="26"/>
      <c r="IR379" s="26"/>
      <c r="IS379" s="26"/>
      <c r="IT379" s="26"/>
      <c r="IU379" s="26"/>
      <c r="IV379" s="26"/>
    </row>
    <row r="380" spans="1:256" s="35" customFormat="1" ht="14.4" x14ac:dyDescent="0.3">
      <c r="A380"/>
      <c r="B380"/>
      <c r="C380"/>
      <c r="D380"/>
      <c r="E380"/>
      <c r="F380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6"/>
      <c r="AB380" s="26"/>
      <c r="AC380" s="26"/>
      <c r="AD380" s="26"/>
      <c r="AE380" s="26"/>
      <c r="AF380" s="26"/>
      <c r="AG380" s="26"/>
      <c r="AH380" s="26"/>
      <c r="AI380" s="26"/>
      <c r="AJ380" s="26"/>
      <c r="AK380" s="26"/>
      <c r="AL380" s="26"/>
      <c r="AM380" s="26"/>
      <c r="AN380" s="26"/>
      <c r="AO380" s="26"/>
      <c r="AP380" s="26"/>
      <c r="AQ380" s="26"/>
      <c r="AR380" s="26"/>
      <c r="AS380" s="26"/>
      <c r="AT380" s="26"/>
      <c r="AU380" s="26"/>
      <c r="AV380" s="26"/>
      <c r="AW380" s="26"/>
      <c r="AX380" s="26"/>
      <c r="AY380" s="26"/>
      <c r="AZ380" s="26"/>
      <c r="BA380" s="26"/>
      <c r="BB380" s="26"/>
      <c r="BC380" s="26"/>
      <c r="BD380" s="26"/>
      <c r="BE380" s="26"/>
      <c r="BF380" s="26"/>
      <c r="BG380" s="26"/>
      <c r="BH380" s="26"/>
      <c r="BI380" s="26"/>
      <c r="BJ380" s="26"/>
      <c r="BK380" s="26"/>
      <c r="BL380" s="26"/>
      <c r="BM380" s="26"/>
      <c r="BN380" s="26"/>
      <c r="BO380" s="26"/>
      <c r="BP380" s="26"/>
      <c r="BQ380" s="26"/>
      <c r="BR380" s="26"/>
      <c r="BS380" s="26"/>
      <c r="BT380" s="26"/>
      <c r="BU380" s="26"/>
      <c r="BV380" s="26"/>
      <c r="BW380" s="26"/>
      <c r="BX380" s="26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K380" s="26"/>
      <c r="CL380" s="26"/>
      <c r="CM380" s="26"/>
      <c r="CN380" s="26"/>
      <c r="CO380" s="26"/>
      <c r="CP380" s="26"/>
      <c r="CQ380" s="26"/>
      <c r="CR380" s="26"/>
      <c r="CS380" s="26"/>
      <c r="CT380" s="26"/>
      <c r="CU380" s="26"/>
      <c r="CV380" s="26"/>
      <c r="CW380" s="26"/>
      <c r="CX380" s="26"/>
      <c r="CY380" s="26"/>
      <c r="CZ380" s="26"/>
      <c r="DA380" s="26"/>
      <c r="DB380" s="26"/>
      <c r="DC380" s="26"/>
      <c r="DD380" s="26"/>
      <c r="DE380" s="26"/>
      <c r="DF380" s="26"/>
      <c r="DG380" s="26"/>
      <c r="DH380" s="26"/>
      <c r="DI380" s="26"/>
      <c r="DJ380" s="26"/>
      <c r="DK380" s="26"/>
      <c r="DL380" s="26"/>
      <c r="DM380" s="26"/>
      <c r="DN380" s="26"/>
      <c r="DO380" s="26"/>
      <c r="DP380" s="26"/>
      <c r="DQ380" s="26"/>
      <c r="DR380" s="26"/>
      <c r="DS380" s="26"/>
      <c r="DT380" s="26"/>
      <c r="DU380" s="26"/>
      <c r="DV380" s="26"/>
      <c r="DW380" s="26"/>
      <c r="DX380" s="26"/>
      <c r="DY380" s="26"/>
      <c r="DZ380" s="26"/>
      <c r="EA380" s="26"/>
      <c r="EB380" s="26"/>
      <c r="EC380" s="26"/>
      <c r="ED380" s="26"/>
      <c r="EE380" s="26"/>
      <c r="EF380" s="26"/>
      <c r="EG380" s="26"/>
      <c r="EH380" s="26"/>
      <c r="EI380" s="26"/>
      <c r="EJ380" s="26"/>
      <c r="EK380" s="26"/>
      <c r="EL380" s="26"/>
      <c r="EM380" s="26"/>
      <c r="EN380" s="26"/>
      <c r="EO380" s="26"/>
      <c r="EP380" s="26"/>
      <c r="EQ380" s="26"/>
      <c r="ER380" s="26"/>
      <c r="ES380" s="26"/>
      <c r="ET380" s="26"/>
      <c r="EU380" s="26"/>
      <c r="EV380" s="26"/>
      <c r="EW380" s="26"/>
      <c r="EX380" s="26"/>
      <c r="EY380" s="26"/>
      <c r="EZ380" s="26"/>
      <c r="FA380" s="26"/>
      <c r="FB380" s="26"/>
      <c r="FC380" s="26"/>
      <c r="FD380" s="26"/>
      <c r="FE380" s="26"/>
      <c r="FF380" s="26"/>
      <c r="FG380" s="26"/>
      <c r="FH380" s="26"/>
      <c r="FI380" s="26"/>
      <c r="FJ380" s="26"/>
      <c r="FK380" s="26"/>
      <c r="FL380" s="26"/>
      <c r="FM380" s="26"/>
      <c r="FN380" s="26"/>
      <c r="FO380" s="26"/>
      <c r="FP380" s="26"/>
      <c r="FQ380" s="26"/>
      <c r="FR380" s="26"/>
      <c r="FS380" s="26"/>
      <c r="FT380" s="26"/>
      <c r="FU380" s="26"/>
      <c r="FV380" s="26"/>
      <c r="FW380" s="26"/>
      <c r="FX380" s="26"/>
      <c r="FY380" s="26"/>
      <c r="FZ380" s="26"/>
      <c r="GA380" s="26"/>
      <c r="GB380" s="26"/>
      <c r="GC380" s="26"/>
      <c r="GD380" s="26"/>
      <c r="GE380" s="26"/>
      <c r="GF380" s="26"/>
      <c r="GG380" s="26"/>
      <c r="GH380" s="26"/>
      <c r="GI380" s="26"/>
      <c r="GJ380" s="26"/>
      <c r="GK380" s="26"/>
      <c r="GL380" s="26"/>
      <c r="GM380" s="26"/>
      <c r="GN380" s="26"/>
      <c r="GO380" s="26"/>
      <c r="GP380" s="26"/>
      <c r="GQ380" s="26"/>
      <c r="GR380" s="26"/>
      <c r="GS380" s="26"/>
      <c r="GT380" s="26"/>
      <c r="GU380" s="26"/>
      <c r="GV380" s="26"/>
      <c r="GW380" s="26"/>
      <c r="GX380" s="26"/>
      <c r="GY380" s="26"/>
      <c r="GZ380" s="26"/>
      <c r="HA380" s="26"/>
      <c r="HB380" s="26"/>
      <c r="HC380" s="26"/>
      <c r="HD380" s="26"/>
      <c r="HE380" s="26"/>
      <c r="HF380" s="26"/>
      <c r="HG380" s="26"/>
      <c r="HH380" s="26"/>
      <c r="HI380" s="26"/>
      <c r="HJ380" s="26"/>
      <c r="HK380" s="26"/>
      <c r="HL380" s="26"/>
      <c r="HM380" s="26"/>
      <c r="HN380" s="26"/>
      <c r="HO380" s="26"/>
      <c r="HP380" s="26"/>
      <c r="HQ380" s="26"/>
      <c r="HR380" s="26"/>
      <c r="HS380" s="26"/>
      <c r="HT380" s="26"/>
      <c r="HU380" s="26"/>
      <c r="HV380" s="26"/>
      <c r="HW380" s="26"/>
      <c r="HX380" s="26"/>
      <c r="HY380" s="26"/>
      <c r="HZ380" s="26"/>
      <c r="IA380" s="26"/>
      <c r="IB380" s="26"/>
      <c r="IC380" s="26"/>
      <c r="ID380" s="26"/>
      <c r="IE380" s="26"/>
      <c r="IF380" s="26"/>
      <c r="IG380" s="26"/>
      <c r="IH380" s="26"/>
      <c r="II380" s="26"/>
      <c r="IJ380" s="26"/>
      <c r="IK380" s="26"/>
      <c r="IL380" s="26"/>
      <c r="IM380" s="26"/>
      <c r="IN380" s="26"/>
      <c r="IO380" s="26"/>
      <c r="IP380" s="26"/>
      <c r="IQ380" s="26"/>
      <c r="IR380" s="26"/>
      <c r="IS380" s="26"/>
      <c r="IT380" s="26"/>
      <c r="IU380" s="26"/>
      <c r="IV380" s="26"/>
    </row>
    <row r="381" spans="1:256" s="32" customFormat="1" ht="14.4" x14ac:dyDescent="0.3">
      <c r="A381"/>
      <c r="B381"/>
      <c r="C381"/>
      <c r="D381"/>
      <c r="E381"/>
      <c r="F381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6"/>
      <c r="AB381" s="26"/>
      <c r="AC381" s="26"/>
      <c r="AD381" s="26"/>
      <c r="AE381" s="26"/>
      <c r="AF381" s="26"/>
      <c r="AG381" s="26"/>
      <c r="AH381" s="26"/>
      <c r="AI381" s="26"/>
      <c r="AJ381" s="26"/>
      <c r="AK381" s="26"/>
      <c r="AL381" s="26"/>
      <c r="AM381" s="26"/>
      <c r="AN381" s="26"/>
      <c r="AO381" s="26"/>
      <c r="AP381" s="26"/>
      <c r="AQ381" s="26"/>
      <c r="AR381" s="26"/>
      <c r="AS381" s="26"/>
      <c r="AT381" s="26"/>
      <c r="AU381" s="26"/>
      <c r="AV381" s="26"/>
      <c r="AW381" s="26"/>
      <c r="AX381" s="26"/>
      <c r="AY381" s="26"/>
      <c r="AZ381" s="26"/>
      <c r="BA381" s="26"/>
      <c r="BB381" s="26"/>
      <c r="BC381" s="26"/>
      <c r="BD381" s="26"/>
      <c r="BE381" s="26"/>
      <c r="BF381" s="26"/>
      <c r="BG381" s="26"/>
      <c r="BH381" s="26"/>
      <c r="BI381" s="26"/>
      <c r="BJ381" s="26"/>
      <c r="BK381" s="26"/>
      <c r="BL381" s="26"/>
      <c r="BM381" s="26"/>
      <c r="BN381" s="26"/>
      <c r="BO381" s="26"/>
      <c r="BP381" s="26"/>
      <c r="BQ381" s="26"/>
      <c r="BR381" s="26"/>
      <c r="BS381" s="26"/>
      <c r="BT381" s="26"/>
      <c r="BU381" s="26"/>
      <c r="BV381" s="26"/>
      <c r="BW381" s="26"/>
      <c r="BX381" s="26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K381" s="26"/>
      <c r="CL381" s="26"/>
      <c r="CM381" s="26"/>
      <c r="CN381" s="26"/>
      <c r="CO381" s="26"/>
      <c r="CP381" s="26"/>
      <c r="CQ381" s="26"/>
      <c r="CR381" s="26"/>
      <c r="CS381" s="26"/>
      <c r="CT381" s="26"/>
      <c r="CU381" s="26"/>
      <c r="CV381" s="26"/>
      <c r="CW381" s="26"/>
      <c r="CX381" s="26"/>
      <c r="CY381" s="26"/>
      <c r="CZ381" s="26"/>
      <c r="DA381" s="26"/>
      <c r="DB381" s="26"/>
      <c r="DC381" s="26"/>
      <c r="DD381" s="26"/>
      <c r="DE381" s="26"/>
      <c r="DF381" s="26"/>
      <c r="DG381" s="26"/>
      <c r="DH381" s="26"/>
      <c r="DI381" s="26"/>
      <c r="DJ381" s="26"/>
      <c r="DK381" s="26"/>
      <c r="DL381" s="26"/>
      <c r="DM381" s="26"/>
      <c r="DN381" s="26"/>
      <c r="DO381" s="26"/>
      <c r="DP381" s="26"/>
      <c r="DQ381" s="26"/>
      <c r="DR381" s="26"/>
      <c r="DS381" s="26"/>
      <c r="DT381" s="26"/>
      <c r="DU381" s="26"/>
      <c r="DV381" s="26"/>
      <c r="DW381" s="26"/>
      <c r="DX381" s="26"/>
      <c r="DY381" s="26"/>
      <c r="DZ381" s="26"/>
      <c r="EA381" s="26"/>
      <c r="EB381" s="26"/>
      <c r="EC381" s="26"/>
      <c r="ED381" s="26"/>
      <c r="EE381" s="26"/>
      <c r="EF381" s="26"/>
      <c r="EG381" s="26"/>
      <c r="EH381" s="26"/>
      <c r="EI381" s="26"/>
      <c r="EJ381" s="26"/>
      <c r="EK381" s="26"/>
      <c r="EL381" s="26"/>
      <c r="EM381" s="26"/>
      <c r="EN381" s="26"/>
      <c r="EO381" s="26"/>
      <c r="EP381" s="26"/>
      <c r="EQ381" s="26"/>
      <c r="ER381" s="26"/>
      <c r="ES381" s="26"/>
      <c r="ET381" s="26"/>
      <c r="EU381" s="26"/>
      <c r="EV381" s="26"/>
      <c r="EW381" s="26"/>
      <c r="EX381" s="26"/>
      <c r="EY381" s="26"/>
      <c r="EZ381" s="26"/>
      <c r="FA381" s="26"/>
      <c r="FB381" s="26"/>
      <c r="FC381" s="26"/>
      <c r="FD381" s="26"/>
      <c r="FE381" s="26"/>
      <c r="FF381" s="26"/>
      <c r="FG381" s="26"/>
      <c r="FH381" s="26"/>
      <c r="FI381" s="26"/>
      <c r="FJ381" s="26"/>
      <c r="FK381" s="26"/>
      <c r="FL381" s="26"/>
      <c r="FM381" s="26"/>
      <c r="FN381" s="26"/>
      <c r="FO381" s="26"/>
      <c r="FP381" s="26"/>
      <c r="FQ381" s="26"/>
      <c r="FR381" s="26"/>
      <c r="FS381" s="26"/>
      <c r="FT381" s="26"/>
      <c r="FU381" s="26"/>
      <c r="FV381" s="26"/>
      <c r="FW381" s="26"/>
      <c r="FX381" s="26"/>
      <c r="FY381" s="26"/>
      <c r="FZ381" s="26"/>
      <c r="GA381" s="26"/>
      <c r="GB381" s="26"/>
      <c r="GC381" s="26"/>
      <c r="GD381" s="26"/>
      <c r="GE381" s="26"/>
      <c r="GF381" s="26"/>
      <c r="GG381" s="26"/>
      <c r="GH381" s="26"/>
      <c r="GI381" s="26"/>
      <c r="GJ381" s="26"/>
      <c r="GK381" s="26"/>
      <c r="GL381" s="26"/>
      <c r="GM381" s="26"/>
      <c r="GN381" s="26"/>
      <c r="GO381" s="26"/>
      <c r="GP381" s="26"/>
      <c r="GQ381" s="26"/>
      <c r="GR381" s="26"/>
      <c r="GS381" s="26"/>
      <c r="GT381" s="26"/>
      <c r="GU381" s="26"/>
      <c r="GV381" s="26"/>
      <c r="GW381" s="26"/>
      <c r="GX381" s="26"/>
      <c r="GY381" s="26"/>
      <c r="GZ381" s="26"/>
      <c r="HA381" s="26"/>
      <c r="HB381" s="26"/>
      <c r="HC381" s="26"/>
      <c r="HD381" s="26"/>
      <c r="HE381" s="26"/>
      <c r="HF381" s="26"/>
      <c r="HG381" s="26"/>
      <c r="HH381" s="26"/>
      <c r="HI381" s="26"/>
      <c r="HJ381" s="26"/>
      <c r="HK381" s="26"/>
      <c r="HL381" s="26"/>
      <c r="HM381" s="26"/>
      <c r="HN381" s="26"/>
      <c r="HO381" s="26"/>
      <c r="HP381" s="26"/>
      <c r="HQ381" s="26"/>
      <c r="HR381" s="26"/>
      <c r="HS381" s="26"/>
      <c r="HT381" s="26"/>
      <c r="HU381" s="26"/>
      <c r="HV381" s="26"/>
      <c r="HW381" s="26"/>
      <c r="HX381" s="26"/>
      <c r="HY381" s="26"/>
      <c r="HZ381" s="26"/>
      <c r="IA381" s="26"/>
      <c r="IB381" s="26"/>
      <c r="IC381" s="26"/>
      <c r="ID381" s="26"/>
      <c r="IE381" s="26"/>
      <c r="IF381" s="26"/>
      <c r="IG381" s="26"/>
      <c r="IH381" s="26"/>
      <c r="II381" s="26"/>
      <c r="IJ381" s="26"/>
      <c r="IK381" s="26"/>
      <c r="IL381" s="26"/>
      <c r="IM381" s="26"/>
      <c r="IN381" s="26"/>
      <c r="IO381" s="26"/>
      <c r="IP381" s="26"/>
      <c r="IQ381" s="26"/>
      <c r="IR381" s="26"/>
      <c r="IS381" s="26"/>
      <c r="IT381" s="26"/>
      <c r="IU381" s="26"/>
      <c r="IV381" s="26"/>
    </row>
    <row r="382" spans="1:256" s="35" customFormat="1" ht="14.4" x14ac:dyDescent="0.3">
      <c r="A382"/>
      <c r="B382"/>
      <c r="C382"/>
      <c r="D382"/>
      <c r="E382"/>
      <c r="F382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6"/>
      <c r="AB382" s="26"/>
      <c r="AC382" s="26"/>
      <c r="AD382" s="26"/>
      <c r="AE382" s="26"/>
      <c r="AF382" s="26"/>
      <c r="AG382" s="26"/>
      <c r="AH382" s="26"/>
      <c r="AI382" s="26"/>
      <c r="AJ382" s="26"/>
      <c r="AK382" s="26"/>
      <c r="AL382" s="26"/>
      <c r="AM382" s="26"/>
      <c r="AN382" s="26"/>
      <c r="AO382" s="26"/>
      <c r="AP382" s="26"/>
      <c r="AQ382" s="26"/>
      <c r="AR382" s="26"/>
      <c r="AS382" s="26"/>
      <c r="AT382" s="26"/>
      <c r="AU382" s="26"/>
      <c r="AV382" s="26"/>
      <c r="AW382" s="26"/>
      <c r="AX382" s="26"/>
      <c r="AY382" s="26"/>
      <c r="AZ382" s="26"/>
      <c r="BA382" s="26"/>
      <c r="BB382" s="26"/>
      <c r="BC382" s="26"/>
      <c r="BD382" s="26"/>
      <c r="BE382" s="26"/>
      <c r="BF382" s="26"/>
      <c r="BG382" s="26"/>
      <c r="BH382" s="26"/>
      <c r="BI382" s="26"/>
      <c r="BJ382" s="26"/>
      <c r="BK382" s="26"/>
      <c r="BL382" s="26"/>
      <c r="BM382" s="26"/>
      <c r="BN382" s="26"/>
      <c r="BO382" s="26"/>
      <c r="BP382" s="26"/>
      <c r="BQ382" s="26"/>
      <c r="BR382" s="26"/>
      <c r="BS382" s="26"/>
      <c r="BT382" s="26"/>
      <c r="BU382" s="26"/>
      <c r="BV382" s="26"/>
      <c r="BW382" s="26"/>
      <c r="BX382" s="26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K382" s="26"/>
      <c r="CL382" s="26"/>
      <c r="CM382" s="26"/>
      <c r="CN382" s="26"/>
      <c r="CO382" s="26"/>
      <c r="CP382" s="26"/>
      <c r="CQ382" s="26"/>
      <c r="CR382" s="26"/>
      <c r="CS382" s="26"/>
      <c r="CT382" s="26"/>
      <c r="CU382" s="26"/>
      <c r="CV382" s="26"/>
      <c r="CW382" s="26"/>
      <c r="CX382" s="26"/>
      <c r="CY382" s="26"/>
      <c r="CZ382" s="26"/>
      <c r="DA382" s="26"/>
      <c r="DB382" s="26"/>
      <c r="DC382" s="26"/>
      <c r="DD382" s="26"/>
      <c r="DE382" s="26"/>
      <c r="DF382" s="26"/>
      <c r="DG382" s="26"/>
      <c r="DH382" s="26"/>
      <c r="DI382" s="26"/>
      <c r="DJ382" s="26"/>
      <c r="DK382" s="26"/>
      <c r="DL382" s="26"/>
      <c r="DM382" s="26"/>
      <c r="DN382" s="26"/>
      <c r="DO382" s="26"/>
      <c r="DP382" s="26"/>
      <c r="DQ382" s="26"/>
      <c r="DR382" s="26"/>
      <c r="DS382" s="26"/>
      <c r="DT382" s="26"/>
      <c r="DU382" s="26"/>
      <c r="DV382" s="26"/>
      <c r="DW382" s="26"/>
      <c r="DX382" s="26"/>
      <c r="DY382" s="26"/>
      <c r="DZ382" s="26"/>
      <c r="EA382" s="26"/>
      <c r="EB382" s="26"/>
      <c r="EC382" s="26"/>
      <c r="ED382" s="26"/>
      <c r="EE382" s="26"/>
      <c r="EF382" s="26"/>
      <c r="EG382" s="26"/>
      <c r="EH382" s="26"/>
      <c r="EI382" s="26"/>
      <c r="EJ382" s="26"/>
      <c r="EK382" s="26"/>
      <c r="EL382" s="26"/>
      <c r="EM382" s="26"/>
      <c r="EN382" s="26"/>
      <c r="EO382" s="26"/>
      <c r="EP382" s="26"/>
      <c r="EQ382" s="26"/>
      <c r="ER382" s="26"/>
      <c r="ES382" s="26"/>
      <c r="ET382" s="26"/>
      <c r="EU382" s="26"/>
      <c r="EV382" s="26"/>
      <c r="EW382" s="26"/>
      <c r="EX382" s="26"/>
      <c r="EY382" s="26"/>
      <c r="EZ382" s="26"/>
      <c r="FA382" s="26"/>
      <c r="FB382" s="26"/>
      <c r="FC382" s="26"/>
      <c r="FD382" s="26"/>
      <c r="FE382" s="26"/>
      <c r="FF382" s="26"/>
      <c r="FG382" s="26"/>
      <c r="FH382" s="26"/>
      <c r="FI382" s="26"/>
      <c r="FJ382" s="26"/>
      <c r="FK382" s="26"/>
      <c r="FL382" s="26"/>
      <c r="FM382" s="26"/>
      <c r="FN382" s="26"/>
      <c r="FO382" s="26"/>
      <c r="FP382" s="26"/>
      <c r="FQ382" s="26"/>
      <c r="FR382" s="26"/>
      <c r="FS382" s="26"/>
      <c r="FT382" s="26"/>
      <c r="FU382" s="26"/>
      <c r="FV382" s="26"/>
      <c r="FW382" s="26"/>
      <c r="FX382" s="26"/>
      <c r="FY382" s="26"/>
      <c r="FZ382" s="26"/>
      <c r="GA382" s="26"/>
      <c r="GB382" s="26"/>
      <c r="GC382" s="26"/>
      <c r="GD382" s="26"/>
      <c r="GE382" s="26"/>
      <c r="GF382" s="26"/>
      <c r="GG382" s="26"/>
      <c r="GH382" s="26"/>
      <c r="GI382" s="26"/>
      <c r="GJ382" s="26"/>
      <c r="GK382" s="26"/>
      <c r="GL382" s="26"/>
      <c r="GM382" s="26"/>
      <c r="GN382" s="26"/>
      <c r="GO382" s="26"/>
      <c r="GP382" s="26"/>
      <c r="GQ382" s="26"/>
      <c r="GR382" s="26"/>
      <c r="GS382" s="26"/>
      <c r="GT382" s="26"/>
      <c r="GU382" s="26"/>
      <c r="GV382" s="26"/>
      <c r="GW382" s="26"/>
      <c r="GX382" s="26"/>
      <c r="GY382" s="26"/>
      <c r="GZ382" s="26"/>
      <c r="HA382" s="26"/>
      <c r="HB382" s="26"/>
      <c r="HC382" s="26"/>
      <c r="HD382" s="26"/>
      <c r="HE382" s="26"/>
      <c r="HF382" s="26"/>
      <c r="HG382" s="26"/>
      <c r="HH382" s="26"/>
      <c r="HI382" s="26"/>
      <c r="HJ382" s="26"/>
      <c r="HK382" s="26"/>
      <c r="HL382" s="26"/>
      <c r="HM382" s="26"/>
      <c r="HN382" s="26"/>
      <c r="HO382" s="26"/>
      <c r="HP382" s="26"/>
      <c r="HQ382" s="26"/>
      <c r="HR382" s="26"/>
      <c r="HS382" s="26"/>
      <c r="HT382" s="26"/>
      <c r="HU382" s="26"/>
      <c r="HV382" s="26"/>
      <c r="HW382" s="26"/>
      <c r="HX382" s="26"/>
      <c r="HY382" s="26"/>
      <c r="HZ382" s="26"/>
      <c r="IA382" s="26"/>
      <c r="IB382" s="26"/>
      <c r="IC382" s="26"/>
      <c r="ID382" s="26"/>
      <c r="IE382" s="26"/>
      <c r="IF382" s="26"/>
      <c r="IG382" s="26"/>
      <c r="IH382" s="26"/>
      <c r="II382" s="26"/>
      <c r="IJ382" s="26"/>
      <c r="IK382" s="26"/>
      <c r="IL382" s="26"/>
      <c r="IM382" s="26"/>
      <c r="IN382" s="26"/>
      <c r="IO382" s="26"/>
      <c r="IP382" s="26"/>
      <c r="IQ382" s="26"/>
      <c r="IR382" s="26"/>
      <c r="IS382" s="26"/>
      <c r="IT382" s="26"/>
      <c r="IU382" s="26"/>
      <c r="IV382" s="26"/>
    </row>
    <row r="383" spans="1:256" s="32" customFormat="1" ht="14.4" x14ac:dyDescent="0.3">
      <c r="A383"/>
      <c r="B383"/>
      <c r="C383"/>
      <c r="D383"/>
      <c r="E383"/>
      <c r="F383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6"/>
      <c r="AB383" s="26"/>
      <c r="AC383" s="26"/>
      <c r="AD383" s="26"/>
      <c r="AE383" s="26"/>
      <c r="AF383" s="26"/>
      <c r="AG383" s="26"/>
      <c r="AH383" s="26"/>
      <c r="AI383" s="26"/>
      <c r="AJ383" s="26"/>
      <c r="AK383" s="26"/>
      <c r="AL383" s="26"/>
      <c r="AM383" s="26"/>
      <c r="AN383" s="26"/>
      <c r="AO383" s="26"/>
      <c r="AP383" s="26"/>
      <c r="AQ383" s="26"/>
      <c r="AR383" s="26"/>
      <c r="AS383" s="26"/>
      <c r="AT383" s="26"/>
      <c r="AU383" s="26"/>
      <c r="AV383" s="26"/>
      <c r="AW383" s="26"/>
      <c r="AX383" s="26"/>
      <c r="AY383" s="26"/>
      <c r="AZ383" s="26"/>
      <c r="BA383" s="26"/>
      <c r="BB383" s="26"/>
      <c r="BC383" s="26"/>
      <c r="BD383" s="26"/>
      <c r="BE383" s="26"/>
      <c r="BF383" s="26"/>
      <c r="BG383" s="26"/>
      <c r="BH383" s="26"/>
      <c r="BI383" s="26"/>
      <c r="BJ383" s="26"/>
      <c r="BK383" s="26"/>
      <c r="BL383" s="26"/>
      <c r="BM383" s="26"/>
      <c r="BN383" s="26"/>
      <c r="BO383" s="26"/>
      <c r="BP383" s="26"/>
      <c r="BQ383" s="26"/>
      <c r="BR383" s="26"/>
      <c r="BS383" s="26"/>
      <c r="BT383" s="26"/>
      <c r="BU383" s="26"/>
      <c r="BV383" s="26"/>
      <c r="BW383" s="26"/>
      <c r="BX383" s="26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K383" s="26"/>
      <c r="CL383" s="26"/>
      <c r="CM383" s="26"/>
      <c r="CN383" s="26"/>
      <c r="CO383" s="26"/>
      <c r="CP383" s="26"/>
      <c r="CQ383" s="26"/>
      <c r="CR383" s="26"/>
      <c r="CS383" s="26"/>
      <c r="CT383" s="26"/>
      <c r="CU383" s="26"/>
      <c r="CV383" s="26"/>
      <c r="CW383" s="26"/>
      <c r="CX383" s="26"/>
      <c r="CY383" s="26"/>
      <c r="CZ383" s="26"/>
      <c r="DA383" s="26"/>
      <c r="DB383" s="26"/>
      <c r="DC383" s="26"/>
      <c r="DD383" s="26"/>
      <c r="DE383" s="26"/>
      <c r="DF383" s="26"/>
      <c r="DG383" s="26"/>
      <c r="DH383" s="26"/>
      <c r="DI383" s="26"/>
      <c r="DJ383" s="26"/>
      <c r="DK383" s="26"/>
      <c r="DL383" s="26"/>
      <c r="DM383" s="26"/>
      <c r="DN383" s="26"/>
      <c r="DO383" s="26"/>
      <c r="DP383" s="26"/>
      <c r="DQ383" s="26"/>
      <c r="DR383" s="26"/>
      <c r="DS383" s="26"/>
      <c r="DT383" s="26"/>
      <c r="DU383" s="26"/>
      <c r="DV383" s="26"/>
      <c r="DW383" s="26"/>
      <c r="DX383" s="26"/>
      <c r="DY383" s="26"/>
      <c r="DZ383" s="26"/>
      <c r="EA383" s="26"/>
      <c r="EB383" s="26"/>
      <c r="EC383" s="26"/>
      <c r="ED383" s="26"/>
      <c r="EE383" s="26"/>
      <c r="EF383" s="26"/>
      <c r="EG383" s="26"/>
      <c r="EH383" s="26"/>
      <c r="EI383" s="26"/>
      <c r="EJ383" s="26"/>
      <c r="EK383" s="26"/>
      <c r="EL383" s="26"/>
      <c r="EM383" s="26"/>
      <c r="EN383" s="26"/>
      <c r="EO383" s="26"/>
      <c r="EP383" s="26"/>
      <c r="EQ383" s="26"/>
      <c r="ER383" s="26"/>
      <c r="ES383" s="26"/>
      <c r="ET383" s="26"/>
      <c r="EU383" s="26"/>
      <c r="EV383" s="26"/>
      <c r="EW383" s="26"/>
      <c r="EX383" s="26"/>
      <c r="EY383" s="26"/>
      <c r="EZ383" s="26"/>
      <c r="FA383" s="26"/>
      <c r="FB383" s="26"/>
      <c r="FC383" s="26"/>
      <c r="FD383" s="26"/>
      <c r="FE383" s="26"/>
      <c r="FF383" s="26"/>
      <c r="FG383" s="26"/>
      <c r="FH383" s="26"/>
      <c r="FI383" s="26"/>
      <c r="FJ383" s="26"/>
      <c r="FK383" s="26"/>
      <c r="FL383" s="26"/>
      <c r="FM383" s="26"/>
      <c r="FN383" s="26"/>
      <c r="FO383" s="26"/>
      <c r="FP383" s="26"/>
      <c r="FQ383" s="26"/>
      <c r="FR383" s="26"/>
      <c r="FS383" s="26"/>
      <c r="FT383" s="26"/>
      <c r="FU383" s="26"/>
      <c r="FV383" s="26"/>
      <c r="FW383" s="26"/>
      <c r="FX383" s="26"/>
      <c r="FY383" s="26"/>
      <c r="FZ383" s="26"/>
      <c r="GA383" s="26"/>
      <c r="GB383" s="26"/>
      <c r="GC383" s="26"/>
      <c r="GD383" s="26"/>
      <c r="GE383" s="26"/>
      <c r="GF383" s="26"/>
      <c r="GG383" s="26"/>
      <c r="GH383" s="26"/>
      <c r="GI383" s="26"/>
      <c r="GJ383" s="26"/>
      <c r="GK383" s="26"/>
      <c r="GL383" s="26"/>
      <c r="GM383" s="26"/>
      <c r="GN383" s="26"/>
      <c r="GO383" s="26"/>
      <c r="GP383" s="26"/>
      <c r="GQ383" s="26"/>
      <c r="GR383" s="26"/>
      <c r="GS383" s="26"/>
      <c r="GT383" s="26"/>
      <c r="GU383" s="26"/>
      <c r="GV383" s="26"/>
      <c r="GW383" s="26"/>
      <c r="GX383" s="26"/>
      <c r="GY383" s="26"/>
      <c r="GZ383" s="26"/>
      <c r="HA383" s="26"/>
      <c r="HB383" s="26"/>
      <c r="HC383" s="26"/>
      <c r="HD383" s="26"/>
      <c r="HE383" s="26"/>
      <c r="HF383" s="26"/>
      <c r="HG383" s="26"/>
      <c r="HH383" s="26"/>
      <c r="HI383" s="26"/>
      <c r="HJ383" s="26"/>
      <c r="HK383" s="26"/>
      <c r="HL383" s="26"/>
      <c r="HM383" s="26"/>
      <c r="HN383" s="26"/>
      <c r="HO383" s="26"/>
      <c r="HP383" s="26"/>
      <c r="HQ383" s="26"/>
      <c r="HR383" s="26"/>
      <c r="HS383" s="26"/>
      <c r="HT383" s="26"/>
      <c r="HU383" s="26"/>
      <c r="HV383" s="26"/>
      <c r="HW383" s="26"/>
      <c r="HX383" s="26"/>
      <c r="HY383" s="26"/>
      <c r="HZ383" s="26"/>
      <c r="IA383" s="26"/>
      <c r="IB383" s="26"/>
      <c r="IC383" s="26"/>
      <c r="ID383" s="26"/>
      <c r="IE383" s="26"/>
      <c r="IF383" s="26"/>
      <c r="IG383" s="26"/>
      <c r="IH383" s="26"/>
      <c r="II383" s="26"/>
      <c r="IJ383" s="26"/>
      <c r="IK383" s="26"/>
      <c r="IL383" s="26"/>
      <c r="IM383" s="26"/>
      <c r="IN383" s="26"/>
      <c r="IO383" s="26"/>
      <c r="IP383" s="26"/>
      <c r="IQ383" s="26"/>
      <c r="IR383" s="26"/>
      <c r="IS383" s="26"/>
      <c r="IT383" s="26"/>
      <c r="IU383" s="26"/>
      <c r="IV383" s="26"/>
    </row>
    <row r="384" spans="1:256" s="35" customFormat="1" ht="14.4" x14ac:dyDescent="0.3">
      <c r="A384"/>
      <c r="B384"/>
      <c r="C384"/>
      <c r="D384"/>
      <c r="E384"/>
      <c r="F384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6"/>
      <c r="AB384" s="26"/>
      <c r="AC384" s="26"/>
      <c r="AD384" s="26"/>
      <c r="AE384" s="26"/>
      <c r="AF384" s="26"/>
      <c r="AG384" s="26"/>
      <c r="AH384" s="26"/>
      <c r="AI384" s="26"/>
      <c r="AJ384" s="26"/>
      <c r="AK384" s="26"/>
      <c r="AL384" s="26"/>
      <c r="AM384" s="26"/>
      <c r="AN384" s="26"/>
      <c r="AO384" s="26"/>
      <c r="AP384" s="26"/>
      <c r="AQ384" s="26"/>
      <c r="AR384" s="26"/>
      <c r="AS384" s="26"/>
      <c r="AT384" s="26"/>
      <c r="AU384" s="26"/>
      <c r="AV384" s="26"/>
      <c r="AW384" s="26"/>
      <c r="AX384" s="26"/>
      <c r="AY384" s="26"/>
      <c r="AZ384" s="26"/>
      <c r="BA384" s="26"/>
      <c r="BB384" s="26"/>
      <c r="BC384" s="26"/>
      <c r="BD384" s="26"/>
      <c r="BE384" s="26"/>
      <c r="BF384" s="26"/>
      <c r="BG384" s="26"/>
      <c r="BH384" s="26"/>
      <c r="BI384" s="26"/>
      <c r="BJ384" s="26"/>
      <c r="BK384" s="26"/>
      <c r="BL384" s="26"/>
      <c r="BM384" s="26"/>
      <c r="BN384" s="26"/>
      <c r="BO384" s="26"/>
      <c r="BP384" s="26"/>
      <c r="BQ384" s="26"/>
      <c r="BR384" s="26"/>
      <c r="BS384" s="26"/>
      <c r="BT384" s="26"/>
      <c r="BU384" s="26"/>
      <c r="BV384" s="26"/>
      <c r="BW384" s="26"/>
      <c r="BX384" s="26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K384" s="26"/>
      <c r="CL384" s="26"/>
      <c r="CM384" s="26"/>
      <c r="CN384" s="26"/>
      <c r="CO384" s="26"/>
      <c r="CP384" s="26"/>
      <c r="CQ384" s="26"/>
      <c r="CR384" s="26"/>
      <c r="CS384" s="26"/>
      <c r="CT384" s="26"/>
      <c r="CU384" s="26"/>
      <c r="CV384" s="26"/>
      <c r="CW384" s="26"/>
      <c r="CX384" s="26"/>
      <c r="CY384" s="26"/>
      <c r="CZ384" s="26"/>
      <c r="DA384" s="26"/>
      <c r="DB384" s="26"/>
      <c r="DC384" s="26"/>
      <c r="DD384" s="26"/>
      <c r="DE384" s="26"/>
      <c r="DF384" s="26"/>
      <c r="DG384" s="26"/>
      <c r="DH384" s="26"/>
      <c r="DI384" s="26"/>
      <c r="DJ384" s="26"/>
      <c r="DK384" s="26"/>
      <c r="DL384" s="26"/>
      <c r="DM384" s="26"/>
      <c r="DN384" s="26"/>
      <c r="DO384" s="26"/>
      <c r="DP384" s="26"/>
      <c r="DQ384" s="26"/>
      <c r="DR384" s="26"/>
      <c r="DS384" s="26"/>
      <c r="DT384" s="26"/>
      <c r="DU384" s="26"/>
      <c r="DV384" s="26"/>
      <c r="DW384" s="26"/>
      <c r="DX384" s="26"/>
      <c r="DY384" s="26"/>
      <c r="DZ384" s="26"/>
      <c r="EA384" s="26"/>
      <c r="EB384" s="26"/>
      <c r="EC384" s="26"/>
      <c r="ED384" s="26"/>
      <c r="EE384" s="26"/>
      <c r="EF384" s="26"/>
      <c r="EG384" s="26"/>
      <c r="EH384" s="26"/>
      <c r="EI384" s="26"/>
      <c r="EJ384" s="26"/>
      <c r="EK384" s="26"/>
      <c r="EL384" s="26"/>
      <c r="EM384" s="26"/>
      <c r="EN384" s="26"/>
      <c r="EO384" s="26"/>
      <c r="EP384" s="26"/>
      <c r="EQ384" s="26"/>
      <c r="ER384" s="26"/>
      <c r="ES384" s="26"/>
      <c r="ET384" s="26"/>
      <c r="EU384" s="26"/>
      <c r="EV384" s="26"/>
      <c r="EW384" s="26"/>
      <c r="EX384" s="26"/>
      <c r="EY384" s="26"/>
      <c r="EZ384" s="26"/>
      <c r="FA384" s="26"/>
      <c r="FB384" s="26"/>
      <c r="FC384" s="26"/>
      <c r="FD384" s="26"/>
      <c r="FE384" s="26"/>
      <c r="FF384" s="26"/>
      <c r="FG384" s="26"/>
      <c r="FH384" s="26"/>
      <c r="FI384" s="26"/>
      <c r="FJ384" s="26"/>
      <c r="FK384" s="26"/>
      <c r="FL384" s="26"/>
      <c r="FM384" s="26"/>
      <c r="FN384" s="26"/>
      <c r="FO384" s="26"/>
      <c r="FP384" s="26"/>
      <c r="FQ384" s="26"/>
      <c r="FR384" s="26"/>
      <c r="FS384" s="26"/>
      <c r="FT384" s="26"/>
      <c r="FU384" s="26"/>
      <c r="FV384" s="26"/>
      <c r="FW384" s="26"/>
      <c r="FX384" s="26"/>
      <c r="FY384" s="26"/>
      <c r="FZ384" s="26"/>
      <c r="GA384" s="26"/>
      <c r="GB384" s="26"/>
      <c r="GC384" s="26"/>
      <c r="GD384" s="26"/>
      <c r="GE384" s="26"/>
      <c r="GF384" s="26"/>
      <c r="GG384" s="26"/>
      <c r="GH384" s="26"/>
      <c r="GI384" s="26"/>
      <c r="GJ384" s="26"/>
      <c r="GK384" s="26"/>
      <c r="GL384" s="26"/>
      <c r="GM384" s="26"/>
      <c r="GN384" s="26"/>
      <c r="GO384" s="26"/>
      <c r="GP384" s="26"/>
      <c r="GQ384" s="26"/>
      <c r="GR384" s="26"/>
      <c r="GS384" s="26"/>
      <c r="GT384" s="26"/>
      <c r="GU384" s="26"/>
      <c r="GV384" s="26"/>
      <c r="GW384" s="26"/>
      <c r="GX384" s="26"/>
      <c r="GY384" s="26"/>
      <c r="GZ384" s="26"/>
      <c r="HA384" s="26"/>
      <c r="HB384" s="26"/>
      <c r="HC384" s="26"/>
      <c r="HD384" s="26"/>
      <c r="HE384" s="26"/>
      <c r="HF384" s="26"/>
      <c r="HG384" s="26"/>
      <c r="HH384" s="26"/>
      <c r="HI384" s="26"/>
      <c r="HJ384" s="26"/>
      <c r="HK384" s="26"/>
      <c r="HL384" s="26"/>
      <c r="HM384" s="26"/>
      <c r="HN384" s="26"/>
      <c r="HO384" s="26"/>
      <c r="HP384" s="26"/>
      <c r="HQ384" s="26"/>
      <c r="HR384" s="26"/>
      <c r="HS384" s="26"/>
      <c r="HT384" s="26"/>
      <c r="HU384" s="26"/>
      <c r="HV384" s="26"/>
      <c r="HW384" s="26"/>
      <c r="HX384" s="26"/>
      <c r="HY384" s="26"/>
      <c r="HZ384" s="26"/>
      <c r="IA384" s="26"/>
      <c r="IB384" s="26"/>
      <c r="IC384" s="26"/>
      <c r="ID384" s="26"/>
      <c r="IE384" s="26"/>
      <c r="IF384" s="26"/>
      <c r="IG384" s="26"/>
      <c r="IH384" s="26"/>
      <c r="II384" s="26"/>
      <c r="IJ384" s="26"/>
      <c r="IK384" s="26"/>
      <c r="IL384" s="26"/>
      <c r="IM384" s="26"/>
      <c r="IN384" s="26"/>
      <c r="IO384" s="26"/>
      <c r="IP384" s="26"/>
      <c r="IQ384" s="26"/>
      <c r="IR384" s="26"/>
      <c r="IS384" s="26"/>
      <c r="IT384" s="26"/>
      <c r="IU384" s="26"/>
      <c r="IV384" s="26"/>
    </row>
    <row r="385" spans="1:256" s="32" customFormat="1" ht="14.4" x14ac:dyDescent="0.3">
      <c r="A385"/>
      <c r="B385"/>
      <c r="C385"/>
      <c r="D385"/>
      <c r="E385"/>
      <c r="F385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6"/>
      <c r="AB385" s="26"/>
      <c r="AC385" s="26"/>
      <c r="AD385" s="26"/>
      <c r="AE385" s="26"/>
      <c r="AF385" s="26"/>
      <c r="AG385" s="26"/>
      <c r="AH385" s="26"/>
      <c r="AI385" s="26"/>
      <c r="AJ385" s="26"/>
      <c r="AK385" s="26"/>
      <c r="AL385" s="26"/>
      <c r="AM385" s="26"/>
      <c r="AN385" s="26"/>
      <c r="AO385" s="26"/>
      <c r="AP385" s="26"/>
      <c r="AQ385" s="26"/>
      <c r="AR385" s="26"/>
      <c r="AS385" s="26"/>
      <c r="AT385" s="26"/>
      <c r="AU385" s="26"/>
      <c r="AV385" s="26"/>
      <c r="AW385" s="26"/>
      <c r="AX385" s="26"/>
      <c r="AY385" s="26"/>
      <c r="AZ385" s="26"/>
      <c r="BA385" s="26"/>
      <c r="BB385" s="26"/>
      <c r="BC385" s="26"/>
      <c r="BD385" s="26"/>
      <c r="BE385" s="26"/>
      <c r="BF385" s="26"/>
      <c r="BG385" s="26"/>
      <c r="BH385" s="26"/>
      <c r="BI385" s="26"/>
      <c r="BJ385" s="26"/>
      <c r="BK385" s="26"/>
      <c r="BL385" s="26"/>
      <c r="BM385" s="26"/>
      <c r="BN385" s="26"/>
      <c r="BO385" s="26"/>
      <c r="BP385" s="26"/>
      <c r="BQ385" s="26"/>
      <c r="BR385" s="26"/>
      <c r="BS385" s="26"/>
      <c r="BT385" s="26"/>
      <c r="BU385" s="26"/>
      <c r="BV385" s="26"/>
      <c r="BW385" s="26"/>
      <c r="BX385" s="26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K385" s="26"/>
      <c r="CL385" s="26"/>
      <c r="CM385" s="26"/>
      <c r="CN385" s="26"/>
      <c r="CO385" s="26"/>
      <c r="CP385" s="26"/>
      <c r="CQ385" s="26"/>
      <c r="CR385" s="26"/>
      <c r="CS385" s="26"/>
      <c r="CT385" s="26"/>
      <c r="CU385" s="26"/>
      <c r="CV385" s="26"/>
      <c r="CW385" s="26"/>
      <c r="CX385" s="26"/>
      <c r="CY385" s="26"/>
      <c r="CZ385" s="26"/>
      <c r="DA385" s="26"/>
      <c r="DB385" s="26"/>
      <c r="DC385" s="26"/>
      <c r="DD385" s="26"/>
      <c r="DE385" s="26"/>
      <c r="DF385" s="26"/>
      <c r="DG385" s="26"/>
      <c r="DH385" s="26"/>
      <c r="DI385" s="26"/>
      <c r="DJ385" s="26"/>
      <c r="DK385" s="26"/>
      <c r="DL385" s="26"/>
      <c r="DM385" s="26"/>
      <c r="DN385" s="26"/>
      <c r="DO385" s="26"/>
      <c r="DP385" s="26"/>
      <c r="DQ385" s="26"/>
      <c r="DR385" s="26"/>
      <c r="DS385" s="26"/>
      <c r="DT385" s="26"/>
      <c r="DU385" s="26"/>
      <c r="DV385" s="26"/>
      <c r="DW385" s="26"/>
      <c r="DX385" s="26"/>
      <c r="DY385" s="26"/>
      <c r="DZ385" s="26"/>
      <c r="EA385" s="26"/>
      <c r="EB385" s="26"/>
      <c r="EC385" s="26"/>
      <c r="ED385" s="26"/>
      <c r="EE385" s="26"/>
      <c r="EF385" s="26"/>
      <c r="EG385" s="26"/>
      <c r="EH385" s="26"/>
      <c r="EI385" s="26"/>
      <c r="EJ385" s="26"/>
      <c r="EK385" s="26"/>
      <c r="EL385" s="26"/>
      <c r="EM385" s="26"/>
      <c r="EN385" s="26"/>
      <c r="EO385" s="26"/>
      <c r="EP385" s="26"/>
      <c r="EQ385" s="26"/>
      <c r="ER385" s="26"/>
      <c r="ES385" s="26"/>
      <c r="ET385" s="26"/>
      <c r="EU385" s="26"/>
      <c r="EV385" s="26"/>
      <c r="EW385" s="26"/>
      <c r="EX385" s="26"/>
      <c r="EY385" s="26"/>
      <c r="EZ385" s="26"/>
      <c r="FA385" s="26"/>
      <c r="FB385" s="26"/>
      <c r="FC385" s="26"/>
      <c r="FD385" s="26"/>
      <c r="FE385" s="26"/>
      <c r="FF385" s="26"/>
      <c r="FG385" s="26"/>
      <c r="FH385" s="26"/>
      <c r="FI385" s="26"/>
      <c r="FJ385" s="26"/>
      <c r="FK385" s="26"/>
      <c r="FL385" s="26"/>
      <c r="FM385" s="26"/>
      <c r="FN385" s="26"/>
      <c r="FO385" s="26"/>
      <c r="FP385" s="26"/>
      <c r="FQ385" s="26"/>
      <c r="FR385" s="26"/>
      <c r="FS385" s="26"/>
      <c r="FT385" s="26"/>
      <c r="FU385" s="26"/>
      <c r="FV385" s="26"/>
      <c r="FW385" s="26"/>
      <c r="FX385" s="26"/>
      <c r="FY385" s="26"/>
      <c r="FZ385" s="26"/>
      <c r="GA385" s="26"/>
      <c r="GB385" s="26"/>
      <c r="GC385" s="26"/>
      <c r="GD385" s="26"/>
      <c r="GE385" s="26"/>
      <c r="GF385" s="26"/>
      <c r="GG385" s="26"/>
      <c r="GH385" s="26"/>
      <c r="GI385" s="26"/>
      <c r="GJ385" s="26"/>
      <c r="GK385" s="26"/>
      <c r="GL385" s="26"/>
      <c r="GM385" s="26"/>
      <c r="GN385" s="26"/>
      <c r="GO385" s="26"/>
      <c r="GP385" s="26"/>
      <c r="GQ385" s="26"/>
      <c r="GR385" s="26"/>
      <c r="GS385" s="26"/>
      <c r="GT385" s="26"/>
      <c r="GU385" s="26"/>
      <c r="GV385" s="26"/>
      <c r="GW385" s="26"/>
      <c r="GX385" s="26"/>
      <c r="GY385" s="26"/>
      <c r="GZ385" s="26"/>
      <c r="HA385" s="26"/>
      <c r="HB385" s="26"/>
      <c r="HC385" s="26"/>
      <c r="HD385" s="26"/>
      <c r="HE385" s="26"/>
      <c r="HF385" s="26"/>
      <c r="HG385" s="26"/>
      <c r="HH385" s="26"/>
      <c r="HI385" s="26"/>
      <c r="HJ385" s="26"/>
      <c r="HK385" s="26"/>
      <c r="HL385" s="26"/>
      <c r="HM385" s="26"/>
      <c r="HN385" s="26"/>
      <c r="HO385" s="26"/>
      <c r="HP385" s="26"/>
      <c r="HQ385" s="26"/>
      <c r="HR385" s="26"/>
      <c r="HS385" s="26"/>
      <c r="HT385" s="26"/>
      <c r="HU385" s="26"/>
      <c r="HV385" s="26"/>
      <c r="HW385" s="26"/>
      <c r="HX385" s="26"/>
      <c r="HY385" s="26"/>
      <c r="HZ385" s="26"/>
      <c r="IA385" s="26"/>
      <c r="IB385" s="26"/>
      <c r="IC385" s="26"/>
      <c r="ID385" s="26"/>
      <c r="IE385" s="26"/>
      <c r="IF385" s="26"/>
      <c r="IG385" s="26"/>
      <c r="IH385" s="26"/>
      <c r="II385" s="26"/>
      <c r="IJ385" s="26"/>
      <c r="IK385" s="26"/>
      <c r="IL385" s="26"/>
      <c r="IM385" s="26"/>
      <c r="IN385" s="26"/>
      <c r="IO385" s="26"/>
      <c r="IP385" s="26"/>
      <c r="IQ385" s="26"/>
      <c r="IR385" s="26"/>
      <c r="IS385" s="26"/>
      <c r="IT385" s="26"/>
      <c r="IU385" s="26"/>
      <c r="IV385" s="26"/>
    </row>
    <row r="386" spans="1:256" s="35" customFormat="1" ht="14.4" x14ac:dyDescent="0.3">
      <c r="A386"/>
      <c r="B386"/>
      <c r="C386"/>
      <c r="D386"/>
      <c r="E386"/>
      <c r="F38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6"/>
      <c r="AB386" s="26"/>
      <c r="AC386" s="26"/>
      <c r="AD386" s="26"/>
      <c r="AE386" s="26"/>
      <c r="AF386" s="26"/>
      <c r="AG386" s="26"/>
      <c r="AH386" s="26"/>
      <c r="AI386" s="26"/>
      <c r="AJ386" s="26"/>
      <c r="AK386" s="26"/>
      <c r="AL386" s="26"/>
      <c r="AM386" s="26"/>
      <c r="AN386" s="26"/>
      <c r="AO386" s="26"/>
      <c r="AP386" s="26"/>
      <c r="AQ386" s="26"/>
      <c r="AR386" s="26"/>
      <c r="AS386" s="26"/>
      <c r="AT386" s="26"/>
      <c r="AU386" s="26"/>
      <c r="AV386" s="26"/>
      <c r="AW386" s="26"/>
      <c r="AX386" s="26"/>
      <c r="AY386" s="26"/>
      <c r="AZ386" s="26"/>
      <c r="BA386" s="26"/>
      <c r="BB386" s="26"/>
      <c r="BC386" s="26"/>
      <c r="BD386" s="26"/>
      <c r="BE386" s="26"/>
      <c r="BF386" s="26"/>
      <c r="BG386" s="26"/>
      <c r="BH386" s="26"/>
      <c r="BI386" s="26"/>
      <c r="BJ386" s="26"/>
      <c r="BK386" s="26"/>
      <c r="BL386" s="26"/>
      <c r="BM386" s="26"/>
      <c r="BN386" s="26"/>
      <c r="BO386" s="26"/>
      <c r="BP386" s="26"/>
      <c r="BQ386" s="26"/>
      <c r="BR386" s="26"/>
      <c r="BS386" s="26"/>
      <c r="BT386" s="26"/>
      <c r="BU386" s="26"/>
      <c r="BV386" s="26"/>
      <c r="BW386" s="26"/>
      <c r="BX386" s="26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K386" s="26"/>
      <c r="CL386" s="26"/>
      <c r="CM386" s="26"/>
      <c r="CN386" s="26"/>
      <c r="CO386" s="26"/>
      <c r="CP386" s="26"/>
      <c r="CQ386" s="26"/>
      <c r="CR386" s="26"/>
      <c r="CS386" s="26"/>
      <c r="CT386" s="26"/>
      <c r="CU386" s="26"/>
      <c r="CV386" s="26"/>
      <c r="CW386" s="26"/>
      <c r="CX386" s="26"/>
      <c r="CY386" s="26"/>
      <c r="CZ386" s="26"/>
      <c r="DA386" s="26"/>
      <c r="DB386" s="26"/>
      <c r="DC386" s="26"/>
      <c r="DD386" s="26"/>
      <c r="DE386" s="26"/>
      <c r="DF386" s="26"/>
      <c r="DG386" s="26"/>
      <c r="DH386" s="26"/>
      <c r="DI386" s="26"/>
      <c r="DJ386" s="26"/>
      <c r="DK386" s="26"/>
      <c r="DL386" s="26"/>
      <c r="DM386" s="26"/>
      <c r="DN386" s="26"/>
      <c r="DO386" s="26"/>
      <c r="DP386" s="26"/>
      <c r="DQ386" s="26"/>
      <c r="DR386" s="26"/>
      <c r="DS386" s="26"/>
      <c r="DT386" s="26"/>
      <c r="DU386" s="26"/>
      <c r="DV386" s="26"/>
      <c r="DW386" s="26"/>
      <c r="DX386" s="26"/>
      <c r="DY386" s="26"/>
      <c r="DZ386" s="26"/>
      <c r="EA386" s="26"/>
      <c r="EB386" s="26"/>
      <c r="EC386" s="26"/>
      <c r="ED386" s="26"/>
      <c r="EE386" s="26"/>
      <c r="EF386" s="26"/>
      <c r="EG386" s="26"/>
      <c r="EH386" s="26"/>
      <c r="EI386" s="26"/>
      <c r="EJ386" s="26"/>
      <c r="EK386" s="26"/>
      <c r="EL386" s="26"/>
      <c r="EM386" s="26"/>
      <c r="EN386" s="26"/>
      <c r="EO386" s="26"/>
      <c r="EP386" s="26"/>
      <c r="EQ386" s="26"/>
      <c r="ER386" s="26"/>
      <c r="ES386" s="26"/>
      <c r="ET386" s="26"/>
      <c r="EU386" s="26"/>
      <c r="EV386" s="26"/>
      <c r="EW386" s="26"/>
      <c r="EX386" s="26"/>
      <c r="EY386" s="26"/>
      <c r="EZ386" s="26"/>
      <c r="FA386" s="26"/>
      <c r="FB386" s="26"/>
      <c r="FC386" s="26"/>
      <c r="FD386" s="26"/>
      <c r="FE386" s="26"/>
      <c r="FF386" s="26"/>
      <c r="FG386" s="26"/>
      <c r="FH386" s="26"/>
      <c r="FI386" s="26"/>
      <c r="FJ386" s="26"/>
      <c r="FK386" s="26"/>
      <c r="FL386" s="26"/>
      <c r="FM386" s="26"/>
      <c r="FN386" s="26"/>
      <c r="FO386" s="26"/>
      <c r="FP386" s="26"/>
      <c r="FQ386" s="26"/>
      <c r="FR386" s="26"/>
      <c r="FS386" s="26"/>
      <c r="FT386" s="26"/>
      <c r="FU386" s="26"/>
      <c r="FV386" s="26"/>
      <c r="FW386" s="26"/>
      <c r="FX386" s="26"/>
      <c r="FY386" s="26"/>
      <c r="FZ386" s="26"/>
      <c r="GA386" s="26"/>
      <c r="GB386" s="26"/>
      <c r="GC386" s="26"/>
      <c r="GD386" s="26"/>
      <c r="GE386" s="26"/>
      <c r="GF386" s="26"/>
      <c r="GG386" s="26"/>
      <c r="GH386" s="26"/>
      <c r="GI386" s="26"/>
      <c r="GJ386" s="26"/>
      <c r="GK386" s="26"/>
      <c r="GL386" s="26"/>
      <c r="GM386" s="26"/>
      <c r="GN386" s="26"/>
      <c r="GO386" s="26"/>
      <c r="GP386" s="26"/>
      <c r="GQ386" s="26"/>
      <c r="GR386" s="26"/>
      <c r="GS386" s="26"/>
      <c r="GT386" s="26"/>
      <c r="GU386" s="26"/>
      <c r="GV386" s="26"/>
      <c r="GW386" s="26"/>
      <c r="GX386" s="26"/>
      <c r="GY386" s="26"/>
      <c r="GZ386" s="26"/>
      <c r="HA386" s="26"/>
      <c r="HB386" s="26"/>
      <c r="HC386" s="26"/>
      <c r="HD386" s="26"/>
      <c r="HE386" s="26"/>
      <c r="HF386" s="26"/>
      <c r="HG386" s="26"/>
      <c r="HH386" s="26"/>
      <c r="HI386" s="26"/>
      <c r="HJ386" s="26"/>
      <c r="HK386" s="26"/>
      <c r="HL386" s="26"/>
      <c r="HM386" s="26"/>
      <c r="HN386" s="26"/>
      <c r="HO386" s="26"/>
      <c r="HP386" s="26"/>
      <c r="HQ386" s="26"/>
      <c r="HR386" s="26"/>
      <c r="HS386" s="26"/>
      <c r="HT386" s="26"/>
      <c r="HU386" s="26"/>
      <c r="HV386" s="26"/>
      <c r="HW386" s="26"/>
      <c r="HX386" s="26"/>
      <c r="HY386" s="26"/>
      <c r="HZ386" s="26"/>
      <c r="IA386" s="26"/>
      <c r="IB386" s="26"/>
      <c r="IC386" s="26"/>
      <c r="ID386" s="26"/>
      <c r="IE386" s="26"/>
      <c r="IF386" s="26"/>
      <c r="IG386" s="26"/>
      <c r="IH386" s="26"/>
      <c r="II386" s="26"/>
      <c r="IJ386" s="26"/>
      <c r="IK386" s="26"/>
      <c r="IL386" s="26"/>
      <c r="IM386" s="26"/>
      <c r="IN386" s="26"/>
      <c r="IO386" s="26"/>
      <c r="IP386" s="26"/>
      <c r="IQ386" s="26"/>
      <c r="IR386" s="26"/>
      <c r="IS386" s="26"/>
      <c r="IT386" s="26"/>
      <c r="IU386" s="26"/>
      <c r="IV386" s="26"/>
    </row>
    <row r="387" spans="1:256" s="32" customFormat="1" ht="14.4" x14ac:dyDescent="0.3">
      <c r="A387"/>
      <c r="B387"/>
      <c r="C387"/>
      <c r="D387"/>
      <c r="E387"/>
      <c r="F387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6"/>
      <c r="AB387" s="26"/>
      <c r="AC387" s="26"/>
      <c r="AD387" s="26"/>
      <c r="AE387" s="26"/>
      <c r="AF387" s="26"/>
      <c r="AG387" s="26"/>
      <c r="AH387" s="26"/>
      <c r="AI387" s="26"/>
      <c r="AJ387" s="26"/>
      <c r="AK387" s="26"/>
      <c r="AL387" s="26"/>
      <c r="AM387" s="26"/>
      <c r="AN387" s="26"/>
      <c r="AO387" s="26"/>
      <c r="AP387" s="26"/>
      <c r="AQ387" s="26"/>
      <c r="AR387" s="26"/>
      <c r="AS387" s="26"/>
      <c r="AT387" s="26"/>
      <c r="AU387" s="26"/>
      <c r="AV387" s="26"/>
      <c r="AW387" s="26"/>
      <c r="AX387" s="26"/>
      <c r="AY387" s="26"/>
      <c r="AZ387" s="26"/>
      <c r="BA387" s="26"/>
      <c r="BB387" s="26"/>
      <c r="BC387" s="26"/>
      <c r="BD387" s="26"/>
      <c r="BE387" s="26"/>
      <c r="BF387" s="26"/>
      <c r="BG387" s="26"/>
      <c r="BH387" s="26"/>
      <c r="BI387" s="26"/>
      <c r="BJ387" s="26"/>
      <c r="BK387" s="26"/>
      <c r="BL387" s="26"/>
      <c r="BM387" s="26"/>
      <c r="BN387" s="26"/>
      <c r="BO387" s="26"/>
      <c r="BP387" s="26"/>
      <c r="BQ387" s="26"/>
      <c r="BR387" s="26"/>
      <c r="BS387" s="26"/>
      <c r="BT387" s="26"/>
      <c r="BU387" s="26"/>
      <c r="BV387" s="26"/>
      <c r="BW387" s="26"/>
      <c r="BX387" s="26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K387" s="26"/>
      <c r="CL387" s="26"/>
      <c r="CM387" s="26"/>
      <c r="CN387" s="26"/>
      <c r="CO387" s="26"/>
      <c r="CP387" s="26"/>
      <c r="CQ387" s="26"/>
      <c r="CR387" s="26"/>
      <c r="CS387" s="26"/>
      <c r="CT387" s="26"/>
      <c r="CU387" s="26"/>
      <c r="CV387" s="26"/>
      <c r="CW387" s="26"/>
      <c r="CX387" s="26"/>
      <c r="CY387" s="26"/>
      <c r="CZ387" s="26"/>
      <c r="DA387" s="26"/>
      <c r="DB387" s="26"/>
      <c r="DC387" s="26"/>
      <c r="DD387" s="26"/>
      <c r="DE387" s="26"/>
      <c r="DF387" s="26"/>
      <c r="DG387" s="26"/>
      <c r="DH387" s="26"/>
      <c r="DI387" s="26"/>
      <c r="DJ387" s="26"/>
      <c r="DK387" s="26"/>
      <c r="DL387" s="26"/>
      <c r="DM387" s="26"/>
      <c r="DN387" s="26"/>
      <c r="DO387" s="26"/>
      <c r="DP387" s="26"/>
      <c r="DQ387" s="26"/>
      <c r="DR387" s="26"/>
      <c r="DS387" s="26"/>
      <c r="DT387" s="26"/>
      <c r="DU387" s="26"/>
      <c r="DV387" s="26"/>
      <c r="DW387" s="26"/>
      <c r="DX387" s="26"/>
      <c r="DY387" s="26"/>
      <c r="DZ387" s="26"/>
      <c r="EA387" s="26"/>
      <c r="EB387" s="26"/>
      <c r="EC387" s="26"/>
      <c r="ED387" s="26"/>
      <c r="EE387" s="26"/>
      <c r="EF387" s="26"/>
      <c r="EG387" s="26"/>
      <c r="EH387" s="26"/>
      <c r="EI387" s="26"/>
      <c r="EJ387" s="26"/>
      <c r="EK387" s="26"/>
      <c r="EL387" s="26"/>
      <c r="EM387" s="26"/>
      <c r="EN387" s="26"/>
      <c r="EO387" s="26"/>
      <c r="EP387" s="26"/>
      <c r="EQ387" s="26"/>
      <c r="ER387" s="26"/>
      <c r="ES387" s="26"/>
      <c r="ET387" s="26"/>
      <c r="EU387" s="26"/>
      <c r="EV387" s="26"/>
      <c r="EW387" s="26"/>
      <c r="EX387" s="26"/>
      <c r="EY387" s="26"/>
      <c r="EZ387" s="26"/>
      <c r="FA387" s="26"/>
      <c r="FB387" s="26"/>
      <c r="FC387" s="26"/>
      <c r="FD387" s="26"/>
      <c r="FE387" s="26"/>
      <c r="FF387" s="26"/>
      <c r="FG387" s="26"/>
      <c r="FH387" s="26"/>
      <c r="FI387" s="26"/>
      <c r="FJ387" s="26"/>
      <c r="FK387" s="26"/>
      <c r="FL387" s="26"/>
      <c r="FM387" s="26"/>
      <c r="FN387" s="26"/>
      <c r="FO387" s="26"/>
      <c r="FP387" s="26"/>
      <c r="FQ387" s="26"/>
      <c r="FR387" s="26"/>
      <c r="FS387" s="26"/>
      <c r="FT387" s="26"/>
      <c r="FU387" s="26"/>
      <c r="FV387" s="26"/>
      <c r="FW387" s="26"/>
      <c r="FX387" s="26"/>
      <c r="FY387" s="26"/>
      <c r="FZ387" s="26"/>
      <c r="GA387" s="26"/>
      <c r="GB387" s="26"/>
      <c r="GC387" s="26"/>
      <c r="GD387" s="26"/>
      <c r="GE387" s="26"/>
      <c r="GF387" s="26"/>
      <c r="GG387" s="26"/>
      <c r="GH387" s="26"/>
      <c r="GI387" s="26"/>
      <c r="GJ387" s="26"/>
      <c r="GK387" s="26"/>
      <c r="GL387" s="26"/>
      <c r="GM387" s="26"/>
      <c r="GN387" s="26"/>
      <c r="GO387" s="26"/>
      <c r="GP387" s="26"/>
      <c r="GQ387" s="26"/>
      <c r="GR387" s="26"/>
      <c r="GS387" s="26"/>
      <c r="GT387" s="26"/>
      <c r="GU387" s="26"/>
      <c r="GV387" s="26"/>
      <c r="GW387" s="26"/>
      <c r="GX387" s="26"/>
      <c r="GY387" s="26"/>
      <c r="GZ387" s="26"/>
      <c r="HA387" s="26"/>
      <c r="HB387" s="26"/>
      <c r="HC387" s="26"/>
      <c r="HD387" s="26"/>
      <c r="HE387" s="26"/>
      <c r="HF387" s="26"/>
      <c r="HG387" s="26"/>
      <c r="HH387" s="26"/>
      <c r="HI387" s="26"/>
      <c r="HJ387" s="26"/>
      <c r="HK387" s="26"/>
      <c r="HL387" s="26"/>
      <c r="HM387" s="26"/>
      <c r="HN387" s="26"/>
      <c r="HO387" s="26"/>
      <c r="HP387" s="26"/>
      <c r="HQ387" s="26"/>
      <c r="HR387" s="26"/>
      <c r="HS387" s="26"/>
      <c r="HT387" s="26"/>
      <c r="HU387" s="26"/>
      <c r="HV387" s="26"/>
      <c r="HW387" s="26"/>
      <c r="HX387" s="26"/>
      <c r="HY387" s="26"/>
      <c r="HZ387" s="26"/>
      <c r="IA387" s="26"/>
      <c r="IB387" s="26"/>
      <c r="IC387" s="26"/>
      <c r="ID387" s="26"/>
      <c r="IE387" s="26"/>
      <c r="IF387" s="26"/>
      <c r="IG387" s="26"/>
      <c r="IH387" s="26"/>
      <c r="II387" s="26"/>
      <c r="IJ387" s="26"/>
      <c r="IK387" s="26"/>
      <c r="IL387" s="26"/>
      <c r="IM387" s="26"/>
      <c r="IN387" s="26"/>
      <c r="IO387" s="26"/>
      <c r="IP387" s="26"/>
      <c r="IQ387" s="26"/>
      <c r="IR387" s="26"/>
      <c r="IS387" s="26"/>
      <c r="IT387" s="26"/>
      <c r="IU387" s="26"/>
      <c r="IV387" s="26"/>
    </row>
    <row r="388" spans="1:256" s="32" customFormat="1" ht="14.4" x14ac:dyDescent="0.3">
      <c r="A388"/>
      <c r="B388"/>
      <c r="C388"/>
      <c r="D388"/>
      <c r="E388"/>
      <c r="F388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6"/>
      <c r="AB388" s="26"/>
      <c r="AC388" s="26"/>
      <c r="AD388" s="26"/>
      <c r="AE388" s="26"/>
      <c r="AF388" s="26"/>
      <c r="AG388" s="26"/>
      <c r="AH388" s="26"/>
      <c r="AI388" s="26"/>
      <c r="AJ388" s="26"/>
      <c r="AK388" s="26"/>
      <c r="AL388" s="26"/>
      <c r="AM388" s="26"/>
      <c r="AN388" s="26"/>
      <c r="AO388" s="26"/>
      <c r="AP388" s="26"/>
      <c r="AQ388" s="26"/>
      <c r="AR388" s="26"/>
      <c r="AS388" s="26"/>
      <c r="AT388" s="26"/>
      <c r="AU388" s="26"/>
      <c r="AV388" s="26"/>
      <c r="AW388" s="26"/>
      <c r="AX388" s="26"/>
      <c r="AY388" s="26"/>
      <c r="AZ388" s="26"/>
      <c r="BA388" s="26"/>
      <c r="BB388" s="26"/>
      <c r="BC388" s="26"/>
      <c r="BD388" s="26"/>
      <c r="BE388" s="26"/>
      <c r="BF388" s="26"/>
      <c r="BG388" s="26"/>
      <c r="BH388" s="26"/>
      <c r="BI388" s="26"/>
      <c r="BJ388" s="26"/>
      <c r="BK388" s="26"/>
      <c r="BL388" s="26"/>
      <c r="BM388" s="26"/>
      <c r="BN388" s="26"/>
      <c r="BO388" s="26"/>
      <c r="BP388" s="26"/>
      <c r="BQ388" s="26"/>
      <c r="BR388" s="26"/>
      <c r="BS388" s="26"/>
      <c r="BT388" s="26"/>
      <c r="BU388" s="26"/>
      <c r="BV388" s="26"/>
      <c r="BW388" s="26"/>
      <c r="BX388" s="26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K388" s="26"/>
      <c r="CL388" s="26"/>
      <c r="CM388" s="26"/>
      <c r="CN388" s="26"/>
      <c r="CO388" s="26"/>
      <c r="CP388" s="26"/>
      <c r="CQ388" s="26"/>
      <c r="CR388" s="26"/>
      <c r="CS388" s="26"/>
      <c r="CT388" s="26"/>
      <c r="CU388" s="26"/>
      <c r="CV388" s="26"/>
      <c r="CW388" s="26"/>
      <c r="CX388" s="26"/>
      <c r="CY388" s="26"/>
      <c r="CZ388" s="26"/>
      <c r="DA388" s="26"/>
      <c r="DB388" s="26"/>
      <c r="DC388" s="26"/>
      <c r="DD388" s="26"/>
      <c r="DE388" s="26"/>
      <c r="DF388" s="26"/>
      <c r="DG388" s="26"/>
      <c r="DH388" s="26"/>
      <c r="DI388" s="26"/>
      <c r="DJ388" s="26"/>
      <c r="DK388" s="26"/>
      <c r="DL388" s="26"/>
      <c r="DM388" s="26"/>
      <c r="DN388" s="26"/>
      <c r="DO388" s="26"/>
      <c r="DP388" s="26"/>
      <c r="DQ388" s="26"/>
      <c r="DR388" s="26"/>
      <c r="DS388" s="26"/>
      <c r="DT388" s="26"/>
      <c r="DU388" s="26"/>
      <c r="DV388" s="26"/>
      <c r="DW388" s="26"/>
      <c r="DX388" s="26"/>
      <c r="DY388" s="26"/>
      <c r="DZ388" s="26"/>
      <c r="EA388" s="26"/>
      <c r="EB388" s="26"/>
      <c r="EC388" s="26"/>
      <c r="ED388" s="26"/>
      <c r="EE388" s="26"/>
      <c r="EF388" s="26"/>
      <c r="EG388" s="26"/>
      <c r="EH388" s="26"/>
      <c r="EI388" s="26"/>
      <c r="EJ388" s="26"/>
      <c r="EK388" s="26"/>
      <c r="EL388" s="26"/>
      <c r="EM388" s="26"/>
      <c r="EN388" s="26"/>
      <c r="EO388" s="26"/>
      <c r="EP388" s="26"/>
      <c r="EQ388" s="26"/>
      <c r="ER388" s="26"/>
      <c r="ES388" s="26"/>
      <c r="ET388" s="26"/>
      <c r="EU388" s="26"/>
      <c r="EV388" s="26"/>
      <c r="EW388" s="26"/>
      <c r="EX388" s="26"/>
      <c r="EY388" s="26"/>
      <c r="EZ388" s="26"/>
      <c r="FA388" s="26"/>
      <c r="FB388" s="26"/>
      <c r="FC388" s="26"/>
      <c r="FD388" s="26"/>
      <c r="FE388" s="26"/>
      <c r="FF388" s="26"/>
      <c r="FG388" s="26"/>
      <c r="FH388" s="26"/>
      <c r="FI388" s="26"/>
      <c r="FJ388" s="26"/>
      <c r="FK388" s="26"/>
      <c r="FL388" s="26"/>
      <c r="FM388" s="26"/>
      <c r="FN388" s="26"/>
      <c r="FO388" s="26"/>
      <c r="FP388" s="26"/>
      <c r="FQ388" s="26"/>
      <c r="FR388" s="26"/>
      <c r="FS388" s="26"/>
      <c r="FT388" s="26"/>
      <c r="FU388" s="26"/>
      <c r="FV388" s="26"/>
      <c r="FW388" s="26"/>
      <c r="FX388" s="26"/>
      <c r="FY388" s="26"/>
      <c r="FZ388" s="26"/>
      <c r="GA388" s="26"/>
      <c r="GB388" s="26"/>
      <c r="GC388" s="26"/>
      <c r="GD388" s="26"/>
      <c r="GE388" s="26"/>
      <c r="GF388" s="26"/>
      <c r="GG388" s="26"/>
      <c r="GH388" s="26"/>
      <c r="GI388" s="26"/>
      <c r="GJ388" s="26"/>
      <c r="GK388" s="26"/>
      <c r="GL388" s="26"/>
      <c r="GM388" s="26"/>
      <c r="GN388" s="26"/>
      <c r="GO388" s="26"/>
      <c r="GP388" s="26"/>
      <c r="GQ388" s="26"/>
      <c r="GR388" s="26"/>
      <c r="GS388" s="26"/>
      <c r="GT388" s="26"/>
      <c r="GU388" s="26"/>
      <c r="GV388" s="26"/>
      <c r="GW388" s="26"/>
      <c r="GX388" s="26"/>
      <c r="GY388" s="26"/>
      <c r="GZ388" s="26"/>
      <c r="HA388" s="26"/>
      <c r="HB388" s="26"/>
      <c r="HC388" s="26"/>
      <c r="HD388" s="26"/>
      <c r="HE388" s="26"/>
      <c r="HF388" s="26"/>
      <c r="HG388" s="26"/>
      <c r="HH388" s="26"/>
      <c r="HI388" s="26"/>
      <c r="HJ388" s="26"/>
      <c r="HK388" s="26"/>
      <c r="HL388" s="26"/>
      <c r="HM388" s="26"/>
      <c r="HN388" s="26"/>
      <c r="HO388" s="26"/>
      <c r="HP388" s="26"/>
      <c r="HQ388" s="26"/>
      <c r="HR388" s="26"/>
      <c r="HS388" s="26"/>
      <c r="HT388" s="26"/>
      <c r="HU388" s="26"/>
      <c r="HV388" s="26"/>
      <c r="HW388" s="26"/>
      <c r="HX388" s="26"/>
      <c r="HY388" s="26"/>
      <c r="HZ388" s="26"/>
      <c r="IA388" s="26"/>
      <c r="IB388" s="26"/>
      <c r="IC388" s="26"/>
      <c r="ID388" s="26"/>
      <c r="IE388" s="26"/>
      <c r="IF388" s="26"/>
      <c r="IG388" s="26"/>
      <c r="IH388" s="26"/>
      <c r="II388" s="26"/>
      <c r="IJ388" s="26"/>
      <c r="IK388" s="26"/>
      <c r="IL388" s="26"/>
      <c r="IM388" s="26"/>
      <c r="IN388" s="26"/>
      <c r="IO388" s="26"/>
      <c r="IP388" s="26"/>
      <c r="IQ388" s="26"/>
      <c r="IR388" s="26"/>
      <c r="IS388" s="26"/>
      <c r="IT388" s="26"/>
      <c r="IU388" s="26"/>
      <c r="IV388" s="26"/>
    </row>
    <row r="389" spans="1:256" s="32" customFormat="1" ht="14.4" x14ac:dyDescent="0.3">
      <c r="A389"/>
      <c r="B389"/>
      <c r="C389"/>
      <c r="D389"/>
      <c r="E389"/>
      <c r="F389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6"/>
      <c r="AB389" s="26"/>
      <c r="AC389" s="26"/>
      <c r="AD389" s="26"/>
      <c r="AE389" s="26"/>
      <c r="AF389" s="26"/>
      <c r="AG389" s="26"/>
      <c r="AH389" s="26"/>
      <c r="AI389" s="26"/>
      <c r="AJ389" s="26"/>
      <c r="AK389" s="26"/>
      <c r="AL389" s="26"/>
      <c r="AM389" s="26"/>
      <c r="AN389" s="26"/>
      <c r="AO389" s="26"/>
      <c r="AP389" s="26"/>
      <c r="AQ389" s="26"/>
      <c r="AR389" s="26"/>
      <c r="AS389" s="26"/>
      <c r="AT389" s="26"/>
      <c r="AU389" s="26"/>
      <c r="AV389" s="26"/>
      <c r="AW389" s="26"/>
      <c r="AX389" s="26"/>
      <c r="AY389" s="26"/>
      <c r="AZ389" s="26"/>
      <c r="BA389" s="26"/>
      <c r="BB389" s="26"/>
      <c r="BC389" s="26"/>
      <c r="BD389" s="26"/>
      <c r="BE389" s="26"/>
      <c r="BF389" s="26"/>
      <c r="BG389" s="26"/>
      <c r="BH389" s="26"/>
      <c r="BI389" s="26"/>
      <c r="BJ389" s="26"/>
      <c r="BK389" s="26"/>
      <c r="BL389" s="26"/>
      <c r="BM389" s="26"/>
      <c r="BN389" s="26"/>
      <c r="BO389" s="26"/>
      <c r="BP389" s="26"/>
      <c r="BQ389" s="26"/>
      <c r="BR389" s="26"/>
      <c r="BS389" s="26"/>
      <c r="BT389" s="26"/>
      <c r="BU389" s="26"/>
      <c r="BV389" s="26"/>
      <c r="BW389" s="26"/>
      <c r="BX389" s="26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K389" s="26"/>
      <c r="CL389" s="26"/>
      <c r="CM389" s="26"/>
      <c r="CN389" s="26"/>
      <c r="CO389" s="26"/>
      <c r="CP389" s="26"/>
      <c r="CQ389" s="26"/>
      <c r="CR389" s="26"/>
      <c r="CS389" s="26"/>
      <c r="CT389" s="26"/>
      <c r="CU389" s="26"/>
      <c r="CV389" s="26"/>
      <c r="CW389" s="26"/>
      <c r="CX389" s="26"/>
      <c r="CY389" s="26"/>
      <c r="CZ389" s="26"/>
      <c r="DA389" s="26"/>
      <c r="DB389" s="26"/>
      <c r="DC389" s="26"/>
      <c r="DD389" s="26"/>
      <c r="DE389" s="26"/>
      <c r="DF389" s="26"/>
      <c r="DG389" s="26"/>
      <c r="DH389" s="26"/>
      <c r="DI389" s="26"/>
      <c r="DJ389" s="26"/>
      <c r="DK389" s="26"/>
      <c r="DL389" s="26"/>
      <c r="DM389" s="26"/>
      <c r="DN389" s="26"/>
      <c r="DO389" s="26"/>
      <c r="DP389" s="26"/>
      <c r="DQ389" s="26"/>
      <c r="DR389" s="26"/>
      <c r="DS389" s="26"/>
      <c r="DT389" s="26"/>
      <c r="DU389" s="26"/>
      <c r="DV389" s="26"/>
      <c r="DW389" s="26"/>
      <c r="DX389" s="26"/>
      <c r="DY389" s="26"/>
      <c r="DZ389" s="26"/>
      <c r="EA389" s="26"/>
      <c r="EB389" s="26"/>
      <c r="EC389" s="26"/>
      <c r="ED389" s="26"/>
      <c r="EE389" s="26"/>
      <c r="EF389" s="26"/>
      <c r="EG389" s="26"/>
      <c r="EH389" s="26"/>
      <c r="EI389" s="26"/>
      <c r="EJ389" s="26"/>
      <c r="EK389" s="26"/>
      <c r="EL389" s="26"/>
      <c r="EM389" s="26"/>
      <c r="EN389" s="26"/>
      <c r="EO389" s="26"/>
      <c r="EP389" s="26"/>
      <c r="EQ389" s="26"/>
      <c r="ER389" s="26"/>
      <c r="ES389" s="26"/>
      <c r="ET389" s="26"/>
      <c r="EU389" s="26"/>
      <c r="EV389" s="26"/>
      <c r="EW389" s="26"/>
      <c r="EX389" s="26"/>
      <c r="EY389" s="26"/>
      <c r="EZ389" s="26"/>
      <c r="FA389" s="26"/>
      <c r="FB389" s="26"/>
      <c r="FC389" s="26"/>
      <c r="FD389" s="26"/>
      <c r="FE389" s="26"/>
      <c r="FF389" s="26"/>
      <c r="FG389" s="26"/>
      <c r="FH389" s="26"/>
      <c r="FI389" s="26"/>
      <c r="FJ389" s="26"/>
      <c r="FK389" s="26"/>
      <c r="FL389" s="26"/>
      <c r="FM389" s="26"/>
      <c r="FN389" s="26"/>
      <c r="FO389" s="26"/>
      <c r="FP389" s="26"/>
      <c r="FQ389" s="26"/>
      <c r="FR389" s="26"/>
      <c r="FS389" s="26"/>
      <c r="FT389" s="26"/>
      <c r="FU389" s="26"/>
      <c r="FV389" s="26"/>
      <c r="FW389" s="26"/>
      <c r="FX389" s="26"/>
      <c r="FY389" s="26"/>
      <c r="FZ389" s="26"/>
      <c r="GA389" s="26"/>
      <c r="GB389" s="26"/>
      <c r="GC389" s="26"/>
      <c r="GD389" s="26"/>
      <c r="GE389" s="26"/>
      <c r="GF389" s="26"/>
      <c r="GG389" s="26"/>
      <c r="GH389" s="26"/>
      <c r="GI389" s="26"/>
      <c r="GJ389" s="26"/>
      <c r="GK389" s="26"/>
      <c r="GL389" s="26"/>
      <c r="GM389" s="26"/>
      <c r="GN389" s="26"/>
      <c r="GO389" s="26"/>
      <c r="GP389" s="26"/>
      <c r="GQ389" s="26"/>
      <c r="GR389" s="26"/>
      <c r="GS389" s="26"/>
      <c r="GT389" s="26"/>
      <c r="GU389" s="26"/>
      <c r="GV389" s="26"/>
      <c r="GW389" s="26"/>
      <c r="GX389" s="26"/>
      <c r="GY389" s="26"/>
      <c r="GZ389" s="26"/>
      <c r="HA389" s="26"/>
      <c r="HB389" s="26"/>
      <c r="HC389" s="26"/>
      <c r="HD389" s="26"/>
      <c r="HE389" s="26"/>
      <c r="HF389" s="26"/>
      <c r="HG389" s="26"/>
      <c r="HH389" s="26"/>
      <c r="HI389" s="26"/>
      <c r="HJ389" s="26"/>
      <c r="HK389" s="26"/>
      <c r="HL389" s="26"/>
      <c r="HM389" s="26"/>
      <c r="HN389" s="26"/>
      <c r="HO389" s="26"/>
      <c r="HP389" s="26"/>
      <c r="HQ389" s="26"/>
      <c r="HR389" s="26"/>
      <c r="HS389" s="26"/>
      <c r="HT389" s="26"/>
      <c r="HU389" s="26"/>
      <c r="HV389" s="26"/>
      <c r="HW389" s="26"/>
      <c r="HX389" s="26"/>
      <c r="HY389" s="26"/>
      <c r="HZ389" s="26"/>
      <c r="IA389" s="26"/>
      <c r="IB389" s="26"/>
      <c r="IC389" s="26"/>
      <c r="ID389" s="26"/>
      <c r="IE389" s="26"/>
      <c r="IF389" s="26"/>
      <c r="IG389" s="26"/>
      <c r="IH389" s="26"/>
      <c r="II389" s="26"/>
      <c r="IJ389" s="26"/>
      <c r="IK389" s="26"/>
      <c r="IL389" s="26"/>
      <c r="IM389" s="26"/>
      <c r="IN389" s="26"/>
      <c r="IO389" s="26"/>
      <c r="IP389" s="26"/>
      <c r="IQ389" s="26"/>
      <c r="IR389" s="26"/>
      <c r="IS389" s="26"/>
      <c r="IT389" s="26"/>
      <c r="IU389" s="26"/>
      <c r="IV389" s="26"/>
    </row>
    <row r="390" spans="1:256" s="32" customFormat="1" ht="14.4" x14ac:dyDescent="0.3">
      <c r="A390"/>
      <c r="B390"/>
      <c r="C390"/>
      <c r="D390"/>
      <c r="E390"/>
      <c r="F390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6"/>
      <c r="AB390" s="26"/>
      <c r="AC390" s="26"/>
      <c r="AD390" s="26"/>
      <c r="AE390" s="26"/>
      <c r="AF390" s="26"/>
      <c r="AG390" s="26"/>
      <c r="AH390" s="26"/>
      <c r="AI390" s="26"/>
      <c r="AJ390" s="26"/>
      <c r="AK390" s="26"/>
      <c r="AL390" s="26"/>
      <c r="AM390" s="26"/>
      <c r="AN390" s="26"/>
      <c r="AO390" s="26"/>
      <c r="AP390" s="26"/>
      <c r="AQ390" s="26"/>
      <c r="AR390" s="26"/>
      <c r="AS390" s="26"/>
      <c r="AT390" s="26"/>
      <c r="AU390" s="26"/>
      <c r="AV390" s="26"/>
      <c r="AW390" s="26"/>
      <c r="AX390" s="26"/>
      <c r="AY390" s="26"/>
      <c r="AZ390" s="26"/>
      <c r="BA390" s="26"/>
      <c r="BB390" s="26"/>
      <c r="BC390" s="26"/>
      <c r="BD390" s="26"/>
      <c r="BE390" s="26"/>
      <c r="BF390" s="26"/>
      <c r="BG390" s="26"/>
      <c r="BH390" s="26"/>
      <c r="BI390" s="26"/>
      <c r="BJ390" s="26"/>
      <c r="BK390" s="26"/>
      <c r="BL390" s="26"/>
      <c r="BM390" s="26"/>
      <c r="BN390" s="26"/>
      <c r="BO390" s="26"/>
      <c r="BP390" s="26"/>
      <c r="BQ390" s="26"/>
      <c r="BR390" s="26"/>
      <c r="BS390" s="26"/>
      <c r="BT390" s="26"/>
      <c r="BU390" s="26"/>
      <c r="BV390" s="26"/>
      <c r="BW390" s="26"/>
      <c r="BX390" s="26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K390" s="26"/>
      <c r="CL390" s="26"/>
      <c r="CM390" s="26"/>
      <c r="CN390" s="26"/>
      <c r="CO390" s="26"/>
      <c r="CP390" s="26"/>
      <c r="CQ390" s="26"/>
      <c r="CR390" s="26"/>
      <c r="CS390" s="26"/>
      <c r="CT390" s="26"/>
      <c r="CU390" s="26"/>
      <c r="CV390" s="26"/>
      <c r="CW390" s="26"/>
      <c r="CX390" s="26"/>
      <c r="CY390" s="26"/>
      <c r="CZ390" s="26"/>
      <c r="DA390" s="26"/>
      <c r="DB390" s="26"/>
      <c r="DC390" s="26"/>
      <c r="DD390" s="26"/>
      <c r="DE390" s="26"/>
      <c r="DF390" s="26"/>
      <c r="DG390" s="26"/>
      <c r="DH390" s="26"/>
      <c r="DI390" s="26"/>
      <c r="DJ390" s="26"/>
      <c r="DK390" s="26"/>
      <c r="DL390" s="26"/>
      <c r="DM390" s="26"/>
      <c r="DN390" s="26"/>
      <c r="DO390" s="26"/>
      <c r="DP390" s="26"/>
      <c r="DQ390" s="26"/>
      <c r="DR390" s="26"/>
      <c r="DS390" s="26"/>
      <c r="DT390" s="26"/>
      <c r="DU390" s="26"/>
      <c r="DV390" s="26"/>
      <c r="DW390" s="26"/>
      <c r="DX390" s="26"/>
      <c r="DY390" s="26"/>
      <c r="DZ390" s="26"/>
      <c r="EA390" s="26"/>
      <c r="EB390" s="26"/>
      <c r="EC390" s="26"/>
      <c r="ED390" s="26"/>
      <c r="EE390" s="26"/>
      <c r="EF390" s="26"/>
      <c r="EG390" s="26"/>
      <c r="EH390" s="26"/>
      <c r="EI390" s="26"/>
      <c r="EJ390" s="26"/>
      <c r="EK390" s="26"/>
      <c r="EL390" s="26"/>
      <c r="EM390" s="26"/>
      <c r="EN390" s="26"/>
      <c r="EO390" s="26"/>
      <c r="EP390" s="26"/>
      <c r="EQ390" s="26"/>
      <c r="ER390" s="26"/>
      <c r="ES390" s="26"/>
      <c r="ET390" s="26"/>
      <c r="EU390" s="26"/>
      <c r="EV390" s="26"/>
      <c r="EW390" s="26"/>
      <c r="EX390" s="26"/>
      <c r="EY390" s="26"/>
      <c r="EZ390" s="26"/>
      <c r="FA390" s="26"/>
      <c r="FB390" s="26"/>
      <c r="FC390" s="26"/>
      <c r="FD390" s="26"/>
      <c r="FE390" s="26"/>
      <c r="FF390" s="26"/>
      <c r="FG390" s="26"/>
      <c r="FH390" s="26"/>
      <c r="FI390" s="26"/>
      <c r="FJ390" s="26"/>
      <c r="FK390" s="26"/>
      <c r="FL390" s="26"/>
      <c r="FM390" s="26"/>
      <c r="FN390" s="26"/>
      <c r="FO390" s="26"/>
      <c r="FP390" s="26"/>
      <c r="FQ390" s="26"/>
      <c r="FR390" s="26"/>
      <c r="FS390" s="26"/>
      <c r="FT390" s="26"/>
      <c r="FU390" s="26"/>
      <c r="FV390" s="26"/>
      <c r="FW390" s="26"/>
      <c r="FX390" s="26"/>
      <c r="FY390" s="26"/>
      <c r="FZ390" s="26"/>
      <c r="GA390" s="26"/>
      <c r="GB390" s="26"/>
      <c r="GC390" s="26"/>
      <c r="GD390" s="26"/>
      <c r="GE390" s="26"/>
      <c r="GF390" s="26"/>
      <c r="GG390" s="26"/>
      <c r="GH390" s="26"/>
      <c r="GI390" s="26"/>
      <c r="GJ390" s="26"/>
      <c r="GK390" s="26"/>
      <c r="GL390" s="26"/>
      <c r="GM390" s="26"/>
      <c r="GN390" s="26"/>
      <c r="GO390" s="26"/>
      <c r="GP390" s="26"/>
      <c r="GQ390" s="26"/>
      <c r="GR390" s="26"/>
      <c r="GS390" s="26"/>
      <c r="GT390" s="26"/>
      <c r="GU390" s="26"/>
      <c r="GV390" s="26"/>
      <c r="GW390" s="26"/>
      <c r="GX390" s="26"/>
      <c r="GY390" s="26"/>
      <c r="GZ390" s="26"/>
      <c r="HA390" s="26"/>
      <c r="HB390" s="26"/>
      <c r="HC390" s="26"/>
      <c r="HD390" s="26"/>
      <c r="HE390" s="26"/>
      <c r="HF390" s="26"/>
      <c r="HG390" s="26"/>
      <c r="HH390" s="26"/>
      <c r="HI390" s="26"/>
      <c r="HJ390" s="26"/>
      <c r="HK390" s="26"/>
      <c r="HL390" s="26"/>
      <c r="HM390" s="26"/>
      <c r="HN390" s="26"/>
      <c r="HO390" s="26"/>
      <c r="HP390" s="26"/>
      <c r="HQ390" s="26"/>
      <c r="HR390" s="26"/>
      <c r="HS390" s="26"/>
      <c r="HT390" s="26"/>
      <c r="HU390" s="26"/>
      <c r="HV390" s="26"/>
      <c r="HW390" s="26"/>
      <c r="HX390" s="26"/>
      <c r="HY390" s="26"/>
      <c r="HZ390" s="26"/>
      <c r="IA390" s="26"/>
      <c r="IB390" s="26"/>
      <c r="IC390" s="26"/>
      <c r="ID390" s="26"/>
      <c r="IE390" s="26"/>
      <c r="IF390" s="26"/>
      <c r="IG390" s="26"/>
      <c r="IH390" s="26"/>
      <c r="II390" s="26"/>
      <c r="IJ390" s="26"/>
      <c r="IK390" s="26"/>
      <c r="IL390" s="26"/>
      <c r="IM390" s="26"/>
      <c r="IN390" s="26"/>
      <c r="IO390" s="26"/>
      <c r="IP390" s="26"/>
      <c r="IQ390" s="26"/>
      <c r="IR390" s="26"/>
      <c r="IS390" s="26"/>
      <c r="IT390" s="26"/>
      <c r="IU390" s="26"/>
      <c r="IV390" s="26"/>
    </row>
    <row r="391" spans="1:256" s="32" customFormat="1" ht="14.4" x14ac:dyDescent="0.3">
      <c r="A391"/>
      <c r="B391"/>
      <c r="C391"/>
      <c r="D391"/>
      <c r="E391"/>
      <c r="F391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6"/>
      <c r="AB391" s="26"/>
      <c r="AC391" s="26"/>
      <c r="AD391" s="26"/>
      <c r="AE391" s="26"/>
      <c r="AF391" s="26"/>
      <c r="AG391" s="26"/>
      <c r="AH391" s="26"/>
      <c r="AI391" s="26"/>
      <c r="AJ391" s="26"/>
      <c r="AK391" s="26"/>
      <c r="AL391" s="26"/>
      <c r="AM391" s="26"/>
      <c r="AN391" s="26"/>
      <c r="AO391" s="26"/>
      <c r="AP391" s="26"/>
      <c r="AQ391" s="26"/>
      <c r="AR391" s="26"/>
      <c r="AS391" s="26"/>
      <c r="AT391" s="26"/>
      <c r="AU391" s="26"/>
      <c r="AV391" s="26"/>
      <c r="AW391" s="26"/>
      <c r="AX391" s="26"/>
      <c r="AY391" s="26"/>
      <c r="AZ391" s="26"/>
      <c r="BA391" s="26"/>
      <c r="BB391" s="26"/>
      <c r="BC391" s="26"/>
      <c r="BD391" s="26"/>
      <c r="BE391" s="26"/>
      <c r="BF391" s="26"/>
      <c r="BG391" s="26"/>
      <c r="BH391" s="26"/>
      <c r="BI391" s="26"/>
      <c r="BJ391" s="26"/>
      <c r="BK391" s="26"/>
      <c r="BL391" s="26"/>
      <c r="BM391" s="26"/>
      <c r="BN391" s="26"/>
      <c r="BO391" s="26"/>
      <c r="BP391" s="26"/>
      <c r="BQ391" s="26"/>
      <c r="BR391" s="26"/>
      <c r="BS391" s="26"/>
      <c r="BT391" s="26"/>
      <c r="BU391" s="26"/>
      <c r="BV391" s="26"/>
      <c r="BW391" s="26"/>
      <c r="BX391" s="26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K391" s="26"/>
      <c r="CL391" s="26"/>
      <c r="CM391" s="26"/>
      <c r="CN391" s="26"/>
      <c r="CO391" s="26"/>
      <c r="CP391" s="26"/>
      <c r="CQ391" s="26"/>
      <c r="CR391" s="26"/>
      <c r="CS391" s="26"/>
      <c r="CT391" s="26"/>
      <c r="CU391" s="26"/>
      <c r="CV391" s="26"/>
      <c r="CW391" s="26"/>
      <c r="CX391" s="26"/>
      <c r="CY391" s="26"/>
      <c r="CZ391" s="26"/>
      <c r="DA391" s="26"/>
      <c r="DB391" s="26"/>
      <c r="DC391" s="26"/>
      <c r="DD391" s="26"/>
      <c r="DE391" s="26"/>
      <c r="DF391" s="26"/>
      <c r="DG391" s="26"/>
      <c r="DH391" s="26"/>
      <c r="DI391" s="26"/>
      <c r="DJ391" s="26"/>
      <c r="DK391" s="26"/>
      <c r="DL391" s="26"/>
      <c r="DM391" s="26"/>
      <c r="DN391" s="26"/>
      <c r="DO391" s="26"/>
      <c r="DP391" s="26"/>
      <c r="DQ391" s="26"/>
      <c r="DR391" s="26"/>
      <c r="DS391" s="26"/>
      <c r="DT391" s="26"/>
      <c r="DU391" s="26"/>
      <c r="DV391" s="26"/>
      <c r="DW391" s="26"/>
      <c r="DX391" s="26"/>
      <c r="DY391" s="26"/>
      <c r="DZ391" s="26"/>
      <c r="EA391" s="26"/>
      <c r="EB391" s="26"/>
      <c r="EC391" s="26"/>
      <c r="ED391" s="26"/>
      <c r="EE391" s="26"/>
      <c r="EF391" s="26"/>
      <c r="EG391" s="26"/>
      <c r="EH391" s="26"/>
      <c r="EI391" s="26"/>
      <c r="EJ391" s="26"/>
      <c r="EK391" s="26"/>
      <c r="EL391" s="26"/>
      <c r="EM391" s="26"/>
      <c r="EN391" s="26"/>
      <c r="EO391" s="26"/>
      <c r="EP391" s="26"/>
      <c r="EQ391" s="26"/>
      <c r="ER391" s="26"/>
      <c r="ES391" s="26"/>
      <c r="ET391" s="26"/>
      <c r="EU391" s="26"/>
      <c r="EV391" s="26"/>
      <c r="EW391" s="26"/>
      <c r="EX391" s="26"/>
      <c r="EY391" s="26"/>
      <c r="EZ391" s="26"/>
      <c r="FA391" s="26"/>
      <c r="FB391" s="26"/>
      <c r="FC391" s="26"/>
      <c r="FD391" s="26"/>
      <c r="FE391" s="26"/>
      <c r="FF391" s="26"/>
      <c r="FG391" s="26"/>
      <c r="FH391" s="26"/>
      <c r="FI391" s="26"/>
      <c r="FJ391" s="26"/>
      <c r="FK391" s="26"/>
      <c r="FL391" s="26"/>
      <c r="FM391" s="26"/>
      <c r="FN391" s="26"/>
      <c r="FO391" s="26"/>
      <c r="FP391" s="26"/>
      <c r="FQ391" s="26"/>
      <c r="FR391" s="26"/>
      <c r="FS391" s="26"/>
      <c r="FT391" s="26"/>
      <c r="FU391" s="26"/>
      <c r="FV391" s="26"/>
      <c r="FW391" s="26"/>
      <c r="FX391" s="26"/>
      <c r="FY391" s="26"/>
      <c r="FZ391" s="26"/>
      <c r="GA391" s="26"/>
      <c r="GB391" s="26"/>
      <c r="GC391" s="26"/>
      <c r="GD391" s="26"/>
      <c r="GE391" s="26"/>
      <c r="GF391" s="26"/>
      <c r="GG391" s="26"/>
      <c r="GH391" s="26"/>
      <c r="GI391" s="26"/>
      <c r="GJ391" s="26"/>
      <c r="GK391" s="26"/>
      <c r="GL391" s="26"/>
      <c r="GM391" s="26"/>
      <c r="GN391" s="26"/>
      <c r="GO391" s="26"/>
      <c r="GP391" s="26"/>
      <c r="GQ391" s="26"/>
      <c r="GR391" s="26"/>
      <c r="GS391" s="26"/>
      <c r="GT391" s="26"/>
      <c r="GU391" s="26"/>
      <c r="GV391" s="26"/>
      <c r="GW391" s="26"/>
      <c r="GX391" s="26"/>
      <c r="GY391" s="26"/>
      <c r="GZ391" s="26"/>
      <c r="HA391" s="26"/>
      <c r="HB391" s="26"/>
      <c r="HC391" s="26"/>
      <c r="HD391" s="26"/>
      <c r="HE391" s="26"/>
      <c r="HF391" s="26"/>
      <c r="HG391" s="26"/>
      <c r="HH391" s="26"/>
      <c r="HI391" s="26"/>
      <c r="HJ391" s="26"/>
      <c r="HK391" s="26"/>
      <c r="HL391" s="26"/>
      <c r="HM391" s="26"/>
      <c r="HN391" s="26"/>
      <c r="HO391" s="26"/>
      <c r="HP391" s="26"/>
      <c r="HQ391" s="26"/>
      <c r="HR391" s="26"/>
      <c r="HS391" s="26"/>
      <c r="HT391" s="26"/>
      <c r="HU391" s="26"/>
      <c r="HV391" s="26"/>
      <c r="HW391" s="26"/>
      <c r="HX391" s="26"/>
      <c r="HY391" s="26"/>
      <c r="HZ391" s="26"/>
      <c r="IA391" s="26"/>
      <c r="IB391" s="26"/>
      <c r="IC391" s="26"/>
      <c r="ID391" s="26"/>
      <c r="IE391" s="26"/>
      <c r="IF391" s="26"/>
      <c r="IG391" s="26"/>
      <c r="IH391" s="26"/>
      <c r="II391" s="26"/>
      <c r="IJ391" s="26"/>
      <c r="IK391" s="26"/>
      <c r="IL391" s="26"/>
      <c r="IM391" s="26"/>
      <c r="IN391" s="26"/>
      <c r="IO391" s="26"/>
      <c r="IP391" s="26"/>
      <c r="IQ391" s="26"/>
      <c r="IR391" s="26"/>
      <c r="IS391" s="26"/>
      <c r="IT391" s="26"/>
      <c r="IU391" s="26"/>
      <c r="IV391" s="26"/>
    </row>
    <row r="392" spans="1:256" s="32" customFormat="1" ht="14.4" x14ac:dyDescent="0.3">
      <c r="A392"/>
      <c r="B392"/>
      <c r="C392"/>
      <c r="D392"/>
      <c r="E392"/>
      <c r="F392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6"/>
      <c r="AB392" s="26"/>
      <c r="AC392" s="26"/>
      <c r="AD392" s="26"/>
      <c r="AE392" s="26"/>
      <c r="AF392" s="26"/>
      <c r="AG392" s="26"/>
      <c r="AH392" s="26"/>
      <c r="AI392" s="26"/>
      <c r="AJ392" s="26"/>
      <c r="AK392" s="26"/>
      <c r="AL392" s="26"/>
      <c r="AM392" s="26"/>
      <c r="AN392" s="26"/>
      <c r="AO392" s="26"/>
      <c r="AP392" s="26"/>
      <c r="AQ392" s="26"/>
      <c r="AR392" s="26"/>
      <c r="AS392" s="26"/>
      <c r="AT392" s="26"/>
      <c r="AU392" s="26"/>
      <c r="AV392" s="26"/>
      <c r="AW392" s="26"/>
      <c r="AX392" s="26"/>
      <c r="AY392" s="26"/>
      <c r="AZ392" s="26"/>
      <c r="BA392" s="26"/>
      <c r="BB392" s="26"/>
      <c r="BC392" s="26"/>
      <c r="BD392" s="26"/>
      <c r="BE392" s="26"/>
      <c r="BF392" s="26"/>
      <c r="BG392" s="26"/>
      <c r="BH392" s="26"/>
      <c r="BI392" s="26"/>
      <c r="BJ392" s="26"/>
      <c r="BK392" s="26"/>
      <c r="BL392" s="26"/>
      <c r="BM392" s="26"/>
      <c r="BN392" s="26"/>
      <c r="BO392" s="26"/>
      <c r="BP392" s="26"/>
      <c r="BQ392" s="26"/>
      <c r="BR392" s="26"/>
      <c r="BS392" s="26"/>
      <c r="BT392" s="26"/>
      <c r="BU392" s="26"/>
      <c r="BV392" s="26"/>
      <c r="BW392" s="26"/>
      <c r="BX392" s="26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K392" s="26"/>
      <c r="CL392" s="26"/>
      <c r="CM392" s="26"/>
      <c r="CN392" s="26"/>
      <c r="CO392" s="26"/>
      <c r="CP392" s="26"/>
      <c r="CQ392" s="26"/>
      <c r="CR392" s="26"/>
      <c r="CS392" s="26"/>
      <c r="CT392" s="26"/>
      <c r="CU392" s="26"/>
      <c r="CV392" s="26"/>
      <c r="CW392" s="26"/>
      <c r="CX392" s="26"/>
      <c r="CY392" s="26"/>
      <c r="CZ392" s="26"/>
      <c r="DA392" s="26"/>
      <c r="DB392" s="26"/>
      <c r="DC392" s="26"/>
      <c r="DD392" s="26"/>
      <c r="DE392" s="26"/>
      <c r="DF392" s="26"/>
      <c r="DG392" s="26"/>
      <c r="DH392" s="26"/>
      <c r="DI392" s="26"/>
      <c r="DJ392" s="26"/>
      <c r="DK392" s="26"/>
      <c r="DL392" s="26"/>
      <c r="DM392" s="26"/>
      <c r="DN392" s="26"/>
      <c r="DO392" s="26"/>
      <c r="DP392" s="26"/>
      <c r="DQ392" s="26"/>
      <c r="DR392" s="26"/>
      <c r="DS392" s="26"/>
      <c r="DT392" s="26"/>
      <c r="DU392" s="26"/>
      <c r="DV392" s="26"/>
      <c r="DW392" s="26"/>
      <c r="DX392" s="26"/>
      <c r="DY392" s="26"/>
      <c r="DZ392" s="26"/>
      <c r="EA392" s="26"/>
      <c r="EB392" s="26"/>
      <c r="EC392" s="26"/>
      <c r="ED392" s="26"/>
      <c r="EE392" s="26"/>
      <c r="EF392" s="26"/>
      <c r="EG392" s="26"/>
      <c r="EH392" s="26"/>
      <c r="EI392" s="26"/>
      <c r="EJ392" s="26"/>
      <c r="EK392" s="26"/>
      <c r="EL392" s="26"/>
      <c r="EM392" s="26"/>
      <c r="EN392" s="26"/>
      <c r="EO392" s="26"/>
      <c r="EP392" s="26"/>
      <c r="EQ392" s="26"/>
      <c r="ER392" s="26"/>
      <c r="ES392" s="26"/>
      <c r="ET392" s="26"/>
      <c r="EU392" s="26"/>
      <c r="EV392" s="26"/>
      <c r="EW392" s="26"/>
      <c r="EX392" s="26"/>
      <c r="EY392" s="26"/>
      <c r="EZ392" s="26"/>
      <c r="FA392" s="26"/>
      <c r="FB392" s="26"/>
      <c r="FC392" s="26"/>
      <c r="FD392" s="26"/>
      <c r="FE392" s="26"/>
      <c r="FF392" s="26"/>
      <c r="FG392" s="26"/>
      <c r="FH392" s="26"/>
      <c r="FI392" s="26"/>
      <c r="FJ392" s="26"/>
      <c r="FK392" s="26"/>
      <c r="FL392" s="26"/>
      <c r="FM392" s="26"/>
      <c r="FN392" s="26"/>
      <c r="FO392" s="26"/>
      <c r="FP392" s="26"/>
      <c r="FQ392" s="26"/>
      <c r="FR392" s="26"/>
      <c r="FS392" s="26"/>
      <c r="FT392" s="26"/>
      <c r="FU392" s="26"/>
      <c r="FV392" s="26"/>
      <c r="FW392" s="26"/>
      <c r="FX392" s="26"/>
      <c r="FY392" s="26"/>
      <c r="FZ392" s="26"/>
      <c r="GA392" s="26"/>
      <c r="GB392" s="26"/>
      <c r="GC392" s="26"/>
      <c r="GD392" s="26"/>
      <c r="GE392" s="26"/>
      <c r="GF392" s="26"/>
      <c r="GG392" s="26"/>
      <c r="GH392" s="26"/>
      <c r="GI392" s="26"/>
      <c r="GJ392" s="26"/>
      <c r="GK392" s="26"/>
      <c r="GL392" s="26"/>
      <c r="GM392" s="26"/>
      <c r="GN392" s="26"/>
      <c r="GO392" s="26"/>
      <c r="GP392" s="26"/>
      <c r="GQ392" s="26"/>
      <c r="GR392" s="26"/>
      <c r="GS392" s="26"/>
      <c r="GT392" s="26"/>
      <c r="GU392" s="26"/>
      <c r="GV392" s="26"/>
      <c r="GW392" s="26"/>
      <c r="GX392" s="26"/>
      <c r="GY392" s="26"/>
      <c r="GZ392" s="26"/>
      <c r="HA392" s="26"/>
      <c r="HB392" s="26"/>
      <c r="HC392" s="26"/>
      <c r="HD392" s="26"/>
      <c r="HE392" s="26"/>
      <c r="HF392" s="26"/>
      <c r="HG392" s="26"/>
      <c r="HH392" s="26"/>
      <c r="HI392" s="26"/>
      <c r="HJ392" s="26"/>
      <c r="HK392" s="26"/>
      <c r="HL392" s="26"/>
      <c r="HM392" s="26"/>
      <c r="HN392" s="26"/>
      <c r="HO392" s="26"/>
      <c r="HP392" s="26"/>
      <c r="HQ392" s="26"/>
      <c r="HR392" s="26"/>
      <c r="HS392" s="26"/>
      <c r="HT392" s="26"/>
      <c r="HU392" s="26"/>
      <c r="HV392" s="26"/>
      <c r="HW392" s="26"/>
      <c r="HX392" s="26"/>
      <c r="HY392" s="26"/>
      <c r="HZ392" s="26"/>
      <c r="IA392" s="26"/>
      <c r="IB392" s="26"/>
      <c r="IC392" s="26"/>
      <c r="ID392" s="26"/>
      <c r="IE392" s="26"/>
      <c r="IF392" s="26"/>
      <c r="IG392" s="26"/>
      <c r="IH392" s="26"/>
      <c r="II392" s="26"/>
      <c r="IJ392" s="26"/>
      <c r="IK392" s="26"/>
      <c r="IL392" s="26"/>
      <c r="IM392" s="26"/>
      <c r="IN392" s="26"/>
      <c r="IO392" s="26"/>
      <c r="IP392" s="26"/>
      <c r="IQ392" s="26"/>
      <c r="IR392" s="26"/>
      <c r="IS392" s="26"/>
      <c r="IT392" s="26"/>
      <c r="IU392" s="26"/>
      <c r="IV392" s="26"/>
    </row>
    <row r="393" spans="1:256" s="32" customFormat="1" ht="14.4" x14ac:dyDescent="0.3">
      <c r="A393"/>
      <c r="B393"/>
      <c r="C393"/>
      <c r="D393"/>
      <c r="E393"/>
      <c r="F393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6"/>
      <c r="AB393" s="26"/>
      <c r="AC393" s="26"/>
      <c r="AD393" s="26"/>
      <c r="AE393" s="26"/>
      <c r="AF393" s="26"/>
      <c r="AG393" s="26"/>
      <c r="AH393" s="26"/>
      <c r="AI393" s="26"/>
      <c r="AJ393" s="26"/>
      <c r="AK393" s="26"/>
      <c r="AL393" s="26"/>
      <c r="AM393" s="26"/>
      <c r="AN393" s="26"/>
      <c r="AO393" s="26"/>
      <c r="AP393" s="26"/>
      <c r="AQ393" s="26"/>
      <c r="AR393" s="26"/>
      <c r="AS393" s="26"/>
      <c r="AT393" s="26"/>
      <c r="AU393" s="26"/>
      <c r="AV393" s="26"/>
      <c r="AW393" s="26"/>
      <c r="AX393" s="26"/>
      <c r="AY393" s="26"/>
      <c r="AZ393" s="26"/>
      <c r="BA393" s="26"/>
      <c r="BB393" s="26"/>
      <c r="BC393" s="26"/>
      <c r="BD393" s="26"/>
      <c r="BE393" s="26"/>
      <c r="BF393" s="26"/>
      <c r="BG393" s="26"/>
      <c r="BH393" s="26"/>
      <c r="BI393" s="26"/>
      <c r="BJ393" s="26"/>
      <c r="BK393" s="26"/>
      <c r="BL393" s="26"/>
      <c r="BM393" s="26"/>
      <c r="BN393" s="26"/>
      <c r="BO393" s="26"/>
      <c r="BP393" s="26"/>
      <c r="BQ393" s="26"/>
      <c r="BR393" s="26"/>
      <c r="BS393" s="26"/>
      <c r="BT393" s="26"/>
      <c r="BU393" s="26"/>
      <c r="BV393" s="26"/>
      <c r="BW393" s="26"/>
      <c r="BX393" s="26"/>
      <c r="BY393" s="26"/>
      <c r="BZ393" s="26"/>
      <c r="CA393" s="26"/>
      <c r="CB393" s="26"/>
      <c r="CC393" s="26"/>
      <c r="CD393" s="26"/>
      <c r="CE393" s="26"/>
      <c r="CF393" s="26"/>
      <c r="CG393" s="26"/>
      <c r="CH393" s="26"/>
      <c r="CI393" s="26"/>
      <c r="CJ393" s="26"/>
      <c r="CK393" s="26"/>
      <c r="CL393" s="26"/>
      <c r="CM393" s="26"/>
      <c r="CN393" s="26"/>
      <c r="CO393" s="26"/>
      <c r="CP393" s="26"/>
      <c r="CQ393" s="26"/>
      <c r="CR393" s="26"/>
      <c r="CS393" s="26"/>
      <c r="CT393" s="26"/>
      <c r="CU393" s="26"/>
      <c r="CV393" s="26"/>
      <c r="CW393" s="26"/>
      <c r="CX393" s="26"/>
      <c r="CY393" s="26"/>
      <c r="CZ393" s="26"/>
      <c r="DA393" s="26"/>
      <c r="DB393" s="26"/>
      <c r="DC393" s="26"/>
      <c r="DD393" s="26"/>
      <c r="DE393" s="26"/>
      <c r="DF393" s="26"/>
      <c r="DG393" s="26"/>
      <c r="DH393" s="26"/>
      <c r="DI393" s="26"/>
      <c r="DJ393" s="26"/>
      <c r="DK393" s="26"/>
      <c r="DL393" s="26"/>
      <c r="DM393" s="26"/>
      <c r="DN393" s="26"/>
      <c r="DO393" s="26"/>
      <c r="DP393" s="26"/>
      <c r="DQ393" s="26"/>
      <c r="DR393" s="26"/>
      <c r="DS393" s="26"/>
      <c r="DT393" s="26"/>
      <c r="DU393" s="26"/>
      <c r="DV393" s="26"/>
      <c r="DW393" s="26"/>
      <c r="DX393" s="26"/>
      <c r="DY393" s="26"/>
      <c r="DZ393" s="26"/>
      <c r="EA393" s="26"/>
      <c r="EB393" s="26"/>
      <c r="EC393" s="26"/>
      <c r="ED393" s="26"/>
      <c r="EE393" s="26"/>
      <c r="EF393" s="26"/>
      <c r="EG393" s="26"/>
      <c r="EH393" s="26"/>
      <c r="EI393" s="26"/>
      <c r="EJ393" s="26"/>
      <c r="EK393" s="26"/>
      <c r="EL393" s="26"/>
      <c r="EM393" s="26"/>
      <c r="EN393" s="26"/>
      <c r="EO393" s="26"/>
      <c r="EP393" s="26"/>
      <c r="EQ393" s="26"/>
      <c r="ER393" s="26"/>
      <c r="ES393" s="26"/>
      <c r="ET393" s="26"/>
      <c r="EU393" s="26"/>
      <c r="EV393" s="26"/>
      <c r="EW393" s="26"/>
      <c r="EX393" s="26"/>
      <c r="EY393" s="26"/>
      <c r="EZ393" s="26"/>
      <c r="FA393" s="26"/>
      <c r="FB393" s="26"/>
      <c r="FC393" s="26"/>
      <c r="FD393" s="26"/>
      <c r="FE393" s="26"/>
      <c r="FF393" s="26"/>
      <c r="FG393" s="26"/>
      <c r="FH393" s="26"/>
      <c r="FI393" s="26"/>
      <c r="FJ393" s="26"/>
      <c r="FK393" s="26"/>
      <c r="FL393" s="26"/>
      <c r="FM393" s="26"/>
      <c r="FN393" s="26"/>
      <c r="FO393" s="26"/>
      <c r="FP393" s="26"/>
      <c r="FQ393" s="26"/>
      <c r="FR393" s="26"/>
      <c r="FS393" s="26"/>
      <c r="FT393" s="26"/>
      <c r="FU393" s="26"/>
      <c r="FV393" s="26"/>
      <c r="FW393" s="26"/>
      <c r="FX393" s="26"/>
      <c r="FY393" s="26"/>
      <c r="FZ393" s="26"/>
      <c r="GA393" s="26"/>
      <c r="GB393" s="26"/>
      <c r="GC393" s="26"/>
      <c r="GD393" s="26"/>
      <c r="GE393" s="26"/>
      <c r="GF393" s="26"/>
      <c r="GG393" s="26"/>
      <c r="GH393" s="26"/>
      <c r="GI393" s="26"/>
      <c r="GJ393" s="26"/>
      <c r="GK393" s="26"/>
      <c r="GL393" s="26"/>
      <c r="GM393" s="26"/>
      <c r="GN393" s="26"/>
      <c r="GO393" s="26"/>
      <c r="GP393" s="26"/>
      <c r="GQ393" s="26"/>
      <c r="GR393" s="26"/>
      <c r="GS393" s="26"/>
      <c r="GT393" s="26"/>
      <c r="GU393" s="26"/>
      <c r="GV393" s="26"/>
      <c r="GW393" s="26"/>
      <c r="GX393" s="26"/>
      <c r="GY393" s="26"/>
      <c r="GZ393" s="26"/>
      <c r="HA393" s="26"/>
      <c r="HB393" s="26"/>
      <c r="HC393" s="26"/>
      <c r="HD393" s="26"/>
      <c r="HE393" s="26"/>
      <c r="HF393" s="26"/>
      <c r="HG393" s="26"/>
      <c r="HH393" s="26"/>
      <c r="HI393" s="26"/>
      <c r="HJ393" s="26"/>
      <c r="HK393" s="26"/>
      <c r="HL393" s="26"/>
      <c r="HM393" s="26"/>
      <c r="HN393" s="26"/>
      <c r="HO393" s="26"/>
      <c r="HP393" s="26"/>
      <c r="HQ393" s="26"/>
      <c r="HR393" s="26"/>
      <c r="HS393" s="26"/>
      <c r="HT393" s="26"/>
      <c r="HU393" s="26"/>
      <c r="HV393" s="26"/>
      <c r="HW393" s="26"/>
      <c r="HX393" s="26"/>
      <c r="HY393" s="26"/>
      <c r="HZ393" s="26"/>
      <c r="IA393" s="26"/>
      <c r="IB393" s="26"/>
      <c r="IC393" s="26"/>
      <c r="ID393" s="26"/>
      <c r="IE393" s="26"/>
      <c r="IF393" s="26"/>
      <c r="IG393" s="26"/>
      <c r="IH393" s="26"/>
      <c r="II393" s="26"/>
      <c r="IJ393" s="26"/>
      <c r="IK393" s="26"/>
      <c r="IL393" s="26"/>
      <c r="IM393" s="26"/>
      <c r="IN393" s="26"/>
      <c r="IO393" s="26"/>
      <c r="IP393" s="26"/>
      <c r="IQ393" s="26"/>
      <c r="IR393" s="26"/>
      <c r="IS393" s="26"/>
      <c r="IT393" s="26"/>
      <c r="IU393" s="26"/>
      <c r="IV393" s="26"/>
    </row>
    <row r="394" spans="1:256" s="32" customFormat="1" ht="14.4" x14ac:dyDescent="0.3">
      <c r="A394"/>
      <c r="B394"/>
      <c r="C394"/>
      <c r="D394"/>
      <c r="E394"/>
      <c r="F394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6"/>
      <c r="AB394" s="26"/>
      <c r="AC394" s="26"/>
      <c r="AD394" s="26"/>
      <c r="AE394" s="26"/>
      <c r="AF394" s="26"/>
      <c r="AG394" s="26"/>
      <c r="AH394" s="26"/>
      <c r="AI394" s="26"/>
      <c r="AJ394" s="26"/>
      <c r="AK394" s="26"/>
      <c r="AL394" s="26"/>
      <c r="AM394" s="26"/>
      <c r="AN394" s="26"/>
      <c r="AO394" s="26"/>
      <c r="AP394" s="26"/>
      <c r="AQ394" s="26"/>
      <c r="AR394" s="26"/>
      <c r="AS394" s="26"/>
      <c r="AT394" s="26"/>
      <c r="AU394" s="26"/>
      <c r="AV394" s="26"/>
      <c r="AW394" s="26"/>
      <c r="AX394" s="26"/>
      <c r="AY394" s="26"/>
      <c r="AZ394" s="26"/>
      <c r="BA394" s="26"/>
      <c r="BB394" s="26"/>
      <c r="BC394" s="26"/>
      <c r="BD394" s="26"/>
      <c r="BE394" s="26"/>
      <c r="BF394" s="26"/>
      <c r="BG394" s="26"/>
      <c r="BH394" s="26"/>
      <c r="BI394" s="26"/>
      <c r="BJ394" s="26"/>
      <c r="BK394" s="26"/>
      <c r="BL394" s="26"/>
      <c r="BM394" s="26"/>
      <c r="BN394" s="26"/>
      <c r="BO394" s="26"/>
      <c r="BP394" s="26"/>
      <c r="BQ394" s="26"/>
      <c r="BR394" s="26"/>
      <c r="BS394" s="26"/>
      <c r="BT394" s="26"/>
      <c r="BU394" s="26"/>
      <c r="BV394" s="26"/>
      <c r="BW394" s="26"/>
      <c r="BX394" s="26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K394" s="26"/>
      <c r="CL394" s="26"/>
      <c r="CM394" s="26"/>
      <c r="CN394" s="26"/>
      <c r="CO394" s="26"/>
      <c r="CP394" s="26"/>
      <c r="CQ394" s="26"/>
      <c r="CR394" s="26"/>
      <c r="CS394" s="26"/>
      <c r="CT394" s="26"/>
      <c r="CU394" s="26"/>
      <c r="CV394" s="26"/>
      <c r="CW394" s="26"/>
      <c r="CX394" s="26"/>
      <c r="CY394" s="26"/>
      <c r="CZ394" s="26"/>
      <c r="DA394" s="26"/>
      <c r="DB394" s="26"/>
      <c r="DC394" s="26"/>
      <c r="DD394" s="26"/>
      <c r="DE394" s="26"/>
      <c r="DF394" s="26"/>
      <c r="DG394" s="26"/>
      <c r="DH394" s="26"/>
      <c r="DI394" s="26"/>
      <c r="DJ394" s="26"/>
      <c r="DK394" s="26"/>
      <c r="DL394" s="26"/>
      <c r="DM394" s="26"/>
      <c r="DN394" s="26"/>
      <c r="DO394" s="26"/>
      <c r="DP394" s="26"/>
      <c r="DQ394" s="26"/>
      <c r="DR394" s="26"/>
      <c r="DS394" s="26"/>
      <c r="DT394" s="26"/>
      <c r="DU394" s="26"/>
      <c r="DV394" s="26"/>
      <c r="DW394" s="26"/>
      <c r="DX394" s="26"/>
      <c r="DY394" s="26"/>
      <c r="DZ394" s="26"/>
      <c r="EA394" s="26"/>
      <c r="EB394" s="26"/>
      <c r="EC394" s="26"/>
      <c r="ED394" s="26"/>
      <c r="EE394" s="26"/>
      <c r="EF394" s="26"/>
      <c r="EG394" s="26"/>
      <c r="EH394" s="26"/>
      <c r="EI394" s="26"/>
      <c r="EJ394" s="26"/>
      <c r="EK394" s="26"/>
      <c r="EL394" s="26"/>
      <c r="EM394" s="26"/>
      <c r="EN394" s="26"/>
      <c r="EO394" s="26"/>
      <c r="EP394" s="26"/>
      <c r="EQ394" s="26"/>
      <c r="ER394" s="26"/>
      <c r="ES394" s="26"/>
      <c r="ET394" s="26"/>
      <c r="EU394" s="26"/>
      <c r="EV394" s="26"/>
      <c r="EW394" s="26"/>
      <c r="EX394" s="26"/>
      <c r="EY394" s="26"/>
      <c r="EZ394" s="26"/>
      <c r="FA394" s="26"/>
      <c r="FB394" s="26"/>
      <c r="FC394" s="26"/>
      <c r="FD394" s="26"/>
      <c r="FE394" s="26"/>
      <c r="FF394" s="26"/>
      <c r="FG394" s="26"/>
      <c r="FH394" s="26"/>
      <c r="FI394" s="26"/>
      <c r="FJ394" s="26"/>
      <c r="FK394" s="26"/>
      <c r="FL394" s="26"/>
      <c r="FM394" s="26"/>
      <c r="FN394" s="26"/>
      <c r="FO394" s="26"/>
      <c r="FP394" s="26"/>
      <c r="FQ394" s="26"/>
      <c r="FR394" s="26"/>
      <c r="FS394" s="26"/>
      <c r="FT394" s="26"/>
      <c r="FU394" s="26"/>
      <c r="FV394" s="26"/>
      <c r="FW394" s="26"/>
      <c r="FX394" s="26"/>
      <c r="FY394" s="26"/>
      <c r="FZ394" s="26"/>
      <c r="GA394" s="26"/>
      <c r="GB394" s="26"/>
      <c r="GC394" s="26"/>
      <c r="GD394" s="26"/>
      <c r="GE394" s="26"/>
      <c r="GF394" s="26"/>
      <c r="GG394" s="26"/>
      <c r="GH394" s="26"/>
      <c r="GI394" s="26"/>
      <c r="GJ394" s="26"/>
      <c r="GK394" s="26"/>
      <c r="GL394" s="26"/>
      <c r="GM394" s="26"/>
      <c r="GN394" s="26"/>
      <c r="GO394" s="26"/>
      <c r="GP394" s="26"/>
      <c r="GQ394" s="26"/>
      <c r="GR394" s="26"/>
      <c r="GS394" s="26"/>
      <c r="GT394" s="26"/>
      <c r="GU394" s="26"/>
      <c r="GV394" s="26"/>
      <c r="GW394" s="26"/>
      <c r="GX394" s="26"/>
      <c r="GY394" s="26"/>
      <c r="GZ394" s="26"/>
      <c r="HA394" s="26"/>
      <c r="HB394" s="26"/>
      <c r="HC394" s="26"/>
      <c r="HD394" s="26"/>
      <c r="HE394" s="26"/>
      <c r="HF394" s="26"/>
      <c r="HG394" s="26"/>
      <c r="HH394" s="26"/>
      <c r="HI394" s="26"/>
      <c r="HJ394" s="26"/>
      <c r="HK394" s="26"/>
      <c r="HL394" s="26"/>
      <c r="HM394" s="26"/>
      <c r="HN394" s="26"/>
      <c r="HO394" s="26"/>
      <c r="HP394" s="26"/>
      <c r="HQ394" s="26"/>
      <c r="HR394" s="26"/>
      <c r="HS394" s="26"/>
      <c r="HT394" s="26"/>
      <c r="HU394" s="26"/>
      <c r="HV394" s="26"/>
      <c r="HW394" s="26"/>
      <c r="HX394" s="26"/>
      <c r="HY394" s="26"/>
      <c r="HZ394" s="26"/>
      <c r="IA394" s="26"/>
      <c r="IB394" s="26"/>
      <c r="IC394" s="26"/>
      <c r="ID394" s="26"/>
      <c r="IE394" s="26"/>
      <c r="IF394" s="26"/>
      <c r="IG394" s="26"/>
      <c r="IH394" s="26"/>
      <c r="II394" s="26"/>
      <c r="IJ394" s="26"/>
      <c r="IK394" s="26"/>
      <c r="IL394" s="26"/>
      <c r="IM394" s="26"/>
      <c r="IN394" s="26"/>
      <c r="IO394" s="26"/>
      <c r="IP394" s="26"/>
      <c r="IQ394" s="26"/>
      <c r="IR394" s="26"/>
      <c r="IS394" s="26"/>
      <c r="IT394" s="26"/>
      <c r="IU394" s="26"/>
      <c r="IV394" s="26"/>
    </row>
    <row r="395" spans="1:256" s="35" customFormat="1" ht="14.4" x14ac:dyDescent="0.3">
      <c r="A395"/>
      <c r="B395"/>
      <c r="C395"/>
      <c r="D395"/>
      <c r="E395"/>
      <c r="F395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6"/>
      <c r="AB395" s="26"/>
      <c r="AC395" s="26"/>
      <c r="AD395" s="26"/>
      <c r="AE395" s="26"/>
      <c r="AF395" s="26"/>
      <c r="AG395" s="26"/>
      <c r="AH395" s="26"/>
      <c r="AI395" s="26"/>
      <c r="AJ395" s="26"/>
      <c r="AK395" s="26"/>
      <c r="AL395" s="26"/>
      <c r="AM395" s="26"/>
      <c r="AN395" s="26"/>
      <c r="AO395" s="26"/>
      <c r="AP395" s="26"/>
      <c r="AQ395" s="26"/>
      <c r="AR395" s="26"/>
      <c r="AS395" s="26"/>
      <c r="AT395" s="26"/>
      <c r="AU395" s="26"/>
      <c r="AV395" s="26"/>
      <c r="AW395" s="26"/>
      <c r="AX395" s="26"/>
      <c r="AY395" s="26"/>
      <c r="AZ395" s="26"/>
      <c r="BA395" s="26"/>
      <c r="BB395" s="26"/>
      <c r="BC395" s="26"/>
      <c r="BD395" s="26"/>
      <c r="BE395" s="26"/>
      <c r="BF395" s="26"/>
      <c r="BG395" s="26"/>
      <c r="BH395" s="26"/>
      <c r="BI395" s="26"/>
      <c r="BJ395" s="26"/>
      <c r="BK395" s="26"/>
      <c r="BL395" s="26"/>
      <c r="BM395" s="26"/>
      <c r="BN395" s="26"/>
      <c r="BO395" s="26"/>
      <c r="BP395" s="26"/>
      <c r="BQ395" s="26"/>
      <c r="BR395" s="26"/>
      <c r="BS395" s="26"/>
      <c r="BT395" s="26"/>
      <c r="BU395" s="26"/>
      <c r="BV395" s="26"/>
      <c r="BW395" s="26"/>
      <c r="BX395" s="26"/>
      <c r="BY395" s="26"/>
      <c r="BZ395" s="26"/>
      <c r="CA395" s="26"/>
      <c r="CB395" s="26"/>
      <c r="CC395" s="26"/>
      <c r="CD395" s="26"/>
      <c r="CE395" s="26"/>
      <c r="CF395" s="26"/>
      <c r="CG395" s="26"/>
      <c r="CH395" s="26"/>
      <c r="CI395" s="26"/>
      <c r="CJ395" s="26"/>
      <c r="CK395" s="26"/>
      <c r="CL395" s="26"/>
      <c r="CM395" s="26"/>
      <c r="CN395" s="26"/>
      <c r="CO395" s="26"/>
      <c r="CP395" s="26"/>
      <c r="CQ395" s="26"/>
      <c r="CR395" s="26"/>
      <c r="CS395" s="26"/>
      <c r="CT395" s="26"/>
      <c r="CU395" s="26"/>
      <c r="CV395" s="26"/>
      <c r="CW395" s="26"/>
      <c r="CX395" s="26"/>
      <c r="CY395" s="26"/>
      <c r="CZ395" s="26"/>
      <c r="DA395" s="26"/>
      <c r="DB395" s="26"/>
      <c r="DC395" s="26"/>
      <c r="DD395" s="26"/>
      <c r="DE395" s="26"/>
      <c r="DF395" s="26"/>
      <c r="DG395" s="26"/>
      <c r="DH395" s="26"/>
      <c r="DI395" s="26"/>
      <c r="DJ395" s="26"/>
      <c r="DK395" s="26"/>
      <c r="DL395" s="26"/>
      <c r="DM395" s="26"/>
      <c r="DN395" s="26"/>
      <c r="DO395" s="26"/>
      <c r="DP395" s="26"/>
      <c r="DQ395" s="26"/>
      <c r="DR395" s="26"/>
      <c r="DS395" s="26"/>
      <c r="DT395" s="26"/>
      <c r="DU395" s="26"/>
      <c r="DV395" s="26"/>
      <c r="DW395" s="26"/>
      <c r="DX395" s="26"/>
      <c r="DY395" s="26"/>
      <c r="DZ395" s="26"/>
      <c r="EA395" s="26"/>
      <c r="EB395" s="26"/>
      <c r="EC395" s="26"/>
      <c r="ED395" s="26"/>
      <c r="EE395" s="26"/>
      <c r="EF395" s="26"/>
      <c r="EG395" s="26"/>
      <c r="EH395" s="26"/>
      <c r="EI395" s="26"/>
      <c r="EJ395" s="26"/>
      <c r="EK395" s="26"/>
      <c r="EL395" s="26"/>
      <c r="EM395" s="26"/>
      <c r="EN395" s="26"/>
      <c r="EO395" s="26"/>
      <c r="EP395" s="26"/>
      <c r="EQ395" s="26"/>
      <c r="ER395" s="26"/>
      <c r="ES395" s="26"/>
      <c r="ET395" s="26"/>
      <c r="EU395" s="26"/>
      <c r="EV395" s="26"/>
      <c r="EW395" s="26"/>
      <c r="EX395" s="26"/>
      <c r="EY395" s="26"/>
      <c r="EZ395" s="26"/>
      <c r="FA395" s="26"/>
      <c r="FB395" s="26"/>
      <c r="FC395" s="26"/>
      <c r="FD395" s="26"/>
      <c r="FE395" s="26"/>
      <c r="FF395" s="26"/>
      <c r="FG395" s="26"/>
      <c r="FH395" s="26"/>
      <c r="FI395" s="26"/>
      <c r="FJ395" s="26"/>
      <c r="FK395" s="26"/>
      <c r="FL395" s="26"/>
      <c r="FM395" s="26"/>
      <c r="FN395" s="26"/>
      <c r="FO395" s="26"/>
      <c r="FP395" s="26"/>
      <c r="FQ395" s="26"/>
      <c r="FR395" s="26"/>
      <c r="FS395" s="26"/>
      <c r="FT395" s="26"/>
      <c r="FU395" s="26"/>
      <c r="FV395" s="26"/>
      <c r="FW395" s="26"/>
      <c r="FX395" s="26"/>
      <c r="FY395" s="26"/>
      <c r="FZ395" s="26"/>
      <c r="GA395" s="26"/>
      <c r="GB395" s="26"/>
      <c r="GC395" s="26"/>
      <c r="GD395" s="26"/>
      <c r="GE395" s="26"/>
      <c r="GF395" s="26"/>
      <c r="GG395" s="26"/>
      <c r="GH395" s="26"/>
      <c r="GI395" s="26"/>
      <c r="GJ395" s="26"/>
      <c r="GK395" s="26"/>
      <c r="GL395" s="26"/>
      <c r="GM395" s="26"/>
      <c r="GN395" s="26"/>
      <c r="GO395" s="26"/>
      <c r="GP395" s="26"/>
      <c r="GQ395" s="26"/>
      <c r="GR395" s="26"/>
      <c r="GS395" s="26"/>
      <c r="GT395" s="26"/>
      <c r="GU395" s="26"/>
      <c r="GV395" s="26"/>
      <c r="GW395" s="26"/>
      <c r="GX395" s="26"/>
      <c r="GY395" s="26"/>
      <c r="GZ395" s="26"/>
      <c r="HA395" s="26"/>
      <c r="HB395" s="26"/>
      <c r="HC395" s="26"/>
      <c r="HD395" s="26"/>
      <c r="HE395" s="26"/>
      <c r="HF395" s="26"/>
      <c r="HG395" s="26"/>
      <c r="HH395" s="26"/>
      <c r="HI395" s="26"/>
      <c r="HJ395" s="26"/>
      <c r="HK395" s="26"/>
      <c r="HL395" s="26"/>
      <c r="HM395" s="26"/>
      <c r="HN395" s="26"/>
      <c r="HO395" s="26"/>
      <c r="HP395" s="26"/>
      <c r="HQ395" s="26"/>
      <c r="HR395" s="26"/>
      <c r="HS395" s="26"/>
      <c r="HT395" s="26"/>
      <c r="HU395" s="26"/>
      <c r="HV395" s="26"/>
      <c r="HW395" s="26"/>
      <c r="HX395" s="26"/>
      <c r="HY395" s="26"/>
      <c r="HZ395" s="26"/>
      <c r="IA395" s="26"/>
      <c r="IB395" s="26"/>
      <c r="IC395" s="26"/>
      <c r="ID395" s="26"/>
      <c r="IE395" s="26"/>
      <c r="IF395" s="26"/>
      <c r="IG395" s="26"/>
      <c r="IH395" s="26"/>
      <c r="II395" s="26"/>
      <c r="IJ395" s="26"/>
      <c r="IK395" s="26"/>
      <c r="IL395" s="26"/>
      <c r="IM395" s="26"/>
      <c r="IN395" s="26"/>
      <c r="IO395" s="26"/>
      <c r="IP395" s="26"/>
      <c r="IQ395" s="26"/>
      <c r="IR395" s="26"/>
      <c r="IS395" s="26"/>
      <c r="IT395" s="26"/>
      <c r="IU395" s="26"/>
      <c r="IV395" s="26"/>
    </row>
    <row r="396" spans="1:256" s="32" customFormat="1" ht="14.4" x14ac:dyDescent="0.3">
      <c r="A396"/>
      <c r="B396"/>
      <c r="C396"/>
      <c r="D396"/>
      <c r="E396"/>
      <c r="F39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6"/>
      <c r="AB396" s="26"/>
      <c r="AC396" s="26"/>
      <c r="AD396" s="26"/>
      <c r="AE396" s="26"/>
      <c r="AF396" s="26"/>
      <c r="AG396" s="26"/>
      <c r="AH396" s="26"/>
      <c r="AI396" s="26"/>
      <c r="AJ396" s="26"/>
      <c r="AK396" s="26"/>
      <c r="AL396" s="26"/>
      <c r="AM396" s="26"/>
      <c r="AN396" s="26"/>
      <c r="AO396" s="26"/>
      <c r="AP396" s="26"/>
      <c r="AQ396" s="26"/>
      <c r="AR396" s="26"/>
      <c r="AS396" s="26"/>
      <c r="AT396" s="26"/>
      <c r="AU396" s="26"/>
      <c r="AV396" s="26"/>
      <c r="AW396" s="26"/>
      <c r="AX396" s="26"/>
      <c r="AY396" s="26"/>
      <c r="AZ396" s="26"/>
      <c r="BA396" s="26"/>
      <c r="BB396" s="26"/>
      <c r="BC396" s="26"/>
      <c r="BD396" s="26"/>
      <c r="BE396" s="26"/>
      <c r="BF396" s="26"/>
      <c r="BG396" s="26"/>
      <c r="BH396" s="26"/>
      <c r="BI396" s="26"/>
      <c r="BJ396" s="26"/>
      <c r="BK396" s="26"/>
      <c r="BL396" s="26"/>
      <c r="BM396" s="26"/>
      <c r="BN396" s="26"/>
      <c r="BO396" s="26"/>
      <c r="BP396" s="26"/>
      <c r="BQ396" s="26"/>
      <c r="BR396" s="26"/>
      <c r="BS396" s="26"/>
      <c r="BT396" s="26"/>
      <c r="BU396" s="26"/>
      <c r="BV396" s="26"/>
      <c r="BW396" s="26"/>
      <c r="BX396" s="26"/>
      <c r="BY396" s="26"/>
      <c r="BZ396" s="26"/>
      <c r="CA396" s="26"/>
      <c r="CB396" s="26"/>
      <c r="CC396" s="26"/>
      <c r="CD396" s="26"/>
      <c r="CE396" s="26"/>
      <c r="CF396" s="26"/>
      <c r="CG396" s="26"/>
      <c r="CH396" s="26"/>
      <c r="CI396" s="26"/>
      <c r="CJ396" s="26"/>
      <c r="CK396" s="26"/>
      <c r="CL396" s="26"/>
      <c r="CM396" s="26"/>
      <c r="CN396" s="26"/>
      <c r="CO396" s="26"/>
      <c r="CP396" s="26"/>
      <c r="CQ396" s="26"/>
      <c r="CR396" s="26"/>
      <c r="CS396" s="26"/>
      <c r="CT396" s="26"/>
      <c r="CU396" s="26"/>
      <c r="CV396" s="26"/>
      <c r="CW396" s="26"/>
      <c r="CX396" s="26"/>
      <c r="CY396" s="26"/>
      <c r="CZ396" s="26"/>
      <c r="DA396" s="26"/>
      <c r="DB396" s="26"/>
      <c r="DC396" s="26"/>
      <c r="DD396" s="26"/>
      <c r="DE396" s="26"/>
      <c r="DF396" s="26"/>
      <c r="DG396" s="26"/>
      <c r="DH396" s="26"/>
      <c r="DI396" s="26"/>
      <c r="DJ396" s="26"/>
      <c r="DK396" s="26"/>
      <c r="DL396" s="26"/>
      <c r="DM396" s="26"/>
      <c r="DN396" s="26"/>
      <c r="DO396" s="26"/>
      <c r="DP396" s="26"/>
      <c r="DQ396" s="26"/>
      <c r="DR396" s="26"/>
      <c r="DS396" s="26"/>
      <c r="DT396" s="26"/>
      <c r="DU396" s="26"/>
      <c r="DV396" s="26"/>
      <c r="DW396" s="26"/>
      <c r="DX396" s="26"/>
      <c r="DY396" s="26"/>
      <c r="DZ396" s="26"/>
      <c r="EA396" s="26"/>
      <c r="EB396" s="26"/>
      <c r="EC396" s="26"/>
      <c r="ED396" s="26"/>
      <c r="EE396" s="26"/>
      <c r="EF396" s="26"/>
      <c r="EG396" s="26"/>
      <c r="EH396" s="26"/>
      <c r="EI396" s="26"/>
      <c r="EJ396" s="26"/>
      <c r="EK396" s="26"/>
      <c r="EL396" s="26"/>
      <c r="EM396" s="26"/>
      <c r="EN396" s="26"/>
      <c r="EO396" s="26"/>
      <c r="EP396" s="26"/>
      <c r="EQ396" s="26"/>
      <c r="ER396" s="26"/>
      <c r="ES396" s="26"/>
      <c r="ET396" s="26"/>
      <c r="EU396" s="26"/>
      <c r="EV396" s="26"/>
      <c r="EW396" s="26"/>
      <c r="EX396" s="26"/>
      <c r="EY396" s="26"/>
      <c r="EZ396" s="26"/>
      <c r="FA396" s="26"/>
      <c r="FB396" s="26"/>
      <c r="FC396" s="26"/>
      <c r="FD396" s="26"/>
      <c r="FE396" s="26"/>
      <c r="FF396" s="26"/>
      <c r="FG396" s="26"/>
      <c r="FH396" s="26"/>
      <c r="FI396" s="26"/>
      <c r="FJ396" s="26"/>
      <c r="FK396" s="26"/>
      <c r="FL396" s="26"/>
      <c r="FM396" s="26"/>
      <c r="FN396" s="26"/>
      <c r="FO396" s="26"/>
      <c r="FP396" s="26"/>
      <c r="FQ396" s="26"/>
      <c r="FR396" s="26"/>
      <c r="FS396" s="26"/>
      <c r="FT396" s="26"/>
      <c r="FU396" s="26"/>
      <c r="FV396" s="26"/>
      <c r="FW396" s="26"/>
      <c r="FX396" s="26"/>
      <c r="FY396" s="26"/>
      <c r="FZ396" s="26"/>
      <c r="GA396" s="26"/>
      <c r="GB396" s="26"/>
      <c r="GC396" s="26"/>
      <c r="GD396" s="26"/>
      <c r="GE396" s="26"/>
      <c r="GF396" s="26"/>
      <c r="GG396" s="26"/>
      <c r="GH396" s="26"/>
      <c r="GI396" s="26"/>
      <c r="GJ396" s="26"/>
      <c r="GK396" s="26"/>
      <c r="GL396" s="26"/>
      <c r="GM396" s="26"/>
      <c r="GN396" s="26"/>
      <c r="GO396" s="26"/>
      <c r="GP396" s="26"/>
      <c r="GQ396" s="26"/>
      <c r="GR396" s="26"/>
      <c r="GS396" s="26"/>
      <c r="GT396" s="26"/>
      <c r="GU396" s="26"/>
      <c r="GV396" s="26"/>
      <c r="GW396" s="26"/>
      <c r="GX396" s="26"/>
      <c r="GY396" s="26"/>
      <c r="GZ396" s="26"/>
      <c r="HA396" s="26"/>
      <c r="HB396" s="26"/>
      <c r="HC396" s="26"/>
      <c r="HD396" s="26"/>
      <c r="HE396" s="26"/>
      <c r="HF396" s="26"/>
      <c r="HG396" s="26"/>
      <c r="HH396" s="26"/>
      <c r="HI396" s="26"/>
      <c r="HJ396" s="26"/>
      <c r="HK396" s="26"/>
      <c r="HL396" s="26"/>
      <c r="HM396" s="26"/>
      <c r="HN396" s="26"/>
      <c r="HO396" s="26"/>
      <c r="HP396" s="26"/>
      <c r="HQ396" s="26"/>
      <c r="HR396" s="26"/>
      <c r="HS396" s="26"/>
      <c r="HT396" s="26"/>
      <c r="HU396" s="26"/>
      <c r="HV396" s="26"/>
      <c r="HW396" s="26"/>
      <c r="HX396" s="26"/>
      <c r="HY396" s="26"/>
      <c r="HZ396" s="26"/>
      <c r="IA396" s="26"/>
      <c r="IB396" s="26"/>
      <c r="IC396" s="26"/>
      <c r="ID396" s="26"/>
      <c r="IE396" s="26"/>
      <c r="IF396" s="26"/>
      <c r="IG396" s="26"/>
      <c r="IH396" s="26"/>
      <c r="II396" s="26"/>
      <c r="IJ396" s="26"/>
      <c r="IK396" s="26"/>
      <c r="IL396" s="26"/>
      <c r="IM396" s="26"/>
      <c r="IN396" s="26"/>
      <c r="IO396" s="26"/>
      <c r="IP396" s="26"/>
      <c r="IQ396" s="26"/>
      <c r="IR396" s="26"/>
      <c r="IS396" s="26"/>
      <c r="IT396" s="26"/>
      <c r="IU396" s="26"/>
      <c r="IV396" s="26"/>
    </row>
    <row r="397" spans="1:256" s="32" customFormat="1" ht="14.4" x14ac:dyDescent="0.3">
      <c r="A397"/>
      <c r="B397"/>
      <c r="C397"/>
      <c r="D397"/>
      <c r="E397"/>
      <c r="F397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6"/>
      <c r="AB397" s="26"/>
      <c r="AC397" s="26"/>
      <c r="AD397" s="26"/>
      <c r="AE397" s="26"/>
      <c r="AF397" s="26"/>
      <c r="AG397" s="26"/>
      <c r="AH397" s="26"/>
      <c r="AI397" s="26"/>
      <c r="AJ397" s="26"/>
      <c r="AK397" s="26"/>
      <c r="AL397" s="26"/>
      <c r="AM397" s="26"/>
      <c r="AN397" s="26"/>
      <c r="AO397" s="26"/>
      <c r="AP397" s="26"/>
      <c r="AQ397" s="26"/>
      <c r="AR397" s="26"/>
      <c r="AS397" s="26"/>
      <c r="AT397" s="26"/>
      <c r="AU397" s="26"/>
      <c r="AV397" s="26"/>
      <c r="AW397" s="26"/>
      <c r="AX397" s="26"/>
      <c r="AY397" s="26"/>
      <c r="AZ397" s="26"/>
      <c r="BA397" s="26"/>
      <c r="BB397" s="26"/>
      <c r="BC397" s="26"/>
      <c r="BD397" s="26"/>
      <c r="BE397" s="26"/>
      <c r="BF397" s="26"/>
      <c r="BG397" s="26"/>
      <c r="BH397" s="26"/>
      <c r="BI397" s="26"/>
      <c r="BJ397" s="26"/>
      <c r="BK397" s="26"/>
      <c r="BL397" s="26"/>
      <c r="BM397" s="26"/>
      <c r="BN397" s="26"/>
      <c r="BO397" s="26"/>
      <c r="BP397" s="26"/>
      <c r="BQ397" s="26"/>
      <c r="BR397" s="26"/>
      <c r="BS397" s="26"/>
      <c r="BT397" s="26"/>
      <c r="BU397" s="26"/>
      <c r="BV397" s="26"/>
      <c r="BW397" s="26"/>
      <c r="BX397" s="26"/>
      <c r="BY397" s="26"/>
      <c r="BZ397" s="26"/>
      <c r="CA397" s="26"/>
      <c r="CB397" s="26"/>
      <c r="CC397" s="26"/>
      <c r="CD397" s="26"/>
      <c r="CE397" s="26"/>
      <c r="CF397" s="26"/>
      <c r="CG397" s="26"/>
      <c r="CH397" s="26"/>
      <c r="CI397" s="26"/>
      <c r="CJ397" s="26"/>
      <c r="CK397" s="26"/>
      <c r="CL397" s="26"/>
      <c r="CM397" s="26"/>
      <c r="CN397" s="26"/>
      <c r="CO397" s="26"/>
      <c r="CP397" s="26"/>
      <c r="CQ397" s="26"/>
      <c r="CR397" s="26"/>
      <c r="CS397" s="26"/>
      <c r="CT397" s="26"/>
      <c r="CU397" s="26"/>
      <c r="CV397" s="26"/>
      <c r="CW397" s="26"/>
      <c r="CX397" s="26"/>
      <c r="CY397" s="26"/>
      <c r="CZ397" s="26"/>
      <c r="DA397" s="26"/>
      <c r="DB397" s="26"/>
      <c r="DC397" s="26"/>
      <c r="DD397" s="26"/>
      <c r="DE397" s="26"/>
      <c r="DF397" s="26"/>
      <c r="DG397" s="26"/>
      <c r="DH397" s="26"/>
      <c r="DI397" s="26"/>
      <c r="DJ397" s="26"/>
      <c r="DK397" s="26"/>
      <c r="DL397" s="26"/>
      <c r="DM397" s="26"/>
      <c r="DN397" s="26"/>
      <c r="DO397" s="26"/>
      <c r="DP397" s="26"/>
      <c r="DQ397" s="26"/>
      <c r="DR397" s="26"/>
      <c r="DS397" s="26"/>
      <c r="DT397" s="26"/>
      <c r="DU397" s="26"/>
      <c r="DV397" s="26"/>
      <c r="DW397" s="26"/>
      <c r="DX397" s="26"/>
      <c r="DY397" s="26"/>
      <c r="DZ397" s="26"/>
      <c r="EA397" s="26"/>
      <c r="EB397" s="26"/>
      <c r="EC397" s="26"/>
      <c r="ED397" s="26"/>
      <c r="EE397" s="26"/>
      <c r="EF397" s="26"/>
      <c r="EG397" s="26"/>
      <c r="EH397" s="26"/>
      <c r="EI397" s="26"/>
      <c r="EJ397" s="26"/>
      <c r="EK397" s="26"/>
      <c r="EL397" s="26"/>
      <c r="EM397" s="26"/>
      <c r="EN397" s="26"/>
      <c r="EO397" s="26"/>
      <c r="EP397" s="26"/>
      <c r="EQ397" s="26"/>
      <c r="ER397" s="26"/>
      <c r="ES397" s="26"/>
      <c r="ET397" s="26"/>
      <c r="EU397" s="26"/>
      <c r="EV397" s="26"/>
      <c r="EW397" s="26"/>
      <c r="EX397" s="26"/>
      <c r="EY397" s="26"/>
      <c r="EZ397" s="26"/>
      <c r="FA397" s="26"/>
      <c r="FB397" s="26"/>
      <c r="FC397" s="26"/>
      <c r="FD397" s="26"/>
      <c r="FE397" s="26"/>
      <c r="FF397" s="26"/>
      <c r="FG397" s="26"/>
      <c r="FH397" s="26"/>
      <c r="FI397" s="26"/>
      <c r="FJ397" s="26"/>
      <c r="FK397" s="26"/>
      <c r="FL397" s="26"/>
      <c r="FM397" s="26"/>
      <c r="FN397" s="26"/>
      <c r="FO397" s="26"/>
      <c r="FP397" s="26"/>
      <c r="FQ397" s="26"/>
      <c r="FR397" s="26"/>
      <c r="FS397" s="26"/>
      <c r="FT397" s="26"/>
      <c r="FU397" s="26"/>
      <c r="FV397" s="26"/>
      <c r="FW397" s="26"/>
      <c r="FX397" s="26"/>
      <c r="FY397" s="26"/>
      <c r="FZ397" s="26"/>
      <c r="GA397" s="26"/>
      <c r="GB397" s="26"/>
      <c r="GC397" s="26"/>
      <c r="GD397" s="26"/>
      <c r="GE397" s="26"/>
      <c r="GF397" s="26"/>
      <c r="GG397" s="26"/>
      <c r="GH397" s="26"/>
      <c r="GI397" s="26"/>
      <c r="GJ397" s="26"/>
      <c r="GK397" s="26"/>
      <c r="GL397" s="26"/>
      <c r="GM397" s="26"/>
      <c r="GN397" s="26"/>
      <c r="GO397" s="26"/>
      <c r="GP397" s="26"/>
      <c r="GQ397" s="26"/>
      <c r="GR397" s="26"/>
      <c r="GS397" s="26"/>
      <c r="GT397" s="26"/>
      <c r="GU397" s="26"/>
      <c r="GV397" s="26"/>
      <c r="GW397" s="26"/>
      <c r="GX397" s="26"/>
      <c r="GY397" s="26"/>
      <c r="GZ397" s="26"/>
      <c r="HA397" s="26"/>
      <c r="HB397" s="26"/>
      <c r="HC397" s="26"/>
      <c r="HD397" s="26"/>
      <c r="HE397" s="26"/>
      <c r="HF397" s="26"/>
      <c r="HG397" s="26"/>
      <c r="HH397" s="26"/>
      <c r="HI397" s="26"/>
      <c r="HJ397" s="26"/>
      <c r="HK397" s="26"/>
      <c r="HL397" s="26"/>
      <c r="HM397" s="26"/>
      <c r="HN397" s="26"/>
      <c r="HO397" s="26"/>
      <c r="HP397" s="26"/>
      <c r="HQ397" s="26"/>
      <c r="HR397" s="26"/>
      <c r="HS397" s="26"/>
      <c r="HT397" s="26"/>
      <c r="HU397" s="26"/>
      <c r="HV397" s="26"/>
      <c r="HW397" s="26"/>
      <c r="HX397" s="26"/>
      <c r="HY397" s="26"/>
      <c r="HZ397" s="26"/>
      <c r="IA397" s="26"/>
      <c r="IB397" s="26"/>
      <c r="IC397" s="26"/>
      <c r="ID397" s="26"/>
      <c r="IE397" s="26"/>
      <c r="IF397" s="26"/>
      <c r="IG397" s="26"/>
      <c r="IH397" s="26"/>
      <c r="II397" s="26"/>
      <c r="IJ397" s="26"/>
      <c r="IK397" s="26"/>
      <c r="IL397" s="26"/>
      <c r="IM397" s="26"/>
      <c r="IN397" s="26"/>
      <c r="IO397" s="26"/>
      <c r="IP397" s="26"/>
      <c r="IQ397" s="26"/>
      <c r="IR397" s="26"/>
      <c r="IS397" s="26"/>
      <c r="IT397" s="26"/>
      <c r="IU397" s="26"/>
      <c r="IV397" s="26"/>
    </row>
    <row r="398" spans="1:256" s="32" customFormat="1" ht="14.4" x14ac:dyDescent="0.3">
      <c r="A398"/>
      <c r="B398"/>
      <c r="C398"/>
      <c r="D398"/>
      <c r="E398"/>
      <c r="F398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6"/>
      <c r="AB398" s="26"/>
      <c r="AC398" s="26"/>
      <c r="AD398" s="26"/>
      <c r="AE398" s="26"/>
      <c r="AF398" s="26"/>
      <c r="AG398" s="26"/>
      <c r="AH398" s="26"/>
      <c r="AI398" s="26"/>
      <c r="AJ398" s="26"/>
      <c r="AK398" s="26"/>
      <c r="AL398" s="26"/>
      <c r="AM398" s="26"/>
      <c r="AN398" s="26"/>
      <c r="AO398" s="26"/>
      <c r="AP398" s="26"/>
      <c r="AQ398" s="26"/>
      <c r="AR398" s="26"/>
      <c r="AS398" s="26"/>
      <c r="AT398" s="26"/>
      <c r="AU398" s="26"/>
      <c r="AV398" s="26"/>
      <c r="AW398" s="26"/>
      <c r="AX398" s="26"/>
      <c r="AY398" s="26"/>
      <c r="AZ398" s="26"/>
      <c r="BA398" s="26"/>
      <c r="BB398" s="26"/>
      <c r="BC398" s="26"/>
      <c r="BD398" s="26"/>
      <c r="BE398" s="26"/>
      <c r="BF398" s="26"/>
      <c r="BG398" s="26"/>
      <c r="BH398" s="26"/>
      <c r="BI398" s="26"/>
      <c r="BJ398" s="26"/>
      <c r="BK398" s="26"/>
      <c r="BL398" s="26"/>
      <c r="BM398" s="26"/>
      <c r="BN398" s="26"/>
      <c r="BO398" s="26"/>
      <c r="BP398" s="26"/>
      <c r="BQ398" s="26"/>
      <c r="BR398" s="26"/>
      <c r="BS398" s="26"/>
      <c r="BT398" s="26"/>
      <c r="BU398" s="26"/>
      <c r="BV398" s="26"/>
      <c r="BW398" s="26"/>
      <c r="BX398" s="26"/>
      <c r="BY398" s="26"/>
      <c r="BZ398" s="26"/>
      <c r="CA398" s="26"/>
      <c r="CB398" s="26"/>
      <c r="CC398" s="26"/>
      <c r="CD398" s="26"/>
      <c r="CE398" s="26"/>
      <c r="CF398" s="26"/>
      <c r="CG398" s="26"/>
      <c r="CH398" s="26"/>
      <c r="CI398" s="26"/>
      <c r="CJ398" s="26"/>
      <c r="CK398" s="26"/>
      <c r="CL398" s="26"/>
      <c r="CM398" s="26"/>
      <c r="CN398" s="26"/>
      <c r="CO398" s="26"/>
      <c r="CP398" s="26"/>
      <c r="CQ398" s="26"/>
      <c r="CR398" s="26"/>
      <c r="CS398" s="26"/>
      <c r="CT398" s="26"/>
      <c r="CU398" s="26"/>
      <c r="CV398" s="26"/>
      <c r="CW398" s="26"/>
      <c r="CX398" s="26"/>
      <c r="CY398" s="26"/>
      <c r="CZ398" s="26"/>
      <c r="DA398" s="26"/>
      <c r="DB398" s="26"/>
      <c r="DC398" s="26"/>
      <c r="DD398" s="26"/>
      <c r="DE398" s="26"/>
      <c r="DF398" s="26"/>
      <c r="DG398" s="26"/>
      <c r="DH398" s="26"/>
      <c r="DI398" s="26"/>
      <c r="DJ398" s="26"/>
      <c r="DK398" s="26"/>
      <c r="DL398" s="26"/>
      <c r="DM398" s="26"/>
      <c r="DN398" s="26"/>
      <c r="DO398" s="26"/>
      <c r="DP398" s="26"/>
      <c r="DQ398" s="26"/>
      <c r="DR398" s="26"/>
      <c r="DS398" s="26"/>
      <c r="DT398" s="26"/>
      <c r="DU398" s="26"/>
      <c r="DV398" s="26"/>
      <c r="DW398" s="26"/>
      <c r="DX398" s="26"/>
      <c r="DY398" s="26"/>
      <c r="DZ398" s="26"/>
      <c r="EA398" s="26"/>
      <c r="EB398" s="26"/>
      <c r="EC398" s="26"/>
      <c r="ED398" s="26"/>
      <c r="EE398" s="26"/>
      <c r="EF398" s="26"/>
      <c r="EG398" s="26"/>
      <c r="EH398" s="26"/>
      <c r="EI398" s="26"/>
      <c r="EJ398" s="26"/>
      <c r="EK398" s="26"/>
      <c r="EL398" s="26"/>
      <c r="EM398" s="26"/>
      <c r="EN398" s="26"/>
      <c r="EO398" s="26"/>
      <c r="EP398" s="26"/>
      <c r="EQ398" s="26"/>
      <c r="ER398" s="26"/>
      <c r="ES398" s="26"/>
      <c r="ET398" s="26"/>
      <c r="EU398" s="26"/>
      <c r="EV398" s="26"/>
      <c r="EW398" s="26"/>
      <c r="EX398" s="26"/>
      <c r="EY398" s="26"/>
      <c r="EZ398" s="26"/>
      <c r="FA398" s="26"/>
      <c r="FB398" s="26"/>
      <c r="FC398" s="26"/>
      <c r="FD398" s="26"/>
      <c r="FE398" s="26"/>
      <c r="FF398" s="26"/>
      <c r="FG398" s="26"/>
      <c r="FH398" s="26"/>
      <c r="FI398" s="26"/>
      <c r="FJ398" s="26"/>
      <c r="FK398" s="26"/>
      <c r="FL398" s="26"/>
      <c r="FM398" s="26"/>
      <c r="FN398" s="26"/>
      <c r="FO398" s="26"/>
      <c r="FP398" s="26"/>
      <c r="FQ398" s="26"/>
      <c r="FR398" s="26"/>
      <c r="FS398" s="26"/>
      <c r="FT398" s="26"/>
      <c r="FU398" s="26"/>
      <c r="FV398" s="26"/>
      <c r="FW398" s="26"/>
      <c r="FX398" s="26"/>
      <c r="FY398" s="26"/>
      <c r="FZ398" s="26"/>
      <c r="GA398" s="26"/>
      <c r="GB398" s="26"/>
      <c r="GC398" s="26"/>
      <c r="GD398" s="26"/>
      <c r="GE398" s="26"/>
      <c r="GF398" s="26"/>
      <c r="GG398" s="26"/>
      <c r="GH398" s="26"/>
      <c r="GI398" s="26"/>
      <c r="GJ398" s="26"/>
      <c r="GK398" s="26"/>
      <c r="GL398" s="26"/>
      <c r="GM398" s="26"/>
      <c r="GN398" s="26"/>
      <c r="GO398" s="26"/>
      <c r="GP398" s="26"/>
      <c r="GQ398" s="26"/>
      <c r="GR398" s="26"/>
      <c r="GS398" s="26"/>
      <c r="GT398" s="26"/>
      <c r="GU398" s="26"/>
      <c r="GV398" s="26"/>
      <c r="GW398" s="26"/>
      <c r="GX398" s="26"/>
      <c r="GY398" s="26"/>
      <c r="GZ398" s="26"/>
      <c r="HA398" s="26"/>
      <c r="HB398" s="26"/>
      <c r="HC398" s="26"/>
      <c r="HD398" s="26"/>
      <c r="HE398" s="26"/>
      <c r="HF398" s="26"/>
      <c r="HG398" s="26"/>
      <c r="HH398" s="26"/>
      <c r="HI398" s="26"/>
      <c r="HJ398" s="26"/>
      <c r="HK398" s="26"/>
      <c r="HL398" s="26"/>
      <c r="HM398" s="26"/>
      <c r="HN398" s="26"/>
      <c r="HO398" s="26"/>
      <c r="HP398" s="26"/>
      <c r="HQ398" s="26"/>
      <c r="HR398" s="26"/>
      <c r="HS398" s="26"/>
      <c r="HT398" s="26"/>
      <c r="HU398" s="26"/>
      <c r="HV398" s="26"/>
      <c r="HW398" s="26"/>
      <c r="HX398" s="26"/>
      <c r="HY398" s="26"/>
      <c r="HZ398" s="26"/>
      <c r="IA398" s="26"/>
      <c r="IB398" s="26"/>
      <c r="IC398" s="26"/>
      <c r="ID398" s="26"/>
      <c r="IE398" s="26"/>
      <c r="IF398" s="26"/>
      <c r="IG398" s="26"/>
      <c r="IH398" s="26"/>
      <c r="II398" s="26"/>
      <c r="IJ398" s="26"/>
      <c r="IK398" s="26"/>
      <c r="IL398" s="26"/>
      <c r="IM398" s="26"/>
      <c r="IN398" s="26"/>
      <c r="IO398" s="26"/>
      <c r="IP398" s="26"/>
      <c r="IQ398" s="26"/>
      <c r="IR398" s="26"/>
      <c r="IS398" s="26"/>
      <c r="IT398" s="26"/>
      <c r="IU398" s="26"/>
      <c r="IV398" s="26"/>
    </row>
    <row r="399" spans="1:256" s="35" customFormat="1" ht="14.4" x14ac:dyDescent="0.3">
      <c r="A399"/>
      <c r="B399"/>
      <c r="C399"/>
      <c r="D399"/>
      <c r="E399"/>
      <c r="F399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6"/>
      <c r="AB399" s="26"/>
      <c r="AC399" s="26"/>
      <c r="AD399" s="26"/>
      <c r="AE399" s="26"/>
      <c r="AF399" s="26"/>
      <c r="AG399" s="26"/>
      <c r="AH399" s="26"/>
      <c r="AI399" s="26"/>
      <c r="AJ399" s="26"/>
      <c r="AK399" s="26"/>
      <c r="AL399" s="26"/>
      <c r="AM399" s="26"/>
      <c r="AN399" s="26"/>
      <c r="AO399" s="26"/>
      <c r="AP399" s="26"/>
      <c r="AQ399" s="26"/>
      <c r="AR399" s="26"/>
      <c r="AS399" s="26"/>
      <c r="AT399" s="26"/>
      <c r="AU399" s="26"/>
      <c r="AV399" s="26"/>
      <c r="AW399" s="26"/>
      <c r="AX399" s="26"/>
      <c r="AY399" s="26"/>
      <c r="AZ399" s="26"/>
      <c r="BA399" s="26"/>
      <c r="BB399" s="26"/>
      <c r="BC399" s="26"/>
      <c r="BD399" s="26"/>
      <c r="BE399" s="26"/>
      <c r="BF399" s="26"/>
      <c r="BG399" s="26"/>
      <c r="BH399" s="26"/>
      <c r="BI399" s="26"/>
      <c r="BJ399" s="26"/>
      <c r="BK399" s="26"/>
      <c r="BL399" s="26"/>
      <c r="BM399" s="26"/>
      <c r="BN399" s="26"/>
      <c r="BO399" s="26"/>
      <c r="BP399" s="26"/>
      <c r="BQ399" s="26"/>
      <c r="BR399" s="26"/>
      <c r="BS399" s="26"/>
      <c r="BT399" s="26"/>
      <c r="BU399" s="26"/>
      <c r="BV399" s="26"/>
      <c r="BW399" s="26"/>
      <c r="BX399" s="26"/>
      <c r="BY399" s="26"/>
      <c r="BZ399" s="26"/>
      <c r="CA399" s="26"/>
      <c r="CB399" s="26"/>
      <c r="CC399" s="26"/>
      <c r="CD399" s="26"/>
      <c r="CE399" s="26"/>
      <c r="CF399" s="26"/>
      <c r="CG399" s="26"/>
      <c r="CH399" s="26"/>
      <c r="CI399" s="26"/>
      <c r="CJ399" s="26"/>
      <c r="CK399" s="26"/>
      <c r="CL399" s="26"/>
      <c r="CM399" s="26"/>
      <c r="CN399" s="26"/>
      <c r="CO399" s="26"/>
      <c r="CP399" s="26"/>
      <c r="CQ399" s="26"/>
      <c r="CR399" s="26"/>
      <c r="CS399" s="26"/>
      <c r="CT399" s="26"/>
      <c r="CU399" s="26"/>
      <c r="CV399" s="26"/>
      <c r="CW399" s="26"/>
      <c r="CX399" s="26"/>
      <c r="CY399" s="26"/>
      <c r="CZ399" s="26"/>
      <c r="DA399" s="26"/>
      <c r="DB399" s="26"/>
      <c r="DC399" s="26"/>
      <c r="DD399" s="26"/>
      <c r="DE399" s="26"/>
      <c r="DF399" s="26"/>
      <c r="DG399" s="26"/>
      <c r="DH399" s="26"/>
      <c r="DI399" s="26"/>
      <c r="DJ399" s="26"/>
      <c r="DK399" s="26"/>
      <c r="DL399" s="26"/>
      <c r="DM399" s="26"/>
      <c r="DN399" s="26"/>
      <c r="DO399" s="26"/>
      <c r="DP399" s="26"/>
      <c r="DQ399" s="26"/>
      <c r="DR399" s="26"/>
      <c r="DS399" s="26"/>
      <c r="DT399" s="26"/>
      <c r="DU399" s="26"/>
      <c r="DV399" s="26"/>
      <c r="DW399" s="26"/>
      <c r="DX399" s="26"/>
      <c r="DY399" s="26"/>
      <c r="DZ399" s="26"/>
      <c r="EA399" s="26"/>
      <c r="EB399" s="26"/>
      <c r="EC399" s="26"/>
      <c r="ED399" s="26"/>
      <c r="EE399" s="26"/>
      <c r="EF399" s="26"/>
      <c r="EG399" s="26"/>
      <c r="EH399" s="26"/>
      <c r="EI399" s="26"/>
      <c r="EJ399" s="26"/>
      <c r="EK399" s="26"/>
      <c r="EL399" s="26"/>
      <c r="EM399" s="26"/>
      <c r="EN399" s="26"/>
      <c r="EO399" s="26"/>
      <c r="EP399" s="26"/>
      <c r="EQ399" s="26"/>
      <c r="ER399" s="26"/>
      <c r="ES399" s="26"/>
      <c r="ET399" s="26"/>
      <c r="EU399" s="26"/>
      <c r="EV399" s="26"/>
      <c r="EW399" s="26"/>
      <c r="EX399" s="26"/>
      <c r="EY399" s="26"/>
      <c r="EZ399" s="26"/>
      <c r="FA399" s="26"/>
      <c r="FB399" s="26"/>
      <c r="FC399" s="26"/>
      <c r="FD399" s="26"/>
      <c r="FE399" s="26"/>
      <c r="FF399" s="26"/>
      <c r="FG399" s="26"/>
      <c r="FH399" s="26"/>
      <c r="FI399" s="26"/>
      <c r="FJ399" s="26"/>
      <c r="FK399" s="26"/>
      <c r="FL399" s="26"/>
      <c r="FM399" s="26"/>
      <c r="FN399" s="26"/>
      <c r="FO399" s="26"/>
      <c r="FP399" s="26"/>
      <c r="FQ399" s="26"/>
      <c r="FR399" s="26"/>
      <c r="FS399" s="26"/>
      <c r="FT399" s="26"/>
      <c r="FU399" s="26"/>
      <c r="FV399" s="26"/>
      <c r="FW399" s="26"/>
      <c r="FX399" s="26"/>
      <c r="FY399" s="26"/>
      <c r="FZ399" s="26"/>
      <c r="GA399" s="26"/>
      <c r="GB399" s="26"/>
      <c r="GC399" s="26"/>
      <c r="GD399" s="26"/>
      <c r="GE399" s="26"/>
      <c r="GF399" s="26"/>
      <c r="GG399" s="26"/>
      <c r="GH399" s="26"/>
      <c r="GI399" s="26"/>
      <c r="GJ399" s="26"/>
      <c r="GK399" s="26"/>
      <c r="GL399" s="26"/>
      <c r="GM399" s="26"/>
      <c r="GN399" s="26"/>
      <c r="GO399" s="26"/>
      <c r="GP399" s="26"/>
      <c r="GQ399" s="26"/>
      <c r="GR399" s="26"/>
      <c r="GS399" s="26"/>
      <c r="GT399" s="26"/>
      <c r="GU399" s="26"/>
      <c r="GV399" s="26"/>
      <c r="GW399" s="26"/>
      <c r="GX399" s="26"/>
      <c r="GY399" s="26"/>
      <c r="GZ399" s="26"/>
      <c r="HA399" s="26"/>
      <c r="HB399" s="26"/>
      <c r="HC399" s="26"/>
      <c r="HD399" s="26"/>
      <c r="HE399" s="26"/>
      <c r="HF399" s="26"/>
      <c r="HG399" s="26"/>
      <c r="HH399" s="26"/>
      <c r="HI399" s="26"/>
      <c r="HJ399" s="26"/>
      <c r="HK399" s="26"/>
      <c r="HL399" s="26"/>
      <c r="HM399" s="26"/>
      <c r="HN399" s="26"/>
      <c r="HO399" s="26"/>
      <c r="HP399" s="26"/>
      <c r="HQ399" s="26"/>
      <c r="HR399" s="26"/>
      <c r="HS399" s="26"/>
      <c r="HT399" s="26"/>
      <c r="HU399" s="26"/>
      <c r="HV399" s="26"/>
      <c r="HW399" s="26"/>
      <c r="HX399" s="26"/>
      <c r="HY399" s="26"/>
      <c r="HZ399" s="26"/>
      <c r="IA399" s="26"/>
      <c r="IB399" s="26"/>
      <c r="IC399" s="26"/>
      <c r="ID399" s="26"/>
      <c r="IE399" s="26"/>
      <c r="IF399" s="26"/>
      <c r="IG399" s="26"/>
      <c r="IH399" s="26"/>
      <c r="II399" s="26"/>
      <c r="IJ399" s="26"/>
      <c r="IK399" s="26"/>
      <c r="IL399" s="26"/>
      <c r="IM399" s="26"/>
      <c r="IN399" s="26"/>
      <c r="IO399" s="26"/>
      <c r="IP399" s="26"/>
      <c r="IQ399" s="26"/>
      <c r="IR399" s="26"/>
      <c r="IS399" s="26"/>
      <c r="IT399" s="26"/>
      <c r="IU399" s="26"/>
      <c r="IV399" s="26"/>
    </row>
    <row r="400" spans="1:256" s="32" customFormat="1" ht="14.4" x14ac:dyDescent="0.3">
      <c r="A400"/>
      <c r="B400"/>
      <c r="C400"/>
      <c r="D400"/>
      <c r="E400"/>
      <c r="F400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6"/>
      <c r="AB400" s="26"/>
      <c r="AC400" s="26"/>
      <c r="AD400" s="26"/>
      <c r="AE400" s="26"/>
      <c r="AF400" s="26"/>
      <c r="AG400" s="26"/>
      <c r="AH400" s="26"/>
      <c r="AI400" s="26"/>
      <c r="AJ400" s="26"/>
      <c r="AK400" s="26"/>
      <c r="AL400" s="26"/>
      <c r="AM400" s="26"/>
      <c r="AN400" s="26"/>
      <c r="AO400" s="26"/>
      <c r="AP400" s="26"/>
      <c r="AQ400" s="26"/>
      <c r="AR400" s="26"/>
      <c r="AS400" s="26"/>
      <c r="AT400" s="26"/>
      <c r="AU400" s="26"/>
      <c r="AV400" s="26"/>
      <c r="AW400" s="26"/>
      <c r="AX400" s="26"/>
      <c r="AY400" s="26"/>
      <c r="AZ400" s="26"/>
      <c r="BA400" s="26"/>
      <c r="BB400" s="26"/>
      <c r="BC400" s="26"/>
      <c r="BD400" s="26"/>
      <c r="BE400" s="26"/>
      <c r="BF400" s="26"/>
      <c r="BG400" s="26"/>
      <c r="BH400" s="26"/>
      <c r="BI400" s="26"/>
      <c r="BJ400" s="26"/>
      <c r="BK400" s="26"/>
      <c r="BL400" s="26"/>
      <c r="BM400" s="26"/>
      <c r="BN400" s="26"/>
      <c r="BO400" s="26"/>
      <c r="BP400" s="26"/>
      <c r="BQ400" s="26"/>
      <c r="BR400" s="26"/>
      <c r="BS400" s="26"/>
      <c r="BT400" s="26"/>
      <c r="BU400" s="26"/>
      <c r="BV400" s="26"/>
      <c r="BW400" s="26"/>
      <c r="BX400" s="26"/>
      <c r="BY400" s="26"/>
      <c r="BZ400" s="26"/>
      <c r="CA400" s="26"/>
      <c r="CB400" s="26"/>
      <c r="CC400" s="26"/>
      <c r="CD400" s="26"/>
      <c r="CE400" s="26"/>
      <c r="CF400" s="26"/>
      <c r="CG400" s="26"/>
      <c r="CH400" s="26"/>
      <c r="CI400" s="26"/>
      <c r="CJ400" s="26"/>
      <c r="CK400" s="26"/>
      <c r="CL400" s="26"/>
      <c r="CM400" s="26"/>
      <c r="CN400" s="26"/>
      <c r="CO400" s="26"/>
      <c r="CP400" s="26"/>
      <c r="CQ400" s="26"/>
      <c r="CR400" s="26"/>
      <c r="CS400" s="26"/>
      <c r="CT400" s="26"/>
      <c r="CU400" s="26"/>
      <c r="CV400" s="26"/>
      <c r="CW400" s="26"/>
      <c r="CX400" s="26"/>
      <c r="CY400" s="26"/>
      <c r="CZ400" s="26"/>
      <c r="DA400" s="26"/>
      <c r="DB400" s="26"/>
      <c r="DC400" s="26"/>
      <c r="DD400" s="26"/>
      <c r="DE400" s="26"/>
      <c r="DF400" s="26"/>
      <c r="DG400" s="26"/>
      <c r="DH400" s="26"/>
      <c r="DI400" s="26"/>
      <c r="DJ400" s="26"/>
      <c r="DK400" s="26"/>
      <c r="DL400" s="26"/>
      <c r="DM400" s="26"/>
      <c r="DN400" s="26"/>
      <c r="DO400" s="26"/>
      <c r="DP400" s="26"/>
      <c r="DQ400" s="26"/>
      <c r="DR400" s="26"/>
      <c r="DS400" s="26"/>
      <c r="DT400" s="26"/>
      <c r="DU400" s="26"/>
      <c r="DV400" s="26"/>
      <c r="DW400" s="26"/>
      <c r="DX400" s="26"/>
      <c r="DY400" s="26"/>
      <c r="DZ400" s="26"/>
      <c r="EA400" s="26"/>
      <c r="EB400" s="26"/>
      <c r="EC400" s="26"/>
      <c r="ED400" s="26"/>
      <c r="EE400" s="26"/>
      <c r="EF400" s="26"/>
      <c r="EG400" s="26"/>
      <c r="EH400" s="26"/>
      <c r="EI400" s="26"/>
      <c r="EJ400" s="26"/>
      <c r="EK400" s="26"/>
      <c r="EL400" s="26"/>
      <c r="EM400" s="26"/>
      <c r="EN400" s="26"/>
      <c r="EO400" s="26"/>
      <c r="EP400" s="26"/>
      <c r="EQ400" s="26"/>
      <c r="ER400" s="26"/>
      <c r="ES400" s="26"/>
      <c r="ET400" s="26"/>
      <c r="EU400" s="26"/>
      <c r="EV400" s="26"/>
      <c r="EW400" s="26"/>
      <c r="EX400" s="26"/>
      <c r="EY400" s="26"/>
      <c r="EZ400" s="26"/>
      <c r="FA400" s="26"/>
      <c r="FB400" s="26"/>
      <c r="FC400" s="26"/>
      <c r="FD400" s="26"/>
      <c r="FE400" s="26"/>
      <c r="FF400" s="26"/>
      <c r="FG400" s="26"/>
      <c r="FH400" s="26"/>
      <c r="FI400" s="26"/>
      <c r="FJ400" s="26"/>
      <c r="FK400" s="26"/>
      <c r="FL400" s="26"/>
      <c r="FM400" s="26"/>
      <c r="FN400" s="26"/>
      <c r="FO400" s="26"/>
      <c r="FP400" s="26"/>
      <c r="FQ400" s="26"/>
      <c r="FR400" s="26"/>
      <c r="FS400" s="26"/>
      <c r="FT400" s="26"/>
      <c r="FU400" s="26"/>
      <c r="FV400" s="26"/>
      <c r="FW400" s="26"/>
      <c r="FX400" s="26"/>
      <c r="FY400" s="26"/>
      <c r="FZ400" s="26"/>
      <c r="GA400" s="26"/>
      <c r="GB400" s="26"/>
      <c r="GC400" s="26"/>
      <c r="GD400" s="26"/>
      <c r="GE400" s="26"/>
      <c r="GF400" s="26"/>
      <c r="GG400" s="26"/>
      <c r="GH400" s="26"/>
      <c r="GI400" s="26"/>
      <c r="GJ400" s="26"/>
      <c r="GK400" s="26"/>
      <c r="GL400" s="26"/>
      <c r="GM400" s="26"/>
      <c r="GN400" s="26"/>
      <c r="GO400" s="26"/>
      <c r="GP400" s="26"/>
      <c r="GQ400" s="26"/>
      <c r="GR400" s="26"/>
      <c r="GS400" s="26"/>
      <c r="GT400" s="26"/>
      <c r="GU400" s="26"/>
      <c r="GV400" s="26"/>
      <c r="GW400" s="26"/>
      <c r="GX400" s="26"/>
      <c r="GY400" s="26"/>
      <c r="GZ400" s="26"/>
      <c r="HA400" s="26"/>
      <c r="HB400" s="26"/>
      <c r="HC400" s="26"/>
      <c r="HD400" s="26"/>
      <c r="HE400" s="26"/>
      <c r="HF400" s="26"/>
      <c r="HG400" s="26"/>
      <c r="HH400" s="26"/>
      <c r="HI400" s="26"/>
      <c r="HJ400" s="26"/>
      <c r="HK400" s="26"/>
      <c r="HL400" s="26"/>
      <c r="HM400" s="26"/>
      <c r="HN400" s="26"/>
      <c r="HO400" s="26"/>
      <c r="HP400" s="26"/>
      <c r="HQ400" s="26"/>
      <c r="HR400" s="26"/>
      <c r="HS400" s="26"/>
      <c r="HT400" s="26"/>
      <c r="HU400" s="26"/>
      <c r="HV400" s="26"/>
      <c r="HW400" s="26"/>
      <c r="HX400" s="26"/>
      <c r="HY400" s="26"/>
      <c r="HZ400" s="26"/>
      <c r="IA400" s="26"/>
      <c r="IB400" s="26"/>
      <c r="IC400" s="26"/>
      <c r="ID400" s="26"/>
      <c r="IE400" s="26"/>
      <c r="IF400" s="26"/>
      <c r="IG400" s="26"/>
      <c r="IH400" s="26"/>
      <c r="II400" s="26"/>
      <c r="IJ400" s="26"/>
      <c r="IK400" s="26"/>
      <c r="IL400" s="26"/>
      <c r="IM400" s="26"/>
      <c r="IN400" s="26"/>
      <c r="IO400" s="26"/>
      <c r="IP400" s="26"/>
      <c r="IQ400" s="26"/>
      <c r="IR400" s="26"/>
      <c r="IS400" s="26"/>
      <c r="IT400" s="26"/>
      <c r="IU400" s="26"/>
      <c r="IV400" s="26"/>
    </row>
    <row r="401" spans="1:256" s="35" customFormat="1" ht="14.4" x14ac:dyDescent="0.3">
      <c r="A401"/>
      <c r="B401"/>
      <c r="C401"/>
      <c r="D401"/>
      <c r="E401"/>
      <c r="F401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6"/>
      <c r="AB401" s="26"/>
      <c r="AC401" s="26"/>
      <c r="AD401" s="26"/>
      <c r="AE401" s="26"/>
      <c r="AF401" s="26"/>
      <c r="AG401" s="26"/>
      <c r="AH401" s="26"/>
      <c r="AI401" s="26"/>
      <c r="AJ401" s="26"/>
      <c r="AK401" s="26"/>
      <c r="AL401" s="26"/>
      <c r="AM401" s="26"/>
      <c r="AN401" s="26"/>
      <c r="AO401" s="26"/>
      <c r="AP401" s="26"/>
      <c r="AQ401" s="26"/>
      <c r="AR401" s="26"/>
      <c r="AS401" s="26"/>
      <c r="AT401" s="26"/>
      <c r="AU401" s="26"/>
      <c r="AV401" s="26"/>
      <c r="AW401" s="26"/>
      <c r="AX401" s="26"/>
      <c r="AY401" s="26"/>
      <c r="AZ401" s="26"/>
      <c r="BA401" s="26"/>
      <c r="BB401" s="26"/>
      <c r="BC401" s="26"/>
      <c r="BD401" s="26"/>
      <c r="BE401" s="26"/>
      <c r="BF401" s="26"/>
      <c r="BG401" s="26"/>
      <c r="BH401" s="26"/>
      <c r="BI401" s="26"/>
      <c r="BJ401" s="26"/>
      <c r="BK401" s="26"/>
      <c r="BL401" s="26"/>
      <c r="BM401" s="26"/>
      <c r="BN401" s="26"/>
      <c r="BO401" s="26"/>
      <c r="BP401" s="26"/>
      <c r="BQ401" s="26"/>
      <c r="BR401" s="26"/>
      <c r="BS401" s="26"/>
      <c r="BT401" s="26"/>
      <c r="BU401" s="26"/>
      <c r="BV401" s="26"/>
      <c r="BW401" s="26"/>
      <c r="BX401" s="26"/>
      <c r="BY401" s="26"/>
      <c r="BZ401" s="26"/>
      <c r="CA401" s="26"/>
      <c r="CB401" s="26"/>
      <c r="CC401" s="26"/>
      <c r="CD401" s="26"/>
      <c r="CE401" s="26"/>
      <c r="CF401" s="26"/>
      <c r="CG401" s="26"/>
      <c r="CH401" s="26"/>
      <c r="CI401" s="26"/>
      <c r="CJ401" s="26"/>
      <c r="CK401" s="26"/>
      <c r="CL401" s="26"/>
      <c r="CM401" s="26"/>
      <c r="CN401" s="26"/>
      <c r="CO401" s="26"/>
      <c r="CP401" s="26"/>
      <c r="CQ401" s="26"/>
      <c r="CR401" s="26"/>
      <c r="CS401" s="26"/>
      <c r="CT401" s="26"/>
      <c r="CU401" s="26"/>
      <c r="CV401" s="26"/>
      <c r="CW401" s="26"/>
      <c r="CX401" s="26"/>
      <c r="CY401" s="26"/>
      <c r="CZ401" s="26"/>
      <c r="DA401" s="26"/>
      <c r="DB401" s="26"/>
      <c r="DC401" s="26"/>
      <c r="DD401" s="26"/>
      <c r="DE401" s="26"/>
      <c r="DF401" s="26"/>
      <c r="DG401" s="26"/>
      <c r="DH401" s="26"/>
      <c r="DI401" s="26"/>
      <c r="DJ401" s="26"/>
      <c r="DK401" s="26"/>
      <c r="DL401" s="26"/>
      <c r="DM401" s="26"/>
      <c r="DN401" s="26"/>
      <c r="DO401" s="26"/>
      <c r="DP401" s="26"/>
      <c r="DQ401" s="26"/>
      <c r="DR401" s="26"/>
      <c r="DS401" s="26"/>
      <c r="DT401" s="26"/>
      <c r="DU401" s="26"/>
      <c r="DV401" s="26"/>
      <c r="DW401" s="26"/>
      <c r="DX401" s="26"/>
      <c r="DY401" s="26"/>
      <c r="DZ401" s="26"/>
      <c r="EA401" s="26"/>
      <c r="EB401" s="26"/>
      <c r="EC401" s="26"/>
      <c r="ED401" s="26"/>
      <c r="EE401" s="26"/>
      <c r="EF401" s="26"/>
      <c r="EG401" s="26"/>
      <c r="EH401" s="26"/>
      <c r="EI401" s="26"/>
      <c r="EJ401" s="26"/>
      <c r="EK401" s="26"/>
      <c r="EL401" s="26"/>
      <c r="EM401" s="26"/>
      <c r="EN401" s="26"/>
      <c r="EO401" s="26"/>
      <c r="EP401" s="26"/>
      <c r="EQ401" s="26"/>
      <c r="ER401" s="26"/>
      <c r="ES401" s="26"/>
      <c r="ET401" s="26"/>
      <c r="EU401" s="26"/>
      <c r="EV401" s="26"/>
      <c r="EW401" s="26"/>
      <c r="EX401" s="26"/>
      <c r="EY401" s="26"/>
      <c r="EZ401" s="26"/>
      <c r="FA401" s="26"/>
      <c r="FB401" s="26"/>
      <c r="FC401" s="26"/>
      <c r="FD401" s="26"/>
      <c r="FE401" s="26"/>
      <c r="FF401" s="26"/>
      <c r="FG401" s="26"/>
      <c r="FH401" s="26"/>
      <c r="FI401" s="26"/>
      <c r="FJ401" s="26"/>
      <c r="FK401" s="26"/>
      <c r="FL401" s="26"/>
      <c r="FM401" s="26"/>
      <c r="FN401" s="26"/>
      <c r="FO401" s="26"/>
      <c r="FP401" s="26"/>
      <c r="FQ401" s="26"/>
      <c r="FR401" s="26"/>
      <c r="FS401" s="26"/>
      <c r="FT401" s="26"/>
      <c r="FU401" s="26"/>
      <c r="FV401" s="26"/>
      <c r="FW401" s="26"/>
      <c r="FX401" s="26"/>
      <c r="FY401" s="26"/>
      <c r="FZ401" s="26"/>
      <c r="GA401" s="26"/>
      <c r="GB401" s="26"/>
      <c r="GC401" s="26"/>
      <c r="GD401" s="26"/>
      <c r="GE401" s="26"/>
      <c r="GF401" s="26"/>
      <c r="GG401" s="26"/>
      <c r="GH401" s="26"/>
      <c r="GI401" s="26"/>
      <c r="GJ401" s="26"/>
      <c r="GK401" s="26"/>
      <c r="GL401" s="26"/>
      <c r="GM401" s="26"/>
      <c r="GN401" s="26"/>
      <c r="GO401" s="26"/>
      <c r="GP401" s="26"/>
      <c r="GQ401" s="26"/>
      <c r="GR401" s="26"/>
      <c r="GS401" s="26"/>
      <c r="GT401" s="26"/>
      <c r="GU401" s="26"/>
      <c r="GV401" s="26"/>
      <c r="GW401" s="26"/>
      <c r="GX401" s="26"/>
      <c r="GY401" s="26"/>
      <c r="GZ401" s="26"/>
      <c r="HA401" s="26"/>
      <c r="HB401" s="26"/>
      <c r="HC401" s="26"/>
      <c r="HD401" s="26"/>
      <c r="HE401" s="26"/>
      <c r="HF401" s="26"/>
      <c r="HG401" s="26"/>
      <c r="HH401" s="26"/>
      <c r="HI401" s="26"/>
      <c r="HJ401" s="26"/>
      <c r="HK401" s="26"/>
      <c r="HL401" s="26"/>
      <c r="HM401" s="26"/>
      <c r="HN401" s="26"/>
      <c r="HO401" s="26"/>
      <c r="HP401" s="26"/>
      <c r="HQ401" s="26"/>
      <c r="HR401" s="26"/>
      <c r="HS401" s="26"/>
      <c r="HT401" s="26"/>
      <c r="HU401" s="26"/>
      <c r="HV401" s="26"/>
      <c r="HW401" s="26"/>
      <c r="HX401" s="26"/>
      <c r="HY401" s="26"/>
      <c r="HZ401" s="26"/>
      <c r="IA401" s="26"/>
      <c r="IB401" s="26"/>
      <c r="IC401" s="26"/>
      <c r="ID401" s="26"/>
      <c r="IE401" s="26"/>
      <c r="IF401" s="26"/>
      <c r="IG401" s="26"/>
      <c r="IH401" s="26"/>
      <c r="II401" s="26"/>
      <c r="IJ401" s="26"/>
      <c r="IK401" s="26"/>
      <c r="IL401" s="26"/>
      <c r="IM401" s="26"/>
      <c r="IN401" s="26"/>
      <c r="IO401" s="26"/>
      <c r="IP401" s="26"/>
      <c r="IQ401" s="26"/>
      <c r="IR401" s="26"/>
      <c r="IS401" s="26"/>
      <c r="IT401" s="26"/>
      <c r="IU401" s="26"/>
      <c r="IV401" s="26"/>
    </row>
    <row r="402" spans="1:256" s="32" customFormat="1" ht="14.4" x14ac:dyDescent="0.3">
      <c r="A402"/>
      <c r="B402"/>
      <c r="C402"/>
      <c r="D402"/>
      <c r="E402"/>
      <c r="F402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6"/>
      <c r="AB402" s="26"/>
      <c r="AC402" s="26"/>
      <c r="AD402" s="26"/>
      <c r="AE402" s="26"/>
      <c r="AF402" s="26"/>
      <c r="AG402" s="26"/>
      <c r="AH402" s="26"/>
      <c r="AI402" s="26"/>
      <c r="AJ402" s="26"/>
      <c r="AK402" s="26"/>
      <c r="AL402" s="26"/>
      <c r="AM402" s="26"/>
      <c r="AN402" s="26"/>
      <c r="AO402" s="26"/>
      <c r="AP402" s="26"/>
      <c r="AQ402" s="26"/>
      <c r="AR402" s="26"/>
      <c r="AS402" s="26"/>
      <c r="AT402" s="26"/>
      <c r="AU402" s="26"/>
      <c r="AV402" s="26"/>
      <c r="AW402" s="26"/>
      <c r="AX402" s="26"/>
      <c r="AY402" s="26"/>
      <c r="AZ402" s="26"/>
      <c r="BA402" s="26"/>
      <c r="BB402" s="26"/>
      <c r="BC402" s="26"/>
      <c r="BD402" s="26"/>
      <c r="BE402" s="26"/>
      <c r="BF402" s="26"/>
      <c r="BG402" s="26"/>
      <c r="BH402" s="26"/>
      <c r="BI402" s="26"/>
      <c r="BJ402" s="26"/>
      <c r="BK402" s="26"/>
      <c r="BL402" s="26"/>
      <c r="BM402" s="26"/>
      <c r="BN402" s="26"/>
      <c r="BO402" s="26"/>
      <c r="BP402" s="26"/>
      <c r="BQ402" s="26"/>
      <c r="BR402" s="26"/>
      <c r="BS402" s="26"/>
      <c r="BT402" s="26"/>
      <c r="BU402" s="26"/>
      <c r="BV402" s="26"/>
      <c r="BW402" s="26"/>
      <c r="BX402" s="26"/>
      <c r="BY402" s="26"/>
      <c r="BZ402" s="26"/>
      <c r="CA402" s="26"/>
      <c r="CB402" s="26"/>
      <c r="CC402" s="26"/>
      <c r="CD402" s="26"/>
      <c r="CE402" s="26"/>
      <c r="CF402" s="26"/>
      <c r="CG402" s="26"/>
      <c r="CH402" s="26"/>
      <c r="CI402" s="26"/>
      <c r="CJ402" s="26"/>
      <c r="CK402" s="26"/>
      <c r="CL402" s="26"/>
      <c r="CM402" s="26"/>
      <c r="CN402" s="26"/>
      <c r="CO402" s="26"/>
      <c r="CP402" s="26"/>
      <c r="CQ402" s="26"/>
      <c r="CR402" s="26"/>
      <c r="CS402" s="26"/>
      <c r="CT402" s="26"/>
      <c r="CU402" s="26"/>
      <c r="CV402" s="26"/>
      <c r="CW402" s="26"/>
      <c r="CX402" s="26"/>
      <c r="CY402" s="26"/>
      <c r="CZ402" s="26"/>
      <c r="DA402" s="26"/>
      <c r="DB402" s="26"/>
      <c r="DC402" s="26"/>
      <c r="DD402" s="26"/>
      <c r="DE402" s="26"/>
      <c r="DF402" s="26"/>
      <c r="DG402" s="26"/>
      <c r="DH402" s="26"/>
      <c r="DI402" s="26"/>
      <c r="DJ402" s="26"/>
      <c r="DK402" s="26"/>
      <c r="DL402" s="26"/>
      <c r="DM402" s="26"/>
      <c r="DN402" s="26"/>
      <c r="DO402" s="26"/>
      <c r="DP402" s="26"/>
      <c r="DQ402" s="26"/>
      <c r="DR402" s="26"/>
      <c r="DS402" s="26"/>
      <c r="DT402" s="26"/>
      <c r="DU402" s="26"/>
      <c r="DV402" s="26"/>
      <c r="DW402" s="26"/>
      <c r="DX402" s="26"/>
      <c r="DY402" s="26"/>
      <c r="DZ402" s="26"/>
      <c r="EA402" s="26"/>
      <c r="EB402" s="26"/>
      <c r="EC402" s="26"/>
      <c r="ED402" s="26"/>
      <c r="EE402" s="26"/>
      <c r="EF402" s="26"/>
      <c r="EG402" s="26"/>
      <c r="EH402" s="26"/>
      <c r="EI402" s="26"/>
      <c r="EJ402" s="26"/>
      <c r="EK402" s="26"/>
      <c r="EL402" s="26"/>
      <c r="EM402" s="26"/>
      <c r="EN402" s="26"/>
      <c r="EO402" s="26"/>
      <c r="EP402" s="26"/>
      <c r="EQ402" s="26"/>
      <c r="ER402" s="26"/>
      <c r="ES402" s="26"/>
      <c r="ET402" s="26"/>
      <c r="EU402" s="26"/>
      <c r="EV402" s="26"/>
      <c r="EW402" s="26"/>
      <c r="EX402" s="26"/>
      <c r="EY402" s="26"/>
      <c r="EZ402" s="26"/>
      <c r="FA402" s="26"/>
      <c r="FB402" s="26"/>
      <c r="FC402" s="26"/>
      <c r="FD402" s="26"/>
      <c r="FE402" s="26"/>
      <c r="FF402" s="26"/>
      <c r="FG402" s="26"/>
      <c r="FH402" s="26"/>
      <c r="FI402" s="26"/>
      <c r="FJ402" s="26"/>
      <c r="FK402" s="26"/>
      <c r="FL402" s="26"/>
      <c r="FM402" s="26"/>
      <c r="FN402" s="26"/>
      <c r="FO402" s="26"/>
      <c r="FP402" s="26"/>
      <c r="FQ402" s="26"/>
      <c r="FR402" s="26"/>
      <c r="FS402" s="26"/>
      <c r="FT402" s="26"/>
      <c r="FU402" s="26"/>
      <c r="FV402" s="26"/>
      <c r="FW402" s="26"/>
      <c r="FX402" s="26"/>
      <c r="FY402" s="26"/>
      <c r="FZ402" s="26"/>
      <c r="GA402" s="26"/>
      <c r="GB402" s="26"/>
      <c r="GC402" s="26"/>
      <c r="GD402" s="26"/>
      <c r="GE402" s="26"/>
      <c r="GF402" s="26"/>
      <c r="GG402" s="26"/>
      <c r="GH402" s="26"/>
      <c r="GI402" s="26"/>
      <c r="GJ402" s="26"/>
      <c r="GK402" s="26"/>
      <c r="GL402" s="26"/>
      <c r="GM402" s="26"/>
      <c r="GN402" s="26"/>
      <c r="GO402" s="26"/>
      <c r="GP402" s="26"/>
      <c r="GQ402" s="26"/>
      <c r="GR402" s="26"/>
      <c r="GS402" s="26"/>
      <c r="GT402" s="26"/>
      <c r="GU402" s="26"/>
      <c r="GV402" s="26"/>
      <c r="GW402" s="26"/>
      <c r="GX402" s="26"/>
      <c r="GY402" s="26"/>
      <c r="GZ402" s="26"/>
      <c r="HA402" s="26"/>
      <c r="HB402" s="26"/>
      <c r="HC402" s="26"/>
      <c r="HD402" s="26"/>
      <c r="HE402" s="26"/>
      <c r="HF402" s="26"/>
      <c r="HG402" s="26"/>
      <c r="HH402" s="26"/>
      <c r="HI402" s="26"/>
      <c r="HJ402" s="26"/>
      <c r="HK402" s="26"/>
      <c r="HL402" s="26"/>
      <c r="HM402" s="26"/>
      <c r="HN402" s="26"/>
      <c r="HO402" s="26"/>
      <c r="HP402" s="26"/>
      <c r="HQ402" s="26"/>
      <c r="HR402" s="26"/>
      <c r="HS402" s="26"/>
      <c r="HT402" s="26"/>
      <c r="HU402" s="26"/>
      <c r="HV402" s="26"/>
      <c r="HW402" s="26"/>
      <c r="HX402" s="26"/>
      <c r="HY402" s="26"/>
      <c r="HZ402" s="26"/>
      <c r="IA402" s="26"/>
      <c r="IB402" s="26"/>
      <c r="IC402" s="26"/>
      <c r="ID402" s="26"/>
      <c r="IE402" s="26"/>
      <c r="IF402" s="26"/>
      <c r="IG402" s="26"/>
      <c r="IH402" s="26"/>
      <c r="II402" s="26"/>
      <c r="IJ402" s="26"/>
      <c r="IK402" s="26"/>
      <c r="IL402" s="26"/>
      <c r="IM402" s="26"/>
      <c r="IN402" s="26"/>
      <c r="IO402" s="26"/>
      <c r="IP402" s="26"/>
      <c r="IQ402" s="26"/>
      <c r="IR402" s="26"/>
      <c r="IS402" s="26"/>
      <c r="IT402" s="26"/>
      <c r="IU402" s="26"/>
      <c r="IV402" s="26"/>
    </row>
    <row r="403" spans="1:256" s="32" customFormat="1" ht="14.4" x14ac:dyDescent="0.3">
      <c r="A403"/>
      <c r="B403"/>
      <c r="C403"/>
      <c r="D403"/>
      <c r="E403"/>
      <c r="F403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6"/>
      <c r="AB403" s="26"/>
      <c r="AC403" s="26"/>
      <c r="AD403" s="26"/>
      <c r="AE403" s="26"/>
      <c r="AF403" s="26"/>
      <c r="AG403" s="26"/>
      <c r="AH403" s="26"/>
      <c r="AI403" s="26"/>
      <c r="AJ403" s="26"/>
      <c r="AK403" s="26"/>
      <c r="AL403" s="26"/>
      <c r="AM403" s="26"/>
      <c r="AN403" s="26"/>
      <c r="AO403" s="26"/>
      <c r="AP403" s="26"/>
      <c r="AQ403" s="26"/>
      <c r="AR403" s="26"/>
      <c r="AS403" s="26"/>
      <c r="AT403" s="26"/>
      <c r="AU403" s="26"/>
      <c r="AV403" s="26"/>
      <c r="AW403" s="26"/>
      <c r="AX403" s="26"/>
      <c r="AY403" s="26"/>
      <c r="AZ403" s="26"/>
      <c r="BA403" s="26"/>
      <c r="BB403" s="26"/>
      <c r="BC403" s="26"/>
      <c r="BD403" s="26"/>
      <c r="BE403" s="26"/>
      <c r="BF403" s="26"/>
      <c r="BG403" s="26"/>
      <c r="BH403" s="26"/>
      <c r="BI403" s="26"/>
      <c r="BJ403" s="26"/>
      <c r="BK403" s="26"/>
      <c r="BL403" s="26"/>
      <c r="BM403" s="26"/>
      <c r="BN403" s="26"/>
      <c r="BO403" s="26"/>
      <c r="BP403" s="26"/>
      <c r="BQ403" s="26"/>
      <c r="BR403" s="26"/>
      <c r="BS403" s="26"/>
      <c r="BT403" s="26"/>
      <c r="BU403" s="26"/>
      <c r="BV403" s="26"/>
      <c r="BW403" s="26"/>
      <c r="BX403" s="26"/>
      <c r="BY403" s="26"/>
      <c r="BZ403" s="26"/>
      <c r="CA403" s="26"/>
      <c r="CB403" s="26"/>
      <c r="CC403" s="26"/>
      <c r="CD403" s="26"/>
      <c r="CE403" s="26"/>
      <c r="CF403" s="26"/>
      <c r="CG403" s="26"/>
      <c r="CH403" s="26"/>
      <c r="CI403" s="26"/>
      <c r="CJ403" s="26"/>
      <c r="CK403" s="26"/>
      <c r="CL403" s="26"/>
      <c r="CM403" s="26"/>
      <c r="CN403" s="26"/>
      <c r="CO403" s="26"/>
      <c r="CP403" s="26"/>
      <c r="CQ403" s="26"/>
      <c r="CR403" s="26"/>
      <c r="CS403" s="26"/>
      <c r="CT403" s="26"/>
      <c r="CU403" s="26"/>
      <c r="CV403" s="26"/>
      <c r="CW403" s="26"/>
      <c r="CX403" s="26"/>
      <c r="CY403" s="26"/>
      <c r="CZ403" s="26"/>
      <c r="DA403" s="26"/>
      <c r="DB403" s="26"/>
      <c r="DC403" s="26"/>
      <c r="DD403" s="26"/>
      <c r="DE403" s="26"/>
      <c r="DF403" s="26"/>
      <c r="DG403" s="26"/>
      <c r="DH403" s="26"/>
      <c r="DI403" s="26"/>
      <c r="DJ403" s="26"/>
      <c r="DK403" s="26"/>
      <c r="DL403" s="26"/>
      <c r="DM403" s="26"/>
      <c r="DN403" s="26"/>
      <c r="DO403" s="26"/>
      <c r="DP403" s="26"/>
      <c r="DQ403" s="26"/>
      <c r="DR403" s="26"/>
      <c r="DS403" s="26"/>
      <c r="DT403" s="26"/>
      <c r="DU403" s="26"/>
      <c r="DV403" s="26"/>
      <c r="DW403" s="26"/>
      <c r="DX403" s="26"/>
      <c r="DY403" s="26"/>
      <c r="DZ403" s="26"/>
      <c r="EA403" s="26"/>
      <c r="EB403" s="26"/>
      <c r="EC403" s="26"/>
      <c r="ED403" s="26"/>
      <c r="EE403" s="26"/>
      <c r="EF403" s="26"/>
      <c r="EG403" s="26"/>
      <c r="EH403" s="26"/>
      <c r="EI403" s="26"/>
      <c r="EJ403" s="26"/>
      <c r="EK403" s="26"/>
      <c r="EL403" s="26"/>
      <c r="EM403" s="26"/>
      <c r="EN403" s="26"/>
      <c r="EO403" s="26"/>
      <c r="EP403" s="26"/>
      <c r="EQ403" s="26"/>
      <c r="ER403" s="26"/>
      <c r="ES403" s="26"/>
      <c r="ET403" s="26"/>
      <c r="EU403" s="26"/>
      <c r="EV403" s="26"/>
      <c r="EW403" s="26"/>
      <c r="EX403" s="26"/>
      <c r="EY403" s="26"/>
      <c r="EZ403" s="26"/>
      <c r="FA403" s="26"/>
      <c r="FB403" s="26"/>
      <c r="FC403" s="26"/>
      <c r="FD403" s="26"/>
      <c r="FE403" s="26"/>
      <c r="FF403" s="26"/>
      <c r="FG403" s="26"/>
      <c r="FH403" s="26"/>
      <c r="FI403" s="26"/>
      <c r="FJ403" s="26"/>
      <c r="FK403" s="26"/>
      <c r="FL403" s="26"/>
      <c r="FM403" s="26"/>
      <c r="FN403" s="26"/>
      <c r="FO403" s="26"/>
      <c r="FP403" s="26"/>
      <c r="FQ403" s="26"/>
      <c r="FR403" s="26"/>
      <c r="FS403" s="26"/>
      <c r="FT403" s="26"/>
      <c r="FU403" s="26"/>
      <c r="FV403" s="26"/>
      <c r="FW403" s="26"/>
      <c r="FX403" s="26"/>
      <c r="FY403" s="26"/>
      <c r="FZ403" s="26"/>
      <c r="GA403" s="26"/>
      <c r="GB403" s="26"/>
      <c r="GC403" s="26"/>
      <c r="GD403" s="26"/>
      <c r="GE403" s="26"/>
      <c r="GF403" s="26"/>
      <c r="GG403" s="26"/>
      <c r="GH403" s="26"/>
      <c r="GI403" s="26"/>
      <c r="GJ403" s="26"/>
      <c r="GK403" s="26"/>
      <c r="GL403" s="26"/>
      <c r="GM403" s="26"/>
      <c r="GN403" s="26"/>
      <c r="GO403" s="26"/>
      <c r="GP403" s="26"/>
      <c r="GQ403" s="26"/>
      <c r="GR403" s="26"/>
      <c r="GS403" s="26"/>
      <c r="GT403" s="26"/>
      <c r="GU403" s="26"/>
      <c r="GV403" s="26"/>
      <c r="GW403" s="26"/>
      <c r="GX403" s="26"/>
      <c r="GY403" s="26"/>
      <c r="GZ403" s="26"/>
      <c r="HA403" s="26"/>
      <c r="HB403" s="26"/>
      <c r="HC403" s="26"/>
      <c r="HD403" s="26"/>
      <c r="HE403" s="26"/>
      <c r="HF403" s="26"/>
      <c r="HG403" s="26"/>
      <c r="HH403" s="26"/>
      <c r="HI403" s="26"/>
      <c r="HJ403" s="26"/>
      <c r="HK403" s="26"/>
      <c r="HL403" s="26"/>
      <c r="HM403" s="26"/>
      <c r="HN403" s="26"/>
      <c r="HO403" s="26"/>
      <c r="HP403" s="26"/>
      <c r="HQ403" s="26"/>
      <c r="HR403" s="26"/>
      <c r="HS403" s="26"/>
      <c r="HT403" s="26"/>
      <c r="HU403" s="26"/>
      <c r="HV403" s="26"/>
      <c r="HW403" s="26"/>
      <c r="HX403" s="26"/>
      <c r="HY403" s="26"/>
      <c r="HZ403" s="26"/>
      <c r="IA403" s="26"/>
      <c r="IB403" s="26"/>
      <c r="IC403" s="26"/>
      <c r="ID403" s="26"/>
      <c r="IE403" s="26"/>
      <c r="IF403" s="26"/>
      <c r="IG403" s="26"/>
      <c r="IH403" s="26"/>
      <c r="II403" s="26"/>
      <c r="IJ403" s="26"/>
      <c r="IK403" s="26"/>
      <c r="IL403" s="26"/>
      <c r="IM403" s="26"/>
      <c r="IN403" s="26"/>
      <c r="IO403" s="26"/>
      <c r="IP403" s="26"/>
      <c r="IQ403" s="26"/>
      <c r="IR403" s="26"/>
      <c r="IS403" s="26"/>
      <c r="IT403" s="26"/>
      <c r="IU403" s="26"/>
      <c r="IV403" s="26"/>
    </row>
    <row r="404" spans="1:256" s="35" customFormat="1" ht="14.4" x14ac:dyDescent="0.3">
      <c r="A404"/>
      <c r="B404"/>
      <c r="C404"/>
      <c r="D404"/>
      <c r="E404"/>
      <c r="F404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6"/>
      <c r="AB404" s="26"/>
      <c r="AC404" s="26"/>
      <c r="AD404" s="26"/>
      <c r="AE404" s="26"/>
      <c r="AF404" s="26"/>
      <c r="AG404" s="26"/>
      <c r="AH404" s="26"/>
      <c r="AI404" s="26"/>
      <c r="AJ404" s="26"/>
      <c r="AK404" s="26"/>
      <c r="AL404" s="26"/>
      <c r="AM404" s="26"/>
      <c r="AN404" s="26"/>
      <c r="AO404" s="26"/>
      <c r="AP404" s="26"/>
      <c r="AQ404" s="26"/>
      <c r="AR404" s="26"/>
      <c r="AS404" s="26"/>
      <c r="AT404" s="26"/>
      <c r="AU404" s="26"/>
      <c r="AV404" s="26"/>
      <c r="AW404" s="26"/>
      <c r="AX404" s="26"/>
      <c r="AY404" s="26"/>
      <c r="AZ404" s="26"/>
      <c r="BA404" s="26"/>
      <c r="BB404" s="26"/>
      <c r="BC404" s="26"/>
      <c r="BD404" s="26"/>
      <c r="BE404" s="26"/>
      <c r="BF404" s="26"/>
      <c r="BG404" s="26"/>
      <c r="BH404" s="26"/>
      <c r="BI404" s="26"/>
      <c r="BJ404" s="26"/>
      <c r="BK404" s="26"/>
      <c r="BL404" s="26"/>
      <c r="BM404" s="26"/>
      <c r="BN404" s="26"/>
      <c r="BO404" s="26"/>
      <c r="BP404" s="26"/>
      <c r="BQ404" s="26"/>
      <c r="BR404" s="26"/>
      <c r="BS404" s="26"/>
      <c r="BT404" s="26"/>
      <c r="BU404" s="26"/>
      <c r="BV404" s="26"/>
      <c r="BW404" s="26"/>
      <c r="BX404" s="26"/>
      <c r="BY404" s="26"/>
      <c r="BZ404" s="26"/>
      <c r="CA404" s="26"/>
      <c r="CB404" s="26"/>
      <c r="CC404" s="26"/>
      <c r="CD404" s="26"/>
      <c r="CE404" s="26"/>
      <c r="CF404" s="26"/>
      <c r="CG404" s="26"/>
      <c r="CH404" s="26"/>
      <c r="CI404" s="26"/>
      <c r="CJ404" s="26"/>
      <c r="CK404" s="26"/>
      <c r="CL404" s="26"/>
      <c r="CM404" s="26"/>
      <c r="CN404" s="26"/>
      <c r="CO404" s="26"/>
      <c r="CP404" s="26"/>
      <c r="CQ404" s="26"/>
      <c r="CR404" s="26"/>
      <c r="CS404" s="26"/>
      <c r="CT404" s="26"/>
      <c r="CU404" s="26"/>
      <c r="CV404" s="26"/>
      <c r="CW404" s="26"/>
      <c r="CX404" s="26"/>
      <c r="CY404" s="26"/>
      <c r="CZ404" s="26"/>
      <c r="DA404" s="26"/>
      <c r="DB404" s="26"/>
      <c r="DC404" s="26"/>
      <c r="DD404" s="26"/>
      <c r="DE404" s="26"/>
      <c r="DF404" s="26"/>
      <c r="DG404" s="26"/>
      <c r="DH404" s="26"/>
      <c r="DI404" s="26"/>
      <c r="DJ404" s="26"/>
      <c r="DK404" s="26"/>
      <c r="DL404" s="26"/>
      <c r="DM404" s="26"/>
      <c r="DN404" s="26"/>
      <c r="DO404" s="26"/>
      <c r="DP404" s="26"/>
      <c r="DQ404" s="26"/>
      <c r="DR404" s="26"/>
      <c r="DS404" s="26"/>
      <c r="DT404" s="26"/>
      <c r="DU404" s="26"/>
      <c r="DV404" s="26"/>
      <c r="DW404" s="26"/>
      <c r="DX404" s="26"/>
      <c r="DY404" s="26"/>
      <c r="DZ404" s="26"/>
      <c r="EA404" s="26"/>
      <c r="EB404" s="26"/>
      <c r="EC404" s="26"/>
      <c r="ED404" s="26"/>
      <c r="EE404" s="26"/>
      <c r="EF404" s="26"/>
      <c r="EG404" s="26"/>
      <c r="EH404" s="26"/>
      <c r="EI404" s="26"/>
      <c r="EJ404" s="26"/>
      <c r="EK404" s="26"/>
      <c r="EL404" s="26"/>
      <c r="EM404" s="26"/>
      <c r="EN404" s="26"/>
      <c r="EO404" s="26"/>
      <c r="EP404" s="26"/>
      <c r="EQ404" s="26"/>
      <c r="ER404" s="26"/>
      <c r="ES404" s="26"/>
      <c r="ET404" s="26"/>
      <c r="EU404" s="26"/>
      <c r="EV404" s="26"/>
      <c r="EW404" s="26"/>
      <c r="EX404" s="26"/>
      <c r="EY404" s="26"/>
      <c r="EZ404" s="26"/>
      <c r="FA404" s="26"/>
      <c r="FB404" s="26"/>
      <c r="FC404" s="26"/>
      <c r="FD404" s="26"/>
      <c r="FE404" s="26"/>
      <c r="FF404" s="26"/>
      <c r="FG404" s="26"/>
      <c r="FH404" s="26"/>
      <c r="FI404" s="26"/>
      <c r="FJ404" s="26"/>
      <c r="FK404" s="26"/>
      <c r="FL404" s="26"/>
      <c r="FM404" s="26"/>
      <c r="FN404" s="26"/>
      <c r="FO404" s="26"/>
      <c r="FP404" s="26"/>
      <c r="FQ404" s="26"/>
      <c r="FR404" s="26"/>
      <c r="FS404" s="26"/>
      <c r="FT404" s="26"/>
      <c r="FU404" s="26"/>
      <c r="FV404" s="26"/>
      <c r="FW404" s="26"/>
      <c r="FX404" s="26"/>
      <c r="FY404" s="26"/>
      <c r="FZ404" s="26"/>
      <c r="GA404" s="26"/>
      <c r="GB404" s="26"/>
      <c r="GC404" s="26"/>
      <c r="GD404" s="26"/>
      <c r="GE404" s="26"/>
      <c r="GF404" s="26"/>
      <c r="GG404" s="26"/>
      <c r="GH404" s="26"/>
      <c r="GI404" s="26"/>
      <c r="GJ404" s="26"/>
      <c r="GK404" s="26"/>
      <c r="GL404" s="26"/>
      <c r="GM404" s="26"/>
      <c r="GN404" s="26"/>
      <c r="GO404" s="26"/>
      <c r="GP404" s="26"/>
      <c r="GQ404" s="26"/>
      <c r="GR404" s="26"/>
      <c r="GS404" s="26"/>
      <c r="GT404" s="26"/>
      <c r="GU404" s="26"/>
      <c r="GV404" s="26"/>
      <c r="GW404" s="26"/>
      <c r="GX404" s="26"/>
      <c r="GY404" s="26"/>
      <c r="GZ404" s="26"/>
      <c r="HA404" s="26"/>
      <c r="HB404" s="26"/>
      <c r="HC404" s="26"/>
      <c r="HD404" s="26"/>
      <c r="HE404" s="26"/>
      <c r="HF404" s="26"/>
      <c r="HG404" s="26"/>
      <c r="HH404" s="26"/>
      <c r="HI404" s="26"/>
      <c r="HJ404" s="26"/>
      <c r="HK404" s="26"/>
      <c r="HL404" s="26"/>
      <c r="HM404" s="26"/>
      <c r="HN404" s="26"/>
      <c r="HO404" s="26"/>
      <c r="HP404" s="26"/>
      <c r="HQ404" s="26"/>
      <c r="HR404" s="26"/>
      <c r="HS404" s="26"/>
      <c r="HT404" s="26"/>
      <c r="HU404" s="26"/>
      <c r="HV404" s="26"/>
      <c r="HW404" s="26"/>
      <c r="HX404" s="26"/>
      <c r="HY404" s="26"/>
      <c r="HZ404" s="26"/>
      <c r="IA404" s="26"/>
      <c r="IB404" s="26"/>
      <c r="IC404" s="26"/>
      <c r="ID404" s="26"/>
      <c r="IE404" s="26"/>
      <c r="IF404" s="26"/>
      <c r="IG404" s="26"/>
      <c r="IH404" s="26"/>
      <c r="II404" s="26"/>
      <c r="IJ404" s="26"/>
      <c r="IK404" s="26"/>
      <c r="IL404" s="26"/>
      <c r="IM404" s="26"/>
      <c r="IN404" s="26"/>
      <c r="IO404" s="26"/>
      <c r="IP404" s="26"/>
      <c r="IQ404" s="26"/>
      <c r="IR404" s="26"/>
      <c r="IS404" s="26"/>
      <c r="IT404" s="26"/>
      <c r="IU404" s="26"/>
      <c r="IV404" s="26"/>
    </row>
    <row r="405" spans="1:256" s="32" customFormat="1" ht="14.4" x14ac:dyDescent="0.3">
      <c r="A405"/>
      <c r="B405"/>
      <c r="C405"/>
      <c r="D405"/>
      <c r="E405"/>
      <c r="F405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6"/>
      <c r="AB405" s="26"/>
      <c r="AC405" s="26"/>
      <c r="AD405" s="26"/>
      <c r="AE405" s="26"/>
      <c r="AF405" s="26"/>
      <c r="AG405" s="26"/>
      <c r="AH405" s="26"/>
      <c r="AI405" s="26"/>
      <c r="AJ405" s="26"/>
      <c r="AK405" s="26"/>
      <c r="AL405" s="26"/>
      <c r="AM405" s="26"/>
      <c r="AN405" s="26"/>
      <c r="AO405" s="26"/>
      <c r="AP405" s="26"/>
      <c r="AQ405" s="26"/>
      <c r="AR405" s="26"/>
      <c r="AS405" s="26"/>
      <c r="AT405" s="26"/>
      <c r="AU405" s="26"/>
      <c r="AV405" s="26"/>
      <c r="AW405" s="26"/>
      <c r="AX405" s="26"/>
      <c r="AY405" s="26"/>
      <c r="AZ405" s="26"/>
      <c r="BA405" s="26"/>
      <c r="BB405" s="26"/>
      <c r="BC405" s="26"/>
      <c r="BD405" s="26"/>
      <c r="BE405" s="26"/>
      <c r="BF405" s="26"/>
      <c r="BG405" s="26"/>
      <c r="BH405" s="26"/>
      <c r="BI405" s="26"/>
      <c r="BJ405" s="26"/>
      <c r="BK405" s="26"/>
      <c r="BL405" s="26"/>
      <c r="BM405" s="26"/>
      <c r="BN405" s="26"/>
      <c r="BO405" s="26"/>
      <c r="BP405" s="26"/>
      <c r="BQ405" s="26"/>
      <c r="BR405" s="26"/>
      <c r="BS405" s="26"/>
      <c r="BT405" s="26"/>
      <c r="BU405" s="26"/>
      <c r="BV405" s="26"/>
      <c r="BW405" s="26"/>
      <c r="BX405" s="26"/>
      <c r="BY405" s="26"/>
      <c r="BZ405" s="26"/>
      <c r="CA405" s="26"/>
      <c r="CB405" s="26"/>
      <c r="CC405" s="26"/>
      <c r="CD405" s="26"/>
      <c r="CE405" s="26"/>
      <c r="CF405" s="26"/>
      <c r="CG405" s="26"/>
      <c r="CH405" s="26"/>
      <c r="CI405" s="26"/>
      <c r="CJ405" s="26"/>
      <c r="CK405" s="26"/>
      <c r="CL405" s="26"/>
      <c r="CM405" s="26"/>
      <c r="CN405" s="26"/>
      <c r="CO405" s="26"/>
      <c r="CP405" s="26"/>
      <c r="CQ405" s="26"/>
      <c r="CR405" s="26"/>
      <c r="CS405" s="26"/>
      <c r="CT405" s="26"/>
      <c r="CU405" s="26"/>
      <c r="CV405" s="26"/>
      <c r="CW405" s="26"/>
      <c r="CX405" s="26"/>
      <c r="CY405" s="26"/>
      <c r="CZ405" s="26"/>
      <c r="DA405" s="26"/>
      <c r="DB405" s="26"/>
      <c r="DC405" s="26"/>
      <c r="DD405" s="26"/>
      <c r="DE405" s="26"/>
      <c r="DF405" s="26"/>
      <c r="DG405" s="26"/>
      <c r="DH405" s="26"/>
      <c r="DI405" s="26"/>
      <c r="DJ405" s="26"/>
      <c r="DK405" s="26"/>
      <c r="DL405" s="26"/>
      <c r="DM405" s="26"/>
      <c r="DN405" s="26"/>
      <c r="DO405" s="26"/>
      <c r="DP405" s="26"/>
      <c r="DQ405" s="26"/>
      <c r="DR405" s="26"/>
      <c r="DS405" s="26"/>
      <c r="DT405" s="26"/>
      <c r="DU405" s="26"/>
      <c r="DV405" s="26"/>
      <c r="DW405" s="26"/>
      <c r="DX405" s="26"/>
      <c r="DY405" s="26"/>
      <c r="DZ405" s="26"/>
      <c r="EA405" s="26"/>
      <c r="EB405" s="26"/>
      <c r="EC405" s="26"/>
      <c r="ED405" s="26"/>
      <c r="EE405" s="26"/>
      <c r="EF405" s="26"/>
      <c r="EG405" s="26"/>
      <c r="EH405" s="26"/>
      <c r="EI405" s="26"/>
      <c r="EJ405" s="26"/>
      <c r="EK405" s="26"/>
      <c r="EL405" s="26"/>
      <c r="EM405" s="26"/>
      <c r="EN405" s="26"/>
      <c r="EO405" s="26"/>
      <c r="EP405" s="26"/>
      <c r="EQ405" s="26"/>
      <c r="ER405" s="26"/>
      <c r="ES405" s="26"/>
      <c r="ET405" s="26"/>
      <c r="EU405" s="26"/>
      <c r="EV405" s="26"/>
      <c r="EW405" s="26"/>
      <c r="EX405" s="26"/>
      <c r="EY405" s="26"/>
      <c r="EZ405" s="26"/>
      <c r="FA405" s="26"/>
      <c r="FB405" s="26"/>
      <c r="FC405" s="26"/>
      <c r="FD405" s="26"/>
      <c r="FE405" s="26"/>
      <c r="FF405" s="26"/>
      <c r="FG405" s="26"/>
      <c r="FH405" s="26"/>
      <c r="FI405" s="26"/>
      <c r="FJ405" s="26"/>
      <c r="FK405" s="26"/>
      <c r="FL405" s="26"/>
      <c r="FM405" s="26"/>
      <c r="FN405" s="26"/>
      <c r="FO405" s="26"/>
      <c r="FP405" s="26"/>
      <c r="FQ405" s="26"/>
      <c r="FR405" s="26"/>
      <c r="FS405" s="26"/>
      <c r="FT405" s="26"/>
      <c r="FU405" s="26"/>
      <c r="FV405" s="26"/>
      <c r="FW405" s="26"/>
      <c r="FX405" s="26"/>
      <c r="FY405" s="26"/>
      <c r="FZ405" s="26"/>
      <c r="GA405" s="26"/>
      <c r="GB405" s="26"/>
      <c r="GC405" s="26"/>
      <c r="GD405" s="26"/>
      <c r="GE405" s="26"/>
      <c r="GF405" s="26"/>
      <c r="GG405" s="26"/>
      <c r="GH405" s="26"/>
      <c r="GI405" s="26"/>
      <c r="GJ405" s="26"/>
      <c r="GK405" s="26"/>
      <c r="GL405" s="26"/>
      <c r="GM405" s="26"/>
      <c r="GN405" s="26"/>
      <c r="GO405" s="26"/>
      <c r="GP405" s="26"/>
      <c r="GQ405" s="26"/>
      <c r="GR405" s="26"/>
      <c r="GS405" s="26"/>
      <c r="GT405" s="26"/>
      <c r="GU405" s="26"/>
      <c r="GV405" s="26"/>
      <c r="GW405" s="26"/>
      <c r="GX405" s="26"/>
      <c r="GY405" s="26"/>
      <c r="GZ405" s="26"/>
      <c r="HA405" s="26"/>
      <c r="HB405" s="26"/>
      <c r="HC405" s="26"/>
      <c r="HD405" s="26"/>
      <c r="HE405" s="26"/>
      <c r="HF405" s="26"/>
      <c r="HG405" s="26"/>
      <c r="HH405" s="26"/>
      <c r="HI405" s="26"/>
      <c r="HJ405" s="26"/>
      <c r="HK405" s="26"/>
      <c r="HL405" s="26"/>
      <c r="HM405" s="26"/>
      <c r="HN405" s="26"/>
      <c r="HO405" s="26"/>
      <c r="HP405" s="26"/>
      <c r="HQ405" s="26"/>
      <c r="HR405" s="26"/>
      <c r="HS405" s="26"/>
      <c r="HT405" s="26"/>
      <c r="HU405" s="26"/>
      <c r="HV405" s="26"/>
      <c r="HW405" s="26"/>
      <c r="HX405" s="26"/>
      <c r="HY405" s="26"/>
      <c r="HZ405" s="26"/>
      <c r="IA405" s="26"/>
      <c r="IB405" s="26"/>
      <c r="IC405" s="26"/>
      <c r="ID405" s="26"/>
      <c r="IE405" s="26"/>
      <c r="IF405" s="26"/>
      <c r="IG405" s="26"/>
      <c r="IH405" s="26"/>
      <c r="II405" s="26"/>
      <c r="IJ405" s="26"/>
      <c r="IK405" s="26"/>
      <c r="IL405" s="26"/>
      <c r="IM405" s="26"/>
      <c r="IN405" s="26"/>
      <c r="IO405" s="26"/>
      <c r="IP405" s="26"/>
      <c r="IQ405" s="26"/>
      <c r="IR405" s="26"/>
      <c r="IS405" s="26"/>
      <c r="IT405" s="26"/>
      <c r="IU405" s="26"/>
      <c r="IV405" s="26"/>
    </row>
    <row r="406" spans="1:256" s="35" customFormat="1" ht="14.4" x14ac:dyDescent="0.3">
      <c r="A406"/>
      <c r="B406"/>
      <c r="C406"/>
      <c r="D406"/>
      <c r="E406"/>
      <c r="F40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6"/>
      <c r="AB406" s="26"/>
      <c r="AC406" s="26"/>
      <c r="AD406" s="26"/>
      <c r="AE406" s="26"/>
      <c r="AF406" s="26"/>
      <c r="AG406" s="26"/>
      <c r="AH406" s="26"/>
      <c r="AI406" s="26"/>
      <c r="AJ406" s="26"/>
      <c r="AK406" s="26"/>
      <c r="AL406" s="26"/>
      <c r="AM406" s="26"/>
      <c r="AN406" s="26"/>
      <c r="AO406" s="26"/>
      <c r="AP406" s="26"/>
      <c r="AQ406" s="26"/>
      <c r="AR406" s="26"/>
      <c r="AS406" s="26"/>
      <c r="AT406" s="26"/>
      <c r="AU406" s="26"/>
      <c r="AV406" s="26"/>
      <c r="AW406" s="26"/>
      <c r="AX406" s="26"/>
      <c r="AY406" s="26"/>
      <c r="AZ406" s="26"/>
      <c r="BA406" s="26"/>
      <c r="BB406" s="26"/>
      <c r="BC406" s="26"/>
      <c r="BD406" s="26"/>
      <c r="BE406" s="26"/>
      <c r="BF406" s="26"/>
      <c r="BG406" s="26"/>
      <c r="BH406" s="26"/>
      <c r="BI406" s="26"/>
      <c r="BJ406" s="26"/>
      <c r="BK406" s="26"/>
      <c r="BL406" s="26"/>
      <c r="BM406" s="26"/>
      <c r="BN406" s="26"/>
      <c r="BO406" s="26"/>
      <c r="BP406" s="26"/>
      <c r="BQ406" s="26"/>
      <c r="BR406" s="26"/>
      <c r="BS406" s="26"/>
      <c r="BT406" s="26"/>
      <c r="BU406" s="26"/>
      <c r="BV406" s="26"/>
      <c r="BW406" s="26"/>
      <c r="BX406" s="26"/>
      <c r="BY406" s="26"/>
      <c r="BZ406" s="26"/>
      <c r="CA406" s="26"/>
      <c r="CB406" s="26"/>
      <c r="CC406" s="26"/>
      <c r="CD406" s="26"/>
      <c r="CE406" s="26"/>
      <c r="CF406" s="26"/>
      <c r="CG406" s="26"/>
      <c r="CH406" s="26"/>
      <c r="CI406" s="26"/>
      <c r="CJ406" s="26"/>
      <c r="CK406" s="26"/>
      <c r="CL406" s="26"/>
      <c r="CM406" s="26"/>
      <c r="CN406" s="26"/>
      <c r="CO406" s="26"/>
      <c r="CP406" s="26"/>
      <c r="CQ406" s="26"/>
      <c r="CR406" s="26"/>
      <c r="CS406" s="26"/>
      <c r="CT406" s="26"/>
      <c r="CU406" s="26"/>
      <c r="CV406" s="26"/>
      <c r="CW406" s="26"/>
      <c r="CX406" s="26"/>
      <c r="CY406" s="26"/>
      <c r="CZ406" s="26"/>
      <c r="DA406" s="26"/>
      <c r="DB406" s="26"/>
      <c r="DC406" s="26"/>
      <c r="DD406" s="26"/>
      <c r="DE406" s="26"/>
      <c r="DF406" s="26"/>
      <c r="DG406" s="26"/>
      <c r="DH406" s="26"/>
      <c r="DI406" s="26"/>
      <c r="DJ406" s="26"/>
      <c r="DK406" s="26"/>
      <c r="DL406" s="26"/>
      <c r="DM406" s="26"/>
      <c r="DN406" s="26"/>
      <c r="DO406" s="26"/>
      <c r="DP406" s="26"/>
      <c r="DQ406" s="26"/>
      <c r="DR406" s="26"/>
      <c r="DS406" s="26"/>
      <c r="DT406" s="26"/>
      <c r="DU406" s="26"/>
      <c r="DV406" s="26"/>
      <c r="DW406" s="26"/>
      <c r="DX406" s="26"/>
      <c r="DY406" s="26"/>
      <c r="DZ406" s="26"/>
      <c r="EA406" s="26"/>
      <c r="EB406" s="26"/>
      <c r="EC406" s="26"/>
      <c r="ED406" s="26"/>
      <c r="EE406" s="26"/>
      <c r="EF406" s="26"/>
      <c r="EG406" s="26"/>
      <c r="EH406" s="26"/>
      <c r="EI406" s="26"/>
      <c r="EJ406" s="26"/>
      <c r="EK406" s="26"/>
      <c r="EL406" s="26"/>
      <c r="EM406" s="26"/>
      <c r="EN406" s="26"/>
      <c r="EO406" s="26"/>
      <c r="EP406" s="26"/>
      <c r="EQ406" s="26"/>
      <c r="ER406" s="26"/>
      <c r="ES406" s="26"/>
      <c r="ET406" s="26"/>
      <c r="EU406" s="26"/>
      <c r="EV406" s="26"/>
      <c r="EW406" s="26"/>
      <c r="EX406" s="26"/>
      <c r="EY406" s="26"/>
      <c r="EZ406" s="26"/>
      <c r="FA406" s="26"/>
      <c r="FB406" s="26"/>
      <c r="FC406" s="26"/>
      <c r="FD406" s="26"/>
      <c r="FE406" s="26"/>
      <c r="FF406" s="26"/>
      <c r="FG406" s="26"/>
      <c r="FH406" s="26"/>
      <c r="FI406" s="26"/>
      <c r="FJ406" s="26"/>
      <c r="FK406" s="26"/>
      <c r="FL406" s="26"/>
      <c r="FM406" s="26"/>
      <c r="FN406" s="26"/>
      <c r="FO406" s="26"/>
      <c r="FP406" s="26"/>
      <c r="FQ406" s="26"/>
      <c r="FR406" s="26"/>
      <c r="FS406" s="26"/>
      <c r="FT406" s="26"/>
      <c r="FU406" s="26"/>
      <c r="FV406" s="26"/>
      <c r="FW406" s="26"/>
      <c r="FX406" s="26"/>
      <c r="FY406" s="26"/>
      <c r="FZ406" s="26"/>
      <c r="GA406" s="26"/>
      <c r="GB406" s="26"/>
      <c r="GC406" s="26"/>
      <c r="GD406" s="26"/>
      <c r="GE406" s="26"/>
      <c r="GF406" s="26"/>
      <c r="GG406" s="26"/>
      <c r="GH406" s="26"/>
      <c r="GI406" s="26"/>
      <c r="GJ406" s="26"/>
      <c r="GK406" s="26"/>
      <c r="GL406" s="26"/>
      <c r="GM406" s="26"/>
      <c r="GN406" s="26"/>
      <c r="GO406" s="26"/>
      <c r="GP406" s="26"/>
      <c r="GQ406" s="26"/>
      <c r="GR406" s="26"/>
      <c r="GS406" s="26"/>
      <c r="GT406" s="26"/>
      <c r="GU406" s="26"/>
      <c r="GV406" s="26"/>
      <c r="GW406" s="26"/>
      <c r="GX406" s="26"/>
      <c r="GY406" s="26"/>
      <c r="GZ406" s="26"/>
      <c r="HA406" s="26"/>
      <c r="HB406" s="26"/>
      <c r="HC406" s="26"/>
      <c r="HD406" s="26"/>
      <c r="HE406" s="26"/>
      <c r="HF406" s="26"/>
      <c r="HG406" s="26"/>
      <c r="HH406" s="26"/>
      <c r="HI406" s="26"/>
      <c r="HJ406" s="26"/>
      <c r="HK406" s="26"/>
      <c r="HL406" s="26"/>
      <c r="HM406" s="26"/>
      <c r="HN406" s="26"/>
      <c r="HO406" s="26"/>
      <c r="HP406" s="26"/>
      <c r="HQ406" s="26"/>
      <c r="HR406" s="26"/>
      <c r="HS406" s="26"/>
      <c r="HT406" s="26"/>
      <c r="HU406" s="26"/>
      <c r="HV406" s="26"/>
      <c r="HW406" s="26"/>
      <c r="HX406" s="26"/>
      <c r="HY406" s="26"/>
      <c r="HZ406" s="26"/>
      <c r="IA406" s="26"/>
      <c r="IB406" s="26"/>
      <c r="IC406" s="26"/>
      <c r="ID406" s="26"/>
      <c r="IE406" s="26"/>
      <c r="IF406" s="26"/>
      <c r="IG406" s="26"/>
      <c r="IH406" s="26"/>
      <c r="II406" s="26"/>
      <c r="IJ406" s="26"/>
      <c r="IK406" s="26"/>
      <c r="IL406" s="26"/>
      <c r="IM406" s="26"/>
      <c r="IN406" s="26"/>
      <c r="IO406" s="26"/>
      <c r="IP406" s="26"/>
      <c r="IQ406" s="26"/>
      <c r="IR406" s="26"/>
      <c r="IS406" s="26"/>
      <c r="IT406" s="26"/>
      <c r="IU406" s="26"/>
      <c r="IV406" s="26"/>
    </row>
    <row r="407" spans="1:256" s="32" customFormat="1" ht="14.4" x14ac:dyDescent="0.3">
      <c r="A407"/>
      <c r="B407"/>
      <c r="C407"/>
      <c r="D407"/>
      <c r="E407"/>
      <c r="F407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6"/>
      <c r="AB407" s="26"/>
      <c r="AC407" s="26"/>
      <c r="AD407" s="26"/>
      <c r="AE407" s="26"/>
      <c r="AF407" s="26"/>
      <c r="AG407" s="26"/>
      <c r="AH407" s="26"/>
      <c r="AI407" s="26"/>
      <c r="AJ407" s="26"/>
      <c r="AK407" s="26"/>
      <c r="AL407" s="26"/>
      <c r="AM407" s="26"/>
      <c r="AN407" s="26"/>
      <c r="AO407" s="26"/>
      <c r="AP407" s="26"/>
      <c r="AQ407" s="26"/>
      <c r="AR407" s="26"/>
      <c r="AS407" s="26"/>
      <c r="AT407" s="26"/>
      <c r="AU407" s="26"/>
      <c r="AV407" s="26"/>
      <c r="AW407" s="26"/>
      <c r="AX407" s="26"/>
      <c r="AY407" s="26"/>
      <c r="AZ407" s="26"/>
      <c r="BA407" s="26"/>
      <c r="BB407" s="26"/>
      <c r="BC407" s="26"/>
      <c r="BD407" s="26"/>
      <c r="BE407" s="26"/>
      <c r="BF407" s="26"/>
      <c r="BG407" s="26"/>
      <c r="BH407" s="26"/>
      <c r="BI407" s="26"/>
      <c r="BJ407" s="26"/>
      <c r="BK407" s="26"/>
      <c r="BL407" s="26"/>
      <c r="BM407" s="26"/>
      <c r="BN407" s="26"/>
      <c r="BO407" s="26"/>
      <c r="BP407" s="26"/>
      <c r="BQ407" s="26"/>
      <c r="BR407" s="26"/>
      <c r="BS407" s="26"/>
      <c r="BT407" s="26"/>
      <c r="BU407" s="26"/>
      <c r="BV407" s="26"/>
      <c r="BW407" s="26"/>
      <c r="BX407" s="26"/>
      <c r="BY407" s="26"/>
      <c r="BZ407" s="26"/>
      <c r="CA407" s="26"/>
      <c r="CB407" s="26"/>
      <c r="CC407" s="26"/>
      <c r="CD407" s="26"/>
      <c r="CE407" s="26"/>
      <c r="CF407" s="26"/>
      <c r="CG407" s="26"/>
      <c r="CH407" s="26"/>
      <c r="CI407" s="26"/>
      <c r="CJ407" s="26"/>
      <c r="CK407" s="26"/>
      <c r="CL407" s="26"/>
      <c r="CM407" s="26"/>
      <c r="CN407" s="26"/>
      <c r="CO407" s="26"/>
      <c r="CP407" s="26"/>
      <c r="CQ407" s="26"/>
      <c r="CR407" s="26"/>
      <c r="CS407" s="26"/>
      <c r="CT407" s="26"/>
      <c r="CU407" s="26"/>
      <c r="CV407" s="26"/>
      <c r="CW407" s="26"/>
      <c r="CX407" s="26"/>
      <c r="CY407" s="26"/>
      <c r="CZ407" s="26"/>
      <c r="DA407" s="26"/>
      <c r="DB407" s="26"/>
      <c r="DC407" s="26"/>
      <c r="DD407" s="26"/>
      <c r="DE407" s="26"/>
      <c r="DF407" s="26"/>
      <c r="DG407" s="26"/>
      <c r="DH407" s="26"/>
      <c r="DI407" s="26"/>
      <c r="DJ407" s="26"/>
      <c r="DK407" s="26"/>
      <c r="DL407" s="26"/>
      <c r="DM407" s="26"/>
      <c r="DN407" s="26"/>
      <c r="DO407" s="26"/>
      <c r="DP407" s="26"/>
      <c r="DQ407" s="26"/>
      <c r="DR407" s="26"/>
      <c r="DS407" s="26"/>
      <c r="DT407" s="26"/>
      <c r="DU407" s="26"/>
      <c r="DV407" s="26"/>
      <c r="DW407" s="26"/>
      <c r="DX407" s="26"/>
      <c r="DY407" s="26"/>
      <c r="DZ407" s="26"/>
      <c r="EA407" s="26"/>
      <c r="EB407" s="26"/>
      <c r="EC407" s="26"/>
      <c r="ED407" s="26"/>
      <c r="EE407" s="26"/>
      <c r="EF407" s="26"/>
      <c r="EG407" s="26"/>
      <c r="EH407" s="26"/>
      <c r="EI407" s="26"/>
      <c r="EJ407" s="26"/>
      <c r="EK407" s="26"/>
      <c r="EL407" s="26"/>
      <c r="EM407" s="26"/>
      <c r="EN407" s="26"/>
      <c r="EO407" s="26"/>
      <c r="EP407" s="26"/>
      <c r="EQ407" s="26"/>
      <c r="ER407" s="26"/>
      <c r="ES407" s="26"/>
      <c r="ET407" s="26"/>
      <c r="EU407" s="26"/>
      <c r="EV407" s="26"/>
      <c r="EW407" s="26"/>
      <c r="EX407" s="26"/>
      <c r="EY407" s="26"/>
      <c r="EZ407" s="26"/>
      <c r="FA407" s="26"/>
      <c r="FB407" s="26"/>
      <c r="FC407" s="26"/>
      <c r="FD407" s="26"/>
      <c r="FE407" s="26"/>
      <c r="FF407" s="26"/>
      <c r="FG407" s="26"/>
      <c r="FH407" s="26"/>
      <c r="FI407" s="26"/>
      <c r="FJ407" s="26"/>
      <c r="FK407" s="26"/>
      <c r="FL407" s="26"/>
      <c r="FM407" s="26"/>
      <c r="FN407" s="26"/>
      <c r="FO407" s="26"/>
      <c r="FP407" s="26"/>
      <c r="FQ407" s="26"/>
      <c r="FR407" s="26"/>
      <c r="FS407" s="26"/>
      <c r="FT407" s="26"/>
      <c r="FU407" s="26"/>
      <c r="FV407" s="26"/>
      <c r="FW407" s="26"/>
      <c r="FX407" s="26"/>
      <c r="FY407" s="26"/>
      <c r="FZ407" s="26"/>
      <c r="GA407" s="26"/>
      <c r="GB407" s="26"/>
      <c r="GC407" s="26"/>
      <c r="GD407" s="26"/>
      <c r="GE407" s="26"/>
      <c r="GF407" s="26"/>
      <c r="GG407" s="26"/>
      <c r="GH407" s="26"/>
      <c r="GI407" s="26"/>
      <c r="GJ407" s="26"/>
      <c r="GK407" s="26"/>
      <c r="GL407" s="26"/>
      <c r="GM407" s="26"/>
      <c r="GN407" s="26"/>
      <c r="GO407" s="26"/>
      <c r="GP407" s="26"/>
      <c r="GQ407" s="26"/>
      <c r="GR407" s="26"/>
      <c r="GS407" s="26"/>
      <c r="GT407" s="26"/>
      <c r="GU407" s="26"/>
      <c r="GV407" s="26"/>
      <c r="GW407" s="26"/>
      <c r="GX407" s="26"/>
      <c r="GY407" s="26"/>
      <c r="GZ407" s="26"/>
      <c r="HA407" s="26"/>
      <c r="HB407" s="26"/>
      <c r="HC407" s="26"/>
      <c r="HD407" s="26"/>
      <c r="HE407" s="26"/>
      <c r="HF407" s="26"/>
      <c r="HG407" s="26"/>
      <c r="HH407" s="26"/>
      <c r="HI407" s="26"/>
      <c r="HJ407" s="26"/>
      <c r="HK407" s="26"/>
      <c r="HL407" s="26"/>
      <c r="HM407" s="26"/>
      <c r="HN407" s="26"/>
      <c r="HO407" s="26"/>
      <c r="HP407" s="26"/>
      <c r="HQ407" s="26"/>
      <c r="HR407" s="26"/>
      <c r="HS407" s="26"/>
      <c r="HT407" s="26"/>
      <c r="HU407" s="26"/>
      <c r="HV407" s="26"/>
      <c r="HW407" s="26"/>
      <c r="HX407" s="26"/>
      <c r="HY407" s="26"/>
      <c r="HZ407" s="26"/>
      <c r="IA407" s="26"/>
      <c r="IB407" s="26"/>
      <c r="IC407" s="26"/>
      <c r="ID407" s="26"/>
      <c r="IE407" s="26"/>
      <c r="IF407" s="26"/>
      <c r="IG407" s="26"/>
      <c r="IH407" s="26"/>
      <c r="II407" s="26"/>
      <c r="IJ407" s="26"/>
      <c r="IK407" s="26"/>
      <c r="IL407" s="26"/>
      <c r="IM407" s="26"/>
      <c r="IN407" s="26"/>
      <c r="IO407" s="26"/>
      <c r="IP407" s="26"/>
      <c r="IQ407" s="26"/>
      <c r="IR407" s="26"/>
      <c r="IS407" s="26"/>
      <c r="IT407" s="26"/>
      <c r="IU407" s="26"/>
      <c r="IV407" s="26"/>
    </row>
    <row r="408" spans="1:256" s="32" customFormat="1" ht="14.4" x14ac:dyDescent="0.3">
      <c r="A408"/>
      <c r="B408"/>
      <c r="C408"/>
      <c r="D408"/>
      <c r="E408"/>
      <c r="F408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6"/>
      <c r="AB408" s="26"/>
      <c r="AC408" s="26"/>
      <c r="AD408" s="26"/>
      <c r="AE408" s="26"/>
      <c r="AF408" s="26"/>
      <c r="AG408" s="26"/>
      <c r="AH408" s="26"/>
      <c r="AI408" s="26"/>
      <c r="AJ408" s="26"/>
      <c r="AK408" s="26"/>
      <c r="AL408" s="26"/>
      <c r="AM408" s="26"/>
      <c r="AN408" s="26"/>
      <c r="AO408" s="26"/>
      <c r="AP408" s="26"/>
      <c r="AQ408" s="26"/>
      <c r="AR408" s="26"/>
      <c r="AS408" s="26"/>
      <c r="AT408" s="26"/>
      <c r="AU408" s="26"/>
      <c r="AV408" s="26"/>
      <c r="AW408" s="26"/>
      <c r="AX408" s="26"/>
      <c r="AY408" s="26"/>
      <c r="AZ408" s="26"/>
      <c r="BA408" s="26"/>
      <c r="BB408" s="26"/>
      <c r="BC408" s="26"/>
      <c r="BD408" s="26"/>
      <c r="BE408" s="26"/>
      <c r="BF408" s="26"/>
      <c r="BG408" s="26"/>
      <c r="BH408" s="26"/>
      <c r="BI408" s="26"/>
      <c r="BJ408" s="26"/>
      <c r="BK408" s="26"/>
      <c r="BL408" s="26"/>
      <c r="BM408" s="26"/>
      <c r="BN408" s="26"/>
      <c r="BO408" s="26"/>
      <c r="BP408" s="26"/>
      <c r="BQ408" s="26"/>
      <c r="BR408" s="26"/>
      <c r="BS408" s="26"/>
      <c r="BT408" s="26"/>
      <c r="BU408" s="26"/>
      <c r="BV408" s="26"/>
      <c r="BW408" s="26"/>
      <c r="BX408" s="26"/>
      <c r="BY408" s="26"/>
      <c r="BZ408" s="26"/>
      <c r="CA408" s="26"/>
      <c r="CB408" s="26"/>
      <c r="CC408" s="26"/>
      <c r="CD408" s="26"/>
      <c r="CE408" s="26"/>
      <c r="CF408" s="26"/>
      <c r="CG408" s="26"/>
      <c r="CH408" s="26"/>
      <c r="CI408" s="26"/>
      <c r="CJ408" s="26"/>
      <c r="CK408" s="26"/>
      <c r="CL408" s="26"/>
      <c r="CM408" s="26"/>
      <c r="CN408" s="26"/>
      <c r="CO408" s="26"/>
      <c r="CP408" s="26"/>
      <c r="CQ408" s="26"/>
      <c r="CR408" s="26"/>
      <c r="CS408" s="26"/>
      <c r="CT408" s="26"/>
      <c r="CU408" s="26"/>
      <c r="CV408" s="26"/>
      <c r="CW408" s="26"/>
      <c r="CX408" s="26"/>
      <c r="CY408" s="26"/>
      <c r="CZ408" s="26"/>
      <c r="DA408" s="26"/>
      <c r="DB408" s="26"/>
      <c r="DC408" s="26"/>
      <c r="DD408" s="26"/>
      <c r="DE408" s="26"/>
      <c r="DF408" s="26"/>
      <c r="DG408" s="26"/>
      <c r="DH408" s="26"/>
      <c r="DI408" s="26"/>
      <c r="DJ408" s="26"/>
      <c r="DK408" s="26"/>
      <c r="DL408" s="26"/>
      <c r="DM408" s="26"/>
      <c r="DN408" s="26"/>
      <c r="DO408" s="26"/>
      <c r="DP408" s="26"/>
      <c r="DQ408" s="26"/>
      <c r="DR408" s="26"/>
      <c r="DS408" s="26"/>
      <c r="DT408" s="26"/>
      <c r="DU408" s="26"/>
      <c r="DV408" s="26"/>
      <c r="DW408" s="26"/>
      <c r="DX408" s="26"/>
      <c r="DY408" s="26"/>
      <c r="DZ408" s="26"/>
      <c r="EA408" s="26"/>
      <c r="EB408" s="26"/>
      <c r="EC408" s="26"/>
      <c r="ED408" s="26"/>
      <c r="EE408" s="26"/>
      <c r="EF408" s="26"/>
      <c r="EG408" s="26"/>
      <c r="EH408" s="26"/>
      <c r="EI408" s="26"/>
      <c r="EJ408" s="26"/>
      <c r="EK408" s="26"/>
      <c r="EL408" s="26"/>
      <c r="EM408" s="26"/>
      <c r="EN408" s="26"/>
      <c r="EO408" s="26"/>
      <c r="EP408" s="26"/>
      <c r="EQ408" s="26"/>
      <c r="ER408" s="26"/>
      <c r="ES408" s="26"/>
      <c r="ET408" s="26"/>
      <c r="EU408" s="26"/>
      <c r="EV408" s="26"/>
      <c r="EW408" s="26"/>
      <c r="EX408" s="26"/>
      <c r="EY408" s="26"/>
      <c r="EZ408" s="26"/>
      <c r="FA408" s="26"/>
      <c r="FB408" s="26"/>
      <c r="FC408" s="26"/>
      <c r="FD408" s="26"/>
      <c r="FE408" s="26"/>
      <c r="FF408" s="26"/>
      <c r="FG408" s="26"/>
      <c r="FH408" s="26"/>
      <c r="FI408" s="26"/>
      <c r="FJ408" s="26"/>
      <c r="FK408" s="26"/>
      <c r="FL408" s="26"/>
      <c r="FM408" s="26"/>
      <c r="FN408" s="26"/>
      <c r="FO408" s="26"/>
      <c r="FP408" s="26"/>
      <c r="FQ408" s="26"/>
      <c r="FR408" s="26"/>
      <c r="FS408" s="26"/>
      <c r="FT408" s="26"/>
      <c r="FU408" s="26"/>
      <c r="FV408" s="26"/>
      <c r="FW408" s="26"/>
      <c r="FX408" s="26"/>
      <c r="FY408" s="26"/>
      <c r="FZ408" s="26"/>
      <c r="GA408" s="26"/>
      <c r="GB408" s="26"/>
      <c r="GC408" s="26"/>
      <c r="GD408" s="26"/>
      <c r="GE408" s="26"/>
      <c r="GF408" s="26"/>
      <c r="GG408" s="26"/>
      <c r="GH408" s="26"/>
      <c r="GI408" s="26"/>
      <c r="GJ408" s="26"/>
      <c r="GK408" s="26"/>
      <c r="GL408" s="26"/>
      <c r="GM408" s="26"/>
      <c r="GN408" s="26"/>
      <c r="GO408" s="26"/>
      <c r="GP408" s="26"/>
      <c r="GQ408" s="26"/>
      <c r="GR408" s="26"/>
      <c r="GS408" s="26"/>
      <c r="GT408" s="26"/>
      <c r="GU408" s="26"/>
      <c r="GV408" s="26"/>
      <c r="GW408" s="26"/>
      <c r="GX408" s="26"/>
      <c r="GY408" s="26"/>
      <c r="GZ408" s="26"/>
      <c r="HA408" s="26"/>
      <c r="HB408" s="26"/>
      <c r="HC408" s="26"/>
      <c r="HD408" s="26"/>
      <c r="HE408" s="26"/>
      <c r="HF408" s="26"/>
      <c r="HG408" s="26"/>
      <c r="HH408" s="26"/>
      <c r="HI408" s="26"/>
      <c r="HJ408" s="26"/>
      <c r="HK408" s="26"/>
      <c r="HL408" s="26"/>
      <c r="HM408" s="26"/>
      <c r="HN408" s="26"/>
      <c r="HO408" s="26"/>
      <c r="HP408" s="26"/>
      <c r="HQ408" s="26"/>
      <c r="HR408" s="26"/>
      <c r="HS408" s="26"/>
      <c r="HT408" s="26"/>
      <c r="HU408" s="26"/>
      <c r="HV408" s="26"/>
      <c r="HW408" s="26"/>
      <c r="HX408" s="26"/>
      <c r="HY408" s="26"/>
      <c r="HZ408" s="26"/>
      <c r="IA408" s="26"/>
      <c r="IB408" s="26"/>
      <c r="IC408" s="26"/>
      <c r="ID408" s="26"/>
      <c r="IE408" s="26"/>
      <c r="IF408" s="26"/>
      <c r="IG408" s="26"/>
      <c r="IH408" s="26"/>
      <c r="II408" s="26"/>
      <c r="IJ408" s="26"/>
      <c r="IK408" s="26"/>
      <c r="IL408" s="26"/>
      <c r="IM408" s="26"/>
      <c r="IN408" s="26"/>
      <c r="IO408" s="26"/>
      <c r="IP408" s="26"/>
      <c r="IQ408" s="26"/>
      <c r="IR408" s="26"/>
      <c r="IS408" s="26"/>
      <c r="IT408" s="26"/>
      <c r="IU408" s="26"/>
      <c r="IV408" s="26"/>
    </row>
    <row r="409" spans="1:256" s="32" customFormat="1" ht="14.4" x14ac:dyDescent="0.3">
      <c r="A409"/>
      <c r="B409"/>
      <c r="C409"/>
      <c r="D409"/>
      <c r="E409"/>
      <c r="F409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6"/>
      <c r="AB409" s="26"/>
      <c r="AC409" s="26"/>
      <c r="AD409" s="26"/>
      <c r="AE409" s="26"/>
      <c r="AF409" s="26"/>
      <c r="AG409" s="26"/>
      <c r="AH409" s="26"/>
      <c r="AI409" s="26"/>
      <c r="AJ409" s="26"/>
      <c r="AK409" s="26"/>
      <c r="AL409" s="26"/>
      <c r="AM409" s="26"/>
      <c r="AN409" s="26"/>
      <c r="AO409" s="26"/>
      <c r="AP409" s="26"/>
      <c r="AQ409" s="26"/>
      <c r="AR409" s="26"/>
      <c r="AS409" s="26"/>
      <c r="AT409" s="26"/>
      <c r="AU409" s="26"/>
      <c r="AV409" s="26"/>
      <c r="AW409" s="26"/>
      <c r="AX409" s="26"/>
      <c r="AY409" s="26"/>
      <c r="AZ409" s="26"/>
      <c r="BA409" s="26"/>
      <c r="BB409" s="26"/>
      <c r="BC409" s="26"/>
      <c r="BD409" s="26"/>
      <c r="BE409" s="26"/>
      <c r="BF409" s="26"/>
      <c r="BG409" s="26"/>
      <c r="BH409" s="26"/>
      <c r="BI409" s="26"/>
      <c r="BJ409" s="26"/>
      <c r="BK409" s="26"/>
      <c r="BL409" s="26"/>
      <c r="BM409" s="26"/>
      <c r="BN409" s="26"/>
      <c r="BO409" s="26"/>
      <c r="BP409" s="26"/>
      <c r="BQ409" s="26"/>
      <c r="BR409" s="26"/>
      <c r="BS409" s="26"/>
      <c r="BT409" s="26"/>
      <c r="BU409" s="26"/>
      <c r="BV409" s="26"/>
      <c r="BW409" s="26"/>
      <c r="BX409" s="26"/>
      <c r="BY409" s="26"/>
      <c r="BZ409" s="26"/>
      <c r="CA409" s="26"/>
      <c r="CB409" s="26"/>
      <c r="CC409" s="26"/>
      <c r="CD409" s="26"/>
      <c r="CE409" s="26"/>
      <c r="CF409" s="26"/>
      <c r="CG409" s="26"/>
      <c r="CH409" s="26"/>
      <c r="CI409" s="26"/>
      <c r="CJ409" s="26"/>
      <c r="CK409" s="26"/>
      <c r="CL409" s="26"/>
      <c r="CM409" s="26"/>
      <c r="CN409" s="26"/>
      <c r="CO409" s="26"/>
      <c r="CP409" s="26"/>
      <c r="CQ409" s="26"/>
      <c r="CR409" s="26"/>
      <c r="CS409" s="26"/>
      <c r="CT409" s="26"/>
      <c r="CU409" s="26"/>
      <c r="CV409" s="26"/>
      <c r="CW409" s="26"/>
      <c r="CX409" s="26"/>
      <c r="CY409" s="26"/>
      <c r="CZ409" s="26"/>
      <c r="DA409" s="26"/>
      <c r="DB409" s="26"/>
      <c r="DC409" s="26"/>
      <c r="DD409" s="26"/>
      <c r="DE409" s="26"/>
      <c r="DF409" s="26"/>
      <c r="DG409" s="26"/>
      <c r="DH409" s="26"/>
      <c r="DI409" s="26"/>
      <c r="DJ409" s="26"/>
      <c r="DK409" s="26"/>
      <c r="DL409" s="26"/>
      <c r="DM409" s="26"/>
      <c r="DN409" s="26"/>
      <c r="DO409" s="26"/>
      <c r="DP409" s="26"/>
      <c r="DQ409" s="26"/>
      <c r="DR409" s="26"/>
      <c r="DS409" s="26"/>
      <c r="DT409" s="26"/>
      <c r="DU409" s="26"/>
      <c r="DV409" s="26"/>
      <c r="DW409" s="26"/>
      <c r="DX409" s="26"/>
      <c r="DY409" s="26"/>
      <c r="DZ409" s="26"/>
      <c r="EA409" s="26"/>
      <c r="EB409" s="26"/>
      <c r="EC409" s="26"/>
      <c r="ED409" s="26"/>
      <c r="EE409" s="26"/>
      <c r="EF409" s="26"/>
      <c r="EG409" s="26"/>
      <c r="EH409" s="26"/>
      <c r="EI409" s="26"/>
      <c r="EJ409" s="26"/>
      <c r="EK409" s="26"/>
      <c r="EL409" s="26"/>
      <c r="EM409" s="26"/>
      <c r="EN409" s="26"/>
      <c r="EO409" s="26"/>
      <c r="EP409" s="26"/>
      <c r="EQ409" s="26"/>
      <c r="ER409" s="26"/>
      <c r="ES409" s="26"/>
      <c r="ET409" s="26"/>
      <c r="EU409" s="26"/>
      <c r="EV409" s="26"/>
      <c r="EW409" s="26"/>
      <c r="EX409" s="26"/>
      <c r="EY409" s="26"/>
      <c r="EZ409" s="26"/>
      <c r="FA409" s="26"/>
      <c r="FB409" s="26"/>
      <c r="FC409" s="26"/>
      <c r="FD409" s="26"/>
      <c r="FE409" s="26"/>
      <c r="FF409" s="26"/>
      <c r="FG409" s="26"/>
      <c r="FH409" s="26"/>
      <c r="FI409" s="26"/>
      <c r="FJ409" s="26"/>
      <c r="FK409" s="26"/>
      <c r="FL409" s="26"/>
      <c r="FM409" s="26"/>
      <c r="FN409" s="26"/>
      <c r="FO409" s="26"/>
      <c r="FP409" s="26"/>
      <c r="FQ409" s="26"/>
      <c r="FR409" s="26"/>
      <c r="FS409" s="26"/>
      <c r="FT409" s="26"/>
      <c r="FU409" s="26"/>
      <c r="FV409" s="26"/>
      <c r="FW409" s="26"/>
      <c r="FX409" s="26"/>
      <c r="FY409" s="26"/>
      <c r="FZ409" s="26"/>
      <c r="GA409" s="26"/>
      <c r="GB409" s="26"/>
      <c r="GC409" s="26"/>
      <c r="GD409" s="26"/>
      <c r="GE409" s="26"/>
      <c r="GF409" s="26"/>
      <c r="GG409" s="26"/>
      <c r="GH409" s="26"/>
      <c r="GI409" s="26"/>
      <c r="GJ409" s="26"/>
      <c r="GK409" s="26"/>
      <c r="GL409" s="26"/>
      <c r="GM409" s="26"/>
      <c r="GN409" s="26"/>
      <c r="GO409" s="26"/>
      <c r="GP409" s="26"/>
      <c r="GQ409" s="26"/>
      <c r="GR409" s="26"/>
      <c r="GS409" s="26"/>
      <c r="GT409" s="26"/>
      <c r="GU409" s="26"/>
      <c r="GV409" s="26"/>
      <c r="GW409" s="26"/>
      <c r="GX409" s="26"/>
      <c r="GY409" s="26"/>
      <c r="GZ409" s="26"/>
      <c r="HA409" s="26"/>
      <c r="HB409" s="26"/>
      <c r="HC409" s="26"/>
      <c r="HD409" s="26"/>
      <c r="HE409" s="26"/>
      <c r="HF409" s="26"/>
      <c r="HG409" s="26"/>
      <c r="HH409" s="26"/>
      <c r="HI409" s="26"/>
      <c r="HJ409" s="26"/>
      <c r="HK409" s="26"/>
      <c r="HL409" s="26"/>
      <c r="HM409" s="26"/>
      <c r="HN409" s="26"/>
      <c r="HO409" s="26"/>
      <c r="HP409" s="26"/>
      <c r="HQ409" s="26"/>
      <c r="HR409" s="26"/>
      <c r="HS409" s="26"/>
      <c r="HT409" s="26"/>
      <c r="HU409" s="26"/>
      <c r="HV409" s="26"/>
      <c r="HW409" s="26"/>
      <c r="HX409" s="26"/>
      <c r="HY409" s="26"/>
      <c r="HZ409" s="26"/>
      <c r="IA409" s="26"/>
      <c r="IB409" s="26"/>
      <c r="IC409" s="26"/>
      <c r="ID409" s="26"/>
      <c r="IE409" s="26"/>
      <c r="IF409" s="26"/>
      <c r="IG409" s="26"/>
      <c r="IH409" s="26"/>
      <c r="II409" s="26"/>
      <c r="IJ409" s="26"/>
      <c r="IK409" s="26"/>
      <c r="IL409" s="26"/>
      <c r="IM409" s="26"/>
      <c r="IN409" s="26"/>
      <c r="IO409" s="26"/>
      <c r="IP409" s="26"/>
      <c r="IQ409" s="26"/>
      <c r="IR409" s="26"/>
      <c r="IS409" s="26"/>
      <c r="IT409" s="26"/>
      <c r="IU409" s="26"/>
      <c r="IV409" s="26"/>
    </row>
    <row r="410" spans="1:256" s="32" customFormat="1" ht="14.4" x14ac:dyDescent="0.3">
      <c r="A410"/>
      <c r="B410"/>
      <c r="C410"/>
      <c r="D410"/>
      <c r="E410"/>
      <c r="F410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6"/>
      <c r="AB410" s="26"/>
      <c r="AC410" s="26"/>
      <c r="AD410" s="26"/>
      <c r="AE410" s="26"/>
      <c r="AF410" s="26"/>
      <c r="AG410" s="26"/>
      <c r="AH410" s="26"/>
      <c r="AI410" s="26"/>
      <c r="AJ410" s="26"/>
      <c r="AK410" s="26"/>
      <c r="AL410" s="26"/>
      <c r="AM410" s="26"/>
      <c r="AN410" s="26"/>
      <c r="AO410" s="26"/>
      <c r="AP410" s="26"/>
      <c r="AQ410" s="26"/>
      <c r="AR410" s="26"/>
      <c r="AS410" s="26"/>
      <c r="AT410" s="26"/>
      <c r="AU410" s="26"/>
      <c r="AV410" s="26"/>
      <c r="AW410" s="26"/>
      <c r="AX410" s="26"/>
      <c r="AY410" s="26"/>
      <c r="AZ410" s="26"/>
      <c r="BA410" s="26"/>
      <c r="BB410" s="26"/>
      <c r="BC410" s="26"/>
      <c r="BD410" s="26"/>
      <c r="BE410" s="26"/>
      <c r="BF410" s="26"/>
      <c r="BG410" s="26"/>
      <c r="BH410" s="26"/>
      <c r="BI410" s="26"/>
      <c r="BJ410" s="26"/>
      <c r="BK410" s="26"/>
      <c r="BL410" s="26"/>
      <c r="BM410" s="26"/>
      <c r="BN410" s="26"/>
      <c r="BO410" s="26"/>
      <c r="BP410" s="26"/>
      <c r="BQ410" s="26"/>
      <c r="BR410" s="26"/>
      <c r="BS410" s="26"/>
      <c r="BT410" s="26"/>
      <c r="BU410" s="26"/>
      <c r="BV410" s="26"/>
      <c r="BW410" s="26"/>
      <c r="BX410" s="26"/>
      <c r="BY410" s="26"/>
      <c r="BZ410" s="26"/>
      <c r="CA410" s="26"/>
      <c r="CB410" s="26"/>
      <c r="CC410" s="26"/>
      <c r="CD410" s="26"/>
      <c r="CE410" s="26"/>
      <c r="CF410" s="26"/>
      <c r="CG410" s="26"/>
      <c r="CH410" s="26"/>
      <c r="CI410" s="26"/>
      <c r="CJ410" s="26"/>
      <c r="CK410" s="26"/>
      <c r="CL410" s="26"/>
      <c r="CM410" s="26"/>
      <c r="CN410" s="26"/>
      <c r="CO410" s="26"/>
      <c r="CP410" s="26"/>
      <c r="CQ410" s="26"/>
      <c r="CR410" s="26"/>
      <c r="CS410" s="26"/>
      <c r="CT410" s="26"/>
      <c r="CU410" s="26"/>
      <c r="CV410" s="26"/>
      <c r="CW410" s="26"/>
      <c r="CX410" s="26"/>
      <c r="CY410" s="26"/>
      <c r="CZ410" s="26"/>
      <c r="DA410" s="26"/>
      <c r="DB410" s="26"/>
      <c r="DC410" s="26"/>
      <c r="DD410" s="26"/>
      <c r="DE410" s="26"/>
      <c r="DF410" s="26"/>
      <c r="DG410" s="26"/>
      <c r="DH410" s="26"/>
      <c r="DI410" s="26"/>
      <c r="DJ410" s="26"/>
      <c r="DK410" s="26"/>
      <c r="DL410" s="26"/>
      <c r="DM410" s="26"/>
      <c r="DN410" s="26"/>
      <c r="DO410" s="26"/>
      <c r="DP410" s="26"/>
      <c r="DQ410" s="26"/>
      <c r="DR410" s="26"/>
      <c r="DS410" s="26"/>
      <c r="DT410" s="26"/>
      <c r="DU410" s="26"/>
      <c r="DV410" s="26"/>
      <c r="DW410" s="26"/>
      <c r="DX410" s="26"/>
      <c r="DY410" s="26"/>
      <c r="DZ410" s="26"/>
      <c r="EA410" s="26"/>
      <c r="EB410" s="26"/>
      <c r="EC410" s="26"/>
      <c r="ED410" s="26"/>
      <c r="EE410" s="26"/>
      <c r="EF410" s="26"/>
      <c r="EG410" s="26"/>
      <c r="EH410" s="26"/>
      <c r="EI410" s="26"/>
      <c r="EJ410" s="26"/>
      <c r="EK410" s="26"/>
      <c r="EL410" s="26"/>
      <c r="EM410" s="26"/>
      <c r="EN410" s="26"/>
      <c r="EO410" s="26"/>
      <c r="EP410" s="26"/>
      <c r="EQ410" s="26"/>
      <c r="ER410" s="26"/>
      <c r="ES410" s="26"/>
      <c r="ET410" s="26"/>
      <c r="EU410" s="26"/>
      <c r="EV410" s="26"/>
      <c r="EW410" s="26"/>
      <c r="EX410" s="26"/>
      <c r="EY410" s="26"/>
      <c r="EZ410" s="26"/>
      <c r="FA410" s="26"/>
      <c r="FB410" s="26"/>
      <c r="FC410" s="26"/>
      <c r="FD410" s="26"/>
      <c r="FE410" s="26"/>
      <c r="FF410" s="26"/>
      <c r="FG410" s="26"/>
      <c r="FH410" s="26"/>
      <c r="FI410" s="26"/>
      <c r="FJ410" s="26"/>
      <c r="FK410" s="26"/>
      <c r="FL410" s="26"/>
      <c r="FM410" s="26"/>
      <c r="FN410" s="26"/>
      <c r="FO410" s="26"/>
      <c r="FP410" s="26"/>
      <c r="FQ410" s="26"/>
      <c r="FR410" s="26"/>
      <c r="FS410" s="26"/>
      <c r="FT410" s="26"/>
      <c r="FU410" s="26"/>
      <c r="FV410" s="26"/>
      <c r="FW410" s="26"/>
      <c r="FX410" s="26"/>
      <c r="FY410" s="26"/>
      <c r="FZ410" s="26"/>
      <c r="GA410" s="26"/>
      <c r="GB410" s="26"/>
      <c r="GC410" s="26"/>
      <c r="GD410" s="26"/>
      <c r="GE410" s="26"/>
      <c r="GF410" s="26"/>
      <c r="GG410" s="26"/>
      <c r="GH410" s="26"/>
      <c r="GI410" s="26"/>
      <c r="GJ410" s="26"/>
      <c r="GK410" s="26"/>
      <c r="GL410" s="26"/>
      <c r="GM410" s="26"/>
      <c r="GN410" s="26"/>
      <c r="GO410" s="26"/>
      <c r="GP410" s="26"/>
      <c r="GQ410" s="26"/>
      <c r="GR410" s="26"/>
      <c r="GS410" s="26"/>
      <c r="GT410" s="26"/>
      <c r="GU410" s="26"/>
      <c r="GV410" s="26"/>
      <c r="GW410" s="26"/>
      <c r="GX410" s="26"/>
      <c r="GY410" s="26"/>
      <c r="GZ410" s="26"/>
      <c r="HA410" s="26"/>
      <c r="HB410" s="26"/>
      <c r="HC410" s="26"/>
      <c r="HD410" s="26"/>
      <c r="HE410" s="26"/>
      <c r="HF410" s="26"/>
      <c r="HG410" s="26"/>
      <c r="HH410" s="26"/>
      <c r="HI410" s="26"/>
      <c r="HJ410" s="26"/>
      <c r="HK410" s="26"/>
      <c r="HL410" s="26"/>
      <c r="HM410" s="26"/>
      <c r="HN410" s="26"/>
      <c r="HO410" s="26"/>
      <c r="HP410" s="26"/>
      <c r="HQ410" s="26"/>
      <c r="HR410" s="26"/>
      <c r="HS410" s="26"/>
      <c r="HT410" s="26"/>
      <c r="HU410" s="26"/>
      <c r="HV410" s="26"/>
      <c r="HW410" s="26"/>
      <c r="HX410" s="26"/>
      <c r="HY410" s="26"/>
      <c r="HZ410" s="26"/>
      <c r="IA410" s="26"/>
      <c r="IB410" s="26"/>
      <c r="IC410" s="26"/>
      <c r="ID410" s="26"/>
      <c r="IE410" s="26"/>
      <c r="IF410" s="26"/>
      <c r="IG410" s="26"/>
      <c r="IH410" s="26"/>
      <c r="II410" s="26"/>
      <c r="IJ410" s="26"/>
      <c r="IK410" s="26"/>
      <c r="IL410" s="26"/>
      <c r="IM410" s="26"/>
      <c r="IN410" s="26"/>
      <c r="IO410" s="26"/>
      <c r="IP410" s="26"/>
      <c r="IQ410" s="26"/>
      <c r="IR410" s="26"/>
      <c r="IS410" s="26"/>
      <c r="IT410" s="26"/>
      <c r="IU410" s="26"/>
      <c r="IV410" s="26"/>
    </row>
    <row r="411" spans="1:256" s="32" customFormat="1" ht="14.4" x14ac:dyDescent="0.3">
      <c r="A411"/>
      <c r="B411"/>
      <c r="C411"/>
      <c r="D411"/>
      <c r="E411"/>
      <c r="F411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6"/>
      <c r="AB411" s="26"/>
      <c r="AC411" s="26"/>
      <c r="AD411" s="26"/>
      <c r="AE411" s="26"/>
      <c r="AF411" s="26"/>
      <c r="AG411" s="26"/>
      <c r="AH411" s="26"/>
      <c r="AI411" s="26"/>
      <c r="AJ411" s="26"/>
      <c r="AK411" s="26"/>
      <c r="AL411" s="26"/>
      <c r="AM411" s="26"/>
      <c r="AN411" s="26"/>
      <c r="AO411" s="26"/>
      <c r="AP411" s="26"/>
      <c r="AQ411" s="26"/>
      <c r="AR411" s="26"/>
      <c r="AS411" s="26"/>
      <c r="AT411" s="26"/>
      <c r="AU411" s="26"/>
      <c r="AV411" s="26"/>
      <c r="AW411" s="26"/>
      <c r="AX411" s="26"/>
      <c r="AY411" s="26"/>
      <c r="AZ411" s="26"/>
      <c r="BA411" s="26"/>
      <c r="BB411" s="26"/>
      <c r="BC411" s="26"/>
      <c r="BD411" s="26"/>
      <c r="BE411" s="26"/>
      <c r="BF411" s="26"/>
      <c r="BG411" s="26"/>
      <c r="BH411" s="26"/>
      <c r="BI411" s="26"/>
      <c r="BJ411" s="26"/>
      <c r="BK411" s="26"/>
      <c r="BL411" s="26"/>
      <c r="BM411" s="26"/>
      <c r="BN411" s="26"/>
      <c r="BO411" s="26"/>
      <c r="BP411" s="26"/>
      <c r="BQ411" s="26"/>
      <c r="BR411" s="26"/>
      <c r="BS411" s="26"/>
      <c r="BT411" s="26"/>
      <c r="BU411" s="26"/>
      <c r="BV411" s="26"/>
      <c r="BW411" s="26"/>
      <c r="BX411" s="26"/>
      <c r="BY411" s="26"/>
      <c r="BZ411" s="26"/>
      <c r="CA411" s="26"/>
      <c r="CB411" s="26"/>
      <c r="CC411" s="26"/>
      <c r="CD411" s="26"/>
      <c r="CE411" s="26"/>
      <c r="CF411" s="26"/>
      <c r="CG411" s="26"/>
      <c r="CH411" s="26"/>
      <c r="CI411" s="26"/>
      <c r="CJ411" s="26"/>
      <c r="CK411" s="26"/>
      <c r="CL411" s="26"/>
      <c r="CM411" s="26"/>
      <c r="CN411" s="26"/>
      <c r="CO411" s="26"/>
      <c r="CP411" s="26"/>
      <c r="CQ411" s="26"/>
      <c r="CR411" s="26"/>
      <c r="CS411" s="26"/>
      <c r="CT411" s="26"/>
      <c r="CU411" s="26"/>
      <c r="CV411" s="26"/>
      <c r="CW411" s="26"/>
      <c r="CX411" s="26"/>
      <c r="CY411" s="26"/>
      <c r="CZ411" s="26"/>
      <c r="DA411" s="26"/>
      <c r="DB411" s="26"/>
      <c r="DC411" s="26"/>
      <c r="DD411" s="26"/>
      <c r="DE411" s="26"/>
      <c r="DF411" s="26"/>
      <c r="DG411" s="26"/>
      <c r="DH411" s="26"/>
      <c r="DI411" s="26"/>
      <c r="DJ411" s="26"/>
      <c r="DK411" s="26"/>
      <c r="DL411" s="26"/>
      <c r="DM411" s="26"/>
      <c r="DN411" s="26"/>
      <c r="DO411" s="26"/>
      <c r="DP411" s="26"/>
      <c r="DQ411" s="26"/>
      <c r="DR411" s="26"/>
      <c r="DS411" s="26"/>
      <c r="DT411" s="26"/>
      <c r="DU411" s="26"/>
      <c r="DV411" s="26"/>
      <c r="DW411" s="26"/>
      <c r="DX411" s="26"/>
      <c r="DY411" s="26"/>
      <c r="DZ411" s="26"/>
      <c r="EA411" s="26"/>
      <c r="EB411" s="26"/>
      <c r="EC411" s="26"/>
      <c r="ED411" s="26"/>
      <c r="EE411" s="26"/>
      <c r="EF411" s="26"/>
      <c r="EG411" s="26"/>
      <c r="EH411" s="26"/>
      <c r="EI411" s="26"/>
      <c r="EJ411" s="26"/>
      <c r="EK411" s="26"/>
      <c r="EL411" s="26"/>
      <c r="EM411" s="26"/>
      <c r="EN411" s="26"/>
      <c r="EO411" s="26"/>
      <c r="EP411" s="26"/>
      <c r="EQ411" s="26"/>
      <c r="ER411" s="26"/>
      <c r="ES411" s="26"/>
      <c r="ET411" s="26"/>
      <c r="EU411" s="26"/>
      <c r="EV411" s="26"/>
      <c r="EW411" s="26"/>
      <c r="EX411" s="26"/>
      <c r="EY411" s="26"/>
      <c r="EZ411" s="26"/>
      <c r="FA411" s="26"/>
      <c r="FB411" s="26"/>
      <c r="FC411" s="26"/>
      <c r="FD411" s="26"/>
      <c r="FE411" s="26"/>
      <c r="FF411" s="26"/>
      <c r="FG411" s="26"/>
      <c r="FH411" s="26"/>
      <c r="FI411" s="26"/>
      <c r="FJ411" s="26"/>
      <c r="FK411" s="26"/>
      <c r="FL411" s="26"/>
      <c r="FM411" s="26"/>
      <c r="FN411" s="26"/>
      <c r="FO411" s="26"/>
      <c r="FP411" s="26"/>
      <c r="FQ411" s="26"/>
      <c r="FR411" s="26"/>
      <c r="FS411" s="26"/>
      <c r="FT411" s="26"/>
      <c r="FU411" s="26"/>
      <c r="FV411" s="26"/>
      <c r="FW411" s="26"/>
      <c r="FX411" s="26"/>
      <c r="FY411" s="26"/>
      <c r="FZ411" s="26"/>
      <c r="GA411" s="26"/>
      <c r="GB411" s="26"/>
      <c r="GC411" s="26"/>
      <c r="GD411" s="26"/>
      <c r="GE411" s="26"/>
      <c r="GF411" s="26"/>
      <c r="GG411" s="26"/>
      <c r="GH411" s="26"/>
      <c r="GI411" s="26"/>
      <c r="GJ411" s="26"/>
      <c r="GK411" s="26"/>
      <c r="GL411" s="26"/>
      <c r="GM411" s="26"/>
      <c r="GN411" s="26"/>
      <c r="GO411" s="26"/>
      <c r="GP411" s="26"/>
      <c r="GQ411" s="26"/>
      <c r="GR411" s="26"/>
      <c r="GS411" s="26"/>
      <c r="GT411" s="26"/>
      <c r="GU411" s="26"/>
      <c r="GV411" s="26"/>
      <c r="GW411" s="26"/>
      <c r="GX411" s="26"/>
      <c r="GY411" s="26"/>
      <c r="GZ411" s="26"/>
      <c r="HA411" s="26"/>
      <c r="HB411" s="26"/>
      <c r="HC411" s="26"/>
      <c r="HD411" s="26"/>
      <c r="HE411" s="26"/>
      <c r="HF411" s="26"/>
      <c r="HG411" s="26"/>
      <c r="HH411" s="26"/>
      <c r="HI411" s="26"/>
      <c r="HJ411" s="26"/>
      <c r="HK411" s="26"/>
      <c r="HL411" s="26"/>
      <c r="HM411" s="26"/>
      <c r="HN411" s="26"/>
      <c r="HO411" s="26"/>
      <c r="HP411" s="26"/>
      <c r="HQ411" s="26"/>
      <c r="HR411" s="26"/>
      <c r="HS411" s="26"/>
      <c r="HT411" s="26"/>
      <c r="HU411" s="26"/>
      <c r="HV411" s="26"/>
      <c r="HW411" s="26"/>
      <c r="HX411" s="26"/>
      <c r="HY411" s="26"/>
      <c r="HZ411" s="26"/>
      <c r="IA411" s="26"/>
      <c r="IB411" s="26"/>
      <c r="IC411" s="26"/>
      <c r="ID411" s="26"/>
      <c r="IE411" s="26"/>
      <c r="IF411" s="26"/>
      <c r="IG411" s="26"/>
      <c r="IH411" s="26"/>
      <c r="II411" s="26"/>
      <c r="IJ411" s="26"/>
      <c r="IK411" s="26"/>
      <c r="IL411" s="26"/>
      <c r="IM411" s="26"/>
      <c r="IN411" s="26"/>
      <c r="IO411" s="26"/>
      <c r="IP411" s="26"/>
      <c r="IQ411" s="26"/>
      <c r="IR411" s="26"/>
      <c r="IS411" s="26"/>
      <c r="IT411" s="26"/>
      <c r="IU411" s="26"/>
      <c r="IV411" s="26"/>
    </row>
    <row r="412" spans="1:256" s="32" customFormat="1" ht="14.4" x14ac:dyDescent="0.3">
      <c r="A412"/>
      <c r="B412"/>
      <c r="C412"/>
      <c r="D412"/>
      <c r="E412"/>
      <c r="F412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6"/>
      <c r="AB412" s="26"/>
      <c r="AC412" s="26"/>
      <c r="AD412" s="26"/>
      <c r="AE412" s="26"/>
      <c r="AF412" s="26"/>
      <c r="AG412" s="26"/>
      <c r="AH412" s="26"/>
      <c r="AI412" s="26"/>
      <c r="AJ412" s="26"/>
      <c r="AK412" s="26"/>
      <c r="AL412" s="26"/>
      <c r="AM412" s="26"/>
      <c r="AN412" s="26"/>
      <c r="AO412" s="26"/>
      <c r="AP412" s="26"/>
      <c r="AQ412" s="26"/>
      <c r="AR412" s="26"/>
      <c r="AS412" s="26"/>
      <c r="AT412" s="26"/>
      <c r="AU412" s="26"/>
      <c r="AV412" s="26"/>
      <c r="AW412" s="26"/>
      <c r="AX412" s="26"/>
      <c r="AY412" s="26"/>
      <c r="AZ412" s="26"/>
      <c r="BA412" s="26"/>
      <c r="BB412" s="26"/>
      <c r="BC412" s="26"/>
      <c r="BD412" s="26"/>
      <c r="BE412" s="26"/>
      <c r="BF412" s="26"/>
      <c r="BG412" s="26"/>
      <c r="BH412" s="26"/>
      <c r="BI412" s="26"/>
      <c r="BJ412" s="26"/>
      <c r="BK412" s="26"/>
      <c r="BL412" s="26"/>
      <c r="BM412" s="26"/>
      <c r="BN412" s="26"/>
      <c r="BO412" s="26"/>
      <c r="BP412" s="26"/>
      <c r="BQ412" s="26"/>
      <c r="BR412" s="26"/>
      <c r="BS412" s="26"/>
      <c r="BT412" s="26"/>
      <c r="BU412" s="26"/>
      <c r="BV412" s="26"/>
      <c r="BW412" s="26"/>
      <c r="BX412" s="26"/>
      <c r="BY412" s="26"/>
      <c r="BZ412" s="26"/>
      <c r="CA412" s="26"/>
      <c r="CB412" s="26"/>
      <c r="CC412" s="26"/>
      <c r="CD412" s="26"/>
      <c r="CE412" s="26"/>
      <c r="CF412" s="26"/>
      <c r="CG412" s="26"/>
      <c r="CH412" s="26"/>
      <c r="CI412" s="26"/>
      <c r="CJ412" s="26"/>
      <c r="CK412" s="26"/>
      <c r="CL412" s="26"/>
      <c r="CM412" s="26"/>
      <c r="CN412" s="26"/>
      <c r="CO412" s="26"/>
      <c r="CP412" s="26"/>
      <c r="CQ412" s="26"/>
      <c r="CR412" s="26"/>
      <c r="CS412" s="26"/>
      <c r="CT412" s="26"/>
      <c r="CU412" s="26"/>
      <c r="CV412" s="26"/>
      <c r="CW412" s="26"/>
      <c r="CX412" s="26"/>
      <c r="CY412" s="26"/>
      <c r="CZ412" s="26"/>
      <c r="DA412" s="26"/>
      <c r="DB412" s="26"/>
      <c r="DC412" s="26"/>
      <c r="DD412" s="26"/>
      <c r="DE412" s="26"/>
      <c r="DF412" s="26"/>
      <c r="DG412" s="26"/>
      <c r="DH412" s="26"/>
      <c r="DI412" s="26"/>
      <c r="DJ412" s="26"/>
      <c r="DK412" s="26"/>
      <c r="DL412" s="26"/>
      <c r="DM412" s="26"/>
      <c r="DN412" s="26"/>
      <c r="DO412" s="26"/>
      <c r="DP412" s="26"/>
      <c r="DQ412" s="26"/>
      <c r="DR412" s="26"/>
      <c r="DS412" s="26"/>
      <c r="DT412" s="26"/>
      <c r="DU412" s="26"/>
      <c r="DV412" s="26"/>
      <c r="DW412" s="26"/>
      <c r="DX412" s="26"/>
      <c r="DY412" s="26"/>
      <c r="DZ412" s="26"/>
      <c r="EA412" s="26"/>
      <c r="EB412" s="26"/>
      <c r="EC412" s="26"/>
      <c r="ED412" s="26"/>
      <c r="EE412" s="26"/>
      <c r="EF412" s="26"/>
      <c r="EG412" s="26"/>
      <c r="EH412" s="26"/>
      <c r="EI412" s="26"/>
      <c r="EJ412" s="26"/>
      <c r="EK412" s="26"/>
      <c r="EL412" s="26"/>
      <c r="EM412" s="26"/>
      <c r="EN412" s="26"/>
      <c r="EO412" s="26"/>
      <c r="EP412" s="26"/>
      <c r="EQ412" s="26"/>
      <c r="ER412" s="26"/>
      <c r="ES412" s="26"/>
      <c r="ET412" s="26"/>
      <c r="EU412" s="26"/>
      <c r="EV412" s="26"/>
      <c r="EW412" s="26"/>
      <c r="EX412" s="26"/>
      <c r="EY412" s="26"/>
      <c r="EZ412" s="26"/>
      <c r="FA412" s="26"/>
      <c r="FB412" s="26"/>
      <c r="FC412" s="26"/>
      <c r="FD412" s="26"/>
      <c r="FE412" s="26"/>
      <c r="FF412" s="26"/>
      <c r="FG412" s="26"/>
      <c r="FH412" s="26"/>
      <c r="FI412" s="26"/>
      <c r="FJ412" s="26"/>
      <c r="FK412" s="26"/>
      <c r="FL412" s="26"/>
      <c r="FM412" s="26"/>
      <c r="FN412" s="26"/>
      <c r="FO412" s="26"/>
      <c r="FP412" s="26"/>
      <c r="FQ412" s="26"/>
      <c r="FR412" s="26"/>
      <c r="FS412" s="26"/>
      <c r="FT412" s="26"/>
      <c r="FU412" s="26"/>
      <c r="FV412" s="26"/>
      <c r="FW412" s="26"/>
      <c r="FX412" s="26"/>
      <c r="FY412" s="26"/>
      <c r="FZ412" s="26"/>
      <c r="GA412" s="26"/>
      <c r="GB412" s="26"/>
      <c r="GC412" s="26"/>
      <c r="GD412" s="26"/>
      <c r="GE412" s="26"/>
      <c r="GF412" s="26"/>
      <c r="GG412" s="26"/>
      <c r="GH412" s="26"/>
      <c r="GI412" s="26"/>
      <c r="GJ412" s="26"/>
      <c r="GK412" s="26"/>
      <c r="GL412" s="26"/>
      <c r="GM412" s="26"/>
      <c r="GN412" s="26"/>
      <c r="GO412" s="26"/>
      <c r="GP412" s="26"/>
      <c r="GQ412" s="26"/>
      <c r="GR412" s="26"/>
      <c r="GS412" s="26"/>
      <c r="GT412" s="26"/>
      <c r="GU412" s="26"/>
      <c r="GV412" s="26"/>
      <c r="GW412" s="26"/>
      <c r="GX412" s="26"/>
      <c r="GY412" s="26"/>
      <c r="GZ412" s="26"/>
      <c r="HA412" s="26"/>
      <c r="HB412" s="26"/>
      <c r="HC412" s="26"/>
      <c r="HD412" s="26"/>
      <c r="HE412" s="26"/>
      <c r="HF412" s="26"/>
      <c r="HG412" s="26"/>
      <c r="HH412" s="26"/>
      <c r="HI412" s="26"/>
      <c r="HJ412" s="26"/>
      <c r="HK412" s="26"/>
      <c r="HL412" s="26"/>
      <c r="HM412" s="26"/>
      <c r="HN412" s="26"/>
      <c r="HO412" s="26"/>
      <c r="HP412" s="26"/>
      <c r="HQ412" s="26"/>
      <c r="HR412" s="26"/>
      <c r="HS412" s="26"/>
      <c r="HT412" s="26"/>
      <c r="HU412" s="26"/>
      <c r="HV412" s="26"/>
      <c r="HW412" s="26"/>
      <c r="HX412" s="26"/>
      <c r="HY412" s="26"/>
      <c r="HZ412" s="26"/>
      <c r="IA412" s="26"/>
      <c r="IB412" s="26"/>
      <c r="IC412" s="26"/>
      <c r="ID412" s="26"/>
      <c r="IE412" s="26"/>
      <c r="IF412" s="26"/>
      <c r="IG412" s="26"/>
      <c r="IH412" s="26"/>
      <c r="II412" s="26"/>
      <c r="IJ412" s="26"/>
      <c r="IK412" s="26"/>
      <c r="IL412" s="26"/>
      <c r="IM412" s="26"/>
      <c r="IN412" s="26"/>
      <c r="IO412" s="26"/>
      <c r="IP412" s="26"/>
      <c r="IQ412" s="26"/>
      <c r="IR412" s="26"/>
      <c r="IS412" s="26"/>
      <c r="IT412" s="26"/>
      <c r="IU412" s="26"/>
      <c r="IV412" s="26"/>
    </row>
    <row r="413" spans="1:256" s="35" customFormat="1" ht="14.4" x14ac:dyDescent="0.3">
      <c r="A413"/>
      <c r="B413"/>
      <c r="C413"/>
      <c r="D413"/>
      <c r="E413"/>
      <c r="F413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6"/>
      <c r="AB413" s="26"/>
      <c r="AC413" s="26"/>
      <c r="AD413" s="26"/>
      <c r="AE413" s="26"/>
      <c r="AF413" s="26"/>
      <c r="AG413" s="26"/>
      <c r="AH413" s="26"/>
      <c r="AI413" s="26"/>
      <c r="AJ413" s="26"/>
      <c r="AK413" s="26"/>
      <c r="AL413" s="26"/>
      <c r="AM413" s="26"/>
      <c r="AN413" s="26"/>
      <c r="AO413" s="26"/>
      <c r="AP413" s="26"/>
      <c r="AQ413" s="26"/>
      <c r="AR413" s="26"/>
      <c r="AS413" s="26"/>
      <c r="AT413" s="26"/>
      <c r="AU413" s="26"/>
      <c r="AV413" s="26"/>
      <c r="AW413" s="26"/>
      <c r="AX413" s="26"/>
      <c r="AY413" s="26"/>
      <c r="AZ413" s="26"/>
      <c r="BA413" s="26"/>
      <c r="BB413" s="26"/>
      <c r="BC413" s="26"/>
      <c r="BD413" s="26"/>
      <c r="BE413" s="26"/>
      <c r="BF413" s="26"/>
      <c r="BG413" s="26"/>
      <c r="BH413" s="26"/>
      <c r="BI413" s="26"/>
      <c r="BJ413" s="26"/>
      <c r="BK413" s="26"/>
      <c r="BL413" s="26"/>
      <c r="BM413" s="26"/>
      <c r="BN413" s="26"/>
      <c r="BO413" s="26"/>
      <c r="BP413" s="26"/>
      <c r="BQ413" s="26"/>
      <c r="BR413" s="26"/>
      <c r="BS413" s="26"/>
      <c r="BT413" s="26"/>
      <c r="BU413" s="26"/>
      <c r="BV413" s="26"/>
      <c r="BW413" s="26"/>
      <c r="BX413" s="26"/>
      <c r="BY413" s="26"/>
      <c r="BZ413" s="26"/>
      <c r="CA413" s="26"/>
      <c r="CB413" s="26"/>
      <c r="CC413" s="26"/>
      <c r="CD413" s="26"/>
      <c r="CE413" s="26"/>
      <c r="CF413" s="26"/>
      <c r="CG413" s="26"/>
      <c r="CH413" s="26"/>
      <c r="CI413" s="26"/>
      <c r="CJ413" s="26"/>
      <c r="CK413" s="26"/>
      <c r="CL413" s="26"/>
      <c r="CM413" s="26"/>
      <c r="CN413" s="26"/>
      <c r="CO413" s="26"/>
      <c r="CP413" s="26"/>
      <c r="CQ413" s="26"/>
      <c r="CR413" s="26"/>
      <c r="CS413" s="26"/>
      <c r="CT413" s="26"/>
      <c r="CU413" s="26"/>
      <c r="CV413" s="26"/>
      <c r="CW413" s="26"/>
      <c r="CX413" s="26"/>
      <c r="CY413" s="26"/>
      <c r="CZ413" s="26"/>
      <c r="DA413" s="26"/>
      <c r="DB413" s="26"/>
      <c r="DC413" s="26"/>
      <c r="DD413" s="26"/>
      <c r="DE413" s="26"/>
      <c r="DF413" s="26"/>
      <c r="DG413" s="26"/>
      <c r="DH413" s="26"/>
      <c r="DI413" s="26"/>
      <c r="DJ413" s="26"/>
      <c r="DK413" s="26"/>
      <c r="DL413" s="26"/>
      <c r="DM413" s="26"/>
      <c r="DN413" s="26"/>
      <c r="DO413" s="26"/>
      <c r="DP413" s="26"/>
      <c r="DQ413" s="26"/>
      <c r="DR413" s="26"/>
      <c r="DS413" s="26"/>
      <c r="DT413" s="26"/>
      <c r="DU413" s="26"/>
      <c r="DV413" s="26"/>
      <c r="DW413" s="26"/>
      <c r="DX413" s="26"/>
      <c r="DY413" s="26"/>
      <c r="DZ413" s="26"/>
      <c r="EA413" s="26"/>
      <c r="EB413" s="26"/>
      <c r="EC413" s="26"/>
      <c r="ED413" s="26"/>
      <c r="EE413" s="26"/>
      <c r="EF413" s="26"/>
      <c r="EG413" s="26"/>
      <c r="EH413" s="26"/>
      <c r="EI413" s="26"/>
      <c r="EJ413" s="26"/>
      <c r="EK413" s="26"/>
      <c r="EL413" s="26"/>
      <c r="EM413" s="26"/>
      <c r="EN413" s="26"/>
      <c r="EO413" s="26"/>
      <c r="EP413" s="26"/>
      <c r="EQ413" s="26"/>
      <c r="ER413" s="26"/>
      <c r="ES413" s="26"/>
      <c r="ET413" s="26"/>
      <c r="EU413" s="26"/>
      <c r="EV413" s="26"/>
      <c r="EW413" s="26"/>
      <c r="EX413" s="26"/>
      <c r="EY413" s="26"/>
      <c r="EZ413" s="26"/>
      <c r="FA413" s="26"/>
      <c r="FB413" s="26"/>
      <c r="FC413" s="26"/>
      <c r="FD413" s="26"/>
      <c r="FE413" s="26"/>
      <c r="FF413" s="26"/>
      <c r="FG413" s="26"/>
      <c r="FH413" s="26"/>
      <c r="FI413" s="26"/>
      <c r="FJ413" s="26"/>
      <c r="FK413" s="26"/>
      <c r="FL413" s="26"/>
      <c r="FM413" s="26"/>
      <c r="FN413" s="26"/>
      <c r="FO413" s="26"/>
      <c r="FP413" s="26"/>
      <c r="FQ413" s="26"/>
      <c r="FR413" s="26"/>
      <c r="FS413" s="26"/>
      <c r="FT413" s="26"/>
      <c r="FU413" s="26"/>
      <c r="FV413" s="26"/>
      <c r="FW413" s="26"/>
      <c r="FX413" s="26"/>
      <c r="FY413" s="26"/>
      <c r="FZ413" s="26"/>
      <c r="GA413" s="26"/>
      <c r="GB413" s="26"/>
      <c r="GC413" s="26"/>
      <c r="GD413" s="26"/>
      <c r="GE413" s="26"/>
      <c r="GF413" s="26"/>
      <c r="GG413" s="26"/>
      <c r="GH413" s="26"/>
      <c r="GI413" s="26"/>
      <c r="GJ413" s="26"/>
      <c r="GK413" s="26"/>
      <c r="GL413" s="26"/>
      <c r="GM413" s="26"/>
      <c r="GN413" s="26"/>
      <c r="GO413" s="26"/>
      <c r="GP413" s="26"/>
      <c r="GQ413" s="26"/>
      <c r="GR413" s="26"/>
      <c r="GS413" s="26"/>
      <c r="GT413" s="26"/>
      <c r="GU413" s="26"/>
      <c r="GV413" s="26"/>
      <c r="GW413" s="26"/>
      <c r="GX413" s="26"/>
      <c r="GY413" s="26"/>
      <c r="GZ413" s="26"/>
      <c r="HA413" s="26"/>
      <c r="HB413" s="26"/>
      <c r="HC413" s="26"/>
      <c r="HD413" s="26"/>
      <c r="HE413" s="26"/>
      <c r="HF413" s="26"/>
      <c r="HG413" s="26"/>
      <c r="HH413" s="26"/>
      <c r="HI413" s="26"/>
      <c r="HJ413" s="26"/>
      <c r="HK413" s="26"/>
      <c r="HL413" s="26"/>
      <c r="HM413" s="26"/>
      <c r="HN413" s="26"/>
      <c r="HO413" s="26"/>
      <c r="HP413" s="26"/>
      <c r="HQ413" s="26"/>
      <c r="HR413" s="26"/>
      <c r="HS413" s="26"/>
      <c r="HT413" s="26"/>
      <c r="HU413" s="26"/>
      <c r="HV413" s="26"/>
      <c r="HW413" s="26"/>
      <c r="HX413" s="26"/>
      <c r="HY413" s="26"/>
      <c r="HZ413" s="26"/>
      <c r="IA413" s="26"/>
      <c r="IB413" s="26"/>
      <c r="IC413" s="26"/>
      <c r="ID413" s="26"/>
      <c r="IE413" s="26"/>
      <c r="IF413" s="26"/>
      <c r="IG413" s="26"/>
      <c r="IH413" s="26"/>
      <c r="II413" s="26"/>
      <c r="IJ413" s="26"/>
      <c r="IK413" s="26"/>
      <c r="IL413" s="26"/>
      <c r="IM413" s="26"/>
      <c r="IN413" s="26"/>
      <c r="IO413" s="26"/>
      <c r="IP413" s="26"/>
      <c r="IQ413" s="26"/>
      <c r="IR413" s="26"/>
      <c r="IS413" s="26"/>
      <c r="IT413" s="26"/>
      <c r="IU413" s="26"/>
      <c r="IV413" s="26"/>
    </row>
    <row r="414" spans="1:256" s="32" customFormat="1" ht="14.4" x14ac:dyDescent="0.3">
      <c r="A414"/>
      <c r="B414"/>
      <c r="C414"/>
      <c r="D414"/>
      <c r="E414"/>
      <c r="F414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6"/>
      <c r="AB414" s="26"/>
      <c r="AC414" s="26"/>
      <c r="AD414" s="26"/>
      <c r="AE414" s="26"/>
      <c r="AF414" s="26"/>
      <c r="AG414" s="26"/>
      <c r="AH414" s="26"/>
      <c r="AI414" s="26"/>
      <c r="AJ414" s="26"/>
      <c r="AK414" s="26"/>
      <c r="AL414" s="26"/>
      <c r="AM414" s="26"/>
      <c r="AN414" s="26"/>
      <c r="AO414" s="26"/>
      <c r="AP414" s="26"/>
      <c r="AQ414" s="26"/>
      <c r="AR414" s="26"/>
      <c r="AS414" s="26"/>
      <c r="AT414" s="26"/>
      <c r="AU414" s="26"/>
      <c r="AV414" s="26"/>
      <c r="AW414" s="26"/>
      <c r="AX414" s="26"/>
      <c r="AY414" s="26"/>
      <c r="AZ414" s="26"/>
      <c r="BA414" s="26"/>
      <c r="BB414" s="26"/>
      <c r="BC414" s="26"/>
      <c r="BD414" s="26"/>
      <c r="BE414" s="26"/>
      <c r="BF414" s="26"/>
      <c r="BG414" s="26"/>
      <c r="BH414" s="26"/>
      <c r="BI414" s="26"/>
      <c r="BJ414" s="26"/>
      <c r="BK414" s="26"/>
      <c r="BL414" s="26"/>
      <c r="BM414" s="26"/>
      <c r="BN414" s="26"/>
      <c r="BO414" s="26"/>
      <c r="BP414" s="26"/>
      <c r="BQ414" s="26"/>
      <c r="BR414" s="26"/>
      <c r="BS414" s="26"/>
      <c r="BT414" s="26"/>
      <c r="BU414" s="26"/>
      <c r="BV414" s="26"/>
      <c r="BW414" s="26"/>
      <c r="BX414" s="26"/>
      <c r="BY414" s="26"/>
      <c r="BZ414" s="26"/>
      <c r="CA414" s="26"/>
      <c r="CB414" s="26"/>
      <c r="CC414" s="26"/>
      <c r="CD414" s="26"/>
      <c r="CE414" s="26"/>
      <c r="CF414" s="26"/>
      <c r="CG414" s="26"/>
      <c r="CH414" s="26"/>
      <c r="CI414" s="26"/>
      <c r="CJ414" s="26"/>
      <c r="CK414" s="26"/>
      <c r="CL414" s="26"/>
      <c r="CM414" s="26"/>
      <c r="CN414" s="26"/>
      <c r="CO414" s="26"/>
      <c r="CP414" s="26"/>
      <c r="CQ414" s="26"/>
      <c r="CR414" s="26"/>
      <c r="CS414" s="26"/>
      <c r="CT414" s="26"/>
      <c r="CU414" s="26"/>
      <c r="CV414" s="26"/>
      <c r="CW414" s="26"/>
      <c r="CX414" s="26"/>
      <c r="CY414" s="26"/>
      <c r="CZ414" s="26"/>
      <c r="DA414" s="26"/>
      <c r="DB414" s="26"/>
      <c r="DC414" s="26"/>
      <c r="DD414" s="26"/>
      <c r="DE414" s="26"/>
      <c r="DF414" s="26"/>
      <c r="DG414" s="26"/>
      <c r="DH414" s="26"/>
      <c r="DI414" s="26"/>
      <c r="DJ414" s="26"/>
      <c r="DK414" s="26"/>
      <c r="DL414" s="26"/>
      <c r="DM414" s="26"/>
      <c r="DN414" s="26"/>
      <c r="DO414" s="26"/>
      <c r="DP414" s="26"/>
      <c r="DQ414" s="26"/>
      <c r="DR414" s="26"/>
      <c r="DS414" s="26"/>
      <c r="DT414" s="26"/>
      <c r="DU414" s="26"/>
      <c r="DV414" s="26"/>
      <c r="DW414" s="26"/>
      <c r="DX414" s="26"/>
      <c r="DY414" s="26"/>
      <c r="DZ414" s="26"/>
      <c r="EA414" s="26"/>
      <c r="EB414" s="26"/>
      <c r="EC414" s="26"/>
      <c r="ED414" s="26"/>
      <c r="EE414" s="26"/>
      <c r="EF414" s="26"/>
      <c r="EG414" s="26"/>
      <c r="EH414" s="26"/>
      <c r="EI414" s="26"/>
      <c r="EJ414" s="26"/>
      <c r="EK414" s="26"/>
      <c r="EL414" s="26"/>
      <c r="EM414" s="26"/>
      <c r="EN414" s="26"/>
      <c r="EO414" s="26"/>
      <c r="EP414" s="26"/>
      <c r="EQ414" s="26"/>
      <c r="ER414" s="26"/>
      <c r="ES414" s="26"/>
      <c r="ET414" s="26"/>
      <c r="EU414" s="26"/>
      <c r="EV414" s="26"/>
      <c r="EW414" s="26"/>
      <c r="EX414" s="26"/>
      <c r="EY414" s="26"/>
      <c r="EZ414" s="26"/>
      <c r="FA414" s="26"/>
      <c r="FB414" s="26"/>
      <c r="FC414" s="26"/>
      <c r="FD414" s="26"/>
      <c r="FE414" s="26"/>
      <c r="FF414" s="26"/>
      <c r="FG414" s="26"/>
      <c r="FH414" s="26"/>
      <c r="FI414" s="26"/>
      <c r="FJ414" s="26"/>
      <c r="FK414" s="26"/>
      <c r="FL414" s="26"/>
      <c r="FM414" s="26"/>
      <c r="FN414" s="26"/>
      <c r="FO414" s="26"/>
      <c r="FP414" s="26"/>
      <c r="FQ414" s="26"/>
      <c r="FR414" s="26"/>
      <c r="FS414" s="26"/>
      <c r="FT414" s="26"/>
      <c r="FU414" s="26"/>
      <c r="FV414" s="26"/>
      <c r="FW414" s="26"/>
      <c r="FX414" s="26"/>
      <c r="FY414" s="26"/>
      <c r="FZ414" s="26"/>
      <c r="GA414" s="26"/>
      <c r="GB414" s="26"/>
      <c r="GC414" s="26"/>
      <c r="GD414" s="26"/>
      <c r="GE414" s="26"/>
      <c r="GF414" s="26"/>
      <c r="GG414" s="26"/>
      <c r="GH414" s="26"/>
      <c r="GI414" s="26"/>
      <c r="GJ414" s="26"/>
      <c r="GK414" s="26"/>
      <c r="GL414" s="26"/>
      <c r="GM414" s="26"/>
      <c r="GN414" s="26"/>
      <c r="GO414" s="26"/>
      <c r="GP414" s="26"/>
      <c r="GQ414" s="26"/>
      <c r="GR414" s="26"/>
      <c r="GS414" s="26"/>
      <c r="GT414" s="26"/>
      <c r="GU414" s="26"/>
      <c r="GV414" s="26"/>
      <c r="GW414" s="26"/>
      <c r="GX414" s="26"/>
      <c r="GY414" s="26"/>
      <c r="GZ414" s="26"/>
      <c r="HA414" s="26"/>
      <c r="HB414" s="26"/>
      <c r="HC414" s="26"/>
      <c r="HD414" s="26"/>
      <c r="HE414" s="26"/>
      <c r="HF414" s="26"/>
      <c r="HG414" s="26"/>
      <c r="HH414" s="26"/>
      <c r="HI414" s="26"/>
      <c r="HJ414" s="26"/>
      <c r="HK414" s="26"/>
      <c r="HL414" s="26"/>
      <c r="HM414" s="26"/>
      <c r="HN414" s="26"/>
      <c r="HO414" s="26"/>
      <c r="HP414" s="26"/>
      <c r="HQ414" s="26"/>
      <c r="HR414" s="26"/>
      <c r="HS414" s="26"/>
      <c r="HT414" s="26"/>
      <c r="HU414" s="26"/>
      <c r="HV414" s="26"/>
      <c r="HW414" s="26"/>
      <c r="HX414" s="26"/>
      <c r="HY414" s="26"/>
      <c r="HZ414" s="26"/>
      <c r="IA414" s="26"/>
      <c r="IB414" s="26"/>
      <c r="IC414" s="26"/>
      <c r="ID414" s="26"/>
      <c r="IE414" s="26"/>
      <c r="IF414" s="26"/>
      <c r="IG414" s="26"/>
      <c r="IH414" s="26"/>
      <c r="II414" s="26"/>
      <c r="IJ414" s="26"/>
      <c r="IK414" s="26"/>
      <c r="IL414" s="26"/>
      <c r="IM414" s="26"/>
      <c r="IN414" s="26"/>
      <c r="IO414" s="26"/>
      <c r="IP414" s="26"/>
      <c r="IQ414" s="26"/>
      <c r="IR414" s="26"/>
      <c r="IS414" s="26"/>
      <c r="IT414" s="26"/>
      <c r="IU414" s="26"/>
      <c r="IV414" s="26"/>
    </row>
    <row r="415" spans="1:256" s="35" customFormat="1" ht="14.4" x14ac:dyDescent="0.3">
      <c r="A415"/>
      <c r="B415"/>
      <c r="C415"/>
      <c r="D415"/>
      <c r="E415"/>
      <c r="F415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6"/>
      <c r="AB415" s="26"/>
      <c r="AC415" s="26"/>
      <c r="AD415" s="26"/>
      <c r="AE415" s="26"/>
      <c r="AF415" s="26"/>
      <c r="AG415" s="26"/>
      <c r="AH415" s="26"/>
      <c r="AI415" s="26"/>
      <c r="AJ415" s="26"/>
      <c r="AK415" s="26"/>
      <c r="AL415" s="26"/>
      <c r="AM415" s="26"/>
      <c r="AN415" s="26"/>
      <c r="AO415" s="26"/>
      <c r="AP415" s="26"/>
      <c r="AQ415" s="26"/>
      <c r="AR415" s="26"/>
      <c r="AS415" s="26"/>
      <c r="AT415" s="26"/>
      <c r="AU415" s="26"/>
      <c r="AV415" s="26"/>
      <c r="AW415" s="26"/>
      <c r="AX415" s="26"/>
      <c r="AY415" s="26"/>
      <c r="AZ415" s="26"/>
      <c r="BA415" s="26"/>
      <c r="BB415" s="26"/>
      <c r="BC415" s="26"/>
      <c r="BD415" s="26"/>
      <c r="BE415" s="26"/>
      <c r="BF415" s="26"/>
      <c r="BG415" s="26"/>
      <c r="BH415" s="26"/>
      <c r="BI415" s="26"/>
      <c r="BJ415" s="26"/>
      <c r="BK415" s="26"/>
      <c r="BL415" s="26"/>
      <c r="BM415" s="26"/>
      <c r="BN415" s="26"/>
      <c r="BO415" s="26"/>
      <c r="BP415" s="26"/>
      <c r="BQ415" s="26"/>
      <c r="BR415" s="26"/>
      <c r="BS415" s="26"/>
      <c r="BT415" s="26"/>
      <c r="BU415" s="26"/>
      <c r="BV415" s="26"/>
      <c r="BW415" s="26"/>
      <c r="BX415" s="26"/>
      <c r="BY415" s="26"/>
      <c r="BZ415" s="26"/>
      <c r="CA415" s="26"/>
      <c r="CB415" s="26"/>
      <c r="CC415" s="26"/>
      <c r="CD415" s="26"/>
      <c r="CE415" s="26"/>
      <c r="CF415" s="26"/>
      <c r="CG415" s="26"/>
      <c r="CH415" s="26"/>
      <c r="CI415" s="26"/>
      <c r="CJ415" s="26"/>
      <c r="CK415" s="26"/>
      <c r="CL415" s="26"/>
      <c r="CM415" s="26"/>
      <c r="CN415" s="26"/>
      <c r="CO415" s="26"/>
      <c r="CP415" s="26"/>
      <c r="CQ415" s="26"/>
      <c r="CR415" s="26"/>
      <c r="CS415" s="26"/>
      <c r="CT415" s="26"/>
      <c r="CU415" s="26"/>
      <c r="CV415" s="26"/>
      <c r="CW415" s="26"/>
      <c r="CX415" s="26"/>
      <c r="CY415" s="26"/>
      <c r="CZ415" s="26"/>
      <c r="DA415" s="26"/>
      <c r="DB415" s="26"/>
      <c r="DC415" s="26"/>
      <c r="DD415" s="26"/>
      <c r="DE415" s="26"/>
      <c r="DF415" s="26"/>
      <c r="DG415" s="26"/>
      <c r="DH415" s="26"/>
      <c r="DI415" s="26"/>
      <c r="DJ415" s="26"/>
      <c r="DK415" s="26"/>
      <c r="DL415" s="26"/>
      <c r="DM415" s="26"/>
      <c r="DN415" s="26"/>
      <c r="DO415" s="26"/>
      <c r="DP415" s="26"/>
      <c r="DQ415" s="26"/>
      <c r="DR415" s="26"/>
      <c r="DS415" s="26"/>
      <c r="DT415" s="26"/>
      <c r="DU415" s="26"/>
      <c r="DV415" s="26"/>
      <c r="DW415" s="26"/>
      <c r="DX415" s="26"/>
      <c r="DY415" s="26"/>
      <c r="DZ415" s="26"/>
      <c r="EA415" s="26"/>
      <c r="EB415" s="26"/>
      <c r="EC415" s="26"/>
      <c r="ED415" s="26"/>
      <c r="EE415" s="26"/>
      <c r="EF415" s="26"/>
      <c r="EG415" s="26"/>
      <c r="EH415" s="26"/>
      <c r="EI415" s="26"/>
      <c r="EJ415" s="26"/>
      <c r="EK415" s="26"/>
      <c r="EL415" s="26"/>
      <c r="EM415" s="26"/>
      <c r="EN415" s="26"/>
      <c r="EO415" s="26"/>
      <c r="EP415" s="26"/>
      <c r="EQ415" s="26"/>
      <c r="ER415" s="26"/>
      <c r="ES415" s="26"/>
      <c r="ET415" s="26"/>
      <c r="EU415" s="26"/>
      <c r="EV415" s="26"/>
      <c r="EW415" s="26"/>
      <c r="EX415" s="26"/>
      <c r="EY415" s="26"/>
      <c r="EZ415" s="26"/>
      <c r="FA415" s="26"/>
      <c r="FB415" s="26"/>
      <c r="FC415" s="26"/>
      <c r="FD415" s="26"/>
      <c r="FE415" s="26"/>
      <c r="FF415" s="26"/>
      <c r="FG415" s="26"/>
      <c r="FH415" s="26"/>
      <c r="FI415" s="26"/>
      <c r="FJ415" s="26"/>
      <c r="FK415" s="26"/>
      <c r="FL415" s="26"/>
      <c r="FM415" s="26"/>
      <c r="FN415" s="26"/>
      <c r="FO415" s="26"/>
      <c r="FP415" s="26"/>
      <c r="FQ415" s="26"/>
      <c r="FR415" s="26"/>
      <c r="FS415" s="26"/>
      <c r="FT415" s="26"/>
      <c r="FU415" s="26"/>
      <c r="FV415" s="26"/>
      <c r="FW415" s="26"/>
      <c r="FX415" s="26"/>
      <c r="FY415" s="26"/>
      <c r="FZ415" s="26"/>
      <c r="GA415" s="26"/>
      <c r="GB415" s="26"/>
      <c r="GC415" s="26"/>
      <c r="GD415" s="26"/>
      <c r="GE415" s="26"/>
      <c r="GF415" s="26"/>
      <c r="GG415" s="26"/>
      <c r="GH415" s="26"/>
      <c r="GI415" s="26"/>
      <c r="GJ415" s="26"/>
      <c r="GK415" s="26"/>
      <c r="GL415" s="26"/>
      <c r="GM415" s="26"/>
      <c r="GN415" s="26"/>
      <c r="GO415" s="26"/>
      <c r="GP415" s="26"/>
      <c r="GQ415" s="26"/>
      <c r="GR415" s="26"/>
      <c r="GS415" s="26"/>
      <c r="GT415" s="26"/>
      <c r="GU415" s="26"/>
      <c r="GV415" s="26"/>
      <c r="GW415" s="26"/>
      <c r="GX415" s="26"/>
      <c r="GY415" s="26"/>
      <c r="GZ415" s="26"/>
      <c r="HA415" s="26"/>
      <c r="HB415" s="26"/>
      <c r="HC415" s="26"/>
      <c r="HD415" s="26"/>
      <c r="HE415" s="26"/>
      <c r="HF415" s="26"/>
      <c r="HG415" s="26"/>
      <c r="HH415" s="26"/>
      <c r="HI415" s="26"/>
      <c r="HJ415" s="26"/>
      <c r="HK415" s="26"/>
      <c r="HL415" s="26"/>
      <c r="HM415" s="26"/>
      <c r="HN415" s="26"/>
      <c r="HO415" s="26"/>
      <c r="HP415" s="26"/>
      <c r="HQ415" s="26"/>
      <c r="HR415" s="26"/>
      <c r="HS415" s="26"/>
      <c r="HT415" s="26"/>
      <c r="HU415" s="26"/>
      <c r="HV415" s="26"/>
      <c r="HW415" s="26"/>
      <c r="HX415" s="26"/>
      <c r="HY415" s="26"/>
      <c r="HZ415" s="26"/>
      <c r="IA415" s="26"/>
      <c r="IB415" s="26"/>
      <c r="IC415" s="26"/>
      <c r="ID415" s="26"/>
      <c r="IE415" s="26"/>
      <c r="IF415" s="26"/>
      <c r="IG415" s="26"/>
      <c r="IH415" s="26"/>
      <c r="II415" s="26"/>
      <c r="IJ415" s="26"/>
      <c r="IK415" s="26"/>
      <c r="IL415" s="26"/>
      <c r="IM415" s="26"/>
      <c r="IN415" s="26"/>
      <c r="IO415" s="26"/>
      <c r="IP415" s="26"/>
      <c r="IQ415" s="26"/>
      <c r="IR415" s="26"/>
      <c r="IS415" s="26"/>
      <c r="IT415" s="26"/>
      <c r="IU415" s="26"/>
      <c r="IV415" s="26"/>
    </row>
    <row r="416" spans="1:256" s="32" customFormat="1" ht="14.4" x14ac:dyDescent="0.3">
      <c r="A416"/>
      <c r="B416"/>
      <c r="C416"/>
      <c r="D416"/>
      <c r="E416"/>
      <c r="F41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6"/>
      <c r="AB416" s="26"/>
      <c r="AC416" s="26"/>
      <c r="AD416" s="26"/>
      <c r="AE416" s="26"/>
      <c r="AF416" s="26"/>
      <c r="AG416" s="26"/>
      <c r="AH416" s="26"/>
      <c r="AI416" s="26"/>
      <c r="AJ416" s="26"/>
      <c r="AK416" s="26"/>
      <c r="AL416" s="26"/>
      <c r="AM416" s="26"/>
      <c r="AN416" s="26"/>
      <c r="AO416" s="26"/>
      <c r="AP416" s="26"/>
      <c r="AQ416" s="26"/>
      <c r="AR416" s="26"/>
      <c r="AS416" s="26"/>
      <c r="AT416" s="26"/>
      <c r="AU416" s="26"/>
      <c r="AV416" s="26"/>
      <c r="AW416" s="26"/>
      <c r="AX416" s="26"/>
      <c r="AY416" s="26"/>
      <c r="AZ416" s="26"/>
      <c r="BA416" s="26"/>
      <c r="BB416" s="26"/>
      <c r="BC416" s="26"/>
      <c r="BD416" s="26"/>
      <c r="BE416" s="26"/>
      <c r="BF416" s="26"/>
      <c r="BG416" s="26"/>
      <c r="BH416" s="26"/>
      <c r="BI416" s="26"/>
      <c r="BJ416" s="26"/>
      <c r="BK416" s="26"/>
      <c r="BL416" s="26"/>
      <c r="BM416" s="26"/>
      <c r="BN416" s="26"/>
      <c r="BO416" s="26"/>
      <c r="BP416" s="26"/>
      <c r="BQ416" s="26"/>
      <c r="BR416" s="26"/>
      <c r="BS416" s="26"/>
      <c r="BT416" s="26"/>
      <c r="BU416" s="26"/>
      <c r="BV416" s="26"/>
      <c r="BW416" s="26"/>
      <c r="BX416" s="26"/>
      <c r="BY416" s="26"/>
      <c r="BZ416" s="26"/>
      <c r="CA416" s="26"/>
      <c r="CB416" s="26"/>
      <c r="CC416" s="26"/>
      <c r="CD416" s="26"/>
      <c r="CE416" s="26"/>
      <c r="CF416" s="26"/>
      <c r="CG416" s="26"/>
      <c r="CH416" s="26"/>
      <c r="CI416" s="26"/>
      <c r="CJ416" s="26"/>
      <c r="CK416" s="26"/>
      <c r="CL416" s="26"/>
      <c r="CM416" s="26"/>
      <c r="CN416" s="26"/>
      <c r="CO416" s="26"/>
      <c r="CP416" s="26"/>
      <c r="CQ416" s="26"/>
      <c r="CR416" s="26"/>
      <c r="CS416" s="26"/>
      <c r="CT416" s="26"/>
      <c r="CU416" s="26"/>
      <c r="CV416" s="26"/>
      <c r="CW416" s="26"/>
      <c r="CX416" s="26"/>
      <c r="CY416" s="26"/>
      <c r="CZ416" s="26"/>
      <c r="DA416" s="26"/>
      <c r="DB416" s="26"/>
      <c r="DC416" s="26"/>
      <c r="DD416" s="26"/>
      <c r="DE416" s="26"/>
      <c r="DF416" s="26"/>
      <c r="DG416" s="26"/>
      <c r="DH416" s="26"/>
      <c r="DI416" s="26"/>
      <c r="DJ416" s="26"/>
      <c r="DK416" s="26"/>
      <c r="DL416" s="26"/>
      <c r="DM416" s="26"/>
      <c r="DN416" s="26"/>
      <c r="DO416" s="26"/>
      <c r="DP416" s="26"/>
      <c r="DQ416" s="26"/>
      <c r="DR416" s="26"/>
      <c r="DS416" s="26"/>
      <c r="DT416" s="26"/>
      <c r="DU416" s="26"/>
      <c r="DV416" s="26"/>
      <c r="DW416" s="26"/>
      <c r="DX416" s="26"/>
      <c r="DY416" s="26"/>
      <c r="DZ416" s="26"/>
      <c r="EA416" s="26"/>
      <c r="EB416" s="26"/>
      <c r="EC416" s="26"/>
      <c r="ED416" s="26"/>
      <c r="EE416" s="26"/>
      <c r="EF416" s="26"/>
      <c r="EG416" s="26"/>
      <c r="EH416" s="26"/>
      <c r="EI416" s="26"/>
      <c r="EJ416" s="26"/>
      <c r="EK416" s="26"/>
      <c r="EL416" s="26"/>
      <c r="EM416" s="26"/>
      <c r="EN416" s="26"/>
      <c r="EO416" s="26"/>
      <c r="EP416" s="26"/>
      <c r="EQ416" s="26"/>
      <c r="ER416" s="26"/>
      <c r="ES416" s="26"/>
      <c r="ET416" s="26"/>
      <c r="EU416" s="26"/>
      <c r="EV416" s="26"/>
      <c r="EW416" s="26"/>
      <c r="EX416" s="26"/>
      <c r="EY416" s="26"/>
      <c r="EZ416" s="26"/>
      <c r="FA416" s="26"/>
      <c r="FB416" s="26"/>
      <c r="FC416" s="26"/>
      <c r="FD416" s="26"/>
      <c r="FE416" s="26"/>
      <c r="FF416" s="26"/>
      <c r="FG416" s="26"/>
      <c r="FH416" s="26"/>
      <c r="FI416" s="26"/>
      <c r="FJ416" s="26"/>
      <c r="FK416" s="26"/>
      <c r="FL416" s="26"/>
      <c r="FM416" s="26"/>
      <c r="FN416" s="26"/>
      <c r="FO416" s="26"/>
      <c r="FP416" s="26"/>
      <c r="FQ416" s="26"/>
      <c r="FR416" s="26"/>
      <c r="FS416" s="26"/>
      <c r="FT416" s="26"/>
      <c r="FU416" s="26"/>
      <c r="FV416" s="26"/>
      <c r="FW416" s="26"/>
      <c r="FX416" s="26"/>
      <c r="FY416" s="26"/>
      <c r="FZ416" s="26"/>
      <c r="GA416" s="26"/>
      <c r="GB416" s="26"/>
      <c r="GC416" s="26"/>
      <c r="GD416" s="26"/>
      <c r="GE416" s="26"/>
      <c r="GF416" s="26"/>
      <c r="GG416" s="26"/>
      <c r="GH416" s="26"/>
      <c r="GI416" s="26"/>
      <c r="GJ416" s="26"/>
      <c r="GK416" s="26"/>
      <c r="GL416" s="26"/>
      <c r="GM416" s="26"/>
      <c r="GN416" s="26"/>
      <c r="GO416" s="26"/>
      <c r="GP416" s="26"/>
      <c r="GQ416" s="26"/>
      <c r="GR416" s="26"/>
      <c r="GS416" s="26"/>
      <c r="GT416" s="26"/>
      <c r="GU416" s="26"/>
      <c r="GV416" s="26"/>
      <c r="GW416" s="26"/>
      <c r="GX416" s="26"/>
      <c r="GY416" s="26"/>
      <c r="GZ416" s="26"/>
      <c r="HA416" s="26"/>
      <c r="HB416" s="26"/>
      <c r="HC416" s="26"/>
      <c r="HD416" s="26"/>
      <c r="HE416" s="26"/>
      <c r="HF416" s="26"/>
      <c r="HG416" s="26"/>
      <c r="HH416" s="26"/>
      <c r="HI416" s="26"/>
      <c r="HJ416" s="26"/>
      <c r="HK416" s="26"/>
      <c r="HL416" s="26"/>
      <c r="HM416" s="26"/>
      <c r="HN416" s="26"/>
      <c r="HO416" s="26"/>
      <c r="HP416" s="26"/>
      <c r="HQ416" s="26"/>
      <c r="HR416" s="26"/>
      <c r="HS416" s="26"/>
      <c r="HT416" s="26"/>
      <c r="HU416" s="26"/>
      <c r="HV416" s="26"/>
      <c r="HW416" s="26"/>
      <c r="HX416" s="26"/>
      <c r="HY416" s="26"/>
      <c r="HZ416" s="26"/>
      <c r="IA416" s="26"/>
      <c r="IB416" s="26"/>
      <c r="IC416" s="26"/>
      <c r="ID416" s="26"/>
      <c r="IE416" s="26"/>
      <c r="IF416" s="26"/>
      <c r="IG416" s="26"/>
      <c r="IH416" s="26"/>
      <c r="II416" s="26"/>
      <c r="IJ416" s="26"/>
      <c r="IK416" s="26"/>
      <c r="IL416" s="26"/>
      <c r="IM416" s="26"/>
      <c r="IN416" s="26"/>
      <c r="IO416" s="26"/>
      <c r="IP416" s="26"/>
      <c r="IQ416" s="26"/>
      <c r="IR416" s="26"/>
      <c r="IS416" s="26"/>
      <c r="IT416" s="26"/>
      <c r="IU416" s="26"/>
      <c r="IV416" s="26"/>
    </row>
    <row r="417" spans="1:256" s="35" customFormat="1" ht="14.4" x14ac:dyDescent="0.3">
      <c r="A417"/>
      <c r="B417"/>
      <c r="C417"/>
      <c r="D417"/>
      <c r="E417"/>
      <c r="F417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6"/>
      <c r="AB417" s="26"/>
      <c r="AC417" s="26"/>
      <c r="AD417" s="26"/>
      <c r="AE417" s="26"/>
      <c r="AF417" s="26"/>
      <c r="AG417" s="26"/>
      <c r="AH417" s="26"/>
      <c r="AI417" s="26"/>
      <c r="AJ417" s="26"/>
      <c r="AK417" s="26"/>
      <c r="AL417" s="26"/>
      <c r="AM417" s="26"/>
      <c r="AN417" s="26"/>
      <c r="AO417" s="26"/>
      <c r="AP417" s="26"/>
      <c r="AQ417" s="26"/>
      <c r="AR417" s="26"/>
      <c r="AS417" s="26"/>
      <c r="AT417" s="26"/>
      <c r="AU417" s="26"/>
      <c r="AV417" s="26"/>
      <c r="AW417" s="26"/>
      <c r="AX417" s="26"/>
      <c r="AY417" s="26"/>
      <c r="AZ417" s="26"/>
      <c r="BA417" s="26"/>
      <c r="BB417" s="26"/>
      <c r="BC417" s="26"/>
      <c r="BD417" s="26"/>
      <c r="BE417" s="26"/>
      <c r="BF417" s="26"/>
      <c r="BG417" s="26"/>
      <c r="BH417" s="26"/>
      <c r="BI417" s="26"/>
      <c r="BJ417" s="26"/>
      <c r="BK417" s="26"/>
      <c r="BL417" s="26"/>
      <c r="BM417" s="26"/>
      <c r="BN417" s="26"/>
      <c r="BO417" s="26"/>
      <c r="BP417" s="26"/>
      <c r="BQ417" s="26"/>
      <c r="BR417" s="26"/>
      <c r="BS417" s="26"/>
      <c r="BT417" s="26"/>
      <c r="BU417" s="26"/>
      <c r="BV417" s="26"/>
      <c r="BW417" s="26"/>
      <c r="BX417" s="26"/>
      <c r="BY417" s="26"/>
      <c r="BZ417" s="26"/>
      <c r="CA417" s="26"/>
      <c r="CB417" s="26"/>
      <c r="CC417" s="26"/>
      <c r="CD417" s="26"/>
      <c r="CE417" s="26"/>
      <c r="CF417" s="26"/>
      <c r="CG417" s="26"/>
      <c r="CH417" s="26"/>
      <c r="CI417" s="26"/>
      <c r="CJ417" s="26"/>
      <c r="CK417" s="26"/>
      <c r="CL417" s="26"/>
      <c r="CM417" s="26"/>
      <c r="CN417" s="26"/>
      <c r="CO417" s="26"/>
      <c r="CP417" s="26"/>
      <c r="CQ417" s="26"/>
      <c r="CR417" s="26"/>
      <c r="CS417" s="26"/>
      <c r="CT417" s="26"/>
      <c r="CU417" s="26"/>
      <c r="CV417" s="26"/>
      <c r="CW417" s="26"/>
      <c r="CX417" s="26"/>
      <c r="CY417" s="26"/>
      <c r="CZ417" s="26"/>
      <c r="DA417" s="26"/>
      <c r="DB417" s="26"/>
      <c r="DC417" s="26"/>
      <c r="DD417" s="26"/>
      <c r="DE417" s="26"/>
      <c r="DF417" s="26"/>
      <c r="DG417" s="26"/>
      <c r="DH417" s="26"/>
      <c r="DI417" s="26"/>
      <c r="DJ417" s="26"/>
      <c r="DK417" s="26"/>
      <c r="DL417" s="26"/>
      <c r="DM417" s="26"/>
      <c r="DN417" s="26"/>
      <c r="DO417" s="26"/>
      <c r="DP417" s="26"/>
      <c r="DQ417" s="26"/>
      <c r="DR417" s="26"/>
      <c r="DS417" s="26"/>
      <c r="DT417" s="26"/>
      <c r="DU417" s="26"/>
      <c r="DV417" s="26"/>
      <c r="DW417" s="26"/>
      <c r="DX417" s="26"/>
      <c r="DY417" s="26"/>
      <c r="DZ417" s="26"/>
      <c r="EA417" s="26"/>
      <c r="EB417" s="26"/>
      <c r="EC417" s="26"/>
      <c r="ED417" s="26"/>
      <c r="EE417" s="26"/>
      <c r="EF417" s="26"/>
      <c r="EG417" s="26"/>
      <c r="EH417" s="26"/>
      <c r="EI417" s="26"/>
      <c r="EJ417" s="26"/>
      <c r="EK417" s="26"/>
      <c r="EL417" s="26"/>
      <c r="EM417" s="26"/>
      <c r="EN417" s="26"/>
      <c r="EO417" s="26"/>
      <c r="EP417" s="26"/>
      <c r="EQ417" s="26"/>
      <c r="ER417" s="26"/>
      <c r="ES417" s="26"/>
      <c r="ET417" s="26"/>
      <c r="EU417" s="26"/>
      <c r="EV417" s="26"/>
      <c r="EW417" s="26"/>
      <c r="EX417" s="26"/>
      <c r="EY417" s="26"/>
      <c r="EZ417" s="26"/>
      <c r="FA417" s="26"/>
      <c r="FB417" s="26"/>
      <c r="FC417" s="26"/>
      <c r="FD417" s="26"/>
      <c r="FE417" s="26"/>
      <c r="FF417" s="26"/>
      <c r="FG417" s="26"/>
      <c r="FH417" s="26"/>
      <c r="FI417" s="26"/>
      <c r="FJ417" s="26"/>
      <c r="FK417" s="26"/>
      <c r="FL417" s="26"/>
      <c r="FM417" s="26"/>
      <c r="FN417" s="26"/>
      <c r="FO417" s="26"/>
      <c r="FP417" s="26"/>
      <c r="FQ417" s="26"/>
      <c r="FR417" s="26"/>
      <c r="FS417" s="26"/>
      <c r="FT417" s="26"/>
      <c r="FU417" s="26"/>
      <c r="FV417" s="26"/>
      <c r="FW417" s="26"/>
      <c r="FX417" s="26"/>
      <c r="FY417" s="26"/>
      <c r="FZ417" s="26"/>
      <c r="GA417" s="26"/>
      <c r="GB417" s="26"/>
      <c r="GC417" s="26"/>
      <c r="GD417" s="26"/>
      <c r="GE417" s="26"/>
      <c r="GF417" s="26"/>
      <c r="GG417" s="26"/>
      <c r="GH417" s="26"/>
      <c r="GI417" s="26"/>
      <c r="GJ417" s="26"/>
      <c r="GK417" s="26"/>
      <c r="GL417" s="26"/>
      <c r="GM417" s="26"/>
      <c r="GN417" s="26"/>
      <c r="GO417" s="26"/>
      <c r="GP417" s="26"/>
      <c r="GQ417" s="26"/>
      <c r="GR417" s="26"/>
      <c r="GS417" s="26"/>
      <c r="GT417" s="26"/>
      <c r="GU417" s="26"/>
      <c r="GV417" s="26"/>
      <c r="GW417" s="26"/>
      <c r="GX417" s="26"/>
      <c r="GY417" s="26"/>
      <c r="GZ417" s="26"/>
      <c r="HA417" s="26"/>
      <c r="HB417" s="26"/>
      <c r="HC417" s="26"/>
      <c r="HD417" s="26"/>
      <c r="HE417" s="26"/>
      <c r="HF417" s="26"/>
      <c r="HG417" s="26"/>
      <c r="HH417" s="26"/>
      <c r="HI417" s="26"/>
      <c r="HJ417" s="26"/>
      <c r="HK417" s="26"/>
      <c r="HL417" s="26"/>
      <c r="HM417" s="26"/>
      <c r="HN417" s="26"/>
      <c r="HO417" s="26"/>
      <c r="HP417" s="26"/>
      <c r="HQ417" s="26"/>
      <c r="HR417" s="26"/>
      <c r="HS417" s="26"/>
      <c r="HT417" s="26"/>
      <c r="HU417" s="26"/>
      <c r="HV417" s="26"/>
      <c r="HW417" s="26"/>
      <c r="HX417" s="26"/>
      <c r="HY417" s="26"/>
      <c r="HZ417" s="26"/>
      <c r="IA417" s="26"/>
      <c r="IB417" s="26"/>
      <c r="IC417" s="26"/>
      <c r="ID417" s="26"/>
      <c r="IE417" s="26"/>
      <c r="IF417" s="26"/>
      <c r="IG417" s="26"/>
      <c r="IH417" s="26"/>
      <c r="II417" s="26"/>
      <c r="IJ417" s="26"/>
      <c r="IK417" s="26"/>
      <c r="IL417" s="26"/>
      <c r="IM417" s="26"/>
      <c r="IN417" s="26"/>
      <c r="IO417" s="26"/>
      <c r="IP417" s="26"/>
      <c r="IQ417" s="26"/>
      <c r="IR417" s="26"/>
      <c r="IS417" s="26"/>
      <c r="IT417" s="26"/>
      <c r="IU417" s="26"/>
      <c r="IV417" s="26"/>
    </row>
    <row r="418" spans="1:256" s="32" customFormat="1" ht="14.4" x14ac:dyDescent="0.3">
      <c r="A418"/>
      <c r="B418"/>
      <c r="C418"/>
      <c r="D418"/>
      <c r="E418"/>
      <c r="F418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6"/>
      <c r="AB418" s="26"/>
      <c r="AC418" s="26"/>
      <c r="AD418" s="26"/>
      <c r="AE418" s="26"/>
      <c r="AF418" s="26"/>
      <c r="AG418" s="26"/>
      <c r="AH418" s="26"/>
      <c r="AI418" s="26"/>
      <c r="AJ418" s="26"/>
      <c r="AK418" s="26"/>
      <c r="AL418" s="26"/>
      <c r="AM418" s="26"/>
      <c r="AN418" s="26"/>
      <c r="AO418" s="26"/>
      <c r="AP418" s="26"/>
      <c r="AQ418" s="26"/>
      <c r="AR418" s="26"/>
      <c r="AS418" s="26"/>
      <c r="AT418" s="26"/>
      <c r="AU418" s="26"/>
      <c r="AV418" s="26"/>
      <c r="AW418" s="26"/>
      <c r="AX418" s="26"/>
      <c r="AY418" s="26"/>
      <c r="AZ418" s="26"/>
      <c r="BA418" s="26"/>
      <c r="BB418" s="26"/>
      <c r="BC418" s="26"/>
      <c r="BD418" s="26"/>
      <c r="BE418" s="26"/>
      <c r="BF418" s="26"/>
      <c r="BG418" s="26"/>
      <c r="BH418" s="26"/>
      <c r="BI418" s="26"/>
      <c r="BJ418" s="26"/>
      <c r="BK418" s="26"/>
      <c r="BL418" s="26"/>
      <c r="BM418" s="26"/>
      <c r="BN418" s="26"/>
      <c r="BO418" s="26"/>
      <c r="BP418" s="26"/>
      <c r="BQ418" s="26"/>
      <c r="BR418" s="26"/>
      <c r="BS418" s="26"/>
      <c r="BT418" s="26"/>
      <c r="BU418" s="26"/>
      <c r="BV418" s="26"/>
      <c r="BW418" s="26"/>
      <c r="BX418" s="26"/>
      <c r="BY418" s="26"/>
      <c r="BZ418" s="26"/>
      <c r="CA418" s="26"/>
      <c r="CB418" s="26"/>
      <c r="CC418" s="26"/>
      <c r="CD418" s="26"/>
      <c r="CE418" s="26"/>
      <c r="CF418" s="26"/>
      <c r="CG418" s="26"/>
      <c r="CH418" s="26"/>
      <c r="CI418" s="26"/>
      <c r="CJ418" s="26"/>
      <c r="CK418" s="26"/>
      <c r="CL418" s="26"/>
      <c r="CM418" s="26"/>
      <c r="CN418" s="26"/>
      <c r="CO418" s="26"/>
      <c r="CP418" s="26"/>
      <c r="CQ418" s="26"/>
      <c r="CR418" s="26"/>
      <c r="CS418" s="26"/>
      <c r="CT418" s="26"/>
      <c r="CU418" s="26"/>
      <c r="CV418" s="26"/>
      <c r="CW418" s="26"/>
      <c r="CX418" s="26"/>
      <c r="CY418" s="26"/>
      <c r="CZ418" s="26"/>
      <c r="DA418" s="26"/>
      <c r="DB418" s="26"/>
      <c r="DC418" s="26"/>
      <c r="DD418" s="26"/>
      <c r="DE418" s="26"/>
      <c r="DF418" s="26"/>
      <c r="DG418" s="26"/>
      <c r="DH418" s="26"/>
      <c r="DI418" s="26"/>
      <c r="DJ418" s="26"/>
      <c r="DK418" s="26"/>
      <c r="DL418" s="26"/>
      <c r="DM418" s="26"/>
      <c r="DN418" s="26"/>
      <c r="DO418" s="26"/>
      <c r="DP418" s="26"/>
      <c r="DQ418" s="26"/>
      <c r="DR418" s="26"/>
      <c r="DS418" s="26"/>
      <c r="DT418" s="26"/>
      <c r="DU418" s="26"/>
      <c r="DV418" s="26"/>
      <c r="DW418" s="26"/>
      <c r="DX418" s="26"/>
      <c r="DY418" s="26"/>
      <c r="DZ418" s="26"/>
      <c r="EA418" s="26"/>
      <c r="EB418" s="26"/>
      <c r="EC418" s="26"/>
      <c r="ED418" s="26"/>
      <c r="EE418" s="26"/>
      <c r="EF418" s="26"/>
      <c r="EG418" s="26"/>
      <c r="EH418" s="26"/>
      <c r="EI418" s="26"/>
      <c r="EJ418" s="26"/>
      <c r="EK418" s="26"/>
      <c r="EL418" s="26"/>
      <c r="EM418" s="26"/>
      <c r="EN418" s="26"/>
      <c r="EO418" s="26"/>
      <c r="EP418" s="26"/>
      <c r="EQ418" s="26"/>
      <c r="ER418" s="26"/>
      <c r="ES418" s="26"/>
      <c r="ET418" s="26"/>
      <c r="EU418" s="26"/>
      <c r="EV418" s="26"/>
      <c r="EW418" s="26"/>
      <c r="EX418" s="26"/>
      <c r="EY418" s="26"/>
      <c r="EZ418" s="26"/>
      <c r="FA418" s="26"/>
      <c r="FB418" s="26"/>
      <c r="FC418" s="26"/>
      <c r="FD418" s="26"/>
      <c r="FE418" s="26"/>
      <c r="FF418" s="26"/>
      <c r="FG418" s="26"/>
      <c r="FH418" s="26"/>
      <c r="FI418" s="26"/>
      <c r="FJ418" s="26"/>
      <c r="FK418" s="26"/>
      <c r="FL418" s="26"/>
      <c r="FM418" s="26"/>
      <c r="FN418" s="26"/>
      <c r="FO418" s="26"/>
      <c r="FP418" s="26"/>
      <c r="FQ418" s="26"/>
      <c r="FR418" s="26"/>
      <c r="FS418" s="26"/>
      <c r="FT418" s="26"/>
      <c r="FU418" s="26"/>
      <c r="FV418" s="26"/>
      <c r="FW418" s="26"/>
      <c r="FX418" s="26"/>
      <c r="FY418" s="26"/>
      <c r="FZ418" s="26"/>
      <c r="GA418" s="26"/>
      <c r="GB418" s="26"/>
      <c r="GC418" s="26"/>
      <c r="GD418" s="26"/>
      <c r="GE418" s="26"/>
      <c r="GF418" s="26"/>
      <c r="GG418" s="26"/>
      <c r="GH418" s="26"/>
      <c r="GI418" s="26"/>
      <c r="GJ418" s="26"/>
      <c r="GK418" s="26"/>
      <c r="GL418" s="26"/>
      <c r="GM418" s="26"/>
      <c r="GN418" s="26"/>
      <c r="GO418" s="26"/>
      <c r="GP418" s="26"/>
      <c r="GQ418" s="26"/>
      <c r="GR418" s="26"/>
      <c r="GS418" s="26"/>
      <c r="GT418" s="26"/>
      <c r="GU418" s="26"/>
      <c r="GV418" s="26"/>
      <c r="GW418" s="26"/>
      <c r="GX418" s="26"/>
      <c r="GY418" s="26"/>
      <c r="GZ418" s="26"/>
      <c r="HA418" s="26"/>
      <c r="HB418" s="26"/>
      <c r="HC418" s="26"/>
      <c r="HD418" s="26"/>
      <c r="HE418" s="26"/>
      <c r="HF418" s="26"/>
      <c r="HG418" s="26"/>
      <c r="HH418" s="26"/>
      <c r="HI418" s="26"/>
      <c r="HJ418" s="26"/>
      <c r="HK418" s="26"/>
      <c r="HL418" s="26"/>
      <c r="HM418" s="26"/>
      <c r="HN418" s="26"/>
      <c r="HO418" s="26"/>
      <c r="HP418" s="26"/>
      <c r="HQ418" s="26"/>
      <c r="HR418" s="26"/>
      <c r="HS418" s="26"/>
      <c r="HT418" s="26"/>
      <c r="HU418" s="26"/>
      <c r="HV418" s="26"/>
      <c r="HW418" s="26"/>
      <c r="HX418" s="26"/>
      <c r="HY418" s="26"/>
      <c r="HZ418" s="26"/>
      <c r="IA418" s="26"/>
      <c r="IB418" s="26"/>
      <c r="IC418" s="26"/>
      <c r="ID418" s="26"/>
      <c r="IE418" s="26"/>
      <c r="IF418" s="26"/>
      <c r="IG418" s="26"/>
      <c r="IH418" s="26"/>
      <c r="II418" s="26"/>
      <c r="IJ418" s="26"/>
      <c r="IK418" s="26"/>
      <c r="IL418" s="26"/>
      <c r="IM418" s="26"/>
      <c r="IN418" s="26"/>
      <c r="IO418" s="26"/>
      <c r="IP418" s="26"/>
      <c r="IQ418" s="26"/>
      <c r="IR418" s="26"/>
      <c r="IS418" s="26"/>
      <c r="IT418" s="26"/>
      <c r="IU418" s="26"/>
      <c r="IV418" s="26"/>
    </row>
    <row r="419" spans="1:256" s="35" customFormat="1" ht="14.4" x14ac:dyDescent="0.3">
      <c r="A419"/>
      <c r="B419"/>
      <c r="C419"/>
      <c r="D419"/>
      <c r="E419"/>
      <c r="F419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6"/>
      <c r="AB419" s="26"/>
      <c r="AC419" s="26"/>
      <c r="AD419" s="26"/>
      <c r="AE419" s="26"/>
      <c r="AF419" s="26"/>
      <c r="AG419" s="26"/>
      <c r="AH419" s="26"/>
      <c r="AI419" s="26"/>
      <c r="AJ419" s="26"/>
      <c r="AK419" s="26"/>
      <c r="AL419" s="26"/>
      <c r="AM419" s="26"/>
      <c r="AN419" s="26"/>
      <c r="AO419" s="26"/>
      <c r="AP419" s="26"/>
      <c r="AQ419" s="26"/>
      <c r="AR419" s="26"/>
      <c r="AS419" s="26"/>
      <c r="AT419" s="26"/>
      <c r="AU419" s="26"/>
      <c r="AV419" s="26"/>
      <c r="AW419" s="26"/>
      <c r="AX419" s="26"/>
      <c r="AY419" s="26"/>
      <c r="AZ419" s="26"/>
      <c r="BA419" s="26"/>
      <c r="BB419" s="26"/>
      <c r="BC419" s="26"/>
      <c r="BD419" s="26"/>
      <c r="BE419" s="26"/>
      <c r="BF419" s="26"/>
      <c r="BG419" s="26"/>
      <c r="BH419" s="26"/>
      <c r="BI419" s="26"/>
      <c r="BJ419" s="26"/>
      <c r="BK419" s="26"/>
      <c r="BL419" s="26"/>
      <c r="BM419" s="26"/>
      <c r="BN419" s="26"/>
      <c r="BO419" s="26"/>
      <c r="BP419" s="26"/>
      <c r="BQ419" s="26"/>
      <c r="BR419" s="26"/>
      <c r="BS419" s="26"/>
      <c r="BT419" s="26"/>
      <c r="BU419" s="26"/>
      <c r="BV419" s="26"/>
      <c r="BW419" s="26"/>
      <c r="BX419" s="26"/>
      <c r="BY419" s="26"/>
      <c r="BZ419" s="26"/>
      <c r="CA419" s="26"/>
      <c r="CB419" s="26"/>
      <c r="CC419" s="26"/>
      <c r="CD419" s="26"/>
      <c r="CE419" s="26"/>
      <c r="CF419" s="26"/>
      <c r="CG419" s="26"/>
      <c r="CH419" s="26"/>
      <c r="CI419" s="26"/>
      <c r="CJ419" s="26"/>
      <c r="CK419" s="26"/>
      <c r="CL419" s="26"/>
      <c r="CM419" s="26"/>
      <c r="CN419" s="26"/>
      <c r="CO419" s="26"/>
      <c r="CP419" s="26"/>
      <c r="CQ419" s="26"/>
      <c r="CR419" s="26"/>
      <c r="CS419" s="26"/>
      <c r="CT419" s="26"/>
      <c r="CU419" s="26"/>
      <c r="CV419" s="26"/>
      <c r="CW419" s="26"/>
      <c r="CX419" s="26"/>
      <c r="CY419" s="26"/>
      <c r="CZ419" s="26"/>
      <c r="DA419" s="26"/>
      <c r="DB419" s="26"/>
      <c r="DC419" s="26"/>
      <c r="DD419" s="26"/>
      <c r="DE419" s="26"/>
      <c r="DF419" s="26"/>
      <c r="DG419" s="26"/>
      <c r="DH419" s="26"/>
      <c r="DI419" s="26"/>
      <c r="DJ419" s="26"/>
      <c r="DK419" s="26"/>
      <c r="DL419" s="26"/>
      <c r="DM419" s="26"/>
      <c r="DN419" s="26"/>
      <c r="DO419" s="26"/>
      <c r="DP419" s="26"/>
      <c r="DQ419" s="26"/>
      <c r="DR419" s="26"/>
      <c r="DS419" s="26"/>
      <c r="DT419" s="26"/>
      <c r="DU419" s="26"/>
      <c r="DV419" s="26"/>
      <c r="DW419" s="26"/>
      <c r="DX419" s="26"/>
      <c r="DY419" s="26"/>
      <c r="DZ419" s="26"/>
      <c r="EA419" s="26"/>
      <c r="EB419" s="26"/>
      <c r="EC419" s="26"/>
      <c r="ED419" s="26"/>
      <c r="EE419" s="26"/>
      <c r="EF419" s="26"/>
      <c r="EG419" s="26"/>
      <c r="EH419" s="26"/>
      <c r="EI419" s="26"/>
      <c r="EJ419" s="26"/>
      <c r="EK419" s="26"/>
      <c r="EL419" s="26"/>
      <c r="EM419" s="26"/>
      <c r="EN419" s="26"/>
      <c r="EO419" s="26"/>
      <c r="EP419" s="26"/>
      <c r="EQ419" s="26"/>
      <c r="ER419" s="26"/>
      <c r="ES419" s="26"/>
      <c r="ET419" s="26"/>
      <c r="EU419" s="26"/>
      <c r="EV419" s="26"/>
      <c r="EW419" s="26"/>
      <c r="EX419" s="26"/>
      <c r="EY419" s="26"/>
      <c r="EZ419" s="26"/>
      <c r="FA419" s="26"/>
      <c r="FB419" s="26"/>
      <c r="FC419" s="26"/>
      <c r="FD419" s="26"/>
      <c r="FE419" s="26"/>
      <c r="FF419" s="26"/>
      <c r="FG419" s="26"/>
      <c r="FH419" s="26"/>
      <c r="FI419" s="26"/>
      <c r="FJ419" s="26"/>
      <c r="FK419" s="26"/>
      <c r="FL419" s="26"/>
      <c r="FM419" s="26"/>
      <c r="FN419" s="26"/>
      <c r="FO419" s="26"/>
      <c r="FP419" s="26"/>
      <c r="FQ419" s="26"/>
      <c r="FR419" s="26"/>
      <c r="FS419" s="26"/>
      <c r="FT419" s="26"/>
      <c r="FU419" s="26"/>
      <c r="FV419" s="26"/>
      <c r="FW419" s="26"/>
      <c r="FX419" s="26"/>
      <c r="FY419" s="26"/>
      <c r="FZ419" s="26"/>
      <c r="GA419" s="26"/>
      <c r="GB419" s="26"/>
      <c r="GC419" s="26"/>
      <c r="GD419" s="26"/>
      <c r="GE419" s="26"/>
      <c r="GF419" s="26"/>
      <c r="GG419" s="26"/>
      <c r="GH419" s="26"/>
      <c r="GI419" s="26"/>
      <c r="GJ419" s="26"/>
      <c r="GK419" s="26"/>
      <c r="GL419" s="26"/>
      <c r="GM419" s="26"/>
      <c r="GN419" s="26"/>
      <c r="GO419" s="26"/>
      <c r="GP419" s="26"/>
      <c r="GQ419" s="26"/>
      <c r="GR419" s="26"/>
      <c r="GS419" s="26"/>
      <c r="GT419" s="26"/>
      <c r="GU419" s="26"/>
      <c r="GV419" s="26"/>
      <c r="GW419" s="26"/>
      <c r="GX419" s="26"/>
      <c r="GY419" s="26"/>
      <c r="GZ419" s="26"/>
      <c r="HA419" s="26"/>
      <c r="HB419" s="26"/>
      <c r="HC419" s="26"/>
      <c r="HD419" s="26"/>
      <c r="HE419" s="26"/>
      <c r="HF419" s="26"/>
      <c r="HG419" s="26"/>
      <c r="HH419" s="26"/>
      <c r="HI419" s="26"/>
      <c r="HJ419" s="26"/>
      <c r="HK419" s="26"/>
      <c r="HL419" s="26"/>
      <c r="HM419" s="26"/>
      <c r="HN419" s="26"/>
      <c r="HO419" s="26"/>
      <c r="HP419" s="26"/>
      <c r="HQ419" s="26"/>
      <c r="HR419" s="26"/>
      <c r="HS419" s="26"/>
      <c r="HT419" s="26"/>
      <c r="HU419" s="26"/>
      <c r="HV419" s="26"/>
      <c r="HW419" s="26"/>
      <c r="HX419" s="26"/>
      <c r="HY419" s="26"/>
      <c r="HZ419" s="26"/>
      <c r="IA419" s="26"/>
      <c r="IB419" s="26"/>
      <c r="IC419" s="26"/>
      <c r="ID419" s="26"/>
      <c r="IE419" s="26"/>
      <c r="IF419" s="26"/>
      <c r="IG419" s="26"/>
      <c r="IH419" s="26"/>
      <c r="II419" s="26"/>
      <c r="IJ419" s="26"/>
      <c r="IK419" s="26"/>
      <c r="IL419" s="26"/>
      <c r="IM419" s="26"/>
      <c r="IN419" s="26"/>
      <c r="IO419" s="26"/>
      <c r="IP419" s="26"/>
      <c r="IQ419" s="26"/>
      <c r="IR419" s="26"/>
      <c r="IS419" s="26"/>
      <c r="IT419" s="26"/>
      <c r="IU419" s="26"/>
      <c r="IV419" s="26"/>
    </row>
    <row r="420" spans="1:256" s="32" customFormat="1" ht="14.4" x14ac:dyDescent="0.3">
      <c r="A420"/>
      <c r="B420"/>
      <c r="C420"/>
      <c r="D420"/>
      <c r="E420"/>
      <c r="F420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6"/>
      <c r="AB420" s="26"/>
      <c r="AC420" s="26"/>
      <c r="AD420" s="26"/>
      <c r="AE420" s="26"/>
      <c r="AF420" s="26"/>
      <c r="AG420" s="26"/>
      <c r="AH420" s="26"/>
      <c r="AI420" s="26"/>
      <c r="AJ420" s="26"/>
      <c r="AK420" s="26"/>
      <c r="AL420" s="26"/>
      <c r="AM420" s="26"/>
      <c r="AN420" s="26"/>
      <c r="AO420" s="26"/>
      <c r="AP420" s="26"/>
      <c r="AQ420" s="26"/>
      <c r="AR420" s="26"/>
      <c r="AS420" s="26"/>
      <c r="AT420" s="26"/>
      <c r="AU420" s="26"/>
      <c r="AV420" s="26"/>
      <c r="AW420" s="26"/>
      <c r="AX420" s="26"/>
      <c r="AY420" s="26"/>
      <c r="AZ420" s="26"/>
      <c r="BA420" s="26"/>
      <c r="BB420" s="26"/>
      <c r="BC420" s="26"/>
      <c r="BD420" s="26"/>
      <c r="BE420" s="26"/>
      <c r="BF420" s="26"/>
      <c r="BG420" s="26"/>
      <c r="BH420" s="26"/>
      <c r="BI420" s="26"/>
      <c r="BJ420" s="26"/>
      <c r="BK420" s="26"/>
      <c r="BL420" s="26"/>
      <c r="BM420" s="26"/>
      <c r="BN420" s="26"/>
      <c r="BO420" s="26"/>
      <c r="BP420" s="26"/>
      <c r="BQ420" s="26"/>
      <c r="BR420" s="26"/>
      <c r="BS420" s="26"/>
      <c r="BT420" s="26"/>
      <c r="BU420" s="26"/>
      <c r="BV420" s="26"/>
      <c r="BW420" s="26"/>
      <c r="BX420" s="26"/>
      <c r="BY420" s="26"/>
      <c r="BZ420" s="26"/>
      <c r="CA420" s="26"/>
      <c r="CB420" s="26"/>
      <c r="CC420" s="26"/>
      <c r="CD420" s="26"/>
      <c r="CE420" s="26"/>
      <c r="CF420" s="26"/>
      <c r="CG420" s="26"/>
      <c r="CH420" s="26"/>
      <c r="CI420" s="26"/>
      <c r="CJ420" s="26"/>
      <c r="CK420" s="26"/>
      <c r="CL420" s="26"/>
      <c r="CM420" s="26"/>
      <c r="CN420" s="26"/>
      <c r="CO420" s="26"/>
      <c r="CP420" s="26"/>
      <c r="CQ420" s="26"/>
      <c r="CR420" s="26"/>
      <c r="CS420" s="26"/>
      <c r="CT420" s="26"/>
      <c r="CU420" s="26"/>
      <c r="CV420" s="26"/>
      <c r="CW420" s="26"/>
      <c r="CX420" s="26"/>
      <c r="CY420" s="26"/>
      <c r="CZ420" s="26"/>
      <c r="DA420" s="26"/>
      <c r="DB420" s="26"/>
      <c r="DC420" s="26"/>
      <c r="DD420" s="26"/>
      <c r="DE420" s="26"/>
      <c r="DF420" s="26"/>
      <c r="DG420" s="26"/>
      <c r="DH420" s="26"/>
      <c r="DI420" s="26"/>
      <c r="DJ420" s="26"/>
      <c r="DK420" s="26"/>
      <c r="DL420" s="26"/>
      <c r="DM420" s="26"/>
      <c r="DN420" s="26"/>
      <c r="DO420" s="26"/>
      <c r="DP420" s="26"/>
      <c r="DQ420" s="26"/>
      <c r="DR420" s="26"/>
      <c r="DS420" s="26"/>
      <c r="DT420" s="26"/>
      <c r="DU420" s="26"/>
      <c r="DV420" s="26"/>
      <c r="DW420" s="26"/>
      <c r="DX420" s="26"/>
      <c r="DY420" s="26"/>
      <c r="DZ420" s="26"/>
      <c r="EA420" s="26"/>
      <c r="EB420" s="26"/>
      <c r="EC420" s="26"/>
      <c r="ED420" s="26"/>
      <c r="EE420" s="26"/>
      <c r="EF420" s="26"/>
      <c r="EG420" s="26"/>
      <c r="EH420" s="26"/>
      <c r="EI420" s="26"/>
      <c r="EJ420" s="26"/>
      <c r="EK420" s="26"/>
      <c r="EL420" s="26"/>
      <c r="EM420" s="26"/>
      <c r="EN420" s="26"/>
      <c r="EO420" s="26"/>
      <c r="EP420" s="26"/>
      <c r="EQ420" s="26"/>
      <c r="ER420" s="26"/>
      <c r="ES420" s="26"/>
      <c r="ET420" s="26"/>
      <c r="EU420" s="26"/>
      <c r="EV420" s="26"/>
      <c r="EW420" s="26"/>
      <c r="EX420" s="26"/>
      <c r="EY420" s="26"/>
      <c r="EZ420" s="26"/>
      <c r="FA420" s="26"/>
      <c r="FB420" s="26"/>
      <c r="FC420" s="26"/>
      <c r="FD420" s="26"/>
      <c r="FE420" s="26"/>
      <c r="FF420" s="26"/>
      <c r="FG420" s="26"/>
      <c r="FH420" s="26"/>
      <c r="FI420" s="26"/>
      <c r="FJ420" s="26"/>
      <c r="FK420" s="26"/>
      <c r="FL420" s="26"/>
      <c r="FM420" s="26"/>
      <c r="FN420" s="26"/>
      <c r="FO420" s="26"/>
      <c r="FP420" s="26"/>
      <c r="FQ420" s="26"/>
      <c r="FR420" s="26"/>
      <c r="FS420" s="26"/>
      <c r="FT420" s="26"/>
      <c r="FU420" s="26"/>
      <c r="FV420" s="26"/>
      <c r="FW420" s="26"/>
      <c r="FX420" s="26"/>
      <c r="FY420" s="26"/>
      <c r="FZ420" s="26"/>
      <c r="GA420" s="26"/>
      <c r="GB420" s="26"/>
      <c r="GC420" s="26"/>
      <c r="GD420" s="26"/>
      <c r="GE420" s="26"/>
      <c r="GF420" s="26"/>
      <c r="GG420" s="26"/>
      <c r="GH420" s="26"/>
      <c r="GI420" s="26"/>
      <c r="GJ420" s="26"/>
      <c r="GK420" s="26"/>
      <c r="GL420" s="26"/>
      <c r="GM420" s="26"/>
      <c r="GN420" s="26"/>
      <c r="GO420" s="26"/>
      <c r="GP420" s="26"/>
      <c r="GQ420" s="26"/>
      <c r="GR420" s="26"/>
      <c r="GS420" s="26"/>
      <c r="GT420" s="26"/>
      <c r="GU420" s="26"/>
      <c r="GV420" s="26"/>
      <c r="GW420" s="26"/>
      <c r="GX420" s="26"/>
      <c r="GY420" s="26"/>
      <c r="GZ420" s="26"/>
      <c r="HA420" s="26"/>
      <c r="HB420" s="26"/>
      <c r="HC420" s="26"/>
      <c r="HD420" s="26"/>
      <c r="HE420" s="26"/>
      <c r="HF420" s="26"/>
      <c r="HG420" s="26"/>
      <c r="HH420" s="26"/>
      <c r="HI420" s="26"/>
      <c r="HJ420" s="26"/>
      <c r="HK420" s="26"/>
      <c r="HL420" s="26"/>
      <c r="HM420" s="26"/>
      <c r="HN420" s="26"/>
      <c r="HO420" s="26"/>
      <c r="HP420" s="26"/>
      <c r="HQ420" s="26"/>
      <c r="HR420" s="26"/>
      <c r="HS420" s="26"/>
      <c r="HT420" s="26"/>
      <c r="HU420" s="26"/>
      <c r="HV420" s="26"/>
      <c r="HW420" s="26"/>
      <c r="HX420" s="26"/>
      <c r="HY420" s="26"/>
      <c r="HZ420" s="26"/>
      <c r="IA420" s="26"/>
      <c r="IB420" s="26"/>
      <c r="IC420" s="26"/>
      <c r="ID420" s="26"/>
      <c r="IE420" s="26"/>
      <c r="IF420" s="26"/>
      <c r="IG420" s="26"/>
      <c r="IH420" s="26"/>
      <c r="II420" s="26"/>
      <c r="IJ420" s="26"/>
      <c r="IK420" s="26"/>
      <c r="IL420" s="26"/>
      <c r="IM420" s="26"/>
      <c r="IN420" s="26"/>
      <c r="IO420" s="26"/>
      <c r="IP420" s="26"/>
      <c r="IQ420" s="26"/>
      <c r="IR420" s="26"/>
      <c r="IS420" s="26"/>
      <c r="IT420" s="26"/>
      <c r="IU420" s="26"/>
      <c r="IV420" s="26"/>
    </row>
    <row r="421" spans="1:256" s="35" customFormat="1" ht="14.4" x14ac:dyDescent="0.3">
      <c r="A421"/>
      <c r="B421"/>
      <c r="C421"/>
      <c r="D421"/>
      <c r="E421"/>
      <c r="F421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6"/>
      <c r="AB421" s="26"/>
      <c r="AC421" s="26"/>
      <c r="AD421" s="26"/>
      <c r="AE421" s="26"/>
      <c r="AF421" s="26"/>
      <c r="AG421" s="26"/>
      <c r="AH421" s="26"/>
      <c r="AI421" s="26"/>
      <c r="AJ421" s="26"/>
      <c r="AK421" s="26"/>
      <c r="AL421" s="26"/>
      <c r="AM421" s="26"/>
      <c r="AN421" s="26"/>
      <c r="AO421" s="26"/>
      <c r="AP421" s="26"/>
      <c r="AQ421" s="26"/>
      <c r="AR421" s="26"/>
      <c r="AS421" s="26"/>
      <c r="AT421" s="26"/>
      <c r="AU421" s="26"/>
      <c r="AV421" s="26"/>
      <c r="AW421" s="26"/>
      <c r="AX421" s="26"/>
      <c r="AY421" s="26"/>
      <c r="AZ421" s="26"/>
      <c r="BA421" s="26"/>
      <c r="BB421" s="26"/>
      <c r="BC421" s="26"/>
      <c r="BD421" s="26"/>
      <c r="BE421" s="26"/>
      <c r="BF421" s="26"/>
      <c r="BG421" s="26"/>
      <c r="BH421" s="26"/>
      <c r="BI421" s="26"/>
      <c r="BJ421" s="26"/>
      <c r="BK421" s="26"/>
      <c r="BL421" s="26"/>
      <c r="BM421" s="26"/>
      <c r="BN421" s="26"/>
      <c r="BO421" s="26"/>
      <c r="BP421" s="26"/>
      <c r="BQ421" s="26"/>
      <c r="BR421" s="26"/>
      <c r="BS421" s="26"/>
      <c r="BT421" s="26"/>
      <c r="BU421" s="26"/>
      <c r="BV421" s="26"/>
      <c r="BW421" s="26"/>
      <c r="BX421" s="26"/>
      <c r="BY421" s="26"/>
      <c r="BZ421" s="26"/>
      <c r="CA421" s="26"/>
      <c r="CB421" s="26"/>
      <c r="CC421" s="26"/>
      <c r="CD421" s="26"/>
      <c r="CE421" s="26"/>
      <c r="CF421" s="26"/>
      <c r="CG421" s="26"/>
      <c r="CH421" s="26"/>
      <c r="CI421" s="26"/>
      <c r="CJ421" s="26"/>
      <c r="CK421" s="26"/>
      <c r="CL421" s="26"/>
      <c r="CM421" s="26"/>
      <c r="CN421" s="26"/>
      <c r="CO421" s="26"/>
      <c r="CP421" s="26"/>
      <c r="CQ421" s="26"/>
      <c r="CR421" s="26"/>
      <c r="CS421" s="26"/>
      <c r="CT421" s="26"/>
      <c r="CU421" s="26"/>
      <c r="CV421" s="26"/>
      <c r="CW421" s="26"/>
      <c r="CX421" s="26"/>
      <c r="CY421" s="26"/>
      <c r="CZ421" s="26"/>
      <c r="DA421" s="26"/>
      <c r="DB421" s="26"/>
      <c r="DC421" s="26"/>
      <c r="DD421" s="26"/>
      <c r="DE421" s="26"/>
      <c r="DF421" s="26"/>
      <c r="DG421" s="26"/>
      <c r="DH421" s="26"/>
      <c r="DI421" s="26"/>
      <c r="DJ421" s="26"/>
      <c r="DK421" s="26"/>
      <c r="DL421" s="26"/>
      <c r="DM421" s="26"/>
      <c r="DN421" s="26"/>
      <c r="DO421" s="26"/>
      <c r="DP421" s="26"/>
      <c r="DQ421" s="26"/>
      <c r="DR421" s="26"/>
      <c r="DS421" s="26"/>
      <c r="DT421" s="26"/>
      <c r="DU421" s="26"/>
      <c r="DV421" s="26"/>
      <c r="DW421" s="26"/>
      <c r="DX421" s="26"/>
      <c r="DY421" s="26"/>
      <c r="DZ421" s="26"/>
      <c r="EA421" s="26"/>
      <c r="EB421" s="26"/>
      <c r="EC421" s="26"/>
      <c r="ED421" s="26"/>
      <c r="EE421" s="26"/>
      <c r="EF421" s="26"/>
      <c r="EG421" s="26"/>
      <c r="EH421" s="26"/>
      <c r="EI421" s="26"/>
      <c r="EJ421" s="26"/>
      <c r="EK421" s="26"/>
      <c r="EL421" s="26"/>
      <c r="EM421" s="26"/>
      <c r="EN421" s="26"/>
      <c r="EO421" s="26"/>
      <c r="EP421" s="26"/>
      <c r="EQ421" s="26"/>
      <c r="ER421" s="26"/>
      <c r="ES421" s="26"/>
      <c r="ET421" s="26"/>
      <c r="EU421" s="26"/>
      <c r="EV421" s="26"/>
      <c r="EW421" s="26"/>
      <c r="EX421" s="26"/>
      <c r="EY421" s="26"/>
      <c r="EZ421" s="26"/>
      <c r="FA421" s="26"/>
      <c r="FB421" s="26"/>
      <c r="FC421" s="26"/>
      <c r="FD421" s="26"/>
      <c r="FE421" s="26"/>
      <c r="FF421" s="26"/>
      <c r="FG421" s="26"/>
      <c r="FH421" s="26"/>
      <c r="FI421" s="26"/>
      <c r="FJ421" s="26"/>
      <c r="FK421" s="26"/>
      <c r="FL421" s="26"/>
      <c r="FM421" s="26"/>
      <c r="FN421" s="26"/>
      <c r="FO421" s="26"/>
      <c r="FP421" s="26"/>
      <c r="FQ421" s="26"/>
      <c r="FR421" s="26"/>
      <c r="FS421" s="26"/>
      <c r="FT421" s="26"/>
      <c r="FU421" s="26"/>
      <c r="FV421" s="26"/>
      <c r="FW421" s="26"/>
      <c r="FX421" s="26"/>
      <c r="FY421" s="26"/>
      <c r="FZ421" s="26"/>
      <c r="GA421" s="26"/>
      <c r="GB421" s="26"/>
      <c r="GC421" s="26"/>
      <c r="GD421" s="26"/>
      <c r="GE421" s="26"/>
      <c r="GF421" s="26"/>
      <c r="GG421" s="26"/>
      <c r="GH421" s="26"/>
      <c r="GI421" s="26"/>
      <c r="GJ421" s="26"/>
      <c r="GK421" s="26"/>
      <c r="GL421" s="26"/>
      <c r="GM421" s="26"/>
      <c r="GN421" s="26"/>
      <c r="GO421" s="26"/>
      <c r="GP421" s="26"/>
      <c r="GQ421" s="26"/>
      <c r="GR421" s="26"/>
      <c r="GS421" s="26"/>
      <c r="GT421" s="26"/>
      <c r="GU421" s="26"/>
      <c r="GV421" s="26"/>
      <c r="GW421" s="26"/>
      <c r="GX421" s="26"/>
      <c r="GY421" s="26"/>
      <c r="GZ421" s="26"/>
      <c r="HA421" s="26"/>
      <c r="HB421" s="26"/>
      <c r="HC421" s="26"/>
      <c r="HD421" s="26"/>
      <c r="HE421" s="26"/>
      <c r="HF421" s="26"/>
      <c r="HG421" s="26"/>
      <c r="HH421" s="26"/>
      <c r="HI421" s="26"/>
      <c r="HJ421" s="26"/>
      <c r="HK421" s="26"/>
      <c r="HL421" s="26"/>
      <c r="HM421" s="26"/>
      <c r="HN421" s="26"/>
      <c r="HO421" s="26"/>
      <c r="HP421" s="26"/>
      <c r="HQ421" s="26"/>
      <c r="HR421" s="26"/>
      <c r="HS421" s="26"/>
      <c r="HT421" s="26"/>
      <c r="HU421" s="26"/>
      <c r="HV421" s="26"/>
      <c r="HW421" s="26"/>
      <c r="HX421" s="26"/>
      <c r="HY421" s="26"/>
      <c r="HZ421" s="26"/>
      <c r="IA421" s="26"/>
      <c r="IB421" s="26"/>
      <c r="IC421" s="26"/>
      <c r="ID421" s="26"/>
      <c r="IE421" s="26"/>
      <c r="IF421" s="26"/>
      <c r="IG421" s="26"/>
      <c r="IH421" s="26"/>
      <c r="II421" s="26"/>
      <c r="IJ421" s="26"/>
      <c r="IK421" s="26"/>
      <c r="IL421" s="26"/>
      <c r="IM421" s="26"/>
      <c r="IN421" s="26"/>
      <c r="IO421" s="26"/>
      <c r="IP421" s="26"/>
      <c r="IQ421" s="26"/>
      <c r="IR421" s="26"/>
      <c r="IS421" s="26"/>
      <c r="IT421" s="26"/>
      <c r="IU421" s="26"/>
      <c r="IV421" s="26"/>
    </row>
    <row r="422" spans="1:256" s="32" customFormat="1" ht="14.4" x14ac:dyDescent="0.3">
      <c r="A422"/>
      <c r="B422"/>
      <c r="C422"/>
      <c r="D422"/>
      <c r="E422"/>
      <c r="F422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  <c r="BC422" s="26"/>
      <c r="BD422" s="26"/>
      <c r="BE422" s="26"/>
      <c r="BF422" s="26"/>
      <c r="BG422" s="26"/>
      <c r="BH422" s="26"/>
      <c r="BI422" s="26"/>
      <c r="BJ422" s="26"/>
      <c r="BK422" s="26"/>
      <c r="BL422" s="26"/>
      <c r="BM422" s="26"/>
      <c r="BN422" s="26"/>
      <c r="BO422" s="26"/>
      <c r="BP422" s="26"/>
      <c r="BQ422" s="26"/>
      <c r="BR422" s="26"/>
      <c r="BS422" s="26"/>
      <c r="BT422" s="26"/>
      <c r="BU422" s="26"/>
      <c r="BV422" s="26"/>
      <c r="BW422" s="26"/>
      <c r="BX422" s="26"/>
      <c r="BY422" s="26"/>
      <c r="BZ422" s="26"/>
      <c r="CA422" s="26"/>
      <c r="CB422" s="26"/>
      <c r="CC422" s="26"/>
      <c r="CD422" s="26"/>
      <c r="CE422" s="26"/>
      <c r="CF422" s="26"/>
      <c r="CG422" s="26"/>
      <c r="CH422" s="26"/>
      <c r="CI422" s="26"/>
      <c r="CJ422" s="26"/>
      <c r="CK422" s="26"/>
      <c r="CL422" s="26"/>
      <c r="CM422" s="26"/>
      <c r="CN422" s="26"/>
      <c r="CO422" s="26"/>
      <c r="CP422" s="26"/>
      <c r="CQ422" s="26"/>
      <c r="CR422" s="26"/>
      <c r="CS422" s="26"/>
      <c r="CT422" s="26"/>
      <c r="CU422" s="26"/>
      <c r="CV422" s="26"/>
      <c r="CW422" s="26"/>
      <c r="CX422" s="26"/>
      <c r="CY422" s="26"/>
      <c r="CZ422" s="26"/>
      <c r="DA422" s="26"/>
      <c r="DB422" s="26"/>
      <c r="DC422" s="26"/>
      <c r="DD422" s="26"/>
      <c r="DE422" s="26"/>
      <c r="DF422" s="26"/>
      <c r="DG422" s="26"/>
      <c r="DH422" s="26"/>
      <c r="DI422" s="26"/>
      <c r="DJ422" s="26"/>
      <c r="DK422" s="26"/>
      <c r="DL422" s="26"/>
      <c r="DM422" s="26"/>
      <c r="DN422" s="26"/>
      <c r="DO422" s="26"/>
      <c r="DP422" s="26"/>
      <c r="DQ422" s="26"/>
      <c r="DR422" s="26"/>
      <c r="DS422" s="26"/>
      <c r="DT422" s="26"/>
      <c r="DU422" s="26"/>
      <c r="DV422" s="26"/>
      <c r="DW422" s="26"/>
      <c r="DX422" s="26"/>
      <c r="DY422" s="26"/>
      <c r="DZ422" s="26"/>
      <c r="EA422" s="26"/>
      <c r="EB422" s="26"/>
      <c r="EC422" s="26"/>
      <c r="ED422" s="26"/>
      <c r="EE422" s="26"/>
      <c r="EF422" s="26"/>
      <c r="EG422" s="26"/>
      <c r="EH422" s="26"/>
      <c r="EI422" s="26"/>
      <c r="EJ422" s="26"/>
      <c r="EK422" s="26"/>
      <c r="EL422" s="26"/>
      <c r="EM422" s="26"/>
      <c r="EN422" s="26"/>
      <c r="EO422" s="26"/>
      <c r="EP422" s="26"/>
      <c r="EQ422" s="26"/>
      <c r="ER422" s="26"/>
      <c r="ES422" s="26"/>
      <c r="ET422" s="26"/>
      <c r="EU422" s="26"/>
      <c r="EV422" s="26"/>
      <c r="EW422" s="26"/>
      <c r="EX422" s="26"/>
      <c r="EY422" s="26"/>
      <c r="EZ422" s="26"/>
      <c r="FA422" s="26"/>
      <c r="FB422" s="26"/>
      <c r="FC422" s="26"/>
      <c r="FD422" s="26"/>
      <c r="FE422" s="26"/>
      <c r="FF422" s="26"/>
      <c r="FG422" s="26"/>
      <c r="FH422" s="26"/>
      <c r="FI422" s="26"/>
      <c r="FJ422" s="26"/>
      <c r="FK422" s="26"/>
      <c r="FL422" s="26"/>
      <c r="FM422" s="26"/>
      <c r="FN422" s="26"/>
      <c r="FO422" s="26"/>
      <c r="FP422" s="26"/>
      <c r="FQ422" s="26"/>
      <c r="FR422" s="26"/>
      <c r="FS422" s="26"/>
      <c r="FT422" s="26"/>
      <c r="FU422" s="26"/>
      <c r="FV422" s="26"/>
      <c r="FW422" s="26"/>
      <c r="FX422" s="26"/>
      <c r="FY422" s="26"/>
      <c r="FZ422" s="26"/>
      <c r="GA422" s="26"/>
      <c r="GB422" s="26"/>
      <c r="GC422" s="26"/>
      <c r="GD422" s="26"/>
      <c r="GE422" s="26"/>
      <c r="GF422" s="26"/>
      <c r="GG422" s="26"/>
      <c r="GH422" s="26"/>
      <c r="GI422" s="26"/>
      <c r="GJ422" s="26"/>
      <c r="GK422" s="26"/>
      <c r="GL422" s="26"/>
      <c r="GM422" s="26"/>
      <c r="GN422" s="26"/>
      <c r="GO422" s="26"/>
      <c r="GP422" s="26"/>
      <c r="GQ422" s="26"/>
      <c r="GR422" s="26"/>
      <c r="GS422" s="26"/>
      <c r="GT422" s="26"/>
      <c r="GU422" s="26"/>
      <c r="GV422" s="26"/>
      <c r="GW422" s="26"/>
      <c r="GX422" s="26"/>
      <c r="GY422" s="26"/>
      <c r="GZ422" s="26"/>
      <c r="HA422" s="26"/>
      <c r="HB422" s="26"/>
      <c r="HC422" s="26"/>
      <c r="HD422" s="26"/>
      <c r="HE422" s="26"/>
      <c r="HF422" s="26"/>
      <c r="HG422" s="26"/>
      <c r="HH422" s="26"/>
      <c r="HI422" s="26"/>
      <c r="HJ422" s="26"/>
      <c r="HK422" s="26"/>
      <c r="HL422" s="26"/>
      <c r="HM422" s="26"/>
      <c r="HN422" s="26"/>
      <c r="HO422" s="26"/>
      <c r="HP422" s="26"/>
      <c r="HQ422" s="26"/>
      <c r="HR422" s="26"/>
      <c r="HS422" s="26"/>
      <c r="HT422" s="26"/>
      <c r="HU422" s="26"/>
      <c r="HV422" s="26"/>
      <c r="HW422" s="26"/>
      <c r="HX422" s="26"/>
      <c r="HY422" s="26"/>
      <c r="HZ422" s="26"/>
      <c r="IA422" s="26"/>
      <c r="IB422" s="26"/>
      <c r="IC422" s="26"/>
      <c r="ID422" s="26"/>
      <c r="IE422" s="26"/>
      <c r="IF422" s="26"/>
      <c r="IG422" s="26"/>
      <c r="IH422" s="26"/>
      <c r="II422" s="26"/>
      <c r="IJ422" s="26"/>
      <c r="IK422" s="26"/>
      <c r="IL422" s="26"/>
      <c r="IM422" s="26"/>
      <c r="IN422" s="26"/>
      <c r="IO422" s="26"/>
      <c r="IP422" s="26"/>
      <c r="IQ422" s="26"/>
      <c r="IR422" s="26"/>
      <c r="IS422" s="26"/>
      <c r="IT422" s="26"/>
      <c r="IU422" s="26"/>
      <c r="IV422" s="26"/>
    </row>
    <row r="423" spans="1:256" s="32" customFormat="1" ht="14.4" x14ac:dyDescent="0.3">
      <c r="A423"/>
      <c r="B423"/>
      <c r="C423"/>
      <c r="D423"/>
      <c r="E423"/>
      <c r="F423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6"/>
      <c r="AB423" s="26"/>
      <c r="AC423" s="26"/>
      <c r="AD423" s="26"/>
      <c r="AE423" s="26"/>
      <c r="AF423" s="26"/>
      <c r="AG423" s="26"/>
      <c r="AH423" s="26"/>
      <c r="AI423" s="26"/>
      <c r="AJ423" s="26"/>
      <c r="AK423" s="26"/>
      <c r="AL423" s="26"/>
      <c r="AM423" s="26"/>
      <c r="AN423" s="26"/>
      <c r="AO423" s="26"/>
      <c r="AP423" s="26"/>
      <c r="AQ423" s="26"/>
      <c r="AR423" s="26"/>
      <c r="AS423" s="26"/>
      <c r="AT423" s="26"/>
      <c r="AU423" s="26"/>
      <c r="AV423" s="26"/>
      <c r="AW423" s="26"/>
      <c r="AX423" s="26"/>
      <c r="AY423" s="26"/>
      <c r="AZ423" s="26"/>
      <c r="BA423" s="26"/>
      <c r="BB423" s="26"/>
      <c r="BC423" s="26"/>
      <c r="BD423" s="26"/>
      <c r="BE423" s="26"/>
      <c r="BF423" s="26"/>
      <c r="BG423" s="26"/>
      <c r="BH423" s="26"/>
      <c r="BI423" s="26"/>
      <c r="BJ423" s="26"/>
      <c r="BK423" s="26"/>
      <c r="BL423" s="26"/>
      <c r="BM423" s="26"/>
      <c r="BN423" s="26"/>
      <c r="BO423" s="26"/>
      <c r="BP423" s="26"/>
      <c r="BQ423" s="26"/>
      <c r="BR423" s="26"/>
      <c r="BS423" s="26"/>
      <c r="BT423" s="26"/>
      <c r="BU423" s="26"/>
      <c r="BV423" s="26"/>
      <c r="BW423" s="26"/>
      <c r="BX423" s="26"/>
      <c r="BY423" s="26"/>
      <c r="BZ423" s="26"/>
      <c r="CA423" s="26"/>
      <c r="CB423" s="26"/>
      <c r="CC423" s="26"/>
      <c r="CD423" s="26"/>
      <c r="CE423" s="26"/>
      <c r="CF423" s="26"/>
      <c r="CG423" s="26"/>
      <c r="CH423" s="26"/>
      <c r="CI423" s="26"/>
      <c r="CJ423" s="26"/>
      <c r="CK423" s="26"/>
      <c r="CL423" s="26"/>
      <c r="CM423" s="26"/>
      <c r="CN423" s="26"/>
      <c r="CO423" s="26"/>
      <c r="CP423" s="26"/>
      <c r="CQ423" s="26"/>
      <c r="CR423" s="26"/>
      <c r="CS423" s="26"/>
      <c r="CT423" s="26"/>
      <c r="CU423" s="26"/>
      <c r="CV423" s="26"/>
      <c r="CW423" s="26"/>
      <c r="CX423" s="26"/>
      <c r="CY423" s="26"/>
      <c r="CZ423" s="26"/>
      <c r="DA423" s="26"/>
      <c r="DB423" s="26"/>
      <c r="DC423" s="26"/>
      <c r="DD423" s="26"/>
      <c r="DE423" s="26"/>
      <c r="DF423" s="26"/>
      <c r="DG423" s="26"/>
      <c r="DH423" s="26"/>
      <c r="DI423" s="26"/>
      <c r="DJ423" s="26"/>
      <c r="DK423" s="26"/>
      <c r="DL423" s="26"/>
      <c r="DM423" s="26"/>
      <c r="DN423" s="26"/>
      <c r="DO423" s="26"/>
      <c r="DP423" s="26"/>
      <c r="DQ423" s="26"/>
      <c r="DR423" s="26"/>
      <c r="DS423" s="26"/>
      <c r="DT423" s="26"/>
      <c r="DU423" s="26"/>
      <c r="DV423" s="26"/>
      <c r="DW423" s="26"/>
      <c r="DX423" s="26"/>
      <c r="DY423" s="26"/>
      <c r="DZ423" s="26"/>
      <c r="EA423" s="26"/>
      <c r="EB423" s="26"/>
      <c r="EC423" s="26"/>
      <c r="ED423" s="26"/>
      <c r="EE423" s="26"/>
      <c r="EF423" s="26"/>
      <c r="EG423" s="26"/>
      <c r="EH423" s="26"/>
      <c r="EI423" s="26"/>
      <c r="EJ423" s="26"/>
      <c r="EK423" s="26"/>
      <c r="EL423" s="26"/>
      <c r="EM423" s="26"/>
      <c r="EN423" s="26"/>
      <c r="EO423" s="26"/>
      <c r="EP423" s="26"/>
      <c r="EQ423" s="26"/>
      <c r="ER423" s="26"/>
      <c r="ES423" s="26"/>
      <c r="ET423" s="26"/>
      <c r="EU423" s="26"/>
      <c r="EV423" s="26"/>
      <c r="EW423" s="26"/>
      <c r="EX423" s="26"/>
      <c r="EY423" s="26"/>
      <c r="EZ423" s="26"/>
      <c r="FA423" s="26"/>
      <c r="FB423" s="26"/>
      <c r="FC423" s="26"/>
      <c r="FD423" s="26"/>
      <c r="FE423" s="26"/>
      <c r="FF423" s="26"/>
      <c r="FG423" s="26"/>
      <c r="FH423" s="26"/>
      <c r="FI423" s="26"/>
      <c r="FJ423" s="26"/>
      <c r="FK423" s="26"/>
      <c r="FL423" s="26"/>
      <c r="FM423" s="26"/>
      <c r="FN423" s="26"/>
      <c r="FO423" s="26"/>
      <c r="FP423" s="26"/>
      <c r="FQ423" s="26"/>
      <c r="FR423" s="26"/>
      <c r="FS423" s="26"/>
      <c r="FT423" s="26"/>
      <c r="FU423" s="26"/>
      <c r="FV423" s="26"/>
      <c r="FW423" s="26"/>
      <c r="FX423" s="26"/>
      <c r="FY423" s="26"/>
      <c r="FZ423" s="26"/>
      <c r="GA423" s="26"/>
      <c r="GB423" s="26"/>
      <c r="GC423" s="26"/>
      <c r="GD423" s="26"/>
      <c r="GE423" s="26"/>
      <c r="GF423" s="26"/>
      <c r="GG423" s="26"/>
      <c r="GH423" s="26"/>
      <c r="GI423" s="26"/>
      <c r="GJ423" s="26"/>
      <c r="GK423" s="26"/>
      <c r="GL423" s="26"/>
      <c r="GM423" s="26"/>
      <c r="GN423" s="26"/>
      <c r="GO423" s="26"/>
      <c r="GP423" s="26"/>
      <c r="GQ423" s="26"/>
      <c r="GR423" s="26"/>
      <c r="GS423" s="26"/>
      <c r="GT423" s="26"/>
      <c r="GU423" s="26"/>
      <c r="GV423" s="26"/>
      <c r="GW423" s="26"/>
      <c r="GX423" s="26"/>
      <c r="GY423" s="26"/>
      <c r="GZ423" s="26"/>
      <c r="HA423" s="26"/>
      <c r="HB423" s="26"/>
      <c r="HC423" s="26"/>
      <c r="HD423" s="26"/>
      <c r="HE423" s="26"/>
      <c r="HF423" s="26"/>
      <c r="HG423" s="26"/>
      <c r="HH423" s="26"/>
      <c r="HI423" s="26"/>
      <c r="HJ423" s="26"/>
      <c r="HK423" s="26"/>
      <c r="HL423" s="26"/>
      <c r="HM423" s="26"/>
      <c r="HN423" s="26"/>
      <c r="HO423" s="26"/>
      <c r="HP423" s="26"/>
      <c r="HQ423" s="26"/>
      <c r="HR423" s="26"/>
      <c r="HS423" s="26"/>
      <c r="HT423" s="26"/>
      <c r="HU423" s="26"/>
      <c r="HV423" s="26"/>
      <c r="HW423" s="26"/>
      <c r="HX423" s="26"/>
      <c r="HY423" s="26"/>
      <c r="HZ423" s="26"/>
      <c r="IA423" s="26"/>
      <c r="IB423" s="26"/>
      <c r="IC423" s="26"/>
      <c r="ID423" s="26"/>
      <c r="IE423" s="26"/>
      <c r="IF423" s="26"/>
      <c r="IG423" s="26"/>
      <c r="IH423" s="26"/>
      <c r="II423" s="26"/>
      <c r="IJ423" s="26"/>
      <c r="IK423" s="26"/>
      <c r="IL423" s="26"/>
      <c r="IM423" s="26"/>
      <c r="IN423" s="26"/>
      <c r="IO423" s="26"/>
      <c r="IP423" s="26"/>
      <c r="IQ423" s="26"/>
      <c r="IR423" s="26"/>
      <c r="IS423" s="26"/>
      <c r="IT423" s="26"/>
      <c r="IU423" s="26"/>
      <c r="IV423" s="26"/>
    </row>
    <row r="424" spans="1:256" s="35" customFormat="1" ht="14.4" x14ac:dyDescent="0.3">
      <c r="A424"/>
      <c r="B424"/>
      <c r="C424"/>
      <c r="D424"/>
      <c r="E424"/>
      <c r="F424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6"/>
      <c r="AB424" s="26"/>
      <c r="AC424" s="26"/>
      <c r="AD424" s="26"/>
      <c r="AE424" s="26"/>
      <c r="AF424" s="26"/>
      <c r="AG424" s="26"/>
      <c r="AH424" s="26"/>
      <c r="AI424" s="26"/>
      <c r="AJ424" s="26"/>
      <c r="AK424" s="26"/>
      <c r="AL424" s="26"/>
      <c r="AM424" s="26"/>
      <c r="AN424" s="26"/>
      <c r="AO424" s="26"/>
      <c r="AP424" s="26"/>
      <c r="AQ424" s="26"/>
      <c r="AR424" s="26"/>
      <c r="AS424" s="26"/>
      <c r="AT424" s="26"/>
      <c r="AU424" s="26"/>
      <c r="AV424" s="26"/>
      <c r="AW424" s="26"/>
      <c r="AX424" s="26"/>
      <c r="AY424" s="26"/>
      <c r="AZ424" s="26"/>
      <c r="BA424" s="26"/>
      <c r="BB424" s="26"/>
      <c r="BC424" s="26"/>
      <c r="BD424" s="26"/>
      <c r="BE424" s="26"/>
      <c r="BF424" s="26"/>
      <c r="BG424" s="26"/>
      <c r="BH424" s="26"/>
      <c r="BI424" s="26"/>
      <c r="BJ424" s="26"/>
      <c r="BK424" s="26"/>
      <c r="BL424" s="26"/>
      <c r="BM424" s="26"/>
      <c r="BN424" s="26"/>
      <c r="BO424" s="26"/>
      <c r="BP424" s="26"/>
      <c r="BQ424" s="26"/>
      <c r="BR424" s="26"/>
      <c r="BS424" s="26"/>
      <c r="BT424" s="26"/>
      <c r="BU424" s="26"/>
      <c r="BV424" s="26"/>
      <c r="BW424" s="26"/>
      <c r="BX424" s="26"/>
      <c r="BY424" s="26"/>
      <c r="BZ424" s="26"/>
      <c r="CA424" s="26"/>
      <c r="CB424" s="26"/>
      <c r="CC424" s="26"/>
      <c r="CD424" s="26"/>
      <c r="CE424" s="26"/>
      <c r="CF424" s="26"/>
      <c r="CG424" s="26"/>
      <c r="CH424" s="26"/>
      <c r="CI424" s="26"/>
      <c r="CJ424" s="26"/>
      <c r="CK424" s="26"/>
      <c r="CL424" s="26"/>
      <c r="CM424" s="26"/>
      <c r="CN424" s="26"/>
      <c r="CO424" s="26"/>
      <c r="CP424" s="26"/>
      <c r="CQ424" s="26"/>
      <c r="CR424" s="26"/>
      <c r="CS424" s="26"/>
      <c r="CT424" s="26"/>
      <c r="CU424" s="26"/>
      <c r="CV424" s="26"/>
      <c r="CW424" s="26"/>
      <c r="CX424" s="26"/>
      <c r="CY424" s="26"/>
      <c r="CZ424" s="26"/>
      <c r="DA424" s="26"/>
      <c r="DB424" s="26"/>
      <c r="DC424" s="26"/>
      <c r="DD424" s="26"/>
      <c r="DE424" s="26"/>
      <c r="DF424" s="26"/>
      <c r="DG424" s="26"/>
      <c r="DH424" s="26"/>
      <c r="DI424" s="26"/>
      <c r="DJ424" s="26"/>
      <c r="DK424" s="26"/>
      <c r="DL424" s="26"/>
      <c r="DM424" s="26"/>
      <c r="DN424" s="26"/>
      <c r="DO424" s="26"/>
      <c r="DP424" s="26"/>
      <c r="DQ424" s="26"/>
      <c r="DR424" s="26"/>
      <c r="DS424" s="26"/>
      <c r="DT424" s="26"/>
      <c r="DU424" s="26"/>
      <c r="DV424" s="26"/>
      <c r="DW424" s="26"/>
      <c r="DX424" s="26"/>
      <c r="DY424" s="26"/>
      <c r="DZ424" s="26"/>
      <c r="EA424" s="26"/>
      <c r="EB424" s="26"/>
      <c r="EC424" s="26"/>
      <c r="ED424" s="26"/>
      <c r="EE424" s="26"/>
      <c r="EF424" s="26"/>
      <c r="EG424" s="26"/>
      <c r="EH424" s="26"/>
      <c r="EI424" s="26"/>
      <c r="EJ424" s="26"/>
      <c r="EK424" s="26"/>
      <c r="EL424" s="26"/>
      <c r="EM424" s="26"/>
      <c r="EN424" s="26"/>
      <c r="EO424" s="26"/>
      <c r="EP424" s="26"/>
      <c r="EQ424" s="26"/>
      <c r="ER424" s="26"/>
      <c r="ES424" s="26"/>
      <c r="ET424" s="26"/>
      <c r="EU424" s="26"/>
      <c r="EV424" s="26"/>
      <c r="EW424" s="26"/>
      <c r="EX424" s="26"/>
      <c r="EY424" s="26"/>
      <c r="EZ424" s="26"/>
      <c r="FA424" s="26"/>
      <c r="FB424" s="26"/>
      <c r="FC424" s="26"/>
      <c r="FD424" s="26"/>
      <c r="FE424" s="26"/>
      <c r="FF424" s="26"/>
      <c r="FG424" s="26"/>
      <c r="FH424" s="26"/>
      <c r="FI424" s="26"/>
      <c r="FJ424" s="26"/>
      <c r="FK424" s="26"/>
      <c r="FL424" s="26"/>
      <c r="FM424" s="26"/>
      <c r="FN424" s="26"/>
      <c r="FO424" s="26"/>
      <c r="FP424" s="26"/>
      <c r="FQ424" s="26"/>
      <c r="FR424" s="26"/>
      <c r="FS424" s="26"/>
      <c r="FT424" s="26"/>
      <c r="FU424" s="26"/>
      <c r="FV424" s="26"/>
      <c r="FW424" s="26"/>
      <c r="FX424" s="26"/>
      <c r="FY424" s="26"/>
      <c r="FZ424" s="26"/>
      <c r="GA424" s="26"/>
      <c r="GB424" s="26"/>
      <c r="GC424" s="26"/>
      <c r="GD424" s="26"/>
      <c r="GE424" s="26"/>
      <c r="GF424" s="26"/>
      <c r="GG424" s="26"/>
      <c r="GH424" s="26"/>
      <c r="GI424" s="26"/>
      <c r="GJ424" s="26"/>
      <c r="GK424" s="26"/>
      <c r="GL424" s="26"/>
      <c r="GM424" s="26"/>
      <c r="GN424" s="26"/>
      <c r="GO424" s="26"/>
      <c r="GP424" s="26"/>
      <c r="GQ424" s="26"/>
      <c r="GR424" s="26"/>
      <c r="GS424" s="26"/>
      <c r="GT424" s="26"/>
      <c r="GU424" s="26"/>
      <c r="GV424" s="26"/>
      <c r="GW424" s="26"/>
      <c r="GX424" s="26"/>
      <c r="GY424" s="26"/>
      <c r="GZ424" s="26"/>
      <c r="HA424" s="26"/>
      <c r="HB424" s="26"/>
      <c r="HC424" s="26"/>
      <c r="HD424" s="26"/>
      <c r="HE424" s="26"/>
      <c r="HF424" s="26"/>
      <c r="HG424" s="26"/>
      <c r="HH424" s="26"/>
      <c r="HI424" s="26"/>
      <c r="HJ424" s="26"/>
      <c r="HK424" s="26"/>
      <c r="HL424" s="26"/>
      <c r="HM424" s="26"/>
      <c r="HN424" s="26"/>
      <c r="HO424" s="26"/>
      <c r="HP424" s="26"/>
      <c r="HQ424" s="26"/>
      <c r="HR424" s="26"/>
      <c r="HS424" s="26"/>
      <c r="HT424" s="26"/>
      <c r="HU424" s="26"/>
      <c r="HV424" s="26"/>
      <c r="HW424" s="26"/>
      <c r="HX424" s="26"/>
      <c r="HY424" s="26"/>
      <c r="HZ424" s="26"/>
      <c r="IA424" s="26"/>
      <c r="IB424" s="26"/>
      <c r="IC424" s="26"/>
      <c r="ID424" s="26"/>
      <c r="IE424" s="26"/>
      <c r="IF424" s="26"/>
      <c r="IG424" s="26"/>
      <c r="IH424" s="26"/>
      <c r="II424" s="26"/>
      <c r="IJ424" s="26"/>
      <c r="IK424" s="26"/>
      <c r="IL424" s="26"/>
      <c r="IM424" s="26"/>
      <c r="IN424" s="26"/>
      <c r="IO424" s="26"/>
      <c r="IP424" s="26"/>
      <c r="IQ424" s="26"/>
      <c r="IR424" s="26"/>
      <c r="IS424" s="26"/>
      <c r="IT424" s="26"/>
      <c r="IU424" s="26"/>
      <c r="IV424" s="26"/>
    </row>
    <row r="425" spans="1:256" s="32" customFormat="1" ht="14.4" x14ac:dyDescent="0.3">
      <c r="A425"/>
      <c r="B425"/>
      <c r="C425"/>
      <c r="D425"/>
      <c r="E425"/>
      <c r="F425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6"/>
      <c r="AB425" s="26"/>
      <c r="AC425" s="26"/>
      <c r="AD425" s="26"/>
      <c r="AE425" s="26"/>
      <c r="AF425" s="26"/>
      <c r="AG425" s="26"/>
      <c r="AH425" s="26"/>
      <c r="AI425" s="26"/>
      <c r="AJ425" s="26"/>
      <c r="AK425" s="26"/>
      <c r="AL425" s="26"/>
      <c r="AM425" s="26"/>
      <c r="AN425" s="26"/>
      <c r="AO425" s="26"/>
      <c r="AP425" s="26"/>
      <c r="AQ425" s="26"/>
      <c r="AR425" s="26"/>
      <c r="AS425" s="26"/>
      <c r="AT425" s="26"/>
      <c r="AU425" s="26"/>
      <c r="AV425" s="26"/>
      <c r="AW425" s="26"/>
      <c r="AX425" s="26"/>
      <c r="AY425" s="26"/>
      <c r="AZ425" s="26"/>
      <c r="BA425" s="26"/>
      <c r="BB425" s="26"/>
      <c r="BC425" s="26"/>
      <c r="BD425" s="26"/>
      <c r="BE425" s="26"/>
      <c r="BF425" s="26"/>
      <c r="BG425" s="26"/>
      <c r="BH425" s="26"/>
      <c r="BI425" s="26"/>
      <c r="BJ425" s="26"/>
      <c r="BK425" s="26"/>
      <c r="BL425" s="26"/>
      <c r="BM425" s="26"/>
      <c r="BN425" s="26"/>
      <c r="BO425" s="26"/>
      <c r="BP425" s="26"/>
      <c r="BQ425" s="26"/>
      <c r="BR425" s="26"/>
      <c r="BS425" s="26"/>
      <c r="BT425" s="26"/>
      <c r="BU425" s="26"/>
      <c r="BV425" s="26"/>
      <c r="BW425" s="26"/>
      <c r="BX425" s="26"/>
      <c r="BY425" s="26"/>
      <c r="BZ425" s="26"/>
      <c r="CA425" s="26"/>
      <c r="CB425" s="26"/>
      <c r="CC425" s="26"/>
      <c r="CD425" s="26"/>
      <c r="CE425" s="26"/>
      <c r="CF425" s="26"/>
      <c r="CG425" s="26"/>
      <c r="CH425" s="26"/>
      <c r="CI425" s="26"/>
      <c r="CJ425" s="26"/>
      <c r="CK425" s="26"/>
      <c r="CL425" s="26"/>
      <c r="CM425" s="26"/>
      <c r="CN425" s="26"/>
      <c r="CO425" s="26"/>
      <c r="CP425" s="26"/>
      <c r="CQ425" s="26"/>
      <c r="CR425" s="26"/>
      <c r="CS425" s="26"/>
      <c r="CT425" s="26"/>
      <c r="CU425" s="26"/>
      <c r="CV425" s="26"/>
      <c r="CW425" s="26"/>
      <c r="CX425" s="26"/>
      <c r="CY425" s="26"/>
      <c r="CZ425" s="26"/>
      <c r="DA425" s="26"/>
      <c r="DB425" s="26"/>
      <c r="DC425" s="26"/>
      <c r="DD425" s="26"/>
      <c r="DE425" s="26"/>
      <c r="DF425" s="26"/>
      <c r="DG425" s="26"/>
      <c r="DH425" s="26"/>
      <c r="DI425" s="26"/>
      <c r="DJ425" s="26"/>
      <c r="DK425" s="26"/>
      <c r="DL425" s="26"/>
      <c r="DM425" s="26"/>
      <c r="DN425" s="26"/>
      <c r="DO425" s="26"/>
      <c r="DP425" s="26"/>
      <c r="DQ425" s="26"/>
      <c r="DR425" s="26"/>
      <c r="DS425" s="26"/>
      <c r="DT425" s="26"/>
      <c r="DU425" s="26"/>
      <c r="DV425" s="26"/>
      <c r="DW425" s="26"/>
      <c r="DX425" s="26"/>
      <c r="DY425" s="26"/>
      <c r="DZ425" s="26"/>
      <c r="EA425" s="26"/>
      <c r="EB425" s="26"/>
      <c r="EC425" s="26"/>
      <c r="ED425" s="26"/>
      <c r="EE425" s="26"/>
      <c r="EF425" s="26"/>
      <c r="EG425" s="26"/>
      <c r="EH425" s="26"/>
      <c r="EI425" s="26"/>
      <c r="EJ425" s="26"/>
      <c r="EK425" s="26"/>
      <c r="EL425" s="26"/>
      <c r="EM425" s="26"/>
      <c r="EN425" s="26"/>
      <c r="EO425" s="26"/>
      <c r="EP425" s="26"/>
      <c r="EQ425" s="26"/>
      <c r="ER425" s="26"/>
      <c r="ES425" s="26"/>
      <c r="ET425" s="26"/>
      <c r="EU425" s="26"/>
      <c r="EV425" s="26"/>
      <c r="EW425" s="26"/>
      <c r="EX425" s="26"/>
      <c r="EY425" s="26"/>
      <c r="EZ425" s="26"/>
      <c r="FA425" s="26"/>
      <c r="FB425" s="26"/>
      <c r="FC425" s="26"/>
      <c r="FD425" s="26"/>
      <c r="FE425" s="26"/>
      <c r="FF425" s="26"/>
      <c r="FG425" s="26"/>
      <c r="FH425" s="26"/>
      <c r="FI425" s="26"/>
      <c r="FJ425" s="26"/>
      <c r="FK425" s="26"/>
      <c r="FL425" s="26"/>
      <c r="FM425" s="26"/>
      <c r="FN425" s="26"/>
      <c r="FO425" s="26"/>
      <c r="FP425" s="26"/>
      <c r="FQ425" s="26"/>
      <c r="FR425" s="26"/>
      <c r="FS425" s="26"/>
      <c r="FT425" s="26"/>
      <c r="FU425" s="26"/>
      <c r="FV425" s="26"/>
      <c r="FW425" s="26"/>
      <c r="FX425" s="26"/>
      <c r="FY425" s="26"/>
      <c r="FZ425" s="26"/>
      <c r="GA425" s="26"/>
      <c r="GB425" s="26"/>
      <c r="GC425" s="26"/>
      <c r="GD425" s="26"/>
      <c r="GE425" s="26"/>
      <c r="GF425" s="26"/>
      <c r="GG425" s="26"/>
      <c r="GH425" s="26"/>
      <c r="GI425" s="26"/>
      <c r="GJ425" s="26"/>
      <c r="GK425" s="26"/>
      <c r="GL425" s="26"/>
      <c r="GM425" s="26"/>
      <c r="GN425" s="26"/>
      <c r="GO425" s="26"/>
      <c r="GP425" s="26"/>
      <c r="GQ425" s="26"/>
      <c r="GR425" s="26"/>
      <c r="GS425" s="26"/>
      <c r="GT425" s="26"/>
      <c r="GU425" s="26"/>
      <c r="GV425" s="26"/>
      <c r="GW425" s="26"/>
      <c r="GX425" s="26"/>
      <c r="GY425" s="26"/>
      <c r="GZ425" s="26"/>
      <c r="HA425" s="26"/>
      <c r="HB425" s="26"/>
      <c r="HC425" s="26"/>
      <c r="HD425" s="26"/>
      <c r="HE425" s="26"/>
      <c r="HF425" s="26"/>
      <c r="HG425" s="26"/>
      <c r="HH425" s="26"/>
      <c r="HI425" s="26"/>
      <c r="HJ425" s="26"/>
      <c r="HK425" s="26"/>
      <c r="HL425" s="26"/>
      <c r="HM425" s="26"/>
      <c r="HN425" s="26"/>
      <c r="HO425" s="26"/>
      <c r="HP425" s="26"/>
      <c r="HQ425" s="26"/>
      <c r="HR425" s="26"/>
      <c r="HS425" s="26"/>
      <c r="HT425" s="26"/>
      <c r="HU425" s="26"/>
      <c r="HV425" s="26"/>
      <c r="HW425" s="26"/>
      <c r="HX425" s="26"/>
      <c r="HY425" s="26"/>
      <c r="HZ425" s="26"/>
      <c r="IA425" s="26"/>
      <c r="IB425" s="26"/>
      <c r="IC425" s="26"/>
      <c r="ID425" s="26"/>
      <c r="IE425" s="26"/>
      <c r="IF425" s="26"/>
      <c r="IG425" s="26"/>
      <c r="IH425" s="26"/>
      <c r="II425" s="26"/>
      <c r="IJ425" s="26"/>
      <c r="IK425" s="26"/>
      <c r="IL425" s="26"/>
      <c r="IM425" s="26"/>
      <c r="IN425" s="26"/>
      <c r="IO425" s="26"/>
      <c r="IP425" s="26"/>
      <c r="IQ425" s="26"/>
      <c r="IR425" s="26"/>
      <c r="IS425" s="26"/>
      <c r="IT425" s="26"/>
      <c r="IU425" s="26"/>
      <c r="IV425" s="26"/>
    </row>
    <row r="426" spans="1:256" s="35" customFormat="1" ht="14.4" x14ac:dyDescent="0.3">
      <c r="A426"/>
      <c r="B426"/>
      <c r="C426"/>
      <c r="D426"/>
      <c r="E426"/>
      <c r="F4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6"/>
      <c r="AB426" s="26"/>
      <c r="AC426" s="26"/>
      <c r="AD426" s="26"/>
      <c r="AE426" s="26"/>
      <c r="AF426" s="26"/>
      <c r="AG426" s="26"/>
      <c r="AH426" s="26"/>
      <c r="AI426" s="26"/>
      <c r="AJ426" s="26"/>
      <c r="AK426" s="26"/>
      <c r="AL426" s="26"/>
      <c r="AM426" s="26"/>
      <c r="AN426" s="26"/>
      <c r="AO426" s="26"/>
      <c r="AP426" s="26"/>
      <c r="AQ426" s="26"/>
      <c r="AR426" s="26"/>
      <c r="AS426" s="26"/>
      <c r="AT426" s="26"/>
      <c r="AU426" s="26"/>
      <c r="AV426" s="26"/>
      <c r="AW426" s="26"/>
      <c r="AX426" s="26"/>
      <c r="AY426" s="26"/>
      <c r="AZ426" s="26"/>
      <c r="BA426" s="26"/>
      <c r="BB426" s="26"/>
      <c r="BC426" s="26"/>
      <c r="BD426" s="26"/>
      <c r="BE426" s="26"/>
      <c r="BF426" s="26"/>
      <c r="BG426" s="26"/>
      <c r="BH426" s="26"/>
      <c r="BI426" s="26"/>
      <c r="BJ426" s="26"/>
      <c r="BK426" s="26"/>
      <c r="BL426" s="26"/>
      <c r="BM426" s="26"/>
      <c r="BN426" s="26"/>
      <c r="BO426" s="26"/>
      <c r="BP426" s="26"/>
      <c r="BQ426" s="26"/>
      <c r="BR426" s="26"/>
      <c r="BS426" s="26"/>
      <c r="BT426" s="26"/>
      <c r="BU426" s="26"/>
      <c r="BV426" s="26"/>
      <c r="BW426" s="26"/>
      <c r="BX426" s="26"/>
      <c r="BY426" s="26"/>
      <c r="BZ426" s="26"/>
      <c r="CA426" s="26"/>
      <c r="CB426" s="26"/>
      <c r="CC426" s="26"/>
      <c r="CD426" s="26"/>
      <c r="CE426" s="26"/>
      <c r="CF426" s="26"/>
      <c r="CG426" s="26"/>
      <c r="CH426" s="26"/>
      <c r="CI426" s="26"/>
      <c r="CJ426" s="26"/>
      <c r="CK426" s="26"/>
      <c r="CL426" s="26"/>
      <c r="CM426" s="26"/>
      <c r="CN426" s="26"/>
      <c r="CO426" s="26"/>
      <c r="CP426" s="26"/>
      <c r="CQ426" s="26"/>
      <c r="CR426" s="26"/>
      <c r="CS426" s="26"/>
      <c r="CT426" s="26"/>
      <c r="CU426" s="26"/>
      <c r="CV426" s="26"/>
      <c r="CW426" s="26"/>
      <c r="CX426" s="26"/>
      <c r="CY426" s="26"/>
      <c r="CZ426" s="26"/>
      <c r="DA426" s="26"/>
      <c r="DB426" s="26"/>
      <c r="DC426" s="26"/>
      <c r="DD426" s="26"/>
      <c r="DE426" s="26"/>
      <c r="DF426" s="26"/>
      <c r="DG426" s="26"/>
      <c r="DH426" s="26"/>
      <c r="DI426" s="26"/>
      <c r="DJ426" s="26"/>
      <c r="DK426" s="26"/>
      <c r="DL426" s="26"/>
      <c r="DM426" s="26"/>
      <c r="DN426" s="26"/>
      <c r="DO426" s="26"/>
      <c r="DP426" s="26"/>
      <c r="DQ426" s="26"/>
      <c r="DR426" s="26"/>
      <c r="DS426" s="26"/>
      <c r="DT426" s="26"/>
      <c r="DU426" s="26"/>
      <c r="DV426" s="26"/>
      <c r="DW426" s="26"/>
      <c r="DX426" s="26"/>
      <c r="DY426" s="26"/>
      <c r="DZ426" s="26"/>
      <c r="EA426" s="26"/>
      <c r="EB426" s="26"/>
      <c r="EC426" s="26"/>
      <c r="ED426" s="26"/>
      <c r="EE426" s="26"/>
      <c r="EF426" s="26"/>
      <c r="EG426" s="26"/>
      <c r="EH426" s="26"/>
      <c r="EI426" s="26"/>
      <c r="EJ426" s="26"/>
      <c r="EK426" s="26"/>
      <c r="EL426" s="26"/>
      <c r="EM426" s="26"/>
      <c r="EN426" s="26"/>
      <c r="EO426" s="26"/>
      <c r="EP426" s="26"/>
      <c r="EQ426" s="26"/>
      <c r="ER426" s="26"/>
      <c r="ES426" s="26"/>
      <c r="ET426" s="26"/>
      <c r="EU426" s="26"/>
      <c r="EV426" s="26"/>
      <c r="EW426" s="26"/>
      <c r="EX426" s="26"/>
      <c r="EY426" s="26"/>
      <c r="EZ426" s="26"/>
      <c r="FA426" s="26"/>
      <c r="FB426" s="26"/>
      <c r="FC426" s="26"/>
      <c r="FD426" s="26"/>
      <c r="FE426" s="26"/>
      <c r="FF426" s="26"/>
      <c r="FG426" s="26"/>
      <c r="FH426" s="26"/>
      <c r="FI426" s="26"/>
      <c r="FJ426" s="26"/>
      <c r="FK426" s="26"/>
      <c r="FL426" s="26"/>
      <c r="FM426" s="26"/>
      <c r="FN426" s="26"/>
      <c r="FO426" s="26"/>
      <c r="FP426" s="26"/>
      <c r="FQ426" s="26"/>
      <c r="FR426" s="26"/>
      <c r="FS426" s="26"/>
      <c r="FT426" s="26"/>
      <c r="FU426" s="26"/>
      <c r="FV426" s="26"/>
      <c r="FW426" s="26"/>
      <c r="FX426" s="26"/>
      <c r="FY426" s="26"/>
      <c r="FZ426" s="26"/>
      <c r="GA426" s="26"/>
      <c r="GB426" s="26"/>
      <c r="GC426" s="26"/>
      <c r="GD426" s="26"/>
      <c r="GE426" s="26"/>
      <c r="GF426" s="26"/>
      <c r="GG426" s="26"/>
      <c r="GH426" s="26"/>
      <c r="GI426" s="26"/>
      <c r="GJ426" s="26"/>
      <c r="GK426" s="26"/>
      <c r="GL426" s="26"/>
      <c r="GM426" s="26"/>
      <c r="GN426" s="26"/>
      <c r="GO426" s="26"/>
      <c r="GP426" s="26"/>
      <c r="GQ426" s="26"/>
      <c r="GR426" s="26"/>
      <c r="GS426" s="26"/>
      <c r="GT426" s="26"/>
      <c r="GU426" s="26"/>
      <c r="GV426" s="26"/>
      <c r="GW426" s="26"/>
      <c r="GX426" s="26"/>
      <c r="GY426" s="26"/>
      <c r="GZ426" s="26"/>
      <c r="HA426" s="26"/>
      <c r="HB426" s="26"/>
      <c r="HC426" s="26"/>
      <c r="HD426" s="26"/>
      <c r="HE426" s="26"/>
      <c r="HF426" s="26"/>
      <c r="HG426" s="26"/>
      <c r="HH426" s="26"/>
      <c r="HI426" s="26"/>
      <c r="HJ426" s="26"/>
      <c r="HK426" s="26"/>
      <c r="HL426" s="26"/>
      <c r="HM426" s="26"/>
      <c r="HN426" s="26"/>
      <c r="HO426" s="26"/>
      <c r="HP426" s="26"/>
      <c r="HQ426" s="26"/>
      <c r="HR426" s="26"/>
      <c r="HS426" s="26"/>
      <c r="HT426" s="26"/>
      <c r="HU426" s="26"/>
      <c r="HV426" s="26"/>
      <c r="HW426" s="26"/>
      <c r="HX426" s="26"/>
      <c r="HY426" s="26"/>
      <c r="HZ426" s="26"/>
      <c r="IA426" s="26"/>
      <c r="IB426" s="26"/>
      <c r="IC426" s="26"/>
      <c r="ID426" s="26"/>
      <c r="IE426" s="26"/>
      <c r="IF426" s="26"/>
      <c r="IG426" s="26"/>
      <c r="IH426" s="26"/>
      <c r="II426" s="26"/>
      <c r="IJ426" s="26"/>
      <c r="IK426" s="26"/>
      <c r="IL426" s="26"/>
      <c r="IM426" s="26"/>
      <c r="IN426" s="26"/>
      <c r="IO426" s="26"/>
      <c r="IP426" s="26"/>
      <c r="IQ426" s="26"/>
      <c r="IR426" s="26"/>
      <c r="IS426" s="26"/>
      <c r="IT426" s="26"/>
      <c r="IU426" s="26"/>
      <c r="IV426" s="26"/>
    </row>
    <row r="427" spans="1:256" s="32" customFormat="1" ht="14.4" x14ac:dyDescent="0.3">
      <c r="A427"/>
      <c r="B427"/>
      <c r="C427"/>
      <c r="D427"/>
      <c r="E427"/>
      <c r="F427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6"/>
      <c r="AB427" s="26"/>
      <c r="AC427" s="26"/>
      <c r="AD427" s="26"/>
      <c r="AE427" s="26"/>
      <c r="AF427" s="26"/>
      <c r="AG427" s="26"/>
      <c r="AH427" s="26"/>
      <c r="AI427" s="26"/>
      <c r="AJ427" s="26"/>
      <c r="AK427" s="26"/>
      <c r="AL427" s="26"/>
      <c r="AM427" s="26"/>
      <c r="AN427" s="26"/>
      <c r="AO427" s="26"/>
      <c r="AP427" s="26"/>
      <c r="AQ427" s="26"/>
      <c r="AR427" s="26"/>
      <c r="AS427" s="26"/>
      <c r="AT427" s="26"/>
      <c r="AU427" s="26"/>
      <c r="AV427" s="26"/>
      <c r="AW427" s="26"/>
      <c r="AX427" s="26"/>
      <c r="AY427" s="26"/>
      <c r="AZ427" s="26"/>
      <c r="BA427" s="26"/>
      <c r="BB427" s="26"/>
      <c r="BC427" s="26"/>
      <c r="BD427" s="26"/>
      <c r="BE427" s="26"/>
      <c r="BF427" s="26"/>
      <c r="BG427" s="26"/>
      <c r="BH427" s="26"/>
      <c r="BI427" s="26"/>
      <c r="BJ427" s="26"/>
      <c r="BK427" s="26"/>
      <c r="BL427" s="26"/>
      <c r="BM427" s="26"/>
      <c r="BN427" s="26"/>
      <c r="BO427" s="26"/>
      <c r="BP427" s="26"/>
      <c r="BQ427" s="26"/>
      <c r="BR427" s="26"/>
      <c r="BS427" s="26"/>
      <c r="BT427" s="26"/>
      <c r="BU427" s="26"/>
      <c r="BV427" s="26"/>
      <c r="BW427" s="26"/>
      <c r="BX427" s="26"/>
      <c r="BY427" s="26"/>
      <c r="BZ427" s="26"/>
      <c r="CA427" s="26"/>
      <c r="CB427" s="26"/>
      <c r="CC427" s="26"/>
      <c r="CD427" s="26"/>
      <c r="CE427" s="26"/>
      <c r="CF427" s="26"/>
      <c r="CG427" s="26"/>
      <c r="CH427" s="26"/>
      <c r="CI427" s="26"/>
      <c r="CJ427" s="26"/>
      <c r="CK427" s="26"/>
      <c r="CL427" s="26"/>
      <c r="CM427" s="26"/>
      <c r="CN427" s="26"/>
      <c r="CO427" s="26"/>
      <c r="CP427" s="26"/>
      <c r="CQ427" s="26"/>
      <c r="CR427" s="26"/>
      <c r="CS427" s="26"/>
      <c r="CT427" s="26"/>
      <c r="CU427" s="26"/>
      <c r="CV427" s="26"/>
      <c r="CW427" s="26"/>
      <c r="CX427" s="26"/>
      <c r="CY427" s="26"/>
      <c r="CZ427" s="26"/>
      <c r="DA427" s="26"/>
      <c r="DB427" s="26"/>
      <c r="DC427" s="26"/>
      <c r="DD427" s="26"/>
      <c r="DE427" s="26"/>
      <c r="DF427" s="26"/>
      <c r="DG427" s="26"/>
      <c r="DH427" s="26"/>
      <c r="DI427" s="26"/>
      <c r="DJ427" s="26"/>
      <c r="DK427" s="26"/>
      <c r="DL427" s="26"/>
      <c r="DM427" s="26"/>
      <c r="DN427" s="26"/>
      <c r="DO427" s="26"/>
      <c r="DP427" s="26"/>
      <c r="DQ427" s="26"/>
      <c r="DR427" s="26"/>
      <c r="DS427" s="26"/>
      <c r="DT427" s="26"/>
      <c r="DU427" s="26"/>
      <c r="DV427" s="26"/>
      <c r="DW427" s="26"/>
      <c r="DX427" s="26"/>
      <c r="DY427" s="26"/>
      <c r="DZ427" s="26"/>
      <c r="EA427" s="26"/>
      <c r="EB427" s="26"/>
      <c r="EC427" s="26"/>
      <c r="ED427" s="26"/>
      <c r="EE427" s="26"/>
      <c r="EF427" s="26"/>
      <c r="EG427" s="26"/>
      <c r="EH427" s="26"/>
      <c r="EI427" s="26"/>
      <c r="EJ427" s="26"/>
      <c r="EK427" s="26"/>
      <c r="EL427" s="26"/>
      <c r="EM427" s="26"/>
      <c r="EN427" s="26"/>
      <c r="EO427" s="26"/>
      <c r="EP427" s="26"/>
      <c r="EQ427" s="26"/>
      <c r="ER427" s="26"/>
      <c r="ES427" s="26"/>
      <c r="ET427" s="26"/>
      <c r="EU427" s="26"/>
      <c r="EV427" s="26"/>
      <c r="EW427" s="26"/>
      <c r="EX427" s="26"/>
      <c r="EY427" s="26"/>
      <c r="EZ427" s="26"/>
      <c r="FA427" s="26"/>
      <c r="FB427" s="26"/>
      <c r="FC427" s="26"/>
      <c r="FD427" s="26"/>
      <c r="FE427" s="26"/>
      <c r="FF427" s="26"/>
      <c r="FG427" s="26"/>
      <c r="FH427" s="26"/>
      <c r="FI427" s="26"/>
      <c r="FJ427" s="26"/>
      <c r="FK427" s="26"/>
      <c r="FL427" s="26"/>
      <c r="FM427" s="26"/>
      <c r="FN427" s="26"/>
      <c r="FO427" s="26"/>
      <c r="FP427" s="26"/>
      <c r="FQ427" s="26"/>
      <c r="FR427" s="26"/>
      <c r="FS427" s="26"/>
      <c r="FT427" s="26"/>
      <c r="FU427" s="26"/>
      <c r="FV427" s="26"/>
      <c r="FW427" s="26"/>
      <c r="FX427" s="26"/>
      <c r="FY427" s="26"/>
      <c r="FZ427" s="26"/>
      <c r="GA427" s="26"/>
      <c r="GB427" s="26"/>
      <c r="GC427" s="26"/>
      <c r="GD427" s="26"/>
      <c r="GE427" s="26"/>
      <c r="GF427" s="26"/>
      <c r="GG427" s="26"/>
      <c r="GH427" s="26"/>
      <c r="GI427" s="26"/>
      <c r="GJ427" s="26"/>
      <c r="GK427" s="26"/>
      <c r="GL427" s="26"/>
      <c r="GM427" s="26"/>
      <c r="GN427" s="26"/>
      <c r="GO427" s="26"/>
      <c r="GP427" s="26"/>
      <c r="GQ427" s="26"/>
      <c r="GR427" s="26"/>
      <c r="GS427" s="26"/>
      <c r="GT427" s="26"/>
      <c r="GU427" s="26"/>
      <c r="GV427" s="26"/>
      <c r="GW427" s="26"/>
      <c r="GX427" s="26"/>
      <c r="GY427" s="26"/>
      <c r="GZ427" s="26"/>
      <c r="HA427" s="26"/>
      <c r="HB427" s="26"/>
      <c r="HC427" s="26"/>
      <c r="HD427" s="26"/>
      <c r="HE427" s="26"/>
      <c r="HF427" s="26"/>
      <c r="HG427" s="26"/>
      <c r="HH427" s="26"/>
      <c r="HI427" s="26"/>
      <c r="HJ427" s="26"/>
      <c r="HK427" s="26"/>
      <c r="HL427" s="26"/>
      <c r="HM427" s="26"/>
      <c r="HN427" s="26"/>
      <c r="HO427" s="26"/>
      <c r="HP427" s="26"/>
      <c r="HQ427" s="26"/>
      <c r="HR427" s="26"/>
      <c r="HS427" s="26"/>
      <c r="HT427" s="26"/>
      <c r="HU427" s="26"/>
      <c r="HV427" s="26"/>
      <c r="HW427" s="26"/>
      <c r="HX427" s="26"/>
      <c r="HY427" s="26"/>
      <c r="HZ427" s="26"/>
      <c r="IA427" s="26"/>
      <c r="IB427" s="26"/>
      <c r="IC427" s="26"/>
      <c r="ID427" s="26"/>
      <c r="IE427" s="26"/>
      <c r="IF427" s="26"/>
      <c r="IG427" s="26"/>
      <c r="IH427" s="26"/>
      <c r="II427" s="26"/>
      <c r="IJ427" s="26"/>
      <c r="IK427" s="26"/>
      <c r="IL427" s="26"/>
      <c r="IM427" s="26"/>
      <c r="IN427" s="26"/>
      <c r="IO427" s="26"/>
      <c r="IP427" s="26"/>
      <c r="IQ427" s="26"/>
      <c r="IR427" s="26"/>
      <c r="IS427" s="26"/>
      <c r="IT427" s="26"/>
      <c r="IU427" s="26"/>
      <c r="IV427" s="26"/>
    </row>
    <row r="428" spans="1:256" s="35" customFormat="1" ht="14.4" x14ac:dyDescent="0.3">
      <c r="A428"/>
      <c r="B428"/>
      <c r="C428"/>
      <c r="D428"/>
      <c r="E428"/>
      <c r="F428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6"/>
      <c r="AB428" s="26"/>
      <c r="AC428" s="26"/>
      <c r="AD428" s="26"/>
      <c r="AE428" s="26"/>
      <c r="AF428" s="26"/>
      <c r="AG428" s="26"/>
      <c r="AH428" s="26"/>
      <c r="AI428" s="26"/>
      <c r="AJ428" s="26"/>
      <c r="AK428" s="26"/>
      <c r="AL428" s="26"/>
      <c r="AM428" s="26"/>
      <c r="AN428" s="26"/>
      <c r="AO428" s="26"/>
      <c r="AP428" s="26"/>
      <c r="AQ428" s="26"/>
      <c r="AR428" s="26"/>
      <c r="AS428" s="26"/>
      <c r="AT428" s="26"/>
      <c r="AU428" s="26"/>
      <c r="AV428" s="26"/>
      <c r="AW428" s="26"/>
      <c r="AX428" s="26"/>
      <c r="AY428" s="26"/>
      <c r="AZ428" s="26"/>
      <c r="BA428" s="26"/>
      <c r="BB428" s="26"/>
      <c r="BC428" s="26"/>
      <c r="BD428" s="26"/>
      <c r="BE428" s="26"/>
      <c r="BF428" s="26"/>
      <c r="BG428" s="26"/>
      <c r="BH428" s="26"/>
      <c r="BI428" s="26"/>
      <c r="BJ428" s="26"/>
      <c r="BK428" s="26"/>
      <c r="BL428" s="26"/>
      <c r="BM428" s="26"/>
      <c r="BN428" s="26"/>
      <c r="BO428" s="26"/>
      <c r="BP428" s="26"/>
      <c r="BQ428" s="26"/>
      <c r="BR428" s="26"/>
      <c r="BS428" s="26"/>
      <c r="BT428" s="26"/>
      <c r="BU428" s="26"/>
      <c r="BV428" s="26"/>
      <c r="BW428" s="26"/>
      <c r="BX428" s="26"/>
      <c r="BY428" s="26"/>
      <c r="BZ428" s="26"/>
      <c r="CA428" s="26"/>
      <c r="CB428" s="26"/>
      <c r="CC428" s="26"/>
      <c r="CD428" s="26"/>
      <c r="CE428" s="26"/>
      <c r="CF428" s="26"/>
      <c r="CG428" s="26"/>
      <c r="CH428" s="26"/>
      <c r="CI428" s="26"/>
      <c r="CJ428" s="26"/>
      <c r="CK428" s="26"/>
      <c r="CL428" s="26"/>
      <c r="CM428" s="26"/>
      <c r="CN428" s="26"/>
      <c r="CO428" s="26"/>
      <c r="CP428" s="26"/>
      <c r="CQ428" s="26"/>
      <c r="CR428" s="26"/>
      <c r="CS428" s="26"/>
      <c r="CT428" s="26"/>
      <c r="CU428" s="26"/>
      <c r="CV428" s="26"/>
      <c r="CW428" s="26"/>
      <c r="CX428" s="26"/>
      <c r="CY428" s="26"/>
      <c r="CZ428" s="26"/>
      <c r="DA428" s="26"/>
      <c r="DB428" s="26"/>
      <c r="DC428" s="26"/>
      <c r="DD428" s="26"/>
      <c r="DE428" s="26"/>
      <c r="DF428" s="26"/>
      <c r="DG428" s="26"/>
      <c r="DH428" s="26"/>
      <c r="DI428" s="26"/>
      <c r="DJ428" s="26"/>
      <c r="DK428" s="26"/>
      <c r="DL428" s="26"/>
      <c r="DM428" s="26"/>
      <c r="DN428" s="26"/>
      <c r="DO428" s="26"/>
      <c r="DP428" s="26"/>
      <c r="DQ428" s="26"/>
      <c r="DR428" s="26"/>
      <c r="DS428" s="26"/>
      <c r="DT428" s="26"/>
      <c r="DU428" s="26"/>
      <c r="DV428" s="26"/>
      <c r="DW428" s="26"/>
      <c r="DX428" s="26"/>
      <c r="DY428" s="26"/>
      <c r="DZ428" s="26"/>
      <c r="EA428" s="26"/>
      <c r="EB428" s="26"/>
      <c r="EC428" s="26"/>
      <c r="ED428" s="26"/>
      <c r="EE428" s="26"/>
      <c r="EF428" s="26"/>
      <c r="EG428" s="26"/>
      <c r="EH428" s="26"/>
      <c r="EI428" s="26"/>
      <c r="EJ428" s="26"/>
      <c r="EK428" s="26"/>
      <c r="EL428" s="26"/>
      <c r="EM428" s="26"/>
      <c r="EN428" s="26"/>
      <c r="EO428" s="26"/>
      <c r="EP428" s="26"/>
      <c r="EQ428" s="26"/>
      <c r="ER428" s="26"/>
      <c r="ES428" s="26"/>
      <c r="ET428" s="26"/>
      <c r="EU428" s="26"/>
      <c r="EV428" s="26"/>
      <c r="EW428" s="26"/>
      <c r="EX428" s="26"/>
      <c r="EY428" s="26"/>
      <c r="EZ428" s="26"/>
      <c r="FA428" s="26"/>
      <c r="FB428" s="26"/>
      <c r="FC428" s="26"/>
      <c r="FD428" s="26"/>
      <c r="FE428" s="26"/>
      <c r="FF428" s="26"/>
      <c r="FG428" s="26"/>
      <c r="FH428" s="26"/>
      <c r="FI428" s="26"/>
      <c r="FJ428" s="26"/>
      <c r="FK428" s="26"/>
      <c r="FL428" s="26"/>
      <c r="FM428" s="26"/>
      <c r="FN428" s="26"/>
      <c r="FO428" s="26"/>
      <c r="FP428" s="26"/>
      <c r="FQ428" s="26"/>
      <c r="FR428" s="26"/>
      <c r="FS428" s="26"/>
      <c r="FT428" s="26"/>
      <c r="FU428" s="26"/>
      <c r="FV428" s="26"/>
      <c r="FW428" s="26"/>
      <c r="FX428" s="26"/>
      <c r="FY428" s="26"/>
      <c r="FZ428" s="26"/>
      <c r="GA428" s="26"/>
      <c r="GB428" s="26"/>
      <c r="GC428" s="26"/>
      <c r="GD428" s="26"/>
      <c r="GE428" s="26"/>
      <c r="GF428" s="26"/>
      <c r="GG428" s="26"/>
      <c r="GH428" s="26"/>
      <c r="GI428" s="26"/>
      <c r="GJ428" s="26"/>
      <c r="GK428" s="26"/>
      <c r="GL428" s="26"/>
      <c r="GM428" s="26"/>
      <c r="GN428" s="26"/>
      <c r="GO428" s="26"/>
      <c r="GP428" s="26"/>
      <c r="GQ428" s="26"/>
      <c r="GR428" s="26"/>
      <c r="GS428" s="26"/>
      <c r="GT428" s="26"/>
      <c r="GU428" s="26"/>
      <c r="GV428" s="26"/>
      <c r="GW428" s="26"/>
      <c r="GX428" s="26"/>
      <c r="GY428" s="26"/>
      <c r="GZ428" s="26"/>
      <c r="HA428" s="26"/>
      <c r="HB428" s="26"/>
      <c r="HC428" s="26"/>
      <c r="HD428" s="26"/>
      <c r="HE428" s="26"/>
      <c r="HF428" s="26"/>
      <c r="HG428" s="26"/>
      <c r="HH428" s="26"/>
      <c r="HI428" s="26"/>
      <c r="HJ428" s="26"/>
      <c r="HK428" s="26"/>
      <c r="HL428" s="26"/>
      <c r="HM428" s="26"/>
      <c r="HN428" s="26"/>
      <c r="HO428" s="26"/>
      <c r="HP428" s="26"/>
      <c r="HQ428" s="26"/>
      <c r="HR428" s="26"/>
      <c r="HS428" s="26"/>
      <c r="HT428" s="26"/>
      <c r="HU428" s="26"/>
      <c r="HV428" s="26"/>
      <c r="HW428" s="26"/>
      <c r="HX428" s="26"/>
      <c r="HY428" s="26"/>
      <c r="HZ428" s="26"/>
      <c r="IA428" s="26"/>
      <c r="IB428" s="26"/>
      <c r="IC428" s="26"/>
      <c r="ID428" s="26"/>
      <c r="IE428" s="26"/>
      <c r="IF428" s="26"/>
      <c r="IG428" s="26"/>
      <c r="IH428" s="26"/>
      <c r="II428" s="26"/>
      <c r="IJ428" s="26"/>
      <c r="IK428" s="26"/>
      <c r="IL428" s="26"/>
      <c r="IM428" s="26"/>
      <c r="IN428" s="26"/>
      <c r="IO428" s="26"/>
      <c r="IP428" s="26"/>
      <c r="IQ428" s="26"/>
      <c r="IR428" s="26"/>
      <c r="IS428" s="26"/>
      <c r="IT428" s="26"/>
      <c r="IU428" s="26"/>
      <c r="IV428" s="26"/>
    </row>
    <row r="429" spans="1:256" s="32" customFormat="1" ht="14.4" x14ac:dyDescent="0.3">
      <c r="A429"/>
      <c r="B429"/>
      <c r="C429"/>
      <c r="D429"/>
      <c r="E429"/>
      <c r="F429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6"/>
      <c r="AB429" s="26"/>
      <c r="AC429" s="26"/>
      <c r="AD429" s="26"/>
      <c r="AE429" s="26"/>
      <c r="AF429" s="26"/>
      <c r="AG429" s="26"/>
      <c r="AH429" s="26"/>
      <c r="AI429" s="26"/>
      <c r="AJ429" s="26"/>
      <c r="AK429" s="26"/>
      <c r="AL429" s="26"/>
      <c r="AM429" s="26"/>
      <c r="AN429" s="26"/>
      <c r="AO429" s="26"/>
      <c r="AP429" s="26"/>
      <c r="AQ429" s="26"/>
      <c r="AR429" s="26"/>
      <c r="AS429" s="26"/>
      <c r="AT429" s="26"/>
      <c r="AU429" s="26"/>
      <c r="AV429" s="26"/>
      <c r="AW429" s="26"/>
      <c r="AX429" s="26"/>
      <c r="AY429" s="26"/>
      <c r="AZ429" s="26"/>
      <c r="BA429" s="26"/>
      <c r="BB429" s="26"/>
      <c r="BC429" s="26"/>
      <c r="BD429" s="26"/>
      <c r="BE429" s="26"/>
      <c r="BF429" s="26"/>
      <c r="BG429" s="26"/>
      <c r="BH429" s="26"/>
      <c r="BI429" s="26"/>
      <c r="BJ429" s="26"/>
      <c r="BK429" s="26"/>
      <c r="BL429" s="26"/>
      <c r="BM429" s="26"/>
      <c r="BN429" s="26"/>
      <c r="BO429" s="26"/>
      <c r="BP429" s="26"/>
      <c r="BQ429" s="26"/>
      <c r="BR429" s="26"/>
      <c r="BS429" s="26"/>
      <c r="BT429" s="26"/>
      <c r="BU429" s="26"/>
      <c r="BV429" s="26"/>
      <c r="BW429" s="26"/>
      <c r="BX429" s="26"/>
      <c r="BY429" s="26"/>
      <c r="BZ429" s="26"/>
      <c r="CA429" s="26"/>
      <c r="CB429" s="26"/>
      <c r="CC429" s="26"/>
      <c r="CD429" s="26"/>
      <c r="CE429" s="26"/>
      <c r="CF429" s="26"/>
      <c r="CG429" s="26"/>
      <c r="CH429" s="26"/>
      <c r="CI429" s="26"/>
      <c r="CJ429" s="26"/>
      <c r="CK429" s="26"/>
      <c r="CL429" s="26"/>
      <c r="CM429" s="26"/>
      <c r="CN429" s="26"/>
      <c r="CO429" s="26"/>
      <c r="CP429" s="26"/>
      <c r="CQ429" s="26"/>
      <c r="CR429" s="26"/>
      <c r="CS429" s="26"/>
      <c r="CT429" s="26"/>
      <c r="CU429" s="26"/>
      <c r="CV429" s="26"/>
      <c r="CW429" s="26"/>
      <c r="CX429" s="26"/>
      <c r="CY429" s="26"/>
      <c r="CZ429" s="26"/>
      <c r="DA429" s="26"/>
      <c r="DB429" s="26"/>
      <c r="DC429" s="26"/>
      <c r="DD429" s="26"/>
      <c r="DE429" s="26"/>
      <c r="DF429" s="26"/>
      <c r="DG429" s="26"/>
      <c r="DH429" s="26"/>
      <c r="DI429" s="26"/>
      <c r="DJ429" s="26"/>
      <c r="DK429" s="26"/>
      <c r="DL429" s="26"/>
      <c r="DM429" s="26"/>
      <c r="DN429" s="26"/>
      <c r="DO429" s="26"/>
      <c r="DP429" s="26"/>
      <c r="DQ429" s="26"/>
      <c r="DR429" s="26"/>
      <c r="DS429" s="26"/>
      <c r="DT429" s="26"/>
      <c r="DU429" s="26"/>
      <c r="DV429" s="26"/>
      <c r="DW429" s="26"/>
      <c r="DX429" s="26"/>
      <c r="DY429" s="26"/>
      <c r="DZ429" s="26"/>
      <c r="EA429" s="26"/>
      <c r="EB429" s="26"/>
      <c r="EC429" s="26"/>
      <c r="ED429" s="26"/>
      <c r="EE429" s="26"/>
      <c r="EF429" s="26"/>
      <c r="EG429" s="26"/>
      <c r="EH429" s="26"/>
      <c r="EI429" s="26"/>
      <c r="EJ429" s="26"/>
      <c r="EK429" s="26"/>
      <c r="EL429" s="26"/>
      <c r="EM429" s="26"/>
      <c r="EN429" s="26"/>
      <c r="EO429" s="26"/>
      <c r="EP429" s="26"/>
      <c r="EQ429" s="26"/>
      <c r="ER429" s="26"/>
      <c r="ES429" s="26"/>
      <c r="ET429" s="26"/>
      <c r="EU429" s="26"/>
      <c r="EV429" s="26"/>
      <c r="EW429" s="26"/>
      <c r="EX429" s="26"/>
      <c r="EY429" s="26"/>
      <c r="EZ429" s="26"/>
      <c r="FA429" s="26"/>
      <c r="FB429" s="26"/>
      <c r="FC429" s="26"/>
      <c r="FD429" s="26"/>
      <c r="FE429" s="26"/>
      <c r="FF429" s="26"/>
      <c r="FG429" s="26"/>
      <c r="FH429" s="26"/>
      <c r="FI429" s="26"/>
      <c r="FJ429" s="26"/>
      <c r="FK429" s="26"/>
      <c r="FL429" s="26"/>
      <c r="FM429" s="26"/>
      <c r="FN429" s="26"/>
      <c r="FO429" s="26"/>
      <c r="FP429" s="26"/>
      <c r="FQ429" s="26"/>
      <c r="FR429" s="26"/>
      <c r="FS429" s="26"/>
      <c r="FT429" s="26"/>
      <c r="FU429" s="26"/>
      <c r="FV429" s="26"/>
      <c r="FW429" s="26"/>
      <c r="FX429" s="26"/>
      <c r="FY429" s="26"/>
      <c r="FZ429" s="26"/>
      <c r="GA429" s="26"/>
      <c r="GB429" s="26"/>
      <c r="GC429" s="26"/>
      <c r="GD429" s="26"/>
      <c r="GE429" s="26"/>
      <c r="GF429" s="26"/>
      <c r="GG429" s="26"/>
      <c r="GH429" s="26"/>
      <c r="GI429" s="26"/>
      <c r="GJ429" s="26"/>
      <c r="GK429" s="26"/>
      <c r="GL429" s="26"/>
      <c r="GM429" s="26"/>
      <c r="GN429" s="26"/>
      <c r="GO429" s="26"/>
      <c r="GP429" s="26"/>
      <c r="GQ429" s="26"/>
      <c r="GR429" s="26"/>
      <c r="GS429" s="26"/>
      <c r="GT429" s="26"/>
      <c r="GU429" s="26"/>
      <c r="GV429" s="26"/>
      <c r="GW429" s="26"/>
      <c r="GX429" s="26"/>
      <c r="GY429" s="26"/>
      <c r="GZ429" s="26"/>
      <c r="HA429" s="26"/>
      <c r="HB429" s="26"/>
      <c r="HC429" s="26"/>
      <c r="HD429" s="26"/>
      <c r="HE429" s="26"/>
      <c r="HF429" s="26"/>
      <c r="HG429" s="26"/>
      <c r="HH429" s="26"/>
      <c r="HI429" s="26"/>
      <c r="HJ429" s="26"/>
      <c r="HK429" s="26"/>
      <c r="HL429" s="26"/>
      <c r="HM429" s="26"/>
      <c r="HN429" s="26"/>
      <c r="HO429" s="26"/>
      <c r="HP429" s="26"/>
      <c r="HQ429" s="26"/>
      <c r="HR429" s="26"/>
      <c r="HS429" s="26"/>
      <c r="HT429" s="26"/>
      <c r="HU429" s="26"/>
      <c r="HV429" s="26"/>
      <c r="HW429" s="26"/>
      <c r="HX429" s="26"/>
      <c r="HY429" s="26"/>
      <c r="HZ429" s="26"/>
      <c r="IA429" s="26"/>
      <c r="IB429" s="26"/>
      <c r="IC429" s="26"/>
      <c r="ID429" s="26"/>
      <c r="IE429" s="26"/>
      <c r="IF429" s="26"/>
      <c r="IG429" s="26"/>
      <c r="IH429" s="26"/>
      <c r="II429" s="26"/>
      <c r="IJ429" s="26"/>
      <c r="IK429" s="26"/>
      <c r="IL429" s="26"/>
      <c r="IM429" s="26"/>
      <c r="IN429" s="26"/>
      <c r="IO429" s="26"/>
      <c r="IP429" s="26"/>
      <c r="IQ429" s="26"/>
      <c r="IR429" s="26"/>
      <c r="IS429" s="26"/>
      <c r="IT429" s="26"/>
      <c r="IU429" s="26"/>
      <c r="IV429" s="26"/>
    </row>
    <row r="430" spans="1:256" s="32" customFormat="1" ht="14.4" x14ac:dyDescent="0.3">
      <c r="A430"/>
      <c r="B430"/>
      <c r="C430"/>
      <c r="D430"/>
      <c r="E430"/>
      <c r="F430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6"/>
      <c r="AB430" s="26"/>
      <c r="AC430" s="26"/>
      <c r="AD430" s="26"/>
      <c r="AE430" s="26"/>
      <c r="AF430" s="26"/>
      <c r="AG430" s="26"/>
      <c r="AH430" s="26"/>
      <c r="AI430" s="26"/>
      <c r="AJ430" s="26"/>
      <c r="AK430" s="26"/>
      <c r="AL430" s="26"/>
      <c r="AM430" s="26"/>
      <c r="AN430" s="26"/>
      <c r="AO430" s="26"/>
      <c r="AP430" s="26"/>
      <c r="AQ430" s="26"/>
      <c r="AR430" s="26"/>
      <c r="AS430" s="26"/>
      <c r="AT430" s="26"/>
      <c r="AU430" s="26"/>
      <c r="AV430" s="26"/>
      <c r="AW430" s="26"/>
      <c r="AX430" s="26"/>
      <c r="AY430" s="26"/>
      <c r="AZ430" s="26"/>
      <c r="BA430" s="26"/>
      <c r="BB430" s="26"/>
      <c r="BC430" s="26"/>
      <c r="BD430" s="26"/>
      <c r="BE430" s="26"/>
      <c r="BF430" s="26"/>
      <c r="BG430" s="26"/>
      <c r="BH430" s="26"/>
      <c r="BI430" s="26"/>
      <c r="BJ430" s="26"/>
      <c r="BK430" s="26"/>
      <c r="BL430" s="26"/>
      <c r="BM430" s="26"/>
      <c r="BN430" s="26"/>
      <c r="BO430" s="26"/>
      <c r="BP430" s="26"/>
      <c r="BQ430" s="26"/>
      <c r="BR430" s="26"/>
      <c r="BS430" s="26"/>
      <c r="BT430" s="26"/>
      <c r="BU430" s="26"/>
      <c r="BV430" s="26"/>
      <c r="BW430" s="26"/>
      <c r="BX430" s="26"/>
      <c r="BY430" s="26"/>
      <c r="BZ430" s="26"/>
      <c r="CA430" s="26"/>
      <c r="CB430" s="26"/>
      <c r="CC430" s="26"/>
      <c r="CD430" s="26"/>
      <c r="CE430" s="26"/>
      <c r="CF430" s="26"/>
      <c r="CG430" s="26"/>
      <c r="CH430" s="26"/>
      <c r="CI430" s="26"/>
      <c r="CJ430" s="26"/>
      <c r="CK430" s="26"/>
      <c r="CL430" s="26"/>
      <c r="CM430" s="26"/>
      <c r="CN430" s="26"/>
      <c r="CO430" s="26"/>
      <c r="CP430" s="26"/>
      <c r="CQ430" s="26"/>
      <c r="CR430" s="26"/>
      <c r="CS430" s="26"/>
      <c r="CT430" s="26"/>
      <c r="CU430" s="26"/>
      <c r="CV430" s="26"/>
      <c r="CW430" s="26"/>
      <c r="CX430" s="26"/>
      <c r="CY430" s="26"/>
      <c r="CZ430" s="26"/>
      <c r="DA430" s="26"/>
      <c r="DB430" s="26"/>
      <c r="DC430" s="26"/>
      <c r="DD430" s="26"/>
      <c r="DE430" s="26"/>
      <c r="DF430" s="26"/>
      <c r="DG430" s="26"/>
      <c r="DH430" s="26"/>
      <c r="DI430" s="26"/>
      <c r="DJ430" s="26"/>
      <c r="DK430" s="26"/>
      <c r="DL430" s="26"/>
      <c r="DM430" s="26"/>
      <c r="DN430" s="26"/>
      <c r="DO430" s="26"/>
      <c r="DP430" s="26"/>
      <c r="DQ430" s="26"/>
      <c r="DR430" s="26"/>
      <c r="DS430" s="26"/>
      <c r="DT430" s="26"/>
      <c r="DU430" s="26"/>
      <c r="DV430" s="26"/>
      <c r="DW430" s="26"/>
      <c r="DX430" s="26"/>
      <c r="DY430" s="26"/>
      <c r="DZ430" s="26"/>
      <c r="EA430" s="26"/>
      <c r="EB430" s="26"/>
      <c r="EC430" s="26"/>
      <c r="ED430" s="26"/>
      <c r="EE430" s="26"/>
      <c r="EF430" s="26"/>
      <c r="EG430" s="26"/>
      <c r="EH430" s="26"/>
      <c r="EI430" s="26"/>
      <c r="EJ430" s="26"/>
      <c r="EK430" s="26"/>
      <c r="EL430" s="26"/>
      <c r="EM430" s="26"/>
      <c r="EN430" s="26"/>
      <c r="EO430" s="26"/>
      <c r="EP430" s="26"/>
      <c r="EQ430" s="26"/>
      <c r="ER430" s="26"/>
      <c r="ES430" s="26"/>
      <c r="ET430" s="26"/>
      <c r="EU430" s="26"/>
      <c r="EV430" s="26"/>
      <c r="EW430" s="26"/>
      <c r="EX430" s="26"/>
      <c r="EY430" s="26"/>
      <c r="EZ430" s="26"/>
      <c r="FA430" s="26"/>
      <c r="FB430" s="26"/>
      <c r="FC430" s="26"/>
      <c r="FD430" s="26"/>
      <c r="FE430" s="26"/>
      <c r="FF430" s="26"/>
      <c r="FG430" s="26"/>
      <c r="FH430" s="26"/>
      <c r="FI430" s="26"/>
      <c r="FJ430" s="26"/>
      <c r="FK430" s="26"/>
      <c r="FL430" s="26"/>
      <c r="FM430" s="26"/>
      <c r="FN430" s="26"/>
      <c r="FO430" s="26"/>
      <c r="FP430" s="26"/>
      <c r="FQ430" s="26"/>
      <c r="FR430" s="26"/>
      <c r="FS430" s="26"/>
      <c r="FT430" s="26"/>
      <c r="FU430" s="26"/>
      <c r="FV430" s="26"/>
      <c r="FW430" s="26"/>
      <c r="FX430" s="26"/>
      <c r="FY430" s="26"/>
      <c r="FZ430" s="26"/>
      <c r="GA430" s="26"/>
      <c r="GB430" s="26"/>
      <c r="GC430" s="26"/>
      <c r="GD430" s="26"/>
      <c r="GE430" s="26"/>
      <c r="GF430" s="26"/>
      <c r="GG430" s="26"/>
      <c r="GH430" s="26"/>
      <c r="GI430" s="26"/>
      <c r="GJ430" s="26"/>
      <c r="GK430" s="26"/>
      <c r="GL430" s="26"/>
      <c r="GM430" s="26"/>
      <c r="GN430" s="26"/>
      <c r="GO430" s="26"/>
      <c r="GP430" s="26"/>
      <c r="GQ430" s="26"/>
      <c r="GR430" s="26"/>
      <c r="GS430" s="26"/>
      <c r="GT430" s="26"/>
      <c r="GU430" s="26"/>
      <c r="GV430" s="26"/>
      <c r="GW430" s="26"/>
      <c r="GX430" s="26"/>
      <c r="GY430" s="26"/>
      <c r="GZ430" s="26"/>
      <c r="HA430" s="26"/>
      <c r="HB430" s="26"/>
      <c r="HC430" s="26"/>
      <c r="HD430" s="26"/>
      <c r="HE430" s="26"/>
      <c r="HF430" s="26"/>
      <c r="HG430" s="26"/>
      <c r="HH430" s="26"/>
      <c r="HI430" s="26"/>
      <c r="HJ430" s="26"/>
      <c r="HK430" s="26"/>
      <c r="HL430" s="26"/>
      <c r="HM430" s="26"/>
      <c r="HN430" s="26"/>
      <c r="HO430" s="26"/>
      <c r="HP430" s="26"/>
      <c r="HQ430" s="26"/>
      <c r="HR430" s="26"/>
      <c r="HS430" s="26"/>
      <c r="HT430" s="26"/>
      <c r="HU430" s="26"/>
      <c r="HV430" s="26"/>
      <c r="HW430" s="26"/>
      <c r="HX430" s="26"/>
      <c r="HY430" s="26"/>
      <c r="HZ430" s="26"/>
      <c r="IA430" s="26"/>
      <c r="IB430" s="26"/>
      <c r="IC430" s="26"/>
      <c r="ID430" s="26"/>
      <c r="IE430" s="26"/>
      <c r="IF430" s="26"/>
      <c r="IG430" s="26"/>
      <c r="IH430" s="26"/>
      <c r="II430" s="26"/>
      <c r="IJ430" s="26"/>
      <c r="IK430" s="26"/>
      <c r="IL430" s="26"/>
      <c r="IM430" s="26"/>
      <c r="IN430" s="26"/>
      <c r="IO430" s="26"/>
      <c r="IP430" s="26"/>
      <c r="IQ430" s="26"/>
      <c r="IR430" s="26"/>
      <c r="IS430" s="26"/>
      <c r="IT430" s="26"/>
      <c r="IU430" s="26"/>
      <c r="IV430" s="26"/>
    </row>
    <row r="431" spans="1:256" s="35" customFormat="1" ht="14.4" x14ac:dyDescent="0.3">
      <c r="A431"/>
      <c r="B431"/>
      <c r="C431"/>
      <c r="D431"/>
      <c r="E431"/>
      <c r="F431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6"/>
      <c r="AB431" s="26"/>
      <c r="AC431" s="26"/>
      <c r="AD431" s="26"/>
      <c r="AE431" s="26"/>
      <c r="AF431" s="26"/>
      <c r="AG431" s="26"/>
      <c r="AH431" s="26"/>
      <c r="AI431" s="26"/>
      <c r="AJ431" s="26"/>
      <c r="AK431" s="26"/>
      <c r="AL431" s="26"/>
      <c r="AM431" s="26"/>
      <c r="AN431" s="26"/>
      <c r="AO431" s="26"/>
      <c r="AP431" s="26"/>
      <c r="AQ431" s="26"/>
      <c r="AR431" s="26"/>
      <c r="AS431" s="26"/>
      <c r="AT431" s="26"/>
      <c r="AU431" s="26"/>
      <c r="AV431" s="26"/>
      <c r="AW431" s="26"/>
      <c r="AX431" s="26"/>
      <c r="AY431" s="26"/>
      <c r="AZ431" s="26"/>
      <c r="BA431" s="26"/>
      <c r="BB431" s="26"/>
      <c r="BC431" s="26"/>
      <c r="BD431" s="26"/>
      <c r="BE431" s="26"/>
      <c r="BF431" s="26"/>
      <c r="BG431" s="26"/>
      <c r="BH431" s="26"/>
      <c r="BI431" s="26"/>
      <c r="BJ431" s="26"/>
      <c r="BK431" s="26"/>
      <c r="BL431" s="26"/>
      <c r="BM431" s="26"/>
      <c r="BN431" s="26"/>
      <c r="BO431" s="26"/>
      <c r="BP431" s="26"/>
      <c r="BQ431" s="26"/>
      <c r="BR431" s="26"/>
      <c r="BS431" s="26"/>
      <c r="BT431" s="26"/>
      <c r="BU431" s="26"/>
      <c r="BV431" s="26"/>
      <c r="BW431" s="26"/>
      <c r="BX431" s="26"/>
      <c r="BY431" s="26"/>
      <c r="BZ431" s="26"/>
      <c r="CA431" s="26"/>
      <c r="CB431" s="26"/>
      <c r="CC431" s="26"/>
      <c r="CD431" s="26"/>
      <c r="CE431" s="26"/>
      <c r="CF431" s="26"/>
      <c r="CG431" s="26"/>
      <c r="CH431" s="26"/>
      <c r="CI431" s="26"/>
      <c r="CJ431" s="26"/>
      <c r="CK431" s="26"/>
      <c r="CL431" s="26"/>
      <c r="CM431" s="26"/>
      <c r="CN431" s="26"/>
      <c r="CO431" s="26"/>
      <c r="CP431" s="26"/>
      <c r="CQ431" s="26"/>
      <c r="CR431" s="26"/>
      <c r="CS431" s="26"/>
      <c r="CT431" s="26"/>
      <c r="CU431" s="26"/>
      <c r="CV431" s="26"/>
      <c r="CW431" s="26"/>
      <c r="CX431" s="26"/>
      <c r="CY431" s="26"/>
      <c r="CZ431" s="26"/>
      <c r="DA431" s="26"/>
      <c r="DB431" s="26"/>
      <c r="DC431" s="26"/>
      <c r="DD431" s="26"/>
      <c r="DE431" s="26"/>
      <c r="DF431" s="26"/>
      <c r="DG431" s="26"/>
      <c r="DH431" s="26"/>
      <c r="DI431" s="26"/>
      <c r="DJ431" s="26"/>
      <c r="DK431" s="26"/>
      <c r="DL431" s="26"/>
      <c r="DM431" s="26"/>
      <c r="DN431" s="26"/>
      <c r="DO431" s="26"/>
      <c r="DP431" s="26"/>
      <c r="DQ431" s="26"/>
      <c r="DR431" s="26"/>
      <c r="DS431" s="26"/>
      <c r="DT431" s="26"/>
      <c r="DU431" s="26"/>
      <c r="DV431" s="26"/>
      <c r="DW431" s="26"/>
      <c r="DX431" s="26"/>
      <c r="DY431" s="26"/>
      <c r="DZ431" s="26"/>
      <c r="EA431" s="26"/>
      <c r="EB431" s="26"/>
      <c r="EC431" s="26"/>
      <c r="ED431" s="26"/>
      <c r="EE431" s="26"/>
      <c r="EF431" s="26"/>
      <c r="EG431" s="26"/>
      <c r="EH431" s="26"/>
      <c r="EI431" s="26"/>
      <c r="EJ431" s="26"/>
      <c r="EK431" s="26"/>
      <c r="EL431" s="26"/>
      <c r="EM431" s="26"/>
      <c r="EN431" s="26"/>
      <c r="EO431" s="26"/>
      <c r="EP431" s="26"/>
      <c r="EQ431" s="26"/>
      <c r="ER431" s="26"/>
      <c r="ES431" s="26"/>
      <c r="ET431" s="26"/>
      <c r="EU431" s="26"/>
      <c r="EV431" s="26"/>
      <c r="EW431" s="26"/>
      <c r="EX431" s="26"/>
      <c r="EY431" s="26"/>
      <c r="EZ431" s="26"/>
      <c r="FA431" s="26"/>
      <c r="FB431" s="26"/>
      <c r="FC431" s="26"/>
      <c r="FD431" s="26"/>
      <c r="FE431" s="26"/>
      <c r="FF431" s="26"/>
      <c r="FG431" s="26"/>
      <c r="FH431" s="26"/>
      <c r="FI431" s="26"/>
      <c r="FJ431" s="26"/>
      <c r="FK431" s="26"/>
      <c r="FL431" s="26"/>
      <c r="FM431" s="26"/>
      <c r="FN431" s="26"/>
      <c r="FO431" s="26"/>
      <c r="FP431" s="26"/>
      <c r="FQ431" s="26"/>
      <c r="FR431" s="26"/>
      <c r="FS431" s="26"/>
      <c r="FT431" s="26"/>
      <c r="FU431" s="26"/>
      <c r="FV431" s="26"/>
      <c r="FW431" s="26"/>
      <c r="FX431" s="26"/>
      <c r="FY431" s="26"/>
      <c r="FZ431" s="26"/>
      <c r="GA431" s="26"/>
      <c r="GB431" s="26"/>
      <c r="GC431" s="26"/>
      <c r="GD431" s="26"/>
      <c r="GE431" s="26"/>
      <c r="GF431" s="26"/>
      <c r="GG431" s="26"/>
      <c r="GH431" s="26"/>
      <c r="GI431" s="26"/>
      <c r="GJ431" s="26"/>
      <c r="GK431" s="26"/>
      <c r="GL431" s="26"/>
      <c r="GM431" s="26"/>
      <c r="GN431" s="26"/>
      <c r="GO431" s="26"/>
      <c r="GP431" s="26"/>
      <c r="GQ431" s="26"/>
      <c r="GR431" s="26"/>
      <c r="GS431" s="26"/>
      <c r="GT431" s="26"/>
      <c r="GU431" s="26"/>
      <c r="GV431" s="26"/>
      <c r="GW431" s="26"/>
      <c r="GX431" s="26"/>
      <c r="GY431" s="26"/>
      <c r="GZ431" s="26"/>
      <c r="HA431" s="26"/>
      <c r="HB431" s="26"/>
      <c r="HC431" s="26"/>
      <c r="HD431" s="26"/>
      <c r="HE431" s="26"/>
      <c r="HF431" s="26"/>
      <c r="HG431" s="26"/>
      <c r="HH431" s="26"/>
      <c r="HI431" s="26"/>
      <c r="HJ431" s="26"/>
      <c r="HK431" s="26"/>
      <c r="HL431" s="26"/>
      <c r="HM431" s="26"/>
      <c r="HN431" s="26"/>
      <c r="HO431" s="26"/>
      <c r="HP431" s="26"/>
      <c r="HQ431" s="26"/>
      <c r="HR431" s="26"/>
      <c r="HS431" s="26"/>
      <c r="HT431" s="26"/>
      <c r="HU431" s="26"/>
      <c r="HV431" s="26"/>
      <c r="HW431" s="26"/>
      <c r="HX431" s="26"/>
      <c r="HY431" s="26"/>
      <c r="HZ431" s="26"/>
      <c r="IA431" s="26"/>
      <c r="IB431" s="26"/>
      <c r="IC431" s="26"/>
      <c r="ID431" s="26"/>
      <c r="IE431" s="26"/>
      <c r="IF431" s="26"/>
      <c r="IG431" s="26"/>
      <c r="IH431" s="26"/>
      <c r="II431" s="26"/>
      <c r="IJ431" s="26"/>
      <c r="IK431" s="26"/>
      <c r="IL431" s="26"/>
      <c r="IM431" s="26"/>
      <c r="IN431" s="26"/>
      <c r="IO431" s="26"/>
      <c r="IP431" s="26"/>
      <c r="IQ431" s="26"/>
      <c r="IR431" s="26"/>
      <c r="IS431" s="26"/>
      <c r="IT431" s="26"/>
      <c r="IU431" s="26"/>
      <c r="IV431" s="26"/>
    </row>
    <row r="432" spans="1:256" s="32" customFormat="1" ht="14.4" x14ac:dyDescent="0.3">
      <c r="A432"/>
      <c r="B432"/>
      <c r="C432"/>
      <c r="D432"/>
      <c r="E432"/>
      <c r="F432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6"/>
      <c r="AB432" s="26"/>
      <c r="AC432" s="26"/>
      <c r="AD432" s="26"/>
      <c r="AE432" s="26"/>
      <c r="AF432" s="26"/>
      <c r="AG432" s="26"/>
      <c r="AH432" s="26"/>
      <c r="AI432" s="26"/>
      <c r="AJ432" s="26"/>
      <c r="AK432" s="26"/>
      <c r="AL432" s="26"/>
      <c r="AM432" s="26"/>
      <c r="AN432" s="26"/>
      <c r="AO432" s="26"/>
      <c r="AP432" s="26"/>
      <c r="AQ432" s="26"/>
      <c r="AR432" s="26"/>
      <c r="AS432" s="26"/>
      <c r="AT432" s="26"/>
      <c r="AU432" s="26"/>
      <c r="AV432" s="26"/>
      <c r="AW432" s="26"/>
      <c r="AX432" s="26"/>
      <c r="AY432" s="26"/>
      <c r="AZ432" s="26"/>
      <c r="BA432" s="26"/>
      <c r="BB432" s="26"/>
      <c r="BC432" s="26"/>
      <c r="BD432" s="26"/>
      <c r="BE432" s="26"/>
      <c r="BF432" s="26"/>
      <c r="BG432" s="26"/>
      <c r="BH432" s="26"/>
      <c r="BI432" s="26"/>
      <c r="BJ432" s="26"/>
      <c r="BK432" s="26"/>
      <c r="BL432" s="26"/>
      <c r="BM432" s="26"/>
      <c r="BN432" s="26"/>
      <c r="BO432" s="26"/>
      <c r="BP432" s="26"/>
      <c r="BQ432" s="26"/>
      <c r="BR432" s="26"/>
      <c r="BS432" s="26"/>
      <c r="BT432" s="26"/>
      <c r="BU432" s="26"/>
      <c r="BV432" s="26"/>
      <c r="BW432" s="26"/>
      <c r="BX432" s="26"/>
      <c r="BY432" s="26"/>
      <c r="BZ432" s="26"/>
      <c r="CA432" s="26"/>
      <c r="CB432" s="26"/>
      <c r="CC432" s="26"/>
      <c r="CD432" s="26"/>
      <c r="CE432" s="26"/>
      <c r="CF432" s="26"/>
      <c r="CG432" s="26"/>
      <c r="CH432" s="26"/>
      <c r="CI432" s="26"/>
      <c r="CJ432" s="26"/>
      <c r="CK432" s="26"/>
      <c r="CL432" s="26"/>
      <c r="CM432" s="26"/>
      <c r="CN432" s="26"/>
      <c r="CO432" s="26"/>
      <c r="CP432" s="26"/>
      <c r="CQ432" s="26"/>
      <c r="CR432" s="26"/>
      <c r="CS432" s="26"/>
      <c r="CT432" s="26"/>
      <c r="CU432" s="26"/>
      <c r="CV432" s="26"/>
      <c r="CW432" s="26"/>
      <c r="CX432" s="26"/>
      <c r="CY432" s="26"/>
      <c r="CZ432" s="26"/>
      <c r="DA432" s="26"/>
      <c r="DB432" s="26"/>
      <c r="DC432" s="26"/>
      <c r="DD432" s="26"/>
      <c r="DE432" s="26"/>
      <c r="DF432" s="26"/>
      <c r="DG432" s="26"/>
      <c r="DH432" s="26"/>
      <c r="DI432" s="26"/>
      <c r="DJ432" s="26"/>
      <c r="DK432" s="26"/>
      <c r="DL432" s="26"/>
      <c r="DM432" s="26"/>
      <c r="DN432" s="26"/>
      <c r="DO432" s="26"/>
      <c r="DP432" s="26"/>
      <c r="DQ432" s="26"/>
      <c r="DR432" s="26"/>
      <c r="DS432" s="26"/>
      <c r="DT432" s="26"/>
      <c r="DU432" s="26"/>
      <c r="DV432" s="26"/>
      <c r="DW432" s="26"/>
      <c r="DX432" s="26"/>
      <c r="DY432" s="26"/>
      <c r="DZ432" s="26"/>
      <c r="EA432" s="26"/>
      <c r="EB432" s="26"/>
      <c r="EC432" s="26"/>
      <c r="ED432" s="26"/>
      <c r="EE432" s="26"/>
      <c r="EF432" s="26"/>
      <c r="EG432" s="26"/>
      <c r="EH432" s="26"/>
      <c r="EI432" s="26"/>
      <c r="EJ432" s="26"/>
      <c r="EK432" s="26"/>
      <c r="EL432" s="26"/>
      <c r="EM432" s="26"/>
      <c r="EN432" s="26"/>
      <c r="EO432" s="26"/>
      <c r="EP432" s="26"/>
      <c r="EQ432" s="26"/>
      <c r="ER432" s="26"/>
      <c r="ES432" s="26"/>
      <c r="ET432" s="26"/>
      <c r="EU432" s="26"/>
      <c r="EV432" s="26"/>
      <c r="EW432" s="26"/>
      <c r="EX432" s="26"/>
      <c r="EY432" s="26"/>
      <c r="EZ432" s="26"/>
      <c r="FA432" s="26"/>
      <c r="FB432" s="26"/>
      <c r="FC432" s="26"/>
      <c r="FD432" s="26"/>
      <c r="FE432" s="26"/>
      <c r="FF432" s="26"/>
      <c r="FG432" s="26"/>
      <c r="FH432" s="26"/>
      <c r="FI432" s="26"/>
      <c r="FJ432" s="26"/>
      <c r="FK432" s="26"/>
      <c r="FL432" s="26"/>
      <c r="FM432" s="26"/>
      <c r="FN432" s="26"/>
      <c r="FO432" s="26"/>
      <c r="FP432" s="26"/>
      <c r="FQ432" s="26"/>
      <c r="FR432" s="26"/>
      <c r="FS432" s="26"/>
      <c r="FT432" s="26"/>
      <c r="FU432" s="26"/>
      <c r="FV432" s="26"/>
      <c r="FW432" s="26"/>
      <c r="FX432" s="26"/>
      <c r="FY432" s="26"/>
      <c r="FZ432" s="26"/>
      <c r="GA432" s="26"/>
      <c r="GB432" s="26"/>
      <c r="GC432" s="26"/>
      <c r="GD432" s="26"/>
      <c r="GE432" s="26"/>
      <c r="GF432" s="26"/>
      <c r="GG432" s="26"/>
      <c r="GH432" s="26"/>
      <c r="GI432" s="26"/>
      <c r="GJ432" s="26"/>
      <c r="GK432" s="26"/>
      <c r="GL432" s="26"/>
      <c r="GM432" s="26"/>
      <c r="GN432" s="26"/>
      <c r="GO432" s="26"/>
      <c r="GP432" s="26"/>
      <c r="GQ432" s="26"/>
      <c r="GR432" s="26"/>
      <c r="GS432" s="26"/>
      <c r="GT432" s="26"/>
      <c r="GU432" s="26"/>
      <c r="GV432" s="26"/>
      <c r="GW432" s="26"/>
      <c r="GX432" s="26"/>
      <c r="GY432" s="26"/>
      <c r="GZ432" s="26"/>
      <c r="HA432" s="26"/>
      <c r="HB432" s="26"/>
      <c r="HC432" s="26"/>
      <c r="HD432" s="26"/>
      <c r="HE432" s="26"/>
      <c r="HF432" s="26"/>
      <c r="HG432" s="26"/>
      <c r="HH432" s="26"/>
      <c r="HI432" s="26"/>
      <c r="HJ432" s="26"/>
      <c r="HK432" s="26"/>
      <c r="HL432" s="26"/>
      <c r="HM432" s="26"/>
      <c r="HN432" s="26"/>
      <c r="HO432" s="26"/>
      <c r="HP432" s="26"/>
      <c r="HQ432" s="26"/>
      <c r="HR432" s="26"/>
      <c r="HS432" s="26"/>
      <c r="HT432" s="26"/>
      <c r="HU432" s="26"/>
      <c r="HV432" s="26"/>
      <c r="HW432" s="26"/>
      <c r="HX432" s="26"/>
      <c r="HY432" s="26"/>
      <c r="HZ432" s="26"/>
      <c r="IA432" s="26"/>
      <c r="IB432" s="26"/>
      <c r="IC432" s="26"/>
      <c r="ID432" s="26"/>
      <c r="IE432" s="26"/>
      <c r="IF432" s="26"/>
      <c r="IG432" s="26"/>
      <c r="IH432" s="26"/>
      <c r="II432" s="26"/>
      <c r="IJ432" s="26"/>
      <c r="IK432" s="26"/>
      <c r="IL432" s="26"/>
      <c r="IM432" s="26"/>
      <c r="IN432" s="26"/>
      <c r="IO432" s="26"/>
      <c r="IP432" s="26"/>
      <c r="IQ432" s="26"/>
      <c r="IR432" s="26"/>
      <c r="IS432" s="26"/>
      <c r="IT432" s="26"/>
      <c r="IU432" s="26"/>
      <c r="IV432" s="26"/>
    </row>
    <row r="433" spans="1:256" s="32" customFormat="1" ht="14.4" x14ac:dyDescent="0.3">
      <c r="A433"/>
      <c r="B433"/>
      <c r="C433"/>
      <c r="D433"/>
      <c r="E433"/>
      <c r="F433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6"/>
      <c r="AB433" s="26"/>
      <c r="AC433" s="26"/>
      <c r="AD433" s="26"/>
      <c r="AE433" s="26"/>
      <c r="AF433" s="26"/>
      <c r="AG433" s="26"/>
      <c r="AH433" s="26"/>
      <c r="AI433" s="26"/>
      <c r="AJ433" s="26"/>
      <c r="AK433" s="26"/>
      <c r="AL433" s="26"/>
      <c r="AM433" s="26"/>
      <c r="AN433" s="26"/>
      <c r="AO433" s="26"/>
      <c r="AP433" s="26"/>
      <c r="AQ433" s="26"/>
      <c r="AR433" s="26"/>
      <c r="AS433" s="26"/>
      <c r="AT433" s="26"/>
      <c r="AU433" s="26"/>
      <c r="AV433" s="26"/>
      <c r="AW433" s="26"/>
      <c r="AX433" s="26"/>
      <c r="AY433" s="26"/>
      <c r="AZ433" s="26"/>
      <c r="BA433" s="26"/>
      <c r="BB433" s="26"/>
      <c r="BC433" s="26"/>
      <c r="BD433" s="26"/>
      <c r="BE433" s="26"/>
      <c r="BF433" s="26"/>
      <c r="BG433" s="26"/>
      <c r="BH433" s="26"/>
      <c r="BI433" s="26"/>
      <c r="BJ433" s="26"/>
      <c r="BK433" s="26"/>
      <c r="BL433" s="26"/>
      <c r="BM433" s="26"/>
      <c r="BN433" s="26"/>
      <c r="BO433" s="26"/>
      <c r="BP433" s="26"/>
      <c r="BQ433" s="26"/>
      <c r="BR433" s="26"/>
      <c r="BS433" s="26"/>
      <c r="BT433" s="26"/>
      <c r="BU433" s="26"/>
      <c r="BV433" s="26"/>
      <c r="BW433" s="26"/>
      <c r="BX433" s="26"/>
      <c r="BY433" s="26"/>
      <c r="BZ433" s="26"/>
      <c r="CA433" s="26"/>
      <c r="CB433" s="26"/>
      <c r="CC433" s="26"/>
      <c r="CD433" s="26"/>
      <c r="CE433" s="26"/>
      <c r="CF433" s="26"/>
      <c r="CG433" s="26"/>
      <c r="CH433" s="26"/>
      <c r="CI433" s="26"/>
      <c r="CJ433" s="26"/>
      <c r="CK433" s="26"/>
      <c r="CL433" s="26"/>
      <c r="CM433" s="26"/>
      <c r="CN433" s="26"/>
      <c r="CO433" s="26"/>
      <c r="CP433" s="26"/>
      <c r="CQ433" s="26"/>
      <c r="CR433" s="26"/>
      <c r="CS433" s="26"/>
      <c r="CT433" s="26"/>
      <c r="CU433" s="26"/>
      <c r="CV433" s="26"/>
      <c r="CW433" s="26"/>
      <c r="CX433" s="26"/>
      <c r="CY433" s="26"/>
      <c r="CZ433" s="26"/>
      <c r="DA433" s="26"/>
      <c r="DB433" s="26"/>
      <c r="DC433" s="26"/>
      <c r="DD433" s="26"/>
      <c r="DE433" s="26"/>
      <c r="DF433" s="26"/>
      <c r="DG433" s="26"/>
      <c r="DH433" s="26"/>
      <c r="DI433" s="26"/>
      <c r="DJ433" s="26"/>
      <c r="DK433" s="26"/>
      <c r="DL433" s="26"/>
      <c r="DM433" s="26"/>
      <c r="DN433" s="26"/>
      <c r="DO433" s="26"/>
      <c r="DP433" s="26"/>
      <c r="DQ433" s="26"/>
      <c r="DR433" s="26"/>
      <c r="DS433" s="26"/>
      <c r="DT433" s="26"/>
      <c r="DU433" s="26"/>
      <c r="DV433" s="26"/>
      <c r="DW433" s="26"/>
      <c r="DX433" s="26"/>
      <c r="DY433" s="26"/>
      <c r="DZ433" s="26"/>
      <c r="EA433" s="26"/>
      <c r="EB433" s="26"/>
      <c r="EC433" s="26"/>
      <c r="ED433" s="26"/>
      <c r="EE433" s="26"/>
      <c r="EF433" s="26"/>
      <c r="EG433" s="26"/>
      <c r="EH433" s="26"/>
      <c r="EI433" s="26"/>
      <c r="EJ433" s="26"/>
      <c r="EK433" s="26"/>
      <c r="EL433" s="26"/>
      <c r="EM433" s="26"/>
      <c r="EN433" s="26"/>
      <c r="EO433" s="26"/>
      <c r="EP433" s="26"/>
      <c r="EQ433" s="26"/>
      <c r="ER433" s="26"/>
      <c r="ES433" s="26"/>
      <c r="ET433" s="26"/>
      <c r="EU433" s="26"/>
      <c r="EV433" s="26"/>
      <c r="EW433" s="26"/>
      <c r="EX433" s="26"/>
      <c r="EY433" s="26"/>
      <c r="EZ433" s="26"/>
      <c r="FA433" s="26"/>
      <c r="FB433" s="26"/>
      <c r="FC433" s="26"/>
      <c r="FD433" s="26"/>
      <c r="FE433" s="26"/>
      <c r="FF433" s="26"/>
      <c r="FG433" s="26"/>
      <c r="FH433" s="26"/>
      <c r="FI433" s="26"/>
      <c r="FJ433" s="26"/>
      <c r="FK433" s="26"/>
      <c r="FL433" s="26"/>
      <c r="FM433" s="26"/>
      <c r="FN433" s="26"/>
      <c r="FO433" s="26"/>
      <c r="FP433" s="26"/>
      <c r="FQ433" s="26"/>
      <c r="FR433" s="26"/>
      <c r="FS433" s="26"/>
      <c r="FT433" s="26"/>
      <c r="FU433" s="26"/>
      <c r="FV433" s="26"/>
      <c r="FW433" s="26"/>
      <c r="FX433" s="26"/>
      <c r="FY433" s="26"/>
      <c r="FZ433" s="26"/>
      <c r="GA433" s="26"/>
      <c r="GB433" s="26"/>
      <c r="GC433" s="26"/>
      <c r="GD433" s="26"/>
      <c r="GE433" s="26"/>
      <c r="GF433" s="26"/>
      <c r="GG433" s="26"/>
      <c r="GH433" s="26"/>
      <c r="GI433" s="26"/>
      <c r="GJ433" s="26"/>
      <c r="GK433" s="26"/>
      <c r="GL433" s="26"/>
      <c r="GM433" s="26"/>
      <c r="GN433" s="26"/>
      <c r="GO433" s="26"/>
      <c r="GP433" s="26"/>
      <c r="GQ433" s="26"/>
      <c r="GR433" s="26"/>
      <c r="GS433" s="26"/>
      <c r="GT433" s="26"/>
      <c r="GU433" s="26"/>
      <c r="GV433" s="26"/>
      <c r="GW433" s="26"/>
      <c r="GX433" s="26"/>
      <c r="GY433" s="26"/>
      <c r="GZ433" s="26"/>
      <c r="HA433" s="26"/>
      <c r="HB433" s="26"/>
      <c r="HC433" s="26"/>
      <c r="HD433" s="26"/>
      <c r="HE433" s="26"/>
      <c r="HF433" s="26"/>
      <c r="HG433" s="26"/>
      <c r="HH433" s="26"/>
      <c r="HI433" s="26"/>
      <c r="HJ433" s="26"/>
      <c r="HK433" s="26"/>
      <c r="HL433" s="26"/>
      <c r="HM433" s="26"/>
      <c r="HN433" s="26"/>
      <c r="HO433" s="26"/>
      <c r="HP433" s="26"/>
      <c r="HQ433" s="26"/>
      <c r="HR433" s="26"/>
      <c r="HS433" s="26"/>
      <c r="HT433" s="26"/>
      <c r="HU433" s="26"/>
      <c r="HV433" s="26"/>
      <c r="HW433" s="26"/>
      <c r="HX433" s="26"/>
      <c r="HY433" s="26"/>
      <c r="HZ433" s="26"/>
      <c r="IA433" s="26"/>
      <c r="IB433" s="26"/>
      <c r="IC433" s="26"/>
      <c r="ID433" s="26"/>
      <c r="IE433" s="26"/>
      <c r="IF433" s="26"/>
      <c r="IG433" s="26"/>
      <c r="IH433" s="26"/>
      <c r="II433" s="26"/>
      <c r="IJ433" s="26"/>
      <c r="IK433" s="26"/>
      <c r="IL433" s="26"/>
      <c r="IM433" s="26"/>
      <c r="IN433" s="26"/>
      <c r="IO433" s="26"/>
      <c r="IP433" s="26"/>
      <c r="IQ433" s="26"/>
      <c r="IR433" s="26"/>
      <c r="IS433" s="26"/>
      <c r="IT433" s="26"/>
      <c r="IU433" s="26"/>
      <c r="IV433" s="26"/>
    </row>
    <row r="434" spans="1:256" s="32" customFormat="1" ht="14.4" x14ac:dyDescent="0.3">
      <c r="A434"/>
      <c r="B434"/>
      <c r="C434"/>
      <c r="D434"/>
      <c r="E434"/>
      <c r="F434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6"/>
      <c r="AB434" s="26"/>
      <c r="AC434" s="26"/>
      <c r="AD434" s="26"/>
      <c r="AE434" s="26"/>
      <c r="AF434" s="26"/>
      <c r="AG434" s="26"/>
      <c r="AH434" s="26"/>
      <c r="AI434" s="26"/>
      <c r="AJ434" s="26"/>
      <c r="AK434" s="26"/>
      <c r="AL434" s="26"/>
      <c r="AM434" s="26"/>
      <c r="AN434" s="26"/>
      <c r="AO434" s="26"/>
      <c r="AP434" s="26"/>
      <c r="AQ434" s="26"/>
      <c r="AR434" s="26"/>
      <c r="AS434" s="26"/>
      <c r="AT434" s="26"/>
      <c r="AU434" s="26"/>
      <c r="AV434" s="26"/>
      <c r="AW434" s="26"/>
      <c r="AX434" s="26"/>
      <c r="AY434" s="26"/>
      <c r="AZ434" s="26"/>
      <c r="BA434" s="26"/>
      <c r="BB434" s="26"/>
      <c r="BC434" s="26"/>
      <c r="BD434" s="26"/>
      <c r="BE434" s="26"/>
      <c r="BF434" s="26"/>
      <c r="BG434" s="26"/>
      <c r="BH434" s="26"/>
      <c r="BI434" s="26"/>
      <c r="BJ434" s="26"/>
      <c r="BK434" s="26"/>
      <c r="BL434" s="26"/>
      <c r="BM434" s="26"/>
      <c r="BN434" s="26"/>
      <c r="BO434" s="26"/>
      <c r="BP434" s="26"/>
      <c r="BQ434" s="26"/>
      <c r="BR434" s="26"/>
      <c r="BS434" s="26"/>
      <c r="BT434" s="26"/>
      <c r="BU434" s="26"/>
      <c r="BV434" s="26"/>
      <c r="BW434" s="26"/>
      <c r="BX434" s="26"/>
      <c r="BY434" s="26"/>
      <c r="BZ434" s="26"/>
      <c r="CA434" s="26"/>
      <c r="CB434" s="26"/>
      <c r="CC434" s="26"/>
      <c r="CD434" s="26"/>
      <c r="CE434" s="26"/>
      <c r="CF434" s="26"/>
      <c r="CG434" s="26"/>
      <c r="CH434" s="26"/>
      <c r="CI434" s="26"/>
      <c r="CJ434" s="26"/>
      <c r="CK434" s="26"/>
      <c r="CL434" s="26"/>
      <c r="CM434" s="26"/>
      <c r="CN434" s="26"/>
      <c r="CO434" s="26"/>
      <c r="CP434" s="26"/>
      <c r="CQ434" s="26"/>
      <c r="CR434" s="26"/>
      <c r="CS434" s="26"/>
      <c r="CT434" s="26"/>
      <c r="CU434" s="26"/>
      <c r="CV434" s="26"/>
      <c r="CW434" s="26"/>
      <c r="CX434" s="26"/>
      <c r="CY434" s="26"/>
      <c r="CZ434" s="26"/>
      <c r="DA434" s="26"/>
      <c r="DB434" s="26"/>
      <c r="DC434" s="26"/>
      <c r="DD434" s="26"/>
      <c r="DE434" s="26"/>
      <c r="DF434" s="26"/>
      <c r="DG434" s="26"/>
      <c r="DH434" s="26"/>
      <c r="DI434" s="26"/>
      <c r="DJ434" s="26"/>
      <c r="DK434" s="26"/>
      <c r="DL434" s="26"/>
      <c r="DM434" s="26"/>
      <c r="DN434" s="26"/>
      <c r="DO434" s="26"/>
      <c r="DP434" s="26"/>
      <c r="DQ434" s="26"/>
      <c r="DR434" s="26"/>
      <c r="DS434" s="26"/>
      <c r="DT434" s="26"/>
      <c r="DU434" s="26"/>
      <c r="DV434" s="26"/>
      <c r="DW434" s="26"/>
      <c r="DX434" s="26"/>
      <c r="DY434" s="26"/>
      <c r="DZ434" s="26"/>
      <c r="EA434" s="26"/>
      <c r="EB434" s="26"/>
      <c r="EC434" s="26"/>
      <c r="ED434" s="26"/>
      <c r="EE434" s="26"/>
      <c r="EF434" s="26"/>
      <c r="EG434" s="26"/>
      <c r="EH434" s="26"/>
      <c r="EI434" s="26"/>
      <c r="EJ434" s="26"/>
      <c r="EK434" s="26"/>
      <c r="EL434" s="26"/>
      <c r="EM434" s="26"/>
      <c r="EN434" s="26"/>
      <c r="EO434" s="26"/>
      <c r="EP434" s="26"/>
      <c r="EQ434" s="26"/>
      <c r="ER434" s="26"/>
      <c r="ES434" s="26"/>
      <c r="ET434" s="26"/>
      <c r="EU434" s="26"/>
      <c r="EV434" s="26"/>
      <c r="EW434" s="26"/>
      <c r="EX434" s="26"/>
      <c r="EY434" s="26"/>
      <c r="EZ434" s="26"/>
      <c r="FA434" s="26"/>
      <c r="FB434" s="26"/>
      <c r="FC434" s="26"/>
      <c r="FD434" s="26"/>
      <c r="FE434" s="26"/>
      <c r="FF434" s="26"/>
      <c r="FG434" s="26"/>
      <c r="FH434" s="26"/>
      <c r="FI434" s="26"/>
      <c r="FJ434" s="26"/>
      <c r="FK434" s="26"/>
      <c r="FL434" s="26"/>
      <c r="FM434" s="26"/>
      <c r="FN434" s="26"/>
      <c r="FO434" s="26"/>
      <c r="FP434" s="26"/>
      <c r="FQ434" s="26"/>
      <c r="FR434" s="26"/>
      <c r="FS434" s="26"/>
      <c r="FT434" s="26"/>
      <c r="FU434" s="26"/>
      <c r="FV434" s="26"/>
      <c r="FW434" s="26"/>
      <c r="FX434" s="26"/>
      <c r="FY434" s="26"/>
      <c r="FZ434" s="26"/>
      <c r="GA434" s="26"/>
      <c r="GB434" s="26"/>
      <c r="GC434" s="26"/>
      <c r="GD434" s="26"/>
      <c r="GE434" s="26"/>
      <c r="GF434" s="26"/>
      <c r="GG434" s="26"/>
      <c r="GH434" s="26"/>
      <c r="GI434" s="26"/>
      <c r="GJ434" s="26"/>
      <c r="GK434" s="26"/>
      <c r="GL434" s="26"/>
      <c r="GM434" s="26"/>
      <c r="GN434" s="26"/>
      <c r="GO434" s="26"/>
      <c r="GP434" s="26"/>
      <c r="GQ434" s="26"/>
      <c r="GR434" s="26"/>
      <c r="GS434" s="26"/>
      <c r="GT434" s="26"/>
      <c r="GU434" s="26"/>
      <c r="GV434" s="26"/>
      <c r="GW434" s="26"/>
      <c r="GX434" s="26"/>
      <c r="GY434" s="26"/>
      <c r="GZ434" s="26"/>
      <c r="HA434" s="26"/>
      <c r="HB434" s="26"/>
      <c r="HC434" s="26"/>
      <c r="HD434" s="26"/>
      <c r="HE434" s="26"/>
      <c r="HF434" s="26"/>
      <c r="HG434" s="26"/>
      <c r="HH434" s="26"/>
      <c r="HI434" s="26"/>
      <c r="HJ434" s="26"/>
      <c r="HK434" s="26"/>
      <c r="HL434" s="26"/>
      <c r="HM434" s="26"/>
      <c r="HN434" s="26"/>
      <c r="HO434" s="26"/>
      <c r="HP434" s="26"/>
      <c r="HQ434" s="26"/>
      <c r="HR434" s="26"/>
      <c r="HS434" s="26"/>
      <c r="HT434" s="26"/>
      <c r="HU434" s="26"/>
      <c r="HV434" s="26"/>
      <c r="HW434" s="26"/>
      <c r="HX434" s="26"/>
      <c r="HY434" s="26"/>
      <c r="HZ434" s="26"/>
      <c r="IA434" s="26"/>
      <c r="IB434" s="26"/>
      <c r="IC434" s="26"/>
      <c r="ID434" s="26"/>
      <c r="IE434" s="26"/>
      <c r="IF434" s="26"/>
      <c r="IG434" s="26"/>
      <c r="IH434" s="26"/>
      <c r="II434" s="26"/>
      <c r="IJ434" s="26"/>
      <c r="IK434" s="26"/>
      <c r="IL434" s="26"/>
      <c r="IM434" s="26"/>
      <c r="IN434" s="26"/>
      <c r="IO434" s="26"/>
      <c r="IP434" s="26"/>
      <c r="IQ434" s="26"/>
      <c r="IR434" s="26"/>
      <c r="IS434" s="26"/>
      <c r="IT434" s="26"/>
      <c r="IU434" s="26"/>
      <c r="IV434" s="26"/>
    </row>
    <row r="435" spans="1:256" s="32" customFormat="1" ht="14.4" x14ac:dyDescent="0.3">
      <c r="A435"/>
      <c r="B435"/>
      <c r="C435"/>
      <c r="D435"/>
      <c r="E435"/>
      <c r="F435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6"/>
      <c r="AB435" s="26"/>
      <c r="AC435" s="26"/>
      <c r="AD435" s="26"/>
      <c r="AE435" s="26"/>
      <c r="AF435" s="26"/>
      <c r="AG435" s="26"/>
      <c r="AH435" s="26"/>
      <c r="AI435" s="26"/>
      <c r="AJ435" s="26"/>
      <c r="AK435" s="26"/>
      <c r="AL435" s="26"/>
      <c r="AM435" s="26"/>
      <c r="AN435" s="26"/>
      <c r="AO435" s="26"/>
      <c r="AP435" s="26"/>
      <c r="AQ435" s="26"/>
      <c r="AR435" s="26"/>
      <c r="AS435" s="26"/>
      <c r="AT435" s="26"/>
      <c r="AU435" s="26"/>
      <c r="AV435" s="26"/>
      <c r="AW435" s="26"/>
      <c r="AX435" s="26"/>
      <c r="AY435" s="26"/>
      <c r="AZ435" s="26"/>
      <c r="BA435" s="26"/>
      <c r="BB435" s="26"/>
      <c r="BC435" s="26"/>
      <c r="BD435" s="26"/>
      <c r="BE435" s="26"/>
      <c r="BF435" s="26"/>
      <c r="BG435" s="26"/>
      <c r="BH435" s="26"/>
      <c r="BI435" s="26"/>
      <c r="BJ435" s="26"/>
      <c r="BK435" s="26"/>
      <c r="BL435" s="26"/>
      <c r="BM435" s="26"/>
      <c r="BN435" s="26"/>
      <c r="BO435" s="26"/>
      <c r="BP435" s="26"/>
      <c r="BQ435" s="26"/>
      <c r="BR435" s="26"/>
      <c r="BS435" s="26"/>
      <c r="BT435" s="26"/>
      <c r="BU435" s="26"/>
      <c r="BV435" s="26"/>
      <c r="BW435" s="26"/>
      <c r="BX435" s="26"/>
      <c r="BY435" s="26"/>
      <c r="BZ435" s="26"/>
      <c r="CA435" s="26"/>
      <c r="CB435" s="26"/>
      <c r="CC435" s="26"/>
      <c r="CD435" s="26"/>
      <c r="CE435" s="26"/>
      <c r="CF435" s="26"/>
      <c r="CG435" s="26"/>
      <c r="CH435" s="26"/>
      <c r="CI435" s="26"/>
      <c r="CJ435" s="26"/>
      <c r="CK435" s="26"/>
      <c r="CL435" s="26"/>
      <c r="CM435" s="26"/>
      <c r="CN435" s="26"/>
      <c r="CO435" s="26"/>
      <c r="CP435" s="26"/>
      <c r="CQ435" s="26"/>
      <c r="CR435" s="26"/>
      <c r="CS435" s="26"/>
      <c r="CT435" s="26"/>
      <c r="CU435" s="26"/>
      <c r="CV435" s="26"/>
      <c r="CW435" s="26"/>
      <c r="CX435" s="26"/>
      <c r="CY435" s="26"/>
      <c r="CZ435" s="26"/>
      <c r="DA435" s="26"/>
      <c r="DB435" s="26"/>
      <c r="DC435" s="26"/>
      <c r="DD435" s="26"/>
      <c r="DE435" s="26"/>
      <c r="DF435" s="26"/>
      <c r="DG435" s="26"/>
      <c r="DH435" s="26"/>
      <c r="DI435" s="26"/>
      <c r="DJ435" s="26"/>
      <c r="DK435" s="26"/>
      <c r="DL435" s="26"/>
      <c r="DM435" s="26"/>
      <c r="DN435" s="26"/>
      <c r="DO435" s="26"/>
      <c r="DP435" s="26"/>
      <c r="DQ435" s="26"/>
      <c r="DR435" s="26"/>
      <c r="DS435" s="26"/>
      <c r="DT435" s="26"/>
      <c r="DU435" s="26"/>
      <c r="DV435" s="26"/>
      <c r="DW435" s="26"/>
      <c r="DX435" s="26"/>
      <c r="DY435" s="26"/>
      <c r="DZ435" s="26"/>
      <c r="EA435" s="26"/>
      <c r="EB435" s="26"/>
      <c r="EC435" s="26"/>
      <c r="ED435" s="26"/>
      <c r="EE435" s="26"/>
      <c r="EF435" s="26"/>
      <c r="EG435" s="26"/>
      <c r="EH435" s="26"/>
      <c r="EI435" s="26"/>
      <c r="EJ435" s="26"/>
      <c r="EK435" s="26"/>
      <c r="EL435" s="26"/>
      <c r="EM435" s="26"/>
      <c r="EN435" s="26"/>
      <c r="EO435" s="26"/>
      <c r="EP435" s="26"/>
      <c r="EQ435" s="26"/>
      <c r="ER435" s="26"/>
      <c r="ES435" s="26"/>
      <c r="ET435" s="26"/>
      <c r="EU435" s="26"/>
      <c r="EV435" s="26"/>
      <c r="EW435" s="26"/>
      <c r="EX435" s="26"/>
      <c r="EY435" s="26"/>
      <c r="EZ435" s="26"/>
      <c r="FA435" s="26"/>
      <c r="FB435" s="26"/>
      <c r="FC435" s="26"/>
      <c r="FD435" s="26"/>
      <c r="FE435" s="26"/>
      <c r="FF435" s="26"/>
      <c r="FG435" s="26"/>
      <c r="FH435" s="26"/>
      <c r="FI435" s="26"/>
      <c r="FJ435" s="26"/>
      <c r="FK435" s="26"/>
      <c r="FL435" s="26"/>
      <c r="FM435" s="26"/>
      <c r="FN435" s="26"/>
      <c r="FO435" s="26"/>
      <c r="FP435" s="26"/>
      <c r="FQ435" s="26"/>
      <c r="FR435" s="26"/>
      <c r="FS435" s="26"/>
      <c r="FT435" s="26"/>
      <c r="FU435" s="26"/>
      <c r="FV435" s="26"/>
      <c r="FW435" s="26"/>
      <c r="FX435" s="26"/>
      <c r="FY435" s="26"/>
      <c r="FZ435" s="26"/>
      <c r="GA435" s="26"/>
      <c r="GB435" s="26"/>
      <c r="GC435" s="26"/>
      <c r="GD435" s="26"/>
      <c r="GE435" s="26"/>
      <c r="GF435" s="26"/>
      <c r="GG435" s="26"/>
      <c r="GH435" s="26"/>
      <c r="GI435" s="26"/>
      <c r="GJ435" s="26"/>
      <c r="GK435" s="26"/>
      <c r="GL435" s="26"/>
      <c r="GM435" s="26"/>
      <c r="GN435" s="26"/>
      <c r="GO435" s="26"/>
      <c r="GP435" s="26"/>
      <c r="GQ435" s="26"/>
      <c r="GR435" s="26"/>
      <c r="GS435" s="26"/>
      <c r="GT435" s="26"/>
      <c r="GU435" s="26"/>
      <c r="GV435" s="26"/>
      <c r="GW435" s="26"/>
      <c r="GX435" s="26"/>
      <c r="GY435" s="26"/>
      <c r="GZ435" s="26"/>
      <c r="HA435" s="26"/>
      <c r="HB435" s="26"/>
      <c r="HC435" s="26"/>
      <c r="HD435" s="26"/>
      <c r="HE435" s="26"/>
      <c r="HF435" s="26"/>
      <c r="HG435" s="26"/>
      <c r="HH435" s="26"/>
      <c r="HI435" s="26"/>
      <c r="HJ435" s="26"/>
      <c r="HK435" s="26"/>
      <c r="HL435" s="26"/>
      <c r="HM435" s="26"/>
      <c r="HN435" s="26"/>
      <c r="HO435" s="26"/>
      <c r="HP435" s="26"/>
      <c r="HQ435" s="26"/>
      <c r="HR435" s="26"/>
      <c r="HS435" s="26"/>
      <c r="HT435" s="26"/>
      <c r="HU435" s="26"/>
      <c r="HV435" s="26"/>
      <c r="HW435" s="26"/>
      <c r="HX435" s="26"/>
      <c r="HY435" s="26"/>
      <c r="HZ435" s="26"/>
      <c r="IA435" s="26"/>
      <c r="IB435" s="26"/>
      <c r="IC435" s="26"/>
      <c r="ID435" s="26"/>
      <c r="IE435" s="26"/>
      <c r="IF435" s="26"/>
      <c r="IG435" s="26"/>
      <c r="IH435" s="26"/>
      <c r="II435" s="26"/>
      <c r="IJ435" s="26"/>
      <c r="IK435" s="26"/>
      <c r="IL435" s="26"/>
      <c r="IM435" s="26"/>
      <c r="IN435" s="26"/>
      <c r="IO435" s="26"/>
      <c r="IP435" s="26"/>
      <c r="IQ435" s="26"/>
      <c r="IR435" s="26"/>
      <c r="IS435" s="26"/>
      <c r="IT435" s="26"/>
      <c r="IU435" s="26"/>
      <c r="IV435" s="26"/>
    </row>
    <row r="436" spans="1:256" s="32" customFormat="1" ht="14.4" x14ac:dyDescent="0.3">
      <c r="A436"/>
      <c r="B436"/>
      <c r="C436"/>
      <c r="D436"/>
      <c r="E436"/>
      <c r="F43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6"/>
      <c r="AB436" s="26"/>
      <c r="AC436" s="26"/>
      <c r="AD436" s="26"/>
      <c r="AE436" s="26"/>
      <c r="AF436" s="26"/>
      <c r="AG436" s="26"/>
      <c r="AH436" s="26"/>
      <c r="AI436" s="26"/>
      <c r="AJ436" s="26"/>
      <c r="AK436" s="26"/>
      <c r="AL436" s="26"/>
      <c r="AM436" s="26"/>
      <c r="AN436" s="26"/>
      <c r="AO436" s="26"/>
      <c r="AP436" s="26"/>
      <c r="AQ436" s="26"/>
      <c r="AR436" s="26"/>
      <c r="AS436" s="26"/>
      <c r="AT436" s="26"/>
      <c r="AU436" s="26"/>
      <c r="AV436" s="26"/>
      <c r="AW436" s="26"/>
      <c r="AX436" s="26"/>
      <c r="AY436" s="26"/>
      <c r="AZ436" s="26"/>
      <c r="BA436" s="26"/>
      <c r="BB436" s="26"/>
      <c r="BC436" s="26"/>
      <c r="BD436" s="26"/>
      <c r="BE436" s="26"/>
      <c r="BF436" s="26"/>
      <c r="BG436" s="26"/>
      <c r="BH436" s="26"/>
      <c r="BI436" s="26"/>
      <c r="BJ436" s="26"/>
      <c r="BK436" s="26"/>
      <c r="BL436" s="26"/>
      <c r="BM436" s="26"/>
      <c r="BN436" s="26"/>
      <c r="BO436" s="26"/>
      <c r="BP436" s="26"/>
      <c r="BQ436" s="26"/>
      <c r="BR436" s="26"/>
      <c r="BS436" s="26"/>
      <c r="BT436" s="26"/>
      <c r="BU436" s="26"/>
      <c r="BV436" s="26"/>
      <c r="BW436" s="26"/>
      <c r="BX436" s="26"/>
      <c r="BY436" s="26"/>
      <c r="BZ436" s="26"/>
      <c r="CA436" s="26"/>
      <c r="CB436" s="26"/>
      <c r="CC436" s="26"/>
      <c r="CD436" s="26"/>
      <c r="CE436" s="26"/>
      <c r="CF436" s="26"/>
      <c r="CG436" s="26"/>
      <c r="CH436" s="26"/>
      <c r="CI436" s="26"/>
      <c r="CJ436" s="26"/>
      <c r="CK436" s="26"/>
      <c r="CL436" s="26"/>
      <c r="CM436" s="26"/>
      <c r="CN436" s="26"/>
      <c r="CO436" s="26"/>
      <c r="CP436" s="26"/>
      <c r="CQ436" s="26"/>
      <c r="CR436" s="26"/>
      <c r="CS436" s="26"/>
      <c r="CT436" s="26"/>
      <c r="CU436" s="26"/>
      <c r="CV436" s="26"/>
      <c r="CW436" s="26"/>
      <c r="CX436" s="26"/>
      <c r="CY436" s="26"/>
      <c r="CZ436" s="26"/>
      <c r="DA436" s="26"/>
      <c r="DB436" s="26"/>
      <c r="DC436" s="26"/>
      <c r="DD436" s="26"/>
      <c r="DE436" s="26"/>
      <c r="DF436" s="26"/>
      <c r="DG436" s="26"/>
      <c r="DH436" s="26"/>
      <c r="DI436" s="26"/>
      <c r="DJ436" s="26"/>
      <c r="DK436" s="26"/>
      <c r="DL436" s="26"/>
      <c r="DM436" s="26"/>
      <c r="DN436" s="26"/>
      <c r="DO436" s="26"/>
      <c r="DP436" s="26"/>
      <c r="DQ436" s="26"/>
      <c r="DR436" s="26"/>
      <c r="DS436" s="26"/>
      <c r="DT436" s="26"/>
      <c r="DU436" s="26"/>
      <c r="DV436" s="26"/>
      <c r="DW436" s="26"/>
      <c r="DX436" s="26"/>
      <c r="DY436" s="26"/>
      <c r="DZ436" s="26"/>
      <c r="EA436" s="26"/>
      <c r="EB436" s="26"/>
      <c r="EC436" s="26"/>
      <c r="ED436" s="26"/>
      <c r="EE436" s="26"/>
      <c r="EF436" s="26"/>
      <c r="EG436" s="26"/>
      <c r="EH436" s="26"/>
      <c r="EI436" s="26"/>
      <c r="EJ436" s="26"/>
      <c r="EK436" s="26"/>
      <c r="EL436" s="26"/>
      <c r="EM436" s="26"/>
      <c r="EN436" s="26"/>
      <c r="EO436" s="26"/>
      <c r="EP436" s="26"/>
      <c r="EQ436" s="26"/>
      <c r="ER436" s="26"/>
      <c r="ES436" s="26"/>
      <c r="ET436" s="26"/>
      <c r="EU436" s="26"/>
      <c r="EV436" s="26"/>
      <c r="EW436" s="26"/>
      <c r="EX436" s="26"/>
      <c r="EY436" s="26"/>
      <c r="EZ436" s="26"/>
      <c r="FA436" s="26"/>
      <c r="FB436" s="26"/>
      <c r="FC436" s="26"/>
      <c r="FD436" s="26"/>
      <c r="FE436" s="26"/>
      <c r="FF436" s="26"/>
      <c r="FG436" s="26"/>
      <c r="FH436" s="26"/>
      <c r="FI436" s="26"/>
      <c r="FJ436" s="26"/>
      <c r="FK436" s="26"/>
      <c r="FL436" s="26"/>
      <c r="FM436" s="26"/>
      <c r="FN436" s="26"/>
      <c r="FO436" s="26"/>
      <c r="FP436" s="26"/>
      <c r="FQ436" s="26"/>
      <c r="FR436" s="26"/>
      <c r="FS436" s="26"/>
      <c r="FT436" s="26"/>
      <c r="FU436" s="26"/>
      <c r="FV436" s="26"/>
      <c r="FW436" s="26"/>
      <c r="FX436" s="26"/>
      <c r="FY436" s="26"/>
      <c r="FZ436" s="26"/>
      <c r="GA436" s="26"/>
      <c r="GB436" s="26"/>
      <c r="GC436" s="26"/>
      <c r="GD436" s="26"/>
      <c r="GE436" s="26"/>
      <c r="GF436" s="26"/>
      <c r="GG436" s="26"/>
      <c r="GH436" s="26"/>
      <c r="GI436" s="26"/>
      <c r="GJ436" s="26"/>
      <c r="GK436" s="26"/>
      <c r="GL436" s="26"/>
      <c r="GM436" s="26"/>
      <c r="GN436" s="26"/>
      <c r="GO436" s="26"/>
      <c r="GP436" s="26"/>
      <c r="GQ436" s="26"/>
      <c r="GR436" s="26"/>
      <c r="GS436" s="26"/>
      <c r="GT436" s="26"/>
      <c r="GU436" s="26"/>
      <c r="GV436" s="26"/>
      <c r="GW436" s="26"/>
      <c r="GX436" s="26"/>
      <c r="GY436" s="26"/>
      <c r="GZ436" s="26"/>
      <c r="HA436" s="26"/>
      <c r="HB436" s="26"/>
      <c r="HC436" s="26"/>
      <c r="HD436" s="26"/>
      <c r="HE436" s="26"/>
      <c r="HF436" s="26"/>
      <c r="HG436" s="26"/>
      <c r="HH436" s="26"/>
      <c r="HI436" s="26"/>
      <c r="HJ436" s="26"/>
      <c r="HK436" s="26"/>
      <c r="HL436" s="26"/>
      <c r="HM436" s="26"/>
      <c r="HN436" s="26"/>
      <c r="HO436" s="26"/>
      <c r="HP436" s="26"/>
      <c r="HQ436" s="26"/>
      <c r="HR436" s="26"/>
      <c r="HS436" s="26"/>
      <c r="HT436" s="26"/>
      <c r="HU436" s="26"/>
      <c r="HV436" s="26"/>
      <c r="HW436" s="26"/>
      <c r="HX436" s="26"/>
      <c r="HY436" s="26"/>
      <c r="HZ436" s="26"/>
      <c r="IA436" s="26"/>
      <c r="IB436" s="26"/>
      <c r="IC436" s="26"/>
      <c r="ID436" s="26"/>
      <c r="IE436" s="26"/>
      <c r="IF436" s="26"/>
      <c r="IG436" s="26"/>
      <c r="IH436" s="26"/>
      <c r="II436" s="26"/>
      <c r="IJ436" s="26"/>
      <c r="IK436" s="26"/>
      <c r="IL436" s="26"/>
      <c r="IM436" s="26"/>
      <c r="IN436" s="26"/>
      <c r="IO436" s="26"/>
      <c r="IP436" s="26"/>
      <c r="IQ436" s="26"/>
      <c r="IR436" s="26"/>
      <c r="IS436" s="26"/>
      <c r="IT436" s="26"/>
      <c r="IU436" s="26"/>
      <c r="IV436" s="26"/>
    </row>
    <row r="437" spans="1:256" s="32" customFormat="1" ht="14.4" x14ac:dyDescent="0.3">
      <c r="A437"/>
      <c r="B437"/>
      <c r="C437"/>
      <c r="D437"/>
      <c r="E437"/>
      <c r="F437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6"/>
      <c r="AB437" s="26"/>
      <c r="AC437" s="26"/>
      <c r="AD437" s="26"/>
      <c r="AE437" s="26"/>
      <c r="AF437" s="26"/>
      <c r="AG437" s="26"/>
      <c r="AH437" s="26"/>
      <c r="AI437" s="26"/>
      <c r="AJ437" s="26"/>
      <c r="AK437" s="26"/>
      <c r="AL437" s="26"/>
      <c r="AM437" s="26"/>
      <c r="AN437" s="26"/>
      <c r="AO437" s="26"/>
      <c r="AP437" s="26"/>
      <c r="AQ437" s="26"/>
      <c r="AR437" s="26"/>
      <c r="AS437" s="26"/>
      <c r="AT437" s="26"/>
      <c r="AU437" s="26"/>
      <c r="AV437" s="26"/>
      <c r="AW437" s="26"/>
      <c r="AX437" s="26"/>
      <c r="AY437" s="26"/>
      <c r="AZ437" s="26"/>
      <c r="BA437" s="26"/>
      <c r="BB437" s="26"/>
      <c r="BC437" s="26"/>
      <c r="BD437" s="26"/>
      <c r="BE437" s="26"/>
      <c r="BF437" s="26"/>
      <c r="BG437" s="26"/>
      <c r="BH437" s="26"/>
      <c r="BI437" s="26"/>
      <c r="BJ437" s="26"/>
      <c r="BK437" s="26"/>
      <c r="BL437" s="26"/>
      <c r="BM437" s="26"/>
      <c r="BN437" s="26"/>
      <c r="BO437" s="26"/>
      <c r="BP437" s="26"/>
      <c r="BQ437" s="26"/>
      <c r="BR437" s="26"/>
      <c r="BS437" s="26"/>
      <c r="BT437" s="26"/>
      <c r="BU437" s="26"/>
      <c r="BV437" s="26"/>
      <c r="BW437" s="26"/>
      <c r="BX437" s="26"/>
      <c r="BY437" s="26"/>
      <c r="BZ437" s="26"/>
      <c r="CA437" s="26"/>
      <c r="CB437" s="26"/>
      <c r="CC437" s="26"/>
      <c r="CD437" s="26"/>
      <c r="CE437" s="26"/>
      <c r="CF437" s="26"/>
      <c r="CG437" s="26"/>
      <c r="CH437" s="26"/>
      <c r="CI437" s="26"/>
      <c r="CJ437" s="26"/>
      <c r="CK437" s="26"/>
      <c r="CL437" s="26"/>
      <c r="CM437" s="26"/>
      <c r="CN437" s="26"/>
      <c r="CO437" s="26"/>
      <c r="CP437" s="26"/>
      <c r="CQ437" s="26"/>
      <c r="CR437" s="26"/>
      <c r="CS437" s="26"/>
      <c r="CT437" s="26"/>
      <c r="CU437" s="26"/>
      <c r="CV437" s="26"/>
      <c r="CW437" s="26"/>
      <c r="CX437" s="26"/>
      <c r="CY437" s="26"/>
      <c r="CZ437" s="26"/>
      <c r="DA437" s="26"/>
      <c r="DB437" s="26"/>
      <c r="DC437" s="26"/>
      <c r="DD437" s="26"/>
      <c r="DE437" s="26"/>
      <c r="DF437" s="26"/>
      <c r="DG437" s="26"/>
      <c r="DH437" s="26"/>
      <c r="DI437" s="26"/>
      <c r="DJ437" s="26"/>
      <c r="DK437" s="26"/>
      <c r="DL437" s="26"/>
      <c r="DM437" s="26"/>
      <c r="DN437" s="26"/>
      <c r="DO437" s="26"/>
      <c r="DP437" s="26"/>
      <c r="DQ437" s="26"/>
      <c r="DR437" s="26"/>
      <c r="DS437" s="26"/>
      <c r="DT437" s="26"/>
      <c r="DU437" s="26"/>
      <c r="DV437" s="26"/>
      <c r="DW437" s="26"/>
      <c r="DX437" s="26"/>
      <c r="DY437" s="26"/>
      <c r="DZ437" s="26"/>
      <c r="EA437" s="26"/>
      <c r="EB437" s="26"/>
      <c r="EC437" s="26"/>
      <c r="ED437" s="26"/>
      <c r="EE437" s="26"/>
      <c r="EF437" s="26"/>
      <c r="EG437" s="26"/>
      <c r="EH437" s="26"/>
      <c r="EI437" s="26"/>
      <c r="EJ437" s="26"/>
      <c r="EK437" s="26"/>
      <c r="EL437" s="26"/>
      <c r="EM437" s="26"/>
      <c r="EN437" s="26"/>
      <c r="EO437" s="26"/>
      <c r="EP437" s="26"/>
      <c r="EQ437" s="26"/>
      <c r="ER437" s="26"/>
      <c r="ES437" s="26"/>
      <c r="ET437" s="26"/>
      <c r="EU437" s="26"/>
      <c r="EV437" s="26"/>
      <c r="EW437" s="26"/>
      <c r="EX437" s="26"/>
      <c r="EY437" s="26"/>
      <c r="EZ437" s="26"/>
      <c r="FA437" s="26"/>
      <c r="FB437" s="26"/>
      <c r="FC437" s="26"/>
      <c r="FD437" s="26"/>
      <c r="FE437" s="26"/>
      <c r="FF437" s="26"/>
      <c r="FG437" s="26"/>
      <c r="FH437" s="26"/>
      <c r="FI437" s="26"/>
      <c r="FJ437" s="26"/>
      <c r="FK437" s="26"/>
      <c r="FL437" s="26"/>
      <c r="FM437" s="26"/>
      <c r="FN437" s="26"/>
      <c r="FO437" s="26"/>
      <c r="FP437" s="26"/>
      <c r="FQ437" s="26"/>
      <c r="FR437" s="26"/>
      <c r="FS437" s="26"/>
      <c r="FT437" s="26"/>
      <c r="FU437" s="26"/>
      <c r="FV437" s="26"/>
      <c r="FW437" s="26"/>
      <c r="FX437" s="26"/>
      <c r="FY437" s="26"/>
      <c r="FZ437" s="26"/>
      <c r="GA437" s="26"/>
      <c r="GB437" s="26"/>
      <c r="GC437" s="26"/>
      <c r="GD437" s="26"/>
      <c r="GE437" s="26"/>
      <c r="GF437" s="26"/>
      <c r="GG437" s="26"/>
      <c r="GH437" s="26"/>
      <c r="GI437" s="26"/>
      <c r="GJ437" s="26"/>
      <c r="GK437" s="26"/>
      <c r="GL437" s="26"/>
      <c r="GM437" s="26"/>
      <c r="GN437" s="26"/>
      <c r="GO437" s="26"/>
      <c r="GP437" s="26"/>
      <c r="GQ437" s="26"/>
      <c r="GR437" s="26"/>
      <c r="GS437" s="26"/>
      <c r="GT437" s="26"/>
      <c r="GU437" s="26"/>
      <c r="GV437" s="26"/>
      <c r="GW437" s="26"/>
      <c r="GX437" s="26"/>
      <c r="GY437" s="26"/>
      <c r="GZ437" s="26"/>
      <c r="HA437" s="26"/>
      <c r="HB437" s="26"/>
      <c r="HC437" s="26"/>
      <c r="HD437" s="26"/>
      <c r="HE437" s="26"/>
      <c r="HF437" s="26"/>
      <c r="HG437" s="26"/>
      <c r="HH437" s="26"/>
      <c r="HI437" s="26"/>
      <c r="HJ437" s="26"/>
      <c r="HK437" s="26"/>
      <c r="HL437" s="26"/>
      <c r="HM437" s="26"/>
      <c r="HN437" s="26"/>
      <c r="HO437" s="26"/>
      <c r="HP437" s="26"/>
      <c r="HQ437" s="26"/>
      <c r="HR437" s="26"/>
      <c r="HS437" s="26"/>
      <c r="HT437" s="26"/>
      <c r="HU437" s="26"/>
      <c r="HV437" s="26"/>
      <c r="HW437" s="26"/>
      <c r="HX437" s="26"/>
      <c r="HY437" s="26"/>
      <c r="HZ437" s="26"/>
      <c r="IA437" s="26"/>
      <c r="IB437" s="26"/>
      <c r="IC437" s="26"/>
      <c r="ID437" s="26"/>
      <c r="IE437" s="26"/>
      <c r="IF437" s="26"/>
      <c r="IG437" s="26"/>
      <c r="IH437" s="26"/>
      <c r="II437" s="26"/>
      <c r="IJ437" s="26"/>
      <c r="IK437" s="26"/>
      <c r="IL437" s="26"/>
      <c r="IM437" s="26"/>
      <c r="IN437" s="26"/>
      <c r="IO437" s="26"/>
      <c r="IP437" s="26"/>
      <c r="IQ437" s="26"/>
      <c r="IR437" s="26"/>
      <c r="IS437" s="26"/>
      <c r="IT437" s="26"/>
      <c r="IU437" s="26"/>
      <c r="IV437" s="26"/>
    </row>
    <row r="438" spans="1:256" s="35" customFormat="1" ht="14.4" x14ac:dyDescent="0.3">
      <c r="A438"/>
      <c r="B438"/>
      <c r="C438"/>
      <c r="D438"/>
      <c r="E438"/>
      <c r="F438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6"/>
      <c r="AB438" s="26"/>
      <c r="AC438" s="26"/>
      <c r="AD438" s="26"/>
      <c r="AE438" s="26"/>
      <c r="AF438" s="26"/>
      <c r="AG438" s="26"/>
      <c r="AH438" s="26"/>
      <c r="AI438" s="26"/>
      <c r="AJ438" s="26"/>
      <c r="AK438" s="26"/>
      <c r="AL438" s="26"/>
      <c r="AM438" s="26"/>
      <c r="AN438" s="26"/>
      <c r="AO438" s="26"/>
      <c r="AP438" s="26"/>
      <c r="AQ438" s="26"/>
      <c r="AR438" s="26"/>
      <c r="AS438" s="26"/>
      <c r="AT438" s="26"/>
      <c r="AU438" s="26"/>
      <c r="AV438" s="26"/>
      <c r="AW438" s="26"/>
      <c r="AX438" s="26"/>
      <c r="AY438" s="26"/>
      <c r="AZ438" s="26"/>
      <c r="BA438" s="26"/>
      <c r="BB438" s="26"/>
      <c r="BC438" s="26"/>
      <c r="BD438" s="26"/>
      <c r="BE438" s="26"/>
      <c r="BF438" s="26"/>
      <c r="BG438" s="26"/>
      <c r="BH438" s="26"/>
      <c r="BI438" s="26"/>
      <c r="BJ438" s="26"/>
      <c r="BK438" s="26"/>
      <c r="BL438" s="26"/>
      <c r="BM438" s="26"/>
      <c r="BN438" s="26"/>
      <c r="BO438" s="26"/>
      <c r="BP438" s="26"/>
      <c r="BQ438" s="26"/>
      <c r="BR438" s="26"/>
      <c r="BS438" s="26"/>
      <c r="BT438" s="26"/>
      <c r="BU438" s="26"/>
      <c r="BV438" s="26"/>
      <c r="BW438" s="26"/>
      <c r="BX438" s="26"/>
      <c r="BY438" s="26"/>
      <c r="BZ438" s="26"/>
      <c r="CA438" s="26"/>
      <c r="CB438" s="26"/>
      <c r="CC438" s="26"/>
      <c r="CD438" s="26"/>
      <c r="CE438" s="26"/>
      <c r="CF438" s="26"/>
      <c r="CG438" s="26"/>
      <c r="CH438" s="26"/>
      <c r="CI438" s="26"/>
      <c r="CJ438" s="26"/>
      <c r="CK438" s="26"/>
      <c r="CL438" s="26"/>
      <c r="CM438" s="26"/>
      <c r="CN438" s="26"/>
      <c r="CO438" s="26"/>
      <c r="CP438" s="26"/>
      <c r="CQ438" s="26"/>
      <c r="CR438" s="26"/>
      <c r="CS438" s="26"/>
      <c r="CT438" s="26"/>
      <c r="CU438" s="26"/>
      <c r="CV438" s="26"/>
      <c r="CW438" s="26"/>
      <c r="CX438" s="26"/>
      <c r="CY438" s="26"/>
      <c r="CZ438" s="26"/>
      <c r="DA438" s="26"/>
      <c r="DB438" s="26"/>
      <c r="DC438" s="26"/>
      <c r="DD438" s="26"/>
      <c r="DE438" s="26"/>
      <c r="DF438" s="26"/>
      <c r="DG438" s="26"/>
      <c r="DH438" s="26"/>
      <c r="DI438" s="26"/>
      <c r="DJ438" s="26"/>
      <c r="DK438" s="26"/>
      <c r="DL438" s="26"/>
      <c r="DM438" s="26"/>
      <c r="DN438" s="26"/>
      <c r="DO438" s="26"/>
      <c r="DP438" s="26"/>
      <c r="DQ438" s="26"/>
      <c r="DR438" s="26"/>
      <c r="DS438" s="26"/>
      <c r="DT438" s="26"/>
      <c r="DU438" s="26"/>
      <c r="DV438" s="26"/>
      <c r="DW438" s="26"/>
      <c r="DX438" s="26"/>
      <c r="DY438" s="26"/>
      <c r="DZ438" s="26"/>
      <c r="EA438" s="26"/>
      <c r="EB438" s="26"/>
      <c r="EC438" s="26"/>
      <c r="ED438" s="26"/>
      <c r="EE438" s="26"/>
      <c r="EF438" s="26"/>
      <c r="EG438" s="26"/>
      <c r="EH438" s="26"/>
      <c r="EI438" s="26"/>
      <c r="EJ438" s="26"/>
      <c r="EK438" s="26"/>
      <c r="EL438" s="26"/>
      <c r="EM438" s="26"/>
      <c r="EN438" s="26"/>
      <c r="EO438" s="26"/>
      <c r="EP438" s="26"/>
      <c r="EQ438" s="26"/>
      <c r="ER438" s="26"/>
      <c r="ES438" s="26"/>
      <c r="ET438" s="26"/>
      <c r="EU438" s="26"/>
      <c r="EV438" s="26"/>
      <c r="EW438" s="26"/>
      <c r="EX438" s="26"/>
      <c r="EY438" s="26"/>
      <c r="EZ438" s="26"/>
      <c r="FA438" s="26"/>
      <c r="FB438" s="26"/>
      <c r="FC438" s="26"/>
      <c r="FD438" s="26"/>
      <c r="FE438" s="26"/>
      <c r="FF438" s="26"/>
      <c r="FG438" s="26"/>
      <c r="FH438" s="26"/>
      <c r="FI438" s="26"/>
      <c r="FJ438" s="26"/>
      <c r="FK438" s="26"/>
      <c r="FL438" s="26"/>
      <c r="FM438" s="26"/>
      <c r="FN438" s="26"/>
      <c r="FO438" s="26"/>
      <c r="FP438" s="26"/>
      <c r="FQ438" s="26"/>
      <c r="FR438" s="26"/>
      <c r="FS438" s="26"/>
      <c r="FT438" s="26"/>
      <c r="FU438" s="26"/>
      <c r="FV438" s="26"/>
      <c r="FW438" s="26"/>
      <c r="FX438" s="26"/>
      <c r="FY438" s="26"/>
      <c r="FZ438" s="26"/>
      <c r="GA438" s="26"/>
      <c r="GB438" s="26"/>
      <c r="GC438" s="26"/>
      <c r="GD438" s="26"/>
      <c r="GE438" s="26"/>
      <c r="GF438" s="26"/>
      <c r="GG438" s="26"/>
      <c r="GH438" s="26"/>
      <c r="GI438" s="26"/>
      <c r="GJ438" s="26"/>
      <c r="GK438" s="26"/>
      <c r="GL438" s="26"/>
      <c r="GM438" s="26"/>
      <c r="GN438" s="26"/>
      <c r="GO438" s="26"/>
      <c r="GP438" s="26"/>
      <c r="GQ438" s="26"/>
      <c r="GR438" s="26"/>
      <c r="GS438" s="26"/>
      <c r="GT438" s="26"/>
      <c r="GU438" s="26"/>
      <c r="GV438" s="26"/>
      <c r="GW438" s="26"/>
      <c r="GX438" s="26"/>
      <c r="GY438" s="26"/>
      <c r="GZ438" s="26"/>
      <c r="HA438" s="26"/>
      <c r="HB438" s="26"/>
      <c r="HC438" s="26"/>
      <c r="HD438" s="26"/>
      <c r="HE438" s="26"/>
      <c r="HF438" s="26"/>
      <c r="HG438" s="26"/>
      <c r="HH438" s="26"/>
      <c r="HI438" s="26"/>
      <c r="HJ438" s="26"/>
      <c r="HK438" s="26"/>
      <c r="HL438" s="26"/>
      <c r="HM438" s="26"/>
      <c r="HN438" s="26"/>
      <c r="HO438" s="26"/>
      <c r="HP438" s="26"/>
      <c r="HQ438" s="26"/>
      <c r="HR438" s="26"/>
      <c r="HS438" s="26"/>
      <c r="HT438" s="26"/>
      <c r="HU438" s="26"/>
      <c r="HV438" s="26"/>
      <c r="HW438" s="26"/>
      <c r="HX438" s="26"/>
      <c r="HY438" s="26"/>
      <c r="HZ438" s="26"/>
      <c r="IA438" s="26"/>
      <c r="IB438" s="26"/>
      <c r="IC438" s="26"/>
      <c r="ID438" s="26"/>
      <c r="IE438" s="26"/>
      <c r="IF438" s="26"/>
      <c r="IG438" s="26"/>
      <c r="IH438" s="26"/>
      <c r="II438" s="26"/>
      <c r="IJ438" s="26"/>
      <c r="IK438" s="26"/>
      <c r="IL438" s="26"/>
      <c r="IM438" s="26"/>
      <c r="IN438" s="26"/>
      <c r="IO438" s="26"/>
      <c r="IP438" s="26"/>
      <c r="IQ438" s="26"/>
      <c r="IR438" s="26"/>
      <c r="IS438" s="26"/>
      <c r="IT438" s="26"/>
      <c r="IU438" s="26"/>
      <c r="IV438" s="26"/>
    </row>
    <row r="439" spans="1:256" s="32" customFormat="1" ht="14.4" x14ac:dyDescent="0.3">
      <c r="A439"/>
      <c r="B439"/>
      <c r="C439"/>
      <c r="D439"/>
      <c r="E439"/>
      <c r="F439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6"/>
      <c r="AB439" s="26"/>
      <c r="AC439" s="26"/>
      <c r="AD439" s="26"/>
      <c r="AE439" s="26"/>
      <c r="AF439" s="26"/>
      <c r="AG439" s="26"/>
      <c r="AH439" s="26"/>
      <c r="AI439" s="26"/>
      <c r="AJ439" s="26"/>
      <c r="AK439" s="26"/>
      <c r="AL439" s="26"/>
      <c r="AM439" s="26"/>
      <c r="AN439" s="26"/>
      <c r="AO439" s="26"/>
      <c r="AP439" s="26"/>
      <c r="AQ439" s="26"/>
      <c r="AR439" s="26"/>
      <c r="AS439" s="26"/>
      <c r="AT439" s="26"/>
      <c r="AU439" s="26"/>
      <c r="AV439" s="26"/>
      <c r="AW439" s="26"/>
      <c r="AX439" s="26"/>
      <c r="AY439" s="26"/>
      <c r="AZ439" s="26"/>
      <c r="BA439" s="26"/>
      <c r="BB439" s="26"/>
      <c r="BC439" s="26"/>
      <c r="BD439" s="26"/>
      <c r="BE439" s="26"/>
      <c r="BF439" s="26"/>
      <c r="BG439" s="26"/>
      <c r="BH439" s="26"/>
      <c r="BI439" s="26"/>
      <c r="BJ439" s="26"/>
      <c r="BK439" s="26"/>
      <c r="BL439" s="26"/>
      <c r="BM439" s="26"/>
      <c r="BN439" s="26"/>
      <c r="BO439" s="26"/>
      <c r="BP439" s="26"/>
      <c r="BQ439" s="26"/>
      <c r="BR439" s="26"/>
      <c r="BS439" s="26"/>
      <c r="BT439" s="26"/>
      <c r="BU439" s="26"/>
      <c r="BV439" s="26"/>
      <c r="BW439" s="26"/>
      <c r="BX439" s="26"/>
      <c r="BY439" s="26"/>
      <c r="BZ439" s="26"/>
      <c r="CA439" s="26"/>
      <c r="CB439" s="26"/>
      <c r="CC439" s="26"/>
      <c r="CD439" s="26"/>
      <c r="CE439" s="26"/>
      <c r="CF439" s="26"/>
      <c r="CG439" s="26"/>
      <c r="CH439" s="26"/>
      <c r="CI439" s="26"/>
      <c r="CJ439" s="26"/>
      <c r="CK439" s="26"/>
      <c r="CL439" s="26"/>
      <c r="CM439" s="26"/>
      <c r="CN439" s="26"/>
      <c r="CO439" s="26"/>
      <c r="CP439" s="26"/>
      <c r="CQ439" s="26"/>
      <c r="CR439" s="26"/>
      <c r="CS439" s="26"/>
      <c r="CT439" s="26"/>
      <c r="CU439" s="26"/>
      <c r="CV439" s="26"/>
      <c r="CW439" s="26"/>
      <c r="CX439" s="26"/>
      <c r="CY439" s="26"/>
      <c r="CZ439" s="26"/>
      <c r="DA439" s="26"/>
      <c r="DB439" s="26"/>
      <c r="DC439" s="26"/>
      <c r="DD439" s="26"/>
      <c r="DE439" s="26"/>
      <c r="DF439" s="26"/>
      <c r="DG439" s="26"/>
      <c r="DH439" s="26"/>
      <c r="DI439" s="26"/>
      <c r="DJ439" s="26"/>
      <c r="DK439" s="26"/>
      <c r="DL439" s="26"/>
      <c r="DM439" s="26"/>
      <c r="DN439" s="26"/>
      <c r="DO439" s="26"/>
      <c r="DP439" s="26"/>
      <c r="DQ439" s="26"/>
      <c r="DR439" s="26"/>
      <c r="DS439" s="26"/>
      <c r="DT439" s="26"/>
      <c r="DU439" s="26"/>
      <c r="DV439" s="26"/>
      <c r="DW439" s="26"/>
      <c r="DX439" s="26"/>
      <c r="DY439" s="26"/>
      <c r="DZ439" s="26"/>
      <c r="EA439" s="26"/>
      <c r="EB439" s="26"/>
      <c r="EC439" s="26"/>
      <c r="ED439" s="26"/>
      <c r="EE439" s="26"/>
      <c r="EF439" s="26"/>
      <c r="EG439" s="26"/>
      <c r="EH439" s="26"/>
      <c r="EI439" s="26"/>
      <c r="EJ439" s="26"/>
      <c r="EK439" s="26"/>
      <c r="EL439" s="26"/>
      <c r="EM439" s="26"/>
      <c r="EN439" s="26"/>
      <c r="EO439" s="26"/>
      <c r="EP439" s="26"/>
      <c r="EQ439" s="26"/>
      <c r="ER439" s="26"/>
      <c r="ES439" s="26"/>
      <c r="ET439" s="26"/>
      <c r="EU439" s="26"/>
      <c r="EV439" s="26"/>
      <c r="EW439" s="26"/>
      <c r="EX439" s="26"/>
      <c r="EY439" s="26"/>
      <c r="EZ439" s="26"/>
      <c r="FA439" s="26"/>
      <c r="FB439" s="26"/>
      <c r="FC439" s="26"/>
      <c r="FD439" s="26"/>
      <c r="FE439" s="26"/>
      <c r="FF439" s="26"/>
      <c r="FG439" s="26"/>
      <c r="FH439" s="26"/>
      <c r="FI439" s="26"/>
      <c r="FJ439" s="26"/>
      <c r="FK439" s="26"/>
      <c r="FL439" s="26"/>
      <c r="FM439" s="26"/>
      <c r="FN439" s="26"/>
      <c r="FO439" s="26"/>
      <c r="FP439" s="26"/>
      <c r="FQ439" s="26"/>
      <c r="FR439" s="26"/>
      <c r="FS439" s="26"/>
      <c r="FT439" s="26"/>
      <c r="FU439" s="26"/>
      <c r="FV439" s="26"/>
      <c r="FW439" s="26"/>
      <c r="FX439" s="26"/>
      <c r="FY439" s="26"/>
      <c r="FZ439" s="26"/>
      <c r="GA439" s="26"/>
      <c r="GB439" s="26"/>
      <c r="GC439" s="26"/>
      <c r="GD439" s="26"/>
      <c r="GE439" s="26"/>
      <c r="GF439" s="26"/>
      <c r="GG439" s="26"/>
      <c r="GH439" s="26"/>
      <c r="GI439" s="26"/>
      <c r="GJ439" s="26"/>
      <c r="GK439" s="26"/>
      <c r="GL439" s="26"/>
      <c r="GM439" s="26"/>
      <c r="GN439" s="26"/>
      <c r="GO439" s="26"/>
      <c r="GP439" s="26"/>
      <c r="GQ439" s="26"/>
      <c r="GR439" s="26"/>
      <c r="GS439" s="26"/>
      <c r="GT439" s="26"/>
      <c r="GU439" s="26"/>
      <c r="GV439" s="26"/>
      <c r="GW439" s="26"/>
      <c r="GX439" s="26"/>
      <c r="GY439" s="26"/>
      <c r="GZ439" s="26"/>
      <c r="HA439" s="26"/>
      <c r="HB439" s="26"/>
      <c r="HC439" s="26"/>
      <c r="HD439" s="26"/>
      <c r="HE439" s="26"/>
      <c r="HF439" s="26"/>
      <c r="HG439" s="26"/>
      <c r="HH439" s="26"/>
      <c r="HI439" s="26"/>
      <c r="HJ439" s="26"/>
      <c r="HK439" s="26"/>
      <c r="HL439" s="26"/>
      <c r="HM439" s="26"/>
      <c r="HN439" s="26"/>
      <c r="HO439" s="26"/>
      <c r="HP439" s="26"/>
      <c r="HQ439" s="26"/>
      <c r="HR439" s="26"/>
      <c r="HS439" s="26"/>
      <c r="HT439" s="26"/>
      <c r="HU439" s="26"/>
      <c r="HV439" s="26"/>
      <c r="HW439" s="26"/>
      <c r="HX439" s="26"/>
      <c r="HY439" s="26"/>
      <c r="HZ439" s="26"/>
      <c r="IA439" s="26"/>
      <c r="IB439" s="26"/>
      <c r="IC439" s="26"/>
      <c r="ID439" s="26"/>
      <c r="IE439" s="26"/>
      <c r="IF439" s="26"/>
      <c r="IG439" s="26"/>
      <c r="IH439" s="26"/>
      <c r="II439" s="26"/>
      <c r="IJ439" s="26"/>
      <c r="IK439" s="26"/>
      <c r="IL439" s="26"/>
      <c r="IM439" s="26"/>
      <c r="IN439" s="26"/>
      <c r="IO439" s="26"/>
      <c r="IP439" s="26"/>
      <c r="IQ439" s="26"/>
      <c r="IR439" s="26"/>
      <c r="IS439" s="26"/>
      <c r="IT439" s="26"/>
      <c r="IU439" s="26"/>
      <c r="IV439" s="26"/>
    </row>
    <row r="440" spans="1:256" s="32" customFormat="1" ht="14.4" x14ac:dyDescent="0.3">
      <c r="A440"/>
      <c r="B440"/>
      <c r="C440"/>
      <c r="D440"/>
      <c r="E440"/>
      <c r="F440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6"/>
      <c r="AB440" s="26"/>
      <c r="AC440" s="26"/>
      <c r="AD440" s="26"/>
      <c r="AE440" s="26"/>
      <c r="AF440" s="26"/>
      <c r="AG440" s="26"/>
      <c r="AH440" s="26"/>
      <c r="AI440" s="26"/>
      <c r="AJ440" s="26"/>
      <c r="AK440" s="26"/>
      <c r="AL440" s="26"/>
      <c r="AM440" s="26"/>
      <c r="AN440" s="26"/>
      <c r="AO440" s="26"/>
      <c r="AP440" s="26"/>
      <c r="AQ440" s="26"/>
      <c r="AR440" s="26"/>
      <c r="AS440" s="26"/>
      <c r="AT440" s="26"/>
      <c r="AU440" s="26"/>
      <c r="AV440" s="26"/>
      <c r="AW440" s="26"/>
      <c r="AX440" s="26"/>
      <c r="AY440" s="26"/>
      <c r="AZ440" s="26"/>
      <c r="BA440" s="26"/>
      <c r="BB440" s="26"/>
      <c r="BC440" s="26"/>
      <c r="BD440" s="26"/>
      <c r="BE440" s="26"/>
      <c r="BF440" s="26"/>
      <c r="BG440" s="26"/>
      <c r="BH440" s="26"/>
      <c r="BI440" s="26"/>
      <c r="BJ440" s="26"/>
      <c r="BK440" s="26"/>
      <c r="BL440" s="26"/>
      <c r="BM440" s="26"/>
      <c r="BN440" s="26"/>
      <c r="BO440" s="26"/>
      <c r="BP440" s="26"/>
      <c r="BQ440" s="26"/>
      <c r="BR440" s="26"/>
      <c r="BS440" s="26"/>
      <c r="BT440" s="26"/>
      <c r="BU440" s="26"/>
      <c r="BV440" s="26"/>
      <c r="BW440" s="26"/>
      <c r="BX440" s="26"/>
      <c r="BY440" s="26"/>
      <c r="BZ440" s="26"/>
      <c r="CA440" s="26"/>
      <c r="CB440" s="26"/>
      <c r="CC440" s="26"/>
      <c r="CD440" s="26"/>
      <c r="CE440" s="26"/>
      <c r="CF440" s="26"/>
      <c r="CG440" s="26"/>
      <c r="CH440" s="26"/>
      <c r="CI440" s="26"/>
      <c r="CJ440" s="26"/>
      <c r="CK440" s="26"/>
      <c r="CL440" s="26"/>
      <c r="CM440" s="26"/>
      <c r="CN440" s="26"/>
      <c r="CO440" s="26"/>
      <c r="CP440" s="26"/>
      <c r="CQ440" s="26"/>
      <c r="CR440" s="26"/>
      <c r="CS440" s="26"/>
      <c r="CT440" s="26"/>
      <c r="CU440" s="26"/>
      <c r="CV440" s="26"/>
      <c r="CW440" s="26"/>
      <c r="CX440" s="26"/>
      <c r="CY440" s="26"/>
      <c r="CZ440" s="26"/>
      <c r="DA440" s="26"/>
      <c r="DB440" s="26"/>
      <c r="DC440" s="26"/>
      <c r="DD440" s="26"/>
      <c r="DE440" s="26"/>
      <c r="DF440" s="26"/>
      <c r="DG440" s="26"/>
      <c r="DH440" s="26"/>
      <c r="DI440" s="26"/>
      <c r="DJ440" s="26"/>
      <c r="DK440" s="26"/>
      <c r="DL440" s="26"/>
      <c r="DM440" s="26"/>
      <c r="DN440" s="26"/>
      <c r="DO440" s="26"/>
      <c r="DP440" s="26"/>
      <c r="DQ440" s="26"/>
      <c r="DR440" s="26"/>
      <c r="DS440" s="26"/>
      <c r="DT440" s="26"/>
      <c r="DU440" s="26"/>
      <c r="DV440" s="26"/>
      <c r="DW440" s="26"/>
      <c r="DX440" s="26"/>
      <c r="DY440" s="26"/>
      <c r="DZ440" s="26"/>
      <c r="EA440" s="26"/>
      <c r="EB440" s="26"/>
      <c r="EC440" s="26"/>
      <c r="ED440" s="26"/>
      <c r="EE440" s="26"/>
      <c r="EF440" s="26"/>
      <c r="EG440" s="26"/>
      <c r="EH440" s="26"/>
      <c r="EI440" s="26"/>
      <c r="EJ440" s="26"/>
      <c r="EK440" s="26"/>
      <c r="EL440" s="26"/>
      <c r="EM440" s="26"/>
      <c r="EN440" s="26"/>
      <c r="EO440" s="26"/>
      <c r="EP440" s="26"/>
      <c r="EQ440" s="26"/>
      <c r="ER440" s="26"/>
      <c r="ES440" s="26"/>
      <c r="ET440" s="26"/>
      <c r="EU440" s="26"/>
      <c r="EV440" s="26"/>
      <c r="EW440" s="26"/>
      <c r="EX440" s="26"/>
      <c r="EY440" s="26"/>
      <c r="EZ440" s="26"/>
      <c r="FA440" s="26"/>
      <c r="FB440" s="26"/>
      <c r="FC440" s="26"/>
      <c r="FD440" s="26"/>
      <c r="FE440" s="26"/>
      <c r="FF440" s="26"/>
      <c r="FG440" s="26"/>
      <c r="FH440" s="26"/>
      <c r="FI440" s="26"/>
      <c r="FJ440" s="26"/>
      <c r="FK440" s="26"/>
      <c r="FL440" s="26"/>
      <c r="FM440" s="26"/>
      <c r="FN440" s="26"/>
      <c r="FO440" s="26"/>
      <c r="FP440" s="26"/>
      <c r="FQ440" s="26"/>
      <c r="FR440" s="26"/>
      <c r="FS440" s="26"/>
      <c r="FT440" s="26"/>
      <c r="FU440" s="26"/>
      <c r="FV440" s="26"/>
      <c r="FW440" s="26"/>
      <c r="FX440" s="26"/>
      <c r="FY440" s="26"/>
      <c r="FZ440" s="26"/>
      <c r="GA440" s="26"/>
      <c r="GB440" s="26"/>
      <c r="GC440" s="26"/>
      <c r="GD440" s="26"/>
      <c r="GE440" s="26"/>
      <c r="GF440" s="26"/>
      <c r="GG440" s="26"/>
      <c r="GH440" s="26"/>
      <c r="GI440" s="26"/>
      <c r="GJ440" s="26"/>
      <c r="GK440" s="26"/>
      <c r="GL440" s="26"/>
      <c r="GM440" s="26"/>
      <c r="GN440" s="26"/>
      <c r="GO440" s="26"/>
      <c r="GP440" s="26"/>
      <c r="GQ440" s="26"/>
      <c r="GR440" s="26"/>
      <c r="GS440" s="26"/>
      <c r="GT440" s="26"/>
      <c r="GU440" s="26"/>
      <c r="GV440" s="26"/>
      <c r="GW440" s="26"/>
      <c r="GX440" s="26"/>
      <c r="GY440" s="26"/>
      <c r="GZ440" s="26"/>
      <c r="HA440" s="26"/>
      <c r="HB440" s="26"/>
      <c r="HC440" s="26"/>
      <c r="HD440" s="26"/>
      <c r="HE440" s="26"/>
      <c r="HF440" s="26"/>
      <c r="HG440" s="26"/>
      <c r="HH440" s="26"/>
      <c r="HI440" s="26"/>
      <c r="HJ440" s="26"/>
      <c r="HK440" s="26"/>
      <c r="HL440" s="26"/>
      <c r="HM440" s="26"/>
      <c r="HN440" s="26"/>
      <c r="HO440" s="26"/>
      <c r="HP440" s="26"/>
      <c r="HQ440" s="26"/>
      <c r="HR440" s="26"/>
      <c r="HS440" s="26"/>
      <c r="HT440" s="26"/>
      <c r="HU440" s="26"/>
      <c r="HV440" s="26"/>
      <c r="HW440" s="26"/>
      <c r="HX440" s="26"/>
      <c r="HY440" s="26"/>
      <c r="HZ440" s="26"/>
      <c r="IA440" s="26"/>
      <c r="IB440" s="26"/>
      <c r="IC440" s="26"/>
      <c r="ID440" s="26"/>
      <c r="IE440" s="26"/>
      <c r="IF440" s="26"/>
      <c r="IG440" s="26"/>
      <c r="IH440" s="26"/>
      <c r="II440" s="26"/>
      <c r="IJ440" s="26"/>
      <c r="IK440" s="26"/>
      <c r="IL440" s="26"/>
      <c r="IM440" s="26"/>
      <c r="IN440" s="26"/>
      <c r="IO440" s="26"/>
      <c r="IP440" s="26"/>
      <c r="IQ440" s="26"/>
      <c r="IR440" s="26"/>
      <c r="IS440" s="26"/>
      <c r="IT440" s="26"/>
      <c r="IU440" s="26"/>
      <c r="IV440" s="26"/>
    </row>
    <row r="441" spans="1:256" s="35" customFormat="1" ht="14.4" x14ac:dyDescent="0.3">
      <c r="A441"/>
      <c r="B441"/>
      <c r="C441"/>
      <c r="D441"/>
      <c r="E441"/>
      <c r="F441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6"/>
      <c r="AB441" s="26"/>
      <c r="AC441" s="26"/>
      <c r="AD441" s="26"/>
      <c r="AE441" s="26"/>
      <c r="AF441" s="26"/>
      <c r="AG441" s="26"/>
      <c r="AH441" s="26"/>
      <c r="AI441" s="26"/>
      <c r="AJ441" s="26"/>
      <c r="AK441" s="26"/>
      <c r="AL441" s="26"/>
      <c r="AM441" s="26"/>
      <c r="AN441" s="26"/>
      <c r="AO441" s="26"/>
      <c r="AP441" s="26"/>
      <c r="AQ441" s="26"/>
      <c r="AR441" s="26"/>
      <c r="AS441" s="26"/>
      <c r="AT441" s="26"/>
      <c r="AU441" s="26"/>
      <c r="AV441" s="26"/>
      <c r="AW441" s="26"/>
      <c r="AX441" s="26"/>
      <c r="AY441" s="26"/>
      <c r="AZ441" s="26"/>
      <c r="BA441" s="26"/>
      <c r="BB441" s="26"/>
      <c r="BC441" s="26"/>
      <c r="BD441" s="26"/>
      <c r="BE441" s="26"/>
      <c r="BF441" s="26"/>
      <c r="BG441" s="26"/>
      <c r="BH441" s="26"/>
      <c r="BI441" s="26"/>
      <c r="BJ441" s="26"/>
      <c r="BK441" s="26"/>
      <c r="BL441" s="26"/>
      <c r="BM441" s="26"/>
      <c r="BN441" s="26"/>
      <c r="BO441" s="26"/>
      <c r="BP441" s="26"/>
      <c r="BQ441" s="26"/>
      <c r="BR441" s="26"/>
      <c r="BS441" s="26"/>
      <c r="BT441" s="26"/>
      <c r="BU441" s="26"/>
      <c r="BV441" s="26"/>
      <c r="BW441" s="26"/>
      <c r="BX441" s="26"/>
      <c r="BY441" s="26"/>
      <c r="BZ441" s="26"/>
      <c r="CA441" s="26"/>
      <c r="CB441" s="26"/>
      <c r="CC441" s="26"/>
      <c r="CD441" s="26"/>
      <c r="CE441" s="26"/>
      <c r="CF441" s="26"/>
      <c r="CG441" s="26"/>
      <c r="CH441" s="26"/>
      <c r="CI441" s="26"/>
      <c r="CJ441" s="26"/>
      <c r="CK441" s="26"/>
      <c r="CL441" s="26"/>
      <c r="CM441" s="26"/>
      <c r="CN441" s="26"/>
      <c r="CO441" s="26"/>
      <c r="CP441" s="26"/>
      <c r="CQ441" s="26"/>
      <c r="CR441" s="26"/>
      <c r="CS441" s="26"/>
      <c r="CT441" s="26"/>
      <c r="CU441" s="26"/>
      <c r="CV441" s="26"/>
      <c r="CW441" s="26"/>
      <c r="CX441" s="26"/>
      <c r="CY441" s="26"/>
      <c r="CZ441" s="26"/>
      <c r="DA441" s="26"/>
      <c r="DB441" s="26"/>
      <c r="DC441" s="26"/>
      <c r="DD441" s="26"/>
      <c r="DE441" s="26"/>
      <c r="DF441" s="26"/>
      <c r="DG441" s="26"/>
      <c r="DH441" s="26"/>
      <c r="DI441" s="26"/>
      <c r="DJ441" s="26"/>
      <c r="DK441" s="26"/>
      <c r="DL441" s="26"/>
      <c r="DM441" s="26"/>
      <c r="DN441" s="26"/>
      <c r="DO441" s="26"/>
      <c r="DP441" s="26"/>
      <c r="DQ441" s="26"/>
      <c r="DR441" s="26"/>
      <c r="DS441" s="26"/>
      <c r="DT441" s="26"/>
      <c r="DU441" s="26"/>
      <c r="DV441" s="26"/>
      <c r="DW441" s="26"/>
      <c r="DX441" s="26"/>
      <c r="DY441" s="26"/>
      <c r="DZ441" s="26"/>
      <c r="EA441" s="26"/>
      <c r="EB441" s="26"/>
      <c r="EC441" s="26"/>
      <c r="ED441" s="26"/>
      <c r="EE441" s="26"/>
      <c r="EF441" s="26"/>
      <c r="EG441" s="26"/>
      <c r="EH441" s="26"/>
      <c r="EI441" s="26"/>
      <c r="EJ441" s="26"/>
      <c r="EK441" s="26"/>
      <c r="EL441" s="26"/>
      <c r="EM441" s="26"/>
      <c r="EN441" s="26"/>
      <c r="EO441" s="26"/>
      <c r="EP441" s="26"/>
      <c r="EQ441" s="26"/>
      <c r="ER441" s="26"/>
      <c r="ES441" s="26"/>
      <c r="ET441" s="26"/>
      <c r="EU441" s="26"/>
      <c r="EV441" s="26"/>
      <c r="EW441" s="26"/>
      <c r="EX441" s="26"/>
      <c r="EY441" s="26"/>
      <c r="EZ441" s="26"/>
      <c r="FA441" s="26"/>
      <c r="FB441" s="26"/>
      <c r="FC441" s="26"/>
      <c r="FD441" s="26"/>
      <c r="FE441" s="26"/>
      <c r="FF441" s="26"/>
      <c r="FG441" s="26"/>
      <c r="FH441" s="26"/>
      <c r="FI441" s="26"/>
      <c r="FJ441" s="26"/>
      <c r="FK441" s="26"/>
      <c r="FL441" s="26"/>
      <c r="FM441" s="26"/>
      <c r="FN441" s="26"/>
      <c r="FO441" s="26"/>
      <c r="FP441" s="26"/>
      <c r="FQ441" s="26"/>
      <c r="FR441" s="26"/>
      <c r="FS441" s="26"/>
      <c r="FT441" s="26"/>
      <c r="FU441" s="26"/>
      <c r="FV441" s="26"/>
      <c r="FW441" s="26"/>
      <c r="FX441" s="26"/>
      <c r="FY441" s="26"/>
      <c r="FZ441" s="26"/>
      <c r="GA441" s="26"/>
      <c r="GB441" s="26"/>
      <c r="GC441" s="26"/>
      <c r="GD441" s="26"/>
      <c r="GE441" s="26"/>
      <c r="GF441" s="26"/>
      <c r="GG441" s="26"/>
      <c r="GH441" s="26"/>
      <c r="GI441" s="26"/>
      <c r="GJ441" s="26"/>
      <c r="GK441" s="26"/>
      <c r="GL441" s="26"/>
      <c r="GM441" s="26"/>
      <c r="GN441" s="26"/>
      <c r="GO441" s="26"/>
      <c r="GP441" s="26"/>
      <c r="GQ441" s="26"/>
      <c r="GR441" s="26"/>
      <c r="GS441" s="26"/>
      <c r="GT441" s="26"/>
      <c r="GU441" s="26"/>
      <c r="GV441" s="26"/>
      <c r="GW441" s="26"/>
      <c r="GX441" s="26"/>
      <c r="GY441" s="26"/>
      <c r="GZ441" s="26"/>
      <c r="HA441" s="26"/>
      <c r="HB441" s="26"/>
      <c r="HC441" s="26"/>
      <c r="HD441" s="26"/>
      <c r="HE441" s="26"/>
      <c r="HF441" s="26"/>
      <c r="HG441" s="26"/>
      <c r="HH441" s="26"/>
      <c r="HI441" s="26"/>
      <c r="HJ441" s="26"/>
      <c r="HK441" s="26"/>
      <c r="HL441" s="26"/>
      <c r="HM441" s="26"/>
      <c r="HN441" s="26"/>
      <c r="HO441" s="26"/>
      <c r="HP441" s="26"/>
      <c r="HQ441" s="26"/>
      <c r="HR441" s="26"/>
      <c r="HS441" s="26"/>
      <c r="HT441" s="26"/>
      <c r="HU441" s="26"/>
      <c r="HV441" s="26"/>
      <c r="HW441" s="26"/>
      <c r="HX441" s="26"/>
      <c r="HY441" s="26"/>
      <c r="HZ441" s="26"/>
      <c r="IA441" s="26"/>
      <c r="IB441" s="26"/>
      <c r="IC441" s="26"/>
      <c r="ID441" s="26"/>
      <c r="IE441" s="26"/>
      <c r="IF441" s="26"/>
      <c r="IG441" s="26"/>
      <c r="IH441" s="26"/>
      <c r="II441" s="26"/>
      <c r="IJ441" s="26"/>
      <c r="IK441" s="26"/>
      <c r="IL441" s="26"/>
      <c r="IM441" s="26"/>
      <c r="IN441" s="26"/>
      <c r="IO441" s="26"/>
      <c r="IP441" s="26"/>
      <c r="IQ441" s="26"/>
      <c r="IR441" s="26"/>
      <c r="IS441" s="26"/>
      <c r="IT441" s="26"/>
      <c r="IU441" s="26"/>
      <c r="IV441" s="26"/>
    </row>
    <row r="442" spans="1:256" s="32" customFormat="1" ht="14.4" x14ac:dyDescent="0.3">
      <c r="A442"/>
      <c r="B442"/>
      <c r="C442"/>
      <c r="D442"/>
      <c r="E442"/>
      <c r="F442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6"/>
      <c r="AB442" s="26"/>
      <c r="AC442" s="26"/>
      <c r="AD442" s="26"/>
      <c r="AE442" s="26"/>
      <c r="AF442" s="26"/>
      <c r="AG442" s="26"/>
      <c r="AH442" s="26"/>
      <c r="AI442" s="26"/>
      <c r="AJ442" s="26"/>
      <c r="AK442" s="26"/>
      <c r="AL442" s="26"/>
      <c r="AM442" s="26"/>
      <c r="AN442" s="26"/>
      <c r="AO442" s="26"/>
      <c r="AP442" s="26"/>
      <c r="AQ442" s="26"/>
      <c r="AR442" s="26"/>
      <c r="AS442" s="26"/>
      <c r="AT442" s="26"/>
      <c r="AU442" s="26"/>
      <c r="AV442" s="26"/>
      <c r="AW442" s="26"/>
      <c r="AX442" s="26"/>
      <c r="AY442" s="26"/>
      <c r="AZ442" s="26"/>
      <c r="BA442" s="26"/>
      <c r="BB442" s="26"/>
      <c r="BC442" s="26"/>
      <c r="BD442" s="26"/>
      <c r="BE442" s="26"/>
      <c r="BF442" s="26"/>
      <c r="BG442" s="26"/>
      <c r="BH442" s="26"/>
      <c r="BI442" s="26"/>
      <c r="BJ442" s="26"/>
      <c r="BK442" s="26"/>
      <c r="BL442" s="26"/>
      <c r="BM442" s="26"/>
      <c r="BN442" s="26"/>
      <c r="BO442" s="26"/>
      <c r="BP442" s="26"/>
      <c r="BQ442" s="26"/>
      <c r="BR442" s="26"/>
      <c r="BS442" s="26"/>
      <c r="BT442" s="26"/>
      <c r="BU442" s="26"/>
      <c r="BV442" s="26"/>
      <c r="BW442" s="26"/>
      <c r="BX442" s="26"/>
      <c r="BY442" s="26"/>
      <c r="BZ442" s="26"/>
      <c r="CA442" s="26"/>
      <c r="CB442" s="26"/>
      <c r="CC442" s="26"/>
      <c r="CD442" s="26"/>
      <c r="CE442" s="26"/>
      <c r="CF442" s="26"/>
      <c r="CG442" s="26"/>
      <c r="CH442" s="26"/>
      <c r="CI442" s="26"/>
      <c r="CJ442" s="26"/>
      <c r="CK442" s="26"/>
      <c r="CL442" s="26"/>
      <c r="CM442" s="26"/>
      <c r="CN442" s="26"/>
      <c r="CO442" s="26"/>
      <c r="CP442" s="26"/>
      <c r="CQ442" s="26"/>
      <c r="CR442" s="26"/>
      <c r="CS442" s="26"/>
      <c r="CT442" s="26"/>
      <c r="CU442" s="26"/>
      <c r="CV442" s="26"/>
      <c r="CW442" s="26"/>
      <c r="CX442" s="26"/>
      <c r="CY442" s="26"/>
      <c r="CZ442" s="26"/>
      <c r="DA442" s="26"/>
      <c r="DB442" s="26"/>
      <c r="DC442" s="26"/>
      <c r="DD442" s="26"/>
      <c r="DE442" s="26"/>
      <c r="DF442" s="26"/>
      <c r="DG442" s="26"/>
      <c r="DH442" s="26"/>
      <c r="DI442" s="26"/>
      <c r="DJ442" s="26"/>
      <c r="DK442" s="26"/>
      <c r="DL442" s="26"/>
      <c r="DM442" s="26"/>
      <c r="DN442" s="26"/>
      <c r="DO442" s="26"/>
      <c r="DP442" s="26"/>
      <c r="DQ442" s="26"/>
      <c r="DR442" s="26"/>
      <c r="DS442" s="26"/>
      <c r="DT442" s="26"/>
      <c r="DU442" s="26"/>
      <c r="DV442" s="26"/>
      <c r="DW442" s="26"/>
      <c r="DX442" s="26"/>
      <c r="DY442" s="26"/>
      <c r="DZ442" s="26"/>
      <c r="EA442" s="26"/>
      <c r="EB442" s="26"/>
      <c r="EC442" s="26"/>
      <c r="ED442" s="26"/>
      <c r="EE442" s="26"/>
      <c r="EF442" s="26"/>
      <c r="EG442" s="26"/>
      <c r="EH442" s="26"/>
      <c r="EI442" s="26"/>
      <c r="EJ442" s="26"/>
      <c r="EK442" s="26"/>
      <c r="EL442" s="26"/>
      <c r="EM442" s="26"/>
      <c r="EN442" s="26"/>
      <c r="EO442" s="26"/>
      <c r="EP442" s="26"/>
      <c r="EQ442" s="26"/>
      <c r="ER442" s="26"/>
      <c r="ES442" s="26"/>
      <c r="ET442" s="26"/>
      <c r="EU442" s="26"/>
      <c r="EV442" s="26"/>
      <c r="EW442" s="26"/>
      <c r="EX442" s="26"/>
      <c r="EY442" s="26"/>
      <c r="EZ442" s="26"/>
      <c r="FA442" s="26"/>
      <c r="FB442" s="26"/>
      <c r="FC442" s="26"/>
      <c r="FD442" s="26"/>
      <c r="FE442" s="26"/>
      <c r="FF442" s="26"/>
      <c r="FG442" s="26"/>
      <c r="FH442" s="26"/>
      <c r="FI442" s="26"/>
      <c r="FJ442" s="26"/>
      <c r="FK442" s="26"/>
      <c r="FL442" s="26"/>
      <c r="FM442" s="26"/>
      <c r="FN442" s="26"/>
      <c r="FO442" s="26"/>
      <c r="FP442" s="26"/>
      <c r="FQ442" s="26"/>
      <c r="FR442" s="26"/>
      <c r="FS442" s="26"/>
      <c r="FT442" s="26"/>
      <c r="FU442" s="26"/>
      <c r="FV442" s="26"/>
      <c r="FW442" s="26"/>
      <c r="FX442" s="26"/>
      <c r="FY442" s="26"/>
      <c r="FZ442" s="26"/>
      <c r="GA442" s="26"/>
      <c r="GB442" s="26"/>
      <c r="GC442" s="26"/>
      <c r="GD442" s="26"/>
      <c r="GE442" s="26"/>
      <c r="GF442" s="26"/>
      <c r="GG442" s="26"/>
      <c r="GH442" s="26"/>
      <c r="GI442" s="26"/>
      <c r="GJ442" s="26"/>
      <c r="GK442" s="26"/>
      <c r="GL442" s="26"/>
      <c r="GM442" s="26"/>
      <c r="GN442" s="26"/>
      <c r="GO442" s="26"/>
      <c r="GP442" s="26"/>
      <c r="GQ442" s="26"/>
      <c r="GR442" s="26"/>
      <c r="GS442" s="26"/>
      <c r="GT442" s="26"/>
      <c r="GU442" s="26"/>
      <c r="GV442" s="26"/>
      <c r="GW442" s="26"/>
      <c r="GX442" s="26"/>
      <c r="GY442" s="26"/>
      <c r="GZ442" s="26"/>
      <c r="HA442" s="26"/>
      <c r="HB442" s="26"/>
      <c r="HC442" s="26"/>
      <c r="HD442" s="26"/>
      <c r="HE442" s="26"/>
      <c r="HF442" s="26"/>
      <c r="HG442" s="26"/>
      <c r="HH442" s="26"/>
      <c r="HI442" s="26"/>
      <c r="HJ442" s="26"/>
      <c r="HK442" s="26"/>
      <c r="HL442" s="26"/>
      <c r="HM442" s="26"/>
      <c r="HN442" s="26"/>
      <c r="HO442" s="26"/>
      <c r="HP442" s="26"/>
      <c r="HQ442" s="26"/>
      <c r="HR442" s="26"/>
      <c r="HS442" s="26"/>
      <c r="HT442" s="26"/>
      <c r="HU442" s="26"/>
      <c r="HV442" s="26"/>
      <c r="HW442" s="26"/>
      <c r="HX442" s="26"/>
      <c r="HY442" s="26"/>
      <c r="HZ442" s="26"/>
      <c r="IA442" s="26"/>
      <c r="IB442" s="26"/>
      <c r="IC442" s="26"/>
      <c r="ID442" s="26"/>
      <c r="IE442" s="26"/>
      <c r="IF442" s="26"/>
      <c r="IG442" s="26"/>
      <c r="IH442" s="26"/>
      <c r="II442" s="26"/>
      <c r="IJ442" s="26"/>
      <c r="IK442" s="26"/>
      <c r="IL442" s="26"/>
      <c r="IM442" s="26"/>
      <c r="IN442" s="26"/>
      <c r="IO442" s="26"/>
      <c r="IP442" s="26"/>
      <c r="IQ442" s="26"/>
      <c r="IR442" s="26"/>
      <c r="IS442" s="26"/>
      <c r="IT442" s="26"/>
      <c r="IU442" s="26"/>
      <c r="IV442" s="26"/>
    </row>
    <row r="443" spans="1:256" s="32" customFormat="1" ht="14.4" x14ac:dyDescent="0.3">
      <c r="A443"/>
      <c r="B443"/>
      <c r="C443"/>
      <c r="D443"/>
      <c r="E443"/>
      <c r="F443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6"/>
      <c r="AB443" s="26"/>
      <c r="AC443" s="26"/>
      <c r="AD443" s="26"/>
      <c r="AE443" s="26"/>
      <c r="AF443" s="26"/>
      <c r="AG443" s="26"/>
      <c r="AH443" s="26"/>
      <c r="AI443" s="26"/>
      <c r="AJ443" s="26"/>
      <c r="AK443" s="26"/>
      <c r="AL443" s="26"/>
      <c r="AM443" s="26"/>
      <c r="AN443" s="26"/>
      <c r="AO443" s="26"/>
      <c r="AP443" s="26"/>
      <c r="AQ443" s="26"/>
      <c r="AR443" s="26"/>
      <c r="AS443" s="26"/>
      <c r="AT443" s="26"/>
      <c r="AU443" s="26"/>
      <c r="AV443" s="26"/>
      <c r="AW443" s="26"/>
      <c r="AX443" s="26"/>
      <c r="AY443" s="26"/>
      <c r="AZ443" s="26"/>
      <c r="BA443" s="26"/>
      <c r="BB443" s="26"/>
      <c r="BC443" s="26"/>
      <c r="BD443" s="26"/>
      <c r="BE443" s="26"/>
      <c r="BF443" s="26"/>
      <c r="BG443" s="26"/>
      <c r="BH443" s="26"/>
      <c r="BI443" s="26"/>
      <c r="BJ443" s="26"/>
      <c r="BK443" s="26"/>
      <c r="BL443" s="26"/>
      <c r="BM443" s="26"/>
      <c r="BN443" s="26"/>
      <c r="BO443" s="26"/>
      <c r="BP443" s="26"/>
      <c r="BQ443" s="26"/>
      <c r="BR443" s="26"/>
      <c r="BS443" s="26"/>
      <c r="BT443" s="26"/>
      <c r="BU443" s="26"/>
      <c r="BV443" s="26"/>
      <c r="BW443" s="26"/>
      <c r="BX443" s="26"/>
      <c r="BY443" s="26"/>
      <c r="BZ443" s="26"/>
      <c r="CA443" s="26"/>
      <c r="CB443" s="26"/>
      <c r="CC443" s="26"/>
      <c r="CD443" s="26"/>
      <c r="CE443" s="26"/>
      <c r="CF443" s="26"/>
      <c r="CG443" s="26"/>
      <c r="CH443" s="26"/>
      <c r="CI443" s="26"/>
      <c r="CJ443" s="26"/>
      <c r="CK443" s="26"/>
      <c r="CL443" s="26"/>
      <c r="CM443" s="26"/>
      <c r="CN443" s="26"/>
      <c r="CO443" s="26"/>
      <c r="CP443" s="26"/>
      <c r="CQ443" s="26"/>
      <c r="CR443" s="26"/>
      <c r="CS443" s="26"/>
      <c r="CT443" s="26"/>
      <c r="CU443" s="26"/>
      <c r="CV443" s="26"/>
      <c r="CW443" s="26"/>
      <c r="CX443" s="26"/>
      <c r="CY443" s="26"/>
      <c r="CZ443" s="26"/>
      <c r="DA443" s="26"/>
      <c r="DB443" s="26"/>
      <c r="DC443" s="26"/>
      <c r="DD443" s="26"/>
      <c r="DE443" s="26"/>
      <c r="DF443" s="26"/>
      <c r="DG443" s="26"/>
      <c r="DH443" s="26"/>
      <c r="DI443" s="26"/>
      <c r="DJ443" s="26"/>
      <c r="DK443" s="26"/>
      <c r="DL443" s="26"/>
      <c r="DM443" s="26"/>
      <c r="DN443" s="26"/>
      <c r="DO443" s="26"/>
      <c r="DP443" s="26"/>
      <c r="DQ443" s="26"/>
      <c r="DR443" s="26"/>
      <c r="DS443" s="26"/>
      <c r="DT443" s="26"/>
      <c r="DU443" s="26"/>
      <c r="DV443" s="26"/>
      <c r="DW443" s="26"/>
      <c r="DX443" s="26"/>
      <c r="DY443" s="26"/>
      <c r="DZ443" s="26"/>
      <c r="EA443" s="26"/>
      <c r="EB443" s="26"/>
      <c r="EC443" s="26"/>
      <c r="ED443" s="26"/>
      <c r="EE443" s="26"/>
      <c r="EF443" s="26"/>
      <c r="EG443" s="26"/>
      <c r="EH443" s="26"/>
      <c r="EI443" s="26"/>
      <c r="EJ443" s="26"/>
      <c r="EK443" s="26"/>
      <c r="EL443" s="26"/>
      <c r="EM443" s="26"/>
      <c r="EN443" s="26"/>
      <c r="EO443" s="26"/>
      <c r="EP443" s="26"/>
      <c r="EQ443" s="26"/>
      <c r="ER443" s="26"/>
      <c r="ES443" s="26"/>
      <c r="ET443" s="26"/>
      <c r="EU443" s="26"/>
      <c r="EV443" s="26"/>
      <c r="EW443" s="26"/>
      <c r="EX443" s="26"/>
      <c r="EY443" s="26"/>
      <c r="EZ443" s="26"/>
      <c r="FA443" s="26"/>
      <c r="FB443" s="26"/>
      <c r="FC443" s="26"/>
      <c r="FD443" s="26"/>
      <c r="FE443" s="26"/>
      <c r="FF443" s="26"/>
      <c r="FG443" s="26"/>
      <c r="FH443" s="26"/>
      <c r="FI443" s="26"/>
      <c r="FJ443" s="26"/>
      <c r="FK443" s="26"/>
      <c r="FL443" s="26"/>
      <c r="FM443" s="26"/>
      <c r="FN443" s="26"/>
      <c r="FO443" s="26"/>
      <c r="FP443" s="26"/>
      <c r="FQ443" s="26"/>
      <c r="FR443" s="26"/>
      <c r="FS443" s="26"/>
      <c r="FT443" s="26"/>
      <c r="FU443" s="26"/>
      <c r="FV443" s="26"/>
      <c r="FW443" s="26"/>
      <c r="FX443" s="26"/>
      <c r="FY443" s="26"/>
      <c r="FZ443" s="26"/>
      <c r="GA443" s="26"/>
      <c r="GB443" s="26"/>
      <c r="GC443" s="26"/>
      <c r="GD443" s="26"/>
      <c r="GE443" s="26"/>
      <c r="GF443" s="26"/>
      <c r="GG443" s="26"/>
      <c r="GH443" s="26"/>
      <c r="GI443" s="26"/>
      <c r="GJ443" s="26"/>
      <c r="GK443" s="26"/>
      <c r="GL443" s="26"/>
      <c r="GM443" s="26"/>
      <c r="GN443" s="26"/>
      <c r="GO443" s="26"/>
      <c r="GP443" s="26"/>
      <c r="GQ443" s="26"/>
      <c r="GR443" s="26"/>
      <c r="GS443" s="26"/>
      <c r="GT443" s="26"/>
      <c r="GU443" s="26"/>
      <c r="GV443" s="26"/>
      <c r="GW443" s="26"/>
      <c r="GX443" s="26"/>
      <c r="GY443" s="26"/>
      <c r="GZ443" s="26"/>
      <c r="HA443" s="26"/>
      <c r="HB443" s="26"/>
      <c r="HC443" s="26"/>
      <c r="HD443" s="26"/>
      <c r="HE443" s="26"/>
      <c r="HF443" s="26"/>
      <c r="HG443" s="26"/>
      <c r="HH443" s="26"/>
      <c r="HI443" s="26"/>
      <c r="HJ443" s="26"/>
      <c r="HK443" s="26"/>
      <c r="HL443" s="26"/>
      <c r="HM443" s="26"/>
      <c r="HN443" s="26"/>
      <c r="HO443" s="26"/>
      <c r="HP443" s="26"/>
      <c r="HQ443" s="26"/>
      <c r="HR443" s="26"/>
      <c r="HS443" s="26"/>
      <c r="HT443" s="26"/>
      <c r="HU443" s="26"/>
      <c r="HV443" s="26"/>
      <c r="HW443" s="26"/>
      <c r="HX443" s="26"/>
      <c r="HY443" s="26"/>
      <c r="HZ443" s="26"/>
      <c r="IA443" s="26"/>
      <c r="IB443" s="26"/>
      <c r="IC443" s="26"/>
      <c r="ID443" s="26"/>
      <c r="IE443" s="26"/>
      <c r="IF443" s="26"/>
      <c r="IG443" s="26"/>
      <c r="IH443" s="26"/>
      <c r="II443" s="26"/>
      <c r="IJ443" s="26"/>
      <c r="IK443" s="26"/>
      <c r="IL443" s="26"/>
      <c r="IM443" s="26"/>
      <c r="IN443" s="26"/>
      <c r="IO443" s="26"/>
      <c r="IP443" s="26"/>
      <c r="IQ443" s="26"/>
      <c r="IR443" s="26"/>
      <c r="IS443" s="26"/>
      <c r="IT443" s="26"/>
      <c r="IU443" s="26"/>
      <c r="IV443" s="26"/>
    </row>
    <row r="444" spans="1:256" s="32" customFormat="1" ht="14.4" x14ac:dyDescent="0.3">
      <c r="A444"/>
      <c r="B444"/>
      <c r="C444"/>
      <c r="D444"/>
      <c r="E444"/>
      <c r="F444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6"/>
      <c r="AB444" s="26"/>
      <c r="AC444" s="26"/>
      <c r="AD444" s="26"/>
      <c r="AE444" s="26"/>
      <c r="AF444" s="26"/>
      <c r="AG444" s="26"/>
      <c r="AH444" s="26"/>
      <c r="AI444" s="26"/>
      <c r="AJ444" s="26"/>
      <c r="AK444" s="26"/>
      <c r="AL444" s="26"/>
      <c r="AM444" s="26"/>
      <c r="AN444" s="26"/>
      <c r="AO444" s="26"/>
      <c r="AP444" s="26"/>
      <c r="AQ444" s="26"/>
      <c r="AR444" s="26"/>
      <c r="AS444" s="26"/>
      <c r="AT444" s="26"/>
      <c r="AU444" s="26"/>
      <c r="AV444" s="26"/>
      <c r="AW444" s="26"/>
      <c r="AX444" s="26"/>
      <c r="AY444" s="26"/>
      <c r="AZ444" s="26"/>
      <c r="BA444" s="26"/>
      <c r="BB444" s="26"/>
      <c r="BC444" s="26"/>
      <c r="BD444" s="26"/>
      <c r="BE444" s="26"/>
      <c r="BF444" s="26"/>
      <c r="BG444" s="26"/>
      <c r="BH444" s="26"/>
      <c r="BI444" s="26"/>
      <c r="BJ444" s="26"/>
      <c r="BK444" s="26"/>
      <c r="BL444" s="26"/>
      <c r="BM444" s="26"/>
      <c r="BN444" s="26"/>
      <c r="BO444" s="26"/>
      <c r="BP444" s="26"/>
      <c r="BQ444" s="26"/>
      <c r="BR444" s="26"/>
      <c r="BS444" s="26"/>
      <c r="BT444" s="26"/>
      <c r="BU444" s="26"/>
      <c r="BV444" s="26"/>
      <c r="BW444" s="26"/>
      <c r="BX444" s="26"/>
      <c r="BY444" s="26"/>
      <c r="BZ444" s="26"/>
      <c r="CA444" s="26"/>
      <c r="CB444" s="26"/>
      <c r="CC444" s="26"/>
      <c r="CD444" s="26"/>
      <c r="CE444" s="26"/>
      <c r="CF444" s="26"/>
      <c r="CG444" s="26"/>
      <c r="CH444" s="26"/>
      <c r="CI444" s="26"/>
      <c r="CJ444" s="26"/>
      <c r="CK444" s="26"/>
      <c r="CL444" s="26"/>
      <c r="CM444" s="26"/>
      <c r="CN444" s="26"/>
      <c r="CO444" s="26"/>
      <c r="CP444" s="26"/>
      <c r="CQ444" s="26"/>
      <c r="CR444" s="26"/>
      <c r="CS444" s="26"/>
      <c r="CT444" s="26"/>
      <c r="CU444" s="26"/>
      <c r="CV444" s="26"/>
      <c r="CW444" s="26"/>
      <c r="CX444" s="26"/>
      <c r="CY444" s="26"/>
      <c r="CZ444" s="26"/>
      <c r="DA444" s="26"/>
      <c r="DB444" s="26"/>
      <c r="DC444" s="26"/>
      <c r="DD444" s="26"/>
      <c r="DE444" s="26"/>
      <c r="DF444" s="26"/>
      <c r="DG444" s="26"/>
      <c r="DH444" s="26"/>
      <c r="DI444" s="26"/>
      <c r="DJ444" s="26"/>
      <c r="DK444" s="26"/>
      <c r="DL444" s="26"/>
      <c r="DM444" s="26"/>
      <c r="DN444" s="26"/>
      <c r="DO444" s="26"/>
      <c r="DP444" s="26"/>
      <c r="DQ444" s="26"/>
      <c r="DR444" s="26"/>
      <c r="DS444" s="26"/>
      <c r="DT444" s="26"/>
      <c r="DU444" s="26"/>
      <c r="DV444" s="26"/>
      <c r="DW444" s="26"/>
      <c r="DX444" s="26"/>
      <c r="DY444" s="26"/>
      <c r="DZ444" s="26"/>
      <c r="EA444" s="26"/>
      <c r="EB444" s="26"/>
      <c r="EC444" s="26"/>
      <c r="ED444" s="26"/>
      <c r="EE444" s="26"/>
      <c r="EF444" s="26"/>
      <c r="EG444" s="26"/>
      <c r="EH444" s="26"/>
      <c r="EI444" s="26"/>
      <c r="EJ444" s="26"/>
      <c r="EK444" s="26"/>
      <c r="EL444" s="26"/>
      <c r="EM444" s="26"/>
      <c r="EN444" s="26"/>
      <c r="EO444" s="26"/>
      <c r="EP444" s="26"/>
      <c r="EQ444" s="26"/>
      <c r="ER444" s="26"/>
      <c r="ES444" s="26"/>
      <c r="ET444" s="26"/>
      <c r="EU444" s="26"/>
      <c r="EV444" s="26"/>
      <c r="EW444" s="26"/>
      <c r="EX444" s="26"/>
      <c r="EY444" s="26"/>
      <c r="EZ444" s="26"/>
      <c r="FA444" s="26"/>
      <c r="FB444" s="26"/>
      <c r="FC444" s="26"/>
      <c r="FD444" s="26"/>
      <c r="FE444" s="26"/>
      <c r="FF444" s="26"/>
      <c r="FG444" s="26"/>
      <c r="FH444" s="26"/>
      <c r="FI444" s="26"/>
      <c r="FJ444" s="26"/>
      <c r="FK444" s="26"/>
      <c r="FL444" s="26"/>
      <c r="FM444" s="26"/>
      <c r="FN444" s="26"/>
      <c r="FO444" s="26"/>
      <c r="FP444" s="26"/>
      <c r="FQ444" s="26"/>
      <c r="FR444" s="26"/>
      <c r="FS444" s="26"/>
      <c r="FT444" s="26"/>
      <c r="FU444" s="26"/>
      <c r="FV444" s="26"/>
      <c r="FW444" s="26"/>
      <c r="FX444" s="26"/>
      <c r="FY444" s="26"/>
      <c r="FZ444" s="26"/>
      <c r="GA444" s="26"/>
      <c r="GB444" s="26"/>
      <c r="GC444" s="26"/>
      <c r="GD444" s="26"/>
      <c r="GE444" s="26"/>
      <c r="GF444" s="26"/>
      <c r="GG444" s="26"/>
      <c r="GH444" s="26"/>
      <c r="GI444" s="26"/>
      <c r="GJ444" s="26"/>
      <c r="GK444" s="26"/>
      <c r="GL444" s="26"/>
      <c r="GM444" s="26"/>
      <c r="GN444" s="26"/>
      <c r="GO444" s="26"/>
      <c r="GP444" s="26"/>
      <c r="GQ444" s="26"/>
      <c r="GR444" s="26"/>
      <c r="GS444" s="26"/>
      <c r="GT444" s="26"/>
      <c r="GU444" s="26"/>
      <c r="GV444" s="26"/>
      <c r="GW444" s="26"/>
      <c r="GX444" s="26"/>
      <c r="GY444" s="26"/>
      <c r="GZ444" s="26"/>
      <c r="HA444" s="26"/>
      <c r="HB444" s="26"/>
      <c r="HC444" s="26"/>
      <c r="HD444" s="26"/>
      <c r="HE444" s="26"/>
      <c r="HF444" s="26"/>
      <c r="HG444" s="26"/>
      <c r="HH444" s="26"/>
      <c r="HI444" s="26"/>
      <c r="HJ444" s="26"/>
      <c r="HK444" s="26"/>
      <c r="HL444" s="26"/>
      <c r="HM444" s="26"/>
      <c r="HN444" s="26"/>
      <c r="HO444" s="26"/>
      <c r="HP444" s="26"/>
      <c r="HQ444" s="26"/>
      <c r="HR444" s="26"/>
      <c r="HS444" s="26"/>
      <c r="HT444" s="26"/>
      <c r="HU444" s="26"/>
      <c r="HV444" s="26"/>
      <c r="HW444" s="26"/>
      <c r="HX444" s="26"/>
      <c r="HY444" s="26"/>
      <c r="HZ444" s="26"/>
      <c r="IA444" s="26"/>
      <c r="IB444" s="26"/>
      <c r="IC444" s="26"/>
      <c r="ID444" s="26"/>
      <c r="IE444" s="26"/>
      <c r="IF444" s="26"/>
      <c r="IG444" s="26"/>
      <c r="IH444" s="26"/>
      <c r="II444" s="26"/>
      <c r="IJ444" s="26"/>
      <c r="IK444" s="26"/>
      <c r="IL444" s="26"/>
      <c r="IM444" s="26"/>
      <c r="IN444" s="26"/>
      <c r="IO444" s="26"/>
      <c r="IP444" s="26"/>
      <c r="IQ444" s="26"/>
      <c r="IR444" s="26"/>
      <c r="IS444" s="26"/>
      <c r="IT444" s="26"/>
      <c r="IU444" s="26"/>
      <c r="IV444" s="26"/>
    </row>
    <row r="445" spans="1:256" s="35" customFormat="1" ht="14.4" x14ac:dyDescent="0.3">
      <c r="A445"/>
      <c r="B445"/>
      <c r="C445"/>
      <c r="D445"/>
      <c r="E445"/>
      <c r="F445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6"/>
      <c r="AB445" s="26"/>
      <c r="AC445" s="26"/>
      <c r="AD445" s="26"/>
      <c r="AE445" s="26"/>
      <c r="AF445" s="26"/>
      <c r="AG445" s="26"/>
      <c r="AH445" s="26"/>
      <c r="AI445" s="26"/>
      <c r="AJ445" s="26"/>
      <c r="AK445" s="26"/>
      <c r="AL445" s="26"/>
      <c r="AM445" s="26"/>
      <c r="AN445" s="26"/>
      <c r="AO445" s="26"/>
      <c r="AP445" s="26"/>
      <c r="AQ445" s="26"/>
      <c r="AR445" s="26"/>
      <c r="AS445" s="26"/>
      <c r="AT445" s="26"/>
      <c r="AU445" s="26"/>
      <c r="AV445" s="26"/>
      <c r="AW445" s="26"/>
      <c r="AX445" s="26"/>
      <c r="AY445" s="26"/>
      <c r="AZ445" s="26"/>
      <c r="BA445" s="26"/>
      <c r="BB445" s="26"/>
      <c r="BC445" s="26"/>
      <c r="BD445" s="26"/>
      <c r="BE445" s="26"/>
      <c r="BF445" s="26"/>
      <c r="BG445" s="26"/>
      <c r="BH445" s="26"/>
      <c r="BI445" s="26"/>
      <c r="BJ445" s="26"/>
      <c r="BK445" s="26"/>
      <c r="BL445" s="26"/>
      <c r="BM445" s="26"/>
      <c r="BN445" s="26"/>
      <c r="BO445" s="26"/>
      <c r="BP445" s="26"/>
      <c r="BQ445" s="26"/>
      <c r="BR445" s="26"/>
      <c r="BS445" s="26"/>
      <c r="BT445" s="26"/>
      <c r="BU445" s="26"/>
      <c r="BV445" s="26"/>
      <c r="BW445" s="26"/>
      <c r="BX445" s="26"/>
      <c r="BY445" s="26"/>
      <c r="BZ445" s="26"/>
      <c r="CA445" s="26"/>
      <c r="CB445" s="26"/>
      <c r="CC445" s="26"/>
      <c r="CD445" s="26"/>
      <c r="CE445" s="26"/>
      <c r="CF445" s="26"/>
      <c r="CG445" s="26"/>
      <c r="CH445" s="26"/>
      <c r="CI445" s="26"/>
      <c r="CJ445" s="26"/>
      <c r="CK445" s="26"/>
      <c r="CL445" s="26"/>
      <c r="CM445" s="26"/>
      <c r="CN445" s="26"/>
      <c r="CO445" s="26"/>
      <c r="CP445" s="26"/>
      <c r="CQ445" s="26"/>
      <c r="CR445" s="26"/>
      <c r="CS445" s="26"/>
      <c r="CT445" s="26"/>
      <c r="CU445" s="26"/>
      <c r="CV445" s="26"/>
      <c r="CW445" s="26"/>
      <c r="CX445" s="26"/>
      <c r="CY445" s="26"/>
      <c r="CZ445" s="26"/>
      <c r="DA445" s="26"/>
      <c r="DB445" s="26"/>
      <c r="DC445" s="26"/>
      <c r="DD445" s="26"/>
      <c r="DE445" s="26"/>
      <c r="DF445" s="26"/>
      <c r="DG445" s="26"/>
      <c r="DH445" s="26"/>
      <c r="DI445" s="26"/>
      <c r="DJ445" s="26"/>
      <c r="DK445" s="26"/>
      <c r="DL445" s="26"/>
      <c r="DM445" s="26"/>
      <c r="DN445" s="26"/>
      <c r="DO445" s="26"/>
      <c r="DP445" s="26"/>
      <c r="DQ445" s="26"/>
      <c r="DR445" s="26"/>
      <c r="DS445" s="26"/>
      <c r="DT445" s="26"/>
      <c r="DU445" s="26"/>
      <c r="DV445" s="26"/>
      <c r="DW445" s="26"/>
      <c r="DX445" s="26"/>
      <c r="DY445" s="26"/>
      <c r="DZ445" s="26"/>
      <c r="EA445" s="26"/>
      <c r="EB445" s="26"/>
      <c r="EC445" s="26"/>
      <c r="ED445" s="26"/>
      <c r="EE445" s="26"/>
      <c r="EF445" s="26"/>
      <c r="EG445" s="26"/>
      <c r="EH445" s="26"/>
      <c r="EI445" s="26"/>
      <c r="EJ445" s="26"/>
      <c r="EK445" s="26"/>
      <c r="EL445" s="26"/>
      <c r="EM445" s="26"/>
      <c r="EN445" s="26"/>
      <c r="EO445" s="26"/>
      <c r="EP445" s="26"/>
      <c r="EQ445" s="26"/>
      <c r="ER445" s="26"/>
      <c r="ES445" s="26"/>
      <c r="ET445" s="26"/>
      <c r="EU445" s="26"/>
      <c r="EV445" s="26"/>
      <c r="EW445" s="26"/>
      <c r="EX445" s="26"/>
      <c r="EY445" s="26"/>
      <c r="EZ445" s="26"/>
      <c r="FA445" s="26"/>
      <c r="FB445" s="26"/>
      <c r="FC445" s="26"/>
      <c r="FD445" s="26"/>
      <c r="FE445" s="26"/>
      <c r="FF445" s="26"/>
      <c r="FG445" s="26"/>
      <c r="FH445" s="26"/>
      <c r="FI445" s="26"/>
      <c r="FJ445" s="26"/>
      <c r="FK445" s="26"/>
      <c r="FL445" s="26"/>
      <c r="FM445" s="26"/>
      <c r="FN445" s="26"/>
      <c r="FO445" s="26"/>
      <c r="FP445" s="26"/>
      <c r="FQ445" s="26"/>
      <c r="FR445" s="26"/>
      <c r="FS445" s="26"/>
      <c r="FT445" s="26"/>
      <c r="FU445" s="26"/>
      <c r="FV445" s="26"/>
      <c r="FW445" s="26"/>
      <c r="FX445" s="26"/>
      <c r="FY445" s="26"/>
      <c r="FZ445" s="26"/>
      <c r="GA445" s="26"/>
      <c r="GB445" s="26"/>
      <c r="GC445" s="26"/>
      <c r="GD445" s="26"/>
      <c r="GE445" s="26"/>
      <c r="GF445" s="26"/>
      <c r="GG445" s="26"/>
      <c r="GH445" s="26"/>
      <c r="GI445" s="26"/>
      <c r="GJ445" s="26"/>
      <c r="GK445" s="26"/>
      <c r="GL445" s="26"/>
      <c r="GM445" s="26"/>
      <c r="GN445" s="26"/>
      <c r="GO445" s="26"/>
      <c r="GP445" s="26"/>
      <c r="GQ445" s="26"/>
      <c r="GR445" s="26"/>
      <c r="GS445" s="26"/>
      <c r="GT445" s="26"/>
      <c r="GU445" s="26"/>
      <c r="GV445" s="26"/>
      <c r="GW445" s="26"/>
      <c r="GX445" s="26"/>
      <c r="GY445" s="26"/>
      <c r="GZ445" s="26"/>
      <c r="HA445" s="26"/>
      <c r="HB445" s="26"/>
      <c r="HC445" s="26"/>
      <c r="HD445" s="26"/>
      <c r="HE445" s="26"/>
      <c r="HF445" s="26"/>
      <c r="HG445" s="26"/>
      <c r="HH445" s="26"/>
      <c r="HI445" s="26"/>
      <c r="HJ445" s="26"/>
      <c r="HK445" s="26"/>
      <c r="HL445" s="26"/>
      <c r="HM445" s="26"/>
      <c r="HN445" s="26"/>
      <c r="HO445" s="26"/>
      <c r="HP445" s="26"/>
      <c r="HQ445" s="26"/>
      <c r="HR445" s="26"/>
      <c r="HS445" s="26"/>
      <c r="HT445" s="26"/>
      <c r="HU445" s="26"/>
      <c r="HV445" s="26"/>
      <c r="HW445" s="26"/>
      <c r="HX445" s="26"/>
      <c r="HY445" s="26"/>
      <c r="HZ445" s="26"/>
      <c r="IA445" s="26"/>
      <c r="IB445" s="26"/>
      <c r="IC445" s="26"/>
      <c r="ID445" s="26"/>
      <c r="IE445" s="26"/>
      <c r="IF445" s="26"/>
      <c r="IG445" s="26"/>
      <c r="IH445" s="26"/>
      <c r="II445" s="26"/>
      <c r="IJ445" s="26"/>
      <c r="IK445" s="26"/>
      <c r="IL445" s="26"/>
      <c r="IM445" s="26"/>
      <c r="IN445" s="26"/>
      <c r="IO445" s="26"/>
      <c r="IP445" s="26"/>
      <c r="IQ445" s="26"/>
      <c r="IR445" s="26"/>
      <c r="IS445" s="26"/>
      <c r="IT445" s="26"/>
      <c r="IU445" s="26"/>
      <c r="IV445" s="26"/>
    </row>
    <row r="446" spans="1:256" s="32" customFormat="1" ht="14.4" x14ac:dyDescent="0.3">
      <c r="A446"/>
      <c r="B446"/>
      <c r="C446"/>
      <c r="D446"/>
      <c r="E446"/>
      <c r="F44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6"/>
      <c r="AB446" s="26"/>
      <c r="AC446" s="26"/>
      <c r="AD446" s="26"/>
      <c r="AE446" s="26"/>
      <c r="AF446" s="26"/>
      <c r="AG446" s="26"/>
      <c r="AH446" s="26"/>
      <c r="AI446" s="26"/>
      <c r="AJ446" s="26"/>
      <c r="AK446" s="26"/>
      <c r="AL446" s="26"/>
      <c r="AM446" s="26"/>
      <c r="AN446" s="26"/>
      <c r="AO446" s="26"/>
      <c r="AP446" s="26"/>
      <c r="AQ446" s="26"/>
      <c r="AR446" s="26"/>
      <c r="AS446" s="26"/>
      <c r="AT446" s="26"/>
      <c r="AU446" s="26"/>
      <c r="AV446" s="26"/>
      <c r="AW446" s="26"/>
      <c r="AX446" s="26"/>
      <c r="AY446" s="26"/>
      <c r="AZ446" s="26"/>
      <c r="BA446" s="26"/>
      <c r="BB446" s="26"/>
      <c r="BC446" s="26"/>
      <c r="BD446" s="26"/>
      <c r="BE446" s="26"/>
      <c r="BF446" s="26"/>
      <c r="BG446" s="26"/>
      <c r="BH446" s="26"/>
      <c r="BI446" s="26"/>
      <c r="BJ446" s="26"/>
      <c r="BK446" s="26"/>
      <c r="BL446" s="26"/>
      <c r="BM446" s="26"/>
      <c r="BN446" s="26"/>
      <c r="BO446" s="26"/>
      <c r="BP446" s="26"/>
      <c r="BQ446" s="26"/>
      <c r="BR446" s="26"/>
      <c r="BS446" s="26"/>
      <c r="BT446" s="26"/>
      <c r="BU446" s="26"/>
      <c r="BV446" s="26"/>
      <c r="BW446" s="26"/>
      <c r="BX446" s="26"/>
      <c r="BY446" s="26"/>
      <c r="BZ446" s="26"/>
      <c r="CA446" s="26"/>
      <c r="CB446" s="26"/>
      <c r="CC446" s="26"/>
      <c r="CD446" s="26"/>
      <c r="CE446" s="26"/>
      <c r="CF446" s="26"/>
      <c r="CG446" s="26"/>
      <c r="CH446" s="26"/>
      <c r="CI446" s="26"/>
      <c r="CJ446" s="26"/>
      <c r="CK446" s="26"/>
      <c r="CL446" s="26"/>
      <c r="CM446" s="26"/>
      <c r="CN446" s="26"/>
      <c r="CO446" s="26"/>
      <c r="CP446" s="26"/>
      <c r="CQ446" s="26"/>
      <c r="CR446" s="26"/>
      <c r="CS446" s="26"/>
      <c r="CT446" s="26"/>
      <c r="CU446" s="26"/>
      <c r="CV446" s="26"/>
      <c r="CW446" s="26"/>
      <c r="CX446" s="26"/>
      <c r="CY446" s="26"/>
      <c r="CZ446" s="26"/>
      <c r="DA446" s="26"/>
      <c r="DB446" s="26"/>
      <c r="DC446" s="26"/>
      <c r="DD446" s="26"/>
      <c r="DE446" s="26"/>
      <c r="DF446" s="26"/>
      <c r="DG446" s="26"/>
      <c r="DH446" s="26"/>
      <c r="DI446" s="26"/>
      <c r="DJ446" s="26"/>
      <c r="DK446" s="26"/>
      <c r="DL446" s="26"/>
      <c r="DM446" s="26"/>
      <c r="DN446" s="26"/>
      <c r="DO446" s="26"/>
      <c r="DP446" s="26"/>
      <c r="DQ446" s="26"/>
      <c r="DR446" s="26"/>
      <c r="DS446" s="26"/>
      <c r="DT446" s="26"/>
      <c r="DU446" s="26"/>
      <c r="DV446" s="26"/>
      <c r="DW446" s="26"/>
      <c r="DX446" s="26"/>
      <c r="DY446" s="26"/>
      <c r="DZ446" s="26"/>
      <c r="EA446" s="26"/>
      <c r="EB446" s="26"/>
      <c r="EC446" s="26"/>
      <c r="ED446" s="26"/>
      <c r="EE446" s="26"/>
      <c r="EF446" s="26"/>
      <c r="EG446" s="26"/>
      <c r="EH446" s="26"/>
      <c r="EI446" s="26"/>
      <c r="EJ446" s="26"/>
      <c r="EK446" s="26"/>
      <c r="EL446" s="26"/>
      <c r="EM446" s="26"/>
      <c r="EN446" s="26"/>
      <c r="EO446" s="26"/>
      <c r="EP446" s="26"/>
      <c r="EQ446" s="26"/>
      <c r="ER446" s="26"/>
      <c r="ES446" s="26"/>
      <c r="ET446" s="26"/>
      <c r="EU446" s="26"/>
      <c r="EV446" s="26"/>
      <c r="EW446" s="26"/>
      <c r="EX446" s="26"/>
      <c r="EY446" s="26"/>
      <c r="EZ446" s="26"/>
      <c r="FA446" s="26"/>
      <c r="FB446" s="26"/>
      <c r="FC446" s="26"/>
      <c r="FD446" s="26"/>
      <c r="FE446" s="26"/>
      <c r="FF446" s="26"/>
      <c r="FG446" s="26"/>
      <c r="FH446" s="26"/>
      <c r="FI446" s="26"/>
      <c r="FJ446" s="26"/>
      <c r="FK446" s="26"/>
      <c r="FL446" s="26"/>
      <c r="FM446" s="26"/>
      <c r="FN446" s="26"/>
      <c r="FO446" s="26"/>
      <c r="FP446" s="26"/>
      <c r="FQ446" s="26"/>
      <c r="FR446" s="26"/>
      <c r="FS446" s="26"/>
      <c r="FT446" s="26"/>
      <c r="FU446" s="26"/>
      <c r="FV446" s="26"/>
      <c r="FW446" s="26"/>
      <c r="FX446" s="26"/>
      <c r="FY446" s="26"/>
      <c r="FZ446" s="26"/>
      <c r="GA446" s="26"/>
      <c r="GB446" s="26"/>
      <c r="GC446" s="26"/>
      <c r="GD446" s="26"/>
      <c r="GE446" s="26"/>
      <c r="GF446" s="26"/>
      <c r="GG446" s="26"/>
      <c r="GH446" s="26"/>
      <c r="GI446" s="26"/>
      <c r="GJ446" s="26"/>
      <c r="GK446" s="26"/>
      <c r="GL446" s="26"/>
      <c r="GM446" s="26"/>
      <c r="GN446" s="26"/>
      <c r="GO446" s="26"/>
      <c r="GP446" s="26"/>
      <c r="GQ446" s="26"/>
      <c r="GR446" s="26"/>
      <c r="GS446" s="26"/>
      <c r="GT446" s="26"/>
      <c r="GU446" s="26"/>
      <c r="GV446" s="26"/>
      <c r="GW446" s="26"/>
      <c r="GX446" s="26"/>
      <c r="GY446" s="26"/>
      <c r="GZ446" s="26"/>
      <c r="HA446" s="26"/>
      <c r="HB446" s="26"/>
      <c r="HC446" s="26"/>
      <c r="HD446" s="26"/>
      <c r="HE446" s="26"/>
      <c r="HF446" s="26"/>
      <c r="HG446" s="26"/>
      <c r="HH446" s="26"/>
      <c r="HI446" s="26"/>
      <c r="HJ446" s="26"/>
      <c r="HK446" s="26"/>
      <c r="HL446" s="26"/>
      <c r="HM446" s="26"/>
      <c r="HN446" s="26"/>
      <c r="HO446" s="26"/>
      <c r="HP446" s="26"/>
      <c r="HQ446" s="26"/>
      <c r="HR446" s="26"/>
      <c r="HS446" s="26"/>
      <c r="HT446" s="26"/>
      <c r="HU446" s="26"/>
      <c r="HV446" s="26"/>
      <c r="HW446" s="26"/>
      <c r="HX446" s="26"/>
      <c r="HY446" s="26"/>
      <c r="HZ446" s="26"/>
      <c r="IA446" s="26"/>
      <c r="IB446" s="26"/>
      <c r="IC446" s="26"/>
      <c r="ID446" s="26"/>
      <c r="IE446" s="26"/>
      <c r="IF446" s="26"/>
      <c r="IG446" s="26"/>
      <c r="IH446" s="26"/>
      <c r="II446" s="26"/>
      <c r="IJ446" s="26"/>
      <c r="IK446" s="26"/>
      <c r="IL446" s="26"/>
      <c r="IM446" s="26"/>
      <c r="IN446" s="26"/>
      <c r="IO446" s="26"/>
      <c r="IP446" s="26"/>
      <c r="IQ446" s="26"/>
      <c r="IR446" s="26"/>
      <c r="IS446" s="26"/>
      <c r="IT446" s="26"/>
      <c r="IU446" s="26"/>
      <c r="IV446" s="26"/>
    </row>
    <row r="447" spans="1:256" s="35" customFormat="1" ht="14.4" x14ac:dyDescent="0.3">
      <c r="A447"/>
      <c r="B447"/>
      <c r="C447"/>
      <c r="D447"/>
      <c r="E447"/>
      <c r="F447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6"/>
      <c r="AB447" s="26"/>
      <c r="AC447" s="26"/>
      <c r="AD447" s="26"/>
      <c r="AE447" s="26"/>
      <c r="AF447" s="26"/>
      <c r="AG447" s="26"/>
      <c r="AH447" s="26"/>
      <c r="AI447" s="26"/>
      <c r="AJ447" s="26"/>
      <c r="AK447" s="26"/>
      <c r="AL447" s="26"/>
      <c r="AM447" s="26"/>
      <c r="AN447" s="26"/>
      <c r="AO447" s="26"/>
      <c r="AP447" s="26"/>
      <c r="AQ447" s="26"/>
      <c r="AR447" s="26"/>
      <c r="AS447" s="26"/>
      <c r="AT447" s="26"/>
      <c r="AU447" s="26"/>
      <c r="AV447" s="26"/>
      <c r="AW447" s="26"/>
      <c r="AX447" s="26"/>
      <c r="AY447" s="26"/>
      <c r="AZ447" s="26"/>
      <c r="BA447" s="26"/>
      <c r="BB447" s="26"/>
      <c r="BC447" s="26"/>
      <c r="BD447" s="26"/>
      <c r="BE447" s="26"/>
      <c r="BF447" s="26"/>
      <c r="BG447" s="26"/>
      <c r="BH447" s="26"/>
      <c r="BI447" s="26"/>
      <c r="BJ447" s="26"/>
      <c r="BK447" s="26"/>
      <c r="BL447" s="26"/>
      <c r="BM447" s="26"/>
      <c r="BN447" s="26"/>
      <c r="BO447" s="26"/>
      <c r="BP447" s="26"/>
      <c r="BQ447" s="26"/>
      <c r="BR447" s="26"/>
      <c r="BS447" s="26"/>
      <c r="BT447" s="26"/>
      <c r="BU447" s="26"/>
      <c r="BV447" s="26"/>
      <c r="BW447" s="26"/>
      <c r="BX447" s="26"/>
      <c r="BY447" s="26"/>
      <c r="BZ447" s="26"/>
      <c r="CA447" s="26"/>
      <c r="CB447" s="26"/>
      <c r="CC447" s="26"/>
      <c r="CD447" s="26"/>
      <c r="CE447" s="26"/>
      <c r="CF447" s="26"/>
      <c r="CG447" s="26"/>
      <c r="CH447" s="26"/>
      <c r="CI447" s="26"/>
      <c r="CJ447" s="26"/>
      <c r="CK447" s="26"/>
      <c r="CL447" s="26"/>
      <c r="CM447" s="26"/>
      <c r="CN447" s="26"/>
      <c r="CO447" s="26"/>
      <c r="CP447" s="26"/>
      <c r="CQ447" s="26"/>
      <c r="CR447" s="26"/>
      <c r="CS447" s="26"/>
      <c r="CT447" s="26"/>
      <c r="CU447" s="26"/>
      <c r="CV447" s="26"/>
      <c r="CW447" s="26"/>
      <c r="CX447" s="26"/>
      <c r="CY447" s="26"/>
      <c r="CZ447" s="26"/>
      <c r="DA447" s="26"/>
      <c r="DB447" s="26"/>
      <c r="DC447" s="26"/>
      <c r="DD447" s="26"/>
      <c r="DE447" s="26"/>
      <c r="DF447" s="26"/>
      <c r="DG447" s="26"/>
      <c r="DH447" s="26"/>
      <c r="DI447" s="26"/>
      <c r="DJ447" s="26"/>
      <c r="DK447" s="26"/>
      <c r="DL447" s="26"/>
      <c r="DM447" s="26"/>
      <c r="DN447" s="26"/>
      <c r="DO447" s="26"/>
      <c r="DP447" s="26"/>
      <c r="DQ447" s="26"/>
      <c r="DR447" s="26"/>
      <c r="DS447" s="26"/>
      <c r="DT447" s="26"/>
      <c r="DU447" s="26"/>
      <c r="DV447" s="26"/>
      <c r="DW447" s="26"/>
      <c r="DX447" s="26"/>
      <c r="DY447" s="26"/>
      <c r="DZ447" s="26"/>
      <c r="EA447" s="26"/>
      <c r="EB447" s="26"/>
      <c r="EC447" s="26"/>
      <c r="ED447" s="26"/>
      <c r="EE447" s="26"/>
      <c r="EF447" s="26"/>
      <c r="EG447" s="26"/>
      <c r="EH447" s="26"/>
      <c r="EI447" s="26"/>
      <c r="EJ447" s="26"/>
      <c r="EK447" s="26"/>
      <c r="EL447" s="26"/>
      <c r="EM447" s="26"/>
      <c r="EN447" s="26"/>
      <c r="EO447" s="26"/>
      <c r="EP447" s="26"/>
      <c r="EQ447" s="26"/>
      <c r="ER447" s="26"/>
      <c r="ES447" s="26"/>
      <c r="ET447" s="26"/>
      <c r="EU447" s="26"/>
      <c r="EV447" s="26"/>
      <c r="EW447" s="26"/>
      <c r="EX447" s="26"/>
      <c r="EY447" s="26"/>
      <c r="EZ447" s="26"/>
      <c r="FA447" s="26"/>
      <c r="FB447" s="26"/>
      <c r="FC447" s="26"/>
      <c r="FD447" s="26"/>
      <c r="FE447" s="26"/>
      <c r="FF447" s="26"/>
      <c r="FG447" s="26"/>
      <c r="FH447" s="26"/>
      <c r="FI447" s="26"/>
      <c r="FJ447" s="26"/>
      <c r="FK447" s="26"/>
      <c r="FL447" s="26"/>
      <c r="FM447" s="26"/>
      <c r="FN447" s="26"/>
      <c r="FO447" s="26"/>
      <c r="FP447" s="26"/>
      <c r="FQ447" s="26"/>
      <c r="FR447" s="26"/>
      <c r="FS447" s="26"/>
      <c r="FT447" s="26"/>
      <c r="FU447" s="26"/>
      <c r="FV447" s="26"/>
      <c r="FW447" s="26"/>
      <c r="FX447" s="26"/>
      <c r="FY447" s="26"/>
      <c r="FZ447" s="26"/>
      <c r="GA447" s="26"/>
      <c r="GB447" s="26"/>
      <c r="GC447" s="26"/>
      <c r="GD447" s="26"/>
      <c r="GE447" s="26"/>
      <c r="GF447" s="26"/>
      <c r="GG447" s="26"/>
      <c r="GH447" s="26"/>
      <c r="GI447" s="26"/>
      <c r="GJ447" s="26"/>
      <c r="GK447" s="26"/>
      <c r="GL447" s="26"/>
      <c r="GM447" s="26"/>
      <c r="GN447" s="26"/>
      <c r="GO447" s="26"/>
      <c r="GP447" s="26"/>
      <c r="GQ447" s="26"/>
      <c r="GR447" s="26"/>
      <c r="GS447" s="26"/>
      <c r="GT447" s="26"/>
      <c r="GU447" s="26"/>
      <c r="GV447" s="26"/>
      <c r="GW447" s="26"/>
      <c r="GX447" s="26"/>
      <c r="GY447" s="26"/>
      <c r="GZ447" s="26"/>
      <c r="HA447" s="26"/>
      <c r="HB447" s="26"/>
      <c r="HC447" s="26"/>
      <c r="HD447" s="26"/>
      <c r="HE447" s="26"/>
      <c r="HF447" s="26"/>
      <c r="HG447" s="26"/>
      <c r="HH447" s="26"/>
      <c r="HI447" s="26"/>
      <c r="HJ447" s="26"/>
      <c r="HK447" s="26"/>
      <c r="HL447" s="26"/>
      <c r="HM447" s="26"/>
      <c r="HN447" s="26"/>
      <c r="HO447" s="26"/>
      <c r="HP447" s="26"/>
      <c r="HQ447" s="26"/>
      <c r="HR447" s="26"/>
      <c r="HS447" s="26"/>
      <c r="HT447" s="26"/>
      <c r="HU447" s="26"/>
      <c r="HV447" s="26"/>
      <c r="HW447" s="26"/>
      <c r="HX447" s="26"/>
      <c r="HY447" s="26"/>
      <c r="HZ447" s="26"/>
      <c r="IA447" s="26"/>
      <c r="IB447" s="26"/>
      <c r="IC447" s="26"/>
      <c r="ID447" s="26"/>
      <c r="IE447" s="26"/>
      <c r="IF447" s="26"/>
      <c r="IG447" s="26"/>
      <c r="IH447" s="26"/>
      <c r="II447" s="26"/>
      <c r="IJ447" s="26"/>
      <c r="IK447" s="26"/>
      <c r="IL447" s="26"/>
      <c r="IM447" s="26"/>
      <c r="IN447" s="26"/>
      <c r="IO447" s="26"/>
      <c r="IP447" s="26"/>
      <c r="IQ447" s="26"/>
      <c r="IR447" s="26"/>
      <c r="IS447" s="26"/>
      <c r="IT447" s="26"/>
      <c r="IU447" s="26"/>
      <c r="IV447" s="26"/>
    </row>
    <row r="448" spans="1:256" s="32" customFormat="1" ht="14.4" x14ac:dyDescent="0.3">
      <c r="A448"/>
      <c r="B448"/>
      <c r="C448"/>
      <c r="D448"/>
      <c r="E448"/>
      <c r="F448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6"/>
      <c r="AB448" s="26"/>
      <c r="AC448" s="26"/>
      <c r="AD448" s="26"/>
      <c r="AE448" s="26"/>
      <c r="AF448" s="26"/>
      <c r="AG448" s="26"/>
      <c r="AH448" s="26"/>
      <c r="AI448" s="26"/>
      <c r="AJ448" s="26"/>
      <c r="AK448" s="26"/>
      <c r="AL448" s="26"/>
      <c r="AM448" s="26"/>
      <c r="AN448" s="26"/>
      <c r="AO448" s="26"/>
      <c r="AP448" s="26"/>
      <c r="AQ448" s="26"/>
      <c r="AR448" s="26"/>
      <c r="AS448" s="26"/>
      <c r="AT448" s="26"/>
      <c r="AU448" s="26"/>
      <c r="AV448" s="26"/>
      <c r="AW448" s="26"/>
      <c r="AX448" s="26"/>
      <c r="AY448" s="26"/>
      <c r="AZ448" s="26"/>
      <c r="BA448" s="26"/>
      <c r="BB448" s="26"/>
      <c r="BC448" s="26"/>
      <c r="BD448" s="26"/>
      <c r="BE448" s="26"/>
      <c r="BF448" s="26"/>
      <c r="BG448" s="26"/>
      <c r="BH448" s="26"/>
      <c r="BI448" s="26"/>
      <c r="BJ448" s="26"/>
      <c r="BK448" s="26"/>
      <c r="BL448" s="26"/>
      <c r="BM448" s="26"/>
      <c r="BN448" s="26"/>
      <c r="BO448" s="26"/>
      <c r="BP448" s="26"/>
      <c r="BQ448" s="26"/>
      <c r="BR448" s="26"/>
      <c r="BS448" s="26"/>
      <c r="BT448" s="26"/>
      <c r="BU448" s="26"/>
      <c r="BV448" s="26"/>
      <c r="BW448" s="26"/>
      <c r="BX448" s="26"/>
      <c r="BY448" s="26"/>
      <c r="BZ448" s="26"/>
      <c r="CA448" s="26"/>
      <c r="CB448" s="26"/>
      <c r="CC448" s="26"/>
      <c r="CD448" s="26"/>
      <c r="CE448" s="26"/>
      <c r="CF448" s="26"/>
      <c r="CG448" s="26"/>
      <c r="CH448" s="26"/>
      <c r="CI448" s="26"/>
      <c r="CJ448" s="26"/>
      <c r="CK448" s="26"/>
      <c r="CL448" s="26"/>
      <c r="CM448" s="26"/>
      <c r="CN448" s="26"/>
      <c r="CO448" s="26"/>
      <c r="CP448" s="26"/>
      <c r="CQ448" s="26"/>
      <c r="CR448" s="26"/>
      <c r="CS448" s="26"/>
      <c r="CT448" s="26"/>
      <c r="CU448" s="26"/>
      <c r="CV448" s="26"/>
      <c r="CW448" s="26"/>
      <c r="CX448" s="26"/>
      <c r="CY448" s="26"/>
      <c r="CZ448" s="26"/>
      <c r="DA448" s="26"/>
      <c r="DB448" s="26"/>
      <c r="DC448" s="26"/>
      <c r="DD448" s="26"/>
      <c r="DE448" s="26"/>
      <c r="DF448" s="26"/>
      <c r="DG448" s="26"/>
      <c r="DH448" s="26"/>
      <c r="DI448" s="26"/>
      <c r="DJ448" s="26"/>
      <c r="DK448" s="26"/>
      <c r="DL448" s="26"/>
      <c r="DM448" s="26"/>
      <c r="DN448" s="26"/>
      <c r="DO448" s="26"/>
      <c r="DP448" s="26"/>
      <c r="DQ448" s="26"/>
      <c r="DR448" s="26"/>
      <c r="DS448" s="26"/>
      <c r="DT448" s="26"/>
      <c r="DU448" s="26"/>
      <c r="DV448" s="26"/>
      <c r="DW448" s="26"/>
      <c r="DX448" s="26"/>
      <c r="DY448" s="26"/>
      <c r="DZ448" s="26"/>
      <c r="EA448" s="26"/>
      <c r="EB448" s="26"/>
      <c r="EC448" s="26"/>
      <c r="ED448" s="26"/>
      <c r="EE448" s="26"/>
      <c r="EF448" s="26"/>
      <c r="EG448" s="26"/>
      <c r="EH448" s="26"/>
      <c r="EI448" s="26"/>
      <c r="EJ448" s="26"/>
      <c r="EK448" s="26"/>
      <c r="EL448" s="26"/>
      <c r="EM448" s="26"/>
      <c r="EN448" s="26"/>
      <c r="EO448" s="26"/>
      <c r="EP448" s="26"/>
      <c r="EQ448" s="26"/>
      <c r="ER448" s="26"/>
      <c r="ES448" s="26"/>
      <c r="ET448" s="26"/>
      <c r="EU448" s="26"/>
      <c r="EV448" s="26"/>
      <c r="EW448" s="26"/>
      <c r="EX448" s="26"/>
      <c r="EY448" s="26"/>
      <c r="EZ448" s="26"/>
      <c r="FA448" s="26"/>
      <c r="FB448" s="26"/>
      <c r="FC448" s="26"/>
      <c r="FD448" s="26"/>
      <c r="FE448" s="26"/>
      <c r="FF448" s="26"/>
      <c r="FG448" s="26"/>
      <c r="FH448" s="26"/>
      <c r="FI448" s="26"/>
      <c r="FJ448" s="26"/>
      <c r="FK448" s="26"/>
      <c r="FL448" s="26"/>
      <c r="FM448" s="26"/>
      <c r="FN448" s="26"/>
      <c r="FO448" s="26"/>
      <c r="FP448" s="26"/>
      <c r="FQ448" s="26"/>
      <c r="FR448" s="26"/>
      <c r="FS448" s="26"/>
      <c r="FT448" s="26"/>
      <c r="FU448" s="26"/>
      <c r="FV448" s="26"/>
      <c r="FW448" s="26"/>
      <c r="FX448" s="26"/>
      <c r="FY448" s="26"/>
      <c r="FZ448" s="26"/>
      <c r="GA448" s="26"/>
      <c r="GB448" s="26"/>
      <c r="GC448" s="26"/>
      <c r="GD448" s="26"/>
      <c r="GE448" s="26"/>
      <c r="GF448" s="26"/>
      <c r="GG448" s="26"/>
      <c r="GH448" s="26"/>
      <c r="GI448" s="26"/>
      <c r="GJ448" s="26"/>
      <c r="GK448" s="26"/>
      <c r="GL448" s="26"/>
      <c r="GM448" s="26"/>
      <c r="GN448" s="26"/>
      <c r="GO448" s="26"/>
      <c r="GP448" s="26"/>
      <c r="GQ448" s="26"/>
      <c r="GR448" s="26"/>
      <c r="GS448" s="26"/>
      <c r="GT448" s="26"/>
      <c r="GU448" s="26"/>
      <c r="GV448" s="26"/>
      <c r="GW448" s="26"/>
      <c r="GX448" s="26"/>
      <c r="GY448" s="26"/>
      <c r="GZ448" s="26"/>
      <c r="HA448" s="26"/>
      <c r="HB448" s="26"/>
      <c r="HC448" s="26"/>
      <c r="HD448" s="26"/>
      <c r="HE448" s="26"/>
      <c r="HF448" s="26"/>
      <c r="HG448" s="26"/>
      <c r="HH448" s="26"/>
      <c r="HI448" s="26"/>
      <c r="HJ448" s="26"/>
      <c r="HK448" s="26"/>
      <c r="HL448" s="26"/>
      <c r="HM448" s="26"/>
      <c r="HN448" s="26"/>
      <c r="HO448" s="26"/>
      <c r="HP448" s="26"/>
      <c r="HQ448" s="26"/>
      <c r="HR448" s="26"/>
      <c r="HS448" s="26"/>
      <c r="HT448" s="26"/>
      <c r="HU448" s="26"/>
      <c r="HV448" s="26"/>
      <c r="HW448" s="26"/>
      <c r="HX448" s="26"/>
      <c r="HY448" s="26"/>
      <c r="HZ448" s="26"/>
      <c r="IA448" s="26"/>
      <c r="IB448" s="26"/>
      <c r="IC448" s="26"/>
      <c r="ID448" s="26"/>
      <c r="IE448" s="26"/>
      <c r="IF448" s="26"/>
      <c r="IG448" s="26"/>
      <c r="IH448" s="26"/>
      <c r="II448" s="26"/>
      <c r="IJ448" s="26"/>
      <c r="IK448" s="26"/>
      <c r="IL448" s="26"/>
      <c r="IM448" s="26"/>
      <c r="IN448" s="26"/>
      <c r="IO448" s="26"/>
      <c r="IP448" s="26"/>
      <c r="IQ448" s="26"/>
      <c r="IR448" s="26"/>
      <c r="IS448" s="26"/>
      <c r="IT448" s="26"/>
      <c r="IU448" s="26"/>
      <c r="IV448" s="26"/>
    </row>
    <row r="449" spans="1:256" s="35" customFormat="1" ht="14.4" x14ac:dyDescent="0.3">
      <c r="A449"/>
      <c r="B449"/>
      <c r="C449"/>
      <c r="D449"/>
      <c r="E449"/>
      <c r="F449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6"/>
      <c r="AB449" s="26"/>
      <c r="AC449" s="26"/>
      <c r="AD449" s="26"/>
      <c r="AE449" s="26"/>
      <c r="AF449" s="26"/>
      <c r="AG449" s="26"/>
      <c r="AH449" s="26"/>
      <c r="AI449" s="26"/>
      <c r="AJ449" s="26"/>
      <c r="AK449" s="26"/>
      <c r="AL449" s="26"/>
      <c r="AM449" s="26"/>
      <c r="AN449" s="26"/>
      <c r="AO449" s="26"/>
      <c r="AP449" s="26"/>
      <c r="AQ449" s="26"/>
      <c r="AR449" s="26"/>
      <c r="AS449" s="26"/>
      <c r="AT449" s="26"/>
      <c r="AU449" s="26"/>
      <c r="AV449" s="26"/>
      <c r="AW449" s="26"/>
      <c r="AX449" s="26"/>
      <c r="AY449" s="26"/>
      <c r="AZ449" s="26"/>
      <c r="BA449" s="26"/>
      <c r="BB449" s="26"/>
      <c r="BC449" s="26"/>
      <c r="BD449" s="26"/>
      <c r="BE449" s="26"/>
      <c r="BF449" s="26"/>
      <c r="BG449" s="26"/>
      <c r="BH449" s="26"/>
      <c r="BI449" s="26"/>
      <c r="BJ449" s="26"/>
      <c r="BK449" s="26"/>
      <c r="BL449" s="26"/>
      <c r="BM449" s="26"/>
      <c r="BN449" s="26"/>
      <c r="BO449" s="26"/>
      <c r="BP449" s="26"/>
      <c r="BQ449" s="26"/>
      <c r="BR449" s="26"/>
      <c r="BS449" s="26"/>
      <c r="BT449" s="26"/>
      <c r="BU449" s="26"/>
      <c r="BV449" s="26"/>
      <c r="BW449" s="26"/>
      <c r="BX449" s="26"/>
      <c r="BY449" s="26"/>
      <c r="BZ449" s="26"/>
      <c r="CA449" s="26"/>
      <c r="CB449" s="26"/>
      <c r="CC449" s="26"/>
      <c r="CD449" s="26"/>
      <c r="CE449" s="26"/>
      <c r="CF449" s="26"/>
      <c r="CG449" s="26"/>
      <c r="CH449" s="26"/>
      <c r="CI449" s="26"/>
      <c r="CJ449" s="26"/>
      <c r="CK449" s="26"/>
      <c r="CL449" s="26"/>
      <c r="CM449" s="26"/>
      <c r="CN449" s="26"/>
      <c r="CO449" s="26"/>
      <c r="CP449" s="26"/>
      <c r="CQ449" s="26"/>
      <c r="CR449" s="26"/>
      <c r="CS449" s="26"/>
      <c r="CT449" s="26"/>
      <c r="CU449" s="26"/>
      <c r="CV449" s="26"/>
      <c r="CW449" s="26"/>
      <c r="CX449" s="26"/>
      <c r="CY449" s="26"/>
      <c r="CZ449" s="26"/>
      <c r="DA449" s="26"/>
      <c r="DB449" s="26"/>
      <c r="DC449" s="26"/>
      <c r="DD449" s="26"/>
      <c r="DE449" s="26"/>
      <c r="DF449" s="26"/>
      <c r="DG449" s="26"/>
      <c r="DH449" s="26"/>
      <c r="DI449" s="26"/>
      <c r="DJ449" s="26"/>
      <c r="DK449" s="26"/>
      <c r="DL449" s="26"/>
      <c r="DM449" s="26"/>
      <c r="DN449" s="26"/>
      <c r="DO449" s="26"/>
      <c r="DP449" s="26"/>
      <c r="DQ449" s="26"/>
      <c r="DR449" s="26"/>
      <c r="DS449" s="26"/>
      <c r="DT449" s="26"/>
      <c r="DU449" s="26"/>
      <c r="DV449" s="26"/>
      <c r="DW449" s="26"/>
      <c r="DX449" s="26"/>
      <c r="DY449" s="26"/>
      <c r="DZ449" s="26"/>
      <c r="EA449" s="26"/>
      <c r="EB449" s="26"/>
      <c r="EC449" s="26"/>
      <c r="ED449" s="26"/>
      <c r="EE449" s="26"/>
      <c r="EF449" s="26"/>
      <c r="EG449" s="26"/>
      <c r="EH449" s="26"/>
      <c r="EI449" s="26"/>
      <c r="EJ449" s="26"/>
      <c r="EK449" s="26"/>
      <c r="EL449" s="26"/>
      <c r="EM449" s="26"/>
      <c r="EN449" s="26"/>
      <c r="EO449" s="26"/>
      <c r="EP449" s="26"/>
      <c r="EQ449" s="26"/>
      <c r="ER449" s="26"/>
      <c r="ES449" s="26"/>
      <c r="ET449" s="26"/>
      <c r="EU449" s="26"/>
      <c r="EV449" s="26"/>
      <c r="EW449" s="26"/>
      <c r="EX449" s="26"/>
      <c r="EY449" s="26"/>
      <c r="EZ449" s="26"/>
      <c r="FA449" s="26"/>
      <c r="FB449" s="26"/>
      <c r="FC449" s="26"/>
      <c r="FD449" s="26"/>
      <c r="FE449" s="26"/>
      <c r="FF449" s="26"/>
      <c r="FG449" s="26"/>
      <c r="FH449" s="26"/>
      <c r="FI449" s="26"/>
      <c r="FJ449" s="26"/>
      <c r="FK449" s="26"/>
      <c r="FL449" s="26"/>
      <c r="FM449" s="26"/>
      <c r="FN449" s="26"/>
      <c r="FO449" s="26"/>
      <c r="FP449" s="26"/>
      <c r="FQ449" s="26"/>
      <c r="FR449" s="26"/>
      <c r="FS449" s="26"/>
      <c r="FT449" s="26"/>
      <c r="FU449" s="26"/>
      <c r="FV449" s="26"/>
      <c r="FW449" s="26"/>
      <c r="FX449" s="26"/>
      <c r="FY449" s="26"/>
      <c r="FZ449" s="26"/>
      <c r="GA449" s="26"/>
      <c r="GB449" s="26"/>
      <c r="GC449" s="26"/>
      <c r="GD449" s="26"/>
      <c r="GE449" s="26"/>
      <c r="GF449" s="26"/>
      <c r="GG449" s="26"/>
      <c r="GH449" s="26"/>
      <c r="GI449" s="26"/>
      <c r="GJ449" s="26"/>
      <c r="GK449" s="26"/>
      <c r="GL449" s="26"/>
      <c r="GM449" s="26"/>
      <c r="GN449" s="26"/>
      <c r="GO449" s="26"/>
      <c r="GP449" s="26"/>
      <c r="GQ449" s="26"/>
      <c r="GR449" s="26"/>
      <c r="GS449" s="26"/>
      <c r="GT449" s="26"/>
      <c r="GU449" s="26"/>
      <c r="GV449" s="26"/>
      <c r="GW449" s="26"/>
      <c r="GX449" s="26"/>
      <c r="GY449" s="26"/>
      <c r="GZ449" s="26"/>
      <c r="HA449" s="26"/>
      <c r="HB449" s="26"/>
      <c r="HC449" s="26"/>
      <c r="HD449" s="26"/>
      <c r="HE449" s="26"/>
      <c r="HF449" s="26"/>
      <c r="HG449" s="26"/>
      <c r="HH449" s="26"/>
      <c r="HI449" s="26"/>
      <c r="HJ449" s="26"/>
      <c r="HK449" s="26"/>
      <c r="HL449" s="26"/>
      <c r="HM449" s="26"/>
      <c r="HN449" s="26"/>
      <c r="HO449" s="26"/>
      <c r="HP449" s="26"/>
      <c r="HQ449" s="26"/>
      <c r="HR449" s="26"/>
      <c r="HS449" s="26"/>
      <c r="HT449" s="26"/>
      <c r="HU449" s="26"/>
      <c r="HV449" s="26"/>
      <c r="HW449" s="26"/>
      <c r="HX449" s="26"/>
      <c r="HY449" s="26"/>
      <c r="HZ449" s="26"/>
      <c r="IA449" s="26"/>
      <c r="IB449" s="26"/>
      <c r="IC449" s="26"/>
      <c r="ID449" s="26"/>
      <c r="IE449" s="26"/>
      <c r="IF449" s="26"/>
      <c r="IG449" s="26"/>
      <c r="IH449" s="26"/>
      <c r="II449" s="26"/>
      <c r="IJ449" s="26"/>
      <c r="IK449" s="26"/>
      <c r="IL449" s="26"/>
      <c r="IM449" s="26"/>
      <c r="IN449" s="26"/>
      <c r="IO449" s="26"/>
      <c r="IP449" s="26"/>
      <c r="IQ449" s="26"/>
      <c r="IR449" s="26"/>
      <c r="IS449" s="26"/>
      <c r="IT449" s="26"/>
      <c r="IU449" s="26"/>
      <c r="IV449" s="26"/>
    </row>
    <row r="450" spans="1:256" s="32" customFormat="1" ht="14.4" x14ac:dyDescent="0.3">
      <c r="A450"/>
      <c r="B450"/>
      <c r="C450"/>
      <c r="D450"/>
      <c r="E450"/>
      <c r="F450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6"/>
      <c r="AB450" s="26"/>
      <c r="AC450" s="26"/>
      <c r="AD450" s="26"/>
      <c r="AE450" s="26"/>
      <c r="AF450" s="26"/>
      <c r="AG450" s="26"/>
      <c r="AH450" s="26"/>
      <c r="AI450" s="26"/>
      <c r="AJ450" s="26"/>
      <c r="AK450" s="26"/>
      <c r="AL450" s="26"/>
      <c r="AM450" s="26"/>
      <c r="AN450" s="26"/>
      <c r="AO450" s="26"/>
      <c r="AP450" s="26"/>
      <c r="AQ450" s="26"/>
      <c r="AR450" s="26"/>
      <c r="AS450" s="26"/>
      <c r="AT450" s="26"/>
      <c r="AU450" s="26"/>
      <c r="AV450" s="26"/>
      <c r="AW450" s="26"/>
      <c r="AX450" s="26"/>
      <c r="AY450" s="26"/>
      <c r="AZ450" s="26"/>
      <c r="BA450" s="26"/>
      <c r="BB450" s="26"/>
      <c r="BC450" s="26"/>
      <c r="BD450" s="26"/>
      <c r="BE450" s="26"/>
      <c r="BF450" s="26"/>
      <c r="BG450" s="26"/>
      <c r="BH450" s="26"/>
      <c r="BI450" s="26"/>
      <c r="BJ450" s="26"/>
      <c r="BK450" s="26"/>
      <c r="BL450" s="26"/>
      <c r="BM450" s="26"/>
      <c r="BN450" s="26"/>
      <c r="BO450" s="26"/>
      <c r="BP450" s="26"/>
      <c r="BQ450" s="26"/>
      <c r="BR450" s="26"/>
      <c r="BS450" s="26"/>
      <c r="BT450" s="26"/>
      <c r="BU450" s="26"/>
      <c r="BV450" s="26"/>
      <c r="BW450" s="26"/>
      <c r="BX450" s="26"/>
      <c r="BY450" s="26"/>
      <c r="BZ450" s="26"/>
      <c r="CA450" s="26"/>
      <c r="CB450" s="26"/>
      <c r="CC450" s="26"/>
      <c r="CD450" s="26"/>
      <c r="CE450" s="26"/>
      <c r="CF450" s="26"/>
      <c r="CG450" s="26"/>
      <c r="CH450" s="26"/>
      <c r="CI450" s="26"/>
      <c r="CJ450" s="26"/>
      <c r="CK450" s="26"/>
      <c r="CL450" s="26"/>
      <c r="CM450" s="26"/>
      <c r="CN450" s="26"/>
      <c r="CO450" s="26"/>
      <c r="CP450" s="26"/>
      <c r="CQ450" s="26"/>
      <c r="CR450" s="26"/>
      <c r="CS450" s="26"/>
      <c r="CT450" s="26"/>
      <c r="CU450" s="26"/>
      <c r="CV450" s="26"/>
      <c r="CW450" s="26"/>
      <c r="CX450" s="26"/>
      <c r="CY450" s="26"/>
      <c r="CZ450" s="26"/>
      <c r="DA450" s="26"/>
      <c r="DB450" s="26"/>
      <c r="DC450" s="26"/>
      <c r="DD450" s="26"/>
      <c r="DE450" s="26"/>
      <c r="DF450" s="26"/>
      <c r="DG450" s="26"/>
      <c r="DH450" s="26"/>
      <c r="DI450" s="26"/>
      <c r="DJ450" s="26"/>
      <c r="DK450" s="26"/>
      <c r="DL450" s="26"/>
      <c r="DM450" s="26"/>
      <c r="DN450" s="26"/>
      <c r="DO450" s="26"/>
      <c r="DP450" s="26"/>
      <c r="DQ450" s="26"/>
      <c r="DR450" s="26"/>
      <c r="DS450" s="26"/>
      <c r="DT450" s="26"/>
      <c r="DU450" s="26"/>
      <c r="DV450" s="26"/>
      <c r="DW450" s="26"/>
      <c r="DX450" s="26"/>
      <c r="DY450" s="26"/>
      <c r="DZ450" s="26"/>
      <c r="EA450" s="26"/>
      <c r="EB450" s="26"/>
      <c r="EC450" s="26"/>
      <c r="ED450" s="26"/>
      <c r="EE450" s="26"/>
      <c r="EF450" s="26"/>
      <c r="EG450" s="26"/>
      <c r="EH450" s="26"/>
      <c r="EI450" s="26"/>
      <c r="EJ450" s="26"/>
      <c r="EK450" s="26"/>
      <c r="EL450" s="26"/>
      <c r="EM450" s="26"/>
      <c r="EN450" s="26"/>
      <c r="EO450" s="26"/>
      <c r="EP450" s="26"/>
      <c r="EQ450" s="26"/>
      <c r="ER450" s="26"/>
      <c r="ES450" s="26"/>
      <c r="ET450" s="26"/>
      <c r="EU450" s="26"/>
      <c r="EV450" s="26"/>
      <c r="EW450" s="26"/>
      <c r="EX450" s="26"/>
      <c r="EY450" s="26"/>
      <c r="EZ450" s="26"/>
      <c r="FA450" s="26"/>
      <c r="FB450" s="26"/>
      <c r="FC450" s="26"/>
      <c r="FD450" s="26"/>
      <c r="FE450" s="26"/>
      <c r="FF450" s="26"/>
      <c r="FG450" s="26"/>
      <c r="FH450" s="26"/>
      <c r="FI450" s="26"/>
      <c r="FJ450" s="26"/>
      <c r="FK450" s="26"/>
      <c r="FL450" s="26"/>
      <c r="FM450" s="26"/>
      <c r="FN450" s="26"/>
      <c r="FO450" s="26"/>
      <c r="FP450" s="26"/>
      <c r="FQ450" s="26"/>
      <c r="FR450" s="26"/>
      <c r="FS450" s="26"/>
      <c r="FT450" s="26"/>
      <c r="FU450" s="26"/>
      <c r="FV450" s="26"/>
      <c r="FW450" s="26"/>
      <c r="FX450" s="26"/>
      <c r="FY450" s="26"/>
      <c r="FZ450" s="26"/>
      <c r="GA450" s="26"/>
      <c r="GB450" s="26"/>
      <c r="GC450" s="26"/>
      <c r="GD450" s="26"/>
      <c r="GE450" s="26"/>
      <c r="GF450" s="26"/>
      <c r="GG450" s="26"/>
      <c r="GH450" s="26"/>
      <c r="GI450" s="26"/>
      <c r="GJ450" s="26"/>
      <c r="GK450" s="26"/>
      <c r="GL450" s="26"/>
      <c r="GM450" s="26"/>
      <c r="GN450" s="26"/>
      <c r="GO450" s="26"/>
      <c r="GP450" s="26"/>
      <c r="GQ450" s="26"/>
      <c r="GR450" s="26"/>
      <c r="GS450" s="26"/>
      <c r="GT450" s="26"/>
      <c r="GU450" s="26"/>
      <c r="GV450" s="26"/>
      <c r="GW450" s="26"/>
      <c r="GX450" s="26"/>
      <c r="GY450" s="26"/>
      <c r="GZ450" s="26"/>
      <c r="HA450" s="26"/>
      <c r="HB450" s="26"/>
      <c r="HC450" s="26"/>
      <c r="HD450" s="26"/>
      <c r="HE450" s="26"/>
      <c r="HF450" s="26"/>
      <c r="HG450" s="26"/>
      <c r="HH450" s="26"/>
      <c r="HI450" s="26"/>
      <c r="HJ450" s="26"/>
      <c r="HK450" s="26"/>
      <c r="HL450" s="26"/>
      <c r="HM450" s="26"/>
      <c r="HN450" s="26"/>
      <c r="HO450" s="26"/>
      <c r="HP450" s="26"/>
      <c r="HQ450" s="26"/>
      <c r="HR450" s="26"/>
      <c r="HS450" s="26"/>
      <c r="HT450" s="26"/>
      <c r="HU450" s="26"/>
      <c r="HV450" s="26"/>
      <c r="HW450" s="26"/>
      <c r="HX450" s="26"/>
      <c r="HY450" s="26"/>
      <c r="HZ450" s="26"/>
      <c r="IA450" s="26"/>
      <c r="IB450" s="26"/>
      <c r="IC450" s="26"/>
      <c r="ID450" s="26"/>
      <c r="IE450" s="26"/>
      <c r="IF450" s="26"/>
      <c r="IG450" s="26"/>
      <c r="IH450" s="26"/>
      <c r="II450" s="26"/>
      <c r="IJ450" s="26"/>
      <c r="IK450" s="26"/>
      <c r="IL450" s="26"/>
      <c r="IM450" s="26"/>
      <c r="IN450" s="26"/>
      <c r="IO450" s="26"/>
      <c r="IP450" s="26"/>
      <c r="IQ450" s="26"/>
      <c r="IR450" s="26"/>
      <c r="IS450" s="26"/>
      <c r="IT450" s="26"/>
      <c r="IU450" s="26"/>
      <c r="IV450" s="26"/>
    </row>
    <row r="451" spans="1:256" s="35" customFormat="1" ht="14.4" x14ac:dyDescent="0.3">
      <c r="A451"/>
      <c r="B451"/>
      <c r="C451"/>
      <c r="D451"/>
      <c r="E451"/>
      <c r="F451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6"/>
      <c r="AB451" s="26"/>
      <c r="AC451" s="26"/>
      <c r="AD451" s="26"/>
      <c r="AE451" s="26"/>
      <c r="AF451" s="26"/>
      <c r="AG451" s="26"/>
      <c r="AH451" s="26"/>
      <c r="AI451" s="26"/>
      <c r="AJ451" s="26"/>
      <c r="AK451" s="26"/>
      <c r="AL451" s="26"/>
      <c r="AM451" s="26"/>
      <c r="AN451" s="26"/>
      <c r="AO451" s="26"/>
      <c r="AP451" s="26"/>
      <c r="AQ451" s="26"/>
      <c r="AR451" s="26"/>
      <c r="AS451" s="26"/>
      <c r="AT451" s="26"/>
      <c r="AU451" s="26"/>
      <c r="AV451" s="26"/>
      <c r="AW451" s="26"/>
      <c r="AX451" s="26"/>
      <c r="AY451" s="26"/>
      <c r="AZ451" s="26"/>
      <c r="BA451" s="26"/>
      <c r="BB451" s="26"/>
      <c r="BC451" s="26"/>
      <c r="BD451" s="26"/>
      <c r="BE451" s="26"/>
      <c r="BF451" s="26"/>
      <c r="BG451" s="26"/>
      <c r="BH451" s="26"/>
      <c r="BI451" s="26"/>
      <c r="BJ451" s="26"/>
      <c r="BK451" s="26"/>
      <c r="BL451" s="26"/>
      <c r="BM451" s="26"/>
      <c r="BN451" s="26"/>
      <c r="BO451" s="26"/>
      <c r="BP451" s="26"/>
      <c r="BQ451" s="26"/>
      <c r="BR451" s="26"/>
      <c r="BS451" s="26"/>
      <c r="BT451" s="26"/>
      <c r="BU451" s="26"/>
      <c r="BV451" s="26"/>
      <c r="BW451" s="26"/>
      <c r="BX451" s="26"/>
      <c r="BY451" s="26"/>
      <c r="BZ451" s="26"/>
      <c r="CA451" s="26"/>
      <c r="CB451" s="26"/>
      <c r="CC451" s="26"/>
      <c r="CD451" s="26"/>
      <c r="CE451" s="26"/>
      <c r="CF451" s="26"/>
      <c r="CG451" s="26"/>
      <c r="CH451" s="26"/>
      <c r="CI451" s="26"/>
      <c r="CJ451" s="26"/>
      <c r="CK451" s="26"/>
      <c r="CL451" s="26"/>
      <c r="CM451" s="26"/>
      <c r="CN451" s="26"/>
      <c r="CO451" s="26"/>
      <c r="CP451" s="26"/>
      <c r="CQ451" s="26"/>
      <c r="CR451" s="26"/>
      <c r="CS451" s="26"/>
      <c r="CT451" s="26"/>
      <c r="CU451" s="26"/>
      <c r="CV451" s="26"/>
      <c r="CW451" s="26"/>
      <c r="CX451" s="26"/>
      <c r="CY451" s="26"/>
      <c r="CZ451" s="26"/>
      <c r="DA451" s="26"/>
      <c r="DB451" s="26"/>
      <c r="DC451" s="26"/>
      <c r="DD451" s="26"/>
      <c r="DE451" s="26"/>
      <c r="DF451" s="26"/>
      <c r="DG451" s="26"/>
      <c r="DH451" s="26"/>
      <c r="DI451" s="26"/>
      <c r="DJ451" s="26"/>
      <c r="DK451" s="26"/>
      <c r="DL451" s="26"/>
      <c r="DM451" s="26"/>
      <c r="DN451" s="26"/>
      <c r="DO451" s="26"/>
      <c r="DP451" s="26"/>
      <c r="DQ451" s="26"/>
      <c r="DR451" s="26"/>
      <c r="DS451" s="26"/>
      <c r="DT451" s="26"/>
      <c r="DU451" s="26"/>
      <c r="DV451" s="26"/>
      <c r="DW451" s="26"/>
      <c r="DX451" s="26"/>
      <c r="DY451" s="26"/>
      <c r="DZ451" s="26"/>
      <c r="EA451" s="26"/>
      <c r="EB451" s="26"/>
      <c r="EC451" s="26"/>
      <c r="ED451" s="26"/>
      <c r="EE451" s="26"/>
      <c r="EF451" s="26"/>
      <c r="EG451" s="26"/>
      <c r="EH451" s="26"/>
      <c r="EI451" s="26"/>
      <c r="EJ451" s="26"/>
      <c r="EK451" s="26"/>
      <c r="EL451" s="26"/>
      <c r="EM451" s="26"/>
      <c r="EN451" s="26"/>
      <c r="EO451" s="26"/>
      <c r="EP451" s="26"/>
      <c r="EQ451" s="26"/>
      <c r="ER451" s="26"/>
      <c r="ES451" s="26"/>
      <c r="ET451" s="26"/>
      <c r="EU451" s="26"/>
      <c r="EV451" s="26"/>
      <c r="EW451" s="26"/>
      <c r="EX451" s="26"/>
      <c r="EY451" s="26"/>
      <c r="EZ451" s="26"/>
      <c r="FA451" s="26"/>
      <c r="FB451" s="26"/>
      <c r="FC451" s="26"/>
      <c r="FD451" s="26"/>
      <c r="FE451" s="26"/>
      <c r="FF451" s="26"/>
      <c r="FG451" s="26"/>
      <c r="FH451" s="26"/>
      <c r="FI451" s="26"/>
      <c r="FJ451" s="26"/>
      <c r="FK451" s="26"/>
      <c r="FL451" s="26"/>
      <c r="FM451" s="26"/>
      <c r="FN451" s="26"/>
      <c r="FO451" s="26"/>
      <c r="FP451" s="26"/>
      <c r="FQ451" s="26"/>
      <c r="FR451" s="26"/>
      <c r="FS451" s="26"/>
      <c r="FT451" s="26"/>
      <c r="FU451" s="26"/>
      <c r="FV451" s="26"/>
      <c r="FW451" s="26"/>
      <c r="FX451" s="26"/>
      <c r="FY451" s="26"/>
      <c r="FZ451" s="26"/>
      <c r="GA451" s="26"/>
      <c r="GB451" s="26"/>
      <c r="GC451" s="26"/>
      <c r="GD451" s="26"/>
      <c r="GE451" s="26"/>
      <c r="GF451" s="26"/>
      <c r="GG451" s="26"/>
      <c r="GH451" s="26"/>
      <c r="GI451" s="26"/>
      <c r="GJ451" s="26"/>
      <c r="GK451" s="26"/>
      <c r="GL451" s="26"/>
      <c r="GM451" s="26"/>
      <c r="GN451" s="26"/>
      <c r="GO451" s="26"/>
      <c r="GP451" s="26"/>
      <c r="GQ451" s="26"/>
      <c r="GR451" s="26"/>
      <c r="GS451" s="26"/>
      <c r="GT451" s="26"/>
      <c r="GU451" s="26"/>
      <c r="GV451" s="26"/>
      <c r="GW451" s="26"/>
      <c r="GX451" s="26"/>
      <c r="GY451" s="26"/>
      <c r="GZ451" s="26"/>
      <c r="HA451" s="26"/>
      <c r="HB451" s="26"/>
      <c r="HC451" s="26"/>
      <c r="HD451" s="26"/>
      <c r="HE451" s="26"/>
      <c r="HF451" s="26"/>
      <c r="HG451" s="26"/>
      <c r="HH451" s="26"/>
      <c r="HI451" s="26"/>
      <c r="HJ451" s="26"/>
      <c r="HK451" s="26"/>
      <c r="HL451" s="26"/>
      <c r="HM451" s="26"/>
      <c r="HN451" s="26"/>
      <c r="HO451" s="26"/>
      <c r="HP451" s="26"/>
      <c r="HQ451" s="26"/>
      <c r="HR451" s="26"/>
      <c r="HS451" s="26"/>
      <c r="HT451" s="26"/>
      <c r="HU451" s="26"/>
      <c r="HV451" s="26"/>
      <c r="HW451" s="26"/>
      <c r="HX451" s="26"/>
      <c r="HY451" s="26"/>
      <c r="HZ451" s="26"/>
      <c r="IA451" s="26"/>
      <c r="IB451" s="26"/>
      <c r="IC451" s="26"/>
      <c r="ID451" s="26"/>
      <c r="IE451" s="26"/>
      <c r="IF451" s="26"/>
      <c r="IG451" s="26"/>
      <c r="IH451" s="26"/>
      <c r="II451" s="26"/>
      <c r="IJ451" s="26"/>
      <c r="IK451" s="26"/>
      <c r="IL451" s="26"/>
      <c r="IM451" s="26"/>
      <c r="IN451" s="26"/>
      <c r="IO451" s="26"/>
      <c r="IP451" s="26"/>
      <c r="IQ451" s="26"/>
      <c r="IR451" s="26"/>
      <c r="IS451" s="26"/>
      <c r="IT451" s="26"/>
      <c r="IU451" s="26"/>
      <c r="IV451" s="26"/>
    </row>
    <row r="452" spans="1:256" s="32" customFormat="1" ht="14.4" x14ac:dyDescent="0.3">
      <c r="A452"/>
      <c r="B452"/>
      <c r="C452"/>
      <c r="D452"/>
      <c r="E452"/>
      <c r="F452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6"/>
      <c r="AB452" s="26"/>
      <c r="AC452" s="26"/>
      <c r="AD452" s="26"/>
      <c r="AE452" s="26"/>
      <c r="AF452" s="26"/>
      <c r="AG452" s="26"/>
      <c r="AH452" s="26"/>
      <c r="AI452" s="26"/>
      <c r="AJ452" s="26"/>
      <c r="AK452" s="26"/>
      <c r="AL452" s="26"/>
      <c r="AM452" s="26"/>
      <c r="AN452" s="26"/>
      <c r="AO452" s="26"/>
      <c r="AP452" s="26"/>
      <c r="AQ452" s="26"/>
      <c r="AR452" s="26"/>
      <c r="AS452" s="26"/>
      <c r="AT452" s="26"/>
      <c r="AU452" s="26"/>
      <c r="AV452" s="26"/>
      <c r="AW452" s="26"/>
      <c r="AX452" s="26"/>
      <c r="AY452" s="26"/>
      <c r="AZ452" s="26"/>
      <c r="BA452" s="26"/>
      <c r="BB452" s="26"/>
      <c r="BC452" s="26"/>
      <c r="BD452" s="26"/>
      <c r="BE452" s="26"/>
      <c r="BF452" s="26"/>
      <c r="BG452" s="26"/>
      <c r="BH452" s="26"/>
      <c r="BI452" s="26"/>
      <c r="BJ452" s="26"/>
      <c r="BK452" s="26"/>
      <c r="BL452" s="26"/>
      <c r="BM452" s="26"/>
      <c r="BN452" s="26"/>
      <c r="BO452" s="26"/>
      <c r="BP452" s="26"/>
      <c r="BQ452" s="26"/>
      <c r="BR452" s="26"/>
      <c r="BS452" s="26"/>
      <c r="BT452" s="26"/>
      <c r="BU452" s="26"/>
      <c r="BV452" s="26"/>
      <c r="BW452" s="26"/>
      <c r="BX452" s="26"/>
      <c r="BY452" s="26"/>
      <c r="BZ452" s="26"/>
      <c r="CA452" s="26"/>
      <c r="CB452" s="26"/>
      <c r="CC452" s="26"/>
      <c r="CD452" s="26"/>
      <c r="CE452" s="26"/>
      <c r="CF452" s="26"/>
      <c r="CG452" s="26"/>
      <c r="CH452" s="26"/>
      <c r="CI452" s="26"/>
      <c r="CJ452" s="26"/>
      <c r="CK452" s="26"/>
      <c r="CL452" s="26"/>
      <c r="CM452" s="26"/>
      <c r="CN452" s="26"/>
      <c r="CO452" s="26"/>
      <c r="CP452" s="26"/>
      <c r="CQ452" s="26"/>
      <c r="CR452" s="26"/>
      <c r="CS452" s="26"/>
      <c r="CT452" s="26"/>
      <c r="CU452" s="26"/>
      <c r="CV452" s="26"/>
      <c r="CW452" s="26"/>
      <c r="CX452" s="26"/>
      <c r="CY452" s="26"/>
      <c r="CZ452" s="26"/>
      <c r="DA452" s="26"/>
      <c r="DB452" s="26"/>
      <c r="DC452" s="26"/>
      <c r="DD452" s="26"/>
      <c r="DE452" s="26"/>
      <c r="DF452" s="26"/>
      <c r="DG452" s="26"/>
      <c r="DH452" s="26"/>
      <c r="DI452" s="26"/>
      <c r="DJ452" s="26"/>
      <c r="DK452" s="26"/>
      <c r="DL452" s="26"/>
      <c r="DM452" s="26"/>
      <c r="DN452" s="26"/>
      <c r="DO452" s="26"/>
      <c r="DP452" s="26"/>
      <c r="DQ452" s="26"/>
      <c r="DR452" s="26"/>
      <c r="DS452" s="26"/>
      <c r="DT452" s="26"/>
      <c r="DU452" s="26"/>
      <c r="DV452" s="26"/>
      <c r="DW452" s="26"/>
      <c r="DX452" s="26"/>
      <c r="DY452" s="26"/>
      <c r="DZ452" s="26"/>
      <c r="EA452" s="26"/>
      <c r="EB452" s="26"/>
      <c r="EC452" s="26"/>
      <c r="ED452" s="26"/>
      <c r="EE452" s="26"/>
      <c r="EF452" s="26"/>
      <c r="EG452" s="26"/>
      <c r="EH452" s="26"/>
      <c r="EI452" s="26"/>
      <c r="EJ452" s="26"/>
      <c r="EK452" s="26"/>
      <c r="EL452" s="26"/>
      <c r="EM452" s="26"/>
      <c r="EN452" s="26"/>
      <c r="EO452" s="26"/>
      <c r="EP452" s="26"/>
      <c r="EQ452" s="26"/>
      <c r="ER452" s="26"/>
      <c r="ES452" s="26"/>
      <c r="ET452" s="26"/>
      <c r="EU452" s="26"/>
      <c r="EV452" s="26"/>
      <c r="EW452" s="26"/>
      <c r="EX452" s="26"/>
      <c r="EY452" s="26"/>
      <c r="EZ452" s="26"/>
      <c r="FA452" s="26"/>
      <c r="FB452" s="26"/>
      <c r="FC452" s="26"/>
      <c r="FD452" s="26"/>
      <c r="FE452" s="26"/>
      <c r="FF452" s="26"/>
      <c r="FG452" s="26"/>
      <c r="FH452" s="26"/>
      <c r="FI452" s="26"/>
      <c r="FJ452" s="26"/>
      <c r="FK452" s="26"/>
      <c r="FL452" s="26"/>
      <c r="FM452" s="26"/>
      <c r="FN452" s="26"/>
      <c r="FO452" s="26"/>
      <c r="FP452" s="26"/>
      <c r="FQ452" s="26"/>
      <c r="FR452" s="26"/>
      <c r="FS452" s="26"/>
      <c r="FT452" s="26"/>
      <c r="FU452" s="26"/>
      <c r="FV452" s="26"/>
      <c r="FW452" s="26"/>
      <c r="FX452" s="26"/>
      <c r="FY452" s="26"/>
      <c r="FZ452" s="26"/>
      <c r="GA452" s="26"/>
      <c r="GB452" s="26"/>
      <c r="GC452" s="26"/>
      <c r="GD452" s="26"/>
      <c r="GE452" s="26"/>
      <c r="GF452" s="26"/>
      <c r="GG452" s="26"/>
      <c r="GH452" s="26"/>
      <c r="GI452" s="26"/>
      <c r="GJ452" s="26"/>
      <c r="GK452" s="26"/>
      <c r="GL452" s="26"/>
      <c r="GM452" s="26"/>
      <c r="GN452" s="26"/>
      <c r="GO452" s="26"/>
      <c r="GP452" s="26"/>
      <c r="GQ452" s="26"/>
      <c r="GR452" s="26"/>
      <c r="GS452" s="26"/>
      <c r="GT452" s="26"/>
      <c r="GU452" s="26"/>
      <c r="GV452" s="26"/>
      <c r="GW452" s="26"/>
      <c r="GX452" s="26"/>
      <c r="GY452" s="26"/>
      <c r="GZ452" s="26"/>
      <c r="HA452" s="26"/>
      <c r="HB452" s="26"/>
      <c r="HC452" s="26"/>
      <c r="HD452" s="26"/>
      <c r="HE452" s="26"/>
      <c r="HF452" s="26"/>
      <c r="HG452" s="26"/>
      <c r="HH452" s="26"/>
      <c r="HI452" s="26"/>
      <c r="HJ452" s="26"/>
      <c r="HK452" s="26"/>
      <c r="HL452" s="26"/>
      <c r="HM452" s="26"/>
      <c r="HN452" s="26"/>
      <c r="HO452" s="26"/>
      <c r="HP452" s="26"/>
      <c r="HQ452" s="26"/>
      <c r="HR452" s="26"/>
      <c r="HS452" s="26"/>
      <c r="HT452" s="26"/>
      <c r="HU452" s="26"/>
      <c r="HV452" s="26"/>
      <c r="HW452" s="26"/>
      <c r="HX452" s="26"/>
      <c r="HY452" s="26"/>
      <c r="HZ452" s="26"/>
      <c r="IA452" s="26"/>
      <c r="IB452" s="26"/>
      <c r="IC452" s="26"/>
      <c r="ID452" s="26"/>
      <c r="IE452" s="26"/>
      <c r="IF452" s="26"/>
      <c r="IG452" s="26"/>
      <c r="IH452" s="26"/>
      <c r="II452" s="26"/>
      <c r="IJ452" s="26"/>
      <c r="IK452" s="26"/>
      <c r="IL452" s="26"/>
      <c r="IM452" s="26"/>
      <c r="IN452" s="26"/>
      <c r="IO452" s="26"/>
      <c r="IP452" s="26"/>
      <c r="IQ452" s="26"/>
      <c r="IR452" s="26"/>
      <c r="IS452" s="26"/>
      <c r="IT452" s="26"/>
      <c r="IU452" s="26"/>
      <c r="IV452" s="26"/>
    </row>
    <row r="453" spans="1:256" s="32" customFormat="1" ht="14.4" x14ac:dyDescent="0.3">
      <c r="A453"/>
      <c r="B453"/>
      <c r="C453"/>
      <c r="D453"/>
      <c r="E453"/>
      <c r="F453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6"/>
      <c r="AB453" s="26"/>
      <c r="AC453" s="26"/>
      <c r="AD453" s="26"/>
      <c r="AE453" s="26"/>
      <c r="AF453" s="26"/>
      <c r="AG453" s="26"/>
      <c r="AH453" s="26"/>
      <c r="AI453" s="26"/>
      <c r="AJ453" s="26"/>
      <c r="AK453" s="26"/>
      <c r="AL453" s="26"/>
      <c r="AM453" s="26"/>
      <c r="AN453" s="26"/>
      <c r="AO453" s="26"/>
      <c r="AP453" s="26"/>
      <c r="AQ453" s="26"/>
      <c r="AR453" s="26"/>
      <c r="AS453" s="26"/>
      <c r="AT453" s="26"/>
      <c r="AU453" s="26"/>
      <c r="AV453" s="26"/>
      <c r="AW453" s="26"/>
      <c r="AX453" s="26"/>
      <c r="AY453" s="26"/>
      <c r="AZ453" s="26"/>
      <c r="BA453" s="26"/>
      <c r="BB453" s="26"/>
      <c r="BC453" s="26"/>
      <c r="BD453" s="26"/>
      <c r="BE453" s="26"/>
      <c r="BF453" s="26"/>
      <c r="BG453" s="26"/>
      <c r="BH453" s="26"/>
      <c r="BI453" s="26"/>
      <c r="BJ453" s="26"/>
      <c r="BK453" s="26"/>
      <c r="BL453" s="26"/>
      <c r="BM453" s="26"/>
      <c r="BN453" s="26"/>
      <c r="BO453" s="26"/>
      <c r="BP453" s="26"/>
      <c r="BQ453" s="26"/>
      <c r="BR453" s="26"/>
      <c r="BS453" s="26"/>
      <c r="BT453" s="26"/>
      <c r="BU453" s="26"/>
      <c r="BV453" s="26"/>
      <c r="BW453" s="26"/>
      <c r="BX453" s="26"/>
      <c r="BY453" s="26"/>
      <c r="BZ453" s="26"/>
      <c r="CA453" s="26"/>
      <c r="CB453" s="26"/>
      <c r="CC453" s="26"/>
      <c r="CD453" s="26"/>
      <c r="CE453" s="26"/>
      <c r="CF453" s="26"/>
      <c r="CG453" s="26"/>
      <c r="CH453" s="26"/>
      <c r="CI453" s="26"/>
      <c r="CJ453" s="26"/>
      <c r="CK453" s="26"/>
      <c r="CL453" s="26"/>
      <c r="CM453" s="26"/>
      <c r="CN453" s="26"/>
      <c r="CO453" s="26"/>
      <c r="CP453" s="26"/>
      <c r="CQ453" s="26"/>
      <c r="CR453" s="26"/>
      <c r="CS453" s="26"/>
      <c r="CT453" s="26"/>
      <c r="CU453" s="26"/>
      <c r="CV453" s="26"/>
      <c r="CW453" s="26"/>
      <c r="CX453" s="26"/>
      <c r="CY453" s="26"/>
      <c r="CZ453" s="26"/>
      <c r="DA453" s="26"/>
      <c r="DB453" s="26"/>
      <c r="DC453" s="26"/>
      <c r="DD453" s="26"/>
      <c r="DE453" s="26"/>
      <c r="DF453" s="26"/>
      <c r="DG453" s="26"/>
      <c r="DH453" s="26"/>
      <c r="DI453" s="26"/>
      <c r="DJ453" s="26"/>
      <c r="DK453" s="26"/>
      <c r="DL453" s="26"/>
      <c r="DM453" s="26"/>
      <c r="DN453" s="26"/>
      <c r="DO453" s="26"/>
      <c r="DP453" s="26"/>
      <c r="DQ453" s="26"/>
      <c r="DR453" s="26"/>
      <c r="DS453" s="26"/>
      <c r="DT453" s="26"/>
      <c r="DU453" s="26"/>
      <c r="DV453" s="26"/>
      <c r="DW453" s="26"/>
      <c r="DX453" s="26"/>
      <c r="DY453" s="26"/>
      <c r="DZ453" s="26"/>
      <c r="EA453" s="26"/>
      <c r="EB453" s="26"/>
      <c r="EC453" s="26"/>
      <c r="ED453" s="26"/>
      <c r="EE453" s="26"/>
      <c r="EF453" s="26"/>
      <c r="EG453" s="26"/>
      <c r="EH453" s="26"/>
      <c r="EI453" s="26"/>
      <c r="EJ453" s="26"/>
      <c r="EK453" s="26"/>
      <c r="EL453" s="26"/>
      <c r="EM453" s="26"/>
      <c r="EN453" s="26"/>
      <c r="EO453" s="26"/>
      <c r="EP453" s="26"/>
      <c r="EQ453" s="26"/>
      <c r="ER453" s="26"/>
      <c r="ES453" s="26"/>
      <c r="ET453" s="26"/>
      <c r="EU453" s="26"/>
      <c r="EV453" s="26"/>
      <c r="EW453" s="26"/>
      <c r="EX453" s="26"/>
      <c r="EY453" s="26"/>
      <c r="EZ453" s="26"/>
      <c r="FA453" s="26"/>
      <c r="FB453" s="26"/>
      <c r="FC453" s="26"/>
      <c r="FD453" s="26"/>
      <c r="FE453" s="26"/>
      <c r="FF453" s="26"/>
      <c r="FG453" s="26"/>
      <c r="FH453" s="26"/>
      <c r="FI453" s="26"/>
      <c r="FJ453" s="26"/>
      <c r="FK453" s="26"/>
      <c r="FL453" s="26"/>
      <c r="FM453" s="26"/>
      <c r="FN453" s="26"/>
      <c r="FO453" s="26"/>
      <c r="FP453" s="26"/>
      <c r="FQ453" s="26"/>
      <c r="FR453" s="26"/>
      <c r="FS453" s="26"/>
      <c r="FT453" s="26"/>
      <c r="FU453" s="26"/>
      <c r="FV453" s="26"/>
      <c r="FW453" s="26"/>
      <c r="FX453" s="26"/>
      <c r="FY453" s="26"/>
      <c r="FZ453" s="26"/>
      <c r="GA453" s="26"/>
      <c r="GB453" s="26"/>
      <c r="GC453" s="26"/>
      <c r="GD453" s="26"/>
      <c r="GE453" s="26"/>
      <c r="GF453" s="26"/>
      <c r="GG453" s="26"/>
      <c r="GH453" s="26"/>
      <c r="GI453" s="26"/>
      <c r="GJ453" s="26"/>
      <c r="GK453" s="26"/>
      <c r="GL453" s="26"/>
      <c r="GM453" s="26"/>
      <c r="GN453" s="26"/>
      <c r="GO453" s="26"/>
      <c r="GP453" s="26"/>
      <c r="GQ453" s="26"/>
      <c r="GR453" s="26"/>
      <c r="GS453" s="26"/>
      <c r="GT453" s="26"/>
      <c r="GU453" s="26"/>
      <c r="GV453" s="26"/>
      <c r="GW453" s="26"/>
      <c r="GX453" s="26"/>
      <c r="GY453" s="26"/>
      <c r="GZ453" s="26"/>
      <c r="HA453" s="26"/>
      <c r="HB453" s="26"/>
      <c r="HC453" s="26"/>
      <c r="HD453" s="26"/>
      <c r="HE453" s="26"/>
      <c r="HF453" s="26"/>
      <c r="HG453" s="26"/>
      <c r="HH453" s="26"/>
      <c r="HI453" s="26"/>
      <c r="HJ453" s="26"/>
      <c r="HK453" s="26"/>
      <c r="HL453" s="26"/>
      <c r="HM453" s="26"/>
      <c r="HN453" s="26"/>
      <c r="HO453" s="26"/>
      <c r="HP453" s="26"/>
      <c r="HQ453" s="26"/>
      <c r="HR453" s="26"/>
      <c r="HS453" s="26"/>
      <c r="HT453" s="26"/>
      <c r="HU453" s="26"/>
      <c r="HV453" s="26"/>
      <c r="HW453" s="26"/>
      <c r="HX453" s="26"/>
      <c r="HY453" s="26"/>
      <c r="HZ453" s="26"/>
      <c r="IA453" s="26"/>
      <c r="IB453" s="26"/>
      <c r="IC453" s="26"/>
      <c r="ID453" s="26"/>
      <c r="IE453" s="26"/>
      <c r="IF453" s="26"/>
      <c r="IG453" s="26"/>
      <c r="IH453" s="26"/>
      <c r="II453" s="26"/>
      <c r="IJ453" s="26"/>
      <c r="IK453" s="26"/>
      <c r="IL453" s="26"/>
      <c r="IM453" s="26"/>
      <c r="IN453" s="26"/>
      <c r="IO453" s="26"/>
      <c r="IP453" s="26"/>
      <c r="IQ453" s="26"/>
      <c r="IR453" s="26"/>
      <c r="IS453" s="26"/>
      <c r="IT453" s="26"/>
      <c r="IU453" s="26"/>
      <c r="IV453" s="26"/>
    </row>
    <row r="454" spans="1:256" s="35" customFormat="1" ht="14.4" x14ac:dyDescent="0.3">
      <c r="A454"/>
      <c r="B454"/>
      <c r="C454"/>
      <c r="D454"/>
      <c r="E454"/>
      <c r="F454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6"/>
      <c r="AB454" s="26"/>
      <c r="AC454" s="26"/>
      <c r="AD454" s="26"/>
      <c r="AE454" s="26"/>
      <c r="AF454" s="26"/>
      <c r="AG454" s="26"/>
      <c r="AH454" s="26"/>
      <c r="AI454" s="26"/>
      <c r="AJ454" s="26"/>
      <c r="AK454" s="26"/>
      <c r="AL454" s="26"/>
      <c r="AM454" s="26"/>
      <c r="AN454" s="26"/>
      <c r="AO454" s="26"/>
      <c r="AP454" s="26"/>
      <c r="AQ454" s="26"/>
      <c r="AR454" s="26"/>
      <c r="AS454" s="26"/>
      <c r="AT454" s="26"/>
      <c r="AU454" s="26"/>
      <c r="AV454" s="26"/>
      <c r="AW454" s="26"/>
      <c r="AX454" s="26"/>
      <c r="AY454" s="26"/>
      <c r="AZ454" s="26"/>
      <c r="BA454" s="26"/>
      <c r="BB454" s="26"/>
      <c r="BC454" s="26"/>
      <c r="BD454" s="26"/>
      <c r="BE454" s="26"/>
      <c r="BF454" s="26"/>
      <c r="BG454" s="26"/>
      <c r="BH454" s="26"/>
      <c r="BI454" s="26"/>
      <c r="BJ454" s="26"/>
      <c r="BK454" s="26"/>
      <c r="BL454" s="26"/>
      <c r="BM454" s="26"/>
      <c r="BN454" s="26"/>
      <c r="BO454" s="26"/>
      <c r="BP454" s="26"/>
      <c r="BQ454" s="26"/>
      <c r="BR454" s="26"/>
      <c r="BS454" s="26"/>
      <c r="BT454" s="26"/>
      <c r="BU454" s="26"/>
      <c r="BV454" s="26"/>
      <c r="BW454" s="26"/>
      <c r="BX454" s="26"/>
      <c r="BY454" s="26"/>
      <c r="BZ454" s="26"/>
      <c r="CA454" s="26"/>
      <c r="CB454" s="26"/>
      <c r="CC454" s="26"/>
      <c r="CD454" s="26"/>
      <c r="CE454" s="26"/>
      <c r="CF454" s="26"/>
      <c r="CG454" s="26"/>
      <c r="CH454" s="26"/>
      <c r="CI454" s="26"/>
      <c r="CJ454" s="26"/>
      <c r="CK454" s="26"/>
      <c r="CL454" s="26"/>
      <c r="CM454" s="26"/>
      <c r="CN454" s="26"/>
      <c r="CO454" s="26"/>
      <c r="CP454" s="26"/>
      <c r="CQ454" s="26"/>
      <c r="CR454" s="26"/>
      <c r="CS454" s="26"/>
      <c r="CT454" s="26"/>
      <c r="CU454" s="26"/>
      <c r="CV454" s="26"/>
      <c r="CW454" s="26"/>
      <c r="CX454" s="26"/>
      <c r="CY454" s="26"/>
      <c r="CZ454" s="26"/>
      <c r="DA454" s="26"/>
      <c r="DB454" s="26"/>
      <c r="DC454" s="26"/>
      <c r="DD454" s="26"/>
      <c r="DE454" s="26"/>
      <c r="DF454" s="26"/>
      <c r="DG454" s="26"/>
      <c r="DH454" s="26"/>
      <c r="DI454" s="26"/>
      <c r="DJ454" s="26"/>
      <c r="DK454" s="26"/>
      <c r="DL454" s="26"/>
      <c r="DM454" s="26"/>
      <c r="DN454" s="26"/>
      <c r="DO454" s="26"/>
      <c r="DP454" s="26"/>
      <c r="DQ454" s="26"/>
      <c r="DR454" s="26"/>
      <c r="DS454" s="26"/>
      <c r="DT454" s="26"/>
      <c r="DU454" s="26"/>
      <c r="DV454" s="26"/>
      <c r="DW454" s="26"/>
      <c r="DX454" s="26"/>
      <c r="DY454" s="26"/>
      <c r="DZ454" s="26"/>
      <c r="EA454" s="26"/>
      <c r="EB454" s="26"/>
      <c r="EC454" s="26"/>
      <c r="ED454" s="26"/>
      <c r="EE454" s="26"/>
      <c r="EF454" s="26"/>
      <c r="EG454" s="26"/>
      <c r="EH454" s="26"/>
      <c r="EI454" s="26"/>
      <c r="EJ454" s="26"/>
      <c r="EK454" s="26"/>
      <c r="EL454" s="26"/>
      <c r="EM454" s="26"/>
      <c r="EN454" s="26"/>
      <c r="EO454" s="26"/>
      <c r="EP454" s="26"/>
      <c r="EQ454" s="26"/>
      <c r="ER454" s="26"/>
      <c r="ES454" s="26"/>
      <c r="ET454" s="26"/>
      <c r="EU454" s="26"/>
      <c r="EV454" s="26"/>
      <c r="EW454" s="26"/>
      <c r="EX454" s="26"/>
      <c r="EY454" s="26"/>
      <c r="EZ454" s="26"/>
      <c r="FA454" s="26"/>
      <c r="FB454" s="26"/>
      <c r="FC454" s="26"/>
      <c r="FD454" s="26"/>
      <c r="FE454" s="26"/>
      <c r="FF454" s="26"/>
      <c r="FG454" s="26"/>
      <c r="FH454" s="26"/>
      <c r="FI454" s="26"/>
      <c r="FJ454" s="26"/>
      <c r="FK454" s="26"/>
      <c r="FL454" s="26"/>
      <c r="FM454" s="26"/>
      <c r="FN454" s="26"/>
      <c r="FO454" s="26"/>
      <c r="FP454" s="26"/>
      <c r="FQ454" s="26"/>
      <c r="FR454" s="26"/>
      <c r="FS454" s="26"/>
      <c r="FT454" s="26"/>
      <c r="FU454" s="26"/>
      <c r="FV454" s="26"/>
      <c r="FW454" s="26"/>
      <c r="FX454" s="26"/>
      <c r="FY454" s="26"/>
      <c r="FZ454" s="26"/>
      <c r="GA454" s="26"/>
      <c r="GB454" s="26"/>
      <c r="GC454" s="26"/>
      <c r="GD454" s="26"/>
      <c r="GE454" s="26"/>
      <c r="GF454" s="26"/>
      <c r="GG454" s="26"/>
      <c r="GH454" s="26"/>
      <c r="GI454" s="26"/>
      <c r="GJ454" s="26"/>
      <c r="GK454" s="26"/>
      <c r="GL454" s="26"/>
      <c r="GM454" s="26"/>
      <c r="GN454" s="26"/>
      <c r="GO454" s="26"/>
      <c r="GP454" s="26"/>
      <c r="GQ454" s="26"/>
      <c r="GR454" s="26"/>
      <c r="GS454" s="26"/>
      <c r="GT454" s="26"/>
      <c r="GU454" s="26"/>
      <c r="GV454" s="26"/>
      <c r="GW454" s="26"/>
      <c r="GX454" s="26"/>
      <c r="GY454" s="26"/>
      <c r="GZ454" s="26"/>
      <c r="HA454" s="26"/>
      <c r="HB454" s="26"/>
      <c r="HC454" s="26"/>
      <c r="HD454" s="26"/>
      <c r="HE454" s="26"/>
      <c r="HF454" s="26"/>
      <c r="HG454" s="26"/>
      <c r="HH454" s="26"/>
      <c r="HI454" s="26"/>
      <c r="HJ454" s="26"/>
      <c r="HK454" s="26"/>
      <c r="HL454" s="26"/>
      <c r="HM454" s="26"/>
      <c r="HN454" s="26"/>
      <c r="HO454" s="26"/>
      <c r="HP454" s="26"/>
      <c r="HQ454" s="26"/>
      <c r="HR454" s="26"/>
      <c r="HS454" s="26"/>
      <c r="HT454" s="26"/>
      <c r="HU454" s="26"/>
      <c r="HV454" s="26"/>
      <c r="HW454" s="26"/>
      <c r="HX454" s="26"/>
      <c r="HY454" s="26"/>
      <c r="HZ454" s="26"/>
      <c r="IA454" s="26"/>
      <c r="IB454" s="26"/>
      <c r="IC454" s="26"/>
      <c r="ID454" s="26"/>
      <c r="IE454" s="26"/>
      <c r="IF454" s="26"/>
      <c r="IG454" s="26"/>
      <c r="IH454" s="26"/>
      <c r="II454" s="26"/>
      <c r="IJ454" s="26"/>
      <c r="IK454" s="26"/>
      <c r="IL454" s="26"/>
      <c r="IM454" s="26"/>
      <c r="IN454" s="26"/>
      <c r="IO454" s="26"/>
      <c r="IP454" s="26"/>
      <c r="IQ454" s="26"/>
      <c r="IR454" s="26"/>
      <c r="IS454" s="26"/>
      <c r="IT454" s="26"/>
      <c r="IU454" s="26"/>
      <c r="IV454" s="26"/>
    </row>
    <row r="455" spans="1:256" s="32" customFormat="1" ht="14.4" x14ac:dyDescent="0.3">
      <c r="A455"/>
      <c r="B455"/>
      <c r="C455"/>
      <c r="D455"/>
      <c r="E455"/>
      <c r="F455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6"/>
      <c r="AB455" s="26"/>
      <c r="AC455" s="26"/>
      <c r="AD455" s="26"/>
      <c r="AE455" s="26"/>
      <c r="AF455" s="26"/>
      <c r="AG455" s="26"/>
      <c r="AH455" s="26"/>
      <c r="AI455" s="26"/>
      <c r="AJ455" s="26"/>
      <c r="AK455" s="26"/>
      <c r="AL455" s="26"/>
      <c r="AM455" s="26"/>
      <c r="AN455" s="26"/>
      <c r="AO455" s="26"/>
      <c r="AP455" s="26"/>
      <c r="AQ455" s="26"/>
      <c r="AR455" s="26"/>
      <c r="AS455" s="26"/>
      <c r="AT455" s="26"/>
      <c r="AU455" s="26"/>
      <c r="AV455" s="26"/>
      <c r="AW455" s="26"/>
      <c r="AX455" s="26"/>
      <c r="AY455" s="26"/>
      <c r="AZ455" s="26"/>
      <c r="BA455" s="26"/>
      <c r="BB455" s="26"/>
      <c r="BC455" s="26"/>
      <c r="BD455" s="26"/>
      <c r="BE455" s="26"/>
      <c r="BF455" s="26"/>
      <c r="BG455" s="26"/>
      <c r="BH455" s="26"/>
      <c r="BI455" s="26"/>
      <c r="BJ455" s="26"/>
      <c r="BK455" s="26"/>
      <c r="BL455" s="26"/>
      <c r="BM455" s="26"/>
      <c r="BN455" s="26"/>
      <c r="BO455" s="26"/>
      <c r="BP455" s="26"/>
      <c r="BQ455" s="26"/>
      <c r="BR455" s="26"/>
      <c r="BS455" s="26"/>
      <c r="BT455" s="26"/>
      <c r="BU455" s="26"/>
      <c r="BV455" s="26"/>
      <c r="BW455" s="26"/>
      <c r="BX455" s="26"/>
      <c r="BY455" s="26"/>
      <c r="BZ455" s="26"/>
      <c r="CA455" s="26"/>
      <c r="CB455" s="26"/>
      <c r="CC455" s="26"/>
      <c r="CD455" s="26"/>
      <c r="CE455" s="26"/>
      <c r="CF455" s="26"/>
      <c r="CG455" s="26"/>
      <c r="CH455" s="26"/>
      <c r="CI455" s="26"/>
      <c r="CJ455" s="26"/>
      <c r="CK455" s="26"/>
      <c r="CL455" s="26"/>
      <c r="CM455" s="26"/>
      <c r="CN455" s="26"/>
      <c r="CO455" s="26"/>
      <c r="CP455" s="26"/>
      <c r="CQ455" s="26"/>
      <c r="CR455" s="26"/>
      <c r="CS455" s="26"/>
      <c r="CT455" s="26"/>
      <c r="CU455" s="26"/>
      <c r="CV455" s="26"/>
      <c r="CW455" s="26"/>
      <c r="CX455" s="26"/>
      <c r="CY455" s="26"/>
      <c r="CZ455" s="26"/>
      <c r="DA455" s="26"/>
      <c r="DB455" s="26"/>
      <c r="DC455" s="26"/>
      <c r="DD455" s="26"/>
      <c r="DE455" s="26"/>
      <c r="DF455" s="26"/>
      <c r="DG455" s="26"/>
      <c r="DH455" s="26"/>
      <c r="DI455" s="26"/>
      <c r="DJ455" s="26"/>
      <c r="DK455" s="26"/>
      <c r="DL455" s="26"/>
      <c r="DM455" s="26"/>
      <c r="DN455" s="26"/>
      <c r="DO455" s="26"/>
      <c r="DP455" s="26"/>
      <c r="DQ455" s="26"/>
      <c r="DR455" s="26"/>
      <c r="DS455" s="26"/>
      <c r="DT455" s="26"/>
      <c r="DU455" s="26"/>
      <c r="DV455" s="26"/>
      <c r="DW455" s="26"/>
      <c r="DX455" s="26"/>
      <c r="DY455" s="26"/>
      <c r="DZ455" s="26"/>
      <c r="EA455" s="26"/>
      <c r="EB455" s="26"/>
      <c r="EC455" s="26"/>
      <c r="ED455" s="26"/>
      <c r="EE455" s="26"/>
      <c r="EF455" s="26"/>
      <c r="EG455" s="26"/>
      <c r="EH455" s="26"/>
      <c r="EI455" s="26"/>
      <c r="EJ455" s="26"/>
      <c r="EK455" s="26"/>
      <c r="EL455" s="26"/>
      <c r="EM455" s="26"/>
      <c r="EN455" s="26"/>
      <c r="EO455" s="26"/>
      <c r="EP455" s="26"/>
      <c r="EQ455" s="26"/>
      <c r="ER455" s="26"/>
      <c r="ES455" s="26"/>
      <c r="ET455" s="26"/>
      <c r="EU455" s="26"/>
      <c r="EV455" s="26"/>
      <c r="EW455" s="26"/>
      <c r="EX455" s="26"/>
      <c r="EY455" s="26"/>
      <c r="EZ455" s="26"/>
      <c r="FA455" s="26"/>
      <c r="FB455" s="26"/>
      <c r="FC455" s="26"/>
      <c r="FD455" s="26"/>
      <c r="FE455" s="26"/>
      <c r="FF455" s="26"/>
      <c r="FG455" s="26"/>
      <c r="FH455" s="26"/>
      <c r="FI455" s="26"/>
      <c r="FJ455" s="26"/>
      <c r="FK455" s="26"/>
      <c r="FL455" s="26"/>
      <c r="FM455" s="26"/>
      <c r="FN455" s="26"/>
      <c r="FO455" s="26"/>
      <c r="FP455" s="26"/>
      <c r="FQ455" s="26"/>
      <c r="FR455" s="26"/>
      <c r="FS455" s="26"/>
      <c r="FT455" s="26"/>
      <c r="FU455" s="26"/>
      <c r="FV455" s="26"/>
      <c r="FW455" s="26"/>
      <c r="FX455" s="26"/>
      <c r="FY455" s="26"/>
      <c r="FZ455" s="26"/>
      <c r="GA455" s="26"/>
      <c r="GB455" s="26"/>
      <c r="GC455" s="26"/>
      <c r="GD455" s="26"/>
      <c r="GE455" s="26"/>
      <c r="GF455" s="26"/>
      <c r="GG455" s="26"/>
      <c r="GH455" s="26"/>
      <c r="GI455" s="26"/>
      <c r="GJ455" s="26"/>
      <c r="GK455" s="26"/>
      <c r="GL455" s="26"/>
      <c r="GM455" s="26"/>
      <c r="GN455" s="26"/>
      <c r="GO455" s="26"/>
      <c r="GP455" s="26"/>
      <c r="GQ455" s="26"/>
      <c r="GR455" s="26"/>
      <c r="GS455" s="26"/>
      <c r="GT455" s="26"/>
      <c r="GU455" s="26"/>
      <c r="GV455" s="26"/>
      <c r="GW455" s="26"/>
      <c r="GX455" s="26"/>
      <c r="GY455" s="26"/>
      <c r="GZ455" s="26"/>
      <c r="HA455" s="26"/>
      <c r="HB455" s="26"/>
      <c r="HC455" s="26"/>
      <c r="HD455" s="26"/>
      <c r="HE455" s="26"/>
      <c r="HF455" s="26"/>
      <c r="HG455" s="26"/>
      <c r="HH455" s="26"/>
      <c r="HI455" s="26"/>
      <c r="HJ455" s="26"/>
      <c r="HK455" s="26"/>
      <c r="HL455" s="26"/>
      <c r="HM455" s="26"/>
      <c r="HN455" s="26"/>
      <c r="HO455" s="26"/>
      <c r="HP455" s="26"/>
      <c r="HQ455" s="26"/>
      <c r="HR455" s="26"/>
      <c r="HS455" s="26"/>
      <c r="HT455" s="26"/>
      <c r="HU455" s="26"/>
      <c r="HV455" s="26"/>
      <c r="HW455" s="26"/>
      <c r="HX455" s="26"/>
      <c r="HY455" s="26"/>
      <c r="HZ455" s="26"/>
      <c r="IA455" s="26"/>
      <c r="IB455" s="26"/>
      <c r="IC455" s="26"/>
      <c r="ID455" s="26"/>
      <c r="IE455" s="26"/>
      <c r="IF455" s="26"/>
      <c r="IG455" s="26"/>
      <c r="IH455" s="26"/>
      <c r="II455" s="26"/>
      <c r="IJ455" s="26"/>
      <c r="IK455" s="26"/>
      <c r="IL455" s="26"/>
      <c r="IM455" s="26"/>
      <c r="IN455" s="26"/>
      <c r="IO455" s="26"/>
      <c r="IP455" s="26"/>
      <c r="IQ455" s="26"/>
      <c r="IR455" s="26"/>
      <c r="IS455" s="26"/>
      <c r="IT455" s="26"/>
      <c r="IU455" s="26"/>
      <c r="IV455" s="26"/>
    </row>
    <row r="456" spans="1:256" s="32" customFormat="1" ht="14.4" x14ac:dyDescent="0.3">
      <c r="A456"/>
      <c r="B456"/>
      <c r="C456"/>
      <c r="D456"/>
      <c r="E456"/>
      <c r="F45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6"/>
      <c r="AB456" s="26"/>
      <c r="AC456" s="26"/>
      <c r="AD456" s="26"/>
      <c r="AE456" s="26"/>
      <c r="AF456" s="26"/>
      <c r="AG456" s="26"/>
      <c r="AH456" s="26"/>
      <c r="AI456" s="26"/>
      <c r="AJ456" s="26"/>
      <c r="AK456" s="26"/>
      <c r="AL456" s="26"/>
      <c r="AM456" s="26"/>
      <c r="AN456" s="26"/>
      <c r="AO456" s="26"/>
      <c r="AP456" s="26"/>
      <c r="AQ456" s="26"/>
      <c r="AR456" s="26"/>
      <c r="AS456" s="26"/>
      <c r="AT456" s="26"/>
      <c r="AU456" s="26"/>
      <c r="AV456" s="26"/>
      <c r="AW456" s="26"/>
      <c r="AX456" s="26"/>
      <c r="AY456" s="26"/>
      <c r="AZ456" s="26"/>
      <c r="BA456" s="26"/>
      <c r="BB456" s="26"/>
      <c r="BC456" s="26"/>
      <c r="BD456" s="26"/>
      <c r="BE456" s="26"/>
      <c r="BF456" s="26"/>
      <c r="BG456" s="26"/>
      <c r="BH456" s="26"/>
      <c r="BI456" s="26"/>
      <c r="BJ456" s="26"/>
      <c r="BK456" s="26"/>
      <c r="BL456" s="26"/>
      <c r="BM456" s="26"/>
      <c r="BN456" s="26"/>
      <c r="BO456" s="26"/>
      <c r="BP456" s="26"/>
      <c r="BQ456" s="26"/>
      <c r="BR456" s="26"/>
      <c r="BS456" s="26"/>
      <c r="BT456" s="26"/>
      <c r="BU456" s="26"/>
      <c r="BV456" s="26"/>
      <c r="BW456" s="26"/>
      <c r="BX456" s="26"/>
      <c r="BY456" s="26"/>
      <c r="BZ456" s="26"/>
      <c r="CA456" s="26"/>
      <c r="CB456" s="26"/>
      <c r="CC456" s="26"/>
      <c r="CD456" s="26"/>
      <c r="CE456" s="26"/>
      <c r="CF456" s="26"/>
      <c r="CG456" s="26"/>
      <c r="CH456" s="26"/>
      <c r="CI456" s="26"/>
      <c r="CJ456" s="26"/>
      <c r="CK456" s="26"/>
      <c r="CL456" s="26"/>
      <c r="CM456" s="26"/>
      <c r="CN456" s="26"/>
      <c r="CO456" s="26"/>
      <c r="CP456" s="26"/>
      <c r="CQ456" s="26"/>
      <c r="CR456" s="26"/>
      <c r="CS456" s="26"/>
      <c r="CT456" s="26"/>
      <c r="CU456" s="26"/>
      <c r="CV456" s="26"/>
      <c r="CW456" s="26"/>
      <c r="CX456" s="26"/>
      <c r="CY456" s="26"/>
      <c r="CZ456" s="26"/>
      <c r="DA456" s="26"/>
      <c r="DB456" s="26"/>
      <c r="DC456" s="26"/>
      <c r="DD456" s="26"/>
      <c r="DE456" s="26"/>
      <c r="DF456" s="26"/>
      <c r="DG456" s="26"/>
      <c r="DH456" s="26"/>
      <c r="DI456" s="26"/>
      <c r="DJ456" s="26"/>
      <c r="DK456" s="26"/>
      <c r="DL456" s="26"/>
      <c r="DM456" s="26"/>
      <c r="DN456" s="26"/>
      <c r="DO456" s="26"/>
      <c r="DP456" s="26"/>
      <c r="DQ456" s="26"/>
      <c r="DR456" s="26"/>
      <c r="DS456" s="26"/>
      <c r="DT456" s="26"/>
      <c r="DU456" s="26"/>
      <c r="DV456" s="26"/>
      <c r="DW456" s="26"/>
      <c r="DX456" s="26"/>
      <c r="DY456" s="26"/>
      <c r="DZ456" s="26"/>
      <c r="EA456" s="26"/>
      <c r="EB456" s="26"/>
      <c r="EC456" s="26"/>
      <c r="ED456" s="26"/>
      <c r="EE456" s="26"/>
      <c r="EF456" s="26"/>
      <c r="EG456" s="26"/>
      <c r="EH456" s="26"/>
      <c r="EI456" s="26"/>
      <c r="EJ456" s="26"/>
      <c r="EK456" s="26"/>
      <c r="EL456" s="26"/>
      <c r="EM456" s="26"/>
      <c r="EN456" s="26"/>
      <c r="EO456" s="26"/>
      <c r="EP456" s="26"/>
      <c r="EQ456" s="26"/>
      <c r="ER456" s="26"/>
      <c r="ES456" s="26"/>
      <c r="ET456" s="26"/>
      <c r="EU456" s="26"/>
      <c r="EV456" s="26"/>
      <c r="EW456" s="26"/>
      <c r="EX456" s="26"/>
      <c r="EY456" s="26"/>
      <c r="EZ456" s="26"/>
      <c r="FA456" s="26"/>
      <c r="FB456" s="26"/>
      <c r="FC456" s="26"/>
      <c r="FD456" s="26"/>
      <c r="FE456" s="26"/>
      <c r="FF456" s="26"/>
      <c r="FG456" s="26"/>
      <c r="FH456" s="26"/>
      <c r="FI456" s="26"/>
      <c r="FJ456" s="26"/>
      <c r="FK456" s="26"/>
      <c r="FL456" s="26"/>
      <c r="FM456" s="26"/>
      <c r="FN456" s="26"/>
      <c r="FO456" s="26"/>
      <c r="FP456" s="26"/>
      <c r="FQ456" s="26"/>
      <c r="FR456" s="26"/>
      <c r="FS456" s="26"/>
      <c r="FT456" s="26"/>
      <c r="FU456" s="26"/>
      <c r="FV456" s="26"/>
      <c r="FW456" s="26"/>
      <c r="FX456" s="26"/>
      <c r="FY456" s="26"/>
      <c r="FZ456" s="26"/>
      <c r="GA456" s="26"/>
      <c r="GB456" s="26"/>
      <c r="GC456" s="26"/>
      <c r="GD456" s="26"/>
      <c r="GE456" s="26"/>
      <c r="GF456" s="26"/>
      <c r="GG456" s="26"/>
      <c r="GH456" s="26"/>
      <c r="GI456" s="26"/>
      <c r="GJ456" s="26"/>
      <c r="GK456" s="26"/>
      <c r="GL456" s="26"/>
      <c r="GM456" s="26"/>
      <c r="GN456" s="26"/>
      <c r="GO456" s="26"/>
      <c r="GP456" s="26"/>
      <c r="GQ456" s="26"/>
      <c r="GR456" s="26"/>
      <c r="GS456" s="26"/>
      <c r="GT456" s="26"/>
      <c r="GU456" s="26"/>
      <c r="GV456" s="26"/>
      <c r="GW456" s="26"/>
      <c r="GX456" s="26"/>
      <c r="GY456" s="26"/>
      <c r="GZ456" s="26"/>
      <c r="HA456" s="26"/>
      <c r="HB456" s="26"/>
      <c r="HC456" s="26"/>
      <c r="HD456" s="26"/>
      <c r="HE456" s="26"/>
      <c r="HF456" s="26"/>
      <c r="HG456" s="26"/>
      <c r="HH456" s="26"/>
      <c r="HI456" s="26"/>
      <c r="HJ456" s="26"/>
      <c r="HK456" s="26"/>
      <c r="HL456" s="26"/>
      <c r="HM456" s="26"/>
      <c r="HN456" s="26"/>
      <c r="HO456" s="26"/>
      <c r="HP456" s="26"/>
      <c r="HQ456" s="26"/>
      <c r="HR456" s="26"/>
      <c r="HS456" s="26"/>
      <c r="HT456" s="26"/>
      <c r="HU456" s="26"/>
      <c r="HV456" s="26"/>
      <c r="HW456" s="26"/>
      <c r="HX456" s="26"/>
      <c r="HY456" s="26"/>
      <c r="HZ456" s="26"/>
      <c r="IA456" s="26"/>
      <c r="IB456" s="26"/>
      <c r="IC456" s="26"/>
      <c r="ID456" s="26"/>
      <c r="IE456" s="26"/>
      <c r="IF456" s="26"/>
      <c r="IG456" s="26"/>
      <c r="IH456" s="26"/>
      <c r="II456" s="26"/>
      <c r="IJ456" s="26"/>
      <c r="IK456" s="26"/>
      <c r="IL456" s="26"/>
      <c r="IM456" s="26"/>
      <c r="IN456" s="26"/>
      <c r="IO456" s="26"/>
      <c r="IP456" s="26"/>
      <c r="IQ456" s="26"/>
      <c r="IR456" s="26"/>
      <c r="IS456" s="26"/>
      <c r="IT456" s="26"/>
      <c r="IU456" s="26"/>
      <c r="IV456" s="26"/>
    </row>
    <row r="457" spans="1:256" s="35" customFormat="1" ht="14.4" x14ac:dyDescent="0.3">
      <c r="A457"/>
      <c r="B457"/>
      <c r="C457"/>
      <c r="D457"/>
      <c r="E457"/>
      <c r="F457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6"/>
      <c r="AB457" s="26"/>
      <c r="AC457" s="26"/>
      <c r="AD457" s="26"/>
      <c r="AE457" s="26"/>
      <c r="AF457" s="26"/>
      <c r="AG457" s="26"/>
      <c r="AH457" s="26"/>
      <c r="AI457" s="26"/>
      <c r="AJ457" s="26"/>
      <c r="AK457" s="26"/>
      <c r="AL457" s="26"/>
      <c r="AM457" s="26"/>
      <c r="AN457" s="26"/>
      <c r="AO457" s="26"/>
      <c r="AP457" s="26"/>
      <c r="AQ457" s="26"/>
      <c r="AR457" s="26"/>
      <c r="AS457" s="26"/>
      <c r="AT457" s="26"/>
      <c r="AU457" s="26"/>
      <c r="AV457" s="26"/>
      <c r="AW457" s="26"/>
      <c r="AX457" s="26"/>
      <c r="AY457" s="26"/>
      <c r="AZ457" s="26"/>
      <c r="BA457" s="26"/>
      <c r="BB457" s="26"/>
      <c r="BC457" s="26"/>
      <c r="BD457" s="26"/>
      <c r="BE457" s="26"/>
      <c r="BF457" s="26"/>
      <c r="BG457" s="26"/>
      <c r="BH457" s="26"/>
      <c r="BI457" s="26"/>
      <c r="BJ457" s="26"/>
      <c r="BK457" s="26"/>
      <c r="BL457" s="26"/>
      <c r="BM457" s="26"/>
      <c r="BN457" s="26"/>
      <c r="BO457" s="26"/>
      <c r="BP457" s="26"/>
      <c r="BQ457" s="26"/>
      <c r="BR457" s="26"/>
      <c r="BS457" s="26"/>
      <c r="BT457" s="26"/>
      <c r="BU457" s="26"/>
      <c r="BV457" s="26"/>
      <c r="BW457" s="26"/>
      <c r="BX457" s="26"/>
      <c r="BY457" s="26"/>
      <c r="BZ457" s="26"/>
      <c r="CA457" s="26"/>
      <c r="CB457" s="26"/>
      <c r="CC457" s="26"/>
      <c r="CD457" s="26"/>
      <c r="CE457" s="26"/>
      <c r="CF457" s="26"/>
      <c r="CG457" s="26"/>
      <c r="CH457" s="26"/>
      <c r="CI457" s="26"/>
      <c r="CJ457" s="26"/>
      <c r="CK457" s="26"/>
      <c r="CL457" s="26"/>
      <c r="CM457" s="26"/>
      <c r="CN457" s="26"/>
      <c r="CO457" s="26"/>
      <c r="CP457" s="26"/>
      <c r="CQ457" s="26"/>
      <c r="CR457" s="26"/>
      <c r="CS457" s="26"/>
      <c r="CT457" s="26"/>
      <c r="CU457" s="26"/>
      <c r="CV457" s="26"/>
      <c r="CW457" s="26"/>
      <c r="CX457" s="26"/>
      <c r="CY457" s="26"/>
      <c r="CZ457" s="26"/>
      <c r="DA457" s="26"/>
      <c r="DB457" s="26"/>
      <c r="DC457" s="26"/>
      <c r="DD457" s="26"/>
      <c r="DE457" s="26"/>
      <c r="DF457" s="26"/>
      <c r="DG457" s="26"/>
      <c r="DH457" s="26"/>
      <c r="DI457" s="26"/>
      <c r="DJ457" s="26"/>
      <c r="DK457" s="26"/>
      <c r="DL457" s="26"/>
      <c r="DM457" s="26"/>
      <c r="DN457" s="26"/>
      <c r="DO457" s="26"/>
      <c r="DP457" s="26"/>
      <c r="DQ457" s="26"/>
      <c r="DR457" s="26"/>
      <c r="DS457" s="26"/>
      <c r="DT457" s="26"/>
      <c r="DU457" s="26"/>
      <c r="DV457" s="26"/>
      <c r="DW457" s="26"/>
      <c r="DX457" s="26"/>
      <c r="DY457" s="26"/>
      <c r="DZ457" s="26"/>
      <c r="EA457" s="26"/>
      <c r="EB457" s="26"/>
      <c r="EC457" s="26"/>
      <c r="ED457" s="26"/>
      <c r="EE457" s="26"/>
      <c r="EF457" s="26"/>
      <c r="EG457" s="26"/>
      <c r="EH457" s="26"/>
      <c r="EI457" s="26"/>
      <c r="EJ457" s="26"/>
      <c r="EK457" s="26"/>
      <c r="EL457" s="26"/>
      <c r="EM457" s="26"/>
      <c r="EN457" s="26"/>
      <c r="EO457" s="26"/>
      <c r="EP457" s="26"/>
      <c r="EQ457" s="26"/>
      <c r="ER457" s="26"/>
      <c r="ES457" s="26"/>
      <c r="ET457" s="26"/>
      <c r="EU457" s="26"/>
      <c r="EV457" s="26"/>
      <c r="EW457" s="26"/>
      <c r="EX457" s="26"/>
      <c r="EY457" s="26"/>
      <c r="EZ457" s="26"/>
      <c r="FA457" s="26"/>
      <c r="FB457" s="26"/>
      <c r="FC457" s="26"/>
      <c r="FD457" s="26"/>
      <c r="FE457" s="26"/>
      <c r="FF457" s="26"/>
      <c r="FG457" s="26"/>
      <c r="FH457" s="26"/>
      <c r="FI457" s="26"/>
      <c r="FJ457" s="26"/>
      <c r="FK457" s="26"/>
      <c r="FL457" s="26"/>
      <c r="FM457" s="26"/>
      <c r="FN457" s="26"/>
      <c r="FO457" s="26"/>
      <c r="FP457" s="26"/>
      <c r="FQ457" s="26"/>
      <c r="FR457" s="26"/>
      <c r="FS457" s="26"/>
      <c r="FT457" s="26"/>
      <c r="FU457" s="26"/>
      <c r="FV457" s="26"/>
      <c r="FW457" s="26"/>
      <c r="FX457" s="26"/>
      <c r="FY457" s="26"/>
      <c r="FZ457" s="26"/>
      <c r="GA457" s="26"/>
      <c r="GB457" s="26"/>
      <c r="GC457" s="26"/>
      <c r="GD457" s="26"/>
      <c r="GE457" s="26"/>
      <c r="GF457" s="26"/>
      <c r="GG457" s="26"/>
      <c r="GH457" s="26"/>
      <c r="GI457" s="26"/>
      <c r="GJ457" s="26"/>
      <c r="GK457" s="26"/>
      <c r="GL457" s="26"/>
      <c r="GM457" s="26"/>
      <c r="GN457" s="26"/>
      <c r="GO457" s="26"/>
      <c r="GP457" s="26"/>
      <c r="GQ457" s="26"/>
      <c r="GR457" s="26"/>
      <c r="GS457" s="26"/>
      <c r="GT457" s="26"/>
      <c r="GU457" s="26"/>
      <c r="GV457" s="26"/>
      <c r="GW457" s="26"/>
      <c r="GX457" s="26"/>
      <c r="GY457" s="26"/>
      <c r="GZ457" s="26"/>
      <c r="HA457" s="26"/>
      <c r="HB457" s="26"/>
      <c r="HC457" s="26"/>
      <c r="HD457" s="26"/>
      <c r="HE457" s="26"/>
      <c r="HF457" s="26"/>
      <c r="HG457" s="26"/>
      <c r="HH457" s="26"/>
      <c r="HI457" s="26"/>
      <c r="HJ457" s="26"/>
      <c r="HK457" s="26"/>
      <c r="HL457" s="26"/>
      <c r="HM457" s="26"/>
      <c r="HN457" s="26"/>
      <c r="HO457" s="26"/>
      <c r="HP457" s="26"/>
      <c r="HQ457" s="26"/>
      <c r="HR457" s="26"/>
      <c r="HS457" s="26"/>
      <c r="HT457" s="26"/>
      <c r="HU457" s="26"/>
      <c r="HV457" s="26"/>
      <c r="HW457" s="26"/>
      <c r="HX457" s="26"/>
      <c r="HY457" s="26"/>
      <c r="HZ457" s="26"/>
      <c r="IA457" s="26"/>
      <c r="IB457" s="26"/>
      <c r="IC457" s="26"/>
      <c r="ID457" s="26"/>
      <c r="IE457" s="26"/>
      <c r="IF457" s="26"/>
      <c r="IG457" s="26"/>
      <c r="IH457" s="26"/>
      <c r="II457" s="26"/>
      <c r="IJ457" s="26"/>
      <c r="IK457" s="26"/>
      <c r="IL457" s="26"/>
      <c r="IM457" s="26"/>
      <c r="IN457" s="26"/>
      <c r="IO457" s="26"/>
      <c r="IP457" s="26"/>
      <c r="IQ457" s="26"/>
      <c r="IR457" s="26"/>
      <c r="IS457" s="26"/>
      <c r="IT457" s="26"/>
      <c r="IU457" s="26"/>
      <c r="IV457" s="26"/>
    </row>
    <row r="458" spans="1:256" s="32" customFormat="1" ht="14.4" x14ac:dyDescent="0.3">
      <c r="A458"/>
      <c r="B458"/>
      <c r="C458"/>
      <c r="D458"/>
      <c r="E458"/>
      <c r="F458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6"/>
      <c r="AB458" s="26"/>
      <c r="AC458" s="26"/>
      <c r="AD458" s="26"/>
      <c r="AE458" s="26"/>
      <c r="AF458" s="26"/>
      <c r="AG458" s="26"/>
      <c r="AH458" s="26"/>
      <c r="AI458" s="26"/>
      <c r="AJ458" s="26"/>
      <c r="AK458" s="26"/>
      <c r="AL458" s="26"/>
      <c r="AM458" s="26"/>
      <c r="AN458" s="26"/>
      <c r="AO458" s="26"/>
      <c r="AP458" s="26"/>
      <c r="AQ458" s="26"/>
      <c r="AR458" s="26"/>
      <c r="AS458" s="26"/>
      <c r="AT458" s="26"/>
      <c r="AU458" s="26"/>
      <c r="AV458" s="26"/>
      <c r="AW458" s="26"/>
      <c r="AX458" s="26"/>
      <c r="AY458" s="26"/>
      <c r="AZ458" s="26"/>
      <c r="BA458" s="26"/>
      <c r="BB458" s="26"/>
      <c r="BC458" s="26"/>
      <c r="BD458" s="26"/>
      <c r="BE458" s="26"/>
      <c r="BF458" s="26"/>
      <c r="BG458" s="26"/>
      <c r="BH458" s="26"/>
      <c r="BI458" s="26"/>
      <c r="BJ458" s="26"/>
      <c r="BK458" s="26"/>
      <c r="BL458" s="26"/>
      <c r="BM458" s="26"/>
      <c r="BN458" s="26"/>
      <c r="BO458" s="26"/>
      <c r="BP458" s="26"/>
      <c r="BQ458" s="26"/>
      <c r="BR458" s="26"/>
      <c r="BS458" s="26"/>
      <c r="BT458" s="26"/>
      <c r="BU458" s="26"/>
      <c r="BV458" s="26"/>
      <c r="BW458" s="26"/>
      <c r="BX458" s="26"/>
      <c r="BY458" s="26"/>
      <c r="BZ458" s="26"/>
      <c r="CA458" s="26"/>
      <c r="CB458" s="26"/>
      <c r="CC458" s="26"/>
      <c r="CD458" s="26"/>
      <c r="CE458" s="26"/>
      <c r="CF458" s="26"/>
      <c r="CG458" s="26"/>
      <c r="CH458" s="26"/>
      <c r="CI458" s="26"/>
      <c r="CJ458" s="26"/>
      <c r="CK458" s="26"/>
      <c r="CL458" s="26"/>
      <c r="CM458" s="26"/>
      <c r="CN458" s="26"/>
      <c r="CO458" s="26"/>
      <c r="CP458" s="26"/>
      <c r="CQ458" s="26"/>
      <c r="CR458" s="26"/>
      <c r="CS458" s="26"/>
      <c r="CT458" s="26"/>
      <c r="CU458" s="26"/>
      <c r="CV458" s="26"/>
      <c r="CW458" s="26"/>
      <c r="CX458" s="26"/>
      <c r="CY458" s="26"/>
      <c r="CZ458" s="26"/>
      <c r="DA458" s="26"/>
      <c r="DB458" s="26"/>
      <c r="DC458" s="26"/>
      <c r="DD458" s="26"/>
      <c r="DE458" s="26"/>
      <c r="DF458" s="26"/>
      <c r="DG458" s="26"/>
      <c r="DH458" s="26"/>
      <c r="DI458" s="26"/>
      <c r="DJ458" s="26"/>
      <c r="DK458" s="26"/>
      <c r="DL458" s="26"/>
      <c r="DM458" s="26"/>
      <c r="DN458" s="26"/>
      <c r="DO458" s="26"/>
      <c r="DP458" s="26"/>
      <c r="DQ458" s="26"/>
      <c r="DR458" s="26"/>
      <c r="DS458" s="26"/>
      <c r="DT458" s="26"/>
      <c r="DU458" s="26"/>
      <c r="DV458" s="26"/>
      <c r="DW458" s="26"/>
      <c r="DX458" s="26"/>
      <c r="DY458" s="26"/>
      <c r="DZ458" s="26"/>
      <c r="EA458" s="26"/>
      <c r="EB458" s="26"/>
      <c r="EC458" s="26"/>
      <c r="ED458" s="26"/>
      <c r="EE458" s="26"/>
      <c r="EF458" s="26"/>
      <c r="EG458" s="26"/>
      <c r="EH458" s="26"/>
      <c r="EI458" s="26"/>
      <c r="EJ458" s="26"/>
      <c r="EK458" s="26"/>
      <c r="EL458" s="26"/>
      <c r="EM458" s="26"/>
      <c r="EN458" s="26"/>
      <c r="EO458" s="26"/>
      <c r="EP458" s="26"/>
      <c r="EQ458" s="26"/>
      <c r="ER458" s="26"/>
      <c r="ES458" s="26"/>
      <c r="ET458" s="26"/>
      <c r="EU458" s="26"/>
      <c r="EV458" s="26"/>
      <c r="EW458" s="26"/>
      <c r="EX458" s="26"/>
      <c r="EY458" s="26"/>
      <c r="EZ458" s="26"/>
      <c r="FA458" s="26"/>
      <c r="FB458" s="26"/>
      <c r="FC458" s="26"/>
      <c r="FD458" s="26"/>
      <c r="FE458" s="26"/>
      <c r="FF458" s="26"/>
      <c r="FG458" s="26"/>
      <c r="FH458" s="26"/>
      <c r="FI458" s="26"/>
      <c r="FJ458" s="26"/>
      <c r="FK458" s="26"/>
      <c r="FL458" s="26"/>
      <c r="FM458" s="26"/>
      <c r="FN458" s="26"/>
      <c r="FO458" s="26"/>
      <c r="FP458" s="26"/>
      <c r="FQ458" s="26"/>
      <c r="FR458" s="26"/>
      <c r="FS458" s="26"/>
      <c r="FT458" s="26"/>
      <c r="FU458" s="26"/>
      <c r="FV458" s="26"/>
      <c r="FW458" s="26"/>
      <c r="FX458" s="26"/>
      <c r="FY458" s="26"/>
      <c r="FZ458" s="26"/>
      <c r="GA458" s="26"/>
      <c r="GB458" s="26"/>
      <c r="GC458" s="26"/>
      <c r="GD458" s="26"/>
      <c r="GE458" s="26"/>
      <c r="GF458" s="26"/>
      <c r="GG458" s="26"/>
      <c r="GH458" s="26"/>
      <c r="GI458" s="26"/>
      <c r="GJ458" s="26"/>
      <c r="GK458" s="26"/>
      <c r="GL458" s="26"/>
      <c r="GM458" s="26"/>
      <c r="GN458" s="26"/>
      <c r="GO458" s="26"/>
      <c r="GP458" s="26"/>
      <c r="GQ458" s="26"/>
      <c r="GR458" s="26"/>
      <c r="GS458" s="26"/>
      <c r="GT458" s="26"/>
      <c r="GU458" s="26"/>
      <c r="GV458" s="26"/>
      <c r="GW458" s="26"/>
      <c r="GX458" s="26"/>
      <c r="GY458" s="26"/>
      <c r="GZ458" s="26"/>
      <c r="HA458" s="26"/>
      <c r="HB458" s="26"/>
      <c r="HC458" s="26"/>
      <c r="HD458" s="26"/>
      <c r="HE458" s="26"/>
      <c r="HF458" s="26"/>
      <c r="HG458" s="26"/>
      <c r="HH458" s="26"/>
      <c r="HI458" s="26"/>
      <c r="HJ458" s="26"/>
      <c r="HK458" s="26"/>
      <c r="HL458" s="26"/>
      <c r="HM458" s="26"/>
      <c r="HN458" s="26"/>
      <c r="HO458" s="26"/>
      <c r="HP458" s="26"/>
      <c r="HQ458" s="26"/>
      <c r="HR458" s="26"/>
      <c r="HS458" s="26"/>
      <c r="HT458" s="26"/>
      <c r="HU458" s="26"/>
      <c r="HV458" s="26"/>
      <c r="HW458" s="26"/>
      <c r="HX458" s="26"/>
      <c r="HY458" s="26"/>
      <c r="HZ458" s="26"/>
      <c r="IA458" s="26"/>
      <c r="IB458" s="26"/>
      <c r="IC458" s="26"/>
      <c r="ID458" s="26"/>
      <c r="IE458" s="26"/>
      <c r="IF458" s="26"/>
      <c r="IG458" s="26"/>
      <c r="IH458" s="26"/>
      <c r="II458" s="26"/>
      <c r="IJ458" s="26"/>
      <c r="IK458" s="26"/>
      <c r="IL458" s="26"/>
      <c r="IM458" s="26"/>
      <c r="IN458" s="26"/>
      <c r="IO458" s="26"/>
      <c r="IP458" s="26"/>
      <c r="IQ458" s="26"/>
      <c r="IR458" s="26"/>
      <c r="IS458" s="26"/>
      <c r="IT458" s="26"/>
      <c r="IU458" s="26"/>
      <c r="IV458" s="26"/>
    </row>
    <row r="459" spans="1:256" s="32" customFormat="1" ht="14.4" x14ac:dyDescent="0.3">
      <c r="A459"/>
      <c r="B459"/>
      <c r="C459"/>
      <c r="D459"/>
      <c r="E459"/>
      <c r="F459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6"/>
      <c r="AB459" s="26"/>
      <c r="AC459" s="26"/>
      <c r="AD459" s="26"/>
      <c r="AE459" s="26"/>
      <c r="AF459" s="26"/>
      <c r="AG459" s="26"/>
      <c r="AH459" s="26"/>
      <c r="AI459" s="26"/>
      <c r="AJ459" s="26"/>
      <c r="AK459" s="26"/>
      <c r="AL459" s="26"/>
      <c r="AM459" s="26"/>
      <c r="AN459" s="26"/>
      <c r="AO459" s="26"/>
      <c r="AP459" s="26"/>
      <c r="AQ459" s="26"/>
      <c r="AR459" s="26"/>
      <c r="AS459" s="26"/>
      <c r="AT459" s="26"/>
      <c r="AU459" s="26"/>
      <c r="AV459" s="26"/>
      <c r="AW459" s="26"/>
      <c r="AX459" s="26"/>
      <c r="AY459" s="26"/>
      <c r="AZ459" s="26"/>
      <c r="BA459" s="26"/>
      <c r="BB459" s="26"/>
      <c r="BC459" s="26"/>
      <c r="BD459" s="26"/>
      <c r="BE459" s="26"/>
      <c r="BF459" s="26"/>
      <c r="BG459" s="26"/>
      <c r="BH459" s="26"/>
      <c r="BI459" s="26"/>
      <c r="BJ459" s="26"/>
      <c r="BK459" s="26"/>
      <c r="BL459" s="26"/>
      <c r="BM459" s="26"/>
      <c r="BN459" s="26"/>
      <c r="BO459" s="26"/>
      <c r="BP459" s="26"/>
      <c r="BQ459" s="26"/>
      <c r="BR459" s="26"/>
      <c r="BS459" s="26"/>
      <c r="BT459" s="26"/>
      <c r="BU459" s="26"/>
      <c r="BV459" s="26"/>
      <c r="BW459" s="26"/>
      <c r="BX459" s="26"/>
      <c r="BY459" s="26"/>
      <c r="BZ459" s="26"/>
      <c r="CA459" s="26"/>
      <c r="CB459" s="26"/>
      <c r="CC459" s="26"/>
      <c r="CD459" s="26"/>
      <c r="CE459" s="26"/>
      <c r="CF459" s="26"/>
      <c r="CG459" s="26"/>
      <c r="CH459" s="26"/>
      <c r="CI459" s="26"/>
      <c r="CJ459" s="26"/>
      <c r="CK459" s="26"/>
      <c r="CL459" s="26"/>
      <c r="CM459" s="26"/>
      <c r="CN459" s="26"/>
      <c r="CO459" s="26"/>
      <c r="CP459" s="26"/>
      <c r="CQ459" s="26"/>
      <c r="CR459" s="26"/>
      <c r="CS459" s="26"/>
      <c r="CT459" s="26"/>
      <c r="CU459" s="26"/>
      <c r="CV459" s="26"/>
      <c r="CW459" s="26"/>
      <c r="CX459" s="26"/>
      <c r="CY459" s="26"/>
      <c r="CZ459" s="26"/>
      <c r="DA459" s="26"/>
      <c r="DB459" s="26"/>
      <c r="DC459" s="26"/>
      <c r="DD459" s="26"/>
      <c r="DE459" s="26"/>
      <c r="DF459" s="26"/>
      <c r="DG459" s="26"/>
      <c r="DH459" s="26"/>
      <c r="DI459" s="26"/>
      <c r="DJ459" s="26"/>
      <c r="DK459" s="26"/>
      <c r="DL459" s="26"/>
      <c r="DM459" s="26"/>
      <c r="DN459" s="26"/>
      <c r="DO459" s="26"/>
      <c r="DP459" s="26"/>
      <c r="DQ459" s="26"/>
      <c r="DR459" s="26"/>
      <c r="DS459" s="26"/>
      <c r="DT459" s="26"/>
      <c r="DU459" s="26"/>
      <c r="DV459" s="26"/>
      <c r="DW459" s="26"/>
      <c r="DX459" s="26"/>
      <c r="DY459" s="26"/>
      <c r="DZ459" s="26"/>
      <c r="EA459" s="26"/>
      <c r="EB459" s="26"/>
      <c r="EC459" s="26"/>
      <c r="ED459" s="26"/>
      <c r="EE459" s="26"/>
      <c r="EF459" s="26"/>
      <c r="EG459" s="26"/>
      <c r="EH459" s="26"/>
      <c r="EI459" s="26"/>
      <c r="EJ459" s="26"/>
      <c r="EK459" s="26"/>
      <c r="EL459" s="26"/>
      <c r="EM459" s="26"/>
      <c r="EN459" s="26"/>
      <c r="EO459" s="26"/>
      <c r="EP459" s="26"/>
      <c r="EQ459" s="26"/>
      <c r="ER459" s="26"/>
      <c r="ES459" s="26"/>
      <c r="ET459" s="26"/>
      <c r="EU459" s="26"/>
      <c r="EV459" s="26"/>
      <c r="EW459" s="26"/>
      <c r="EX459" s="26"/>
      <c r="EY459" s="26"/>
      <c r="EZ459" s="26"/>
      <c r="FA459" s="26"/>
      <c r="FB459" s="26"/>
      <c r="FC459" s="26"/>
      <c r="FD459" s="26"/>
      <c r="FE459" s="26"/>
      <c r="FF459" s="26"/>
      <c r="FG459" s="26"/>
      <c r="FH459" s="26"/>
      <c r="FI459" s="26"/>
      <c r="FJ459" s="26"/>
      <c r="FK459" s="26"/>
      <c r="FL459" s="26"/>
      <c r="FM459" s="26"/>
      <c r="FN459" s="26"/>
      <c r="FO459" s="26"/>
      <c r="FP459" s="26"/>
      <c r="FQ459" s="26"/>
      <c r="FR459" s="26"/>
      <c r="FS459" s="26"/>
      <c r="FT459" s="26"/>
      <c r="FU459" s="26"/>
      <c r="FV459" s="26"/>
      <c r="FW459" s="26"/>
      <c r="FX459" s="26"/>
      <c r="FY459" s="26"/>
      <c r="FZ459" s="26"/>
      <c r="GA459" s="26"/>
      <c r="GB459" s="26"/>
      <c r="GC459" s="26"/>
      <c r="GD459" s="26"/>
      <c r="GE459" s="26"/>
      <c r="GF459" s="26"/>
      <c r="GG459" s="26"/>
      <c r="GH459" s="26"/>
      <c r="GI459" s="26"/>
      <c r="GJ459" s="26"/>
      <c r="GK459" s="26"/>
      <c r="GL459" s="26"/>
      <c r="GM459" s="26"/>
      <c r="GN459" s="26"/>
      <c r="GO459" s="26"/>
      <c r="GP459" s="26"/>
      <c r="GQ459" s="26"/>
      <c r="GR459" s="26"/>
      <c r="GS459" s="26"/>
      <c r="GT459" s="26"/>
      <c r="GU459" s="26"/>
      <c r="GV459" s="26"/>
      <c r="GW459" s="26"/>
      <c r="GX459" s="26"/>
      <c r="GY459" s="26"/>
      <c r="GZ459" s="26"/>
      <c r="HA459" s="26"/>
      <c r="HB459" s="26"/>
      <c r="HC459" s="26"/>
      <c r="HD459" s="26"/>
      <c r="HE459" s="26"/>
      <c r="HF459" s="26"/>
      <c r="HG459" s="26"/>
      <c r="HH459" s="26"/>
      <c r="HI459" s="26"/>
      <c r="HJ459" s="26"/>
      <c r="HK459" s="26"/>
      <c r="HL459" s="26"/>
      <c r="HM459" s="26"/>
      <c r="HN459" s="26"/>
      <c r="HO459" s="26"/>
      <c r="HP459" s="26"/>
      <c r="HQ459" s="26"/>
      <c r="HR459" s="26"/>
      <c r="HS459" s="26"/>
      <c r="HT459" s="26"/>
      <c r="HU459" s="26"/>
      <c r="HV459" s="26"/>
      <c r="HW459" s="26"/>
      <c r="HX459" s="26"/>
      <c r="HY459" s="26"/>
      <c r="HZ459" s="26"/>
      <c r="IA459" s="26"/>
      <c r="IB459" s="26"/>
      <c r="IC459" s="26"/>
      <c r="ID459" s="26"/>
      <c r="IE459" s="26"/>
      <c r="IF459" s="26"/>
      <c r="IG459" s="26"/>
      <c r="IH459" s="26"/>
      <c r="II459" s="26"/>
      <c r="IJ459" s="26"/>
      <c r="IK459" s="26"/>
      <c r="IL459" s="26"/>
      <c r="IM459" s="26"/>
      <c r="IN459" s="26"/>
      <c r="IO459" s="26"/>
      <c r="IP459" s="26"/>
      <c r="IQ459" s="26"/>
      <c r="IR459" s="26"/>
      <c r="IS459" s="26"/>
      <c r="IT459" s="26"/>
      <c r="IU459" s="26"/>
      <c r="IV459" s="26"/>
    </row>
    <row r="460" spans="1:256" s="32" customFormat="1" ht="14.4" x14ac:dyDescent="0.3">
      <c r="A460"/>
      <c r="B460"/>
      <c r="C460"/>
      <c r="D460"/>
      <c r="E460"/>
      <c r="F460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6"/>
      <c r="AB460" s="26"/>
      <c r="AC460" s="26"/>
      <c r="AD460" s="26"/>
      <c r="AE460" s="26"/>
      <c r="AF460" s="26"/>
      <c r="AG460" s="26"/>
      <c r="AH460" s="26"/>
      <c r="AI460" s="26"/>
      <c r="AJ460" s="26"/>
      <c r="AK460" s="26"/>
      <c r="AL460" s="26"/>
      <c r="AM460" s="26"/>
      <c r="AN460" s="26"/>
      <c r="AO460" s="26"/>
      <c r="AP460" s="26"/>
      <c r="AQ460" s="26"/>
      <c r="AR460" s="26"/>
      <c r="AS460" s="26"/>
      <c r="AT460" s="26"/>
      <c r="AU460" s="26"/>
      <c r="AV460" s="26"/>
      <c r="AW460" s="26"/>
      <c r="AX460" s="26"/>
      <c r="AY460" s="26"/>
      <c r="AZ460" s="26"/>
      <c r="BA460" s="26"/>
      <c r="BB460" s="26"/>
      <c r="BC460" s="26"/>
      <c r="BD460" s="26"/>
      <c r="BE460" s="26"/>
      <c r="BF460" s="26"/>
      <c r="BG460" s="26"/>
      <c r="BH460" s="26"/>
      <c r="BI460" s="26"/>
      <c r="BJ460" s="26"/>
      <c r="BK460" s="26"/>
      <c r="BL460" s="26"/>
      <c r="BM460" s="26"/>
      <c r="BN460" s="26"/>
      <c r="BO460" s="26"/>
      <c r="BP460" s="26"/>
      <c r="BQ460" s="26"/>
      <c r="BR460" s="26"/>
      <c r="BS460" s="26"/>
      <c r="BT460" s="26"/>
      <c r="BU460" s="26"/>
      <c r="BV460" s="26"/>
      <c r="BW460" s="26"/>
      <c r="BX460" s="26"/>
      <c r="BY460" s="26"/>
      <c r="BZ460" s="26"/>
      <c r="CA460" s="26"/>
      <c r="CB460" s="26"/>
      <c r="CC460" s="26"/>
      <c r="CD460" s="26"/>
      <c r="CE460" s="26"/>
      <c r="CF460" s="26"/>
      <c r="CG460" s="26"/>
      <c r="CH460" s="26"/>
      <c r="CI460" s="26"/>
      <c r="CJ460" s="26"/>
      <c r="CK460" s="26"/>
      <c r="CL460" s="26"/>
      <c r="CM460" s="26"/>
      <c r="CN460" s="26"/>
      <c r="CO460" s="26"/>
      <c r="CP460" s="26"/>
      <c r="CQ460" s="26"/>
      <c r="CR460" s="26"/>
      <c r="CS460" s="26"/>
      <c r="CT460" s="26"/>
      <c r="CU460" s="26"/>
      <c r="CV460" s="26"/>
      <c r="CW460" s="26"/>
      <c r="CX460" s="26"/>
      <c r="CY460" s="26"/>
      <c r="CZ460" s="26"/>
      <c r="DA460" s="26"/>
      <c r="DB460" s="26"/>
      <c r="DC460" s="26"/>
      <c r="DD460" s="26"/>
      <c r="DE460" s="26"/>
      <c r="DF460" s="26"/>
      <c r="DG460" s="26"/>
      <c r="DH460" s="26"/>
      <c r="DI460" s="26"/>
      <c r="DJ460" s="26"/>
      <c r="DK460" s="26"/>
      <c r="DL460" s="26"/>
      <c r="DM460" s="26"/>
      <c r="DN460" s="26"/>
      <c r="DO460" s="26"/>
      <c r="DP460" s="26"/>
      <c r="DQ460" s="26"/>
      <c r="DR460" s="26"/>
      <c r="DS460" s="26"/>
      <c r="DT460" s="26"/>
      <c r="DU460" s="26"/>
      <c r="DV460" s="26"/>
      <c r="DW460" s="26"/>
      <c r="DX460" s="26"/>
      <c r="DY460" s="26"/>
      <c r="DZ460" s="26"/>
      <c r="EA460" s="26"/>
      <c r="EB460" s="26"/>
      <c r="EC460" s="26"/>
      <c r="ED460" s="26"/>
      <c r="EE460" s="26"/>
      <c r="EF460" s="26"/>
      <c r="EG460" s="26"/>
      <c r="EH460" s="26"/>
      <c r="EI460" s="26"/>
      <c r="EJ460" s="26"/>
      <c r="EK460" s="26"/>
      <c r="EL460" s="26"/>
      <c r="EM460" s="26"/>
      <c r="EN460" s="26"/>
      <c r="EO460" s="26"/>
      <c r="EP460" s="26"/>
      <c r="EQ460" s="26"/>
      <c r="ER460" s="26"/>
      <c r="ES460" s="26"/>
      <c r="ET460" s="26"/>
      <c r="EU460" s="26"/>
      <c r="EV460" s="26"/>
      <c r="EW460" s="26"/>
      <c r="EX460" s="26"/>
      <c r="EY460" s="26"/>
      <c r="EZ460" s="26"/>
      <c r="FA460" s="26"/>
      <c r="FB460" s="26"/>
      <c r="FC460" s="26"/>
      <c r="FD460" s="26"/>
      <c r="FE460" s="26"/>
      <c r="FF460" s="26"/>
      <c r="FG460" s="26"/>
      <c r="FH460" s="26"/>
      <c r="FI460" s="26"/>
      <c r="FJ460" s="26"/>
      <c r="FK460" s="26"/>
      <c r="FL460" s="26"/>
      <c r="FM460" s="26"/>
      <c r="FN460" s="26"/>
      <c r="FO460" s="26"/>
      <c r="FP460" s="26"/>
      <c r="FQ460" s="26"/>
      <c r="FR460" s="26"/>
      <c r="FS460" s="26"/>
      <c r="FT460" s="26"/>
      <c r="FU460" s="26"/>
      <c r="FV460" s="26"/>
      <c r="FW460" s="26"/>
      <c r="FX460" s="26"/>
      <c r="FY460" s="26"/>
      <c r="FZ460" s="26"/>
      <c r="GA460" s="26"/>
      <c r="GB460" s="26"/>
      <c r="GC460" s="26"/>
      <c r="GD460" s="26"/>
      <c r="GE460" s="26"/>
      <c r="GF460" s="26"/>
      <c r="GG460" s="26"/>
      <c r="GH460" s="26"/>
      <c r="GI460" s="26"/>
      <c r="GJ460" s="26"/>
      <c r="GK460" s="26"/>
      <c r="GL460" s="26"/>
      <c r="GM460" s="26"/>
      <c r="GN460" s="26"/>
      <c r="GO460" s="26"/>
      <c r="GP460" s="26"/>
      <c r="GQ460" s="26"/>
      <c r="GR460" s="26"/>
      <c r="GS460" s="26"/>
      <c r="GT460" s="26"/>
      <c r="GU460" s="26"/>
      <c r="GV460" s="26"/>
      <c r="GW460" s="26"/>
      <c r="GX460" s="26"/>
      <c r="GY460" s="26"/>
      <c r="GZ460" s="26"/>
      <c r="HA460" s="26"/>
      <c r="HB460" s="26"/>
      <c r="HC460" s="26"/>
      <c r="HD460" s="26"/>
      <c r="HE460" s="26"/>
      <c r="HF460" s="26"/>
      <c r="HG460" s="26"/>
      <c r="HH460" s="26"/>
      <c r="HI460" s="26"/>
      <c r="HJ460" s="26"/>
      <c r="HK460" s="26"/>
      <c r="HL460" s="26"/>
      <c r="HM460" s="26"/>
      <c r="HN460" s="26"/>
      <c r="HO460" s="26"/>
      <c r="HP460" s="26"/>
      <c r="HQ460" s="26"/>
      <c r="HR460" s="26"/>
      <c r="HS460" s="26"/>
      <c r="HT460" s="26"/>
      <c r="HU460" s="26"/>
      <c r="HV460" s="26"/>
      <c r="HW460" s="26"/>
      <c r="HX460" s="26"/>
      <c r="HY460" s="26"/>
      <c r="HZ460" s="26"/>
      <c r="IA460" s="26"/>
      <c r="IB460" s="26"/>
      <c r="IC460" s="26"/>
      <c r="ID460" s="26"/>
      <c r="IE460" s="26"/>
      <c r="IF460" s="26"/>
      <c r="IG460" s="26"/>
      <c r="IH460" s="26"/>
      <c r="II460" s="26"/>
      <c r="IJ460" s="26"/>
      <c r="IK460" s="26"/>
      <c r="IL460" s="26"/>
      <c r="IM460" s="26"/>
      <c r="IN460" s="26"/>
      <c r="IO460" s="26"/>
      <c r="IP460" s="26"/>
      <c r="IQ460" s="26"/>
      <c r="IR460" s="26"/>
      <c r="IS460" s="26"/>
      <c r="IT460" s="26"/>
      <c r="IU460" s="26"/>
      <c r="IV460" s="26"/>
    </row>
    <row r="461" spans="1:256" s="32" customFormat="1" ht="14.4" x14ac:dyDescent="0.3">
      <c r="A461"/>
      <c r="B461"/>
      <c r="C461"/>
      <c r="D461"/>
      <c r="E461"/>
      <c r="F461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6"/>
      <c r="AB461" s="26"/>
      <c r="AC461" s="26"/>
      <c r="AD461" s="26"/>
      <c r="AE461" s="26"/>
      <c r="AF461" s="26"/>
      <c r="AG461" s="26"/>
      <c r="AH461" s="26"/>
      <c r="AI461" s="26"/>
      <c r="AJ461" s="26"/>
      <c r="AK461" s="26"/>
      <c r="AL461" s="26"/>
      <c r="AM461" s="26"/>
      <c r="AN461" s="26"/>
      <c r="AO461" s="26"/>
      <c r="AP461" s="26"/>
      <c r="AQ461" s="26"/>
      <c r="AR461" s="26"/>
      <c r="AS461" s="26"/>
      <c r="AT461" s="26"/>
      <c r="AU461" s="26"/>
      <c r="AV461" s="26"/>
      <c r="AW461" s="26"/>
      <c r="AX461" s="26"/>
      <c r="AY461" s="26"/>
      <c r="AZ461" s="26"/>
      <c r="BA461" s="26"/>
      <c r="BB461" s="26"/>
      <c r="BC461" s="26"/>
      <c r="BD461" s="26"/>
      <c r="BE461" s="26"/>
      <c r="BF461" s="26"/>
      <c r="BG461" s="26"/>
      <c r="BH461" s="26"/>
      <c r="BI461" s="26"/>
      <c r="BJ461" s="26"/>
      <c r="BK461" s="26"/>
      <c r="BL461" s="26"/>
      <c r="BM461" s="26"/>
      <c r="BN461" s="26"/>
      <c r="BO461" s="26"/>
      <c r="BP461" s="26"/>
      <c r="BQ461" s="26"/>
      <c r="BR461" s="26"/>
      <c r="BS461" s="26"/>
      <c r="BT461" s="26"/>
      <c r="BU461" s="26"/>
      <c r="BV461" s="26"/>
      <c r="BW461" s="26"/>
      <c r="BX461" s="26"/>
      <c r="BY461" s="26"/>
      <c r="BZ461" s="26"/>
      <c r="CA461" s="26"/>
      <c r="CB461" s="26"/>
      <c r="CC461" s="26"/>
      <c r="CD461" s="26"/>
      <c r="CE461" s="26"/>
      <c r="CF461" s="26"/>
      <c r="CG461" s="26"/>
      <c r="CH461" s="26"/>
      <c r="CI461" s="26"/>
      <c r="CJ461" s="26"/>
      <c r="CK461" s="26"/>
      <c r="CL461" s="26"/>
      <c r="CM461" s="26"/>
      <c r="CN461" s="26"/>
      <c r="CO461" s="26"/>
      <c r="CP461" s="26"/>
      <c r="CQ461" s="26"/>
      <c r="CR461" s="26"/>
      <c r="CS461" s="26"/>
      <c r="CT461" s="26"/>
      <c r="CU461" s="26"/>
      <c r="CV461" s="26"/>
      <c r="CW461" s="26"/>
      <c r="CX461" s="26"/>
      <c r="CY461" s="26"/>
      <c r="CZ461" s="26"/>
      <c r="DA461" s="26"/>
      <c r="DB461" s="26"/>
      <c r="DC461" s="26"/>
      <c r="DD461" s="26"/>
      <c r="DE461" s="26"/>
      <c r="DF461" s="26"/>
      <c r="DG461" s="26"/>
      <c r="DH461" s="26"/>
      <c r="DI461" s="26"/>
      <c r="DJ461" s="26"/>
      <c r="DK461" s="26"/>
      <c r="DL461" s="26"/>
      <c r="DM461" s="26"/>
      <c r="DN461" s="26"/>
      <c r="DO461" s="26"/>
      <c r="DP461" s="26"/>
      <c r="DQ461" s="26"/>
      <c r="DR461" s="26"/>
      <c r="DS461" s="26"/>
      <c r="DT461" s="26"/>
      <c r="DU461" s="26"/>
      <c r="DV461" s="26"/>
      <c r="DW461" s="26"/>
      <c r="DX461" s="26"/>
      <c r="DY461" s="26"/>
      <c r="DZ461" s="26"/>
      <c r="EA461" s="26"/>
      <c r="EB461" s="26"/>
      <c r="EC461" s="26"/>
      <c r="ED461" s="26"/>
      <c r="EE461" s="26"/>
      <c r="EF461" s="26"/>
      <c r="EG461" s="26"/>
      <c r="EH461" s="26"/>
      <c r="EI461" s="26"/>
      <c r="EJ461" s="26"/>
      <c r="EK461" s="26"/>
      <c r="EL461" s="26"/>
      <c r="EM461" s="26"/>
      <c r="EN461" s="26"/>
      <c r="EO461" s="26"/>
      <c r="EP461" s="26"/>
      <c r="EQ461" s="26"/>
      <c r="ER461" s="26"/>
      <c r="ES461" s="26"/>
      <c r="ET461" s="26"/>
      <c r="EU461" s="26"/>
      <c r="EV461" s="26"/>
      <c r="EW461" s="26"/>
      <c r="EX461" s="26"/>
      <c r="EY461" s="26"/>
      <c r="EZ461" s="26"/>
      <c r="FA461" s="26"/>
      <c r="FB461" s="26"/>
      <c r="FC461" s="26"/>
      <c r="FD461" s="26"/>
      <c r="FE461" s="26"/>
      <c r="FF461" s="26"/>
      <c r="FG461" s="26"/>
      <c r="FH461" s="26"/>
      <c r="FI461" s="26"/>
      <c r="FJ461" s="26"/>
      <c r="FK461" s="26"/>
      <c r="FL461" s="26"/>
      <c r="FM461" s="26"/>
      <c r="FN461" s="26"/>
      <c r="FO461" s="26"/>
      <c r="FP461" s="26"/>
      <c r="FQ461" s="26"/>
      <c r="FR461" s="26"/>
      <c r="FS461" s="26"/>
      <c r="FT461" s="26"/>
      <c r="FU461" s="26"/>
      <c r="FV461" s="26"/>
      <c r="FW461" s="26"/>
      <c r="FX461" s="26"/>
      <c r="FY461" s="26"/>
      <c r="FZ461" s="26"/>
      <c r="GA461" s="26"/>
      <c r="GB461" s="26"/>
      <c r="GC461" s="26"/>
      <c r="GD461" s="26"/>
      <c r="GE461" s="26"/>
      <c r="GF461" s="26"/>
      <c r="GG461" s="26"/>
      <c r="GH461" s="26"/>
      <c r="GI461" s="26"/>
      <c r="GJ461" s="26"/>
      <c r="GK461" s="26"/>
      <c r="GL461" s="26"/>
      <c r="GM461" s="26"/>
      <c r="GN461" s="26"/>
      <c r="GO461" s="26"/>
      <c r="GP461" s="26"/>
      <c r="GQ461" s="26"/>
      <c r="GR461" s="26"/>
      <c r="GS461" s="26"/>
      <c r="GT461" s="26"/>
      <c r="GU461" s="26"/>
      <c r="GV461" s="26"/>
      <c r="GW461" s="26"/>
      <c r="GX461" s="26"/>
      <c r="GY461" s="26"/>
      <c r="GZ461" s="26"/>
      <c r="HA461" s="26"/>
      <c r="HB461" s="26"/>
      <c r="HC461" s="26"/>
      <c r="HD461" s="26"/>
      <c r="HE461" s="26"/>
      <c r="HF461" s="26"/>
      <c r="HG461" s="26"/>
      <c r="HH461" s="26"/>
      <c r="HI461" s="26"/>
      <c r="HJ461" s="26"/>
      <c r="HK461" s="26"/>
      <c r="HL461" s="26"/>
      <c r="HM461" s="26"/>
      <c r="HN461" s="26"/>
      <c r="HO461" s="26"/>
      <c r="HP461" s="26"/>
      <c r="HQ461" s="26"/>
      <c r="HR461" s="26"/>
      <c r="HS461" s="26"/>
      <c r="HT461" s="26"/>
      <c r="HU461" s="26"/>
      <c r="HV461" s="26"/>
      <c r="HW461" s="26"/>
      <c r="HX461" s="26"/>
      <c r="HY461" s="26"/>
      <c r="HZ461" s="26"/>
      <c r="IA461" s="26"/>
      <c r="IB461" s="26"/>
      <c r="IC461" s="26"/>
      <c r="ID461" s="26"/>
      <c r="IE461" s="26"/>
      <c r="IF461" s="26"/>
      <c r="IG461" s="26"/>
      <c r="IH461" s="26"/>
      <c r="II461" s="26"/>
      <c r="IJ461" s="26"/>
      <c r="IK461" s="26"/>
      <c r="IL461" s="26"/>
      <c r="IM461" s="26"/>
      <c r="IN461" s="26"/>
      <c r="IO461" s="26"/>
      <c r="IP461" s="26"/>
      <c r="IQ461" s="26"/>
      <c r="IR461" s="26"/>
      <c r="IS461" s="26"/>
      <c r="IT461" s="26"/>
      <c r="IU461" s="26"/>
      <c r="IV461" s="26"/>
    </row>
    <row r="462" spans="1:256" s="32" customFormat="1" ht="14.4" x14ac:dyDescent="0.3">
      <c r="A462"/>
      <c r="B462"/>
      <c r="C462"/>
      <c r="D462"/>
      <c r="E462"/>
      <c r="F462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6"/>
      <c r="AB462" s="26"/>
      <c r="AC462" s="26"/>
      <c r="AD462" s="26"/>
      <c r="AE462" s="26"/>
      <c r="AF462" s="26"/>
      <c r="AG462" s="26"/>
      <c r="AH462" s="26"/>
      <c r="AI462" s="26"/>
      <c r="AJ462" s="26"/>
      <c r="AK462" s="26"/>
      <c r="AL462" s="26"/>
      <c r="AM462" s="26"/>
      <c r="AN462" s="26"/>
      <c r="AO462" s="26"/>
      <c r="AP462" s="26"/>
      <c r="AQ462" s="26"/>
      <c r="AR462" s="26"/>
      <c r="AS462" s="26"/>
      <c r="AT462" s="26"/>
      <c r="AU462" s="26"/>
      <c r="AV462" s="26"/>
      <c r="AW462" s="26"/>
      <c r="AX462" s="26"/>
      <c r="AY462" s="26"/>
      <c r="AZ462" s="26"/>
      <c r="BA462" s="26"/>
      <c r="BB462" s="26"/>
      <c r="BC462" s="26"/>
      <c r="BD462" s="26"/>
      <c r="BE462" s="26"/>
      <c r="BF462" s="26"/>
      <c r="BG462" s="26"/>
      <c r="BH462" s="26"/>
      <c r="BI462" s="26"/>
      <c r="BJ462" s="26"/>
      <c r="BK462" s="26"/>
      <c r="BL462" s="26"/>
      <c r="BM462" s="26"/>
      <c r="BN462" s="26"/>
      <c r="BO462" s="26"/>
      <c r="BP462" s="26"/>
      <c r="BQ462" s="26"/>
      <c r="BR462" s="26"/>
      <c r="BS462" s="26"/>
      <c r="BT462" s="26"/>
      <c r="BU462" s="26"/>
      <c r="BV462" s="26"/>
      <c r="BW462" s="26"/>
      <c r="BX462" s="26"/>
      <c r="BY462" s="26"/>
      <c r="BZ462" s="26"/>
      <c r="CA462" s="26"/>
      <c r="CB462" s="26"/>
      <c r="CC462" s="26"/>
      <c r="CD462" s="26"/>
      <c r="CE462" s="26"/>
      <c r="CF462" s="26"/>
      <c r="CG462" s="26"/>
      <c r="CH462" s="26"/>
      <c r="CI462" s="26"/>
      <c r="CJ462" s="26"/>
      <c r="CK462" s="26"/>
      <c r="CL462" s="26"/>
      <c r="CM462" s="26"/>
      <c r="CN462" s="26"/>
      <c r="CO462" s="26"/>
      <c r="CP462" s="26"/>
      <c r="CQ462" s="26"/>
      <c r="CR462" s="26"/>
      <c r="CS462" s="26"/>
      <c r="CT462" s="26"/>
      <c r="CU462" s="26"/>
      <c r="CV462" s="26"/>
      <c r="CW462" s="26"/>
      <c r="CX462" s="26"/>
      <c r="CY462" s="26"/>
      <c r="CZ462" s="26"/>
      <c r="DA462" s="26"/>
      <c r="DB462" s="26"/>
      <c r="DC462" s="26"/>
      <c r="DD462" s="26"/>
      <c r="DE462" s="26"/>
      <c r="DF462" s="26"/>
      <c r="DG462" s="26"/>
      <c r="DH462" s="26"/>
      <c r="DI462" s="26"/>
      <c r="DJ462" s="26"/>
      <c r="DK462" s="26"/>
      <c r="DL462" s="26"/>
      <c r="DM462" s="26"/>
      <c r="DN462" s="26"/>
      <c r="DO462" s="26"/>
      <c r="DP462" s="26"/>
      <c r="DQ462" s="26"/>
      <c r="DR462" s="26"/>
      <c r="DS462" s="26"/>
      <c r="DT462" s="26"/>
      <c r="DU462" s="26"/>
      <c r="DV462" s="26"/>
      <c r="DW462" s="26"/>
      <c r="DX462" s="26"/>
      <c r="DY462" s="26"/>
      <c r="DZ462" s="26"/>
      <c r="EA462" s="26"/>
      <c r="EB462" s="26"/>
      <c r="EC462" s="26"/>
      <c r="ED462" s="26"/>
      <c r="EE462" s="26"/>
      <c r="EF462" s="26"/>
      <c r="EG462" s="26"/>
      <c r="EH462" s="26"/>
      <c r="EI462" s="26"/>
      <c r="EJ462" s="26"/>
      <c r="EK462" s="26"/>
      <c r="EL462" s="26"/>
      <c r="EM462" s="26"/>
      <c r="EN462" s="26"/>
      <c r="EO462" s="26"/>
      <c r="EP462" s="26"/>
      <c r="EQ462" s="26"/>
      <c r="ER462" s="26"/>
      <c r="ES462" s="26"/>
      <c r="ET462" s="26"/>
      <c r="EU462" s="26"/>
      <c r="EV462" s="26"/>
      <c r="EW462" s="26"/>
      <c r="EX462" s="26"/>
      <c r="EY462" s="26"/>
      <c r="EZ462" s="26"/>
      <c r="FA462" s="26"/>
      <c r="FB462" s="26"/>
      <c r="FC462" s="26"/>
      <c r="FD462" s="26"/>
      <c r="FE462" s="26"/>
      <c r="FF462" s="26"/>
      <c r="FG462" s="26"/>
      <c r="FH462" s="26"/>
      <c r="FI462" s="26"/>
      <c r="FJ462" s="26"/>
      <c r="FK462" s="26"/>
      <c r="FL462" s="26"/>
      <c r="FM462" s="26"/>
      <c r="FN462" s="26"/>
      <c r="FO462" s="26"/>
      <c r="FP462" s="26"/>
      <c r="FQ462" s="26"/>
      <c r="FR462" s="26"/>
      <c r="FS462" s="26"/>
      <c r="FT462" s="26"/>
      <c r="FU462" s="26"/>
      <c r="FV462" s="26"/>
      <c r="FW462" s="26"/>
      <c r="FX462" s="26"/>
      <c r="FY462" s="26"/>
      <c r="FZ462" s="26"/>
      <c r="GA462" s="26"/>
      <c r="GB462" s="26"/>
      <c r="GC462" s="26"/>
      <c r="GD462" s="26"/>
      <c r="GE462" s="26"/>
      <c r="GF462" s="26"/>
      <c r="GG462" s="26"/>
      <c r="GH462" s="26"/>
      <c r="GI462" s="26"/>
      <c r="GJ462" s="26"/>
      <c r="GK462" s="26"/>
      <c r="GL462" s="26"/>
      <c r="GM462" s="26"/>
      <c r="GN462" s="26"/>
      <c r="GO462" s="26"/>
      <c r="GP462" s="26"/>
      <c r="GQ462" s="26"/>
      <c r="GR462" s="26"/>
      <c r="GS462" s="26"/>
      <c r="GT462" s="26"/>
      <c r="GU462" s="26"/>
      <c r="GV462" s="26"/>
      <c r="GW462" s="26"/>
      <c r="GX462" s="26"/>
      <c r="GY462" s="26"/>
      <c r="GZ462" s="26"/>
      <c r="HA462" s="26"/>
      <c r="HB462" s="26"/>
      <c r="HC462" s="26"/>
      <c r="HD462" s="26"/>
      <c r="HE462" s="26"/>
      <c r="HF462" s="26"/>
      <c r="HG462" s="26"/>
      <c r="HH462" s="26"/>
      <c r="HI462" s="26"/>
      <c r="HJ462" s="26"/>
      <c r="HK462" s="26"/>
      <c r="HL462" s="26"/>
      <c r="HM462" s="26"/>
      <c r="HN462" s="26"/>
      <c r="HO462" s="26"/>
      <c r="HP462" s="26"/>
      <c r="HQ462" s="26"/>
      <c r="HR462" s="26"/>
      <c r="HS462" s="26"/>
      <c r="HT462" s="26"/>
      <c r="HU462" s="26"/>
      <c r="HV462" s="26"/>
      <c r="HW462" s="26"/>
      <c r="HX462" s="26"/>
      <c r="HY462" s="26"/>
      <c r="HZ462" s="26"/>
      <c r="IA462" s="26"/>
      <c r="IB462" s="26"/>
      <c r="IC462" s="26"/>
      <c r="ID462" s="26"/>
      <c r="IE462" s="26"/>
      <c r="IF462" s="26"/>
      <c r="IG462" s="26"/>
      <c r="IH462" s="26"/>
      <c r="II462" s="26"/>
      <c r="IJ462" s="26"/>
      <c r="IK462" s="26"/>
      <c r="IL462" s="26"/>
      <c r="IM462" s="26"/>
      <c r="IN462" s="26"/>
      <c r="IO462" s="26"/>
      <c r="IP462" s="26"/>
      <c r="IQ462" s="26"/>
      <c r="IR462" s="26"/>
      <c r="IS462" s="26"/>
      <c r="IT462" s="26"/>
      <c r="IU462" s="26"/>
      <c r="IV462" s="26"/>
    </row>
    <row r="463" spans="1:256" s="35" customFormat="1" ht="14.4" x14ac:dyDescent="0.3">
      <c r="A463"/>
      <c r="B463"/>
      <c r="C463"/>
      <c r="D463"/>
      <c r="E463"/>
      <c r="F463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6"/>
      <c r="AB463" s="26"/>
      <c r="AC463" s="26"/>
      <c r="AD463" s="26"/>
      <c r="AE463" s="26"/>
      <c r="AF463" s="26"/>
      <c r="AG463" s="26"/>
      <c r="AH463" s="26"/>
      <c r="AI463" s="26"/>
      <c r="AJ463" s="26"/>
      <c r="AK463" s="26"/>
      <c r="AL463" s="26"/>
      <c r="AM463" s="26"/>
      <c r="AN463" s="26"/>
      <c r="AO463" s="26"/>
      <c r="AP463" s="26"/>
      <c r="AQ463" s="26"/>
      <c r="AR463" s="26"/>
      <c r="AS463" s="26"/>
      <c r="AT463" s="26"/>
      <c r="AU463" s="26"/>
      <c r="AV463" s="26"/>
      <c r="AW463" s="26"/>
      <c r="AX463" s="26"/>
      <c r="AY463" s="26"/>
      <c r="AZ463" s="26"/>
      <c r="BA463" s="26"/>
      <c r="BB463" s="26"/>
      <c r="BC463" s="26"/>
      <c r="BD463" s="26"/>
      <c r="BE463" s="26"/>
      <c r="BF463" s="26"/>
      <c r="BG463" s="26"/>
      <c r="BH463" s="26"/>
      <c r="BI463" s="26"/>
      <c r="BJ463" s="26"/>
      <c r="BK463" s="26"/>
      <c r="BL463" s="26"/>
      <c r="BM463" s="26"/>
      <c r="BN463" s="26"/>
      <c r="BO463" s="26"/>
      <c r="BP463" s="26"/>
      <c r="BQ463" s="26"/>
      <c r="BR463" s="26"/>
      <c r="BS463" s="26"/>
      <c r="BT463" s="26"/>
      <c r="BU463" s="26"/>
      <c r="BV463" s="26"/>
      <c r="BW463" s="26"/>
      <c r="BX463" s="26"/>
      <c r="BY463" s="26"/>
      <c r="BZ463" s="26"/>
      <c r="CA463" s="26"/>
      <c r="CB463" s="26"/>
      <c r="CC463" s="26"/>
      <c r="CD463" s="26"/>
      <c r="CE463" s="26"/>
      <c r="CF463" s="26"/>
      <c r="CG463" s="26"/>
      <c r="CH463" s="26"/>
      <c r="CI463" s="26"/>
      <c r="CJ463" s="26"/>
      <c r="CK463" s="26"/>
      <c r="CL463" s="26"/>
      <c r="CM463" s="26"/>
      <c r="CN463" s="26"/>
      <c r="CO463" s="26"/>
      <c r="CP463" s="26"/>
      <c r="CQ463" s="26"/>
      <c r="CR463" s="26"/>
      <c r="CS463" s="26"/>
      <c r="CT463" s="26"/>
      <c r="CU463" s="26"/>
      <c r="CV463" s="26"/>
      <c r="CW463" s="26"/>
      <c r="CX463" s="26"/>
      <c r="CY463" s="26"/>
      <c r="CZ463" s="26"/>
      <c r="DA463" s="26"/>
      <c r="DB463" s="26"/>
      <c r="DC463" s="26"/>
      <c r="DD463" s="26"/>
      <c r="DE463" s="26"/>
      <c r="DF463" s="26"/>
      <c r="DG463" s="26"/>
      <c r="DH463" s="26"/>
      <c r="DI463" s="26"/>
      <c r="DJ463" s="26"/>
      <c r="DK463" s="26"/>
      <c r="DL463" s="26"/>
      <c r="DM463" s="26"/>
      <c r="DN463" s="26"/>
      <c r="DO463" s="26"/>
      <c r="DP463" s="26"/>
      <c r="DQ463" s="26"/>
      <c r="DR463" s="26"/>
      <c r="DS463" s="26"/>
      <c r="DT463" s="26"/>
      <c r="DU463" s="26"/>
      <c r="DV463" s="26"/>
      <c r="DW463" s="26"/>
      <c r="DX463" s="26"/>
      <c r="DY463" s="26"/>
      <c r="DZ463" s="26"/>
      <c r="EA463" s="26"/>
      <c r="EB463" s="26"/>
      <c r="EC463" s="26"/>
      <c r="ED463" s="26"/>
      <c r="EE463" s="26"/>
      <c r="EF463" s="26"/>
      <c r="EG463" s="26"/>
      <c r="EH463" s="26"/>
      <c r="EI463" s="26"/>
      <c r="EJ463" s="26"/>
      <c r="EK463" s="26"/>
      <c r="EL463" s="26"/>
      <c r="EM463" s="26"/>
      <c r="EN463" s="26"/>
      <c r="EO463" s="26"/>
      <c r="EP463" s="26"/>
      <c r="EQ463" s="26"/>
      <c r="ER463" s="26"/>
      <c r="ES463" s="26"/>
      <c r="ET463" s="26"/>
      <c r="EU463" s="26"/>
      <c r="EV463" s="26"/>
      <c r="EW463" s="26"/>
      <c r="EX463" s="26"/>
      <c r="EY463" s="26"/>
      <c r="EZ463" s="26"/>
      <c r="FA463" s="26"/>
      <c r="FB463" s="26"/>
      <c r="FC463" s="26"/>
      <c r="FD463" s="26"/>
      <c r="FE463" s="26"/>
      <c r="FF463" s="26"/>
      <c r="FG463" s="26"/>
      <c r="FH463" s="26"/>
      <c r="FI463" s="26"/>
      <c r="FJ463" s="26"/>
      <c r="FK463" s="26"/>
      <c r="FL463" s="26"/>
      <c r="FM463" s="26"/>
      <c r="FN463" s="26"/>
      <c r="FO463" s="26"/>
      <c r="FP463" s="26"/>
      <c r="FQ463" s="26"/>
      <c r="FR463" s="26"/>
      <c r="FS463" s="26"/>
      <c r="FT463" s="26"/>
      <c r="FU463" s="26"/>
      <c r="FV463" s="26"/>
      <c r="FW463" s="26"/>
      <c r="FX463" s="26"/>
      <c r="FY463" s="26"/>
      <c r="FZ463" s="26"/>
      <c r="GA463" s="26"/>
      <c r="GB463" s="26"/>
      <c r="GC463" s="26"/>
      <c r="GD463" s="26"/>
      <c r="GE463" s="26"/>
      <c r="GF463" s="26"/>
      <c r="GG463" s="26"/>
      <c r="GH463" s="26"/>
      <c r="GI463" s="26"/>
      <c r="GJ463" s="26"/>
      <c r="GK463" s="26"/>
      <c r="GL463" s="26"/>
      <c r="GM463" s="26"/>
      <c r="GN463" s="26"/>
      <c r="GO463" s="26"/>
      <c r="GP463" s="26"/>
      <c r="GQ463" s="26"/>
      <c r="GR463" s="26"/>
      <c r="GS463" s="26"/>
      <c r="GT463" s="26"/>
      <c r="GU463" s="26"/>
      <c r="GV463" s="26"/>
      <c r="GW463" s="26"/>
      <c r="GX463" s="26"/>
      <c r="GY463" s="26"/>
      <c r="GZ463" s="26"/>
      <c r="HA463" s="26"/>
      <c r="HB463" s="26"/>
      <c r="HC463" s="26"/>
      <c r="HD463" s="26"/>
      <c r="HE463" s="26"/>
      <c r="HF463" s="26"/>
      <c r="HG463" s="26"/>
      <c r="HH463" s="26"/>
      <c r="HI463" s="26"/>
      <c r="HJ463" s="26"/>
      <c r="HK463" s="26"/>
      <c r="HL463" s="26"/>
      <c r="HM463" s="26"/>
      <c r="HN463" s="26"/>
      <c r="HO463" s="26"/>
      <c r="HP463" s="26"/>
      <c r="HQ463" s="26"/>
      <c r="HR463" s="26"/>
      <c r="HS463" s="26"/>
      <c r="HT463" s="26"/>
      <c r="HU463" s="26"/>
      <c r="HV463" s="26"/>
      <c r="HW463" s="26"/>
      <c r="HX463" s="26"/>
      <c r="HY463" s="26"/>
      <c r="HZ463" s="26"/>
      <c r="IA463" s="26"/>
      <c r="IB463" s="26"/>
      <c r="IC463" s="26"/>
      <c r="ID463" s="26"/>
      <c r="IE463" s="26"/>
      <c r="IF463" s="26"/>
      <c r="IG463" s="26"/>
      <c r="IH463" s="26"/>
      <c r="II463" s="26"/>
      <c r="IJ463" s="26"/>
      <c r="IK463" s="26"/>
      <c r="IL463" s="26"/>
      <c r="IM463" s="26"/>
      <c r="IN463" s="26"/>
      <c r="IO463" s="26"/>
      <c r="IP463" s="26"/>
      <c r="IQ463" s="26"/>
      <c r="IR463" s="26"/>
      <c r="IS463" s="26"/>
      <c r="IT463" s="26"/>
      <c r="IU463" s="26"/>
      <c r="IV463" s="26"/>
    </row>
    <row r="464" spans="1:256" s="32" customFormat="1" ht="14.4" x14ac:dyDescent="0.3">
      <c r="A464"/>
      <c r="B464"/>
      <c r="C464"/>
      <c r="D464"/>
      <c r="E464"/>
      <c r="F464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6"/>
      <c r="AB464" s="26"/>
      <c r="AC464" s="26"/>
      <c r="AD464" s="26"/>
      <c r="AE464" s="26"/>
      <c r="AF464" s="26"/>
      <c r="AG464" s="26"/>
      <c r="AH464" s="26"/>
      <c r="AI464" s="26"/>
      <c r="AJ464" s="26"/>
      <c r="AK464" s="26"/>
      <c r="AL464" s="26"/>
      <c r="AM464" s="26"/>
      <c r="AN464" s="26"/>
      <c r="AO464" s="26"/>
      <c r="AP464" s="26"/>
      <c r="AQ464" s="26"/>
      <c r="AR464" s="26"/>
      <c r="AS464" s="26"/>
      <c r="AT464" s="26"/>
      <c r="AU464" s="26"/>
      <c r="AV464" s="26"/>
      <c r="AW464" s="26"/>
      <c r="AX464" s="26"/>
      <c r="AY464" s="26"/>
      <c r="AZ464" s="26"/>
      <c r="BA464" s="26"/>
      <c r="BB464" s="26"/>
      <c r="BC464" s="26"/>
      <c r="BD464" s="26"/>
      <c r="BE464" s="26"/>
      <c r="BF464" s="26"/>
      <c r="BG464" s="26"/>
      <c r="BH464" s="26"/>
      <c r="BI464" s="26"/>
      <c r="BJ464" s="26"/>
      <c r="BK464" s="26"/>
      <c r="BL464" s="26"/>
      <c r="BM464" s="26"/>
      <c r="BN464" s="26"/>
      <c r="BO464" s="26"/>
      <c r="BP464" s="26"/>
      <c r="BQ464" s="26"/>
      <c r="BR464" s="26"/>
      <c r="BS464" s="26"/>
      <c r="BT464" s="26"/>
      <c r="BU464" s="26"/>
      <c r="BV464" s="26"/>
      <c r="BW464" s="26"/>
      <c r="BX464" s="26"/>
      <c r="BY464" s="26"/>
      <c r="BZ464" s="26"/>
      <c r="CA464" s="26"/>
      <c r="CB464" s="26"/>
      <c r="CC464" s="26"/>
      <c r="CD464" s="26"/>
      <c r="CE464" s="26"/>
      <c r="CF464" s="26"/>
      <c r="CG464" s="26"/>
      <c r="CH464" s="26"/>
      <c r="CI464" s="26"/>
      <c r="CJ464" s="26"/>
      <c r="CK464" s="26"/>
      <c r="CL464" s="26"/>
      <c r="CM464" s="26"/>
      <c r="CN464" s="26"/>
      <c r="CO464" s="26"/>
      <c r="CP464" s="26"/>
      <c r="CQ464" s="26"/>
      <c r="CR464" s="26"/>
      <c r="CS464" s="26"/>
      <c r="CT464" s="26"/>
      <c r="CU464" s="26"/>
      <c r="CV464" s="26"/>
      <c r="CW464" s="26"/>
      <c r="CX464" s="26"/>
      <c r="CY464" s="26"/>
      <c r="CZ464" s="26"/>
      <c r="DA464" s="26"/>
      <c r="DB464" s="26"/>
      <c r="DC464" s="26"/>
      <c r="DD464" s="26"/>
      <c r="DE464" s="26"/>
      <c r="DF464" s="26"/>
      <c r="DG464" s="26"/>
      <c r="DH464" s="26"/>
      <c r="DI464" s="26"/>
      <c r="DJ464" s="26"/>
      <c r="DK464" s="26"/>
      <c r="DL464" s="26"/>
      <c r="DM464" s="26"/>
      <c r="DN464" s="26"/>
      <c r="DO464" s="26"/>
      <c r="DP464" s="26"/>
      <c r="DQ464" s="26"/>
      <c r="DR464" s="26"/>
      <c r="DS464" s="26"/>
      <c r="DT464" s="26"/>
      <c r="DU464" s="26"/>
      <c r="DV464" s="26"/>
      <c r="DW464" s="26"/>
      <c r="DX464" s="26"/>
      <c r="DY464" s="26"/>
      <c r="DZ464" s="26"/>
      <c r="EA464" s="26"/>
      <c r="EB464" s="26"/>
      <c r="EC464" s="26"/>
      <c r="ED464" s="26"/>
      <c r="EE464" s="26"/>
      <c r="EF464" s="26"/>
      <c r="EG464" s="26"/>
      <c r="EH464" s="26"/>
      <c r="EI464" s="26"/>
      <c r="EJ464" s="26"/>
      <c r="EK464" s="26"/>
      <c r="EL464" s="26"/>
      <c r="EM464" s="26"/>
      <c r="EN464" s="26"/>
      <c r="EO464" s="26"/>
      <c r="EP464" s="26"/>
      <c r="EQ464" s="26"/>
      <c r="ER464" s="26"/>
      <c r="ES464" s="26"/>
      <c r="ET464" s="26"/>
      <c r="EU464" s="26"/>
      <c r="EV464" s="26"/>
      <c r="EW464" s="26"/>
      <c r="EX464" s="26"/>
      <c r="EY464" s="26"/>
      <c r="EZ464" s="26"/>
      <c r="FA464" s="26"/>
      <c r="FB464" s="26"/>
      <c r="FC464" s="26"/>
      <c r="FD464" s="26"/>
      <c r="FE464" s="26"/>
      <c r="FF464" s="26"/>
      <c r="FG464" s="26"/>
      <c r="FH464" s="26"/>
      <c r="FI464" s="26"/>
      <c r="FJ464" s="26"/>
      <c r="FK464" s="26"/>
      <c r="FL464" s="26"/>
      <c r="FM464" s="26"/>
      <c r="FN464" s="26"/>
      <c r="FO464" s="26"/>
      <c r="FP464" s="26"/>
      <c r="FQ464" s="26"/>
      <c r="FR464" s="26"/>
      <c r="FS464" s="26"/>
      <c r="FT464" s="26"/>
      <c r="FU464" s="26"/>
      <c r="FV464" s="26"/>
      <c r="FW464" s="26"/>
      <c r="FX464" s="26"/>
      <c r="FY464" s="26"/>
      <c r="FZ464" s="26"/>
      <c r="GA464" s="26"/>
      <c r="GB464" s="26"/>
      <c r="GC464" s="26"/>
      <c r="GD464" s="26"/>
      <c r="GE464" s="26"/>
      <c r="GF464" s="26"/>
      <c r="GG464" s="26"/>
      <c r="GH464" s="26"/>
      <c r="GI464" s="26"/>
      <c r="GJ464" s="26"/>
      <c r="GK464" s="26"/>
      <c r="GL464" s="26"/>
      <c r="GM464" s="26"/>
      <c r="GN464" s="26"/>
      <c r="GO464" s="26"/>
      <c r="GP464" s="26"/>
      <c r="GQ464" s="26"/>
      <c r="GR464" s="26"/>
      <c r="GS464" s="26"/>
      <c r="GT464" s="26"/>
      <c r="GU464" s="26"/>
      <c r="GV464" s="26"/>
      <c r="GW464" s="26"/>
      <c r="GX464" s="26"/>
      <c r="GY464" s="26"/>
      <c r="GZ464" s="26"/>
      <c r="HA464" s="26"/>
      <c r="HB464" s="26"/>
      <c r="HC464" s="26"/>
      <c r="HD464" s="26"/>
      <c r="HE464" s="26"/>
      <c r="HF464" s="26"/>
      <c r="HG464" s="26"/>
      <c r="HH464" s="26"/>
      <c r="HI464" s="26"/>
      <c r="HJ464" s="26"/>
      <c r="HK464" s="26"/>
      <c r="HL464" s="26"/>
      <c r="HM464" s="26"/>
      <c r="HN464" s="26"/>
      <c r="HO464" s="26"/>
      <c r="HP464" s="26"/>
      <c r="HQ464" s="26"/>
      <c r="HR464" s="26"/>
      <c r="HS464" s="26"/>
      <c r="HT464" s="26"/>
      <c r="HU464" s="26"/>
      <c r="HV464" s="26"/>
      <c r="HW464" s="26"/>
      <c r="HX464" s="26"/>
      <c r="HY464" s="26"/>
      <c r="HZ464" s="26"/>
      <c r="IA464" s="26"/>
      <c r="IB464" s="26"/>
      <c r="IC464" s="26"/>
      <c r="ID464" s="26"/>
      <c r="IE464" s="26"/>
      <c r="IF464" s="26"/>
      <c r="IG464" s="26"/>
      <c r="IH464" s="26"/>
      <c r="II464" s="26"/>
      <c r="IJ464" s="26"/>
      <c r="IK464" s="26"/>
      <c r="IL464" s="26"/>
      <c r="IM464" s="26"/>
      <c r="IN464" s="26"/>
      <c r="IO464" s="26"/>
      <c r="IP464" s="26"/>
      <c r="IQ464" s="26"/>
      <c r="IR464" s="26"/>
      <c r="IS464" s="26"/>
      <c r="IT464" s="26"/>
      <c r="IU464" s="26"/>
      <c r="IV464" s="26"/>
    </row>
    <row r="465" spans="1:256" s="32" customFormat="1" ht="14.4" x14ac:dyDescent="0.3">
      <c r="A465"/>
      <c r="B465"/>
      <c r="C465"/>
      <c r="D465"/>
      <c r="E465"/>
      <c r="F465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6"/>
      <c r="AB465" s="26"/>
      <c r="AC465" s="26"/>
      <c r="AD465" s="26"/>
      <c r="AE465" s="26"/>
      <c r="AF465" s="26"/>
      <c r="AG465" s="26"/>
      <c r="AH465" s="26"/>
      <c r="AI465" s="26"/>
      <c r="AJ465" s="26"/>
      <c r="AK465" s="26"/>
      <c r="AL465" s="26"/>
      <c r="AM465" s="26"/>
      <c r="AN465" s="26"/>
      <c r="AO465" s="26"/>
      <c r="AP465" s="26"/>
      <c r="AQ465" s="26"/>
      <c r="AR465" s="26"/>
      <c r="AS465" s="26"/>
      <c r="AT465" s="26"/>
      <c r="AU465" s="26"/>
      <c r="AV465" s="26"/>
      <c r="AW465" s="26"/>
      <c r="AX465" s="26"/>
      <c r="AY465" s="26"/>
      <c r="AZ465" s="26"/>
      <c r="BA465" s="26"/>
      <c r="BB465" s="26"/>
      <c r="BC465" s="26"/>
      <c r="BD465" s="26"/>
      <c r="BE465" s="26"/>
      <c r="BF465" s="26"/>
      <c r="BG465" s="26"/>
      <c r="BH465" s="26"/>
      <c r="BI465" s="26"/>
      <c r="BJ465" s="26"/>
      <c r="BK465" s="26"/>
      <c r="BL465" s="26"/>
      <c r="BM465" s="26"/>
      <c r="BN465" s="26"/>
      <c r="BO465" s="26"/>
      <c r="BP465" s="26"/>
      <c r="BQ465" s="26"/>
      <c r="BR465" s="26"/>
      <c r="BS465" s="26"/>
      <c r="BT465" s="26"/>
      <c r="BU465" s="26"/>
      <c r="BV465" s="26"/>
      <c r="BW465" s="26"/>
      <c r="BX465" s="26"/>
      <c r="BY465" s="26"/>
      <c r="BZ465" s="26"/>
      <c r="CA465" s="26"/>
      <c r="CB465" s="26"/>
      <c r="CC465" s="26"/>
      <c r="CD465" s="26"/>
      <c r="CE465" s="26"/>
      <c r="CF465" s="26"/>
      <c r="CG465" s="26"/>
      <c r="CH465" s="26"/>
      <c r="CI465" s="26"/>
      <c r="CJ465" s="26"/>
      <c r="CK465" s="26"/>
      <c r="CL465" s="26"/>
      <c r="CM465" s="26"/>
      <c r="CN465" s="26"/>
      <c r="CO465" s="26"/>
      <c r="CP465" s="26"/>
      <c r="CQ465" s="26"/>
      <c r="CR465" s="26"/>
      <c r="CS465" s="26"/>
      <c r="CT465" s="26"/>
      <c r="CU465" s="26"/>
      <c r="CV465" s="26"/>
      <c r="CW465" s="26"/>
      <c r="CX465" s="26"/>
      <c r="CY465" s="26"/>
      <c r="CZ465" s="26"/>
      <c r="DA465" s="26"/>
      <c r="DB465" s="26"/>
      <c r="DC465" s="26"/>
      <c r="DD465" s="26"/>
      <c r="DE465" s="26"/>
      <c r="DF465" s="26"/>
      <c r="DG465" s="26"/>
      <c r="DH465" s="26"/>
      <c r="DI465" s="26"/>
      <c r="DJ465" s="26"/>
      <c r="DK465" s="26"/>
      <c r="DL465" s="26"/>
      <c r="DM465" s="26"/>
      <c r="DN465" s="26"/>
      <c r="DO465" s="26"/>
      <c r="DP465" s="26"/>
      <c r="DQ465" s="26"/>
      <c r="DR465" s="26"/>
      <c r="DS465" s="26"/>
      <c r="DT465" s="26"/>
      <c r="DU465" s="26"/>
      <c r="DV465" s="26"/>
      <c r="DW465" s="26"/>
      <c r="DX465" s="26"/>
      <c r="DY465" s="26"/>
      <c r="DZ465" s="26"/>
      <c r="EA465" s="26"/>
      <c r="EB465" s="26"/>
      <c r="EC465" s="26"/>
      <c r="ED465" s="26"/>
      <c r="EE465" s="26"/>
      <c r="EF465" s="26"/>
      <c r="EG465" s="26"/>
      <c r="EH465" s="26"/>
      <c r="EI465" s="26"/>
      <c r="EJ465" s="26"/>
      <c r="EK465" s="26"/>
      <c r="EL465" s="26"/>
      <c r="EM465" s="26"/>
      <c r="EN465" s="26"/>
      <c r="EO465" s="26"/>
      <c r="EP465" s="26"/>
      <c r="EQ465" s="26"/>
      <c r="ER465" s="26"/>
      <c r="ES465" s="26"/>
      <c r="ET465" s="26"/>
      <c r="EU465" s="26"/>
      <c r="EV465" s="26"/>
      <c r="EW465" s="26"/>
      <c r="EX465" s="26"/>
      <c r="EY465" s="26"/>
      <c r="EZ465" s="26"/>
      <c r="FA465" s="26"/>
      <c r="FB465" s="26"/>
      <c r="FC465" s="26"/>
      <c r="FD465" s="26"/>
      <c r="FE465" s="26"/>
      <c r="FF465" s="26"/>
      <c r="FG465" s="26"/>
      <c r="FH465" s="26"/>
      <c r="FI465" s="26"/>
      <c r="FJ465" s="26"/>
      <c r="FK465" s="26"/>
      <c r="FL465" s="26"/>
      <c r="FM465" s="26"/>
      <c r="FN465" s="26"/>
      <c r="FO465" s="26"/>
      <c r="FP465" s="26"/>
      <c r="FQ465" s="26"/>
      <c r="FR465" s="26"/>
      <c r="FS465" s="26"/>
      <c r="FT465" s="26"/>
      <c r="FU465" s="26"/>
      <c r="FV465" s="26"/>
      <c r="FW465" s="26"/>
      <c r="FX465" s="26"/>
      <c r="FY465" s="26"/>
      <c r="FZ465" s="26"/>
      <c r="GA465" s="26"/>
      <c r="GB465" s="26"/>
      <c r="GC465" s="26"/>
      <c r="GD465" s="26"/>
      <c r="GE465" s="26"/>
      <c r="GF465" s="26"/>
      <c r="GG465" s="26"/>
      <c r="GH465" s="26"/>
      <c r="GI465" s="26"/>
      <c r="GJ465" s="26"/>
      <c r="GK465" s="26"/>
      <c r="GL465" s="26"/>
      <c r="GM465" s="26"/>
      <c r="GN465" s="26"/>
      <c r="GO465" s="26"/>
      <c r="GP465" s="26"/>
      <c r="GQ465" s="26"/>
      <c r="GR465" s="26"/>
      <c r="GS465" s="26"/>
      <c r="GT465" s="26"/>
      <c r="GU465" s="26"/>
      <c r="GV465" s="26"/>
      <c r="GW465" s="26"/>
      <c r="GX465" s="26"/>
      <c r="GY465" s="26"/>
      <c r="GZ465" s="26"/>
      <c r="HA465" s="26"/>
      <c r="HB465" s="26"/>
      <c r="HC465" s="26"/>
      <c r="HD465" s="26"/>
      <c r="HE465" s="26"/>
      <c r="HF465" s="26"/>
      <c r="HG465" s="26"/>
      <c r="HH465" s="26"/>
      <c r="HI465" s="26"/>
      <c r="HJ465" s="26"/>
      <c r="HK465" s="26"/>
      <c r="HL465" s="26"/>
      <c r="HM465" s="26"/>
      <c r="HN465" s="26"/>
      <c r="HO465" s="26"/>
      <c r="HP465" s="26"/>
      <c r="HQ465" s="26"/>
      <c r="HR465" s="26"/>
      <c r="HS465" s="26"/>
      <c r="HT465" s="26"/>
      <c r="HU465" s="26"/>
      <c r="HV465" s="26"/>
      <c r="HW465" s="26"/>
      <c r="HX465" s="26"/>
      <c r="HY465" s="26"/>
      <c r="HZ465" s="26"/>
      <c r="IA465" s="26"/>
      <c r="IB465" s="26"/>
      <c r="IC465" s="26"/>
      <c r="ID465" s="26"/>
      <c r="IE465" s="26"/>
      <c r="IF465" s="26"/>
      <c r="IG465" s="26"/>
      <c r="IH465" s="26"/>
      <c r="II465" s="26"/>
      <c r="IJ465" s="26"/>
      <c r="IK465" s="26"/>
      <c r="IL465" s="26"/>
      <c r="IM465" s="26"/>
      <c r="IN465" s="26"/>
      <c r="IO465" s="26"/>
      <c r="IP465" s="26"/>
      <c r="IQ465" s="26"/>
      <c r="IR465" s="26"/>
      <c r="IS465" s="26"/>
      <c r="IT465" s="26"/>
      <c r="IU465" s="26"/>
      <c r="IV465" s="26"/>
    </row>
    <row r="466" spans="1:256" s="35" customFormat="1" ht="14.4" x14ac:dyDescent="0.3">
      <c r="A466"/>
      <c r="B466"/>
      <c r="C466"/>
      <c r="D466"/>
      <c r="E466"/>
      <c r="F46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6"/>
      <c r="AB466" s="26"/>
      <c r="AC466" s="26"/>
      <c r="AD466" s="26"/>
      <c r="AE466" s="26"/>
      <c r="AF466" s="26"/>
      <c r="AG466" s="26"/>
      <c r="AH466" s="26"/>
      <c r="AI466" s="26"/>
      <c r="AJ466" s="26"/>
      <c r="AK466" s="26"/>
      <c r="AL466" s="26"/>
      <c r="AM466" s="26"/>
      <c r="AN466" s="26"/>
      <c r="AO466" s="26"/>
      <c r="AP466" s="26"/>
      <c r="AQ466" s="26"/>
      <c r="AR466" s="26"/>
      <c r="AS466" s="26"/>
      <c r="AT466" s="26"/>
      <c r="AU466" s="26"/>
      <c r="AV466" s="26"/>
      <c r="AW466" s="26"/>
      <c r="AX466" s="26"/>
      <c r="AY466" s="26"/>
      <c r="AZ466" s="26"/>
      <c r="BA466" s="26"/>
      <c r="BB466" s="26"/>
      <c r="BC466" s="26"/>
      <c r="BD466" s="26"/>
      <c r="BE466" s="26"/>
      <c r="BF466" s="26"/>
      <c r="BG466" s="26"/>
      <c r="BH466" s="26"/>
      <c r="BI466" s="26"/>
      <c r="BJ466" s="26"/>
      <c r="BK466" s="26"/>
      <c r="BL466" s="26"/>
      <c r="BM466" s="26"/>
      <c r="BN466" s="26"/>
      <c r="BO466" s="26"/>
      <c r="BP466" s="26"/>
      <c r="BQ466" s="26"/>
      <c r="BR466" s="26"/>
      <c r="BS466" s="26"/>
      <c r="BT466" s="26"/>
      <c r="BU466" s="26"/>
      <c r="BV466" s="26"/>
      <c r="BW466" s="26"/>
      <c r="BX466" s="26"/>
      <c r="BY466" s="26"/>
      <c r="BZ466" s="26"/>
      <c r="CA466" s="26"/>
      <c r="CB466" s="26"/>
      <c r="CC466" s="26"/>
      <c r="CD466" s="26"/>
      <c r="CE466" s="26"/>
      <c r="CF466" s="26"/>
      <c r="CG466" s="26"/>
      <c r="CH466" s="26"/>
      <c r="CI466" s="26"/>
      <c r="CJ466" s="26"/>
      <c r="CK466" s="26"/>
      <c r="CL466" s="26"/>
      <c r="CM466" s="26"/>
      <c r="CN466" s="26"/>
      <c r="CO466" s="26"/>
      <c r="CP466" s="26"/>
      <c r="CQ466" s="26"/>
      <c r="CR466" s="26"/>
      <c r="CS466" s="26"/>
      <c r="CT466" s="26"/>
      <c r="CU466" s="26"/>
      <c r="CV466" s="26"/>
      <c r="CW466" s="26"/>
      <c r="CX466" s="26"/>
      <c r="CY466" s="26"/>
      <c r="CZ466" s="26"/>
      <c r="DA466" s="26"/>
      <c r="DB466" s="26"/>
      <c r="DC466" s="26"/>
      <c r="DD466" s="26"/>
      <c r="DE466" s="26"/>
      <c r="DF466" s="26"/>
      <c r="DG466" s="26"/>
      <c r="DH466" s="26"/>
      <c r="DI466" s="26"/>
      <c r="DJ466" s="26"/>
      <c r="DK466" s="26"/>
      <c r="DL466" s="26"/>
      <c r="DM466" s="26"/>
      <c r="DN466" s="26"/>
      <c r="DO466" s="26"/>
      <c r="DP466" s="26"/>
      <c r="DQ466" s="26"/>
      <c r="DR466" s="26"/>
      <c r="DS466" s="26"/>
      <c r="DT466" s="26"/>
      <c r="DU466" s="26"/>
      <c r="DV466" s="26"/>
      <c r="DW466" s="26"/>
      <c r="DX466" s="26"/>
      <c r="DY466" s="26"/>
      <c r="DZ466" s="26"/>
      <c r="EA466" s="26"/>
      <c r="EB466" s="26"/>
      <c r="EC466" s="26"/>
      <c r="ED466" s="26"/>
      <c r="EE466" s="26"/>
      <c r="EF466" s="26"/>
      <c r="EG466" s="26"/>
      <c r="EH466" s="26"/>
      <c r="EI466" s="26"/>
      <c r="EJ466" s="26"/>
      <c r="EK466" s="26"/>
      <c r="EL466" s="26"/>
      <c r="EM466" s="26"/>
      <c r="EN466" s="26"/>
      <c r="EO466" s="26"/>
      <c r="EP466" s="26"/>
      <c r="EQ466" s="26"/>
      <c r="ER466" s="26"/>
      <c r="ES466" s="26"/>
      <c r="ET466" s="26"/>
      <c r="EU466" s="26"/>
      <c r="EV466" s="26"/>
      <c r="EW466" s="26"/>
      <c r="EX466" s="26"/>
      <c r="EY466" s="26"/>
      <c r="EZ466" s="26"/>
      <c r="FA466" s="26"/>
      <c r="FB466" s="26"/>
      <c r="FC466" s="26"/>
      <c r="FD466" s="26"/>
      <c r="FE466" s="26"/>
      <c r="FF466" s="26"/>
      <c r="FG466" s="26"/>
      <c r="FH466" s="26"/>
      <c r="FI466" s="26"/>
      <c r="FJ466" s="26"/>
      <c r="FK466" s="26"/>
      <c r="FL466" s="26"/>
      <c r="FM466" s="26"/>
      <c r="FN466" s="26"/>
      <c r="FO466" s="26"/>
      <c r="FP466" s="26"/>
      <c r="FQ466" s="26"/>
      <c r="FR466" s="26"/>
      <c r="FS466" s="26"/>
      <c r="FT466" s="26"/>
      <c r="FU466" s="26"/>
      <c r="FV466" s="26"/>
      <c r="FW466" s="26"/>
      <c r="FX466" s="26"/>
      <c r="FY466" s="26"/>
      <c r="FZ466" s="26"/>
      <c r="GA466" s="26"/>
      <c r="GB466" s="26"/>
      <c r="GC466" s="26"/>
      <c r="GD466" s="26"/>
      <c r="GE466" s="26"/>
      <c r="GF466" s="26"/>
      <c r="GG466" s="26"/>
      <c r="GH466" s="26"/>
      <c r="GI466" s="26"/>
      <c r="GJ466" s="26"/>
      <c r="GK466" s="26"/>
      <c r="GL466" s="26"/>
      <c r="GM466" s="26"/>
      <c r="GN466" s="26"/>
      <c r="GO466" s="26"/>
      <c r="GP466" s="26"/>
      <c r="GQ466" s="26"/>
      <c r="GR466" s="26"/>
      <c r="GS466" s="26"/>
      <c r="GT466" s="26"/>
      <c r="GU466" s="26"/>
      <c r="GV466" s="26"/>
      <c r="GW466" s="26"/>
      <c r="GX466" s="26"/>
      <c r="GY466" s="26"/>
      <c r="GZ466" s="26"/>
      <c r="HA466" s="26"/>
      <c r="HB466" s="26"/>
      <c r="HC466" s="26"/>
      <c r="HD466" s="26"/>
      <c r="HE466" s="26"/>
      <c r="HF466" s="26"/>
      <c r="HG466" s="26"/>
      <c r="HH466" s="26"/>
      <c r="HI466" s="26"/>
      <c r="HJ466" s="26"/>
      <c r="HK466" s="26"/>
      <c r="HL466" s="26"/>
      <c r="HM466" s="26"/>
      <c r="HN466" s="26"/>
      <c r="HO466" s="26"/>
      <c r="HP466" s="26"/>
      <c r="HQ466" s="26"/>
      <c r="HR466" s="26"/>
      <c r="HS466" s="26"/>
      <c r="HT466" s="26"/>
      <c r="HU466" s="26"/>
      <c r="HV466" s="26"/>
      <c r="HW466" s="26"/>
      <c r="HX466" s="26"/>
      <c r="HY466" s="26"/>
      <c r="HZ466" s="26"/>
      <c r="IA466" s="26"/>
      <c r="IB466" s="26"/>
      <c r="IC466" s="26"/>
      <c r="ID466" s="26"/>
      <c r="IE466" s="26"/>
      <c r="IF466" s="26"/>
      <c r="IG466" s="26"/>
      <c r="IH466" s="26"/>
      <c r="II466" s="26"/>
      <c r="IJ466" s="26"/>
      <c r="IK466" s="26"/>
      <c r="IL466" s="26"/>
      <c r="IM466" s="26"/>
      <c r="IN466" s="26"/>
      <c r="IO466" s="26"/>
      <c r="IP466" s="26"/>
      <c r="IQ466" s="26"/>
      <c r="IR466" s="26"/>
      <c r="IS466" s="26"/>
      <c r="IT466" s="26"/>
      <c r="IU466" s="26"/>
      <c r="IV466" s="26"/>
    </row>
    <row r="467" spans="1:256" s="32" customFormat="1" ht="14.4" x14ac:dyDescent="0.3">
      <c r="A467"/>
      <c r="B467"/>
      <c r="C467"/>
      <c r="D467"/>
      <c r="E467"/>
      <c r="F467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6"/>
      <c r="AB467" s="26"/>
      <c r="AC467" s="26"/>
      <c r="AD467" s="26"/>
      <c r="AE467" s="26"/>
      <c r="AF467" s="26"/>
      <c r="AG467" s="26"/>
      <c r="AH467" s="26"/>
      <c r="AI467" s="26"/>
      <c r="AJ467" s="26"/>
      <c r="AK467" s="26"/>
      <c r="AL467" s="26"/>
      <c r="AM467" s="26"/>
      <c r="AN467" s="26"/>
      <c r="AO467" s="26"/>
      <c r="AP467" s="26"/>
      <c r="AQ467" s="26"/>
      <c r="AR467" s="26"/>
      <c r="AS467" s="26"/>
      <c r="AT467" s="26"/>
      <c r="AU467" s="26"/>
      <c r="AV467" s="26"/>
      <c r="AW467" s="26"/>
      <c r="AX467" s="26"/>
      <c r="AY467" s="26"/>
      <c r="AZ467" s="26"/>
      <c r="BA467" s="26"/>
      <c r="BB467" s="26"/>
      <c r="BC467" s="26"/>
      <c r="BD467" s="26"/>
      <c r="BE467" s="26"/>
      <c r="BF467" s="26"/>
      <c r="BG467" s="26"/>
      <c r="BH467" s="26"/>
      <c r="BI467" s="26"/>
      <c r="BJ467" s="26"/>
      <c r="BK467" s="26"/>
      <c r="BL467" s="26"/>
      <c r="BM467" s="26"/>
      <c r="BN467" s="26"/>
      <c r="BO467" s="26"/>
      <c r="BP467" s="26"/>
      <c r="BQ467" s="26"/>
      <c r="BR467" s="26"/>
      <c r="BS467" s="26"/>
      <c r="BT467" s="26"/>
      <c r="BU467" s="26"/>
      <c r="BV467" s="26"/>
      <c r="BW467" s="26"/>
      <c r="BX467" s="26"/>
      <c r="BY467" s="26"/>
      <c r="BZ467" s="26"/>
      <c r="CA467" s="26"/>
      <c r="CB467" s="26"/>
      <c r="CC467" s="26"/>
      <c r="CD467" s="26"/>
      <c r="CE467" s="26"/>
      <c r="CF467" s="26"/>
      <c r="CG467" s="26"/>
      <c r="CH467" s="26"/>
      <c r="CI467" s="26"/>
      <c r="CJ467" s="26"/>
      <c r="CK467" s="26"/>
      <c r="CL467" s="26"/>
      <c r="CM467" s="26"/>
      <c r="CN467" s="26"/>
      <c r="CO467" s="26"/>
      <c r="CP467" s="26"/>
      <c r="CQ467" s="26"/>
      <c r="CR467" s="26"/>
      <c r="CS467" s="26"/>
      <c r="CT467" s="26"/>
      <c r="CU467" s="26"/>
      <c r="CV467" s="26"/>
      <c r="CW467" s="26"/>
      <c r="CX467" s="26"/>
      <c r="CY467" s="26"/>
      <c r="CZ467" s="26"/>
      <c r="DA467" s="26"/>
      <c r="DB467" s="26"/>
      <c r="DC467" s="26"/>
      <c r="DD467" s="26"/>
      <c r="DE467" s="26"/>
      <c r="DF467" s="26"/>
      <c r="DG467" s="26"/>
      <c r="DH467" s="26"/>
      <c r="DI467" s="26"/>
      <c r="DJ467" s="26"/>
      <c r="DK467" s="26"/>
      <c r="DL467" s="26"/>
      <c r="DM467" s="26"/>
      <c r="DN467" s="26"/>
      <c r="DO467" s="26"/>
      <c r="DP467" s="26"/>
      <c r="DQ467" s="26"/>
      <c r="DR467" s="26"/>
      <c r="DS467" s="26"/>
      <c r="DT467" s="26"/>
      <c r="DU467" s="26"/>
      <c r="DV467" s="26"/>
      <c r="DW467" s="26"/>
      <c r="DX467" s="26"/>
      <c r="DY467" s="26"/>
      <c r="DZ467" s="26"/>
      <c r="EA467" s="26"/>
      <c r="EB467" s="26"/>
      <c r="EC467" s="26"/>
      <c r="ED467" s="26"/>
      <c r="EE467" s="26"/>
      <c r="EF467" s="26"/>
      <c r="EG467" s="26"/>
      <c r="EH467" s="26"/>
      <c r="EI467" s="26"/>
      <c r="EJ467" s="26"/>
      <c r="EK467" s="26"/>
      <c r="EL467" s="26"/>
      <c r="EM467" s="26"/>
      <c r="EN467" s="26"/>
      <c r="EO467" s="26"/>
      <c r="EP467" s="26"/>
      <c r="EQ467" s="26"/>
      <c r="ER467" s="26"/>
      <c r="ES467" s="26"/>
      <c r="ET467" s="26"/>
      <c r="EU467" s="26"/>
      <c r="EV467" s="26"/>
      <c r="EW467" s="26"/>
      <c r="EX467" s="26"/>
      <c r="EY467" s="26"/>
      <c r="EZ467" s="26"/>
      <c r="FA467" s="26"/>
      <c r="FB467" s="26"/>
      <c r="FC467" s="26"/>
      <c r="FD467" s="26"/>
      <c r="FE467" s="26"/>
      <c r="FF467" s="26"/>
      <c r="FG467" s="26"/>
      <c r="FH467" s="26"/>
      <c r="FI467" s="26"/>
      <c r="FJ467" s="26"/>
      <c r="FK467" s="26"/>
      <c r="FL467" s="26"/>
      <c r="FM467" s="26"/>
      <c r="FN467" s="26"/>
      <c r="FO467" s="26"/>
      <c r="FP467" s="26"/>
      <c r="FQ467" s="26"/>
      <c r="FR467" s="26"/>
      <c r="FS467" s="26"/>
      <c r="FT467" s="26"/>
      <c r="FU467" s="26"/>
      <c r="FV467" s="26"/>
      <c r="FW467" s="26"/>
      <c r="FX467" s="26"/>
      <c r="FY467" s="26"/>
      <c r="FZ467" s="26"/>
      <c r="GA467" s="26"/>
      <c r="GB467" s="26"/>
      <c r="GC467" s="26"/>
      <c r="GD467" s="26"/>
      <c r="GE467" s="26"/>
      <c r="GF467" s="26"/>
      <c r="GG467" s="26"/>
      <c r="GH467" s="26"/>
      <c r="GI467" s="26"/>
      <c r="GJ467" s="26"/>
      <c r="GK467" s="26"/>
      <c r="GL467" s="26"/>
      <c r="GM467" s="26"/>
      <c r="GN467" s="26"/>
      <c r="GO467" s="26"/>
      <c r="GP467" s="26"/>
      <c r="GQ467" s="26"/>
      <c r="GR467" s="26"/>
      <c r="GS467" s="26"/>
      <c r="GT467" s="26"/>
      <c r="GU467" s="26"/>
      <c r="GV467" s="26"/>
      <c r="GW467" s="26"/>
      <c r="GX467" s="26"/>
      <c r="GY467" s="26"/>
      <c r="GZ467" s="26"/>
      <c r="HA467" s="26"/>
      <c r="HB467" s="26"/>
      <c r="HC467" s="26"/>
      <c r="HD467" s="26"/>
      <c r="HE467" s="26"/>
      <c r="HF467" s="26"/>
      <c r="HG467" s="26"/>
      <c r="HH467" s="26"/>
      <c r="HI467" s="26"/>
      <c r="HJ467" s="26"/>
      <c r="HK467" s="26"/>
      <c r="HL467" s="26"/>
      <c r="HM467" s="26"/>
      <c r="HN467" s="26"/>
      <c r="HO467" s="26"/>
      <c r="HP467" s="26"/>
      <c r="HQ467" s="26"/>
      <c r="HR467" s="26"/>
      <c r="HS467" s="26"/>
      <c r="HT467" s="26"/>
      <c r="HU467" s="26"/>
      <c r="HV467" s="26"/>
      <c r="HW467" s="26"/>
      <c r="HX467" s="26"/>
      <c r="HY467" s="26"/>
      <c r="HZ467" s="26"/>
      <c r="IA467" s="26"/>
      <c r="IB467" s="26"/>
      <c r="IC467" s="26"/>
      <c r="ID467" s="26"/>
      <c r="IE467" s="26"/>
      <c r="IF467" s="26"/>
      <c r="IG467" s="26"/>
      <c r="IH467" s="26"/>
      <c r="II467" s="26"/>
      <c r="IJ467" s="26"/>
      <c r="IK467" s="26"/>
      <c r="IL467" s="26"/>
      <c r="IM467" s="26"/>
      <c r="IN467" s="26"/>
      <c r="IO467" s="26"/>
      <c r="IP467" s="26"/>
      <c r="IQ467" s="26"/>
      <c r="IR467" s="26"/>
      <c r="IS467" s="26"/>
      <c r="IT467" s="26"/>
      <c r="IU467" s="26"/>
      <c r="IV467" s="26"/>
    </row>
    <row r="468" spans="1:256" s="35" customFormat="1" ht="14.4" x14ac:dyDescent="0.3">
      <c r="A468"/>
      <c r="B468"/>
      <c r="C468"/>
      <c r="D468"/>
      <c r="E468"/>
      <c r="F468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6"/>
      <c r="AB468" s="26"/>
      <c r="AC468" s="26"/>
      <c r="AD468" s="26"/>
      <c r="AE468" s="26"/>
      <c r="AF468" s="26"/>
      <c r="AG468" s="26"/>
      <c r="AH468" s="26"/>
      <c r="AI468" s="26"/>
      <c r="AJ468" s="26"/>
      <c r="AK468" s="26"/>
      <c r="AL468" s="26"/>
      <c r="AM468" s="26"/>
      <c r="AN468" s="26"/>
      <c r="AO468" s="26"/>
      <c r="AP468" s="26"/>
      <c r="AQ468" s="26"/>
      <c r="AR468" s="26"/>
      <c r="AS468" s="26"/>
      <c r="AT468" s="26"/>
      <c r="AU468" s="26"/>
      <c r="AV468" s="26"/>
      <c r="AW468" s="26"/>
      <c r="AX468" s="26"/>
      <c r="AY468" s="26"/>
      <c r="AZ468" s="26"/>
      <c r="BA468" s="26"/>
      <c r="BB468" s="26"/>
      <c r="BC468" s="26"/>
      <c r="BD468" s="26"/>
      <c r="BE468" s="26"/>
      <c r="BF468" s="26"/>
      <c r="BG468" s="26"/>
      <c r="BH468" s="26"/>
      <c r="BI468" s="26"/>
      <c r="BJ468" s="26"/>
      <c r="BK468" s="26"/>
      <c r="BL468" s="26"/>
      <c r="BM468" s="26"/>
      <c r="BN468" s="26"/>
      <c r="BO468" s="26"/>
      <c r="BP468" s="26"/>
      <c r="BQ468" s="26"/>
      <c r="BR468" s="26"/>
      <c r="BS468" s="26"/>
      <c r="BT468" s="26"/>
      <c r="BU468" s="26"/>
      <c r="BV468" s="26"/>
      <c r="BW468" s="26"/>
      <c r="BX468" s="26"/>
      <c r="BY468" s="26"/>
      <c r="BZ468" s="26"/>
      <c r="CA468" s="26"/>
      <c r="CB468" s="26"/>
      <c r="CC468" s="26"/>
      <c r="CD468" s="26"/>
      <c r="CE468" s="26"/>
      <c r="CF468" s="26"/>
      <c r="CG468" s="26"/>
      <c r="CH468" s="26"/>
      <c r="CI468" s="26"/>
      <c r="CJ468" s="26"/>
      <c r="CK468" s="26"/>
      <c r="CL468" s="26"/>
      <c r="CM468" s="26"/>
      <c r="CN468" s="26"/>
      <c r="CO468" s="26"/>
      <c r="CP468" s="26"/>
      <c r="CQ468" s="26"/>
      <c r="CR468" s="26"/>
      <c r="CS468" s="26"/>
      <c r="CT468" s="26"/>
      <c r="CU468" s="26"/>
      <c r="CV468" s="26"/>
      <c r="CW468" s="26"/>
      <c r="CX468" s="26"/>
      <c r="CY468" s="26"/>
      <c r="CZ468" s="26"/>
      <c r="DA468" s="26"/>
      <c r="DB468" s="26"/>
      <c r="DC468" s="26"/>
      <c r="DD468" s="26"/>
      <c r="DE468" s="26"/>
      <c r="DF468" s="26"/>
      <c r="DG468" s="26"/>
      <c r="DH468" s="26"/>
      <c r="DI468" s="26"/>
      <c r="DJ468" s="26"/>
      <c r="DK468" s="26"/>
      <c r="DL468" s="26"/>
      <c r="DM468" s="26"/>
      <c r="DN468" s="26"/>
      <c r="DO468" s="26"/>
      <c r="DP468" s="26"/>
      <c r="DQ468" s="26"/>
      <c r="DR468" s="26"/>
      <c r="DS468" s="26"/>
      <c r="DT468" s="26"/>
      <c r="DU468" s="26"/>
      <c r="DV468" s="26"/>
      <c r="DW468" s="26"/>
      <c r="DX468" s="26"/>
      <c r="DY468" s="26"/>
      <c r="DZ468" s="26"/>
      <c r="EA468" s="26"/>
      <c r="EB468" s="26"/>
      <c r="EC468" s="26"/>
      <c r="ED468" s="26"/>
      <c r="EE468" s="26"/>
      <c r="EF468" s="26"/>
      <c r="EG468" s="26"/>
      <c r="EH468" s="26"/>
      <c r="EI468" s="26"/>
      <c r="EJ468" s="26"/>
      <c r="EK468" s="26"/>
      <c r="EL468" s="26"/>
      <c r="EM468" s="26"/>
      <c r="EN468" s="26"/>
      <c r="EO468" s="26"/>
      <c r="EP468" s="26"/>
      <c r="EQ468" s="26"/>
      <c r="ER468" s="26"/>
      <c r="ES468" s="26"/>
      <c r="ET468" s="26"/>
      <c r="EU468" s="26"/>
      <c r="EV468" s="26"/>
      <c r="EW468" s="26"/>
      <c r="EX468" s="26"/>
      <c r="EY468" s="26"/>
      <c r="EZ468" s="26"/>
      <c r="FA468" s="26"/>
      <c r="FB468" s="26"/>
      <c r="FC468" s="26"/>
      <c r="FD468" s="26"/>
      <c r="FE468" s="26"/>
      <c r="FF468" s="26"/>
      <c r="FG468" s="26"/>
      <c r="FH468" s="26"/>
      <c r="FI468" s="26"/>
      <c r="FJ468" s="26"/>
      <c r="FK468" s="26"/>
      <c r="FL468" s="26"/>
      <c r="FM468" s="26"/>
      <c r="FN468" s="26"/>
      <c r="FO468" s="26"/>
      <c r="FP468" s="26"/>
      <c r="FQ468" s="26"/>
      <c r="FR468" s="26"/>
      <c r="FS468" s="26"/>
      <c r="FT468" s="26"/>
      <c r="FU468" s="26"/>
      <c r="FV468" s="26"/>
      <c r="FW468" s="26"/>
      <c r="FX468" s="26"/>
      <c r="FY468" s="26"/>
      <c r="FZ468" s="26"/>
      <c r="GA468" s="26"/>
      <c r="GB468" s="26"/>
      <c r="GC468" s="26"/>
      <c r="GD468" s="26"/>
      <c r="GE468" s="26"/>
      <c r="GF468" s="26"/>
      <c r="GG468" s="26"/>
      <c r="GH468" s="26"/>
      <c r="GI468" s="26"/>
      <c r="GJ468" s="26"/>
      <c r="GK468" s="26"/>
      <c r="GL468" s="26"/>
      <c r="GM468" s="26"/>
      <c r="GN468" s="26"/>
      <c r="GO468" s="26"/>
      <c r="GP468" s="26"/>
      <c r="GQ468" s="26"/>
      <c r="GR468" s="26"/>
      <c r="GS468" s="26"/>
      <c r="GT468" s="26"/>
      <c r="GU468" s="26"/>
      <c r="GV468" s="26"/>
      <c r="GW468" s="26"/>
      <c r="GX468" s="26"/>
      <c r="GY468" s="26"/>
      <c r="GZ468" s="26"/>
      <c r="HA468" s="26"/>
      <c r="HB468" s="26"/>
      <c r="HC468" s="26"/>
      <c r="HD468" s="26"/>
      <c r="HE468" s="26"/>
      <c r="HF468" s="26"/>
      <c r="HG468" s="26"/>
      <c r="HH468" s="26"/>
      <c r="HI468" s="26"/>
      <c r="HJ468" s="26"/>
      <c r="HK468" s="26"/>
      <c r="HL468" s="26"/>
      <c r="HM468" s="26"/>
      <c r="HN468" s="26"/>
      <c r="HO468" s="26"/>
      <c r="HP468" s="26"/>
      <c r="HQ468" s="26"/>
      <c r="HR468" s="26"/>
      <c r="HS468" s="26"/>
      <c r="HT468" s="26"/>
      <c r="HU468" s="26"/>
      <c r="HV468" s="26"/>
      <c r="HW468" s="26"/>
      <c r="HX468" s="26"/>
      <c r="HY468" s="26"/>
      <c r="HZ468" s="26"/>
      <c r="IA468" s="26"/>
      <c r="IB468" s="26"/>
      <c r="IC468" s="26"/>
      <c r="ID468" s="26"/>
      <c r="IE468" s="26"/>
      <c r="IF468" s="26"/>
      <c r="IG468" s="26"/>
      <c r="IH468" s="26"/>
      <c r="II468" s="26"/>
      <c r="IJ468" s="26"/>
      <c r="IK468" s="26"/>
      <c r="IL468" s="26"/>
      <c r="IM468" s="26"/>
      <c r="IN468" s="26"/>
      <c r="IO468" s="26"/>
      <c r="IP468" s="26"/>
      <c r="IQ468" s="26"/>
      <c r="IR468" s="26"/>
      <c r="IS468" s="26"/>
      <c r="IT468" s="26"/>
      <c r="IU468" s="26"/>
      <c r="IV468" s="26"/>
    </row>
    <row r="469" spans="1:256" s="32" customFormat="1" ht="14.4" x14ac:dyDescent="0.3">
      <c r="A469"/>
      <c r="B469"/>
      <c r="C469"/>
      <c r="D469"/>
      <c r="E469"/>
      <c r="F469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6"/>
      <c r="AB469" s="26"/>
      <c r="AC469" s="26"/>
      <c r="AD469" s="26"/>
      <c r="AE469" s="26"/>
      <c r="AF469" s="26"/>
      <c r="AG469" s="26"/>
      <c r="AH469" s="26"/>
      <c r="AI469" s="26"/>
      <c r="AJ469" s="26"/>
      <c r="AK469" s="26"/>
      <c r="AL469" s="26"/>
      <c r="AM469" s="26"/>
      <c r="AN469" s="26"/>
      <c r="AO469" s="26"/>
      <c r="AP469" s="26"/>
      <c r="AQ469" s="26"/>
      <c r="AR469" s="26"/>
      <c r="AS469" s="26"/>
      <c r="AT469" s="26"/>
      <c r="AU469" s="26"/>
      <c r="AV469" s="26"/>
      <c r="AW469" s="26"/>
      <c r="AX469" s="26"/>
      <c r="AY469" s="26"/>
      <c r="AZ469" s="26"/>
      <c r="BA469" s="26"/>
      <c r="BB469" s="26"/>
      <c r="BC469" s="26"/>
      <c r="BD469" s="26"/>
      <c r="BE469" s="26"/>
      <c r="BF469" s="26"/>
      <c r="BG469" s="26"/>
      <c r="BH469" s="26"/>
      <c r="BI469" s="26"/>
      <c r="BJ469" s="26"/>
      <c r="BK469" s="26"/>
      <c r="BL469" s="26"/>
      <c r="BM469" s="26"/>
      <c r="BN469" s="26"/>
      <c r="BO469" s="26"/>
      <c r="BP469" s="26"/>
      <c r="BQ469" s="26"/>
      <c r="BR469" s="26"/>
      <c r="BS469" s="26"/>
      <c r="BT469" s="26"/>
      <c r="BU469" s="26"/>
      <c r="BV469" s="26"/>
      <c r="BW469" s="26"/>
      <c r="BX469" s="26"/>
      <c r="BY469" s="26"/>
      <c r="BZ469" s="26"/>
      <c r="CA469" s="26"/>
      <c r="CB469" s="26"/>
      <c r="CC469" s="26"/>
      <c r="CD469" s="26"/>
      <c r="CE469" s="26"/>
      <c r="CF469" s="26"/>
      <c r="CG469" s="26"/>
      <c r="CH469" s="26"/>
      <c r="CI469" s="26"/>
      <c r="CJ469" s="26"/>
      <c r="CK469" s="26"/>
      <c r="CL469" s="26"/>
      <c r="CM469" s="26"/>
      <c r="CN469" s="26"/>
      <c r="CO469" s="26"/>
      <c r="CP469" s="26"/>
      <c r="CQ469" s="26"/>
      <c r="CR469" s="26"/>
      <c r="CS469" s="26"/>
      <c r="CT469" s="26"/>
      <c r="CU469" s="26"/>
      <c r="CV469" s="26"/>
      <c r="CW469" s="26"/>
      <c r="CX469" s="26"/>
      <c r="CY469" s="26"/>
      <c r="CZ469" s="26"/>
      <c r="DA469" s="26"/>
      <c r="DB469" s="26"/>
      <c r="DC469" s="26"/>
      <c r="DD469" s="26"/>
      <c r="DE469" s="26"/>
      <c r="DF469" s="26"/>
      <c r="DG469" s="26"/>
      <c r="DH469" s="26"/>
      <c r="DI469" s="26"/>
      <c r="DJ469" s="26"/>
      <c r="DK469" s="26"/>
      <c r="DL469" s="26"/>
      <c r="DM469" s="26"/>
      <c r="DN469" s="26"/>
      <c r="DO469" s="26"/>
      <c r="DP469" s="26"/>
      <c r="DQ469" s="26"/>
      <c r="DR469" s="26"/>
      <c r="DS469" s="26"/>
      <c r="DT469" s="26"/>
      <c r="DU469" s="26"/>
      <c r="DV469" s="26"/>
      <c r="DW469" s="26"/>
      <c r="DX469" s="26"/>
      <c r="DY469" s="26"/>
      <c r="DZ469" s="26"/>
      <c r="EA469" s="26"/>
      <c r="EB469" s="26"/>
      <c r="EC469" s="26"/>
      <c r="ED469" s="26"/>
      <c r="EE469" s="26"/>
      <c r="EF469" s="26"/>
      <c r="EG469" s="26"/>
      <c r="EH469" s="26"/>
      <c r="EI469" s="26"/>
      <c r="EJ469" s="26"/>
      <c r="EK469" s="26"/>
      <c r="EL469" s="26"/>
      <c r="EM469" s="26"/>
      <c r="EN469" s="26"/>
      <c r="EO469" s="26"/>
      <c r="EP469" s="26"/>
      <c r="EQ469" s="26"/>
      <c r="ER469" s="26"/>
      <c r="ES469" s="26"/>
      <c r="ET469" s="26"/>
      <c r="EU469" s="26"/>
      <c r="EV469" s="26"/>
      <c r="EW469" s="26"/>
      <c r="EX469" s="26"/>
      <c r="EY469" s="26"/>
      <c r="EZ469" s="26"/>
      <c r="FA469" s="26"/>
      <c r="FB469" s="26"/>
      <c r="FC469" s="26"/>
      <c r="FD469" s="26"/>
      <c r="FE469" s="26"/>
      <c r="FF469" s="26"/>
      <c r="FG469" s="26"/>
      <c r="FH469" s="26"/>
      <c r="FI469" s="26"/>
      <c r="FJ469" s="26"/>
      <c r="FK469" s="26"/>
      <c r="FL469" s="26"/>
      <c r="FM469" s="26"/>
      <c r="FN469" s="26"/>
      <c r="FO469" s="26"/>
      <c r="FP469" s="26"/>
      <c r="FQ469" s="26"/>
      <c r="FR469" s="26"/>
      <c r="FS469" s="26"/>
      <c r="FT469" s="26"/>
      <c r="FU469" s="26"/>
      <c r="FV469" s="26"/>
      <c r="FW469" s="26"/>
      <c r="FX469" s="26"/>
      <c r="FY469" s="26"/>
      <c r="FZ469" s="26"/>
      <c r="GA469" s="26"/>
      <c r="GB469" s="26"/>
      <c r="GC469" s="26"/>
      <c r="GD469" s="26"/>
      <c r="GE469" s="26"/>
      <c r="GF469" s="26"/>
      <c r="GG469" s="26"/>
      <c r="GH469" s="26"/>
      <c r="GI469" s="26"/>
      <c r="GJ469" s="26"/>
      <c r="GK469" s="26"/>
      <c r="GL469" s="26"/>
      <c r="GM469" s="26"/>
      <c r="GN469" s="26"/>
      <c r="GO469" s="26"/>
      <c r="GP469" s="26"/>
      <c r="GQ469" s="26"/>
      <c r="GR469" s="26"/>
      <c r="GS469" s="26"/>
      <c r="GT469" s="26"/>
      <c r="GU469" s="26"/>
      <c r="GV469" s="26"/>
      <c r="GW469" s="26"/>
      <c r="GX469" s="26"/>
      <c r="GY469" s="26"/>
      <c r="GZ469" s="26"/>
      <c r="HA469" s="26"/>
      <c r="HB469" s="26"/>
      <c r="HC469" s="26"/>
      <c r="HD469" s="26"/>
      <c r="HE469" s="26"/>
      <c r="HF469" s="26"/>
      <c r="HG469" s="26"/>
      <c r="HH469" s="26"/>
      <c r="HI469" s="26"/>
      <c r="HJ469" s="26"/>
      <c r="HK469" s="26"/>
      <c r="HL469" s="26"/>
      <c r="HM469" s="26"/>
      <c r="HN469" s="26"/>
      <c r="HO469" s="26"/>
      <c r="HP469" s="26"/>
      <c r="HQ469" s="26"/>
      <c r="HR469" s="26"/>
      <c r="HS469" s="26"/>
      <c r="HT469" s="26"/>
      <c r="HU469" s="26"/>
      <c r="HV469" s="26"/>
      <c r="HW469" s="26"/>
      <c r="HX469" s="26"/>
      <c r="HY469" s="26"/>
      <c r="HZ469" s="26"/>
      <c r="IA469" s="26"/>
      <c r="IB469" s="26"/>
      <c r="IC469" s="26"/>
      <c r="ID469" s="26"/>
      <c r="IE469" s="26"/>
      <c r="IF469" s="26"/>
      <c r="IG469" s="26"/>
      <c r="IH469" s="26"/>
      <c r="II469" s="26"/>
      <c r="IJ469" s="26"/>
      <c r="IK469" s="26"/>
      <c r="IL469" s="26"/>
      <c r="IM469" s="26"/>
      <c r="IN469" s="26"/>
      <c r="IO469" s="26"/>
      <c r="IP469" s="26"/>
      <c r="IQ469" s="26"/>
      <c r="IR469" s="26"/>
      <c r="IS469" s="26"/>
      <c r="IT469" s="26"/>
      <c r="IU469" s="26"/>
      <c r="IV469" s="26"/>
    </row>
    <row r="470" spans="1:256" s="35" customFormat="1" ht="14.4" x14ac:dyDescent="0.3">
      <c r="A470"/>
      <c r="B470"/>
      <c r="C470"/>
      <c r="D470"/>
      <c r="E470"/>
      <c r="F470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6"/>
      <c r="AB470" s="26"/>
      <c r="AC470" s="26"/>
      <c r="AD470" s="26"/>
      <c r="AE470" s="26"/>
      <c r="AF470" s="26"/>
      <c r="AG470" s="26"/>
      <c r="AH470" s="26"/>
      <c r="AI470" s="26"/>
      <c r="AJ470" s="26"/>
      <c r="AK470" s="26"/>
      <c r="AL470" s="26"/>
      <c r="AM470" s="26"/>
      <c r="AN470" s="26"/>
      <c r="AO470" s="26"/>
      <c r="AP470" s="26"/>
      <c r="AQ470" s="26"/>
      <c r="AR470" s="26"/>
      <c r="AS470" s="26"/>
      <c r="AT470" s="26"/>
      <c r="AU470" s="26"/>
      <c r="AV470" s="26"/>
      <c r="AW470" s="26"/>
      <c r="AX470" s="26"/>
      <c r="AY470" s="26"/>
      <c r="AZ470" s="26"/>
      <c r="BA470" s="26"/>
      <c r="BB470" s="26"/>
      <c r="BC470" s="26"/>
      <c r="BD470" s="26"/>
      <c r="BE470" s="26"/>
      <c r="BF470" s="26"/>
      <c r="BG470" s="26"/>
      <c r="BH470" s="26"/>
      <c r="BI470" s="26"/>
      <c r="BJ470" s="26"/>
      <c r="BK470" s="26"/>
      <c r="BL470" s="26"/>
      <c r="BM470" s="26"/>
      <c r="BN470" s="26"/>
      <c r="BO470" s="26"/>
      <c r="BP470" s="26"/>
      <c r="BQ470" s="26"/>
      <c r="BR470" s="26"/>
      <c r="BS470" s="26"/>
      <c r="BT470" s="26"/>
      <c r="BU470" s="26"/>
      <c r="BV470" s="26"/>
      <c r="BW470" s="26"/>
      <c r="BX470" s="26"/>
      <c r="BY470" s="26"/>
      <c r="BZ470" s="26"/>
      <c r="CA470" s="26"/>
      <c r="CB470" s="26"/>
      <c r="CC470" s="26"/>
      <c r="CD470" s="26"/>
      <c r="CE470" s="26"/>
      <c r="CF470" s="26"/>
      <c r="CG470" s="26"/>
      <c r="CH470" s="26"/>
      <c r="CI470" s="26"/>
      <c r="CJ470" s="26"/>
      <c r="CK470" s="26"/>
      <c r="CL470" s="26"/>
      <c r="CM470" s="26"/>
      <c r="CN470" s="26"/>
      <c r="CO470" s="26"/>
      <c r="CP470" s="26"/>
      <c r="CQ470" s="26"/>
      <c r="CR470" s="26"/>
      <c r="CS470" s="26"/>
      <c r="CT470" s="26"/>
      <c r="CU470" s="26"/>
      <c r="CV470" s="26"/>
      <c r="CW470" s="26"/>
      <c r="CX470" s="26"/>
      <c r="CY470" s="26"/>
      <c r="CZ470" s="26"/>
      <c r="DA470" s="26"/>
      <c r="DB470" s="26"/>
      <c r="DC470" s="26"/>
      <c r="DD470" s="26"/>
      <c r="DE470" s="26"/>
      <c r="DF470" s="26"/>
      <c r="DG470" s="26"/>
      <c r="DH470" s="26"/>
      <c r="DI470" s="26"/>
      <c r="DJ470" s="26"/>
      <c r="DK470" s="26"/>
      <c r="DL470" s="26"/>
      <c r="DM470" s="26"/>
      <c r="DN470" s="26"/>
      <c r="DO470" s="26"/>
      <c r="DP470" s="26"/>
      <c r="DQ470" s="26"/>
      <c r="DR470" s="26"/>
      <c r="DS470" s="26"/>
      <c r="DT470" s="26"/>
      <c r="DU470" s="26"/>
      <c r="DV470" s="26"/>
      <c r="DW470" s="26"/>
      <c r="DX470" s="26"/>
      <c r="DY470" s="26"/>
      <c r="DZ470" s="26"/>
      <c r="EA470" s="26"/>
      <c r="EB470" s="26"/>
      <c r="EC470" s="26"/>
      <c r="ED470" s="26"/>
      <c r="EE470" s="26"/>
      <c r="EF470" s="26"/>
      <c r="EG470" s="26"/>
      <c r="EH470" s="26"/>
      <c r="EI470" s="26"/>
      <c r="EJ470" s="26"/>
      <c r="EK470" s="26"/>
      <c r="EL470" s="26"/>
      <c r="EM470" s="26"/>
      <c r="EN470" s="26"/>
      <c r="EO470" s="26"/>
      <c r="EP470" s="26"/>
      <c r="EQ470" s="26"/>
      <c r="ER470" s="26"/>
      <c r="ES470" s="26"/>
      <c r="ET470" s="26"/>
      <c r="EU470" s="26"/>
      <c r="EV470" s="26"/>
      <c r="EW470" s="26"/>
      <c r="EX470" s="26"/>
      <c r="EY470" s="26"/>
      <c r="EZ470" s="26"/>
      <c r="FA470" s="26"/>
      <c r="FB470" s="26"/>
      <c r="FC470" s="26"/>
      <c r="FD470" s="26"/>
      <c r="FE470" s="26"/>
      <c r="FF470" s="26"/>
      <c r="FG470" s="26"/>
      <c r="FH470" s="26"/>
      <c r="FI470" s="26"/>
      <c r="FJ470" s="26"/>
      <c r="FK470" s="26"/>
      <c r="FL470" s="26"/>
      <c r="FM470" s="26"/>
      <c r="FN470" s="26"/>
      <c r="FO470" s="26"/>
      <c r="FP470" s="26"/>
      <c r="FQ470" s="26"/>
      <c r="FR470" s="26"/>
      <c r="FS470" s="26"/>
      <c r="FT470" s="26"/>
      <c r="FU470" s="26"/>
      <c r="FV470" s="26"/>
      <c r="FW470" s="26"/>
      <c r="FX470" s="26"/>
      <c r="FY470" s="26"/>
      <c r="FZ470" s="26"/>
      <c r="GA470" s="26"/>
      <c r="GB470" s="26"/>
      <c r="GC470" s="26"/>
      <c r="GD470" s="26"/>
      <c r="GE470" s="26"/>
      <c r="GF470" s="26"/>
      <c r="GG470" s="26"/>
      <c r="GH470" s="26"/>
      <c r="GI470" s="26"/>
      <c r="GJ470" s="26"/>
      <c r="GK470" s="26"/>
      <c r="GL470" s="26"/>
      <c r="GM470" s="26"/>
      <c r="GN470" s="26"/>
      <c r="GO470" s="26"/>
      <c r="GP470" s="26"/>
      <c r="GQ470" s="26"/>
      <c r="GR470" s="26"/>
      <c r="GS470" s="26"/>
      <c r="GT470" s="26"/>
      <c r="GU470" s="26"/>
      <c r="GV470" s="26"/>
      <c r="GW470" s="26"/>
      <c r="GX470" s="26"/>
      <c r="GY470" s="26"/>
      <c r="GZ470" s="26"/>
      <c r="HA470" s="26"/>
      <c r="HB470" s="26"/>
      <c r="HC470" s="26"/>
      <c r="HD470" s="26"/>
      <c r="HE470" s="26"/>
      <c r="HF470" s="26"/>
      <c r="HG470" s="26"/>
      <c r="HH470" s="26"/>
      <c r="HI470" s="26"/>
      <c r="HJ470" s="26"/>
      <c r="HK470" s="26"/>
      <c r="HL470" s="26"/>
      <c r="HM470" s="26"/>
      <c r="HN470" s="26"/>
      <c r="HO470" s="26"/>
      <c r="HP470" s="26"/>
      <c r="HQ470" s="26"/>
      <c r="HR470" s="26"/>
      <c r="HS470" s="26"/>
      <c r="HT470" s="26"/>
      <c r="HU470" s="26"/>
      <c r="HV470" s="26"/>
      <c r="HW470" s="26"/>
      <c r="HX470" s="26"/>
      <c r="HY470" s="26"/>
      <c r="HZ470" s="26"/>
      <c r="IA470" s="26"/>
      <c r="IB470" s="26"/>
      <c r="IC470" s="26"/>
      <c r="ID470" s="26"/>
      <c r="IE470" s="26"/>
      <c r="IF470" s="26"/>
      <c r="IG470" s="26"/>
      <c r="IH470" s="26"/>
      <c r="II470" s="26"/>
      <c r="IJ470" s="26"/>
      <c r="IK470" s="26"/>
      <c r="IL470" s="26"/>
      <c r="IM470" s="26"/>
      <c r="IN470" s="26"/>
      <c r="IO470" s="26"/>
      <c r="IP470" s="26"/>
      <c r="IQ470" s="26"/>
      <c r="IR470" s="26"/>
      <c r="IS470" s="26"/>
      <c r="IT470" s="26"/>
      <c r="IU470" s="26"/>
      <c r="IV470" s="26"/>
    </row>
    <row r="471" spans="1:256" s="32" customFormat="1" ht="14.4" x14ac:dyDescent="0.3">
      <c r="A471"/>
      <c r="B471"/>
      <c r="C471"/>
      <c r="D471"/>
      <c r="E471"/>
      <c r="F471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6"/>
      <c r="AB471" s="26"/>
      <c r="AC471" s="26"/>
      <c r="AD471" s="26"/>
      <c r="AE471" s="26"/>
      <c r="AF471" s="26"/>
      <c r="AG471" s="26"/>
      <c r="AH471" s="26"/>
      <c r="AI471" s="26"/>
      <c r="AJ471" s="26"/>
      <c r="AK471" s="26"/>
      <c r="AL471" s="26"/>
      <c r="AM471" s="26"/>
      <c r="AN471" s="26"/>
      <c r="AO471" s="26"/>
      <c r="AP471" s="26"/>
      <c r="AQ471" s="26"/>
      <c r="AR471" s="26"/>
      <c r="AS471" s="26"/>
      <c r="AT471" s="26"/>
      <c r="AU471" s="26"/>
      <c r="AV471" s="26"/>
      <c r="AW471" s="26"/>
      <c r="AX471" s="26"/>
      <c r="AY471" s="26"/>
      <c r="AZ471" s="26"/>
      <c r="BA471" s="26"/>
      <c r="BB471" s="26"/>
      <c r="BC471" s="26"/>
      <c r="BD471" s="26"/>
      <c r="BE471" s="26"/>
      <c r="BF471" s="26"/>
      <c r="BG471" s="26"/>
      <c r="BH471" s="26"/>
      <c r="BI471" s="26"/>
      <c r="BJ471" s="26"/>
      <c r="BK471" s="26"/>
      <c r="BL471" s="26"/>
      <c r="BM471" s="26"/>
      <c r="BN471" s="26"/>
      <c r="BO471" s="26"/>
      <c r="BP471" s="26"/>
      <c r="BQ471" s="26"/>
      <c r="BR471" s="26"/>
      <c r="BS471" s="26"/>
      <c r="BT471" s="26"/>
      <c r="BU471" s="26"/>
      <c r="BV471" s="26"/>
      <c r="BW471" s="26"/>
      <c r="BX471" s="26"/>
      <c r="BY471" s="26"/>
      <c r="BZ471" s="26"/>
      <c r="CA471" s="26"/>
      <c r="CB471" s="26"/>
      <c r="CC471" s="26"/>
      <c r="CD471" s="26"/>
      <c r="CE471" s="26"/>
      <c r="CF471" s="26"/>
      <c r="CG471" s="26"/>
      <c r="CH471" s="26"/>
      <c r="CI471" s="26"/>
      <c r="CJ471" s="26"/>
      <c r="CK471" s="26"/>
      <c r="CL471" s="26"/>
      <c r="CM471" s="26"/>
      <c r="CN471" s="26"/>
      <c r="CO471" s="26"/>
      <c r="CP471" s="26"/>
      <c r="CQ471" s="26"/>
      <c r="CR471" s="26"/>
      <c r="CS471" s="26"/>
      <c r="CT471" s="26"/>
      <c r="CU471" s="26"/>
      <c r="CV471" s="26"/>
      <c r="CW471" s="26"/>
      <c r="CX471" s="26"/>
      <c r="CY471" s="26"/>
      <c r="CZ471" s="26"/>
      <c r="DA471" s="26"/>
      <c r="DB471" s="26"/>
      <c r="DC471" s="26"/>
      <c r="DD471" s="26"/>
      <c r="DE471" s="26"/>
      <c r="DF471" s="26"/>
      <c r="DG471" s="26"/>
      <c r="DH471" s="26"/>
      <c r="DI471" s="26"/>
      <c r="DJ471" s="26"/>
      <c r="DK471" s="26"/>
      <c r="DL471" s="26"/>
      <c r="DM471" s="26"/>
      <c r="DN471" s="26"/>
      <c r="DO471" s="26"/>
      <c r="DP471" s="26"/>
      <c r="DQ471" s="26"/>
      <c r="DR471" s="26"/>
      <c r="DS471" s="26"/>
      <c r="DT471" s="26"/>
      <c r="DU471" s="26"/>
      <c r="DV471" s="26"/>
      <c r="DW471" s="26"/>
      <c r="DX471" s="26"/>
      <c r="DY471" s="26"/>
      <c r="DZ471" s="26"/>
      <c r="EA471" s="26"/>
      <c r="EB471" s="26"/>
      <c r="EC471" s="26"/>
      <c r="ED471" s="26"/>
      <c r="EE471" s="26"/>
      <c r="EF471" s="26"/>
      <c r="EG471" s="26"/>
      <c r="EH471" s="26"/>
      <c r="EI471" s="26"/>
      <c r="EJ471" s="26"/>
      <c r="EK471" s="26"/>
      <c r="EL471" s="26"/>
      <c r="EM471" s="26"/>
      <c r="EN471" s="26"/>
      <c r="EO471" s="26"/>
      <c r="EP471" s="26"/>
      <c r="EQ471" s="26"/>
      <c r="ER471" s="26"/>
      <c r="ES471" s="26"/>
      <c r="ET471" s="26"/>
      <c r="EU471" s="26"/>
      <c r="EV471" s="26"/>
      <c r="EW471" s="26"/>
      <c r="EX471" s="26"/>
      <c r="EY471" s="26"/>
      <c r="EZ471" s="26"/>
      <c r="FA471" s="26"/>
      <c r="FB471" s="26"/>
      <c r="FC471" s="26"/>
      <c r="FD471" s="26"/>
      <c r="FE471" s="26"/>
      <c r="FF471" s="26"/>
      <c r="FG471" s="26"/>
      <c r="FH471" s="26"/>
      <c r="FI471" s="26"/>
      <c r="FJ471" s="26"/>
      <c r="FK471" s="26"/>
      <c r="FL471" s="26"/>
      <c r="FM471" s="26"/>
      <c r="FN471" s="26"/>
      <c r="FO471" s="26"/>
      <c r="FP471" s="26"/>
      <c r="FQ471" s="26"/>
      <c r="FR471" s="26"/>
      <c r="FS471" s="26"/>
      <c r="FT471" s="26"/>
      <c r="FU471" s="26"/>
      <c r="FV471" s="26"/>
      <c r="FW471" s="26"/>
      <c r="FX471" s="26"/>
      <c r="FY471" s="26"/>
      <c r="FZ471" s="26"/>
      <c r="GA471" s="26"/>
      <c r="GB471" s="26"/>
      <c r="GC471" s="26"/>
      <c r="GD471" s="26"/>
      <c r="GE471" s="26"/>
      <c r="GF471" s="26"/>
      <c r="GG471" s="26"/>
      <c r="GH471" s="26"/>
      <c r="GI471" s="26"/>
      <c r="GJ471" s="26"/>
      <c r="GK471" s="26"/>
      <c r="GL471" s="26"/>
      <c r="GM471" s="26"/>
      <c r="GN471" s="26"/>
      <c r="GO471" s="26"/>
      <c r="GP471" s="26"/>
      <c r="GQ471" s="26"/>
      <c r="GR471" s="26"/>
      <c r="GS471" s="26"/>
      <c r="GT471" s="26"/>
      <c r="GU471" s="26"/>
      <c r="GV471" s="26"/>
      <c r="GW471" s="26"/>
      <c r="GX471" s="26"/>
      <c r="GY471" s="26"/>
      <c r="GZ471" s="26"/>
      <c r="HA471" s="26"/>
      <c r="HB471" s="26"/>
      <c r="HC471" s="26"/>
      <c r="HD471" s="26"/>
      <c r="HE471" s="26"/>
      <c r="HF471" s="26"/>
      <c r="HG471" s="26"/>
      <c r="HH471" s="26"/>
      <c r="HI471" s="26"/>
      <c r="HJ471" s="26"/>
      <c r="HK471" s="26"/>
      <c r="HL471" s="26"/>
      <c r="HM471" s="26"/>
      <c r="HN471" s="26"/>
      <c r="HO471" s="26"/>
      <c r="HP471" s="26"/>
      <c r="HQ471" s="26"/>
      <c r="HR471" s="26"/>
      <c r="HS471" s="26"/>
      <c r="HT471" s="26"/>
      <c r="HU471" s="26"/>
      <c r="HV471" s="26"/>
      <c r="HW471" s="26"/>
      <c r="HX471" s="26"/>
      <c r="HY471" s="26"/>
      <c r="HZ471" s="26"/>
      <c r="IA471" s="26"/>
      <c r="IB471" s="26"/>
      <c r="IC471" s="26"/>
      <c r="ID471" s="26"/>
      <c r="IE471" s="26"/>
      <c r="IF471" s="26"/>
      <c r="IG471" s="26"/>
      <c r="IH471" s="26"/>
      <c r="II471" s="26"/>
      <c r="IJ471" s="26"/>
      <c r="IK471" s="26"/>
      <c r="IL471" s="26"/>
      <c r="IM471" s="26"/>
      <c r="IN471" s="26"/>
      <c r="IO471" s="26"/>
      <c r="IP471" s="26"/>
      <c r="IQ471" s="26"/>
      <c r="IR471" s="26"/>
      <c r="IS471" s="26"/>
      <c r="IT471" s="26"/>
      <c r="IU471" s="26"/>
      <c r="IV471" s="26"/>
    </row>
    <row r="472" spans="1:256" s="32" customFormat="1" ht="14.4" x14ac:dyDescent="0.3">
      <c r="A472"/>
      <c r="B472"/>
      <c r="C472"/>
      <c r="D472"/>
      <c r="E472"/>
      <c r="F472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6"/>
      <c r="AB472" s="26"/>
      <c r="AC472" s="26"/>
      <c r="AD472" s="26"/>
      <c r="AE472" s="26"/>
      <c r="AF472" s="26"/>
      <c r="AG472" s="26"/>
      <c r="AH472" s="26"/>
      <c r="AI472" s="26"/>
      <c r="AJ472" s="26"/>
      <c r="AK472" s="26"/>
      <c r="AL472" s="26"/>
      <c r="AM472" s="26"/>
      <c r="AN472" s="26"/>
      <c r="AO472" s="26"/>
      <c r="AP472" s="26"/>
      <c r="AQ472" s="26"/>
      <c r="AR472" s="26"/>
      <c r="AS472" s="26"/>
      <c r="AT472" s="26"/>
      <c r="AU472" s="26"/>
      <c r="AV472" s="26"/>
      <c r="AW472" s="26"/>
      <c r="AX472" s="26"/>
      <c r="AY472" s="26"/>
      <c r="AZ472" s="26"/>
      <c r="BA472" s="26"/>
      <c r="BB472" s="26"/>
      <c r="BC472" s="26"/>
      <c r="BD472" s="26"/>
      <c r="BE472" s="26"/>
      <c r="BF472" s="26"/>
      <c r="BG472" s="26"/>
      <c r="BH472" s="26"/>
      <c r="BI472" s="26"/>
      <c r="BJ472" s="26"/>
      <c r="BK472" s="26"/>
      <c r="BL472" s="26"/>
      <c r="BM472" s="26"/>
      <c r="BN472" s="26"/>
      <c r="BO472" s="26"/>
      <c r="BP472" s="26"/>
      <c r="BQ472" s="26"/>
      <c r="BR472" s="26"/>
      <c r="BS472" s="26"/>
      <c r="BT472" s="26"/>
      <c r="BU472" s="26"/>
      <c r="BV472" s="26"/>
      <c r="BW472" s="26"/>
      <c r="BX472" s="26"/>
      <c r="BY472" s="26"/>
      <c r="BZ472" s="26"/>
      <c r="CA472" s="26"/>
      <c r="CB472" s="26"/>
      <c r="CC472" s="26"/>
      <c r="CD472" s="26"/>
      <c r="CE472" s="26"/>
      <c r="CF472" s="26"/>
      <c r="CG472" s="26"/>
      <c r="CH472" s="26"/>
      <c r="CI472" s="26"/>
      <c r="CJ472" s="26"/>
      <c r="CK472" s="26"/>
      <c r="CL472" s="26"/>
      <c r="CM472" s="26"/>
      <c r="CN472" s="26"/>
      <c r="CO472" s="26"/>
      <c r="CP472" s="26"/>
      <c r="CQ472" s="26"/>
      <c r="CR472" s="26"/>
      <c r="CS472" s="26"/>
      <c r="CT472" s="26"/>
      <c r="CU472" s="26"/>
      <c r="CV472" s="26"/>
      <c r="CW472" s="26"/>
      <c r="CX472" s="26"/>
      <c r="CY472" s="26"/>
      <c r="CZ472" s="26"/>
      <c r="DA472" s="26"/>
      <c r="DB472" s="26"/>
      <c r="DC472" s="26"/>
      <c r="DD472" s="26"/>
      <c r="DE472" s="26"/>
      <c r="DF472" s="26"/>
      <c r="DG472" s="26"/>
      <c r="DH472" s="26"/>
      <c r="DI472" s="26"/>
      <c r="DJ472" s="26"/>
      <c r="DK472" s="26"/>
      <c r="DL472" s="26"/>
      <c r="DM472" s="26"/>
      <c r="DN472" s="26"/>
      <c r="DO472" s="26"/>
      <c r="DP472" s="26"/>
      <c r="DQ472" s="26"/>
      <c r="DR472" s="26"/>
      <c r="DS472" s="26"/>
      <c r="DT472" s="26"/>
      <c r="DU472" s="26"/>
      <c r="DV472" s="26"/>
      <c r="DW472" s="26"/>
      <c r="DX472" s="26"/>
      <c r="DY472" s="26"/>
      <c r="DZ472" s="26"/>
      <c r="EA472" s="26"/>
      <c r="EB472" s="26"/>
      <c r="EC472" s="26"/>
      <c r="ED472" s="26"/>
      <c r="EE472" s="26"/>
      <c r="EF472" s="26"/>
      <c r="EG472" s="26"/>
      <c r="EH472" s="26"/>
      <c r="EI472" s="26"/>
      <c r="EJ472" s="26"/>
      <c r="EK472" s="26"/>
      <c r="EL472" s="26"/>
      <c r="EM472" s="26"/>
      <c r="EN472" s="26"/>
      <c r="EO472" s="26"/>
      <c r="EP472" s="26"/>
      <c r="EQ472" s="26"/>
      <c r="ER472" s="26"/>
      <c r="ES472" s="26"/>
      <c r="ET472" s="26"/>
      <c r="EU472" s="26"/>
      <c r="EV472" s="26"/>
      <c r="EW472" s="26"/>
      <c r="EX472" s="26"/>
      <c r="EY472" s="26"/>
      <c r="EZ472" s="26"/>
      <c r="FA472" s="26"/>
      <c r="FB472" s="26"/>
      <c r="FC472" s="26"/>
      <c r="FD472" s="26"/>
      <c r="FE472" s="26"/>
      <c r="FF472" s="26"/>
      <c r="FG472" s="26"/>
      <c r="FH472" s="26"/>
      <c r="FI472" s="26"/>
      <c r="FJ472" s="26"/>
      <c r="FK472" s="26"/>
      <c r="FL472" s="26"/>
      <c r="FM472" s="26"/>
      <c r="FN472" s="26"/>
      <c r="FO472" s="26"/>
      <c r="FP472" s="26"/>
      <c r="FQ472" s="26"/>
      <c r="FR472" s="26"/>
      <c r="FS472" s="26"/>
      <c r="FT472" s="26"/>
      <c r="FU472" s="26"/>
      <c r="FV472" s="26"/>
      <c r="FW472" s="26"/>
      <c r="FX472" s="26"/>
      <c r="FY472" s="26"/>
      <c r="FZ472" s="26"/>
      <c r="GA472" s="26"/>
      <c r="GB472" s="26"/>
      <c r="GC472" s="26"/>
      <c r="GD472" s="26"/>
      <c r="GE472" s="26"/>
      <c r="GF472" s="26"/>
      <c r="GG472" s="26"/>
      <c r="GH472" s="26"/>
      <c r="GI472" s="26"/>
      <c r="GJ472" s="26"/>
      <c r="GK472" s="26"/>
      <c r="GL472" s="26"/>
      <c r="GM472" s="26"/>
      <c r="GN472" s="26"/>
      <c r="GO472" s="26"/>
      <c r="GP472" s="26"/>
      <c r="GQ472" s="26"/>
      <c r="GR472" s="26"/>
      <c r="GS472" s="26"/>
      <c r="GT472" s="26"/>
      <c r="GU472" s="26"/>
      <c r="GV472" s="26"/>
      <c r="GW472" s="26"/>
      <c r="GX472" s="26"/>
      <c r="GY472" s="26"/>
      <c r="GZ472" s="26"/>
      <c r="HA472" s="26"/>
      <c r="HB472" s="26"/>
      <c r="HC472" s="26"/>
      <c r="HD472" s="26"/>
      <c r="HE472" s="26"/>
      <c r="HF472" s="26"/>
      <c r="HG472" s="26"/>
      <c r="HH472" s="26"/>
      <c r="HI472" s="26"/>
      <c r="HJ472" s="26"/>
      <c r="HK472" s="26"/>
      <c r="HL472" s="26"/>
      <c r="HM472" s="26"/>
      <c r="HN472" s="26"/>
      <c r="HO472" s="26"/>
      <c r="HP472" s="26"/>
      <c r="HQ472" s="26"/>
      <c r="HR472" s="26"/>
      <c r="HS472" s="26"/>
      <c r="HT472" s="26"/>
      <c r="HU472" s="26"/>
      <c r="HV472" s="26"/>
      <c r="HW472" s="26"/>
      <c r="HX472" s="26"/>
      <c r="HY472" s="26"/>
      <c r="HZ472" s="26"/>
      <c r="IA472" s="26"/>
      <c r="IB472" s="26"/>
      <c r="IC472" s="26"/>
      <c r="ID472" s="26"/>
      <c r="IE472" s="26"/>
      <c r="IF472" s="26"/>
      <c r="IG472" s="26"/>
      <c r="IH472" s="26"/>
      <c r="II472" s="26"/>
      <c r="IJ472" s="26"/>
      <c r="IK472" s="26"/>
      <c r="IL472" s="26"/>
      <c r="IM472" s="26"/>
      <c r="IN472" s="26"/>
      <c r="IO472" s="26"/>
      <c r="IP472" s="26"/>
      <c r="IQ472" s="26"/>
      <c r="IR472" s="26"/>
      <c r="IS472" s="26"/>
      <c r="IT472" s="26"/>
      <c r="IU472" s="26"/>
      <c r="IV472" s="26"/>
    </row>
    <row r="473" spans="1:256" s="32" customFormat="1" ht="14.4" x14ac:dyDescent="0.3">
      <c r="A473"/>
      <c r="B473"/>
      <c r="C473"/>
      <c r="D473"/>
      <c r="E473"/>
      <c r="F473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6"/>
      <c r="AB473" s="26"/>
      <c r="AC473" s="26"/>
      <c r="AD473" s="26"/>
      <c r="AE473" s="26"/>
      <c r="AF473" s="26"/>
      <c r="AG473" s="26"/>
      <c r="AH473" s="26"/>
      <c r="AI473" s="26"/>
      <c r="AJ473" s="26"/>
      <c r="AK473" s="26"/>
      <c r="AL473" s="26"/>
      <c r="AM473" s="26"/>
      <c r="AN473" s="26"/>
      <c r="AO473" s="26"/>
      <c r="AP473" s="26"/>
      <c r="AQ473" s="26"/>
      <c r="AR473" s="26"/>
      <c r="AS473" s="26"/>
      <c r="AT473" s="26"/>
      <c r="AU473" s="26"/>
      <c r="AV473" s="26"/>
      <c r="AW473" s="26"/>
      <c r="AX473" s="26"/>
      <c r="AY473" s="26"/>
      <c r="AZ473" s="26"/>
      <c r="BA473" s="26"/>
      <c r="BB473" s="26"/>
      <c r="BC473" s="26"/>
      <c r="BD473" s="26"/>
      <c r="BE473" s="26"/>
      <c r="BF473" s="26"/>
      <c r="BG473" s="26"/>
      <c r="BH473" s="26"/>
      <c r="BI473" s="26"/>
      <c r="BJ473" s="26"/>
      <c r="BK473" s="26"/>
      <c r="BL473" s="26"/>
      <c r="BM473" s="26"/>
      <c r="BN473" s="26"/>
      <c r="BO473" s="26"/>
      <c r="BP473" s="26"/>
      <c r="BQ473" s="26"/>
      <c r="BR473" s="26"/>
      <c r="BS473" s="26"/>
      <c r="BT473" s="26"/>
      <c r="BU473" s="26"/>
      <c r="BV473" s="26"/>
      <c r="BW473" s="26"/>
      <c r="BX473" s="26"/>
      <c r="BY473" s="26"/>
      <c r="BZ473" s="26"/>
      <c r="CA473" s="26"/>
      <c r="CB473" s="26"/>
      <c r="CC473" s="26"/>
      <c r="CD473" s="26"/>
      <c r="CE473" s="26"/>
      <c r="CF473" s="26"/>
      <c r="CG473" s="26"/>
      <c r="CH473" s="26"/>
      <c r="CI473" s="26"/>
      <c r="CJ473" s="26"/>
      <c r="CK473" s="26"/>
      <c r="CL473" s="26"/>
      <c r="CM473" s="26"/>
      <c r="CN473" s="26"/>
      <c r="CO473" s="26"/>
      <c r="CP473" s="26"/>
      <c r="CQ473" s="26"/>
      <c r="CR473" s="26"/>
      <c r="CS473" s="26"/>
      <c r="CT473" s="26"/>
      <c r="CU473" s="26"/>
      <c r="CV473" s="26"/>
      <c r="CW473" s="26"/>
      <c r="CX473" s="26"/>
      <c r="CY473" s="26"/>
      <c r="CZ473" s="26"/>
      <c r="DA473" s="26"/>
      <c r="DB473" s="26"/>
      <c r="DC473" s="26"/>
      <c r="DD473" s="26"/>
      <c r="DE473" s="26"/>
      <c r="DF473" s="26"/>
      <c r="DG473" s="26"/>
      <c r="DH473" s="26"/>
      <c r="DI473" s="26"/>
      <c r="DJ473" s="26"/>
      <c r="DK473" s="26"/>
      <c r="DL473" s="26"/>
      <c r="DM473" s="26"/>
      <c r="DN473" s="26"/>
      <c r="DO473" s="26"/>
      <c r="DP473" s="26"/>
      <c r="DQ473" s="26"/>
      <c r="DR473" s="26"/>
      <c r="DS473" s="26"/>
      <c r="DT473" s="26"/>
      <c r="DU473" s="26"/>
      <c r="DV473" s="26"/>
      <c r="DW473" s="26"/>
      <c r="DX473" s="26"/>
      <c r="DY473" s="26"/>
      <c r="DZ473" s="26"/>
      <c r="EA473" s="26"/>
      <c r="EB473" s="26"/>
      <c r="EC473" s="26"/>
      <c r="ED473" s="26"/>
      <c r="EE473" s="26"/>
      <c r="EF473" s="26"/>
      <c r="EG473" s="26"/>
      <c r="EH473" s="26"/>
      <c r="EI473" s="26"/>
      <c r="EJ473" s="26"/>
      <c r="EK473" s="26"/>
      <c r="EL473" s="26"/>
      <c r="EM473" s="26"/>
      <c r="EN473" s="26"/>
      <c r="EO473" s="26"/>
      <c r="EP473" s="26"/>
      <c r="EQ473" s="26"/>
      <c r="ER473" s="26"/>
      <c r="ES473" s="26"/>
      <c r="ET473" s="26"/>
      <c r="EU473" s="26"/>
      <c r="EV473" s="26"/>
      <c r="EW473" s="26"/>
      <c r="EX473" s="26"/>
      <c r="EY473" s="26"/>
      <c r="EZ473" s="26"/>
      <c r="FA473" s="26"/>
      <c r="FB473" s="26"/>
      <c r="FC473" s="26"/>
      <c r="FD473" s="26"/>
      <c r="FE473" s="26"/>
      <c r="FF473" s="26"/>
      <c r="FG473" s="26"/>
      <c r="FH473" s="26"/>
      <c r="FI473" s="26"/>
      <c r="FJ473" s="26"/>
      <c r="FK473" s="26"/>
      <c r="FL473" s="26"/>
      <c r="FM473" s="26"/>
      <c r="FN473" s="26"/>
      <c r="FO473" s="26"/>
      <c r="FP473" s="26"/>
      <c r="FQ473" s="26"/>
      <c r="FR473" s="26"/>
      <c r="FS473" s="26"/>
      <c r="FT473" s="26"/>
      <c r="FU473" s="26"/>
      <c r="FV473" s="26"/>
      <c r="FW473" s="26"/>
      <c r="FX473" s="26"/>
      <c r="FY473" s="26"/>
      <c r="FZ473" s="26"/>
      <c r="GA473" s="26"/>
      <c r="GB473" s="26"/>
      <c r="GC473" s="26"/>
      <c r="GD473" s="26"/>
      <c r="GE473" s="26"/>
      <c r="GF473" s="26"/>
      <c r="GG473" s="26"/>
      <c r="GH473" s="26"/>
      <c r="GI473" s="26"/>
      <c r="GJ473" s="26"/>
      <c r="GK473" s="26"/>
      <c r="GL473" s="26"/>
      <c r="GM473" s="26"/>
      <c r="GN473" s="26"/>
      <c r="GO473" s="26"/>
      <c r="GP473" s="26"/>
      <c r="GQ473" s="26"/>
      <c r="GR473" s="26"/>
      <c r="GS473" s="26"/>
      <c r="GT473" s="26"/>
      <c r="GU473" s="26"/>
      <c r="GV473" s="26"/>
      <c r="GW473" s="26"/>
      <c r="GX473" s="26"/>
      <c r="GY473" s="26"/>
      <c r="GZ473" s="26"/>
      <c r="HA473" s="26"/>
      <c r="HB473" s="26"/>
      <c r="HC473" s="26"/>
      <c r="HD473" s="26"/>
      <c r="HE473" s="26"/>
      <c r="HF473" s="26"/>
      <c r="HG473" s="26"/>
      <c r="HH473" s="26"/>
      <c r="HI473" s="26"/>
      <c r="HJ473" s="26"/>
      <c r="HK473" s="26"/>
      <c r="HL473" s="26"/>
      <c r="HM473" s="26"/>
      <c r="HN473" s="26"/>
      <c r="HO473" s="26"/>
      <c r="HP473" s="26"/>
      <c r="HQ473" s="26"/>
      <c r="HR473" s="26"/>
      <c r="HS473" s="26"/>
      <c r="HT473" s="26"/>
      <c r="HU473" s="26"/>
      <c r="HV473" s="26"/>
      <c r="HW473" s="26"/>
      <c r="HX473" s="26"/>
      <c r="HY473" s="26"/>
      <c r="HZ473" s="26"/>
      <c r="IA473" s="26"/>
      <c r="IB473" s="26"/>
      <c r="IC473" s="26"/>
      <c r="ID473" s="26"/>
      <c r="IE473" s="26"/>
      <c r="IF473" s="26"/>
      <c r="IG473" s="26"/>
      <c r="IH473" s="26"/>
      <c r="II473" s="26"/>
      <c r="IJ473" s="26"/>
      <c r="IK473" s="26"/>
      <c r="IL473" s="26"/>
      <c r="IM473" s="26"/>
      <c r="IN473" s="26"/>
      <c r="IO473" s="26"/>
      <c r="IP473" s="26"/>
      <c r="IQ473" s="26"/>
      <c r="IR473" s="26"/>
      <c r="IS473" s="26"/>
      <c r="IT473" s="26"/>
      <c r="IU473" s="26"/>
      <c r="IV473" s="26"/>
    </row>
    <row r="474" spans="1:256" s="35" customFormat="1" ht="14.4" x14ac:dyDescent="0.3">
      <c r="A474"/>
      <c r="B474"/>
      <c r="C474"/>
      <c r="D474"/>
      <c r="E474"/>
      <c r="F474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6"/>
      <c r="AB474" s="26"/>
      <c r="AC474" s="26"/>
      <c r="AD474" s="26"/>
      <c r="AE474" s="26"/>
      <c r="AF474" s="26"/>
      <c r="AG474" s="26"/>
      <c r="AH474" s="26"/>
      <c r="AI474" s="26"/>
      <c r="AJ474" s="26"/>
      <c r="AK474" s="26"/>
      <c r="AL474" s="26"/>
      <c r="AM474" s="26"/>
      <c r="AN474" s="26"/>
      <c r="AO474" s="26"/>
      <c r="AP474" s="26"/>
      <c r="AQ474" s="26"/>
      <c r="AR474" s="26"/>
      <c r="AS474" s="26"/>
      <c r="AT474" s="26"/>
      <c r="AU474" s="26"/>
      <c r="AV474" s="26"/>
      <c r="AW474" s="26"/>
      <c r="AX474" s="26"/>
      <c r="AY474" s="26"/>
      <c r="AZ474" s="26"/>
      <c r="BA474" s="26"/>
      <c r="BB474" s="26"/>
      <c r="BC474" s="26"/>
      <c r="BD474" s="26"/>
      <c r="BE474" s="26"/>
      <c r="BF474" s="26"/>
      <c r="BG474" s="26"/>
      <c r="BH474" s="26"/>
      <c r="BI474" s="26"/>
      <c r="BJ474" s="26"/>
      <c r="BK474" s="26"/>
      <c r="BL474" s="26"/>
      <c r="BM474" s="26"/>
      <c r="BN474" s="26"/>
      <c r="BO474" s="26"/>
      <c r="BP474" s="26"/>
      <c r="BQ474" s="26"/>
      <c r="BR474" s="26"/>
      <c r="BS474" s="26"/>
      <c r="BT474" s="26"/>
      <c r="BU474" s="26"/>
      <c r="BV474" s="26"/>
      <c r="BW474" s="26"/>
      <c r="BX474" s="26"/>
      <c r="BY474" s="26"/>
      <c r="BZ474" s="26"/>
      <c r="CA474" s="26"/>
      <c r="CB474" s="26"/>
      <c r="CC474" s="26"/>
      <c r="CD474" s="26"/>
      <c r="CE474" s="26"/>
      <c r="CF474" s="26"/>
      <c r="CG474" s="26"/>
      <c r="CH474" s="26"/>
      <c r="CI474" s="26"/>
      <c r="CJ474" s="26"/>
      <c r="CK474" s="26"/>
      <c r="CL474" s="26"/>
      <c r="CM474" s="26"/>
      <c r="CN474" s="26"/>
      <c r="CO474" s="26"/>
      <c r="CP474" s="26"/>
      <c r="CQ474" s="26"/>
      <c r="CR474" s="26"/>
      <c r="CS474" s="26"/>
      <c r="CT474" s="26"/>
      <c r="CU474" s="26"/>
      <c r="CV474" s="26"/>
      <c r="CW474" s="26"/>
      <c r="CX474" s="26"/>
      <c r="CY474" s="26"/>
      <c r="CZ474" s="26"/>
      <c r="DA474" s="26"/>
      <c r="DB474" s="26"/>
      <c r="DC474" s="26"/>
      <c r="DD474" s="26"/>
      <c r="DE474" s="26"/>
      <c r="DF474" s="26"/>
      <c r="DG474" s="26"/>
      <c r="DH474" s="26"/>
      <c r="DI474" s="26"/>
      <c r="DJ474" s="26"/>
      <c r="DK474" s="26"/>
      <c r="DL474" s="26"/>
      <c r="DM474" s="26"/>
      <c r="DN474" s="26"/>
      <c r="DO474" s="26"/>
      <c r="DP474" s="26"/>
      <c r="DQ474" s="26"/>
      <c r="DR474" s="26"/>
      <c r="DS474" s="26"/>
      <c r="DT474" s="26"/>
      <c r="DU474" s="26"/>
      <c r="DV474" s="26"/>
      <c r="DW474" s="26"/>
      <c r="DX474" s="26"/>
      <c r="DY474" s="26"/>
      <c r="DZ474" s="26"/>
      <c r="EA474" s="26"/>
      <c r="EB474" s="26"/>
      <c r="EC474" s="26"/>
      <c r="ED474" s="26"/>
      <c r="EE474" s="26"/>
      <c r="EF474" s="26"/>
      <c r="EG474" s="26"/>
      <c r="EH474" s="26"/>
      <c r="EI474" s="26"/>
      <c r="EJ474" s="26"/>
      <c r="EK474" s="26"/>
      <c r="EL474" s="26"/>
      <c r="EM474" s="26"/>
      <c r="EN474" s="26"/>
      <c r="EO474" s="26"/>
      <c r="EP474" s="26"/>
      <c r="EQ474" s="26"/>
      <c r="ER474" s="26"/>
      <c r="ES474" s="26"/>
      <c r="ET474" s="26"/>
      <c r="EU474" s="26"/>
      <c r="EV474" s="26"/>
      <c r="EW474" s="26"/>
      <c r="EX474" s="26"/>
      <c r="EY474" s="26"/>
      <c r="EZ474" s="26"/>
      <c r="FA474" s="26"/>
      <c r="FB474" s="26"/>
      <c r="FC474" s="26"/>
      <c r="FD474" s="26"/>
      <c r="FE474" s="26"/>
      <c r="FF474" s="26"/>
      <c r="FG474" s="26"/>
      <c r="FH474" s="26"/>
      <c r="FI474" s="26"/>
      <c r="FJ474" s="26"/>
      <c r="FK474" s="26"/>
      <c r="FL474" s="26"/>
      <c r="FM474" s="26"/>
      <c r="FN474" s="26"/>
      <c r="FO474" s="26"/>
      <c r="FP474" s="26"/>
      <c r="FQ474" s="26"/>
      <c r="FR474" s="26"/>
      <c r="FS474" s="26"/>
      <c r="FT474" s="26"/>
      <c r="FU474" s="26"/>
      <c r="FV474" s="26"/>
      <c r="FW474" s="26"/>
      <c r="FX474" s="26"/>
      <c r="FY474" s="26"/>
      <c r="FZ474" s="26"/>
      <c r="GA474" s="26"/>
      <c r="GB474" s="26"/>
      <c r="GC474" s="26"/>
      <c r="GD474" s="26"/>
      <c r="GE474" s="26"/>
      <c r="GF474" s="26"/>
      <c r="GG474" s="26"/>
      <c r="GH474" s="26"/>
      <c r="GI474" s="26"/>
      <c r="GJ474" s="26"/>
      <c r="GK474" s="26"/>
      <c r="GL474" s="26"/>
      <c r="GM474" s="26"/>
      <c r="GN474" s="26"/>
      <c r="GO474" s="26"/>
      <c r="GP474" s="26"/>
      <c r="GQ474" s="26"/>
      <c r="GR474" s="26"/>
      <c r="GS474" s="26"/>
      <c r="GT474" s="26"/>
      <c r="GU474" s="26"/>
      <c r="GV474" s="26"/>
      <c r="GW474" s="26"/>
      <c r="GX474" s="26"/>
      <c r="GY474" s="26"/>
      <c r="GZ474" s="26"/>
      <c r="HA474" s="26"/>
      <c r="HB474" s="26"/>
      <c r="HC474" s="26"/>
      <c r="HD474" s="26"/>
      <c r="HE474" s="26"/>
      <c r="HF474" s="26"/>
      <c r="HG474" s="26"/>
      <c r="HH474" s="26"/>
      <c r="HI474" s="26"/>
      <c r="HJ474" s="26"/>
      <c r="HK474" s="26"/>
      <c r="HL474" s="26"/>
      <c r="HM474" s="26"/>
      <c r="HN474" s="26"/>
      <c r="HO474" s="26"/>
      <c r="HP474" s="26"/>
      <c r="HQ474" s="26"/>
      <c r="HR474" s="26"/>
      <c r="HS474" s="26"/>
      <c r="HT474" s="26"/>
      <c r="HU474" s="26"/>
      <c r="HV474" s="26"/>
      <c r="HW474" s="26"/>
      <c r="HX474" s="26"/>
      <c r="HY474" s="26"/>
      <c r="HZ474" s="26"/>
      <c r="IA474" s="26"/>
      <c r="IB474" s="26"/>
      <c r="IC474" s="26"/>
      <c r="ID474" s="26"/>
      <c r="IE474" s="26"/>
      <c r="IF474" s="26"/>
      <c r="IG474" s="26"/>
      <c r="IH474" s="26"/>
      <c r="II474" s="26"/>
      <c r="IJ474" s="26"/>
      <c r="IK474" s="26"/>
      <c r="IL474" s="26"/>
      <c r="IM474" s="26"/>
      <c r="IN474" s="26"/>
      <c r="IO474" s="26"/>
      <c r="IP474" s="26"/>
      <c r="IQ474" s="26"/>
      <c r="IR474" s="26"/>
      <c r="IS474" s="26"/>
      <c r="IT474" s="26"/>
      <c r="IU474" s="26"/>
      <c r="IV474" s="26"/>
    </row>
    <row r="475" spans="1:256" s="32" customFormat="1" ht="14.4" x14ac:dyDescent="0.3">
      <c r="A475"/>
      <c r="B475"/>
      <c r="C475"/>
      <c r="D475"/>
      <c r="E475"/>
      <c r="F475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6"/>
      <c r="AB475" s="26"/>
      <c r="AC475" s="26"/>
      <c r="AD475" s="26"/>
      <c r="AE475" s="26"/>
      <c r="AF475" s="26"/>
      <c r="AG475" s="26"/>
      <c r="AH475" s="26"/>
      <c r="AI475" s="26"/>
      <c r="AJ475" s="26"/>
      <c r="AK475" s="26"/>
      <c r="AL475" s="26"/>
      <c r="AM475" s="26"/>
      <c r="AN475" s="26"/>
      <c r="AO475" s="26"/>
      <c r="AP475" s="26"/>
      <c r="AQ475" s="26"/>
      <c r="AR475" s="26"/>
      <c r="AS475" s="26"/>
      <c r="AT475" s="26"/>
      <c r="AU475" s="26"/>
      <c r="AV475" s="26"/>
      <c r="AW475" s="26"/>
      <c r="AX475" s="26"/>
      <c r="AY475" s="26"/>
      <c r="AZ475" s="26"/>
      <c r="BA475" s="26"/>
      <c r="BB475" s="26"/>
      <c r="BC475" s="26"/>
      <c r="BD475" s="26"/>
      <c r="BE475" s="26"/>
      <c r="BF475" s="26"/>
      <c r="BG475" s="26"/>
      <c r="BH475" s="26"/>
      <c r="BI475" s="26"/>
      <c r="BJ475" s="26"/>
      <c r="BK475" s="26"/>
      <c r="BL475" s="26"/>
      <c r="BM475" s="26"/>
      <c r="BN475" s="26"/>
      <c r="BO475" s="26"/>
      <c r="BP475" s="26"/>
      <c r="BQ475" s="26"/>
      <c r="BR475" s="26"/>
      <c r="BS475" s="26"/>
      <c r="BT475" s="26"/>
      <c r="BU475" s="26"/>
      <c r="BV475" s="26"/>
      <c r="BW475" s="26"/>
      <c r="BX475" s="26"/>
      <c r="BY475" s="26"/>
      <c r="BZ475" s="26"/>
      <c r="CA475" s="26"/>
      <c r="CB475" s="26"/>
      <c r="CC475" s="26"/>
      <c r="CD475" s="26"/>
      <c r="CE475" s="26"/>
      <c r="CF475" s="26"/>
      <c r="CG475" s="26"/>
      <c r="CH475" s="26"/>
      <c r="CI475" s="26"/>
      <c r="CJ475" s="26"/>
      <c r="CK475" s="26"/>
      <c r="CL475" s="26"/>
      <c r="CM475" s="26"/>
      <c r="CN475" s="26"/>
      <c r="CO475" s="26"/>
      <c r="CP475" s="26"/>
      <c r="CQ475" s="26"/>
      <c r="CR475" s="26"/>
      <c r="CS475" s="26"/>
      <c r="CT475" s="26"/>
      <c r="CU475" s="26"/>
      <c r="CV475" s="26"/>
      <c r="CW475" s="26"/>
      <c r="CX475" s="26"/>
      <c r="CY475" s="26"/>
      <c r="CZ475" s="26"/>
      <c r="DA475" s="26"/>
      <c r="DB475" s="26"/>
      <c r="DC475" s="26"/>
      <c r="DD475" s="26"/>
      <c r="DE475" s="26"/>
      <c r="DF475" s="26"/>
      <c r="DG475" s="26"/>
      <c r="DH475" s="26"/>
      <c r="DI475" s="26"/>
      <c r="DJ475" s="26"/>
      <c r="DK475" s="26"/>
      <c r="DL475" s="26"/>
      <c r="DM475" s="26"/>
      <c r="DN475" s="26"/>
      <c r="DO475" s="26"/>
      <c r="DP475" s="26"/>
      <c r="DQ475" s="26"/>
      <c r="DR475" s="26"/>
      <c r="DS475" s="26"/>
      <c r="DT475" s="26"/>
      <c r="DU475" s="26"/>
      <c r="DV475" s="26"/>
      <c r="DW475" s="26"/>
      <c r="DX475" s="26"/>
      <c r="DY475" s="26"/>
      <c r="DZ475" s="26"/>
      <c r="EA475" s="26"/>
      <c r="EB475" s="26"/>
      <c r="EC475" s="26"/>
      <c r="ED475" s="26"/>
      <c r="EE475" s="26"/>
      <c r="EF475" s="26"/>
      <c r="EG475" s="26"/>
      <c r="EH475" s="26"/>
      <c r="EI475" s="26"/>
      <c r="EJ475" s="26"/>
      <c r="EK475" s="26"/>
      <c r="EL475" s="26"/>
      <c r="EM475" s="26"/>
      <c r="EN475" s="26"/>
      <c r="EO475" s="26"/>
      <c r="EP475" s="26"/>
      <c r="EQ475" s="26"/>
      <c r="ER475" s="26"/>
      <c r="ES475" s="26"/>
      <c r="ET475" s="26"/>
      <c r="EU475" s="26"/>
      <c r="EV475" s="26"/>
      <c r="EW475" s="26"/>
      <c r="EX475" s="26"/>
      <c r="EY475" s="26"/>
      <c r="EZ475" s="26"/>
      <c r="FA475" s="26"/>
      <c r="FB475" s="26"/>
      <c r="FC475" s="26"/>
      <c r="FD475" s="26"/>
      <c r="FE475" s="26"/>
      <c r="FF475" s="26"/>
      <c r="FG475" s="26"/>
      <c r="FH475" s="26"/>
      <c r="FI475" s="26"/>
      <c r="FJ475" s="26"/>
      <c r="FK475" s="26"/>
      <c r="FL475" s="26"/>
      <c r="FM475" s="26"/>
      <c r="FN475" s="26"/>
      <c r="FO475" s="26"/>
      <c r="FP475" s="26"/>
      <c r="FQ475" s="26"/>
      <c r="FR475" s="26"/>
      <c r="FS475" s="26"/>
      <c r="FT475" s="26"/>
      <c r="FU475" s="26"/>
      <c r="FV475" s="26"/>
      <c r="FW475" s="26"/>
      <c r="FX475" s="26"/>
      <c r="FY475" s="26"/>
      <c r="FZ475" s="26"/>
      <c r="GA475" s="26"/>
      <c r="GB475" s="26"/>
      <c r="GC475" s="26"/>
      <c r="GD475" s="26"/>
      <c r="GE475" s="26"/>
      <c r="GF475" s="26"/>
      <c r="GG475" s="26"/>
      <c r="GH475" s="26"/>
      <c r="GI475" s="26"/>
      <c r="GJ475" s="26"/>
      <c r="GK475" s="26"/>
      <c r="GL475" s="26"/>
      <c r="GM475" s="26"/>
      <c r="GN475" s="26"/>
      <c r="GO475" s="26"/>
      <c r="GP475" s="26"/>
      <c r="GQ475" s="26"/>
      <c r="GR475" s="26"/>
      <c r="GS475" s="26"/>
      <c r="GT475" s="26"/>
      <c r="GU475" s="26"/>
      <c r="GV475" s="26"/>
      <c r="GW475" s="26"/>
      <c r="GX475" s="26"/>
      <c r="GY475" s="26"/>
      <c r="GZ475" s="26"/>
      <c r="HA475" s="26"/>
      <c r="HB475" s="26"/>
      <c r="HC475" s="26"/>
      <c r="HD475" s="26"/>
      <c r="HE475" s="26"/>
      <c r="HF475" s="26"/>
      <c r="HG475" s="26"/>
      <c r="HH475" s="26"/>
      <c r="HI475" s="26"/>
      <c r="HJ475" s="26"/>
      <c r="HK475" s="26"/>
      <c r="HL475" s="26"/>
      <c r="HM475" s="26"/>
      <c r="HN475" s="26"/>
      <c r="HO475" s="26"/>
      <c r="HP475" s="26"/>
      <c r="HQ475" s="26"/>
      <c r="HR475" s="26"/>
      <c r="HS475" s="26"/>
      <c r="HT475" s="26"/>
      <c r="HU475" s="26"/>
      <c r="HV475" s="26"/>
      <c r="HW475" s="26"/>
      <c r="HX475" s="26"/>
      <c r="HY475" s="26"/>
      <c r="HZ475" s="26"/>
      <c r="IA475" s="26"/>
      <c r="IB475" s="26"/>
      <c r="IC475" s="26"/>
      <c r="ID475" s="26"/>
      <c r="IE475" s="26"/>
      <c r="IF475" s="26"/>
      <c r="IG475" s="26"/>
      <c r="IH475" s="26"/>
      <c r="II475" s="26"/>
      <c r="IJ475" s="26"/>
      <c r="IK475" s="26"/>
      <c r="IL475" s="26"/>
      <c r="IM475" s="26"/>
      <c r="IN475" s="26"/>
      <c r="IO475" s="26"/>
      <c r="IP475" s="26"/>
      <c r="IQ475" s="26"/>
      <c r="IR475" s="26"/>
      <c r="IS475" s="26"/>
      <c r="IT475" s="26"/>
      <c r="IU475" s="26"/>
      <c r="IV475" s="26"/>
    </row>
    <row r="476" spans="1:256" s="35" customFormat="1" ht="14.4" x14ac:dyDescent="0.3">
      <c r="A476"/>
      <c r="B476"/>
      <c r="C476"/>
      <c r="D476"/>
      <c r="E476"/>
      <c r="F47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6"/>
      <c r="AB476" s="26"/>
      <c r="AC476" s="26"/>
      <c r="AD476" s="26"/>
      <c r="AE476" s="26"/>
      <c r="AF476" s="26"/>
      <c r="AG476" s="26"/>
      <c r="AH476" s="26"/>
      <c r="AI476" s="26"/>
      <c r="AJ476" s="26"/>
      <c r="AK476" s="26"/>
      <c r="AL476" s="26"/>
      <c r="AM476" s="26"/>
      <c r="AN476" s="26"/>
      <c r="AO476" s="26"/>
      <c r="AP476" s="26"/>
      <c r="AQ476" s="26"/>
      <c r="AR476" s="26"/>
      <c r="AS476" s="26"/>
      <c r="AT476" s="26"/>
      <c r="AU476" s="26"/>
      <c r="AV476" s="26"/>
      <c r="AW476" s="26"/>
      <c r="AX476" s="26"/>
      <c r="AY476" s="26"/>
      <c r="AZ476" s="26"/>
      <c r="BA476" s="26"/>
      <c r="BB476" s="26"/>
      <c r="BC476" s="26"/>
      <c r="BD476" s="26"/>
      <c r="BE476" s="26"/>
      <c r="BF476" s="26"/>
      <c r="BG476" s="26"/>
      <c r="BH476" s="26"/>
      <c r="BI476" s="26"/>
      <c r="BJ476" s="26"/>
      <c r="BK476" s="26"/>
      <c r="BL476" s="26"/>
      <c r="BM476" s="26"/>
      <c r="BN476" s="26"/>
      <c r="BO476" s="26"/>
      <c r="BP476" s="26"/>
      <c r="BQ476" s="26"/>
      <c r="BR476" s="26"/>
      <c r="BS476" s="26"/>
      <c r="BT476" s="26"/>
      <c r="BU476" s="26"/>
      <c r="BV476" s="26"/>
      <c r="BW476" s="26"/>
      <c r="BX476" s="26"/>
      <c r="BY476" s="26"/>
      <c r="BZ476" s="26"/>
      <c r="CA476" s="26"/>
      <c r="CB476" s="26"/>
      <c r="CC476" s="26"/>
      <c r="CD476" s="26"/>
      <c r="CE476" s="26"/>
      <c r="CF476" s="26"/>
      <c r="CG476" s="26"/>
      <c r="CH476" s="26"/>
      <c r="CI476" s="26"/>
      <c r="CJ476" s="26"/>
      <c r="CK476" s="26"/>
      <c r="CL476" s="26"/>
      <c r="CM476" s="26"/>
      <c r="CN476" s="26"/>
      <c r="CO476" s="26"/>
      <c r="CP476" s="26"/>
      <c r="CQ476" s="26"/>
      <c r="CR476" s="26"/>
      <c r="CS476" s="26"/>
      <c r="CT476" s="26"/>
      <c r="CU476" s="26"/>
      <c r="CV476" s="26"/>
      <c r="CW476" s="26"/>
      <c r="CX476" s="26"/>
      <c r="CY476" s="26"/>
      <c r="CZ476" s="26"/>
      <c r="DA476" s="26"/>
      <c r="DB476" s="26"/>
      <c r="DC476" s="26"/>
      <c r="DD476" s="26"/>
      <c r="DE476" s="26"/>
      <c r="DF476" s="26"/>
      <c r="DG476" s="26"/>
      <c r="DH476" s="26"/>
      <c r="DI476" s="26"/>
      <c r="DJ476" s="26"/>
      <c r="DK476" s="26"/>
      <c r="DL476" s="26"/>
      <c r="DM476" s="26"/>
      <c r="DN476" s="26"/>
      <c r="DO476" s="26"/>
      <c r="DP476" s="26"/>
      <c r="DQ476" s="26"/>
      <c r="DR476" s="26"/>
      <c r="DS476" s="26"/>
      <c r="DT476" s="26"/>
      <c r="DU476" s="26"/>
      <c r="DV476" s="26"/>
      <c r="DW476" s="26"/>
      <c r="DX476" s="26"/>
      <c r="DY476" s="26"/>
      <c r="DZ476" s="26"/>
      <c r="EA476" s="26"/>
      <c r="EB476" s="26"/>
      <c r="EC476" s="26"/>
      <c r="ED476" s="26"/>
      <c r="EE476" s="26"/>
      <c r="EF476" s="26"/>
      <c r="EG476" s="26"/>
      <c r="EH476" s="26"/>
      <c r="EI476" s="26"/>
      <c r="EJ476" s="26"/>
      <c r="EK476" s="26"/>
      <c r="EL476" s="26"/>
      <c r="EM476" s="26"/>
      <c r="EN476" s="26"/>
      <c r="EO476" s="26"/>
      <c r="EP476" s="26"/>
      <c r="EQ476" s="26"/>
      <c r="ER476" s="26"/>
      <c r="ES476" s="26"/>
      <c r="ET476" s="26"/>
      <c r="EU476" s="26"/>
      <c r="EV476" s="26"/>
      <c r="EW476" s="26"/>
      <c r="EX476" s="26"/>
      <c r="EY476" s="26"/>
      <c r="EZ476" s="26"/>
      <c r="FA476" s="26"/>
      <c r="FB476" s="26"/>
      <c r="FC476" s="26"/>
      <c r="FD476" s="26"/>
      <c r="FE476" s="26"/>
      <c r="FF476" s="26"/>
      <c r="FG476" s="26"/>
      <c r="FH476" s="26"/>
      <c r="FI476" s="26"/>
      <c r="FJ476" s="26"/>
      <c r="FK476" s="26"/>
      <c r="FL476" s="26"/>
      <c r="FM476" s="26"/>
      <c r="FN476" s="26"/>
      <c r="FO476" s="26"/>
      <c r="FP476" s="26"/>
      <c r="FQ476" s="26"/>
      <c r="FR476" s="26"/>
      <c r="FS476" s="26"/>
      <c r="FT476" s="26"/>
      <c r="FU476" s="26"/>
      <c r="FV476" s="26"/>
      <c r="FW476" s="26"/>
      <c r="FX476" s="26"/>
      <c r="FY476" s="26"/>
      <c r="FZ476" s="26"/>
      <c r="GA476" s="26"/>
      <c r="GB476" s="26"/>
      <c r="GC476" s="26"/>
      <c r="GD476" s="26"/>
      <c r="GE476" s="26"/>
      <c r="GF476" s="26"/>
      <c r="GG476" s="26"/>
      <c r="GH476" s="26"/>
      <c r="GI476" s="26"/>
      <c r="GJ476" s="26"/>
      <c r="GK476" s="26"/>
      <c r="GL476" s="26"/>
      <c r="GM476" s="26"/>
      <c r="GN476" s="26"/>
      <c r="GO476" s="26"/>
      <c r="GP476" s="26"/>
      <c r="GQ476" s="26"/>
      <c r="GR476" s="26"/>
      <c r="GS476" s="26"/>
      <c r="GT476" s="26"/>
      <c r="GU476" s="26"/>
      <c r="GV476" s="26"/>
      <c r="GW476" s="26"/>
      <c r="GX476" s="26"/>
      <c r="GY476" s="26"/>
      <c r="GZ476" s="26"/>
      <c r="HA476" s="26"/>
      <c r="HB476" s="26"/>
      <c r="HC476" s="26"/>
      <c r="HD476" s="26"/>
      <c r="HE476" s="26"/>
      <c r="HF476" s="26"/>
      <c r="HG476" s="26"/>
      <c r="HH476" s="26"/>
      <c r="HI476" s="26"/>
      <c r="HJ476" s="26"/>
      <c r="HK476" s="26"/>
      <c r="HL476" s="26"/>
      <c r="HM476" s="26"/>
      <c r="HN476" s="26"/>
      <c r="HO476" s="26"/>
      <c r="HP476" s="26"/>
      <c r="HQ476" s="26"/>
      <c r="HR476" s="26"/>
      <c r="HS476" s="26"/>
      <c r="HT476" s="26"/>
      <c r="HU476" s="26"/>
      <c r="HV476" s="26"/>
      <c r="HW476" s="26"/>
      <c r="HX476" s="26"/>
      <c r="HY476" s="26"/>
      <c r="HZ476" s="26"/>
      <c r="IA476" s="26"/>
      <c r="IB476" s="26"/>
      <c r="IC476" s="26"/>
      <c r="ID476" s="26"/>
      <c r="IE476" s="26"/>
      <c r="IF476" s="26"/>
      <c r="IG476" s="26"/>
      <c r="IH476" s="26"/>
      <c r="II476" s="26"/>
      <c r="IJ476" s="26"/>
      <c r="IK476" s="26"/>
      <c r="IL476" s="26"/>
      <c r="IM476" s="26"/>
      <c r="IN476" s="26"/>
      <c r="IO476" s="26"/>
      <c r="IP476" s="26"/>
      <c r="IQ476" s="26"/>
      <c r="IR476" s="26"/>
      <c r="IS476" s="26"/>
      <c r="IT476" s="26"/>
      <c r="IU476" s="26"/>
      <c r="IV476" s="26"/>
    </row>
    <row r="477" spans="1:256" s="32" customFormat="1" ht="14.4" x14ac:dyDescent="0.3">
      <c r="A477"/>
      <c r="B477"/>
      <c r="C477"/>
      <c r="D477"/>
      <c r="E477"/>
      <c r="F477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6"/>
      <c r="AB477" s="26"/>
      <c r="AC477" s="26"/>
      <c r="AD477" s="26"/>
      <c r="AE477" s="26"/>
      <c r="AF477" s="26"/>
      <c r="AG477" s="26"/>
      <c r="AH477" s="26"/>
      <c r="AI477" s="26"/>
      <c r="AJ477" s="26"/>
      <c r="AK477" s="26"/>
      <c r="AL477" s="26"/>
      <c r="AM477" s="26"/>
      <c r="AN477" s="26"/>
      <c r="AO477" s="26"/>
      <c r="AP477" s="26"/>
      <c r="AQ477" s="26"/>
      <c r="AR477" s="26"/>
      <c r="AS477" s="26"/>
      <c r="AT477" s="26"/>
      <c r="AU477" s="26"/>
      <c r="AV477" s="26"/>
      <c r="AW477" s="26"/>
      <c r="AX477" s="26"/>
      <c r="AY477" s="26"/>
      <c r="AZ477" s="26"/>
      <c r="BA477" s="26"/>
      <c r="BB477" s="26"/>
      <c r="BC477" s="26"/>
      <c r="BD477" s="26"/>
      <c r="BE477" s="26"/>
      <c r="BF477" s="26"/>
      <c r="BG477" s="26"/>
      <c r="BH477" s="26"/>
      <c r="BI477" s="26"/>
      <c r="BJ477" s="26"/>
      <c r="BK477" s="26"/>
      <c r="BL477" s="26"/>
      <c r="BM477" s="26"/>
      <c r="BN477" s="26"/>
      <c r="BO477" s="26"/>
      <c r="BP477" s="26"/>
      <c r="BQ477" s="26"/>
      <c r="BR477" s="26"/>
      <c r="BS477" s="26"/>
      <c r="BT477" s="26"/>
      <c r="BU477" s="26"/>
      <c r="BV477" s="26"/>
      <c r="BW477" s="26"/>
      <c r="BX477" s="26"/>
      <c r="BY477" s="26"/>
      <c r="BZ477" s="26"/>
      <c r="CA477" s="26"/>
      <c r="CB477" s="26"/>
      <c r="CC477" s="26"/>
      <c r="CD477" s="26"/>
      <c r="CE477" s="26"/>
      <c r="CF477" s="26"/>
      <c r="CG477" s="26"/>
      <c r="CH477" s="26"/>
      <c r="CI477" s="26"/>
      <c r="CJ477" s="26"/>
      <c r="CK477" s="26"/>
      <c r="CL477" s="26"/>
      <c r="CM477" s="26"/>
      <c r="CN477" s="26"/>
      <c r="CO477" s="26"/>
      <c r="CP477" s="26"/>
      <c r="CQ477" s="26"/>
      <c r="CR477" s="26"/>
      <c r="CS477" s="26"/>
      <c r="CT477" s="26"/>
      <c r="CU477" s="26"/>
      <c r="CV477" s="26"/>
      <c r="CW477" s="26"/>
      <c r="CX477" s="26"/>
      <c r="CY477" s="26"/>
      <c r="CZ477" s="26"/>
      <c r="DA477" s="26"/>
      <c r="DB477" s="26"/>
      <c r="DC477" s="26"/>
      <c r="DD477" s="26"/>
      <c r="DE477" s="26"/>
      <c r="DF477" s="26"/>
      <c r="DG477" s="26"/>
      <c r="DH477" s="26"/>
      <c r="DI477" s="26"/>
      <c r="DJ477" s="26"/>
      <c r="DK477" s="26"/>
      <c r="DL477" s="26"/>
      <c r="DM477" s="26"/>
      <c r="DN477" s="26"/>
      <c r="DO477" s="26"/>
      <c r="DP477" s="26"/>
      <c r="DQ477" s="26"/>
      <c r="DR477" s="26"/>
      <c r="DS477" s="26"/>
      <c r="DT477" s="26"/>
      <c r="DU477" s="26"/>
      <c r="DV477" s="26"/>
      <c r="DW477" s="26"/>
      <c r="DX477" s="26"/>
      <c r="DY477" s="26"/>
      <c r="DZ477" s="26"/>
      <c r="EA477" s="26"/>
      <c r="EB477" s="26"/>
      <c r="EC477" s="26"/>
      <c r="ED477" s="26"/>
      <c r="EE477" s="26"/>
      <c r="EF477" s="26"/>
      <c r="EG477" s="26"/>
      <c r="EH477" s="26"/>
      <c r="EI477" s="26"/>
      <c r="EJ477" s="26"/>
      <c r="EK477" s="26"/>
      <c r="EL477" s="26"/>
      <c r="EM477" s="26"/>
      <c r="EN477" s="26"/>
      <c r="EO477" s="26"/>
      <c r="EP477" s="26"/>
      <c r="EQ477" s="26"/>
      <c r="ER477" s="26"/>
      <c r="ES477" s="26"/>
      <c r="ET477" s="26"/>
      <c r="EU477" s="26"/>
      <c r="EV477" s="26"/>
      <c r="EW477" s="26"/>
      <c r="EX477" s="26"/>
      <c r="EY477" s="26"/>
      <c r="EZ477" s="26"/>
      <c r="FA477" s="26"/>
      <c r="FB477" s="26"/>
      <c r="FC477" s="26"/>
      <c r="FD477" s="26"/>
      <c r="FE477" s="26"/>
      <c r="FF477" s="26"/>
      <c r="FG477" s="26"/>
      <c r="FH477" s="26"/>
      <c r="FI477" s="26"/>
      <c r="FJ477" s="26"/>
      <c r="FK477" s="26"/>
      <c r="FL477" s="26"/>
      <c r="FM477" s="26"/>
      <c r="FN477" s="26"/>
      <c r="FO477" s="26"/>
      <c r="FP477" s="26"/>
      <c r="FQ477" s="26"/>
      <c r="FR477" s="26"/>
      <c r="FS477" s="26"/>
      <c r="FT477" s="26"/>
      <c r="FU477" s="26"/>
      <c r="FV477" s="26"/>
      <c r="FW477" s="26"/>
      <c r="FX477" s="26"/>
      <c r="FY477" s="26"/>
      <c r="FZ477" s="26"/>
      <c r="GA477" s="26"/>
      <c r="GB477" s="26"/>
      <c r="GC477" s="26"/>
      <c r="GD477" s="26"/>
      <c r="GE477" s="26"/>
      <c r="GF477" s="26"/>
      <c r="GG477" s="26"/>
      <c r="GH477" s="26"/>
      <c r="GI477" s="26"/>
      <c r="GJ477" s="26"/>
      <c r="GK477" s="26"/>
      <c r="GL477" s="26"/>
      <c r="GM477" s="26"/>
      <c r="GN477" s="26"/>
      <c r="GO477" s="26"/>
      <c r="GP477" s="26"/>
      <c r="GQ477" s="26"/>
      <c r="GR477" s="26"/>
      <c r="GS477" s="26"/>
      <c r="GT477" s="26"/>
      <c r="GU477" s="26"/>
      <c r="GV477" s="26"/>
      <c r="GW477" s="26"/>
      <c r="GX477" s="26"/>
      <c r="GY477" s="26"/>
      <c r="GZ477" s="26"/>
      <c r="HA477" s="26"/>
      <c r="HB477" s="26"/>
      <c r="HC477" s="26"/>
      <c r="HD477" s="26"/>
      <c r="HE477" s="26"/>
      <c r="HF477" s="26"/>
      <c r="HG477" s="26"/>
      <c r="HH477" s="26"/>
      <c r="HI477" s="26"/>
      <c r="HJ477" s="26"/>
      <c r="HK477" s="26"/>
      <c r="HL477" s="26"/>
      <c r="HM477" s="26"/>
      <c r="HN477" s="26"/>
      <c r="HO477" s="26"/>
      <c r="HP477" s="26"/>
      <c r="HQ477" s="26"/>
      <c r="HR477" s="26"/>
      <c r="HS477" s="26"/>
      <c r="HT477" s="26"/>
      <c r="HU477" s="26"/>
      <c r="HV477" s="26"/>
      <c r="HW477" s="26"/>
      <c r="HX477" s="26"/>
      <c r="HY477" s="26"/>
      <c r="HZ477" s="26"/>
      <c r="IA477" s="26"/>
      <c r="IB477" s="26"/>
      <c r="IC477" s="26"/>
      <c r="ID477" s="26"/>
      <c r="IE477" s="26"/>
      <c r="IF477" s="26"/>
      <c r="IG477" s="26"/>
      <c r="IH477" s="26"/>
      <c r="II477" s="26"/>
      <c r="IJ477" s="26"/>
      <c r="IK477" s="26"/>
      <c r="IL477" s="26"/>
      <c r="IM477" s="26"/>
      <c r="IN477" s="26"/>
      <c r="IO477" s="26"/>
      <c r="IP477" s="26"/>
      <c r="IQ477" s="26"/>
      <c r="IR477" s="26"/>
      <c r="IS477" s="26"/>
      <c r="IT477" s="26"/>
      <c r="IU477" s="26"/>
      <c r="IV477" s="26"/>
    </row>
    <row r="478" spans="1:256" s="35" customFormat="1" ht="14.4" x14ac:dyDescent="0.3">
      <c r="A478"/>
      <c r="B478"/>
      <c r="C478"/>
      <c r="D478"/>
      <c r="E478"/>
      <c r="F478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6"/>
      <c r="AB478" s="26"/>
      <c r="AC478" s="26"/>
      <c r="AD478" s="26"/>
      <c r="AE478" s="26"/>
      <c r="AF478" s="26"/>
      <c r="AG478" s="26"/>
      <c r="AH478" s="26"/>
      <c r="AI478" s="26"/>
      <c r="AJ478" s="26"/>
      <c r="AK478" s="26"/>
      <c r="AL478" s="26"/>
      <c r="AM478" s="26"/>
      <c r="AN478" s="26"/>
      <c r="AO478" s="26"/>
      <c r="AP478" s="26"/>
      <c r="AQ478" s="26"/>
      <c r="AR478" s="26"/>
      <c r="AS478" s="26"/>
      <c r="AT478" s="26"/>
      <c r="AU478" s="26"/>
      <c r="AV478" s="26"/>
      <c r="AW478" s="26"/>
      <c r="AX478" s="26"/>
      <c r="AY478" s="26"/>
      <c r="AZ478" s="26"/>
      <c r="BA478" s="26"/>
      <c r="BB478" s="26"/>
      <c r="BC478" s="26"/>
      <c r="BD478" s="26"/>
      <c r="BE478" s="26"/>
      <c r="BF478" s="26"/>
      <c r="BG478" s="26"/>
      <c r="BH478" s="26"/>
      <c r="BI478" s="26"/>
      <c r="BJ478" s="26"/>
      <c r="BK478" s="26"/>
      <c r="BL478" s="26"/>
      <c r="BM478" s="26"/>
      <c r="BN478" s="26"/>
      <c r="BO478" s="26"/>
      <c r="BP478" s="26"/>
      <c r="BQ478" s="26"/>
      <c r="BR478" s="26"/>
      <c r="BS478" s="26"/>
      <c r="BT478" s="26"/>
      <c r="BU478" s="26"/>
      <c r="BV478" s="26"/>
      <c r="BW478" s="26"/>
      <c r="BX478" s="26"/>
      <c r="BY478" s="26"/>
      <c r="BZ478" s="26"/>
      <c r="CA478" s="26"/>
      <c r="CB478" s="26"/>
      <c r="CC478" s="26"/>
      <c r="CD478" s="26"/>
      <c r="CE478" s="26"/>
      <c r="CF478" s="26"/>
      <c r="CG478" s="26"/>
      <c r="CH478" s="26"/>
      <c r="CI478" s="26"/>
      <c r="CJ478" s="26"/>
      <c r="CK478" s="26"/>
      <c r="CL478" s="26"/>
      <c r="CM478" s="26"/>
      <c r="CN478" s="26"/>
      <c r="CO478" s="26"/>
      <c r="CP478" s="26"/>
      <c r="CQ478" s="26"/>
      <c r="CR478" s="26"/>
      <c r="CS478" s="26"/>
      <c r="CT478" s="26"/>
      <c r="CU478" s="26"/>
      <c r="CV478" s="26"/>
      <c r="CW478" s="26"/>
      <c r="CX478" s="26"/>
      <c r="CY478" s="26"/>
      <c r="CZ478" s="26"/>
      <c r="DA478" s="26"/>
      <c r="DB478" s="26"/>
      <c r="DC478" s="26"/>
      <c r="DD478" s="26"/>
      <c r="DE478" s="26"/>
      <c r="DF478" s="26"/>
      <c r="DG478" s="26"/>
      <c r="DH478" s="26"/>
      <c r="DI478" s="26"/>
      <c r="DJ478" s="26"/>
      <c r="DK478" s="26"/>
      <c r="DL478" s="26"/>
      <c r="DM478" s="26"/>
      <c r="DN478" s="26"/>
      <c r="DO478" s="26"/>
      <c r="DP478" s="26"/>
      <c r="DQ478" s="26"/>
      <c r="DR478" s="26"/>
      <c r="DS478" s="26"/>
      <c r="DT478" s="26"/>
      <c r="DU478" s="26"/>
      <c r="DV478" s="26"/>
      <c r="DW478" s="26"/>
      <c r="DX478" s="26"/>
      <c r="DY478" s="26"/>
      <c r="DZ478" s="26"/>
      <c r="EA478" s="26"/>
      <c r="EB478" s="26"/>
      <c r="EC478" s="26"/>
      <c r="ED478" s="26"/>
      <c r="EE478" s="26"/>
      <c r="EF478" s="26"/>
      <c r="EG478" s="26"/>
      <c r="EH478" s="26"/>
      <c r="EI478" s="26"/>
      <c r="EJ478" s="26"/>
      <c r="EK478" s="26"/>
      <c r="EL478" s="26"/>
      <c r="EM478" s="26"/>
      <c r="EN478" s="26"/>
      <c r="EO478" s="26"/>
      <c r="EP478" s="26"/>
      <c r="EQ478" s="26"/>
      <c r="ER478" s="26"/>
      <c r="ES478" s="26"/>
      <c r="ET478" s="26"/>
      <c r="EU478" s="26"/>
      <c r="EV478" s="26"/>
      <c r="EW478" s="26"/>
      <c r="EX478" s="26"/>
      <c r="EY478" s="26"/>
      <c r="EZ478" s="26"/>
      <c r="FA478" s="26"/>
      <c r="FB478" s="26"/>
      <c r="FC478" s="26"/>
      <c r="FD478" s="26"/>
      <c r="FE478" s="26"/>
      <c r="FF478" s="26"/>
      <c r="FG478" s="26"/>
      <c r="FH478" s="26"/>
      <c r="FI478" s="26"/>
      <c r="FJ478" s="26"/>
      <c r="FK478" s="26"/>
      <c r="FL478" s="26"/>
      <c r="FM478" s="26"/>
      <c r="FN478" s="26"/>
      <c r="FO478" s="26"/>
      <c r="FP478" s="26"/>
      <c r="FQ478" s="26"/>
      <c r="FR478" s="26"/>
      <c r="FS478" s="26"/>
      <c r="FT478" s="26"/>
      <c r="FU478" s="26"/>
      <c r="FV478" s="26"/>
      <c r="FW478" s="26"/>
      <c r="FX478" s="26"/>
      <c r="FY478" s="26"/>
      <c r="FZ478" s="26"/>
      <c r="GA478" s="26"/>
      <c r="GB478" s="26"/>
      <c r="GC478" s="26"/>
      <c r="GD478" s="26"/>
      <c r="GE478" s="26"/>
      <c r="GF478" s="26"/>
      <c r="GG478" s="26"/>
      <c r="GH478" s="26"/>
      <c r="GI478" s="26"/>
      <c r="GJ478" s="26"/>
      <c r="GK478" s="26"/>
      <c r="GL478" s="26"/>
      <c r="GM478" s="26"/>
      <c r="GN478" s="26"/>
      <c r="GO478" s="26"/>
      <c r="GP478" s="26"/>
      <c r="GQ478" s="26"/>
      <c r="GR478" s="26"/>
      <c r="GS478" s="26"/>
      <c r="GT478" s="26"/>
      <c r="GU478" s="26"/>
      <c r="GV478" s="26"/>
      <c r="GW478" s="26"/>
      <c r="GX478" s="26"/>
      <c r="GY478" s="26"/>
      <c r="GZ478" s="26"/>
      <c r="HA478" s="26"/>
      <c r="HB478" s="26"/>
      <c r="HC478" s="26"/>
      <c r="HD478" s="26"/>
      <c r="HE478" s="26"/>
      <c r="HF478" s="26"/>
      <c r="HG478" s="26"/>
      <c r="HH478" s="26"/>
      <c r="HI478" s="26"/>
      <c r="HJ478" s="26"/>
      <c r="HK478" s="26"/>
      <c r="HL478" s="26"/>
      <c r="HM478" s="26"/>
      <c r="HN478" s="26"/>
      <c r="HO478" s="26"/>
      <c r="HP478" s="26"/>
      <c r="HQ478" s="26"/>
      <c r="HR478" s="26"/>
      <c r="HS478" s="26"/>
      <c r="HT478" s="26"/>
      <c r="HU478" s="26"/>
      <c r="HV478" s="26"/>
      <c r="HW478" s="26"/>
      <c r="HX478" s="26"/>
      <c r="HY478" s="26"/>
      <c r="HZ478" s="26"/>
      <c r="IA478" s="26"/>
      <c r="IB478" s="26"/>
      <c r="IC478" s="26"/>
      <c r="ID478" s="26"/>
      <c r="IE478" s="26"/>
      <c r="IF478" s="26"/>
      <c r="IG478" s="26"/>
      <c r="IH478" s="26"/>
      <c r="II478" s="26"/>
      <c r="IJ478" s="26"/>
      <c r="IK478" s="26"/>
      <c r="IL478" s="26"/>
      <c r="IM478" s="26"/>
      <c r="IN478" s="26"/>
      <c r="IO478" s="26"/>
      <c r="IP478" s="26"/>
      <c r="IQ478" s="26"/>
      <c r="IR478" s="26"/>
      <c r="IS478" s="26"/>
      <c r="IT478" s="26"/>
      <c r="IU478" s="26"/>
      <c r="IV478" s="26"/>
    </row>
    <row r="479" spans="1:256" s="32" customFormat="1" ht="14.4" x14ac:dyDescent="0.3">
      <c r="A479"/>
      <c r="B479"/>
      <c r="C479"/>
      <c r="D479"/>
      <c r="E479"/>
      <c r="F479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6"/>
      <c r="AB479" s="26"/>
      <c r="AC479" s="26"/>
      <c r="AD479" s="26"/>
      <c r="AE479" s="26"/>
      <c r="AF479" s="26"/>
      <c r="AG479" s="26"/>
      <c r="AH479" s="26"/>
      <c r="AI479" s="26"/>
      <c r="AJ479" s="26"/>
      <c r="AK479" s="26"/>
      <c r="AL479" s="26"/>
      <c r="AM479" s="26"/>
      <c r="AN479" s="26"/>
      <c r="AO479" s="26"/>
      <c r="AP479" s="26"/>
      <c r="AQ479" s="26"/>
      <c r="AR479" s="26"/>
      <c r="AS479" s="26"/>
      <c r="AT479" s="26"/>
      <c r="AU479" s="26"/>
      <c r="AV479" s="26"/>
      <c r="AW479" s="26"/>
      <c r="AX479" s="26"/>
      <c r="AY479" s="26"/>
      <c r="AZ479" s="26"/>
      <c r="BA479" s="26"/>
      <c r="BB479" s="26"/>
      <c r="BC479" s="26"/>
      <c r="BD479" s="26"/>
      <c r="BE479" s="26"/>
      <c r="BF479" s="26"/>
      <c r="BG479" s="26"/>
      <c r="BH479" s="26"/>
      <c r="BI479" s="26"/>
      <c r="BJ479" s="26"/>
      <c r="BK479" s="26"/>
      <c r="BL479" s="26"/>
      <c r="BM479" s="26"/>
      <c r="BN479" s="26"/>
      <c r="BO479" s="26"/>
      <c r="BP479" s="26"/>
      <c r="BQ479" s="26"/>
      <c r="BR479" s="26"/>
      <c r="BS479" s="26"/>
      <c r="BT479" s="26"/>
      <c r="BU479" s="26"/>
      <c r="BV479" s="26"/>
      <c r="BW479" s="26"/>
      <c r="BX479" s="26"/>
      <c r="BY479" s="26"/>
      <c r="BZ479" s="26"/>
      <c r="CA479" s="26"/>
      <c r="CB479" s="26"/>
      <c r="CC479" s="26"/>
      <c r="CD479" s="26"/>
      <c r="CE479" s="26"/>
      <c r="CF479" s="26"/>
      <c r="CG479" s="26"/>
      <c r="CH479" s="26"/>
      <c r="CI479" s="26"/>
      <c r="CJ479" s="26"/>
      <c r="CK479" s="26"/>
      <c r="CL479" s="26"/>
      <c r="CM479" s="26"/>
      <c r="CN479" s="26"/>
      <c r="CO479" s="26"/>
      <c r="CP479" s="26"/>
      <c r="CQ479" s="26"/>
      <c r="CR479" s="26"/>
      <c r="CS479" s="26"/>
      <c r="CT479" s="26"/>
      <c r="CU479" s="26"/>
      <c r="CV479" s="26"/>
      <c r="CW479" s="26"/>
      <c r="CX479" s="26"/>
      <c r="CY479" s="26"/>
      <c r="CZ479" s="26"/>
      <c r="DA479" s="26"/>
      <c r="DB479" s="26"/>
      <c r="DC479" s="26"/>
      <c r="DD479" s="26"/>
      <c r="DE479" s="26"/>
      <c r="DF479" s="26"/>
      <c r="DG479" s="26"/>
      <c r="DH479" s="26"/>
      <c r="DI479" s="26"/>
      <c r="DJ479" s="26"/>
      <c r="DK479" s="26"/>
      <c r="DL479" s="26"/>
      <c r="DM479" s="26"/>
      <c r="DN479" s="26"/>
      <c r="DO479" s="26"/>
      <c r="DP479" s="26"/>
      <c r="DQ479" s="26"/>
      <c r="DR479" s="26"/>
      <c r="DS479" s="26"/>
      <c r="DT479" s="26"/>
      <c r="DU479" s="26"/>
      <c r="DV479" s="26"/>
      <c r="DW479" s="26"/>
      <c r="DX479" s="26"/>
      <c r="DY479" s="26"/>
      <c r="DZ479" s="26"/>
      <c r="EA479" s="26"/>
      <c r="EB479" s="26"/>
      <c r="EC479" s="26"/>
      <c r="ED479" s="26"/>
      <c r="EE479" s="26"/>
      <c r="EF479" s="26"/>
      <c r="EG479" s="26"/>
      <c r="EH479" s="26"/>
      <c r="EI479" s="26"/>
      <c r="EJ479" s="26"/>
      <c r="EK479" s="26"/>
      <c r="EL479" s="26"/>
      <c r="EM479" s="26"/>
      <c r="EN479" s="26"/>
      <c r="EO479" s="26"/>
      <c r="EP479" s="26"/>
      <c r="EQ479" s="26"/>
      <c r="ER479" s="26"/>
      <c r="ES479" s="26"/>
      <c r="ET479" s="26"/>
      <c r="EU479" s="26"/>
      <c r="EV479" s="26"/>
      <c r="EW479" s="26"/>
      <c r="EX479" s="26"/>
      <c r="EY479" s="26"/>
      <c r="EZ479" s="26"/>
      <c r="FA479" s="26"/>
      <c r="FB479" s="26"/>
      <c r="FC479" s="26"/>
      <c r="FD479" s="26"/>
      <c r="FE479" s="26"/>
      <c r="FF479" s="26"/>
      <c r="FG479" s="26"/>
      <c r="FH479" s="26"/>
      <c r="FI479" s="26"/>
      <c r="FJ479" s="26"/>
      <c r="FK479" s="26"/>
      <c r="FL479" s="26"/>
      <c r="FM479" s="26"/>
      <c r="FN479" s="26"/>
      <c r="FO479" s="26"/>
      <c r="FP479" s="26"/>
      <c r="FQ479" s="26"/>
      <c r="FR479" s="26"/>
      <c r="FS479" s="26"/>
      <c r="FT479" s="26"/>
      <c r="FU479" s="26"/>
      <c r="FV479" s="26"/>
      <c r="FW479" s="26"/>
      <c r="FX479" s="26"/>
      <c r="FY479" s="26"/>
      <c r="FZ479" s="26"/>
      <c r="GA479" s="26"/>
      <c r="GB479" s="26"/>
      <c r="GC479" s="26"/>
      <c r="GD479" s="26"/>
      <c r="GE479" s="26"/>
      <c r="GF479" s="26"/>
      <c r="GG479" s="26"/>
      <c r="GH479" s="26"/>
      <c r="GI479" s="26"/>
      <c r="GJ479" s="26"/>
      <c r="GK479" s="26"/>
      <c r="GL479" s="26"/>
      <c r="GM479" s="26"/>
      <c r="GN479" s="26"/>
      <c r="GO479" s="26"/>
      <c r="GP479" s="26"/>
      <c r="GQ479" s="26"/>
      <c r="GR479" s="26"/>
      <c r="GS479" s="26"/>
      <c r="GT479" s="26"/>
      <c r="GU479" s="26"/>
      <c r="GV479" s="26"/>
      <c r="GW479" s="26"/>
      <c r="GX479" s="26"/>
      <c r="GY479" s="26"/>
      <c r="GZ479" s="26"/>
      <c r="HA479" s="26"/>
      <c r="HB479" s="26"/>
      <c r="HC479" s="26"/>
      <c r="HD479" s="26"/>
      <c r="HE479" s="26"/>
      <c r="HF479" s="26"/>
      <c r="HG479" s="26"/>
      <c r="HH479" s="26"/>
      <c r="HI479" s="26"/>
      <c r="HJ479" s="26"/>
      <c r="HK479" s="26"/>
      <c r="HL479" s="26"/>
      <c r="HM479" s="26"/>
      <c r="HN479" s="26"/>
      <c r="HO479" s="26"/>
      <c r="HP479" s="26"/>
      <c r="HQ479" s="26"/>
      <c r="HR479" s="26"/>
      <c r="HS479" s="26"/>
      <c r="HT479" s="26"/>
      <c r="HU479" s="26"/>
      <c r="HV479" s="26"/>
      <c r="HW479" s="26"/>
      <c r="HX479" s="26"/>
      <c r="HY479" s="26"/>
      <c r="HZ479" s="26"/>
      <c r="IA479" s="26"/>
      <c r="IB479" s="26"/>
      <c r="IC479" s="26"/>
      <c r="ID479" s="26"/>
      <c r="IE479" s="26"/>
      <c r="IF479" s="26"/>
      <c r="IG479" s="26"/>
      <c r="IH479" s="26"/>
      <c r="II479" s="26"/>
      <c r="IJ479" s="26"/>
      <c r="IK479" s="26"/>
      <c r="IL479" s="26"/>
      <c r="IM479" s="26"/>
      <c r="IN479" s="26"/>
      <c r="IO479" s="26"/>
      <c r="IP479" s="26"/>
      <c r="IQ479" s="26"/>
      <c r="IR479" s="26"/>
      <c r="IS479" s="26"/>
      <c r="IT479" s="26"/>
      <c r="IU479" s="26"/>
      <c r="IV479" s="26"/>
    </row>
    <row r="480" spans="1:256" s="32" customFormat="1" ht="14.4" x14ac:dyDescent="0.3">
      <c r="A480"/>
      <c r="B480"/>
      <c r="C480"/>
      <c r="D480"/>
      <c r="E480"/>
      <c r="F480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6"/>
      <c r="AB480" s="26"/>
      <c r="AC480" s="26"/>
      <c r="AD480" s="26"/>
      <c r="AE480" s="26"/>
      <c r="AF480" s="26"/>
      <c r="AG480" s="26"/>
      <c r="AH480" s="26"/>
      <c r="AI480" s="26"/>
      <c r="AJ480" s="26"/>
      <c r="AK480" s="26"/>
      <c r="AL480" s="26"/>
      <c r="AM480" s="26"/>
      <c r="AN480" s="26"/>
      <c r="AO480" s="26"/>
      <c r="AP480" s="26"/>
      <c r="AQ480" s="26"/>
      <c r="AR480" s="26"/>
      <c r="AS480" s="26"/>
      <c r="AT480" s="26"/>
      <c r="AU480" s="26"/>
      <c r="AV480" s="26"/>
      <c r="AW480" s="26"/>
      <c r="AX480" s="26"/>
      <c r="AY480" s="26"/>
      <c r="AZ480" s="26"/>
      <c r="BA480" s="26"/>
      <c r="BB480" s="26"/>
      <c r="BC480" s="26"/>
      <c r="BD480" s="26"/>
      <c r="BE480" s="26"/>
      <c r="BF480" s="26"/>
      <c r="BG480" s="26"/>
      <c r="BH480" s="26"/>
      <c r="BI480" s="26"/>
      <c r="BJ480" s="26"/>
      <c r="BK480" s="26"/>
      <c r="BL480" s="26"/>
      <c r="BM480" s="26"/>
      <c r="BN480" s="26"/>
      <c r="BO480" s="26"/>
      <c r="BP480" s="26"/>
      <c r="BQ480" s="26"/>
      <c r="BR480" s="26"/>
      <c r="BS480" s="26"/>
      <c r="BT480" s="26"/>
      <c r="BU480" s="26"/>
      <c r="BV480" s="26"/>
      <c r="BW480" s="26"/>
      <c r="BX480" s="26"/>
      <c r="BY480" s="26"/>
      <c r="BZ480" s="26"/>
      <c r="CA480" s="26"/>
      <c r="CB480" s="26"/>
      <c r="CC480" s="26"/>
      <c r="CD480" s="26"/>
      <c r="CE480" s="26"/>
      <c r="CF480" s="26"/>
      <c r="CG480" s="26"/>
      <c r="CH480" s="26"/>
      <c r="CI480" s="26"/>
      <c r="CJ480" s="26"/>
      <c r="CK480" s="26"/>
      <c r="CL480" s="26"/>
      <c r="CM480" s="26"/>
      <c r="CN480" s="26"/>
      <c r="CO480" s="26"/>
      <c r="CP480" s="26"/>
      <c r="CQ480" s="26"/>
      <c r="CR480" s="26"/>
      <c r="CS480" s="26"/>
      <c r="CT480" s="26"/>
      <c r="CU480" s="26"/>
      <c r="CV480" s="26"/>
      <c r="CW480" s="26"/>
      <c r="CX480" s="26"/>
      <c r="CY480" s="26"/>
      <c r="CZ480" s="26"/>
      <c r="DA480" s="26"/>
      <c r="DB480" s="26"/>
      <c r="DC480" s="26"/>
      <c r="DD480" s="26"/>
      <c r="DE480" s="26"/>
      <c r="DF480" s="26"/>
      <c r="DG480" s="26"/>
      <c r="DH480" s="26"/>
      <c r="DI480" s="26"/>
      <c r="DJ480" s="26"/>
      <c r="DK480" s="26"/>
      <c r="DL480" s="26"/>
      <c r="DM480" s="26"/>
      <c r="DN480" s="26"/>
      <c r="DO480" s="26"/>
      <c r="DP480" s="26"/>
      <c r="DQ480" s="26"/>
      <c r="DR480" s="26"/>
      <c r="DS480" s="26"/>
      <c r="DT480" s="26"/>
      <c r="DU480" s="26"/>
      <c r="DV480" s="26"/>
      <c r="DW480" s="26"/>
      <c r="DX480" s="26"/>
      <c r="DY480" s="26"/>
      <c r="DZ480" s="26"/>
      <c r="EA480" s="26"/>
      <c r="EB480" s="26"/>
      <c r="EC480" s="26"/>
      <c r="ED480" s="26"/>
      <c r="EE480" s="26"/>
      <c r="EF480" s="26"/>
      <c r="EG480" s="26"/>
      <c r="EH480" s="26"/>
      <c r="EI480" s="26"/>
      <c r="EJ480" s="26"/>
      <c r="EK480" s="26"/>
      <c r="EL480" s="26"/>
      <c r="EM480" s="26"/>
      <c r="EN480" s="26"/>
      <c r="EO480" s="26"/>
      <c r="EP480" s="26"/>
      <c r="EQ480" s="26"/>
      <c r="ER480" s="26"/>
      <c r="ES480" s="26"/>
      <c r="ET480" s="26"/>
      <c r="EU480" s="26"/>
      <c r="EV480" s="26"/>
      <c r="EW480" s="26"/>
      <c r="EX480" s="26"/>
      <c r="EY480" s="26"/>
      <c r="EZ480" s="26"/>
      <c r="FA480" s="26"/>
      <c r="FB480" s="26"/>
      <c r="FC480" s="26"/>
      <c r="FD480" s="26"/>
      <c r="FE480" s="26"/>
      <c r="FF480" s="26"/>
      <c r="FG480" s="26"/>
      <c r="FH480" s="26"/>
      <c r="FI480" s="26"/>
      <c r="FJ480" s="26"/>
      <c r="FK480" s="26"/>
      <c r="FL480" s="26"/>
      <c r="FM480" s="26"/>
      <c r="FN480" s="26"/>
      <c r="FO480" s="26"/>
      <c r="FP480" s="26"/>
      <c r="FQ480" s="26"/>
      <c r="FR480" s="26"/>
      <c r="FS480" s="26"/>
      <c r="FT480" s="26"/>
      <c r="FU480" s="26"/>
      <c r="FV480" s="26"/>
      <c r="FW480" s="26"/>
      <c r="FX480" s="26"/>
      <c r="FY480" s="26"/>
      <c r="FZ480" s="26"/>
      <c r="GA480" s="26"/>
      <c r="GB480" s="26"/>
      <c r="GC480" s="26"/>
      <c r="GD480" s="26"/>
      <c r="GE480" s="26"/>
      <c r="GF480" s="26"/>
      <c r="GG480" s="26"/>
      <c r="GH480" s="26"/>
      <c r="GI480" s="26"/>
      <c r="GJ480" s="26"/>
      <c r="GK480" s="26"/>
      <c r="GL480" s="26"/>
      <c r="GM480" s="26"/>
      <c r="GN480" s="26"/>
      <c r="GO480" s="26"/>
      <c r="GP480" s="26"/>
      <c r="GQ480" s="26"/>
      <c r="GR480" s="26"/>
      <c r="GS480" s="26"/>
      <c r="GT480" s="26"/>
      <c r="GU480" s="26"/>
      <c r="GV480" s="26"/>
      <c r="GW480" s="26"/>
      <c r="GX480" s="26"/>
      <c r="GY480" s="26"/>
      <c r="GZ480" s="26"/>
      <c r="HA480" s="26"/>
      <c r="HB480" s="26"/>
      <c r="HC480" s="26"/>
      <c r="HD480" s="26"/>
      <c r="HE480" s="26"/>
      <c r="HF480" s="26"/>
      <c r="HG480" s="26"/>
      <c r="HH480" s="26"/>
      <c r="HI480" s="26"/>
      <c r="HJ480" s="26"/>
      <c r="HK480" s="26"/>
      <c r="HL480" s="26"/>
      <c r="HM480" s="26"/>
      <c r="HN480" s="26"/>
      <c r="HO480" s="26"/>
      <c r="HP480" s="26"/>
      <c r="HQ480" s="26"/>
      <c r="HR480" s="26"/>
      <c r="HS480" s="26"/>
      <c r="HT480" s="26"/>
      <c r="HU480" s="26"/>
      <c r="HV480" s="26"/>
      <c r="HW480" s="26"/>
      <c r="HX480" s="26"/>
      <c r="HY480" s="26"/>
      <c r="HZ480" s="26"/>
      <c r="IA480" s="26"/>
      <c r="IB480" s="26"/>
      <c r="IC480" s="26"/>
      <c r="ID480" s="26"/>
      <c r="IE480" s="26"/>
      <c r="IF480" s="26"/>
      <c r="IG480" s="26"/>
      <c r="IH480" s="26"/>
      <c r="II480" s="26"/>
      <c r="IJ480" s="26"/>
      <c r="IK480" s="26"/>
      <c r="IL480" s="26"/>
      <c r="IM480" s="26"/>
      <c r="IN480" s="26"/>
      <c r="IO480" s="26"/>
      <c r="IP480" s="26"/>
      <c r="IQ480" s="26"/>
      <c r="IR480" s="26"/>
      <c r="IS480" s="26"/>
      <c r="IT480" s="26"/>
      <c r="IU480" s="26"/>
      <c r="IV480" s="26"/>
    </row>
    <row r="481" spans="1:256" s="35" customFormat="1" ht="14.4" x14ac:dyDescent="0.3">
      <c r="A481"/>
      <c r="B481"/>
      <c r="C481"/>
      <c r="D481"/>
      <c r="E481"/>
      <c r="F481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6"/>
      <c r="AB481" s="26"/>
      <c r="AC481" s="26"/>
      <c r="AD481" s="26"/>
      <c r="AE481" s="26"/>
      <c r="AF481" s="26"/>
      <c r="AG481" s="26"/>
      <c r="AH481" s="26"/>
      <c r="AI481" s="26"/>
      <c r="AJ481" s="26"/>
      <c r="AK481" s="26"/>
      <c r="AL481" s="26"/>
      <c r="AM481" s="26"/>
      <c r="AN481" s="26"/>
      <c r="AO481" s="26"/>
      <c r="AP481" s="26"/>
      <c r="AQ481" s="26"/>
      <c r="AR481" s="26"/>
      <c r="AS481" s="26"/>
      <c r="AT481" s="26"/>
      <c r="AU481" s="26"/>
      <c r="AV481" s="26"/>
      <c r="AW481" s="26"/>
      <c r="AX481" s="26"/>
      <c r="AY481" s="26"/>
      <c r="AZ481" s="26"/>
      <c r="BA481" s="26"/>
      <c r="BB481" s="26"/>
      <c r="BC481" s="26"/>
      <c r="BD481" s="26"/>
      <c r="BE481" s="26"/>
      <c r="BF481" s="26"/>
      <c r="BG481" s="26"/>
      <c r="BH481" s="26"/>
      <c r="BI481" s="26"/>
      <c r="BJ481" s="26"/>
      <c r="BK481" s="26"/>
      <c r="BL481" s="26"/>
      <c r="BM481" s="26"/>
      <c r="BN481" s="26"/>
      <c r="BO481" s="26"/>
      <c r="BP481" s="26"/>
      <c r="BQ481" s="26"/>
      <c r="BR481" s="26"/>
      <c r="BS481" s="26"/>
      <c r="BT481" s="26"/>
      <c r="BU481" s="26"/>
      <c r="BV481" s="26"/>
      <c r="BW481" s="26"/>
      <c r="BX481" s="26"/>
      <c r="BY481" s="26"/>
      <c r="BZ481" s="26"/>
      <c r="CA481" s="26"/>
      <c r="CB481" s="26"/>
      <c r="CC481" s="26"/>
      <c r="CD481" s="26"/>
      <c r="CE481" s="26"/>
      <c r="CF481" s="26"/>
      <c r="CG481" s="26"/>
      <c r="CH481" s="26"/>
      <c r="CI481" s="26"/>
      <c r="CJ481" s="26"/>
      <c r="CK481" s="26"/>
      <c r="CL481" s="26"/>
      <c r="CM481" s="26"/>
      <c r="CN481" s="26"/>
      <c r="CO481" s="26"/>
      <c r="CP481" s="26"/>
      <c r="CQ481" s="26"/>
      <c r="CR481" s="26"/>
      <c r="CS481" s="26"/>
      <c r="CT481" s="26"/>
      <c r="CU481" s="26"/>
      <c r="CV481" s="26"/>
      <c r="CW481" s="26"/>
      <c r="CX481" s="26"/>
      <c r="CY481" s="26"/>
      <c r="CZ481" s="26"/>
      <c r="DA481" s="26"/>
      <c r="DB481" s="26"/>
      <c r="DC481" s="26"/>
      <c r="DD481" s="26"/>
      <c r="DE481" s="26"/>
      <c r="DF481" s="26"/>
      <c r="DG481" s="26"/>
      <c r="DH481" s="26"/>
      <c r="DI481" s="26"/>
      <c r="DJ481" s="26"/>
      <c r="DK481" s="26"/>
      <c r="DL481" s="26"/>
      <c r="DM481" s="26"/>
      <c r="DN481" s="26"/>
      <c r="DO481" s="26"/>
      <c r="DP481" s="26"/>
      <c r="DQ481" s="26"/>
      <c r="DR481" s="26"/>
      <c r="DS481" s="26"/>
      <c r="DT481" s="26"/>
      <c r="DU481" s="26"/>
      <c r="DV481" s="26"/>
      <c r="DW481" s="26"/>
      <c r="DX481" s="26"/>
      <c r="DY481" s="26"/>
      <c r="DZ481" s="26"/>
      <c r="EA481" s="26"/>
      <c r="EB481" s="26"/>
      <c r="EC481" s="26"/>
      <c r="ED481" s="26"/>
      <c r="EE481" s="26"/>
      <c r="EF481" s="26"/>
      <c r="EG481" s="26"/>
      <c r="EH481" s="26"/>
      <c r="EI481" s="26"/>
      <c r="EJ481" s="26"/>
      <c r="EK481" s="26"/>
      <c r="EL481" s="26"/>
      <c r="EM481" s="26"/>
      <c r="EN481" s="26"/>
      <c r="EO481" s="26"/>
      <c r="EP481" s="26"/>
      <c r="EQ481" s="26"/>
      <c r="ER481" s="26"/>
      <c r="ES481" s="26"/>
      <c r="ET481" s="26"/>
      <c r="EU481" s="26"/>
      <c r="EV481" s="26"/>
      <c r="EW481" s="26"/>
      <c r="EX481" s="26"/>
      <c r="EY481" s="26"/>
      <c r="EZ481" s="26"/>
      <c r="FA481" s="26"/>
      <c r="FB481" s="26"/>
      <c r="FC481" s="26"/>
      <c r="FD481" s="26"/>
      <c r="FE481" s="26"/>
      <c r="FF481" s="26"/>
      <c r="FG481" s="26"/>
      <c r="FH481" s="26"/>
      <c r="FI481" s="26"/>
      <c r="FJ481" s="26"/>
      <c r="FK481" s="26"/>
      <c r="FL481" s="26"/>
      <c r="FM481" s="26"/>
      <c r="FN481" s="26"/>
      <c r="FO481" s="26"/>
      <c r="FP481" s="26"/>
      <c r="FQ481" s="26"/>
      <c r="FR481" s="26"/>
      <c r="FS481" s="26"/>
      <c r="FT481" s="26"/>
      <c r="FU481" s="26"/>
      <c r="FV481" s="26"/>
      <c r="FW481" s="26"/>
      <c r="FX481" s="26"/>
      <c r="FY481" s="26"/>
      <c r="FZ481" s="26"/>
      <c r="GA481" s="26"/>
      <c r="GB481" s="26"/>
      <c r="GC481" s="26"/>
      <c r="GD481" s="26"/>
      <c r="GE481" s="26"/>
      <c r="GF481" s="26"/>
      <c r="GG481" s="26"/>
      <c r="GH481" s="26"/>
      <c r="GI481" s="26"/>
      <c r="GJ481" s="26"/>
      <c r="GK481" s="26"/>
      <c r="GL481" s="26"/>
      <c r="GM481" s="26"/>
      <c r="GN481" s="26"/>
      <c r="GO481" s="26"/>
      <c r="GP481" s="26"/>
      <c r="GQ481" s="26"/>
      <c r="GR481" s="26"/>
      <c r="GS481" s="26"/>
      <c r="GT481" s="26"/>
      <c r="GU481" s="26"/>
      <c r="GV481" s="26"/>
      <c r="GW481" s="26"/>
      <c r="GX481" s="26"/>
      <c r="GY481" s="26"/>
      <c r="GZ481" s="26"/>
      <c r="HA481" s="26"/>
      <c r="HB481" s="26"/>
      <c r="HC481" s="26"/>
      <c r="HD481" s="26"/>
      <c r="HE481" s="26"/>
      <c r="HF481" s="26"/>
      <c r="HG481" s="26"/>
      <c r="HH481" s="26"/>
      <c r="HI481" s="26"/>
      <c r="HJ481" s="26"/>
      <c r="HK481" s="26"/>
      <c r="HL481" s="26"/>
      <c r="HM481" s="26"/>
      <c r="HN481" s="26"/>
      <c r="HO481" s="26"/>
      <c r="HP481" s="26"/>
      <c r="HQ481" s="26"/>
      <c r="HR481" s="26"/>
      <c r="HS481" s="26"/>
      <c r="HT481" s="26"/>
      <c r="HU481" s="26"/>
      <c r="HV481" s="26"/>
      <c r="HW481" s="26"/>
      <c r="HX481" s="26"/>
      <c r="HY481" s="26"/>
      <c r="HZ481" s="26"/>
      <c r="IA481" s="26"/>
      <c r="IB481" s="26"/>
      <c r="IC481" s="26"/>
      <c r="ID481" s="26"/>
      <c r="IE481" s="26"/>
      <c r="IF481" s="26"/>
      <c r="IG481" s="26"/>
      <c r="IH481" s="26"/>
      <c r="II481" s="26"/>
      <c r="IJ481" s="26"/>
      <c r="IK481" s="26"/>
      <c r="IL481" s="26"/>
      <c r="IM481" s="26"/>
      <c r="IN481" s="26"/>
      <c r="IO481" s="26"/>
      <c r="IP481" s="26"/>
      <c r="IQ481" s="26"/>
      <c r="IR481" s="26"/>
      <c r="IS481" s="26"/>
      <c r="IT481" s="26"/>
      <c r="IU481" s="26"/>
      <c r="IV481" s="26"/>
    </row>
    <row r="482" spans="1:256" s="32" customFormat="1" ht="14.4" x14ac:dyDescent="0.3">
      <c r="A482"/>
      <c r="B482"/>
      <c r="C482"/>
      <c r="D482"/>
      <c r="E482"/>
      <c r="F482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6"/>
      <c r="AB482" s="26"/>
      <c r="AC482" s="26"/>
      <c r="AD482" s="26"/>
      <c r="AE482" s="26"/>
      <c r="AF482" s="26"/>
      <c r="AG482" s="26"/>
      <c r="AH482" s="26"/>
      <c r="AI482" s="26"/>
      <c r="AJ482" s="26"/>
      <c r="AK482" s="26"/>
      <c r="AL482" s="26"/>
      <c r="AM482" s="26"/>
      <c r="AN482" s="26"/>
      <c r="AO482" s="26"/>
      <c r="AP482" s="26"/>
      <c r="AQ482" s="26"/>
      <c r="AR482" s="26"/>
      <c r="AS482" s="26"/>
      <c r="AT482" s="26"/>
      <c r="AU482" s="26"/>
      <c r="AV482" s="26"/>
      <c r="AW482" s="26"/>
      <c r="AX482" s="26"/>
      <c r="AY482" s="26"/>
      <c r="AZ482" s="26"/>
      <c r="BA482" s="26"/>
      <c r="BB482" s="26"/>
      <c r="BC482" s="26"/>
      <c r="BD482" s="26"/>
      <c r="BE482" s="26"/>
      <c r="BF482" s="26"/>
      <c r="BG482" s="26"/>
      <c r="BH482" s="26"/>
      <c r="BI482" s="26"/>
      <c r="BJ482" s="26"/>
      <c r="BK482" s="26"/>
      <c r="BL482" s="26"/>
      <c r="BM482" s="26"/>
      <c r="BN482" s="26"/>
      <c r="BO482" s="26"/>
      <c r="BP482" s="26"/>
      <c r="BQ482" s="26"/>
      <c r="BR482" s="26"/>
      <c r="BS482" s="26"/>
      <c r="BT482" s="26"/>
      <c r="BU482" s="26"/>
      <c r="BV482" s="26"/>
      <c r="BW482" s="26"/>
      <c r="BX482" s="26"/>
      <c r="BY482" s="26"/>
      <c r="BZ482" s="26"/>
      <c r="CA482" s="26"/>
      <c r="CB482" s="26"/>
      <c r="CC482" s="26"/>
      <c r="CD482" s="26"/>
      <c r="CE482" s="26"/>
      <c r="CF482" s="26"/>
      <c r="CG482" s="26"/>
      <c r="CH482" s="26"/>
      <c r="CI482" s="26"/>
      <c r="CJ482" s="26"/>
      <c r="CK482" s="26"/>
      <c r="CL482" s="26"/>
      <c r="CM482" s="26"/>
      <c r="CN482" s="26"/>
      <c r="CO482" s="26"/>
      <c r="CP482" s="26"/>
      <c r="CQ482" s="26"/>
      <c r="CR482" s="26"/>
      <c r="CS482" s="26"/>
      <c r="CT482" s="26"/>
      <c r="CU482" s="26"/>
      <c r="CV482" s="26"/>
      <c r="CW482" s="26"/>
      <c r="CX482" s="26"/>
      <c r="CY482" s="26"/>
      <c r="CZ482" s="26"/>
      <c r="DA482" s="26"/>
      <c r="DB482" s="26"/>
      <c r="DC482" s="26"/>
      <c r="DD482" s="26"/>
      <c r="DE482" s="26"/>
      <c r="DF482" s="26"/>
      <c r="DG482" s="26"/>
      <c r="DH482" s="26"/>
      <c r="DI482" s="26"/>
      <c r="DJ482" s="26"/>
      <c r="DK482" s="26"/>
      <c r="DL482" s="26"/>
      <c r="DM482" s="26"/>
      <c r="DN482" s="26"/>
      <c r="DO482" s="26"/>
      <c r="DP482" s="26"/>
      <c r="DQ482" s="26"/>
      <c r="DR482" s="26"/>
      <c r="DS482" s="26"/>
      <c r="DT482" s="26"/>
      <c r="DU482" s="26"/>
      <c r="DV482" s="26"/>
      <c r="DW482" s="26"/>
      <c r="DX482" s="26"/>
      <c r="DY482" s="26"/>
      <c r="DZ482" s="26"/>
      <c r="EA482" s="26"/>
      <c r="EB482" s="26"/>
      <c r="EC482" s="26"/>
      <c r="ED482" s="26"/>
      <c r="EE482" s="26"/>
      <c r="EF482" s="26"/>
      <c r="EG482" s="26"/>
      <c r="EH482" s="26"/>
      <c r="EI482" s="26"/>
      <c r="EJ482" s="26"/>
      <c r="EK482" s="26"/>
      <c r="EL482" s="26"/>
      <c r="EM482" s="26"/>
      <c r="EN482" s="26"/>
      <c r="EO482" s="26"/>
      <c r="EP482" s="26"/>
      <c r="EQ482" s="26"/>
      <c r="ER482" s="26"/>
      <c r="ES482" s="26"/>
      <c r="ET482" s="26"/>
      <c r="EU482" s="26"/>
      <c r="EV482" s="26"/>
      <c r="EW482" s="26"/>
      <c r="EX482" s="26"/>
      <c r="EY482" s="26"/>
      <c r="EZ482" s="26"/>
      <c r="FA482" s="26"/>
      <c r="FB482" s="26"/>
      <c r="FC482" s="26"/>
      <c r="FD482" s="26"/>
      <c r="FE482" s="26"/>
      <c r="FF482" s="26"/>
      <c r="FG482" s="26"/>
      <c r="FH482" s="26"/>
      <c r="FI482" s="26"/>
      <c r="FJ482" s="26"/>
      <c r="FK482" s="26"/>
      <c r="FL482" s="26"/>
      <c r="FM482" s="26"/>
      <c r="FN482" s="26"/>
      <c r="FO482" s="26"/>
      <c r="FP482" s="26"/>
      <c r="FQ482" s="26"/>
      <c r="FR482" s="26"/>
      <c r="FS482" s="26"/>
      <c r="FT482" s="26"/>
      <c r="FU482" s="26"/>
      <c r="FV482" s="26"/>
      <c r="FW482" s="26"/>
      <c r="FX482" s="26"/>
      <c r="FY482" s="26"/>
      <c r="FZ482" s="26"/>
      <c r="GA482" s="26"/>
      <c r="GB482" s="26"/>
      <c r="GC482" s="26"/>
      <c r="GD482" s="26"/>
      <c r="GE482" s="26"/>
      <c r="GF482" s="26"/>
      <c r="GG482" s="26"/>
      <c r="GH482" s="26"/>
      <c r="GI482" s="26"/>
      <c r="GJ482" s="26"/>
      <c r="GK482" s="26"/>
      <c r="GL482" s="26"/>
      <c r="GM482" s="26"/>
      <c r="GN482" s="26"/>
      <c r="GO482" s="26"/>
      <c r="GP482" s="26"/>
      <c r="GQ482" s="26"/>
      <c r="GR482" s="26"/>
      <c r="GS482" s="26"/>
      <c r="GT482" s="26"/>
      <c r="GU482" s="26"/>
      <c r="GV482" s="26"/>
      <c r="GW482" s="26"/>
      <c r="GX482" s="26"/>
      <c r="GY482" s="26"/>
      <c r="GZ482" s="26"/>
      <c r="HA482" s="26"/>
      <c r="HB482" s="26"/>
      <c r="HC482" s="26"/>
      <c r="HD482" s="26"/>
      <c r="HE482" s="26"/>
      <c r="HF482" s="26"/>
      <c r="HG482" s="26"/>
      <c r="HH482" s="26"/>
      <c r="HI482" s="26"/>
      <c r="HJ482" s="26"/>
      <c r="HK482" s="26"/>
      <c r="HL482" s="26"/>
      <c r="HM482" s="26"/>
      <c r="HN482" s="26"/>
      <c r="HO482" s="26"/>
      <c r="HP482" s="26"/>
      <c r="HQ482" s="26"/>
      <c r="HR482" s="26"/>
      <c r="HS482" s="26"/>
      <c r="HT482" s="26"/>
      <c r="HU482" s="26"/>
      <c r="HV482" s="26"/>
      <c r="HW482" s="26"/>
      <c r="HX482" s="26"/>
      <c r="HY482" s="26"/>
      <c r="HZ482" s="26"/>
      <c r="IA482" s="26"/>
      <c r="IB482" s="26"/>
      <c r="IC482" s="26"/>
      <c r="ID482" s="26"/>
      <c r="IE482" s="26"/>
      <c r="IF482" s="26"/>
      <c r="IG482" s="26"/>
      <c r="IH482" s="26"/>
      <c r="II482" s="26"/>
      <c r="IJ482" s="26"/>
      <c r="IK482" s="26"/>
      <c r="IL482" s="26"/>
      <c r="IM482" s="26"/>
      <c r="IN482" s="26"/>
      <c r="IO482" s="26"/>
      <c r="IP482" s="26"/>
      <c r="IQ482" s="26"/>
      <c r="IR482" s="26"/>
      <c r="IS482" s="26"/>
      <c r="IT482" s="26"/>
      <c r="IU482" s="26"/>
      <c r="IV482" s="26"/>
    </row>
    <row r="483" spans="1:256" s="32" customFormat="1" ht="14.4" x14ac:dyDescent="0.3">
      <c r="A483"/>
      <c r="B483"/>
      <c r="C483"/>
      <c r="D483"/>
      <c r="E483"/>
      <c r="F483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6"/>
      <c r="AB483" s="26"/>
      <c r="AC483" s="26"/>
      <c r="AD483" s="26"/>
      <c r="AE483" s="26"/>
      <c r="AF483" s="26"/>
      <c r="AG483" s="26"/>
      <c r="AH483" s="26"/>
      <c r="AI483" s="26"/>
      <c r="AJ483" s="26"/>
      <c r="AK483" s="26"/>
      <c r="AL483" s="26"/>
      <c r="AM483" s="26"/>
      <c r="AN483" s="26"/>
      <c r="AO483" s="26"/>
      <c r="AP483" s="26"/>
      <c r="AQ483" s="26"/>
      <c r="AR483" s="26"/>
      <c r="AS483" s="26"/>
      <c r="AT483" s="26"/>
      <c r="AU483" s="26"/>
      <c r="AV483" s="26"/>
      <c r="AW483" s="26"/>
      <c r="AX483" s="26"/>
      <c r="AY483" s="26"/>
      <c r="AZ483" s="26"/>
      <c r="BA483" s="26"/>
      <c r="BB483" s="26"/>
      <c r="BC483" s="26"/>
      <c r="BD483" s="26"/>
      <c r="BE483" s="26"/>
      <c r="BF483" s="26"/>
      <c r="BG483" s="26"/>
      <c r="BH483" s="26"/>
      <c r="BI483" s="26"/>
      <c r="BJ483" s="26"/>
      <c r="BK483" s="26"/>
      <c r="BL483" s="26"/>
      <c r="BM483" s="26"/>
      <c r="BN483" s="26"/>
      <c r="BO483" s="26"/>
      <c r="BP483" s="26"/>
      <c r="BQ483" s="26"/>
      <c r="BR483" s="26"/>
      <c r="BS483" s="26"/>
      <c r="BT483" s="26"/>
      <c r="BU483" s="26"/>
      <c r="BV483" s="26"/>
      <c r="BW483" s="26"/>
      <c r="BX483" s="26"/>
      <c r="BY483" s="26"/>
      <c r="BZ483" s="26"/>
      <c r="CA483" s="26"/>
      <c r="CB483" s="26"/>
      <c r="CC483" s="26"/>
      <c r="CD483" s="26"/>
      <c r="CE483" s="26"/>
      <c r="CF483" s="26"/>
      <c r="CG483" s="26"/>
      <c r="CH483" s="26"/>
      <c r="CI483" s="26"/>
      <c r="CJ483" s="26"/>
      <c r="CK483" s="26"/>
      <c r="CL483" s="26"/>
      <c r="CM483" s="26"/>
      <c r="CN483" s="26"/>
      <c r="CO483" s="26"/>
      <c r="CP483" s="26"/>
      <c r="CQ483" s="26"/>
      <c r="CR483" s="26"/>
      <c r="CS483" s="26"/>
      <c r="CT483" s="26"/>
      <c r="CU483" s="26"/>
      <c r="CV483" s="26"/>
      <c r="CW483" s="26"/>
      <c r="CX483" s="26"/>
      <c r="CY483" s="26"/>
      <c r="CZ483" s="26"/>
      <c r="DA483" s="26"/>
      <c r="DB483" s="26"/>
      <c r="DC483" s="26"/>
      <c r="DD483" s="26"/>
      <c r="DE483" s="26"/>
      <c r="DF483" s="26"/>
      <c r="DG483" s="26"/>
      <c r="DH483" s="26"/>
      <c r="DI483" s="26"/>
      <c r="DJ483" s="26"/>
      <c r="DK483" s="26"/>
      <c r="DL483" s="26"/>
      <c r="DM483" s="26"/>
      <c r="DN483" s="26"/>
      <c r="DO483" s="26"/>
      <c r="DP483" s="26"/>
      <c r="DQ483" s="26"/>
      <c r="DR483" s="26"/>
      <c r="DS483" s="26"/>
      <c r="DT483" s="26"/>
      <c r="DU483" s="26"/>
      <c r="DV483" s="26"/>
      <c r="DW483" s="26"/>
      <c r="DX483" s="26"/>
      <c r="DY483" s="26"/>
      <c r="DZ483" s="26"/>
      <c r="EA483" s="26"/>
      <c r="EB483" s="26"/>
      <c r="EC483" s="26"/>
      <c r="ED483" s="26"/>
      <c r="EE483" s="26"/>
      <c r="EF483" s="26"/>
      <c r="EG483" s="26"/>
      <c r="EH483" s="26"/>
      <c r="EI483" s="26"/>
      <c r="EJ483" s="26"/>
      <c r="EK483" s="26"/>
      <c r="EL483" s="26"/>
      <c r="EM483" s="26"/>
      <c r="EN483" s="26"/>
      <c r="EO483" s="26"/>
      <c r="EP483" s="26"/>
      <c r="EQ483" s="26"/>
      <c r="ER483" s="26"/>
      <c r="ES483" s="26"/>
      <c r="ET483" s="26"/>
      <c r="EU483" s="26"/>
      <c r="EV483" s="26"/>
      <c r="EW483" s="26"/>
      <c r="EX483" s="26"/>
      <c r="EY483" s="26"/>
      <c r="EZ483" s="26"/>
      <c r="FA483" s="26"/>
      <c r="FB483" s="26"/>
      <c r="FC483" s="26"/>
      <c r="FD483" s="26"/>
      <c r="FE483" s="26"/>
      <c r="FF483" s="26"/>
      <c r="FG483" s="26"/>
      <c r="FH483" s="26"/>
      <c r="FI483" s="26"/>
      <c r="FJ483" s="26"/>
      <c r="FK483" s="26"/>
      <c r="FL483" s="26"/>
      <c r="FM483" s="26"/>
      <c r="FN483" s="26"/>
      <c r="FO483" s="26"/>
      <c r="FP483" s="26"/>
      <c r="FQ483" s="26"/>
      <c r="FR483" s="26"/>
      <c r="FS483" s="26"/>
      <c r="FT483" s="26"/>
      <c r="FU483" s="26"/>
      <c r="FV483" s="26"/>
      <c r="FW483" s="26"/>
      <c r="FX483" s="26"/>
      <c r="FY483" s="26"/>
      <c r="FZ483" s="26"/>
      <c r="GA483" s="26"/>
      <c r="GB483" s="26"/>
      <c r="GC483" s="26"/>
      <c r="GD483" s="26"/>
      <c r="GE483" s="26"/>
      <c r="GF483" s="26"/>
      <c r="GG483" s="26"/>
      <c r="GH483" s="26"/>
      <c r="GI483" s="26"/>
      <c r="GJ483" s="26"/>
      <c r="GK483" s="26"/>
      <c r="GL483" s="26"/>
      <c r="GM483" s="26"/>
      <c r="GN483" s="26"/>
      <c r="GO483" s="26"/>
      <c r="GP483" s="26"/>
      <c r="GQ483" s="26"/>
      <c r="GR483" s="26"/>
      <c r="GS483" s="26"/>
      <c r="GT483" s="26"/>
      <c r="GU483" s="26"/>
      <c r="GV483" s="26"/>
      <c r="GW483" s="26"/>
      <c r="GX483" s="26"/>
      <c r="GY483" s="26"/>
      <c r="GZ483" s="26"/>
      <c r="HA483" s="26"/>
      <c r="HB483" s="26"/>
      <c r="HC483" s="26"/>
      <c r="HD483" s="26"/>
      <c r="HE483" s="26"/>
      <c r="HF483" s="26"/>
      <c r="HG483" s="26"/>
      <c r="HH483" s="26"/>
      <c r="HI483" s="26"/>
      <c r="HJ483" s="26"/>
      <c r="HK483" s="26"/>
      <c r="HL483" s="26"/>
      <c r="HM483" s="26"/>
      <c r="HN483" s="26"/>
      <c r="HO483" s="26"/>
      <c r="HP483" s="26"/>
      <c r="HQ483" s="26"/>
      <c r="HR483" s="26"/>
      <c r="HS483" s="26"/>
      <c r="HT483" s="26"/>
      <c r="HU483" s="26"/>
      <c r="HV483" s="26"/>
      <c r="HW483" s="26"/>
      <c r="HX483" s="26"/>
      <c r="HY483" s="26"/>
      <c r="HZ483" s="26"/>
      <c r="IA483" s="26"/>
      <c r="IB483" s="26"/>
      <c r="IC483" s="26"/>
      <c r="ID483" s="26"/>
      <c r="IE483" s="26"/>
      <c r="IF483" s="26"/>
      <c r="IG483" s="26"/>
      <c r="IH483" s="26"/>
      <c r="II483" s="26"/>
      <c r="IJ483" s="26"/>
      <c r="IK483" s="26"/>
      <c r="IL483" s="26"/>
      <c r="IM483" s="26"/>
      <c r="IN483" s="26"/>
      <c r="IO483" s="26"/>
      <c r="IP483" s="26"/>
      <c r="IQ483" s="26"/>
      <c r="IR483" s="26"/>
      <c r="IS483" s="26"/>
      <c r="IT483" s="26"/>
      <c r="IU483" s="26"/>
      <c r="IV483" s="26"/>
    </row>
    <row r="484" spans="1:256" s="32" customFormat="1" ht="14.4" x14ac:dyDescent="0.3">
      <c r="A484"/>
      <c r="B484"/>
      <c r="C484"/>
      <c r="D484"/>
      <c r="E484"/>
      <c r="F484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6"/>
      <c r="AB484" s="26"/>
      <c r="AC484" s="26"/>
      <c r="AD484" s="26"/>
      <c r="AE484" s="26"/>
      <c r="AF484" s="26"/>
      <c r="AG484" s="26"/>
      <c r="AH484" s="26"/>
      <c r="AI484" s="26"/>
      <c r="AJ484" s="26"/>
      <c r="AK484" s="26"/>
      <c r="AL484" s="26"/>
      <c r="AM484" s="26"/>
      <c r="AN484" s="26"/>
      <c r="AO484" s="26"/>
      <c r="AP484" s="26"/>
      <c r="AQ484" s="26"/>
      <c r="AR484" s="26"/>
      <c r="AS484" s="26"/>
      <c r="AT484" s="26"/>
      <c r="AU484" s="26"/>
      <c r="AV484" s="26"/>
      <c r="AW484" s="26"/>
      <c r="AX484" s="26"/>
      <c r="AY484" s="26"/>
      <c r="AZ484" s="26"/>
      <c r="BA484" s="26"/>
      <c r="BB484" s="26"/>
      <c r="BC484" s="26"/>
      <c r="BD484" s="26"/>
      <c r="BE484" s="26"/>
      <c r="BF484" s="26"/>
      <c r="BG484" s="26"/>
      <c r="BH484" s="26"/>
      <c r="BI484" s="26"/>
      <c r="BJ484" s="26"/>
      <c r="BK484" s="26"/>
      <c r="BL484" s="26"/>
      <c r="BM484" s="26"/>
      <c r="BN484" s="26"/>
      <c r="BO484" s="26"/>
      <c r="BP484" s="26"/>
      <c r="BQ484" s="26"/>
      <c r="BR484" s="26"/>
      <c r="BS484" s="26"/>
      <c r="BT484" s="26"/>
      <c r="BU484" s="26"/>
      <c r="BV484" s="26"/>
      <c r="BW484" s="26"/>
      <c r="BX484" s="26"/>
      <c r="BY484" s="26"/>
      <c r="BZ484" s="26"/>
      <c r="CA484" s="26"/>
      <c r="CB484" s="26"/>
      <c r="CC484" s="26"/>
      <c r="CD484" s="26"/>
      <c r="CE484" s="26"/>
      <c r="CF484" s="26"/>
      <c r="CG484" s="26"/>
      <c r="CH484" s="26"/>
      <c r="CI484" s="26"/>
      <c r="CJ484" s="26"/>
      <c r="CK484" s="26"/>
      <c r="CL484" s="26"/>
      <c r="CM484" s="26"/>
      <c r="CN484" s="26"/>
      <c r="CO484" s="26"/>
      <c r="CP484" s="26"/>
      <c r="CQ484" s="26"/>
      <c r="CR484" s="26"/>
      <c r="CS484" s="26"/>
      <c r="CT484" s="26"/>
      <c r="CU484" s="26"/>
      <c r="CV484" s="26"/>
      <c r="CW484" s="26"/>
      <c r="CX484" s="26"/>
      <c r="CY484" s="26"/>
      <c r="CZ484" s="26"/>
      <c r="DA484" s="26"/>
      <c r="DB484" s="26"/>
      <c r="DC484" s="26"/>
      <c r="DD484" s="26"/>
      <c r="DE484" s="26"/>
      <c r="DF484" s="26"/>
      <c r="DG484" s="26"/>
      <c r="DH484" s="26"/>
      <c r="DI484" s="26"/>
      <c r="DJ484" s="26"/>
      <c r="DK484" s="26"/>
      <c r="DL484" s="26"/>
      <c r="DM484" s="26"/>
      <c r="DN484" s="26"/>
      <c r="DO484" s="26"/>
      <c r="DP484" s="26"/>
      <c r="DQ484" s="26"/>
      <c r="DR484" s="26"/>
      <c r="DS484" s="26"/>
      <c r="DT484" s="26"/>
      <c r="DU484" s="26"/>
      <c r="DV484" s="26"/>
      <c r="DW484" s="26"/>
      <c r="DX484" s="26"/>
      <c r="DY484" s="26"/>
      <c r="DZ484" s="26"/>
      <c r="EA484" s="26"/>
      <c r="EB484" s="26"/>
      <c r="EC484" s="26"/>
      <c r="ED484" s="26"/>
      <c r="EE484" s="26"/>
      <c r="EF484" s="26"/>
      <c r="EG484" s="26"/>
      <c r="EH484" s="26"/>
      <c r="EI484" s="26"/>
      <c r="EJ484" s="26"/>
      <c r="EK484" s="26"/>
      <c r="EL484" s="26"/>
      <c r="EM484" s="26"/>
      <c r="EN484" s="26"/>
      <c r="EO484" s="26"/>
      <c r="EP484" s="26"/>
      <c r="EQ484" s="26"/>
      <c r="ER484" s="26"/>
      <c r="ES484" s="26"/>
      <c r="ET484" s="26"/>
      <c r="EU484" s="26"/>
      <c r="EV484" s="26"/>
      <c r="EW484" s="26"/>
      <c r="EX484" s="26"/>
      <c r="EY484" s="26"/>
      <c r="EZ484" s="26"/>
      <c r="FA484" s="26"/>
      <c r="FB484" s="26"/>
      <c r="FC484" s="26"/>
      <c r="FD484" s="26"/>
      <c r="FE484" s="26"/>
      <c r="FF484" s="26"/>
      <c r="FG484" s="26"/>
      <c r="FH484" s="26"/>
      <c r="FI484" s="26"/>
      <c r="FJ484" s="26"/>
      <c r="FK484" s="26"/>
      <c r="FL484" s="26"/>
      <c r="FM484" s="26"/>
      <c r="FN484" s="26"/>
      <c r="FO484" s="26"/>
      <c r="FP484" s="26"/>
      <c r="FQ484" s="26"/>
      <c r="FR484" s="26"/>
      <c r="FS484" s="26"/>
      <c r="FT484" s="26"/>
      <c r="FU484" s="26"/>
      <c r="FV484" s="26"/>
      <c r="FW484" s="26"/>
      <c r="FX484" s="26"/>
      <c r="FY484" s="26"/>
      <c r="FZ484" s="26"/>
      <c r="GA484" s="26"/>
      <c r="GB484" s="26"/>
      <c r="GC484" s="26"/>
      <c r="GD484" s="26"/>
      <c r="GE484" s="26"/>
      <c r="GF484" s="26"/>
      <c r="GG484" s="26"/>
      <c r="GH484" s="26"/>
      <c r="GI484" s="26"/>
      <c r="GJ484" s="26"/>
      <c r="GK484" s="26"/>
      <c r="GL484" s="26"/>
      <c r="GM484" s="26"/>
      <c r="GN484" s="26"/>
      <c r="GO484" s="26"/>
      <c r="GP484" s="26"/>
      <c r="GQ484" s="26"/>
      <c r="GR484" s="26"/>
      <c r="GS484" s="26"/>
      <c r="GT484" s="26"/>
      <c r="GU484" s="26"/>
      <c r="GV484" s="26"/>
      <c r="GW484" s="26"/>
      <c r="GX484" s="26"/>
      <c r="GY484" s="26"/>
      <c r="GZ484" s="26"/>
      <c r="HA484" s="26"/>
      <c r="HB484" s="26"/>
      <c r="HC484" s="26"/>
      <c r="HD484" s="26"/>
      <c r="HE484" s="26"/>
      <c r="HF484" s="26"/>
      <c r="HG484" s="26"/>
      <c r="HH484" s="26"/>
      <c r="HI484" s="26"/>
      <c r="HJ484" s="26"/>
      <c r="HK484" s="26"/>
      <c r="HL484" s="26"/>
      <c r="HM484" s="26"/>
      <c r="HN484" s="26"/>
      <c r="HO484" s="26"/>
      <c r="HP484" s="26"/>
      <c r="HQ484" s="26"/>
      <c r="HR484" s="26"/>
      <c r="HS484" s="26"/>
      <c r="HT484" s="26"/>
      <c r="HU484" s="26"/>
      <c r="HV484" s="26"/>
      <c r="HW484" s="26"/>
      <c r="HX484" s="26"/>
      <c r="HY484" s="26"/>
      <c r="HZ484" s="26"/>
      <c r="IA484" s="26"/>
      <c r="IB484" s="26"/>
      <c r="IC484" s="26"/>
      <c r="ID484" s="26"/>
      <c r="IE484" s="26"/>
      <c r="IF484" s="26"/>
      <c r="IG484" s="26"/>
      <c r="IH484" s="26"/>
      <c r="II484" s="26"/>
      <c r="IJ484" s="26"/>
      <c r="IK484" s="26"/>
      <c r="IL484" s="26"/>
      <c r="IM484" s="26"/>
      <c r="IN484" s="26"/>
      <c r="IO484" s="26"/>
      <c r="IP484" s="26"/>
      <c r="IQ484" s="26"/>
      <c r="IR484" s="26"/>
      <c r="IS484" s="26"/>
      <c r="IT484" s="26"/>
      <c r="IU484" s="26"/>
      <c r="IV484" s="26"/>
    </row>
    <row r="485" spans="1:256" s="32" customFormat="1" ht="14.4" x14ac:dyDescent="0.3">
      <c r="A485"/>
      <c r="B485"/>
      <c r="C485"/>
      <c r="D485"/>
      <c r="E485"/>
      <c r="F485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6"/>
      <c r="AB485" s="26"/>
      <c r="AC485" s="26"/>
      <c r="AD485" s="26"/>
      <c r="AE485" s="26"/>
      <c r="AF485" s="26"/>
      <c r="AG485" s="26"/>
      <c r="AH485" s="26"/>
      <c r="AI485" s="26"/>
      <c r="AJ485" s="26"/>
      <c r="AK485" s="26"/>
      <c r="AL485" s="26"/>
      <c r="AM485" s="26"/>
      <c r="AN485" s="26"/>
      <c r="AO485" s="26"/>
      <c r="AP485" s="26"/>
      <c r="AQ485" s="26"/>
      <c r="AR485" s="26"/>
      <c r="AS485" s="26"/>
      <c r="AT485" s="26"/>
      <c r="AU485" s="26"/>
      <c r="AV485" s="26"/>
      <c r="AW485" s="26"/>
      <c r="AX485" s="26"/>
      <c r="AY485" s="26"/>
      <c r="AZ485" s="26"/>
      <c r="BA485" s="26"/>
      <c r="BB485" s="26"/>
      <c r="BC485" s="26"/>
      <c r="BD485" s="26"/>
      <c r="BE485" s="26"/>
      <c r="BF485" s="26"/>
      <c r="BG485" s="26"/>
      <c r="BH485" s="26"/>
      <c r="BI485" s="26"/>
      <c r="BJ485" s="26"/>
      <c r="BK485" s="26"/>
      <c r="BL485" s="26"/>
      <c r="BM485" s="26"/>
      <c r="BN485" s="26"/>
      <c r="BO485" s="26"/>
      <c r="BP485" s="26"/>
      <c r="BQ485" s="26"/>
      <c r="BR485" s="26"/>
      <c r="BS485" s="26"/>
      <c r="BT485" s="26"/>
      <c r="BU485" s="26"/>
      <c r="BV485" s="26"/>
      <c r="BW485" s="26"/>
      <c r="BX485" s="26"/>
      <c r="BY485" s="26"/>
      <c r="BZ485" s="26"/>
      <c r="CA485" s="26"/>
      <c r="CB485" s="26"/>
      <c r="CC485" s="26"/>
      <c r="CD485" s="26"/>
      <c r="CE485" s="26"/>
      <c r="CF485" s="26"/>
      <c r="CG485" s="26"/>
      <c r="CH485" s="26"/>
      <c r="CI485" s="26"/>
      <c r="CJ485" s="26"/>
      <c r="CK485" s="26"/>
      <c r="CL485" s="26"/>
      <c r="CM485" s="26"/>
      <c r="CN485" s="26"/>
      <c r="CO485" s="26"/>
      <c r="CP485" s="26"/>
      <c r="CQ485" s="26"/>
      <c r="CR485" s="26"/>
      <c r="CS485" s="26"/>
      <c r="CT485" s="26"/>
      <c r="CU485" s="26"/>
      <c r="CV485" s="26"/>
      <c r="CW485" s="26"/>
      <c r="CX485" s="26"/>
      <c r="CY485" s="26"/>
      <c r="CZ485" s="26"/>
      <c r="DA485" s="26"/>
      <c r="DB485" s="26"/>
      <c r="DC485" s="26"/>
      <c r="DD485" s="26"/>
      <c r="DE485" s="26"/>
      <c r="DF485" s="26"/>
      <c r="DG485" s="26"/>
      <c r="DH485" s="26"/>
      <c r="DI485" s="26"/>
      <c r="DJ485" s="26"/>
      <c r="DK485" s="26"/>
      <c r="DL485" s="26"/>
      <c r="DM485" s="26"/>
      <c r="DN485" s="26"/>
      <c r="DO485" s="26"/>
      <c r="DP485" s="26"/>
      <c r="DQ485" s="26"/>
      <c r="DR485" s="26"/>
      <c r="DS485" s="26"/>
      <c r="DT485" s="26"/>
      <c r="DU485" s="26"/>
      <c r="DV485" s="26"/>
      <c r="DW485" s="26"/>
      <c r="DX485" s="26"/>
      <c r="DY485" s="26"/>
      <c r="DZ485" s="26"/>
      <c r="EA485" s="26"/>
      <c r="EB485" s="26"/>
      <c r="EC485" s="26"/>
      <c r="ED485" s="26"/>
      <c r="EE485" s="26"/>
      <c r="EF485" s="26"/>
      <c r="EG485" s="26"/>
      <c r="EH485" s="26"/>
      <c r="EI485" s="26"/>
      <c r="EJ485" s="26"/>
      <c r="EK485" s="26"/>
      <c r="EL485" s="26"/>
      <c r="EM485" s="26"/>
      <c r="EN485" s="26"/>
      <c r="EO485" s="26"/>
      <c r="EP485" s="26"/>
      <c r="EQ485" s="26"/>
      <c r="ER485" s="26"/>
      <c r="ES485" s="26"/>
      <c r="ET485" s="26"/>
      <c r="EU485" s="26"/>
      <c r="EV485" s="26"/>
      <c r="EW485" s="26"/>
      <c r="EX485" s="26"/>
      <c r="EY485" s="26"/>
      <c r="EZ485" s="26"/>
      <c r="FA485" s="26"/>
      <c r="FB485" s="26"/>
      <c r="FC485" s="26"/>
      <c r="FD485" s="26"/>
      <c r="FE485" s="26"/>
      <c r="FF485" s="26"/>
      <c r="FG485" s="26"/>
      <c r="FH485" s="26"/>
      <c r="FI485" s="26"/>
      <c r="FJ485" s="26"/>
      <c r="FK485" s="26"/>
      <c r="FL485" s="26"/>
      <c r="FM485" s="26"/>
      <c r="FN485" s="26"/>
      <c r="FO485" s="26"/>
      <c r="FP485" s="26"/>
      <c r="FQ485" s="26"/>
      <c r="FR485" s="26"/>
      <c r="FS485" s="26"/>
      <c r="FT485" s="26"/>
      <c r="FU485" s="26"/>
      <c r="FV485" s="26"/>
      <c r="FW485" s="26"/>
      <c r="FX485" s="26"/>
      <c r="FY485" s="26"/>
      <c r="FZ485" s="26"/>
      <c r="GA485" s="26"/>
      <c r="GB485" s="26"/>
      <c r="GC485" s="26"/>
      <c r="GD485" s="26"/>
      <c r="GE485" s="26"/>
      <c r="GF485" s="26"/>
      <c r="GG485" s="26"/>
      <c r="GH485" s="26"/>
      <c r="GI485" s="26"/>
      <c r="GJ485" s="26"/>
      <c r="GK485" s="26"/>
      <c r="GL485" s="26"/>
      <c r="GM485" s="26"/>
      <c r="GN485" s="26"/>
      <c r="GO485" s="26"/>
      <c r="GP485" s="26"/>
      <c r="GQ485" s="26"/>
      <c r="GR485" s="26"/>
      <c r="GS485" s="26"/>
      <c r="GT485" s="26"/>
      <c r="GU485" s="26"/>
      <c r="GV485" s="26"/>
      <c r="GW485" s="26"/>
      <c r="GX485" s="26"/>
      <c r="GY485" s="26"/>
      <c r="GZ485" s="26"/>
      <c r="HA485" s="26"/>
      <c r="HB485" s="26"/>
      <c r="HC485" s="26"/>
      <c r="HD485" s="26"/>
      <c r="HE485" s="26"/>
      <c r="HF485" s="26"/>
      <c r="HG485" s="26"/>
      <c r="HH485" s="26"/>
      <c r="HI485" s="26"/>
      <c r="HJ485" s="26"/>
      <c r="HK485" s="26"/>
      <c r="HL485" s="26"/>
      <c r="HM485" s="26"/>
      <c r="HN485" s="26"/>
      <c r="HO485" s="26"/>
      <c r="HP485" s="26"/>
      <c r="HQ485" s="26"/>
      <c r="HR485" s="26"/>
      <c r="HS485" s="26"/>
      <c r="HT485" s="26"/>
      <c r="HU485" s="26"/>
      <c r="HV485" s="26"/>
      <c r="HW485" s="26"/>
      <c r="HX485" s="26"/>
      <c r="HY485" s="26"/>
      <c r="HZ485" s="26"/>
      <c r="IA485" s="26"/>
      <c r="IB485" s="26"/>
      <c r="IC485" s="26"/>
      <c r="ID485" s="26"/>
      <c r="IE485" s="26"/>
      <c r="IF485" s="26"/>
      <c r="IG485" s="26"/>
      <c r="IH485" s="26"/>
      <c r="II485" s="26"/>
      <c r="IJ485" s="26"/>
      <c r="IK485" s="26"/>
      <c r="IL485" s="26"/>
      <c r="IM485" s="26"/>
      <c r="IN485" s="26"/>
      <c r="IO485" s="26"/>
      <c r="IP485" s="26"/>
      <c r="IQ485" s="26"/>
      <c r="IR485" s="26"/>
      <c r="IS485" s="26"/>
      <c r="IT485" s="26"/>
      <c r="IU485" s="26"/>
      <c r="IV485" s="26"/>
    </row>
    <row r="486" spans="1:256" s="32" customFormat="1" ht="14.4" x14ac:dyDescent="0.3">
      <c r="A486"/>
      <c r="B486"/>
      <c r="C486"/>
      <c r="D486"/>
      <c r="E486"/>
      <c r="F48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6"/>
      <c r="AB486" s="26"/>
      <c r="AC486" s="26"/>
      <c r="AD486" s="26"/>
      <c r="AE486" s="26"/>
      <c r="AF486" s="26"/>
      <c r="AG486" s="26"/>
      <c r="AH486" s="26"/>
      <c r="AI486" s="26"/>
      <c r="AJ486" s="26"/>
      <c r="AK486" s="26"/>
      <c r="AL486" s="26"/>
      <c r="AM486" s="26"/>
      <c r="AN486" s="26"/>
      <c r="AO486" s="26"/>
      <c r="AP486" s="26"/>
      <c r="AQ486" s="26"/>
      <c r="AR486" s="26"/>
      <c r="AS486" s="26"/>
      <c r="AT486" s="26"/>
      <c r="AU486" s="26"/>
      <c r="AV486" s="26"/>
      <c r="AW486" s="26"/>
      <c r="AX486" s="26"/>
      <c r="AY486" s="26"/>
      <c r="AZ486" s="26"/>
      <c r="BA486" s="26"/>
      <c r="BB486" s="26"/>
      <c r="BC486" s="26"/>
      <c r="BD486" s="26"/>
      <c r="BE486" s="26"/>
      <c r="BF486" s="26"/>
      <c r="BG486" s="26"/>
      <c r="BH486" s="26"/>
      <c r="BI486" s="26"/>
      <c r="BJ486" s="26"/>
      <c r="BK486" s="26"/>
      <c r="BL486" s="26"/>
      <c r="BM486" s="26"/>
      <c r="BN486" s="26"/>
      <c r="BO486" s="26"/>
      <c r="BP486" s="26"/>
      <c r="BQ486" s="26"/>
      <c r="BR486" s="26"/>
      <c r="BS486" s="26"/>
      <c r="BT486" s="26"/>
      <c r="BU486" s="26"/>
      <c r="BV486" s="26"/>
      <c r="BW486" s="26"/>
      <c r="BX486" s="26"/>
      <c r="BY486" s="26"/>
      <c r="BZ486" s="26"/>
      <c r="CA486" s="26"/>
      <c r="CB486" s="26"/>
      <c r="CC486" s="26"/>
      <c r="CD486" s="26"/>
      <c r="CE486" s="26"/>
      <c r="CF486" s="26"/>
      <c r="CG486" s="26"/>
      <c r="CH486" s="26"/>
      <c r="CI486" s="26"/>
      <c r="CJ486" s="26"/>
      <c r="CK486" s="26"/>
      <c r="CL486" s="26"/>
      <c r="CM486" s="26"/>
      <c r="CN486" s="26"/>
      <c r="CO486" s="26"/>
      <c r="CP486" s="26"/>
      <c r="CQ486" s="26"/>
      <c r="CR486" s="26"/>
      <c r="CS486" s="26"/>
      <c r="CT486" s="26"/>
      <c r="CU486" s="26"/>
      <c r="CV486" s="26"/>
      <c r="CW486" s="26"/>
      <c r="CX486" s="26"/>
      <c r="CY486" s="26"/>
      <c r="CZ486" s="26"/>
      <c r="DA486" s="26"/>
      <c r="DB486" s="26"/>
      <c r="DC486" s="26"/>
      <c r="DD486" s="26"/>
      <c r="DE486" s="26"/>
      <c r="DF486" s="26"/>
      <c r="DG486" s="26"/>
      <c r="DH486" s="26"/>
      <c r="DI486" s="26"/>
      <c r="DJ486" s="26"/>
      <c r="DK486" s="26"/>
      <c r="DL486" s="26"/>
      <c r="DM486" s="26"/>
      <c r="DN486" s="26"/>
      <c r="DO486" s="26"/>
      <c r="DP486" s="26"/>
      <c r="DQ486" s="26"/>
      <c r="DR486" s="26"/>
      <c r="DS486" s="26"/>
      <c r="DT486" s="26"/>
      <c r="DU486" s="26"/>
      <c r="DV486" s="26"/>
      <c r="DW486" s="26"/>
      <c r="DX486" s="26"/>
      <c r="DY486" s="26"/>
      <c r="DZ486" s="26"/>
      <c r="EA486" s="26"/>
      <c r="EB486" s="26"/>
      <c r="EC486" s="26"/>
      <c r="ED486" s="26"/>
      <c r="EE486" s="26"/>
      <c r="EF486" s="26"/>
      <c r="EG486" s="26"/>
      <c r="EH486" s="26"/>
      <c r="EI486" s="26"/>
      <c r="EJ486" s="26"/>
      <c r="EK486" s="26"/>
      <c r="EL486" s="26"/>
      <c r="EM486" s="26"/>
      <c r="EN486" s="26"/>
      <c r="EO486" s="26"/>
      <c r="EP486" s="26"/>
      <c r="EQ486" s="26"/>
      <c r="ER486" s="26"/>
      <c r="ES486" s="26"/>
      <c r="ET486" s="26"/>
      <c r="EU486" s="26"/>
      <c r="EV486" s="26"/>
      <c r="EW486" s="26"/>
      <c r="EX486" s="26"/>
      <c r="EY486" s="26"/>
      <c r="EZ486" s="26"/>
      <c r="FA486" s="26"/>
      <c r="FB486" s="26"/>
      <c r="FC486" s="26"/>
      <c r="FD486" s="26"/>
      <c r="FE486" s="26"/>
      <c r="FF486" s="26"/>
      <c r="FG486" s="26"/>
      <c r="FH486" s="26"/>
      <c r="FI486" s="26"/>
      <c r="FJ486" s="26"/>
      <c r="FK486" s="26"/>
      <c r="FL486" s="26"/>
      <c r="FM486" s="26"/>
      <c r="FN486" s="26"/>
      <c r="FO486" s="26"/>
      <c r="FP486" s="26"/>
      <c r="FQ486" s="26"/>
      <c r="FR486" s="26"/>
      <c r="FS486" s="26"/>
      <c r="FT486" s="26"/>
      <c r="FU486" s="26"/>
      <c r="FV486" s="26"/>
      <c r="FW486" s="26"/>
      <c r="FX486" s="26"/>
      <c r="FY486" s="26"/>
      <c r="FZ486" s="26"/>
      <c r="GA486" s="26"/>
      <c r="GB486" s="26"/>
      <c r="GC486" s="26"/>
      <c r="GD486" s="26"/>
      <c r="GE486" s="26"/>
      <c r="GF486" s="26"/>
      <c r="GG486" s="26"/>
      <c r="GH486" s="26"/>
      <c r="GI486" s="26"/>
      <c r="GJ486" s="26"/>
      <c r="GK486" s="26"/>
      <c r="GL486" s="26"/>
      <c r="GM486" s="26"/>
      <c r="GN486" s="26"/>
      <c r="GO486" s="26"/>
      <c r="GP486" s="26"/>
      <c r="GQ486" s="26"/>
      <c r="GR486" s="26"/>
      <c r="GS486" s="26"/>
      <c r="GT486" s="26"/>
      <c r="GU486" s="26"/>
      <c r="GV486" s="26"/>
      <c r="GW486" s="26"/>
      <c r="GX486" s="26"/>
      <c r="GY486" s="26"/>
      <c r="GZ486" s="26"/>
      <c r="HA486" s="26"/>
      <c r="HB486" s="26"/>
      <c r="HC486" s="26"/>
      <c r="HD486" s="26"/>
      <c r="HE486" s="26"/>
      <c r="HF486" s="26"/>
      <c r="HG486" s="26"/>
      <c r="HH486" s="26"/>
      <c r="HI486" s="26"/>
      <c r="HJ486" s="26"/>
      <c r="HK486" s="26"/>
      <c r="HL486" s="26"/>
      <c r="HM486" s="26"/>
      <c r="HN486" s="26"/>
      <c r="HO486" s="26"/>
      <c r="HP486" s="26"/>
      <c r="HQ486" s="26"/>
      <c r="HR486" s="26"/>
      <c r="HS486" s="26"/>
      <c r="HT486" s="26"/>
      <c r="HU486" s="26"/>
      <c r="HV486" s="26"/>
      <c r="HW486" s="26"/>
      <c r="HX486" s="26"/>
      <c r="HY486" s="26"/>
      <c r="HZ486" s="26"/>
      <c r="IA486" s="26"/>
      <c r="IB486" s="26"/>
      <c r="IC486" s="26"/>
      <c r="ID486" s="26"/>
      <c r="IE486" s="26"/>
      <c r="IF486" s="26"/>
      <c r="IG486" s="26"/>
      <c r="IH486" s="26"/>
      <c r="II486" s="26"/>
      <c r="IJ486" s="26"/>
      <c r="IK486" s="26"/>
      <c r="IL486" s="26"/>
      <c r="IM486" s="26"/>
      <c r="IN486" s="26"/>
      <c r="IO486" s="26"/>
      <c r="IP486" s="26"/>
      <c r="IQ486" s="26"/>
      <c r="IR486" s="26"/>
      <c r="IS486" s="26"/>
      <c r="IT486" s="26"/>
      <c r="IU486" s="26"/>
      <c r="IV486" s="26"/>
    </row>
    <row r="487" spans="1:256" s="32" customFormat="1" ht="14.4" x14ac:dyDescent="0.3">
      <c r="A487"/>
      <c r="B487"/>
      <c r="C487"/>
      <c r="D487"/>
      <c r="E487"/>
      <c r="F487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6"/>
      <c r="AB487" s="26"/>
      <c r="AC487" s="26"/>
      <c r="AD487" s="26"/>
      <c r="AE487" s="26"/>
      <c r="AF487" s="26"/>
      <c r="AG487" s="26"/>
      <c r="AH487" s="26"/>
      <c r="AI487" s="26"/>
      <c r="AJ487" s="26"/>
      <c r="AK487" s="26"/>
      <c r="AL487" s="26"/>
      <c r="AM487" s="26"/>
      <c r="AN487" s="26"/>
      <c r="AO487" s="26"/>
      <c r="AP487" s="26"/>
      <c r="AQ487" s="26"/>
      <c r="AR487" s="26"/>
      <c r="AS487" s="26"/>
      <c r="AT487" s="26"/>
      <c r="AU487" s="26"/>
      <c r="AV487" s="26"/>
      <c r="AW487" s="26"/>
      <c r="AX487" s="26"/>
      <c r="AY487" s="26"/>
      <c r="AZ487" s="26"/>
      <c r="BA487" s="26"/>
      <c r="BB487" s="26"/>
      <c r="BC487" s="26"/>
      <c r="BD487" s="26"/>
      <c r="BE487" s="26"/>
      <c r="BF487" s="26"/>
      <c r="BG487" s="26"/>
      <c r="BH487" s="26"/>
      <c r="BI487" s="26"/>
      <c r="BJ487" s="26"/>
      <c r="BK487" s="26"/>
      <c r="BL487" s="26"/>
      <c r="BM487" s="26"/>
      <c r="BN487" s="26"/>
      <c r="BO487" s="26"/>
      <c r="BP487" s="26"/>
      <c r="BQ487" s="26"/>
      <c r="BR487" s="26"/>
      <c r="BS487" s="26"/>
      <c r="BT487" s="26"/>
      <c r="BU487" s="26"/>
      <c r="BV487" s="26"/>
      <c r="BW487" s="26"/>
      <c r="BX487" s="26"/>
      <c r="BY487" s="26"/>
      <c r="BZ487" s="26"/>
      <c r="CA487" s="26"/>
      <c r="CB487" s="26"/>
      <c r="CC487" s="26"/>
      <c r="CD487" s="26"/>
      <c r="CE487" s="26"/>
      <c r="CF487" s="26"/>
      <c r="CG487" s="26"/>
      <c r="CH487" s="26"/>
      <c r="CI487" s="26"/>
      <c r="CJ487" s="26"/>
      <c r="CK487" s="26"/>
      <c r="CL487" s="26"/>
      <c r="CM487" s="26"/>
      <c r="CN487" s="26"/>
      <c r="CO487" s="26"/>
      <c r="CP487" s="26"/>
      <c r="CQ487" s="26"/>
      <c r="CR487" s="26"/>
      <c r="CS487" s="26"/>
      <c r="CT487" s="26"/>
      <c r="CU487" s="26"/>
      <c r="CV487" s="26"/>
      <c r="CW487" s="26"/>
      <c r="CX487" s="26"/>
      <c r="CY487" s="26"/>
      <c r="CZ487" s="26"/>
      <c r="DA487" s="26"/>
      <c r="DB487" s="26"/>
      <c r="DC487" s="26"/>
      <c r="DD487" s="26"/>
      <c r="DE487" s="26"/>
      <c r="DF487" s="26"/>
      <c r="DG487" s="26"/>
      <c r="DH487" s="26"/>
      <c r="DI487" s="26"/>
      <c r="DJ487" s="26"/>
      <c r="DK487" s="26"/>
      <c r="DL487" s="26"/>
      <c r="DM487" s="26"/>
      <c r="DN487" s="26"/>
      <c r="DO487" s="26"/>
      <c r="DP487" s="26"/>
      <c r="DQ487" s="26"/>
      <c r="DR487" s="26"/>
      <c r="DS487" s="26"/>
      <c r="DT487" s="26"/>
      <c r="DU487" s="26"/>
      <c r="DV487" s="26"/>
      <c r="DW487" s="26"/>
      <c r="DX487" s="26"/>
      <c r="DY487" s="26"/>
      <c r="DZ487" s="26"/>
      <c r="EA487" s="26"/>
      <c r="EB487" s="26"/>
      <c r="EC487" s="26"/>
      <c r="ED487" s="26"/>
      <c r="EE487" s="26"/>
      <c r="EF487" s="26"/>
      <c r="EG487" s="26"/>
      <c r="EH487" s="26"/>
      <c r="EI487" s="26"/>
      <c r="EJ487" s="26"/>
      <c r="EK487" s="26"/>
      <c r="EL487" s="26"/>
      <c r="EM487" s="26"/>
      <c r="EN487" s="26"/>
      <c r="EO487" s="26"/>
      <c r="EP487" s="26"/>
      <c r="EQ487" s="26"/>
      <c r="ER487" s="26"/>
      <c r="ES487" s="26"/>
      <c r="ET487" s="26"/>
      <c r="EU487" s="26"/>
      <c r="EV487" s="26"/>
      <c r="EW487" s="26"/>
      <c r="EX487" s="26"/>
      <c r="EY487" s="26"/>
      <c r="EZ487" s="26"/>
      <c r="FA487" s="26"/>
      <c r="FB487" s="26"/>
      <c r="FC487" s="26"/>
      <c r="FD487" s="26"/>
      <c r="FE487" s="26"/>
      <c r="FF487" s="26"/>
      <c r="FG487" s="26"/>
      <c r="FH487" s="26"/>
      <c r="FI487" s="26"/>
      <c r="FJ487" s="26"/>
      <c r="FK487" s="26"/>
      <c r="FL487" s="26"/>
      <c r="FM487" s="26"/>
      <c r="FN487" s="26"/>
      <c r="FO487" s="26"/>
      <c r="FP487" s="26"/>
      <c r="FQ487" s="26"/>
      <c r="FR487" s="26"/>
      <c r="FS487" s="26"/>
      <c r="FT487" s="26"/>
      <c r="FU487" s="26"/>
      <c r="FV487" s="26"/>
      <c r="FW487" s="26"/>
      <c r="FX487" s="26"/>
      <c r="FY487" s="26"/>
      <c r="FZ487" s="26"/>
      <c r="GA487" s="26"/>
      <c r="GB487" s="26"/>
      <c r="GC487" s="26"/>
      <c r="GD487" s="26"/>
      <c r="GE487" s="26"/>
      <c r="GF487" s="26"/>
      <c r="GG487" s="26"/>
      <c r="GH487" s="26"/>
      <c r="GI487" s="26"/>
      <c r="GJ487" s="26"/>
      <c r="GK487" s="26"/>
      <c r="GL487" s="26"/>
      <c r="GM487" s="26"/>
      <c r="GN487" s="26"/>
      <c r="GO487" s="26"/>
      <c r="GP487" s="26"/>
      <c r="GQ487" s="26"/>
      <c r="GR487" s="26"/>
      <c r="GS487" s="26"/>
      <c r="GT487" s="26"/>
      <c r="GU487" s="26"/>
      <c r="GV487" s="26"/>
      <c r="GW487" s="26"/>
      <c r="GX487" s="26"/>
      <c r="GY487" s="26"/>
      <c r="GZ487" s="26"/>
      <c r="HA487" s="26"/>
      <c r="HB487" s="26"/>
      <c r="HC487" s="26"/>
      <c r="HD487" s="26"/>
      <c r="HE487" s="26"/>
      <c r="HF487" s="26"/>
      <c r="HG487" s="26"/>
      <c r="HH487" s="26"/>
      <c r="HI487" s="26"/>
      <c r="HJ487" s="26"/>
      <c r="HK487" s="26"/>
      <c r="HL487" s="26"/>
      <c r="HM487" s="26"/>
      <c r="HN487" s="26"/>
      <c r="HO487" s="26"/>
      <c r="HP487" s="26"/>
      <c r="HQ487" s="26"/>
      <c r="HR487" s="26"/>
      <c r="HS487" s="26"/>
      <c r="HT487" s="26"/>
      <c r="HU487" s="26"/>
      <c r="HV487" s="26"/>
      <c r="HW487" s="26"/>
      <c r="HX487" s="26"/>
      <c r="HY487" s="26"/>
      <c r="HZ487" s="26"/>
      <c r="IA487" s="26"/>
      <c r="IB487" s="26"/>
      <c r="IC487" s="26"/>
      <c r="ID487" s="26"/>
      <c r="IE487" s="26"/>
      <c r="IF487" s="26"/>
      <c r="IG487" s="26"/>
      <c r="IH487" s="26"/>
      <c r="II487" s="26"/>
      <c r="IJ487" s="26"/>
      <c r="IK487" s="26"/>
      <c r="IL487" s="26"/>
      <c r="IM487" s="26"/>
      <c r="IN487" s="26"/>
      <c r="IO487" s="26"/>
      <c r="IP487" s="26"/>
      <c r="IQ487" s="26"/>
      <c r="IR487" s="26"/>
      <c r="IS487" s="26"/>
      <c r="IT487" s="26"/>
      <c r="IU487" s="26"/>
      <c r="IV487" s="26"/>
    </row>
    <row r="488" spans="1:256" s="35" customFormat="1" ht="14.4" x14ac:dyDescent="0.3">
      <c r="A488"/>
      <c r="B488"/>
      <c r="C488"/>
      <c r="D488"/>
      <c r="E488"/>
      <c r="F488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6"/>
      <c r="AB488" s="26"/>
      <c r="AC488" s="26"/>
      <c r="AD488" s="26"/>
      <c r="AE488" s="26"/>
      <c r="AF488" s="26"/>
      <c r="AG488" s="26"/>
      <c r="AH488" s="26"/>
      <c r="AI488" s="26"/>
      <c r="AJ488" s="26"/>
      <c r="AK488" s="26"/>
      <c r="AL488" s="26"/>
      <c r="AM488" s="26"/>
      <c r="AN488" s="26"/>
      <c r="AO488" s="26"/>
      <c r="AP488" s="26"/>
      <c r="AQ488" s="26"/>
      <c r="AR488" s="26"/>
      <c r="AS488" s="26"/>
      <c r="AT488" s="26"/>
      <c r="AU488" s="26"/>
      <c r="AV488" s="26"/>
      <c r="AW488" s="26"/>
      <c r="AX488" s="26"/>
      <c r="AY488" s="26"/>
      <c r="AZ488" s="26"/>
      <c r="BA488" s="26"/>
      <c r="BB488" s="26"/>
      <c r="BC488" s="26"/>
      <c r="BD488" s="26"/>
      <c r="BE488" s="26"/>
      <c r="BF488" s="26"/>
      <c r="BG488" s="26"/>
      <c r="BH488" s="26"/>
      <c r="BI488" s="26"/>
      <c r="BJ488" s="26"/>
      <c r="BK488" s="26"/>
      <c r="BL488" s="26"/>
      <c r="BM488" s="26"/>
      <c r="BN488" s="26"/>
      <c r="BO488" s="26"/>
      <c r="BP488" s="26"/>
      <c r="BQ488" s="26"/>
      <c r="BR488" s="26"/>
      <c r="BS488" s="26"/>
      <c r="BT488" s="26"/>
      <c r="BU488" s="26"/>
      <c r="BV488" s="26"/>
      <c r="BW488" s="26"/>
      <c r="BX488" s="26"/>
      <c r="BY488" s="26"/>
      <c r="BZ488" s="26"/>
      <c r="CA488" s="26"/>
      <c r="CB488" s="26"/>
      <c r="CC488" s="26"/>
      <c r="CD488" s="26"/>
      <c r="CE488" s="26"/>
      <c r="CF488" s="26"/>
      <c r="CG488" s="26"/>
      <c r="CH488" s="26"/>
      <c r="CI488" s="26"/>
      <c r="CJ488" s="26"/>
      <c r="CK488" s="26"/>
      <c r="CL488" s="26"/>
      <c r="CM488" s="26"/>
      <c r="CN488" s="26"/>
      <c r="CO488" s="26"/>
      <c r="CP488" s="26"/>
      <c r="CQ488" s="26"/>
      <c r="CR488" s="26"/>
      <c r="CS488" s="26"/>
      <c r="CT488" s="26"/>
      <c r="CU488" s="26"/>
      <c r="CV488" s="26"/>
      <c r="CW488" s="26"/>
      <c r="CX488" s="26"/>
      <c r="CY488" s="26"/>
      <c r="CZ488" s="26"/>
      <c r="DA488" s="26"/>
      <c r="DB488" s="26"/>
      <c r="DC488" s="26"/>
      <c r="DD488" s="26"/>
      <c r="DE488" s="26"/>
      <c r="DF488" s="26"/>
      <c r="DG488" s="26"/>
      <c r="DH488" s="26"/>
      <c r="DI488" s="26"/>
      <c r="DJ488" s="26"/>
      <c r="DK488" s="26"/>
      <c r="DL488" s="26"/>
      <c r="DM488" s="26"/>
      <c r="DN488" s="26"/>
      <c r="DO488" s="26"/>
      <c r="DP488" s="26"/>
      <c r="DQ488" s="26"/>
      <c r="DR488" s="26"/>
      <c r="DS488" s="26"/>
      <c r="DT488" s="26"/>
      <c r="DU488" s="26"/>
      <c r="DV488" s="26"/>
      <c r="DW488" s="26"/>
      <c r="DX488" s="26"/>
      <c r="DY488" s="26"/>
      <c r="DZ488" s="26"/>
      <c r="EA488" s="26"/>
      <c r="EB488" s="26"/>
      <c r="EC488" s="26"/>
      <c r="ED488" s="26"/>
      <c r="EE488" s="26"/>
      <c r="EF488" s="26"/>
      <c r="EG488" s="26"/>
      <c r="EH488" s="26"/>
      <c r="EI488" s="26"/>
      <c r="EJ488" s="26"/>
      <c r="EK488" s="26"/>
      <c r="EL488" s="26"/>
      <c r="EM488" s="26"/>
      <c r="EN488" s="26"/>
      <c r="EO488" s="26"/>
      <c r="EP488" s="26"/>
      <c r="EQ488" s="26"/>
      <c r="ER488" s="26"/>
      <c r="ES488" s="26"/>
      <c r="ET488" s="26"/>
      <c r="EU488" s="26"/>
      <c r="EV488" s="26"/>
      <c r="EW488" s="26"/>
      <c r="EX488" s="26"/>
      <c r="EY488" s="26"/>
      <c r="EZ488" s="26"/>
      <c r="FA488" s="26"/>
      <c r="FB488" s="26"/>
      <c r="FC488" s="26"/>
      <c r="FD488" s="26"/>
      <c r="FE488" s="26"/>
      <c r="FF488" s="26"/>
      <c r="FG488" s="26"/>
      <c r="FH488" s="26"/>
      <c r="FI488" s="26"/>
      <c r="FJ488" s="26"/>
      <c r="FK488" s="26"/>
      <c r="FL488" s="26"/>
      <c r="FM488" s="26"/>
      <c r="FN488" s="26"/>
      <c r="FO488" s="26"/>
      <c r="FP488" s="26"/>
      <c r="FQ488" s="26"/>
      <c r="FR488" s="26"/>
      <c r="FS488" s="26"/>
      <c r="FT488" s="26"/>
      <c r="FU488" s="26"/>
      <c r="FV488" s="26"/>
      <c r="FW488" s="26"/>
      <c r="FX488" s="26"/>
      <c r="FY488" s="26"/>
      <c r="FZ488" s="26"/>
      <c r="GA488" s="26"/>
      <c r="GB488" s="26"/>
      <c r="GC488" s="26"/>
      <c r="GD488" s="26"/>
      <c r="GE488" s="26"/>
      <c r="GF488" s="26"/>
      <c r="GG488" s="26"/>
      <c r="GH488" s="26"/>
      <c r="GI488" s="26"/>
      <c r="GJ488" s="26"/>
      <c r="GK488" s="26"/>
      <c r="GL488" s="26"/>
      <c r="GM488" s="26"/>
      <c r="GN488" s="26"/>
      <c r="GO488" s="26"/>
      <c r="GP488" s="26"/>
      <c r="GQ488" s="26"/>
      <c r="GR488" s="26"/>
      <c r="GS488" s="26"/>
      <c r="GT488" s="26"/>
      <c r="GU488" s="26"/>
      <c r="GV488" s="26"/>
      <c r="GW488" s="26"/>
      <c r="GX488" s="26"/>
      <c r="GY488" s="26"/>
      <c r="GZ488" s="26"/>
      <c r="HA488" s="26"/>
      <c r="HB488" s="26"/>
      <c r="HC488" s="26"/>
      <c r="HD488" s="26"/>
      <c r="HE488" s="26"/>
      <c r="HF488" s="26"/>
      <c r="HG488" s="26"/>
      <c r="HH488" s="26"/>
      <c r="HI488" s="26"/>
      <c r="HJ488" s="26"/>
      <c r="HK488" s="26"/>
      <c r="HL488" s="26"/>
      <c r="HM488" s="26"/>
      <c r="HN488" s="26"/>
      <c r="HO488" s="26"/>
      <c r="HP488" s="26"/>
      <c r="HQ488" s="26"/>
      <c r="HR488" s="26"/>
      <c r="HS488" s="26"/>
      <c r="HT488" s="26"/>
      <c r="HU488" s="26"/>
      <c r="HV488" s="26"/>
      <c r="HW488" s="26"/>
      <c r="HX488" s="26"/>
      <c r="HY488" s="26"/>
      <c r="HZ488" s="26"/>
      <c r="IA488" s="26"/>
      <c r="IB488" s="26"/>
      <c r="IC488" s="26"/>
      <c r="ID488" s="26"/>
      <c r="IE488" s="26"/>
      <c r="IF488" s="26"/>
      <c r="IG488" s="26"/>
      <c r="IH488" s="26"/>
      <c r="II488" s="26"/>
      <c r="IJ488" s="26"/>
      <c r="IK488" s="26"/>
      <c r="IL488" s="26"/>
      <c r="IM488" s="26"/>
      <c r="IN488" s="26"/>
      <c r="IO488" s="26"/>
      <c r="IP488" s="26"/>
      <c r="IQ488" s="26"/>
      <c r="IR488" s="26"/>
      <c r="IS488" s="26"/>
      <c r="IT488" s="26"/>
      <c r="IU488" s="26"/>
      <c r="IV488" s="26"/>
    </row>
    <row r="489" spans="1:256" s="32" customFormat="1" ht="14.4" x14ac:dyDescent="0.3">
      <c r="A489"/>
      <c r="B489"/>
      <c r="C489"/>
      <c r="D489"/>
      <c r="E489"/>
      <c r="F489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6"/>
      <c r="AB489" s="26"/>
      <c r="AC489" s="26"/>
      <c r="AD489" s="26"/>
      <c r="AE489" s="26"/>
      <c r="AF489" s="26"/>
      <c r="AG489" s="26"/>
      <c r="AH489" s="26"/>
      <c r="AI489" s="26"/>
      <c r="AJ489" s="26"/>
      <c r="AK489" s="26"/>
      <c r="AL489" s="26"/>
      <c r="AM489" s="26"/>
      <c r="AN489" s="26"/>
      <c r="AO489" s="26"/>
      <c r="AP489" s="26"/>
      <c r="AQ489" s="26"/>
      <c r="AR489" s="26"/>
      <c r="AS489" s="26"/>
      <c r="AT489" s="26"/>
      <c r="AU489" s="26"/>
      <c r="AV489" s="26"/>
      <c r="AW489" s="26"/>
      <c r="AX489" s="26"/>
      <c r="AY489" s="26"/>
      <c r="AZ489" s="26"/>
      <c r="BA489" s="26"/>
      <c r="BB489" s="26"/>
      <c r="BC489" s="26"/>
      <c r="BD489" s="26"/>
      <c r="BE489" s="26"/>
      <c r="BF489" s="26"/>
      <c r="BG489" s="26"/>
      <c r="BH489" s="26"/>
      <c r="BI489" s="26"/>
      <c r="BJ489" s="26"/>
      <c r="BK489" s="26"/>
      <c r="BL489" s="26"/>
      <c r="BM489" s="26"/>
      <c r="BN489" s="26"/>
      <c r="BO489" s="26"/>
      <c r="BP489" s="26"/>
      <c r="BQ489" s="26"/>
      <c r="BR489" s="26"/>
      <c r="BS489" s="26"/>
      <c r="BT489" s="26"/>
      <c r="BU489" s="26"/>
      <c r="BV489" s="26"/>
      <c r="BW489" s="26"/>
      <c r="BX489" s="26"/>
      <c r="BY489" s="26"/>
      <c r="BZ489" s="26"/>
      <c r="CA489" s="26"/>
      <c r="CB489" s="26"/>
      <c r="CC489" s="26"/>
      <c r="CD489" s="26"/>
      <c r="CE489" s="26"/>
      <c r="CF489" s="26"/>
      <c r="CG489" s="26"/>
      <c r="CH489" s="26"/>
      <c r="CI489" s="26"/>
      <c r="CJ489" s="26"/>
      <c r="CK489" s="26"/>
      <c r="CL489" s="26"/>
      <c r="CM489" s="26"/>
      <c r="CN489" s="26"/>
      <c r="CO489" s="26"/>
      <c r="CP489" s="26"/>
      <c r="CQ489" s="26"/>
      <c r="CR489" s="26"/>
      <c r="CS489" s="26"/>
      <c r="CT489" s="26"/>
      <c r="CU489" s="26"/>
      <c r="CV489" s="26"/>
      <c r="CW489" s="26"/>
      <c r="CX489" s="26"/>
      <c r="CY489" s="26"/>
      <c r="CZ489" s="26"/>
      <c r="DA489" s="26"/>
      <c r="DB489" s="26"/>
      <c r="DC489" s="26"/>
      <c r="DD489" s="26"/>
      <c r="DE489" s="26"/>
      <c r="DF489" s="26"/>
      <c r="DG489" s="26"/>
      <c r="DH489" s="26"/>
      <c r="DI489" s="26"/>
      <c r="DJ489" s="26"/>
      <c r="DK489" s="26"/>
      <c r="DL489" s="26"/>
      <c r="DM489" s="26"/>
      <c r="DN489" s="26"/>
      <c r="DO489" s="26"/>
      <c r="DP489" s="26"/>
      <c r="DQ489" s="26"/>
      <c r="DR489" s="26"/>
      <c r="DS489" s="26"/>
      <c r="DT489" s="26"/>
      <c r="DU489" s="26"/>
      <c r="DV489" s="26"/>
      <c r="DW489" s="26"/>
      <c r="DX489" s="26"/>
      <c r="DY489" s="26"/>
      <c r="DZ489" s="26"/>
      <c r="EA489" s="26"/>
      <c r="EB489" s="26"/>
      <c r="EC489" s="26"/>
      <c r="ED489" s="26"/>
      <c r="EE489" s="26"/>
      <c r="EF489" s="26"/>
      <c r="EG489" s="26"/>
      <c r="EH489" s="26"/>
      <c r="EI489" s="26"/>
      <c r="EJ489" s="26"/>
      <c r="EK489" s="26"/>
      <c r="EL489" s="26"/>
      <c r="EM489" s="26"/>
      <c r="EN489" s="26"/>
      <c r="EO489" s="26"/>
      <c r="EP489" s="26"/>
      <c r="EQ489" s="26"/>
      <c r="ER489" s="26"/>
      <c r="ES489" s="26"/>
      <c r="ET489" s="26"/>
      <c r="EU489" s="26"/>
      <c r="EV489" s="26"/>
      <c r="EW489" s="26"/>
      <c r="EX489" s="26"/>
      <c r="EY489" s="26"/>
      <c r="EZ489" s="26"/>
      <c r="FA489" s="26"/>
      <c r="FB489" s="26"/>
      <c r="FC489" s="26"/>
      <c r="FD489" s="26"/>
      <c r="FE489" s="26"/>
      <c r="FF489" s="26"/>
      <c r="FG489" s="26"/>
      <c r="FH489" s="26"/>
      <c r="FI489" s="26"/>
      <c r="FJ489" s="26"/>
      <c r="FK489" s="26"/>
      <c r="FL489" s="26"/>
      <c r="FM489" s="26"/>
      <c r="FN489" s="26"/>
      <c r="FO489" s="26"/>
      <c r="FP489" s="26"/>
      <c r="FQ489" s="26"/>
      <c r="FR489" s="26"/>
      <c r="FS489" s="26"/>
      <c r="FT489" s="26"/>
      <c r="FU489" s="26"/>
      <c r="FV489" s="26"/>
      <c r="FW489" s="26"/>
      <c r="FX489" s="26"/>
      <c r="FY489" s="26"/>
      <c r="FZ489" s="26"/>
      <c r="GA489" s="26"/>
      <c r="GB489" s="26"/>
      <c r="GC489" s="26"/>
      <c r="GD489" s="26"/>
      <c r="GE489" s="26"/>
      <c r="GF489" s="26"/>
      <c r="GG489" s="26"/>
      <c r="GH489" s="26"/>
      <c r="GI489" s="26"/>
      <c r="GJ489" s="26"/>
      <c r="GK489" s="26"/>
      <c r="GL489" s="26"/>
      <c r="GM489" s="26"/>
      <c r="GN489" s="26"/>
      <c r="GO489" s="26"/>
      <c r="GP489" s="26"/>
      <c r="GQ489" s="26"/>
      <c r="GR489" s="26"/>
      <c r="GS489" s="26"/>
      <c r="GT489" s="26"/>
      <c r="GU489" s="26"/>
      <c r="GV489" s="26"/>
      <c r="GW489" s="26"/>
      <c r="GX489" s="26"/>
      <c r="GY489" s="26"/>
      <c r="GZ489" s="26"/>
      <c r="HA489" s="26"/>
      <c r="HB489" s="26"/>
      <c r="HC489" s="26"/>
      <c r="HD489" s="26"/>
      <c r="HE489" s="26"/>
      <c r="HF489" s="26"/>
      <c r="HG489" s="26"/>
      <c r="HH489" s="26"/>
      <c r="HI489" s="26"/>
      <c r="HJ489" s="26"/>
      <c r="HK489" s="26"/>
      <c r="HL489" s="26"/>
      <c r="HM489" s="26"/>
      <c r="HN489" s="26"/>
      <c r="HO489" s="26"/>
      <c r="HP489" s="26"/>
      <c r="HQ489" s="26"/>
      <c r="HR489" s="26"/>
      <c r="HS489" s="26"/>
      <c r="HT489" s="26"/>
      <c r="HU489" s="26"/>
      <c r="HV489" s="26"/>
      <c r="HW489" s="26"/>
      <c r="HX489" s="26"/>
      <c r="HY489" s="26"/>
      <c r="HZ489" s="26"/>
      <c r="IA489" s="26"/>
      <c r="IB489" s="26"/>
      <c r="IC489" s="26"/>
      <c r="ID489" s="26"/>
      <c r="IE489" s="26"/>
      <c r="IF489" s="26"/>
      <c r="IG489" s="26"/>
      <c r="IH489" s="26"/>
      <c r="II489" s="26"/>
      <c r="IJ489" s="26"/>
      <c r="IK489" s="26"/>
      <c r="IL489" s="26"/>
      <c r="IM489" s="26"/>
      <c r="IN489" s="26"/>
      <c r="IO489" s="26"/>
      <c r="IP489" s="26"/>
      <c r="IQ489" s="26"/>
      <c r="IR489" s="26"/>
      <c r="IS489" s="26"/>
      <c r="IT489" s="26"/>
      <c r="IU489" s="26"/>
      <c r="IV489" s="26"/>
    </row>
    <row r="490" spans="1:256" s="35" customFormat="1" ht="14.4" x14ac:dyDescent="0.3">
      <c r="A490"/>
      <c r="B490"/>
      <c r="C490"/>
      <c r="D490"/>
      <c r="E490"/>
      <c r="F490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6"/>
      <c r="AB490" s="26"/>
      <c r="AC490" s="26"/>
      <c r="AD490" s="26"/>
      <c r="AE490" s="26"/>
      <c r="AF490" s="26"/>
      <c r="AG490" s="26"/>
      <c r="AH490" s="26"/>
      <c r="AI490" s="26"/>
      <c r="AJ490" s="26"/>
      <c r="AK490" s="26"/>
      <c r="AL490" s="26"/>
      <c r="AM490" s="26"/>
      <c r="AN490" s="26"/>
      <c r="AO490" s="26"/>
      <c r="AP490" s="26"/>
      <c r="AQ490" s="26"/>
      <c r="AR490" s="26"/>
      <c r="AS490" s="26"/>
      <c r="AT490" s="26"/>
      <c r="AU490" s="26"/>
      <c r="AV490" s="26"/>
      <c r="AW490" s="26"/>
      <c r="AX490" s="26"/>
      <c r="AY490" s="26"/>
      <c r="AZ490" s="26"/>
      <c r="BA490" s="26"/>
      <c r="BB490" s="26"/>
      <c r="BC490" s="26"/>
      <c r="BD490" s="26"/>
      <c r="BE490" s="26"/>
      <c r="BF490" s="26"/>
      <c r="BG490" s="26"/>
      <c r="BH490" s="26"/>
      <c r="BI490" s="26"/>
      <c r="BJ490" s="26"/>
      <c r="BK490" s="26"/>
      <c r="BL490" s="26"/>
      <c r="BM490" s="26"/>
      <c r="BN490" s="26"/>
      <c r="BO490" s="26"/>
      <c r="BP490" s="26"/>
      <c r="BQ490" s="26"/>
      <c r="BR490" s="26"/>
      <c r="BS490" s="26"/>
      <c r="BT490" s="26"/>
      <c r="BU490" s="26"/>
      <c r="BV490" s="26"/>
      <c r="BW490" s="26"/>
      <c r="BX490" s="26"/>
      <c r="BY490" s="26"/>
      <c r="BZ490" s="26"/>
      <c r="CA490" s="26"/>
      <c r="CB490" s="26"/>
      <c r="CC490" s="26"/>
      <c r="CD490" s="26"/>
      <c r="CE490" s="26"/>
      <c r="CF490" s="26"/>
      <c r="CG490" s="26"/>
      <c r="CH490" s="26"/>
      <c r="CI490" s="26"/>
      <c r="CJ490" s="26"/>
      <c r="CK490" s="26"/>
      <c r="CL490" s="26"/>
      <c r="CM490" s="26"/>
      <c r="CN490" s="26"/>
      <c r="CO490" s="26"/>
      <c r="CP490" s="26"/>
      <c r="CQ490" s="26"/>
      <c r="CR490" s="26"/>
      <c r="CS490" s="26"/>
      <c r="CT490" s="26"/>
      <c r="CU490" s="26"/>
      <c r="CV490" s="26"/>
      <c r="CW490" s="26"/>
      <c r="CX490" s="26"/>
      <c r="CY490" s="26"/>
      <c r="CZ490" s="26"/>
      <c r="DA490" s="26"/>
      <c r="DB490" s="26"/>
      <c r="DC490" s="26"/>
      <c r="DD490" s="26"/>
      <c r="DE490" s="26"/>
      <c r="DF490" s="26"/>
      <c r="DG490" s="26"/>
      <c r="DH490" s="26"/>
      <c r="DI490" s="26"/>
      <c r="DJ490" s="26"/>
      <c r="DK490" s="26"/>
      <c r="DL490" s="26"/>
      <c r="DM490" s="26"/>
      <c r="DN490" s="26"/>
      <c r="DO490" s="26"/>
      <c r="DP490" s="26"/>
      <c r="DQ490" s="26"/>
      <c r="DR490" s="26"/>
      <c r="DS490" s="26"/>
      <c r="DT490" s="26"/>
      <c r="DU490" s="26"/>
      <c r="DV490" s="26"/>
      <c r="DW490" s="26"/>
      <c r="DX490" s="26"/>
      <c r="DY490" s="26"/>
      <c r="DZ490" s="26"/>
      <c r="EA490" s="26"/>
      <c r="EB490" s="26"/>
      <c r="EC490" s="26"/>
      <c r="ED490" s="26"/>
      <c r="EE490" s="26"/>
      <c r="EF490" s="26"/>
      <c r="EG490" s="26"/>
      <c r="EH490" s="26"/>
      <c r="EI490" s="26"/>
      <c r="EJ490" s="26"/>
      <c r="EK490" s="26"/>
      <c r="EL490" s="26"/>
      <c r="EM490" s="26"/>
      <c r="EN490" s="26"/>
      <c r="EO490" s="26"/>
      <c r="EP490" s="26"/>
      <c r="EQ490" s="26"/>
      <c r="ER490" s="26"/>
      <c r="ES490" s="26"/>
      <c r="ET490" s="26"/>
      <c r="EU490" s="26"/>
      <c r="EV490" s="26"/>
      <c r="EW490" s="26"/>
      <c r="EX490" s="26"/>
      <c r="EY490" s="26"/>
      <c r="EZ490" s="26"/>
      <c r="FA490" s="26"/>
      <c r="FB490" s="26"/>
      <c r="FC490" s="26"/>
      <c r="FD490" s="26"/>
      <c r="FE490" s="26"/>
      <c r="FF490" s="26"/>
      <c r="FG490" s="26"/>
      <c r="FH490" s="26"/>
      <c r="FI490" s="26"/>
      <c r="FJ490" s="26"/>
      <c r="FK490" s="26"/>
      <c r="FL490" s="26"/>
      <c r="FM490" s="26"/>
      <c r="FN490" s="26"/>
      <c r="FO490" s="26"/>
      <c r="FP490" s="26"/>
      <c r="FQ490" s="26"/>
      <c r="FR490" s="26"/>
      <c r="FS490" s="26"/>
      <c r="FT490" s="26"/>
      <c r="FU490" s="26"/>
      <c r="FV490" s="26"/>
      <c r="FW490" s="26"/>
      <c r="FX490" s="26"/>
      <c r="FY490" s="26"/>
      <c r="FZ490" s="26"/>
      <c r="GA490" s="26"/>
      <c r="GB490" s="26"/>
      <c r="GC490" s="26"/>
      <c r="GD490" s="26"/>
      <c r="GE490" s="26"/>
      <c r="GF490" s="26"/>
      <c r="GG490" s="26"/>
      <c r="GH490" s="26"/>
      <c r="GI490" s="26"/>
      <c r="GJ490" s="26"/>
      <c r="GK490" s="26"/>
      <c r="GL490" s="26"/>
      <c r="GM490" s="26"/>
      <c r="GN490" s="26"/>
      <c r="GO490" s="26"/>
      <c r="GP490" s="26"/>
      <c r="GQ490" s="26"/>
      <c r="GR490" s="26"/>
      <c r="GS490" s="26"/>
      <c r="GT490" s="26"/>
      <c r="GU490" s="26"/>
      <c r="GV490" s="26"/>
      <c r="GW490" s="26"/>
      <c r="GX490" s="26"/>
      <c r="GY490" s="26"/>
      <c r="GZ490" s="26"/>
      <c r="HA490" s="26"/>
      <c r="HB490" s="26"/>
      <c r="HC490" s="26"/>
      <c r="HD490" s="26"/>
      <c r="HE490" s="26"/>
      <c r="HF490" s="26"/>
      <c r="HG490" s="26"/>
      <c r="HH490" s="26"/>
      <c r="HI490" s="26"/>
      <c r="HJ490" s="26"/>
      <c r="HK490" s="26"/>
      <c r="HL490" s="26"/>
      <c r="HM490" s="26"/>
      <c r="HN490" s="26"/>
      <c r="HO490" s="26"/>
      <c r="HP490" s="26"/>
      <c r="HQ490" s="26"/>
      <c r="HR490" s="26"/>
      <c r="HS490" s="26"/>
      <c r="HT490" s="26"/>
      <c r="HU490" s="26"/>
      <c r="HV490" s="26"/>
      <c r="HW490" s="26"/>
      <c r="HX490" s="26"/>
      <c r="HY490" s="26"/>
      <c r="HZ490" s="26"/>
      <c r="IA490" s="26"/>
      <c r="IB490" s="26"/>
      <c r="IC490" s="26"/>
      <c r="ID490" s="26"/>
      <c r="IE490" s="26"/>
      <c r="IF490" s="26"/>
      <c r="IG490" s="26"/>
      <c r="IH490" s="26"/>
      <c r="II490" s="26"/>
      <c r="IJ490" s="26"/>
      <c r="IK490" s="26"/>
      <c r="IL490" s="26"/>
      <c r="IM490" s="26"/>
      <c r="IN490" s="26"/>
      <c r="IO490" s="26"/>
      <c r="IP490" s="26"/>
      <c r="IQ490" s="26"/>
      <c r="IR490" s="26"/>
      <c r="IS490" s="26"/>
      <c r="IT490" s="26"/>
      <c r="IU490" s="26"/>
      <c r="IV490" s="26"/>
    </row>
    <row r="491" spans="1:256" s="32" customFormat="1" ht="14.4" x14ac:dyDescent="0.3">
      <c r="A491"/>
      <c r="B491"/>
      <c r="C491"/>
      <c r="D491"/>
      <c r="E491"/>
      <c r="F491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6"/>
      <c r="AB491" s="26"/>
      <c r="AC491" s="26"/>
      <c r="AD491" s="26"/>
      <c r="AE491" s="26"/>
      <c r="AF491" s="26"/>
      <c r="AG491" s="26"/>
      <c r="AH491" s="26"/>
      <c r="AI491" s="26"/>
      <c r="AJ491" s="26"/>
      <c r="AK491" s="26"/>
      <c r="AL491" s="26"/>
      <c r="AM491" s="26"/>
      <c r="AN491" s="26"/>
      <c r="AO491" s="26"/>
      <c r="AP491" s="26"/>
      <c r="AQ491" s="26"/>
      <c r="AR491" s="26"/>
      <c r="AS491" s="26"/>
      <c r="AT491" s="26"/>
      <c r="AU491" s="26"/>
      <c r="AV491" s="26"/>
      <c r="AW491" s="26"/>
      <c r="AX491" s="26"/>
      <c r="AY491" s="26"/>
      <c r="AZ491" s="26"/>
      <c r="BA491" s="26"/>
      <c r="BB491" s="26"/>
      <c r="BC491" s="26"/>
      <c r="BD491" s="26"/>
      <c r="BE491" s="26"/>
      <c r="BF491" s="26"/>
      <c r="BG491" s="26"/>
      <c r="BH491" s="26"/>
      <c r="BI491" s="26"/>
      <c r="BJ491" s="26"/>
      <c r="BK491" s="26"/>
      <c r="BL491" s="26"/>
      <c r="BM491" s="26"/>
      <c r="BN491" s="26"/>
      <c r="BO491" s="26"/>
      <c r="BP491" s="26"/>
      <c r="BQ491" s="26"/>
      <c r="BR491" s="26"/>
      <c r="BS491" s="26"/>
      <c r="BT491" s="26"/>
      <c r="BU491" s="26"/>
      <c r="BV491" s="26"/>
      <c r="BW491" s="26"/>
      <c r="BX491" s="26"/>
      <c r="BY491" s="26"/>
      <c r="BZ491" s="26"/>
      <c r="CA491" s="26"/>
      <c r="CB491" s="26"/>
      <c r="CC491" s="26"/>
      <c r="CD491" s="26"/>
      <c r="CE491" s="26"/>
      <c r="CF491" s="26"/>
      <c r="CG491" s="26"/>
      <c r="CH491" s="26"/>
      <c r="CI491" s="26"/>
      <c r="CJ491" s="26"/>
      <c r="CK491" s="26"/>
      <c r="CL491" s="26"/>
      <c r="CM491" s="26"/>
      <c r="CN491" s="26"/>
      <c r="CO491" s="26"/>
      <c r="CP491" s="26"/>
      <c r="CQ491" s="26"/>
      <c r="CR491" s="26"/>
      <c r="CS491" s="26"/>
      <c r="CT491" s="26"/>
      <c r="CU491" s="26"/>
      <c r="CV491" s="26"/>
      <c r="CW491" s="26"/>
      <c r="CX491" s="26"/>
      <c r="CY491" s="26"/>
      <c r="CZ491" s="26"/>
      <c r="DA491" s="26"/>
      <c r="DB491" s="26"/>
      <c r="DC491" s="26"/>
      <c r="DD491" s="26"/>
      <c r="DE491" s="26"/>
      <c r="DF491" s="26"/>
      <c r="DG491" s="26"/>
      <c r="DH491" s="26"/>
      <c r="DI491" s="26"/>
      <c r="DJ491" s="26"/>
      <c r="DK491" s="26"/>
      <c r="DL491" s="26"/>
      <c r="DM491" s="26"/>
      <c r="DN491" s="26"/>
      <c r="DO491" s="26"/>
      <c r="DP491" s="26"/>
      <c r="DQ491" s="26"/>
      <c r="DR491" s="26"/>
      <c r="DS491" s="26"/>
      <c r="DT491" s="26"/>
      <c r="DU491" s="26"/>
      <c r="DV491" s="26"/>
      <c r="DW491" s="26"/>
      <c r="DX491" s="26"/>
      <c r="DY491" s="26"/>
      <c r="DZ491" s="26"/>
      <c r="EA491" s="26"/>
      <c r="EB491" s="26"/>
      <c r="EC491" s="26"/>
      <c r="ED491" s="26"/>
      <c r="EE491" s="26"/>
      <c r="EF491" s="26"/>
      <c r="EG491" s="26"/>
      <c r="EH491" s="26"/>
      <c r="EI491" s="26"/>
      <c r="EJ491" s="26"/>
      <c r="EK491" s="26"/>
      <c r="EL491" s="26"/>
      <c r="EM491" s="26"/>
      <c r="EN491" s="26"/>
      <c r="EO491" s="26"/>
      <c r="EP491" s="26"/>
      <c r="EQ491" s="26"/>
      <c r="ER491" s="26"/>
      <c r="ES491" s="26"/>
      <c r="ET491" s="26"/>
      <c r="EU491" s="26"/>
      <c r="EV491" s="26"/>
      <c r="EW491" s="26"/>
      <c r="EX491" s="26"/>
      <c r="EY491" s="26"/>
      <c r="EZ491" s="26"/>
      <c r="FA491" s="26"/>
      <c r="FB491" s="26"/>
      <c r="FC491" s="26"/>
      <c r="FD491" s="26"/>
      <c r="FE491" s="26"/>
      <c r="FF491" s="26"/>
      <c r="FG491" s="26"/>
      <c r="FH491" s="26"/>
      <c r="FI491" s="26"/>
      <c r="FJ491" s="26"/>
      <c r="FK491" s="26"/>
      <c r="FL491" s="26"/>
      <c r="FM491" s="26"/>
      <c r="FN491" s="26"/>
      <c r="FO491" s="26"/>
      <c r="FP491" s="26"/>
      <c r="FQ491" s="26"/>
      <c r="FR491" s="26"/>
      <c r="FS491" s="26"/>
      <c r="FT491" s="26"/>
      <c r="FU491" s="26"/>
      <c r="FV491" s="26"/>
      <c r="FW491" s="26"/>
      <c r="FX491" s="26"/>
      <c r="FY491" s="26"/>
      <c r="FZ491" s="26"/>
      <c r="GA491" s="26"/>
      <c r="GB491" s="26"/>
      <c r="GC491" s="26"/>
      <c r="GD491" s="26"/>
      <c r="GE491" s="26"/>
      <c r="GF491" s="26"/>
      <c r="GG491" s="26"/>
      <c r="GH491" s="26"/>
      <c r="GI491" s="26"/>
      <c r="GJ491" s="26"/>
      <c r="GK491" s="26"/>
      <c r="GL491" s="26"/>
      <c r="GM491" s="26"/>
      <c r="GN491" s="26"/>
      <c r="GO491" s="26"/>
      <c r="GP491" s="26"/>
      <c r="GQ491" s="26"/>
      <c r="GR491" s="26"/>
      <c r="GS491" s="26"/>
      <c r="GT491" s="26"/>
      <c r="GU491" s="26"/>
      <c r="GV491" s="26"/>
      <c r="GW491" s="26"/>
      <c r="GX491" s="26"/>
      <c r="GY491" s="26"/>
      <c r="GZ491" s="26"/>
      <c r="HA491" s="26"/>
      <c r="HB491" s="26"/>
      <c r="HC491" s="26"/>
      <c r="HD491" s="26"/>
      <c r="HE491" s="26"/>
      <c r="HF491" s="26"/>
      <c r="HG491" s="26"/>
      <c r="HH491" s="26"/>
      <c r="HI491" s="26"/>
      <c r="HJ491" s="26"/>
      <c r="HK491" s="26"/>
      <c r="HL491" s="26"/>
      <c r="HM491" s="26"/>
      <c r="HN491" s="26"/>
      <c r="HO491" s="26"/>
      <c r="HP491" s="26"/>
      <c r="HQ491" s="26"/>
      <c r="HR491" s="26"/>
      <c r="HS491" s="26"/>
      <c r="HT491" s="26"/>
      <c r="HU491" s="26"/>
      <c r="HV491" s="26"/>
      <c r="HW491" s="26"/>
      <c r="HX491" s="26"/>
      <c r="HY491" s="26"/>
      <c r="HZ491" s="26"/>
      <c r="IA491" s="26"/>
      <c r="IB491" s="26"/>
      <c r="IC491" s="26"/>
      <c r="ID491" s="26"/>
      <c r="IE491" s="26"/>
      <c r="IF491" s="26"/>
      <c r="IG491" s="26"/>
      <c r="IH491" s="26"/>
      <c r="II491" s="26"/>
      <c r="IJ491" s="26"/>
      <c r="IK491" s="26"/>
      <c r="IL491" s="26"/>
      <c r="IM491" s="26"/>
      <c r="IN491" s="26"/>
      <c r="IO491" s="26"/>
      <c r="IP491" s="26"/>
      <c r="IQ491" s="26"/>
      <c r="IR491" s="26"/>
      <c r="IS491" s="26"/>
      <c r="IT491" s="26"/>
      <c r="IU491" s="26"/>
      <c r="IV491" s="26"/>
    </row>
    <row r="492" spans="1:256" s="32" customFormat="1" ht="14.4" x14ac:dyDescent="0.3">
      <c r="A492"/>
      <c r="B492"/>
      <c r="C492"/>
      <c r="D492"/>
      <c r="E492"/>
      <c r="F492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6"/>
      <c r="AB492" s="26"/>
      <c r="AC492" s="26"/>
      <c r="AD492" s="26"/>
      <c r="AE492" s="26"/>
      <c r="AF492" s="26"/>
      <c r="AG492" s="26"/>
      <c r="AH492" s="26"/>
      <c r="AI492" s="26"/>
      <c r="AJ492" s="26"/>
      <c r="AK492" s="26"/>
      <c r="AL492" s="26"/>
      <c r="AM492" s="26"/>
      <c r="AN492" s="26"/>
      <c r="AO492" s="26"/>
      <c r="AP492" s="26"/>
      <c r="AQ492" s="26"/>
      <c r="AR492" s="26"/>
      <c r="AS492" s="26"/>
      <c r="AT492" s="26"/>
      <c r="AU492" s="26"/>
      <c r="AV492" s="26"/>
      <c r="AW492" s="26"/>
      <c r="AX492" s="26"/>
      <c r="AY492" s="26"/>
      <c r="AZ492" s="26"/>
      <c r="BA492" s="26"/>
      <c r="BB492" s="26"/>
      <c r="BC492" s="26"/>
      <c r="BD492" s="26"/>
      <c r="BE492" s="26"/>
      <c r="BF492" s="26"/>
      <c r="BG492" s="26"/>
      <c r="BH492" s="26"/>
      <c r="BI492" s="26"/>
      <c r="BJ492" s="26"/>
      <c r="BK492" s="26"/>
      <c r="BL492" s="26"/>
      <c r="BM492" s="26"/>
      <c r="BN492" s="26"/>
      <c r="BO492" s="26"/>
      <c r="BP492" s="26"/>
      <c r="BQ492" s="26"/>
      <c r="BR492" s="26"/>
      <c r="BS492" s="26"/>
      <c r="BT492" s="26"/>
      <c r="BU492" s="26"/>
      <c r="BV492" s="26"/>
      <c r="BW492" s="26"/>
      <c r="BX492" s="26"/>
      <c r="BY492" s="26"/>
      <c r="BZ492" s="26"/>
      <c r="CA492" s="26"/>
      <c r="CB492" s="26"/>
      <c r="CC492" s="26"/>
      <c r="CD492" s="26"/>
      <c r="CE492" s="26"/>
      <c r="CF492" s="26"/>
      <c r="CG492" s="26"/>
      <c r="CH492" s="26"/>
      <c r="CI492" s="26"/>
      <c r="CJ492" s="26"/>
      <c r="CK492" s="26"/>
      <c r="CL492" s="26"/>
      <c r="CM492" s="26"/>
      <c r="CN492" s="26"/>
      <c r="CO492" s="26"/>
      <c r="CP492" s="26"/>
      <c r="CQ492" s="26"/>
      <c r="CR492" s="26"/>
      <c r="CS492" s="26"/>
      <c r="CT492" s="26"/>
      <c r="CU492" s="26"/>
      <c r="CV492" s="26"/>
      <c r="CW492" s="26"/>
      <c r="CX492" s="26"/>
      <c r="CY492" s="26"/>
      <c r="CZ492" s="26"/>
      <c r="DA492" s="26"/>
      <c r="DB492" s="26"/>
      <c r="DC492" s="26"/>
      <c r="DD492" s="26"/>
      <c r="DE492" s="26"/>
      <c r="DF492" s="26"/>
      <c r="DG492" s="26"/>
      <c r="DH492" s="26"/>
      <c r="DI492" s="26"/>
      <c r="DJ492" s="26"/>
      <c r="DK492" s="26"/>
      <c r="DL492" s="26"/>
      <c r="DM492" s="26"/>
      <c r="DN492" s="26"/>
      <c r="DO492" s="26"/>
      <c r="DP492" s="26"/>
      <c r="DQ492" s="26"/>
      <c r="DR492" s="26"/>
      <c r="DS492" s="26"/>
      <c r="DT492" s="26"/>
      <c r="DU492" s="26"/>
      <c r="DV492" s="26"/>
      <c r="DW492" s="26"/>
      <c r="DX492" s="26"/>
      <c r="DY492" s="26"/>
      <c r="DZ492" s="26"/>
      <c r="EA492" s="26"/>
      <c r="EB492" s="26"/>
      <c r="EC492" s="26"/>
      <c r="ED492" s="26"/>
      <c r="EE492" s="26"/>
      <c r="EF492" s="26"/>
      <c r="EG492" s="26"/>
      <c r="EH492" s="26"/>
      <c r="EI492" s="26"/>
      <c r="EJ492" s="26"/>
      <c r="EK492" s="26"/>
      <c r="EL492" s="26"/>
      <c r="EM492" s="26"/>
      <c r="EN492" s="26"/>
      <c r="EO492" s="26"/>
      <c r="EP492" s="26"/>
      <c r="EQ492" s="26"/>
      <c r="ER492" s="26"/>
      <c r="ES492" s="26"/>
      <c r="ET492" s="26"/>
      <c r="EU492" s="26"/>
      <c r="EV492" s="26"/>
      <c r="EW492" s="26"/>
      <c r="EX492" s="26"/>
      <c r="EY492" s="26"/>
      <c r="EZ492" s="26"/>
      <c r="FA492" s="26"/>
      <c r="FB492" s="26"/>
      <c r="FC492" s="26"/>
      <c r="FD492" s="26"/>
      <c r="FE492" s="26"/>
      <c r="FF492" s="26"/>
      <c r="FG492" s="26"/>
      <c r="FH492" s="26"/>
      <c r="FI492" s="26"/>
      <c r="FJ492" s="26"/>
      <c r="FK492" s="26"/>
      <c r="FL492" s="26"/>
      <c r="FM492" s="26"/>
      <c r="FN492" s="26"/>
      <c r="FO492" s="26"/>
      <c r="FP492" s="26"/>
      <c r="FQ492" s="26"/>
      <c r="FR492" s="26"/>
      <c r="FS492" s="26"/>
      <c r="FT492" s="26"/>
      <c r="FU492" s="26"/>
      <c r="FV492" s="26"/>
      <c r="FW492" s="26"/>
      <c r="FX492" s="26"/>
      <c r="FY492" s="26"/>
      <c r="FZ492" s="26"/>
      <c r="GA492" s="26"/>
      <c r="GB492" s="26"/>
      <c r="GC492" s="26"/>
      <c r="GD492" s="26"/>
      <c r="GE492" s="26"/>
      <c r="GF492" s="26"/>
      <c r="GG492" s="26"/>
      <c r="GH492" s="26"/>
      <c r="GI492" s="26"/>
      <c r="GJ492" s="26"/>
      <c r="GK492" s="26"/>
      <c r="GL492" s="26"/>
      <c r="GM492" s="26"/>
      <c r="GN492" s="26"/>
      <c r="GO492" s="26"/>
      <c r="GP492" s="26"/>
      <c r="GQ492" s="26"/>
      <c r="GR492" s="26"/>
      <c r="GS492" s="26"/>
      <c r="GT492" s="26"/>
      <c r="GU492" s="26"/>
      <c r="GV492" s="26"/>
      <c r="GW492" s="26"/>
      <c r="GX492" s="26"/>
      <c r="GY492" s="26"/>
      <c r="GZ492" s="26"/>
      <c r="HA492" s="26"/>
      <c r="HB492" s="26"/>
      <c r="HC492" s="26"/>
      <c r="HD492" s="26"/>
      <c r="HE492" s="26"/>
      <c r="HF492" s="26"/>
      <c r="HG492" s="26"/>
      <c r="HH492" s="26"/>
      <c r="HI492" s="26"/>
      <c r="HJ492" s="26"/>
      <c r="HK492" s="26"/>
      <c r="HL492" s="26"/>
      <c r="HM492" s="26"/>
      <c r="HN492" s="26"/>
      <c r="HO492" s="26"/>
      <c r="HP492" s="26"/>
      <c r="HQ492" s="26"/>
      <c r="HR492" s="26"/>
      <c r="HS492" s="26"/>
      <c r="HT492" s="26"/>
      <c r="HU492" s="26"/>
      <c r="HV492" s="26"/>
      <c r="HW492" s="26"/>
      <c r="HX492" s="26"/>
      <c r="HY492" s="26"/>
      <c r="HZ492" s="26"/>
      <c r="IA492" s="26"/>
      <c r="IB492" s="26"/>
      <c r="IC492" s="26"/>
      <c r="ID492" s="26"/>
      <c r="IE492" s="26"/>
      <c r="IF492" s="26"/>
      <c r="IG492" s="26"/>
      <c r="IH492" s="26"/>
      <c r="II492" s="26"/>
      <c r="IJ492" s="26"/>
      <c r="IK492" s="26"/>
      <c r="IL492" s="26"/>
      <c r="IM492" s="26"/>
      <c r="IN492" s="26"/>
      <c r="IO492" s="26"/>
      <c r="IP492" s="26"/>
      <c r="IQ492" s="26"/>
      <c r="IR492" s="26"/>
      <c r="IS492" s="26"/>
      <c r="IT492" s="26"/>
      <c r="IU492" s="26"/>
      <c r="IV492" s="26"/>
    </row>
    <row r="493" spans="1:256" s="32" customFormat="1" ht="14.4" x14ac:dyDescent="0.3">
      <c r="A493"/>
      <c r="B493"/>
      <c r="C493"/>
      <c r="D493"/>
      <c r="E493"/>
      <c r="F493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6"/>
      <c r="AB493" s="26"/>
      <c r="AC493" s="26"/>
      <c r="AD493" s="26"/>
      <c r="AE493" s="26"/>
      <c r="AF493" s="26"/>
      <c r="AG493" s="26"/>
      <c r="AH493" s="26"/>
      <c r="AI493" s="26"/>
      <c r="AJ493" s="26"/>
      <c r="AK493" s="26"/>
      <c r="AL493" s="26"/>
      <c r="AM493" s="26"/>
      <c r="AN493" s="26"/>
      <c r="AO493" s="26"/>
      <c r="AP493" s="26"/>
      <c r="AQ493" s="26"/>
      <c r="AR493" s="26"/>
      <c r="AS493" s="26"/>
      <c r="AT493" s="26"/>
      <c r="AU493" s="26"/>
      <c r="AV493" s="26"/>
      <c r="AW493" s="26"/>
      <c r="AX493" s="26"/>
      <c r="AY493" s="26"/>
      <c r="AZ493" s="26"/>
      <c r="BA493" s="26"/>
      <c r="BB493" s="26"/>
      <c r="BC493" s="26"/>
      <c r="BD493" s="26"/>
      <c r="BE493" s="26"/>
      <c r="BF493" s="26"/>
      <c r="BG493" s="26"/>
      <c r="BH493" s="26"/>
      <c r="BI493" s="26"/>
      <c r="BJ493" s="26"/>
      <c r="BK493" s="26"/>
      <c r="BL493" s="26"/>
      <c r="BM493" s="26"/>
      <c r="BN493" s="26"/>
      <c r="BO493" s="26"/>
      <c r="BP493" s="26"/>
      <c r="BQ493" s="26"/>
      <c r="BR493" s="26"/>
      <c r="BS493" s="26"/>
      <c r="BT493" s="26"/>
      <c r="BU493" s="26"/>
      <c r="BV493" s="26"/>
      <c r="BW493" s="26"/>
      <c r="BX493" s="26"/>
      <c r="BY493" s="26"/>
      <c r="BZ493" s="26"/>
      <c r="CA493" s="26"/>
      <c r="CB493" s="26"/>
      <c r="CC493" s="26"/>
      <c r="CD493" s="26"/>
      <c r="CE493" s="26"/>
      <c r="CF493" s="26"/>
      <c r="CG493" s="26"/>
      <c r="CH493" s="26"/>
      <c r="CI493" s="26"/>
      <c r="CJ493" s="26"/>
      <c r="CK493" s="26"/>
      <c r="CL493" s="26"/>
      <c r="CM493" s="26"/>
      <c r="CN493" s="26"/>
      <c r="CO493" s="26"/>
      <c r="CP493" s="26"/>
      <c r="CQ493" s="26"/>
      <c r="CR493" s="26"/>
      <c r="CS493" s="26"/>
      <c r="CT493" s="26"/>
      <c r="CU493" s="26"/>
      <c r="CV493" s="26"/>
      <c r="CW493" s="26"/>
      <c r="CX493" s="26"/>
      <c r="CY493" s="26"/>
      <c r="CZ493" s="26"/>
      <c r="DA493" s="26"/>
      <c r="DB493" s="26"/>
      <c r="DC493" s="26"/>
      <c r="DD493" s="26"/>
      <c r="DE493" s="26"/>
      <c r="DF493" s="26"/>
      <c r="DG493" s="26"/>
      <c r="DH493" s="26"/>
      <c r="DI493" s="26"/>
      <c r="DJ493" s="26"/>
      <c r="DK493" s="26"/>
      <c r="DL493" s="26"/>
      <c r="DM493" s="26"/>
      <c r="DN493" s="26"/>
      <c r="DO493" s="26"/>
      <c r="DP493" s="26"/>
      <c r="DQ493" s="26"/>
      <c r="DR493" s="26"/>
      <c r="DS493" s="26"/>
      <c r="DT493" s="26"/>
      <c r="DU493" s="26"/>
      <c r="DV493" s="26"/>
      <c r="DW493" s="26"/>
      <c r="DX493" s="26"/>
      <c r="DY493" s="26"/>
      <c r="DZ493" s="26"/>
      <c r="EA493" s="26"/>
      <c r="EB493" s="26"/>
      <c r="EC493" s="26"/>
      <c r="ED493" s="26"/>
      <c r="EE493" s="26"/>
      <c r="EF493" s="26"/>
      <c r="EG493" s="26"/>
      <c r="EH493" s="26"/>
      <c r="EI493" s="26"/>
      <c r="EJ493" s="26"/>
      <c r="EK493" s="26"/>
      <c r="EL493" s="26"/>
      <c r="EM493" s="26"/>
      <c r="EN493" s="26"/>
      <c r="EO493" s="26"/>
      <c r="EP493" s="26"/>
      <c r="EQ493" s="26"/>
      <c r="ER493" s="26"/>
      <c r="ES493" s="26"/>
      <c r="ET493" s="26"/>
      <c r="EU493" s="26"/>
      <c r="EV493" s="26"/>
      <c r="EW493" s="26"/>
      <c r="EX493" s="26"/>
      <c r="EY493" s="26"/>
      <c r="EZ493" s="26"/>
      <c r="FA493" s="26"/>
      <c r="FB493" s="26"/>
      <c r="FC493" s="26"/>
      <c r="FD493" s="26"/>
      <c r="FE493" s="26"/>
      <c r="FF493" s="26"/>
      <c r="FG493" s="26"/>
      <c r="FH493" s="26"/>
      <c r="FI493" s="26"/>
      <c r="FJ493" s="26"/>
      <c r="FK493" s="26"/>
      <c r="FL493" s="26"/>
      <c r="FM493" s="26"/>
      <c r="FN493" s="26"/>
      <c r="FO493" s="26"/>
      <c r="FP493" s="26"/>
      <c r="FQ493" s="26"/>
      <c r="FR493" s="26"/>
      <c r="FS493" s="26"/>
      <c r="FT493" s="26"/>
      <c r="FU493" s="26"/>
      <c r="FV493" s="26"/>
      <c r="FW493" s="26"/>
      <c r="FX493" s="26"/>
      <c r="FY493" s="26"/>
      <c r="FZ493" s="26"/>
      <c r="GA493" s="26"/>
      <c r="GB493" s="26"/>
      <c r="GC493" s="26"/>
      <c r="GD493" s="26"/>
      <c r="GE493" s="26"/>
      <c r="GF493" s="26"/>
      <c r="GG493" s="26"/>
      <c r="GH493" s="26"/>
      <c r="GI493" s="26"/>
      <c r="GJ493" s="26"/>
      <c r="GK493" s="26"/>
      <c r="GL493" s="26"/>
      <c r="GM493" s="26"/>
      <c r="GN493" s="26"/>
      <c r="GO493" s="26"/>
      <c r="GP493" s="26"/>
      <c r="GQ493" s="26"/>
      <c r="GR493" s="26"/>
      <c r="GS493" s="26"/>
      <c r="GT493" s="26"/>
      <c r="GU493" s="26"/>
      <c r="GV493" s="26"/>
      <c r="GW493" s="26"/>
      <c r="GX493" s="26"/>
      <c r="GY493" s="26"/>
      <c r="GZ493" s="26"/>
      <c r="HA493" s="26"/>
      <c r="HB493" s="26"/>
      <c r="HC493" s="26"/>
      <c r="HD493" s="26"/>
      <c r="HE493" s="26"/>
      <c r="HF493" s="26"/>
      <c r="HG493" s="26"/>
      <c r="HH493" s="26"/>
      <c r="HI493" s="26"/>
      <c r="HJ493" s="26"/>
      <c r="HK493" s="26"/>
      <c r="HL493" s="26"/>
      <c r="HM493" s="26"/>
      <c r="HN493" s="26"/>
      <c r="HO493" s="26"/>
      <c r="HP493" s="26"/>
      <c r="HQ493" s="26"/>
      <c r="HR493" s="26"/>
      <c r="HS493" s="26"/>
      <c r="HT493" s="26"/>
      <c r="HU493" s="26"/>
      <c r="HV493" s="26"/>
      <c r="HW493" s="26"/>
      <c r="HX493" s="26"/>
      <c r="HY493" s="26"/>
      <c r="HZ493" s="26"/>
      <c r="IA493" s="26"/>
      <c r="IB493" s="26"/>
      <c r="IC493" s="26"/>
      <c r="ID493" s="26"/>
      <c r="IE493" s="26"/>
      <c r="IF493" s="26"/>
      <c r="IG493" s="26"/>
      <c r="IH493" s="26"/>
      <c r="II493" s="26"/>
      <c r="IJ493" s="26"/>
      <c r="IK493" s="26"/>
      <c r="IL493" s="26"/>
      <c r="IM493" s="26"/>
      <c r="IN493" s="26"/>
      <c r="IO493" s="26"/>
      <c r="IP493" s="26"/>
      <c r="IQ493" s="26"/>
      <c r="IR493" s="26"/>
      <c r="IS493" s="26"/>
      <c r="IT493" s="26"/>
      <c r="IU493" s="26"/>
      <c r="IV493" s="26"/>
    </row>
    <row r="494" spans="1:256" s="35" customFormat="1" ht="14.4" x14ac:dyDescent="0.3">
      <c r="A494"/>
      <c r="B494"/>
      <c r="C494"/>
      <c r="D494"/>
      <c r="E494"/>
      <c r="F494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6"/>
      <c r="AB494" s="26"/>
      <c r="AC494" s="26"/>
      <c r="AD494" s="26"/>
      <c r="AE494" s="26"/>
      <c r="AF494" s="26"/>
      <c r="AG494" s="26"/>
      <c r="AH494" s="26"/>
      <c r="AI494" s="26"/>
      <c r="AJ494" s="26"/>
      <c r="AK494" s="26"/>
      <c r="AL494" s="26"/>
      <c r="AM494" s="26"/>
      <c r="AN494" s="26"/>
      <c r="AO494" s="26"/>
      <c r="AP494" s="26"/>
      <c r="AQ494" s="26"/>
      <c r="AR494" s="26"/>
      <c r="AS494" s="26"/>
      <c r="AT494" s="26"/>
      <c r="AU494" s="26"/>
      <c r="AV494" s="26"/>
      <c r="AW494" s="26"/>
      <c r="AX494" s="26"/>
      <c r="AY494" s="26"/>
      <c r="AZ494" s="26"/>
      <c r="BA494" s="26"/>
      <c r="BB494" s="26"/>
      <c r="BC494" s="26"/>
      <c r="BD494" s="26"/>
      <c r="BE494" s="26"/>
      <c r="BF494" s="26"/>
      <c r="BG494" s="26"/>
      <c r="BH494" s="26"/>
      <c r="BI494" s="26"/>
      <c r="BJ494" s="26"/>
      <c r="BK494" s="26"/>
      <c r="BL494" s="26"/>
      <c r="BM494" s="26"/>
      <c r="BN494" s="26"/>
      <c r="BO494" s="26"/>
      <c r="BP494" s="26"/>
      <c r="BQ494" s="26"/>
      <c r="BR494" s="26"/>
      <c r="BS494" s="26"/>
      <c r="BT494" s="26"/>
      <c r="BU494" s="26"/>
      <c r="BV494" s="26"/>
      <c r="BW494" s="26"/>
      <c r="BX494" s="26"/>
      <c r="BY494" s="26"/>
      <c r="BZ494" s="26"/>
      <c r="CA494" s="26"/>
      <c r="CB494" s="26"/>
      <c r="CC494" s="26"/>
      <c r="CD494" s="26"/>
      <c r="CE494" s="26"/>
      <c r="CF494" s="26"/>
      <c r="CG494" s="26"/>
      <c r="CH494" s="26"/>
      <c r="CI494" s="26"/>
      <c r="CJ494" s="26"/>
      <c r="CK494" s="26"/>
      <c r="CL494" s="26"/>
      <c r="CM494" s="26"/>
      <c r="CN494" s="26"/>
      <c r="CO494" s="26"/>
      <c r="CP494" s="26"/>
      <c r="CQ494" s="26"/>
      <c r="CR494" s="26"/>
      <c r="CS494" s="26"/>
      <c r="CT494" s="26"/>
      <c r="CU494" s="26"/>
      <c r="CV494" s="26"/>
      <c r="CW494" s="26"/>
      <c r="CX494" s="26"/>
      <c r="CY494" s="26"/>
      <c r="CZ494" s="26"/>
      <c r="DA494" s="26"/>
      <c r="DB494" s="26"/>
      <c r="DC494" s="26"/>
      <c r="DD494" s="26"/>
      <c r="DE494" s="26"/>
      <c r="DF494" s="26"/>
      <c r="DG494" s="26"/>
      <c r="DH494" s="26"/>
      <c r="DI494" s="26"/>
      <c r="DJ494" s="26"/>
      <c r="DK494" s="26"/>
      <c r="DL494" s="26"/>
      <c r="DM494" s="26"/>
      <c r="DN494" s="26"/>
      <c r="DO494" s="26"/>
      <c r="DP494" s="26"/>
      <c r="DQ494" s="26"/>
      <c r="DR494" s="26"/>
      <c r="DS494" s="26"/>
      <c r="DT494" s="26"/>
      <c r="DU494" s="26"/>
      <c r="DV494" s="26"/>
      <c r="DW494" s="26"/>
      <c r="DX494" s="26"/>
      <c r="DY494" s="26"/>
      <c r="DZ494" s="26"/>
      <c r="EA494" s="26"/>
      <c r="EB494" s="26"/>
      <c r="EC494" s="26"/>
      <c r="ED494" s="26"/>
      <c r="EE494" s="26"/>
      <c r="EF494" s="26"/>
      <c r="EG494" s="26"/>
      <c r="EH494" s="26"/>
      <c r="EI494" s="26"/>
      <c r="EJ494" s="26"/>
      <c r="EK494" s="26"/>
      <c r="EL494" s="26"/>
      <c r="EM494" s="26"/>
      <c r="EN494" s="26"/>
      <c r="EO494" s="26"/>
      <c r="EP494" s="26"/>
      <c r="EQ494" s="26"/>
      <c r="ER494" s="26"/>
      <c r="ES494" s="26"/>
      <c r="ET494" s="26"/>
      <c r="EU494" s="26"/>
      <c r="EV494" s="26"/>
      <c r="EW494" s="26"/>
      <c r="EX494" s="26"/>
      <c r="EY494" s="26"/>
      <c r="EZ494" s="26"/>
      <c r="FA494" s="26"/>
      <c r="FB494" s="26"/>
      <c r="FC494" s="26"/>
      <c r="FD494" s="26"/>
      <c r="FE494" s="26"/>
      <c r="FF494" s="26"/>
      <c r="FG494" s="26"/>
      <c r="FH494" s="26"/>
      <c r="FI494" s="26"/>
      <c r="FJ494" s="26"/>
      <c r="FK494" s="26"/>
      <c r="FL494" s="26"/>
      <c r="FM494" s="26"/>
      <c r="FN494" s="26"/>
      <c r="FO494" s="26"/>
      <c r="FP494" s="26"/>
      <c r="FQ494" s="26"/>
      <c r="FR494" s="26"/>
      <c r="FS494" s="26"/>
      <c r="FT494" s="26"/>
      <c r="FU494" s="26"/>
      <c r="FV494" s="26"/>
      <c r="FW494" s="26"/>
      <c r="FX494" s="26"/>
      <c r="FY494" s="26"/>
      <c r="FZ494" s="26"/>
      <c r="GA494" s="26"/>
      <c r="GB494" s="26"/>
      <c r="GC494" s="26"/>
      <c r="GD494" s="26"/>
      <c r="GE494" s="26"/>
      <c r="GF494" s="26"/>
      <c r="GG494" s="26"/>
      <c r="GH494" s="26"/>
      <c r="GI494" s="26"/>
      <c r="GJ494" s="26"/>
      <c r="GK494" s="26"/>
      <c r="GL494" s="26"/>
      <c r="GM494" s="26"/>
      <c r="GN494" s="26"/>
      <c r="GO494" s="26"/>
      <c r="GP494" s="26"/>
      <c r="GQ494" s="26"/>
      <c r="GR494" s="26"/>
      <c r="GS494" s="26"/>
      <c r="GT494" s="26"/>
      <c r="GU494" s="26"/>
      <c r="GV494" s="26"/>
      <c r="GW494" s="26"/>
      <c r="GX494" s="26"/>
      <c r="GY494" s="26"/>
      <c r="GZ494" s="26"/>
      <c r="HA494" s="26"/>
      <c r="HB494" s="26"/>
      <c r="HC494" s="26"/>
      <c r="HD494" s="26"/>
      <c r="HE494" s="26"/>
      <c r="HF494" s="26"/>
      <c r="HG494" s="26"/>
      <c r="HH494" s="26"/>
      <c r="HI494" s="26"/>
      <c r="HJ494" s="26"/>
      <c r="HK494" s="26"/>
      <c r="HL494" s="26"/>
      <c r="HM494" s="26"/>
      <c r="HN494" s="26"/>
      <c r="HO494" s="26"/>
      <c r="HP494" s="26"/>
      <c r="HQ494" s="26"/>
      <c r="HR494" s="26"/>
      <c r="HS494" s="26"/>
      <c r="HT494" s="26"/>
      <c r="HU494" s="26"/>
      <c r="HV494" s="26"/>
      <c r="HW494" s="26"/>
      <c r="HX494" s="26"/>
      <c r="HY494" s="26"/>
      <c r="HZ494" s="26"/>
      <c r="IA494" s="26"/>
      <c r="IB494" s="26"/>
      <c r="IC494" s="26"/>
      <c r="ID494" s="26"/>
      <c r="IE494" s="26"/>
      <c r="IF494" s="26"/>
      <c r="IG494" s="26"/>
      <c r="IH494" s="26"/>
      <c r="II494" s="26"/>
      <c r="IJ494" s="26"/>
      <c r="IK494" s="26"/>
      <c r="IL494" s="26"/>
      <c r="IM494" s="26"/>
      <c r="IN494" s="26"/>
      <c r="IO494" s="26"/>
      <c r="IP494" s="26"/>
      <c r="IQ494" s="26"/>
      <c r="IR494" s="26"/>
      <c r="IS494" s="26"/>
      <c r="IT494" s="26"/>
      <c r="IU494" s="26"/>
      <c r="IV494" s="26"/>
    </row>
    <row r="495" spans="1:256" s="32" customFormat="1" ht="14.4" x14ac:dyDescent="0.3">
      <c r="A495"/>
      <c r="B495"/>
      <c r="C495"/>
      <c r="D495"/>
      <c r="E495"/>
      <c r="F495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6"/>
      <c r="AB495" s="26"/>
      <c r="AC495" s="26"/>
      <c r="AD495" s="26"/>
      <c r="AE495" s="26"/>
      <c r="AF495" s="26"/>
      <c r="AG495" s="26"/>
      <c r="AH495" s="26"/>
      <c r="AI495" s="26"/>
      <c r="AJ495" s="26"/>
      <c r="AK495" s="26"/>
      <c r="AL495" s="26"/>
      <c r="AM495" s="26"/>
      <c r="AN495" s="26"/>
      <c r="AO495" s="26"/>
      <c r="AP495" s="26"/>
      <c r="AQ495" s="26"/>
      <c r="AR495" s="26"/>
      <c r="AS495" s="26"/>
      <c r="AT495" s="26"/>
      <c r="AU495" s="26"/>
      <c r="AV495" s="26"/>
      <c r="AW495" s="26"/>
      <c r="AX495" s="26"/>
      <c r="AY495" s="26"/>
      <c r="AZ495" s="26"/>
      <c r="BA495" s="26"/>
      <c r="BB495" s="26"/>
      <c r="BC495" s="26"/>
      <c r="BD495" s="26"/>
      <c r="BE495" s="26"/>
      <c r="BF495" s="26"/>
      <c r="BG495" s="26"/>
      <c r="BH495" s="26"/>
      <c r="BI495" s="26"/>
      <c r="BJ495" s="26"/>
      <c r="BK495" s="26"/>
      <c r="BL495" s="26"/>
      <c r="BM495" s="26"/>
      <c r="BN495" s="26"/>
      <c r="BO495" s="26"/>
      <c r="BP495" s="26"/>
      <c r="BQ495" s="26"/>
      <c r="BR495" s="26"/>
      <c r="BS495" s="26"/>
      <c r="BT495" s="26"/>
      <c r="BU495" s="26"/>
      <c r="BV495" s="26"/>
      <c r="BW495" s="26"/>
      <c r="BX495" s="26"/>
      <c r="BY495" s="26"/>
      <c r="BZ495" s="26"/>
      <c r="CA495" s="26"/>
      <c r="CB495" s="26"/>
      <c r="CC495" s="26"/>
      <c r="CD495" s="26"/>
      <c r="CE495" s="26"/>
      <c r="CF495" s="26"/>
      <c r="CG495" s="26"/>
      <c r="CH495" s="26"/>
      <c r="CI495" s="26"/>
      <c r="CJ495" s="26"/>
      <c r="CK495" s="26"/>
      <c r="CL495" s="26"/>
      <c r="CM495" s="26"/>
      <c r="CN495" s="26"/>
      <c r="CO495" s="26"/>
      <c r="CP495" s="26"/>
      <c r="CQ495" s="26"/>
      <c r="CR495" s="26"/>
      <c r="CS495" s="26"/>
      <c r="CT495" s="26"/>
      <c r="CU495" s="26"/>
      <c r="CV495" s="26"/>
      <c r="CW495" s="26"/>
      <c r="CX495" s="26"/>
      <c r="CY495" s="26"/>
      <c r="CZ495" s="26"/>
      <c r="DA495" s="26"/>
      <c r="DB495" s="26"/>
      <c r="DC495" s="26"/>
      <c r="DD495" s="26"/>
      <c r="DE495" s="26"/>
      <c r="DF495" s="26"/>
      <c r="DG495" s="26"/>
      <c r="DH495" s="26"/>
      <c r="DI495" s="26"/>
      <c r="DJ495" s="26"/>
      <c r="DK495" s="26"/>
      <c r="DL495" s="26"/>
      <c r="DM495" s="26"/>
      <c r="DN495" s="26"/>
      <c r="DO495" s="26"/>
      <c r="DP495" s="26"/>
      <c r="DQ495" s="26"/>
      <c r="DR495" s="26"/>
      <c r="DS495" s="26"/>
      <c r="DT495" s="26"/>
      <c r="DU495" s="26"/>
      <c r="DV495" s="26"/>
      <c r="DW495" s="26"/>
      <c r="DX495" s="26"/>
      <c r="DY495" s="26"/>
      <c r="DZ495" s="26"/>
      <c r="EA495" s="26"/>
      <c r="EB495" s="26"/>
      <c r="EC495" s="26"/>
      <c r="ED495" s="26"/>
      <c r="EE495" s="26"/>
      <c r="EF495" s="26"/>
      <c r="EG495" s="26"/>
      <c r="EH495" s="26"/>
      <c r="EI495" s="26"/>
      <c r="EJ495" s="26"/>
      <c r="EK495" s="26"/>
      <c r="EL495" s="26"/>
      <c r="EM495" s="26"/>
      <c r="EN495" s="26"/>
      <c r="EO495" s="26"/>
      <c r="EP495" s="26"/>
      <c r="EQ495" s="26"/>
      <c r="ER495" s="26"/>
      <c r="ES495" s="26"/>
      <c r="ET495" s="26"/>
      <c r="EU495" s="26"/>
      <c r="EV495" s="26"/>
      <c r="EW495" s="26"/>
      <c r="EX495" s="26"/>
      <c r="EY495" s="26"/>
      <c r="EZ495" s="26"/>
      <c r="FA495" s="26"/>
      <c r="FB495" s="26"/>
      <c r="FC495" s="26"/>
      <c r="FD495" s="26"/>
      <c r="FE495" s="26"/>
      <c r="FF495" s="26"/>
      <c r="FG495" s="26"/>
      <c r="FH495" s="26"/>
      <c r="FI495" s="26"/>
      <c r="FJ495" s="26"/>
      <c r="FK495" s="26"/>
      <c r="FL495" s="26"/>
      <c r="FM495" s="26"/>
      <c r="FN495" s="26"/>
      <c r="FO495" s="26"/>
      <c r="FP495" s="26"/>
      <c r="FQ495" s="26"/>
      <c r="FR495" s="26"/>
      <c r="FS495" s="26"/>
      <c r="FT495" s="26"/>
      <c r="FU495" s="26"/>
      <c r="FV495" s="26"/>
      <c r="FW495" s="26"/>
      <c r="FX495" s="26"/>
      <c r="FY495" s="26"/>
      <c r="FZ495" s="26"/>
      <c r="GA495" s="26"/>
      <c r="GB495" s="26"/>
      <c r="GC495" s="26"/>
      <c r="GD495" s="26"/>
      <c r="GE495" s="26"/>
      <c r="GF495" s="26"/>
      <c r="GG495" s="26"/>
      <c r="GH495" s="26"/>
      <c r="GI495" s="26"/>
      <c r="GJ495" s="26"/>
      <c r="GK495" s="26"/>
      <c r="GL495" s="26"/>
      <c r="GM495" s="26"/>
      <c r="GN495" s="26"/>
      <c r="GO495" s="26"/>
      <c r="GP495" s="26"/>
      <c r="GQ495" s="26"/>
      <c r="GR495" s="26"/>
      <c r="GS495" s="26"/>
      <c r="GT495" s="26"/>
      <c r="GU495" s="26"/>
      <c r="GV495" s="26"/>
      <c r="GW495" s="26"/>
      <c r="GX495" s="26"/>
      <c r="GY495" s="26"/>
      <c r="GZ495" s="26"/>
      <c r="HA495" s="26"/>
      <c r="HB495" s="26"/>
      <c r="HC495" s="26"/>
      <c r="HD495" s="26"/>
      <c r="HE495" s="26"/>
      <c r="HF495" s="26"/>
      <c r="HG495" s="26"/>
      <c r="HH495" s="26"/>
      <c r="HI495" s="26"/>
      <c r="HJ495" s="26"/>
      <c r="HK495" s="26"/>
      <c r="HL495" s="26"/>
      <c r="HM495" s="26"/>
      <c r="HN495" s="26"/>
      <c r="HO495" s="26"/>
      <c r="HP495" s="26"/>
      <c r="HQ495" s="26"/>
      <c r="HR495" s="26"/>
      <c r="HS495" s="26"/>
      <c r="HT495" s="26"/>
      <c r="HU495" s="26"/>
      <c r="HV495" s="26"/>
      <c r="HW495" s="26"/>
      <c r="HX495" s="26"/>
      <c r="HY495" s="26"/>
      <c r="HZ495" s="26"/>
      <c r="IA495" s="26"/>
      <c r="IB495" s="26"/>
      <c r="IC495" s="26"/>
      <c r="ID495" s="26"/>
      <c r="IE495" s="26"/>
      <c r="IF495" s="26"/>
      <c r="IG495" s="26"/>
      <c r="IH495" s="26"/>
      <c r="II495" s="26"/>
      <c r="IJ495" s="26"/>
      <c r="IK495" s="26"/>
      <c r="IL495" s="26"/>
      <c r="IM495" s="26"/>
      <c r="IN495" s="26"/>
      <c r="IO495" s="26"/>
      <c r="IP495" s="26"/>
      <c r="IQ495" s="26"/>
      <c r="IR495" s="26"/>
      <c r="IS495" s="26"/>
      <c r="IT495" s="26"/>
      <c r="IU495" s="26"/>
      <c r="IV495" s="26"/>
    </row>
    <row r="496" spans="1:256" s="35" customFormat="1" ht="14.4" x14ac:dyDescent="0.3">
      <c r="A496"/>
      <c r="B496"/>
      <c r="C496"/>
      <c r="D496"/>
      <c r="E496"/>
      <c r="F49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6"/>
      <c r="AB496" s="26"/>
      <c r="AC496" s="26"/>
      <c r="AD496" s="26"/>
      <c r="AE496" s="26"/>
      <c r="AF496" s="26"/>
      <c r="AG496" s="26"/>
      <c r="AH496" s="26"/>
      <c r="AI496" s="26"/>
      <c r="AJ496" s="26"/>
      <c r="AK496" s="26"/>
      <c r="AL496" s="26"/>
      <c r="AM496" s="26"/>
      <c r="AN496" s="26"/>
      <c r="AO496" s="26"/>
      <c r="AP496" s="26"/>
      <c r="AQ496" s="26"/>
      <c r="AR496" s="26"/>
      <c r="AS496" s="26"/>
      <c r="AT496" s="26"/>
      <c r="AU496" s="26"/>
      <c r="AV496" s="26"/>
      <c r="AW496" s="26"/>
      <c r="AX496" s="26"/>
      <c r="AY496" s="26"/>
      <c r="AZ496" s="26"/>
      <c r="BA496" s="26"/>
      <c r="BB496" s="26"/>
      <c r="BC496" s="26"/>
      <c r="BD496" s="26"/>
      <c r="BE496" s="26"/>
      <c r="BF496" s="26"/>
      <c r="BG496" s="26"/>
      <c r="BH496" s="26"/>
      <c r="BI496" s="26"/>
      <c r="BJ496" s="26"/>
      <c r="BK496" s="26"/>
      <c r="BL496" s="26"/>
      <c r="BM496" s="26"/>
      <c r="BN496" s="26"/>
      <c r="BO496" s="26"/>
      <c r="BP496" s="26"/>
      <c r="BQ496" s="26"/>
      <c r="BR496" s="26"/>
      <c r="BS496" s="26"/>
      <c r="BT496" s="26"/>
      <c r="BU496" s="26"/>
      <c r="BV496" s="26"/>
      <c r="BW496" s="26"/>
      <c r="BX496" s="26"/>
      <c r="BY496" s="26"/>
      <c r="BZ496" s="26"/>
      <c r="CA496" s="26"/>
      <c r="CB496" s="26"/>
      <c r="CC496" s="26"/>
      <c r="CD496" s="26"/>
      <c r="CE496" s="26"/>
      <c r="CF496" s="26"/>
      <c r="CG496" s="26"/>
      <c r="CH496" s="26"/>
      <c r="CI496" s="26"/>
      <c r="CJ496" s="26"/>
      <c r="CK496" s="26"/>
      <c r="CL496" s="26"/>
      <c r="CM496" s="26"/>
      <c r="CN496" s="26"/>
      <c r="CO496" s="26"/>
      <c r="CP496" s="26"/>
      <c r="CQ496" s="26"/>
      <c r="CR496" s="26"/>
      <c r="CS496" s="26"/>
      <c r="CT496" s="26"/>
      <c r="CU496" s="26"/>
      <c r="CV496" s="26"/>
      <c r="CW496" s="26"/>
      <c r="CX496" s="26"/>
      <c r="CY496" s="26"/>
      <c r="CZ496" s="26"/>
      <c r="DA496" s="26"/>
      <c r="DB496" s="26"/>
      <c r="DC496" s="26"/>
      <c r="DD496" s="26"/>
      <c r="DE496" s="26"/>
      <c r="DF496" s="26"/>
      <c r="DG496" s="26"/>
      <c r="DH496" s="26"/>
      <c r="DI496" s="26"/>
      <c r="DJ496" s="26"/>
      <c r="DK496" s="26"/>
      <c r="DL496" s="26"/>
      <c r="DM496" s="26"/>
      <c r="DN496" s="26"/>
      <c r="DO496" s="26"/>
      <c r="DP496" s="26"/>
      <c r="DQ496" s="26"/>
      <c r="DR496" s="26"/>
      <c r="DS496" s="26"/>
      <c r="DT496" s="26"/>
      <c r="DU496" s="26"/>
      <c r="DV496" s="26"/>
      <c r="DW496" s="26"/>
      <c r="DX496" s="26"/>
      <c r="DY496" s="26"/>
      <c r="DZ496" s="26"/>
      <c r="EA496" s="26"/>
      <c r="EB496" s="26"/>
      <c r="EC496" s="26"/>
      <c r="ED496" s="26"/>
      <c r="EE496" s="26"/>
      <c r="EF496" s="26"/>
      <c r="EG496" s="26"/>
      <c r="EH496" s="26"/>
      <c r="EI496" s="26"/>
      <c r="EJ496" s="26"/>
      <c r="EK496" s="26"/>
      <c r="EL496" s="26"/>
      <c r="EM496" s="26"/>
      <c r="EN496" s="26"/>
      <c r="EO496" s="26"/>
      <c r="EP496" s="26"/>
      <c r="EQ496" s="26"/>
      <c r="ER496" s="26"/>
      <c r="ES496" s="26"/>
      <c r="ET496" s="26"/>
      <c r="EU496" s="26"/>
      <c r="EV496" s="26"/>
      <c r="EW496" s="26"/>
      <c r="EX496" s="26"/>
      <c r="EY496" s="26"/>
      <c r="EZ496" s="26"/>
      <c r="FA496" s="26"/>
      <c r="FB496" s="26"/>
      <c r="FC496" s="26"/>
      <c r="FD496" s="26"/>
      <c r="FE496" s="26"/>
      <c r="FF496" s="26"/>
      <c r="FG496" s="26"/>
      <c r="FH496" s="26"/>
      <c r="FI496" s="26"/>
      <c r="FJ496" s="26"/>
      <c r="FK496" s="26"/>
      <c r="FL496" s="26"/>
      <c r="FM496" s="26"/>
      <c r="FN496" s="26"/>
      <c r="FO496" s="26"/>
      <c r="FP496" s="26"/>
      <c r="FQ496" s="26"/>
      <c r="FR496" s="26"/>
      <c r="FS496" s="26"/>
      <c r="FT496" s="26"/>
      <c r="FU496" s="26"/>
      <c r="FV496" s="26"/>
      <c r="FW496" s="26"/>
      <c r="FX496" s="26"/>
      <c r="FY496" s="26"/>
      <c r="FZ496" s="26"/>
      <c r="GA496" s="26"/>
      <c r="GB496" s="26"/>
      <c r="GC496" s="26"/>
      <c r="GD496" s="26"/>
      <c r="GE496" s="26"/>
      <c r="GF496" s="26"/>
      <c r="GG496" s="26"/>
      <c r="GH496" s="26"/>
      <c r="GI496" s="26"/>
      <c r="GJ496" s="26"/>
      <c r="GK496" s="26"/>
      <c r="GL496" s="26"/>
      <c r="GM496" s="26"/>
      <c r="GN496" s="26"/>
      <c r="GO496" s="26"/>
      <c r="GP496" s="26"/>
      <c r="GQ496" s="26"/>
      <c r="GR496" s="26"/>
      <c r="GS496" s="26"/>
      <c r="GT496" s="26"/>
      <c r="GU496" s="26"/>
      <c r="GV496" s="26"/>
      <c r="GW496" s="26"/>
      <c r="GX496" s="26"/>
      <c r="GY496" s="26"/>
      <c r="GZ496" s="26"/>
      <c r="HA496" s="26"/>
      <c r="HB496" s="26"/>
      <c r="HC496" s="26"/>
      <c r="HD496" s="26"/>
      <c r="HE496" s="26"/>
      <c r="HF496" s="26"/>
      <c r="HG496" s="26"/>
      <c r="HH496" s="26"/>
      <c r="HI496" s="26"/>
      <c r="HJ496" s="26"/>
      <c r="HK496" s="26"/>
      <c r="HL496" s="26"/>
      <c r="HM496" s="26"/>
      <c r="HN496" s="26"/>
      <c r="HO496" s="26"/>
      <c r="HP496" s="26"/>
      <c r="HQ496" s="26"/>
      <c r="HR496" s="26"/>
      <c r="HS496" s="26"/>
      <c r="HT496" s="26"/>
      <c r="HU496" s="26"/>
      <c r="HV496" s="26"/>
      <c r="HW496" s="26"/>
      <c r="HX496" s="26"/>
      <c r="HY496" s="26"/>
      <c r="HZ496" s="26"/>
      <c r="IA496" s="26"/>
      <c r="IB496" s="26"/>
      <c r="IC496" s="26"/>
      <c r="ID496" s="26"/>
      <c r="IE496" s="26"/>
      <c r="IF496" s="26"/>
      <c r="IG496" s="26"/>
      <c r="IH496" s="26"/>
      <c r="II496" s="26"/>
      <c r="IJ496" s="26"/>
      <c r="IK496" s="26"/>
      <c r="IL496" s="26"/>
      <c r="IM496" s="26"/>
      <c r="IN496" s="26"/>
      <c r="IO496" s="26"/>
      <c r="IP496" s="26"/>
      <c r="IQ496" s="26"/>
      <c r="IR496" s="26"/>
      <c r="IS496" s="26"/>
      <c r="IT496" s="26"/>
      <c r="IU496" s="26"/>
      <c r="IV496" s="26"/>
    </row>
    <row r="497" spans="1:256" s="32" customFormat="1" ht="14.4" x14ac:dyDescent="0.3">
      <c r="A497"/>
      <c r="B497"/>
      <c r="C497"/>
      <c r="D497"/>
      <c r="E497"/>
      <c r="F497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6"/>
      <c r="AB497" s="26"/>
      <c r="AC497" s="26"/>
      <c r="AD497" s="26"/>
      <c r="AE497" s="26"/>
      <c r="AF497" s="26"/>
      <c r="AG497" s="26"/>
      <c r="AH497" s="26"/>
      <c r="AI497" s="26"/>
      <c r="AJ497" s="26"/>
      <c r="AK497" s="26"/>
      <c r="AL497" s="26"/>
      <c r="AM497" s="26"/>
      <c r="AN497" s="26"/>
      <c r="AO497" s="26"/>
      <c r="AP497" s="26"/>
      <c r="AQ497" s="26"/>
      <c r="AR497" s="26"/>
      <c r="AS497" s="26"/>
      <c r="AT497" s="26"/>
      <c r="AU497" s="26"/>
      <c r="AV497" s="26"/>
      <c r="AW497" s="26"/>
      <c r="AX497" s="26"/>
      <c r="AY497" s="26"/>
      <c r="AZ497" s="26"/>
      <c r="BA497" s="26"/>
      <c r="BB497" s="26"/>
      <c r="BC497" s="26"/>
      <c r="BD497" s="26"/>
      <c r="BE497" s="26"/>
      <c r="BF497" s="26"/>
      <c r="BG497" s="26"/>
      <c r="BH497" s="26"/>
      <c r="BI497" s="26"/>
      <c r="BJ497" s="26"/>
      <c r="BK497" s="26"/>
      <c r="BL497" s="26"/>
      <c r="BM497" s="26"/>
      <c r="BN497" s="26"/>
      <c r="BO497" s="26"/>
      <c r="BP497" s="26"/>
      <c r="BQ497" s="26"/>
      <c r="BR497" s="26"/>
      <c r="BS497" s="26"/>
      <c r="BT497" s="26"/>
      <c r="BU497" s="26"/>
      <c r="BV497" s="26"/>
      <c r="BW497" s="26"/>
      <c r="BX497" s="26"/>
      <c r="BY497" s="26"/>
      <c r="BZ497" s="26"/>
      <c r="CA497" s="26"/>
      <c r="CB497" s="26"/>
      <c r="CC497" s="26"/>
      <c r="CD497" s="26"/>
      <c r="CE497" s="26"/>
      <c r="CF497" s="26"/>
      <c r="CG497" s="26"/>
      <c r="CH497" s="26"/>
      <c r="CI497" s="26"/>
      <c r="CJ497" s="26"/>
      <c r="CK497" s="26"/>
      <c r="CL497" s="26"/>
      <c r="CM497" s="26"/>
      <c r="CN497" s="26"/>
      <c r="CO497" s="26"/>
      <c r="CP497" s="26"/>
      <c r="CQ497" s="26"/>
      <c r="CR497" s="26"/>
      <c r="CS497" s="26"/>
      <c r="CT497" s="26"/>
      <c r="CU497" s="26"/>
      <c r="CV497" s="26"/>
      <c r="CW497" s="26"/>
      <c r="CX497" s="26"/>
      <c r="CY497" s="26"/>
      <c r="CZ497" s="26"/>
      <c r="DA497" s="26"/>
      <c r="DB497" s="26"/>
      <c r="DC497" s="26"/>
      <c r="DD497" s="26"/>
      <c r="DE497" s="26"/>
      <c r="DF497" s="26"/>
      <c r="DG497" s="26"/>
      <c r="DH497" s="26"/>
      <c r="DI497" s="26"/>
      <c r="DJ497" s="26"/>
      <c r="DK497" s="26"/>
      <c r="DL497" s="26"/>
      <c r="DM497" s="26"/>
      <c r="DN497" s="26"/>
      <c r="DO497" s="26"/>
      <c r="DP497" s="26"/>
      <c r="DQ497" s="26"/>
      <c r="DR497" s="26"/>
      <c r="DS497" s="26"/>
      <c r="DT497" s="26"/>
      <c r="DU497" s="26"/>
      <c r="DV497" s="26"/>
      <c r="DW497" s="26"/>
      <c r="DX497" s="26"/>
      <c r="DY497" s="26"/>
      <c r="DZ497" s="26"/>
      <c r="EA497" s="26"/>
      <c r="EB497" s="26"/>
      <c r="EC497" s="26"/>
      <c r="ED497" s="26"/>
      <c r="EE497" s="26"/>
      <c r="EF497" s="26"/>
      <c r="EG497" s="26"/>
      <c r="EH497" s="26"/>
      <c r="EI497" s="26"/>
      <c r="EJ497" s="26"/>
      <c r="EK497" s="26"/>
      <c r="EL497" s="26"/>
      <c r="EM497" s="26"/>
      <c r="EN497" s="26"/>
      <c r="EO497" s="26"/>
      <c r="EP497" s="26"/>
      <c r="EQ497" s="26"/>
      <c r="ER497" s="26"/>
      <c r="ES497" s="26"/>
      <c r="ET497" s="26"/>
      <c r="EU497" s="26"/>
      <c r="EV497" s="26"/>
      <c r="EW497" s="26"/>
      <c r="EX497" s="26"/>
      <c r="EY497" s="26"/>
      <c r="EZ497" s="26"/>
      <c r="FA497" s="26"/>
      <c r="FB497" s="26"/>
      <c r="FC497" s="26"/>
      <c r="FD497" s="26"/>
      <c r="FE497" s="26"/>
      <c r="FF497" s="26"/>
      <c r="FG497" s="26"/>
      <c r="FH497" s="26"/>
      <c r="FI497" s="26"/>
      <c r="FJ497" s="26"/>
      <c r="FK497" s="26"/>
      <c r="FL497" s="26"/>
      <c r="FM497" s="26"/>
      <c r="FN497" s="26"/>
      <c r="FO497" s="26"/>
      <c r="FP497" s="26"/>
      <c r="FQ497" s="26"/>
      <c r="FR497" s="26"/>
      <c r="FS497" s="26"/>
      <c r="FT497" s="26"/>
      <c r="FU497" s="26"/>
      <c r="FV497" s="26"/>
      <c r="FW497" s="26"/>
      <c r="FX497" s="26"/>
      <c r="FY497" s="26"/>
      <c r="FZ497" s="26"/>
      <c r="GA497" s="26"/>
      <c r="GB497" s="26"/>
      <c r="GC497" s="26"/>
      <c r="GD497" s="26"/>
      <c r="GE497" s="26"/>
      <c r="GF497" s="26"/>
      <c r="GG497" s="26"/>
      <c r="GH497" s="26"/>
      <c r="GI497" s="26"/>
      <c r="GJ497" s="26"/>
      <c r="GK497" s="26"/>
      <c r="GL497" s="26"/>
      <c r="GM497" s="26"/>
      <c r="GN497" s="26"/>
      <c r="GO497" s="26"/>
      <c r="GP497" s="26"/>
      <c r="GQ497" s="26"/>
      <c r="GR497" s="26"/>
      <c r="GS497" s="26"/>
      <c r="GT497" s="26"/>
      <c r="GU497" s="26"/>
      <c r="GV497" s="26"/>
      <c r="GW497" s="26"/>
      <c r="GX497" s="26"/>
      <c r="GY497" s="26"/>
      <c r="GZ497" s="26"/>
      <c r="HA497" s="26"/>
      <c r="HB497" s="26"/>
      <c r="HC497" s="26"/>
      <c r="HD497" s="26"/>
      <c r="HE497" s="26"/>
      <c r="HF497" s="26"/>
      <c r="HG497" s="26"/>
      <c r="HH497" s="26"/>
      <c r="HI497" s="26"/>
      <c r="HJ497" s="26"/>
      <c r="HK497" s="26"/>
      <c r="HL497" s="26"/>
      <c r="HM497" s="26"/>
      <c r="HN497" s="26"/>
      <c r="HO497" s="26"/>
      <c r="HP497" s="26"/>
      <c r="HQ497" s="26"/>
      <c r="HR497" s="26"/>
      <c r="HS497" s="26"/>
      <c r="HT497" s="26"/>
      <c r="HU497" s="26"/>
      <c r="HV497" s="26"/>
      <c r="HW497" s="26"/>
      <c r="HX497" s="26"/>
      <c r="HY497" s="26"/>
      <c r="HZ497" s="26"/>
      <c r="IA497" s="26"/>
      <c r="IB497" s="26"/>
      <c r="IC497" s="26"/>
      <c r="ID497" s="26"/>
      <c r="IE497" s="26"/>
      <c r="IF497" s="26"/>
      <c r="IG497" s="26"/>
      <c r="IH497" s="26"/>
      <c r="II497" s="26"/>
      <c r="IJ497" s="26"/>
      <c r="IK497" s="26"/>
      <c r="IL497" s="26"/>
      <c r="IM497" s="26"/>
      <c r="IN497" s="26"/>
      <c r="IO497" s="26"/>
      <c r="IP497" s="26"/>
      <c r="IQ497" s="26"/>
      <c r="IR497" s="26"/>
      <c r="IS497" s="26"/>
      <c r="IT497" s="26"/>
      <c r="IU497" s="26"/>
      <c r="IV497" s="26"/>
    </row>
    <row r="498" spans="1:256" s="32" customFormat="1" ht="14.4" x14ac:dyDescent="0.3">
      <c r="A498"/>
      <c r="B498"/>
      <c r="C498"/>
      <c r="D498"/>
      <c r="E498"/>
      <c r="F498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6"/>
      <c r="AB498" s="26"/>
      <c r="AC498" s="26"/>
      <c r="AD498" s="26"/>
      <c r="AE498" s="26"/>
      <c r="AF498" s="26"/>
      <c r="AG498" s="26"/>
      <c r="AH498" s="26"/>
      <c r="AI498" s="26"/>
      <c r="AJ498" s="26"/>
      <c r="AK498" s="26"/>
      <c r="AL498" s="26"/>
      <c r="AM498" s="26"/>
      <c r="AN498" s="26"/>
      <c r="AO498" s="26"/>
      <c r="AP498" s="26"/>
      <c r="AQ498" s="26"/>
      <c r="AR498" s="26"/>
      <c r="AS498" s="26"/>
      <c r="AT498" s="26"/>
      <c r="AU498" s="26"/>
      <c r="AV498" s="26"/>
      <c r="AW498" s="26"/>
      <c r="AX498" s="26"/>
      <c r="AY498" s="26"/>
      <c r="AZ498" s="26"/>
      <c r="BA498" s="26"/>
      <c r="BB498" s="26"/>
      <c r="BC498" s="26"/>
      <c r="BD498" s="26"/>
      <c r="BE498" s="26"/>
      <c r="BF498" s="26"/>
      <c r="BG498" s="26"/>
      <c r="BH498" s="26"/>
      <c r="BI498" s="26"/>
      <c r="BJ498" s="26"/>
      <c r="BK498" s="26"/>
      <c r="BL498" s="26"/>
      <c r="BM498" s="26"/>
      <c r="BN498" s="26"/>
      <c r="BO498" s="26"/>
      <c r="BP498" s="26"/>
      <c r="BQ498" s="26"/>
      <c r="BR498" s="26"/>
      <c r="BS498" s="26"/>
      <c r="BT498" s="26"/>
      <c r="BU498" s="26"/>
      <c r="BV498" s="26"/>
      <c r="BW498" s="26"/>
      <c r="BX498" s="26"/>
      <c r="BY498" s="26"/>
      <c r="BZ498" s="26"/>
      <c r="CA498" s="26"/>
      <c r="CB498" s="26"/>
      <c r="CC498" s="26"/>
      <c r="CD498" s="26"/>
      <c r="CE498" s="26"/>
      <c r="CF498" s="26"/>
      <c r="CG498" s="26"/>
      <c r="CH498" s="26"/>
      <c r="CI498" s="26"/>
      <c r="CJ498" s="26"/>
      <c r="CK498" s="26"/>
      <c r="CL498" s="26"/>
      <c r="CM498" s="26"/>
      <c r="CN498" s="26"/>
      <c r="CO498" s="26"/>
      <c r="CP498" s="26"/>
      <c r="CQ498" s="26"/>
      <c r="CR498" s="26"/>
      <c r="CS498" s="26"/>
      <c r="CT498" s="26"/>
      <c r="CU498" s="26"/>
      <c r="CV498" s="26"/>
      <c r="CW498" s="26"/>
      <c r="CX498" s="26"/>
      <c r="CY498" s="26"/>
      <c r="CZ498" s="26"/>
      <c r="DA498" s="26"/>
      <c r="DB498" s="26"/>
      <c r="DC498" s="26"/>
      <c r="DD498" s="26"/>
      <c r="DE498" s="26"/>
      <c r="DF498" s="26"/>
      <c r="DG498" s="26"/>
      <c r="DH498" s="26"/>
      <c r="DI498" s="26"/>
      <c r="DJ498" s="26"/>
      <c r="DK498" s="26"/>
      <c r="DL498" s="26"/>
      <c r="DM498" s="26"/>
      <c r="DN498" s="26"/>
      <c r="DO498" s="26"/>
      <c r="DP498" s="26"/>
      <c r="DQ498" s="26"/>
      <c r="DR498" s="26"/>
      <c r="DS498" s="26"/>
      <c r="DT498" s="26"/>
      <c r="DU498" s="26"/>
      <c r="DV498" s="26"/>
      <c r="DW498" s="26"/>
      <c r="DX498" s="26"/>
      <c r="DY498" s="26"/>
      <c r="DZ498" s="26"/>
      <c r="EA498" s="26"/>
      <c r="EB498" s="26"/>
      <c r="EC498" s="26"/>
      <c r="ED498" s="26"/>
      <c r="EE498" s="26"/>
      <c r="EF498" s="26"/>
      <c r="EG498" s="26"/>
      <c r="EH498" s="26"/>
      <c r="EI498" s="26"/>
      <c r="EJ498" s="26"/>
      <c r="EK498" s="26"/>
      <c r="EL498" s="26"/>
      <c r="EM498" s="26"/>
      <c r="EN498" s="26"/>
      <c r="EO498" s="26"/>
      <c r="EP498" s="26"/>
      <c r="EQ498" s="26"/>
      <c r="ER498" s="26"/>
      <c r="ES498" s="26"/>
      <c r="ET498" s="26"/>
      <c r="EU498" s="26"/>
      <c r="EV498" s="26"/>
      <c r="EW498" s="26"/>
      <c r="EX498" s="26"/>
      <c r="EY498" s="26"/>
      <c r="EZ498" s="26"/>
      <c r="FA498" s="26"/>
      <c r="FB498" s="26"/>
      <c r="FC498" s="26"/>
      <c r="FD498" s="26"/>
      <c r="FE498" s="26"/>
      <c r="FF498" s="26"/>
      <c r="FG498" s="26"/>
      <c r="FH498" s="26"/>
      <c r="FI498" s="26"/>
      <c r="FJ498" s="26"/>
      <c r="FK498" s="26"/>
      <c r="FL498" s="26"/>
      <c r="FM498" s="26"/>
      <c r="FN498" s="26"/>
      <c r="FO498" s="26"/>
      <c r="FP498" s="26"/>
      <c r="FQ498" s="26"/>
      <c r="FR498" s="26"/>
      <c r="FS498" s="26"/>
      <c r="FT498" s="26"/>
      <c r="FU498" s="26"/>
      <c r="FV498" s="26"/>
      <c r="FW498" s="26"/>
      <c r="FX498" s="26"/>
      <c r="FY498" s="26"/>
      <c r="FZ498" s="26"/>
      <c r="GA498" s="26"/>
      <c r="GB498" s="26"/>
      <c r="GC498" s="26"/>
      <c r="GD498" s="26"/>
      <c r="GE498" s="26"/>
      <c r="GF498" s="26"/>
      <c r="GG498" s="26"/>
      <c r="GH498" s="26"/>
      <c r="GI498" s="26"/>
      <c r="GJ498" s="26"/>
      <c r="GK498" s="26"/>
      <c r="GL498" s="26"/>
      <c r="GM498" s="26"/>
      <c r="GN498" s="26"/>
      <c r="GO498" s="26"/>
      <c r="GP498" s="26"/>
      <c r="GQ498" s="26"/>
      <c r="GR498" s="26"/>
      <c r="GS498" s="26"/>
      <c r="GT498" s="26"/>
      <c r="GU498" s="26"/>
      <c r="GV498" s="26"/>
      <c r="GW498" s="26"/>
      <c r="GX498" s="26"/>
      <c r="GY498" s="26"/>
      <c r="GZ498" s="26"/>
      <c r="HA498" s="26"/>
      <c r="HB498" s="26"/>
      <c r="HC498" s="26"/>
      <c r="HD498" s="26"/>
      <c r="HE498" s="26"/>
      <c r="HF498" s="26"/>
      <c r="HG498" s="26"/>
      <c r="HH498" s="26"/>
      <c r="HI498" s="26"/>
      <c r="HJ498" s="26"/>
      <c r="HK498" s="26"/>
      <c r="HL498" s="26"/>
      <c r="HM498" s="26"/>
      <c r="HN498" s="26"/>
      <c r="HO498" s="26"/>
      <c r="HP498" s="26"/>
      <c r="HQ498" s="26"/>
      <c r="HR498" s="26"/>
      <c r="HS498" s="26"/>
      <c r="HT498" s="26"/>
      <c r="HU498" s="26"/>
      <c r="HV498" s="26"/>
      <c r="HW498" s="26"/>
      <c r="HX498" s="26"/>
      <c r="HY498" s="26"/>
      <c r="HZ498" s="26"/>
      <c r="IA498" s="26"/>
      <c r="IB498" s="26"/>
      <c r="IC498" s="26"/>
      <c r="ID498" s="26"/>
      <c r="IE498" s="26"/>
      <c r="IF498" s="26"/>
      <c r="IG498" s="26"/>
      <c r="IH498" s="26"/>
      <c r="II498" s="26"/>
      <c r="IJ498" s="26"/>
      <c r="IK498" s="26"/>
      <c r="IL498" s="26"/>
      <c r="IM498" s="26"/>
      <c r="IN498" s="26"/>
      <c r="IO498" s="26"/>
      <c r="IP498" s="26"/>
      <c r="IQ498" s="26"/>
      <c r="IR498" s="26"/>
      <c r="IS498" s="26"/>
      <c r="IT498" s="26"/>
      <c r="IU498" s="26"/>
      <c r="IV498" s="26"/>
    </row>
    <row r="499" spans="1:256" s="32" customFormat="1" ht="14.4" x14ac:dyDescent="0.3">
      <c r="A499"/>
      <c r="B499"/>
      <c r="C499"/>
      <c r="D499"/>
      <c r="E499"/>
      <c r="F499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6"/>
      <c r="AB499" s="26"/>
      <c r="AC499" s="26"/>
      <c r="AD499" s="26"/>
      <c r="AE499" s="26"/>
      <c r="AF499" s="26"/>
      <c r="AG499" s="26"/>
      <c r="AH499" s="26"/>
      <c r="AI499" s="26"/>
      <c r="AJ499" s="26"/>
      <c r="AK499" s="26"/>
      <c r="AL499" s="26"/>
      <c r="AM499" s="26"/>
      <c r="AN499" s="26"/>
      <c r="AO499" s="26"/>
      <c r="AP499" s="26"/>
      <c r="AQ499" s="26"/>
      <c r="AR499" s="26"/>
      <c r="AS499" s="26"/>
      <c r="AT499" s="26"/>
      <c r="AU499" s="26"/>
      <c r="AV499" s="26"/>
      <c r="AW499" s="26"/>
      <c r="AX499" s="26"/>
      <c r="AY499" s="26"/>
      <c r="AZ499" s="26"/>
      <c r="BA499" s="26"/>
      <c r="BB499" s="26"/>
      <c r="BC499" s="26"/>
      <c r="BD499" s="26"/>
      <c r="BE499" s="26"/>
      <c r="BF499" s="26"/>
      <c r="BG499" s="26"/>
      <c r="BH499" s="26"/>
      <c r="BI499" s="26"/>
      <c r="BJ499" s="26"/>
      <c r="BK499" s="26"/>
      <c r="BL499" s="26"/>
      <c r="BM499" s="26"/>
      <c r="BN499" s="26"/>
      <c r="BO499" s="26"/>
      <c r="BP499" s="26"/>
      <c r="BQ499" s="26"/>
      <c r="BR499" s="26"/>
      <c r="BS499" s="26"/>
      <c r="BT499" s="26"/>
      <c r="BU499" s="26"/>
      <c r="BV499" s="26"/>
      <c r="BW499" s="26"/>
      <c r="BX499" s="26"/>
      <c r="BY499" s="26"/>
      <c r="BZ499" s="26"/>
      <c r="CA499" s="26"/>
      <c r="CB499" s="26"/>
      <c r="CC499" s="26"/>
      <c r="CD499" s="26"/>
      <c r="CE499" s="26"/>
      <c r="CF499" s="26"/>
      <c r="CG499" s="26"/>
      <c r="CH499" s="26"/>
      <c r="CI499" s="26"/>
      <c r="CJ499" s="26"/>
      <c r="CK499" s="26"/>
      <c r="CL499" s="26"/>
      <c r="CM499" s="26"/>
      <c r="CN499" s="26"/>
      <c r="CO499" s="26"/>
      <c r="CP499" s="26"/>
      <c r="CQ499" s="26"/>
      <c r="CR499" s="26"/>
      <c r="CS499" s="26"/>
      <c r="CT499" s="26"/>
      <c r="CU499" s="26"/>
      <c r="CV499" s="26"/>
      <c r="CW499" s="26"/>
      <c r="CX499" s="26"/>
      <c r="CY499" s="26"/>
      <c r="CZ499" s="26"/>
      <c r="DA499" s="26"/>
      <c r="DB499" s="26"/>
      <c r="DC499" s="26"/>
      <c r="DD499" s="26"/>
      <c r="DE499" s="26"/>
      <c r="DF499" s="26"/>
      <c r="DG499" s="26"/>
      <c r="DH499" s="26"/>
      <c r="DI499" s="26"/>
      <c r="DJ499" s="26"/>
      <c r="DK499" s="26"/>
      <c r="DL499" s="26"/>
      <c r="DM499" s="26"/>
      <c r="DN499" s="26"/>
      <c r="DO499" s="26"/>
      <c r="DP499" s="26"/>
      <c r="DQ499" s="26"/>
      <c r="DR499" s="26"/>
      <c r="DS499" s="26"/>
      <c r="DT499" s="26"/>
      <c r="DU499" s="26"/>
      <c r="DV499" s="26"/>
      <c r="DW499" s="26"/>
      <c r="DX499" s="26"/>
      <c r="DY499" s="26"/>
      <c r="DZ499" s="26"/>
      <c r="EA499" s="26"/>
      <c r="EB499" s="26"/>
      <c r="EC499" s="26"/>
      <c r="ED499" s="26"/>
      <c r="EE499" s="26"/>
      <c r="EF499" s="26"/>
      <c r="EG499" s="26"/>
      <c r="EH499" s="26"/>
      <c r="EI499" s="26"/>
      <c r="EJ499" s="26"/>
      <c r="EK499" s="26"/>
      <c r="EL499" s="26"/>
      <c r="EM499" s="26"/>
      <c r="EN499" s="26"/>
      <c r="EO499" s="26"/>
      <c r="EP499" s="26"/>
      <c r="EQ499" s="26"/>
      <c r="ER499" s="26"/>
      <c r="ES499" s="26"/>
      <c r="ET499" s="26"/>
      <c r="EU499" s="26"/>
      <c r="EV499" s="26"/>
      <c r="EW499" s="26"/>
      <c r="EX499" s="26"/>
      <c r="EY499" s="26"/>
      <c r="EZ499" s="26"/>
      <c r="FA499" s="26"/>
      <c r="FB499" s="26"/>
      <c r="FC499" s="26"/>
      <c r="FD499" s="26"/>
      <c r="FE499" s="26"/>
      <c r="FF499" s="26"/>
      <c r="FG499" s="26"/>
      <c r="FH499" s="26"/>
      <c r="FI499" s="26"/>
      <c r="FJ499" s="26"/>
      <c r="FK499" s="26"/>
      <c r="FL499" s="26"/>
      <c r="FM499" s="26"/>
      <c r="FN499" s="26"/>
      <c r="FO499" s="26"/>
      <c r="FP499" s="26"/>
      <c r="FQ499" s="26"/>
      <c r="FR499" s="26"/>
      <c r="FS499" s="26"/>
      <c r="FT499" s="26"/>
      <c r="FU499" s="26"/>
      <c r="FV499" s="26"/>
      <c r="FW499" s="26"/>
      <c r="FX499" s="26"/>
      <c r="FY499" s="26"/>
      <c r="FZ499" s="26"/>
      <c r="GA499" s="26"/>
      <c r="GB499" s="26"/>
      <c r="GC499" s="26"/>
      <c r="GD499" s="26"/>
      <c r="GE499" s="26"/>
      <c r="GF499" s="26"/>
      <c r="GG499" s="26"/>
      <c r="GH499" s="26"/>
      <c r="GI499" s="26"/>
      <c r="GJ499" s="26"/>
      <c r="GK499" s="26"/>
      <c r="GL499" s="26"/>
      <c r="GM499" s="26"/>
      <c r="GN499" s="26"/>
      <c r="GO499" s="26"/>
      <c r="GP499" s="26"/>
      <c r="GQ499" s="26"/>
      <c r="GR499" s="26"/>
      <c r="GS499" s="26"/>
      <c r="GT499" s="26"/>
      <c r="GU499" s="26"/>
      <c r="GV499" s="26"/>
      <c r="GW499" s="26"/>
      <c r="GX499" s="26"/>
      <c r="GY499" s="26"/>
      <c r="GZ499" s="26"/>
      <c r="HA499" s="26"/>
      <c r="HB499" s="26"/>
      <c r="HC499" s="26"/>
      <c r="HD499" s="26"/>
      <c r="HE499" s="26"/>
      <c r="HF499" s="26"/>
      <c r="HG499" s="26"/>
      <c r="HH499" s="26"/>
      <c r="HI499" s="26"/>
      <c r="HJ499" s="26"/>
      <c r="HK499" s="26"/>
      <c r="HL499" s="26"/>
      <c r="HM499" s="26"/>
      <c r="HN499" s="26"/>
      <c r="HO499" s="26"/>
      <c r="HP499" s="26"/>
      <c r="HQ499" s="26"/>
      <c r="HR499" s="26"/>
      <c r="HS499" s="26"/>
      <c r="HT499" s="26"/>
      <c r="HU499" s="26"/>
      <c r="HV499" s="26"/>
      <c r="HW499" s="26"/>
      <c r="HX499" s="26"/>
      <c r="HY499" s="26"/>
      <c r="HZ499" s="26"/>
      <c r="IA499" s="26"/>
      <c r="IB499" s="26"/>
      <c r="IC499" s="26"/>
      <c r="ID499" s="26"/>
      <c r="IE499" s="26"/>
      <c r="IF499" s="26"/>
      <c r="IG499" s="26"/>
      <c r="IH499" s="26"/>
      <c r="II499" s="26"/>
      <c r="IJ499" s="26"/>
      <c r="IK499" s="26"/>
      <c r="IL499" s="26"/>
      <c r="IM499" s="26"/>
      <c r="IN499" s="26"/>
      <c r="IO499" s="26"/>
      <c r="IP499" s="26"/>
      <c r="IQ499" s="26"/>
      <c r="IR499" s="26"/>
      <c r="IS499" s="26"/>
      <c r="IT499" s="26"/>
      <c r="IU499" s="26"/>
      <c r="IV499" s="26"/>
    </row>
    <row r="500" spans="1:256" s="32" customFormat="1" ht="14.4" x14ac:dyDescent="0.3">
      <c r="A500"/>
      <c r="B500"/>
      <c r="C500"/>
      <c r="D500"/>
      <c r="E500"/>
      <c r="F500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6"/>
      <c r="AB500" s="26"/>
      <c r="AC500" s="26"/>
      <c r="AD500" s="26"/>
      <c r="AE500" s="26"/>
      <c r="AF500" s="26"/>
      <c r="AG500" s="26"/>
      <c r="AH500" s="26"/>
      <c r="AI500" s="26"/>
      <c r="AJ500" s="26"/>
      <c r="AK500" s="26"/>
      <c r="AL500" s="26"/>
      <c r="AM500" s="26"/>
      <c r="AN500" s="26"/>
      <c r="AO500" s="26"/>
      <c r="AP500" s="26"/>
      <c r="AQ500" s="26"/>
      <c r="AR500" s="26"/>
      <c r="AS500" s="26"/>
      <c r="AT500" s="26"/>
      <c r="AU500" s="26"/>
      <c r="AV500" s="26"/>
      <c r="AW500" s="26"/>
      <c r="AX500" s="26"/>
      <c r="AY500" s="26"/>
      <c r="AZ500" s="26"/>
      <c r="BA500" s="26"/>
      <c r="BB500" s="26"/>
      <c r="BC500" s="26"/>
      <c r="BD500" s="26"/>
      <c r="BE500" s="26"/>
      <c r="BF500" s="26"/>
      <c r="BG500" s="26"/>
      <c r="BH500" s="26"/>
      <c r="BI500" s="26"/>
      <c r="BJ500" s="26"/>
      <c r="BK500" s="26"/>
      <c r="BL500" s="26"/>
      <c r="BM500" s="26"/>
      <c r="BN500" s="26"/>
      <c r="BO500" s="26"/>
      <c r="BP500" s="26"/>
      <c r="BQ500" s="26"/>
      <c r="BR500" s="26"/>
      <c r="BS500" s="26"/>
      <c r="BT500" s="26"/>
      <c r="BU500" s="26"/>
      <c r="BV500" s="26"/>
      <c r="BW500" s="26"/>
      <c r="BX500" s="26"/>
      <c r="BY500" s="26"/>
      <c r="BZ500" s="26"/>
      <c r="CA500" s="26"/>
      <c r="CB500" s="26"/>
      <c r="CC500" s="26"/>
      <c r="CD500" s="26"/>
      <c r="CE500" s="26"/>
      <c r="CF500" s="26"/>
      <c r="CG500" s="26"/>
      <c r="CH500" s="26"/>
      <c r="CI500" s="26"/>
      <c r="CJ500" s="26"/>
      <c r="CK500" s="26"/>
      <c r="CL500" s="26"/>
      <c r="CM500" s="26"/>
      <c r="CN500" s="26"/>
      <c r="CO500" s="26"/>
      <c r="CP500" s="26"/>
      <c r="CQ500" s="26"/>
      <c r="CR500" s="26"/>
      <c r="CS500" s="26"/>
      <c r="CT500" s="26"/>
      <c r="CU500" s="26"/>
      <c r="CV500" s="26"/>
      <c r="CW500" s="26"/>
      <c r="CX500" s="26"/>
      <c r="CY500" s="26"/>
      <c r="CZ500" s="26"/>
      <c r="DA500" s="26"/>
      <c r="DB500" s="26"/>
      <c r="DC500" s="26"/>
      <c r="DD500" s="26"/>
      <c r="DE500" s="26"/>
      <c r="DF500" s="26"/>
      <c r="DG500" s="26"/>
      <c r="DH500" s="26"/>
      <c r="DI500" s="26"/>
      <c r="DJ500" s="26"/>
      <c r="DK500" s="26"/>
      <c r="DL500" s="26"/>
      <c r="DM500" s="26"/>
      <c r="DN500" s="26"/>
      <c r="DO500" s="26"/>
      <c r="DP500" s="26"/>
      <c r="DQ500" s="26"/>
      <c r="DR500" s="26"/>
      <c r="DS500" s="26"/>
      <c r="DT500" s="26"/>
      <c r="DU500" s="26"/>
      <c r="DV500" s="26"/>
      <c r="DW500" s="26"/>
      <c r="DX500" s="26"/>
      <c r="DY500" s="26"/>
      <c r="DZ500" s="26"/>
      <c r="EA500" s="26"/>
      <c r="EB500" s="26"/>
      <c r="EC500" s="26"/>
      <c r="ED500" s="26"/>
      <c r="EE500" s="26"/>
      <c r="EF500" s="26"/>
      <c r="EG500" s="26"/>
      <c r="EH500" s="26"/>
      <c r="EI500" s="26"/>
      <c r="EJ500" s="26"/>
      <c r="EK500" s="26"/>
      <c r="EL500" s="26"/>
      <c r="EM500" s="26"/>
      <c r="EN500" s="26"/>
      <c r="EO500" s="26"/>
      <c r="EP500" s="26"/>
      <c r="EQ500" s="26"/>
      <c r="ER500" s="26"/>
      <c r="ES500" s="26"/>
      <c r="ET500" s="26"/>
      <c r="EU500" s="26"/>
      <c r="EV500" s="26"/>
      <c r="EW500" s="26"/>
      <c r="EX500" s="26"/>
      <c r="EY500" s="26"/>
      <c r="EZ500" s="26"/>
      <c r="FA500" s="26"/>
      <c r="FB500" s="26"/>
      <c r="FC500" s="26"/>
      <c r="FD500" s="26"/>
      <c r="FE500" s="26"/>
      <c r="FF500" s="26"/>
      <c r="FG500" s="26"/>
      <c r="FH500" s="26"/>
      <c r="FI500" s="26"/>
      <c r="FJ500" s="26"/>
      <c r="FK500" s="26"/>
      <c r="FL500" s="26"/>
      <c r="FM500" s="26"/>
      <c r="FN500" s="26"/>
      <c r="FO500" s="26"/>
      <c r="FP500" s="26"/>
      <c r="FQ500" s="26"/>
      <c r="FR500" s="26"/>
      <c r="FS500" s="26"/>
      <c r="FT500" s="26"/>
      <c r="FU500" s="26"/>
      <c r="FV500" s="26"/>
      <c r="FW500" s="26"/>
      <c r="FX500" s="26"/>
      <c r="FY500" s="26"/>
      <c r="FZ500" s="26"/>
      <c r="GA500" s="26"/>
      <c r="GB500" s="26"/>
      <c r="GC500" s="26"/>
      <c r="GD500" s="26"/>
      <c r="GE500" s="26"/>
      <c r="GF500" s="26"/>
      <c r="GG500" s="26"/>
      <c r="GH500" s="26"/>
      <c r="GI500" s="26"/>
      <c r="GJ500" s="26"/>
      <c r="GK500" s="26"/>
      <c r="GL500" s="26"/>
      <c r="GM500" s="26"/>
      <c r="GN500" s="26"/>
      <c r="GO500" s="26"/>
      <c r="GP500" s="26"/>
      <c r="GQ500" s="26"/>
      <c r="GR500" s="26"/>
      <c r="GS500" s="26"/>
      <c r="GT500" s="26"/>
      <c r="GU500" s="26"/>
      <c r="GV500" s="26"/>
      <c r="GW500" s="26"/>
      <c r="GX500" s="26"/>
      <c r="GY500" s="26"/>
      <c r="GZ500" s="26"/>
      <c r="HA500" s="26"/>
      <c r="HB500" s="26"/>
      <c r="HC500" s="26"/>
      <c r="HD500" s="26"/>
      <c r="HE500" s="26"/>
      <c r="HF500" s="26"/>
      <c r="HG500" s="26"/>
      <c r="HH500" s="26"/>
      <c r="HI500" s="26"/>
      <c r="HJ500" s="26"/>
      <c r="HK500" s="26"/>
      <c r="HL500" s="26"/>
      <c r="HM500" s="26"/>
      <c r="HN500" s="26"/>
      <c r="HO500" s="26"/>
      <c r="HP500" s="26"/>
      <c r="HQ500" s="26"/>
      <c r="HR500" s="26"/>
      <c r="HS500" s="26"/>
      <c r="HT500" s="26"/>
      <c r="HU500" s="26"/>
      <c r="HV500" s="26"/>
      <c r="HW500" s="26"/>
      <c r="HX500" s="26"/>
      <c r="HY500" s="26"/>
      <c r="HZ500" s="26"/>
      <c r="IA500" s="26"/>
      <c r="IB500" s="26"/>
      <c r="IC500" s="26"/>
      <c r="ID500" s="26"/>
      <c r="IE500" s="26"/>
      <c r="IF500" s="26"/>
      <c r="IG500" s="26"/>
      <c r="IH500" s="26"/>
      <c r="II500" s="26"/>
      <c r="IJ500" s="26"/>
      <c r="IK500" s="26"/>
      <c r="IL500" s="26"/>
      <c r="IM500" s="26"/>
      <c r="IN500" s="26"/>
      <c r="IO500" s="26"/>
      <c r="IP500" s="26"/>
      <c r="IQ500" s="26"/>
      <c r="IR500" s="26"/>
      <c r="IS500" s="26"/>
      <c r="IT500" s="26"/>
      <c r="IU500" s="26"/>
      <c r="IV500" s="26"/>
    </row>
    <row r="501" spans="1:256" s="32" customFormat="1" ht="14.4" x14ac:dyDescent="0.3">
      <c r="A501"/>
      <c r="B501"/>
      <c r="C501"/>
      <c r="D501"/>
      <c r="E501"/>
      <c r="F501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6"/>
      <c r="AB501" s="26"/>
      <c r="AC501" s="26"/>
      <c r="AD501" s="26"/>
      <c r="AE501" s="26"/>
      <c r="AF501" s="26"/>
      <c r="AG501" s="26"/>
      <c r="AH501" s="26"/>
      <c r="AI501" s="26"/>
      <c r="AJ501" s="26"/>
      <c r="AK501" s="26"/>
      <c r="AL501" s="26"/>
      <c r="AM501" s="26"/>
      <c r="AN501" s="26"/>
      <c r="AO501" s="26"/>
      <c r="AP501" s="26"/>
      <c r="AQ501" s="26"/>
      <c r="AR501" s="26"/>
      <c r="AS501" s="26"/>
      <c r="AT501" s="26"/>
      <c r="AU501" s="26"/>
      <c r="AV501" s="26"/>
      <c r="AW501" s="26"/>
      <c r="AX501" s="26"/>
      <c r="AY501" s="26"/>
      <c r="AZ501" s="26"/>
      <c r="BA501" s="26"/>
      <c r="BB501" s="26"/>
      <c r="BC501" s="26"/>
      <c r="BD501" s="26"/>
      <c r="BE501" s="26"/>
      <c r="BF501" s="26"/>
      <c r="BG501" s="26"/>
      <c r="BH501" s="26"/>
      <c r="BI501" s="26"/>
      <c r="BJ501" s="26"/>
      <c r="BK501" s="26"/>
      <c r="BL501" s="26"/>
      <c r="BM501" s="26"/>
      <c r="BN501" s="26"/>
      <c r="BO501" s="26"/>
      <c r="BP501" s="26"/>
      <c r="BQ501" s="26"/>
      <c r="BR501" s="26"/>
      <c r="BS501" s="26"/>
      <c r="BT501" s="26"/>
      <c r="BU501" s="26"/>
      <c r="BV501" s="26"/>
      <c r="BW501" s="26"/>
      <c r="BX501" s="26"/>
      <c r="BY501" s="26"/>
      <c r="BZ501" s="26"/>
      <c r="CA501" s="26"/>
      <c r="CB501" s="26"/>
      <c r="CC501" s="26"/>
      <c r="CD501" s="26"/>
      <c r="CE501" s="26"/>
      <c r="CF501" s="26"/>
      <c r="CG501" s="26"/>
      <c r="CH501" s="26"/>
      <c r="CI501" s="26"/>
      <c r="CJ501" s="26"/>
      <c r="CK501" s="26"/>
      <c r="CL501" s="26"/>
      <c r="CM501" s="26"/>
      <c r="CN501" s="26"/>
      <c r="CO501" s="26"/>
      <c r="CP501" s="26"/>
      <c r="CQ501" s="26"/>
      <c r="CR501" s="26"/>
      <c r="CS501" s="26"/>
      <c r="CT501" s="26"/>
      <c r="CU501" s="26"/>
      <c r="CV501" s="26"/>
      <c r="CW501" s="26"/>
      <c r="CX501" s="26"/>
      <c r="CY501" s="26"/>
      <c r="CZ501" s="26"/>
      <c r="DA501" s="26"/>
      <c r="DB501" s="26"/>
      <c r="DC501" s="26"/>
      <c r="DD501" s="26"/>
      <c r="DE501" s="26"/>
      <c r="DF501" s="26"/>
      <c r="DG501" s="26"/>
      <c r="DH501" s="26"/>
      <c r="DI501" s="26"/>
      <c r="DJ501" s="26"/>
      <c r="DK501" s="26"/>
      <c r="DL501" s="26"/>
      <c r="DM501" s="26"/>
      <c r="DN501" s="26"/>
      <c r="DO501" s="26"/>
      <c r="DP501" s="26"/>
      <c r="DQ501" s="26"/>
      <c r="DR501" s="26"/>
      <c r="DS501" s="26"/>
      <c r="DT501" s="26"/>
      <c r="DU501" s="26"/>
      <c r="DV501" s="26"/>
      <c r="DW501" s="26"/>
      <c r="DX501" s="26"/>
      <c r="DY501" s="26"/>
      <c r="DZ501" s="26"/>
      <c r="EA501" s="26"/>
      <c r="EB501" s="26"/>
      <c r="EC501" s="26"/>
      <c r="ED501" s="26"/>
      <c r="EE501" s="26"/>
      <c r="EF501" s="26"/>
      <c r="EG501" s="26"/>
      <c r="EH501" s="26"/>
      <c r="EI501" s="26"/>
      <c r="EJ501" s="26"/>
      <c r="EK501" s="26"/>
      <c r="EL501" s="26"/>
      <c r="EM501" s="26"/>
      <c r="EN501" s="26"/>
      <c r="EO501" s="26"/>
      <c r="EP501" s="26"/>
      <c r="EQ501" s="26"/>
      <c r="ER501" s="26"/>
      <c r="ES501" s="26"/>
      <c r="ET501" s="26"/>
      <c r="EU501" s="26"/>
      <c r="EV501" s="26"/>
      <c r="EW501" s="26"/>
      <c r="EX501" s="26"/>
      <c r="EY501" s="26"/>
      <c r="EZ501" s="26"/>
      <c r="FA501" s="26"/>
      <c r="FB501" s="26"/>
      <c r="FC501" s="26"/>
      <c r="FD501" s="26"/>
      <c r="FE501" s="26"/>
      <c r="FF501" s="26"/>
      <c r="FG501" s="26"/>
      <c r="FH501" s="26"/>
      <c r="FI501" s="26"/>
      <c r="FJ501" s="26"/>
      <c r="FK501" s="26"/>
      <c r="FL501" s="26"/>
      <c r="FM501" s="26"/>
      <c r="FN501" s="26"/>
      <c r="FO501" s="26"/>
      <c r="FP501" s="26"/>
      <c r="FQ501" s="26"/>
      <c r="FR501" s="26"/>
      <c r="FS501" s="26"/>
      <c r="FT501" s="26"/>
      <c r="FU501" s="26"/>
      <c r="FV501" s="26"/>
      <c r="FW501" s="26"/>
      <c r="FX501" s="26"/>
      <c r="FY501" s="26"/>
      <c r="FZ501" s="26"/>
      <c r="GA501" s="26"/>
      <c r="GB501" s="26"/>
      <c r="GC501" s="26"/>
      <c r="GD501" s="26"/>
      <c r="GE501" s="26"/>
      <c r="GF501" s="26"/>
      <c r="GG501" s="26"/>
      <c r="GH501" s="26"/>
      <c r="GI501" s="26"/>
      <c r="GJ501" s="26"/>
      <c r="GK501" s="26"/>
      <c r="GL501" s="26"/>
      <c r="GM501" s="26"/>
      <c r="GN501" s="26"/>
      <c r="GO501" s="26"/>
      <c r="GP501" s="26"/>
      <c r="GQ501" s="26"/>
      <c r="GR501" s="26"/>
      <c r="GS501" s="26"/>
      <c r="GT501" s="26"/>
      <c r="GU501" s="26"/>
      <c r="GV501" s="26"/>
      <c r="GW501" s="26"/>
      <c r="GX501" s="26"/>
      <c r="GY501" s="26"/>
      <c r="GZ501" s="26"/>
      <c r="HA501" s="26"/>
      <c r="HB501" s="26"/>
      <c r="HC501" s="26"/>
      <c r="HD501" s="26"/>
      <c r="HE501" s="26"/>
      <c r="HF501" s="26"/>
      <c r="HG501" s="26"/>
      <c r="HH501" s="26"/>
      <c r="HI501" s="26"/>
      <c r="HJ501" s="26"/>
      <c r="HK501" s="26"/>
      <c r="HL501" s="26"/>
      <c r="HM501" s="26"/>
      <c r="HN501" s="26"/>
      <c r="HO501" s="26"/>
      <c r="HP501" s="26"/>
      <c r="HQ501" s="26"/>
      <c r="HR501" s="26"/>
      <c r="HS501" s="26"/>
      <c r="HT501" s="26"/>
      <c r="HU501" s="26"/>
      <c r="HV501" s="26"/>
      <c r="HW501" s="26"/>
      <c r="HX501" s="26"/>
      <c r="HY501" s="26"/>
      <c r="HZ501" s="26"/>
      <c r="IA501" s="26"/>
      <c r="IB501" s="26"/>
      <c r="IC501" s="26"/>
      <c r="ID501" s="26"/>
      <c r="IE501" s="26"/>
      <c r="IF501" s="26"/>
      <c r="IG501" s="26"/>
      <c r="IH501" s="26"/>
      <c r="II501" s="26"/>
      <c r="IJ501" s="26"/>
      <c r="IK501" s="26"/>
      <c r="IL501" s="26"/>
      <c r="IM501" s="26"/>
      <c r="IN501" s="26"/>
      <c r="IO501" s="26"/>
      <c r="IP501" s="26"/>
      <c r="IQ501" s="26"/>
      <c r="IR501" s="26"/>
      <c r="IS501" s="26"/>
      <c r="IT501" s="26"/>
      <c r="IU501" s="26"/>
      <c r="IV501" s="26"/>
    </row>
    <row r="502" spans="1:256" s="32" customFormat="1" ht="14.4" x14ac:dyDescent="0.3">
      <c r="A502"/>
      <c r="B502"/>
      <c r="C502"/>
      <c r="D502"/>
      <c r="E502"/>
      <c r="F502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6"/>
      <c r="AB502" s="26"/>
      <c r="AC502" s="26"/>
      <c r="AD502" s="26"/>
      <c r="AE502" s="26"/>
      <c r="AF502" s="26"/>
      <c r="AG502" s="26"/>
      <c r="AH502" s="26"/>
      <c r="AI502" s="26"/>
      <c r="AJ502" s="26"/>
      <c r="AK502" s="26"/>
      <c r="AL502" s="26"/>
      <c r="AM502" s="26"/>
      <c r="AN502" s="26"/>
      <c r="AO502" s="26"/>
      <c r="AP502" s="26"/>
      <c r="AQ502" s="26"/>
      <c r="AR502" s="26"/>
      <c r="AS502" s="26"/>
      <c r="AT502" s="26"/>
      <c r="AU502" s="26"/>
      <c r="AV502" s="26"/>
      <c r="AW502" s="26"/>
      <c r="AX502" s="26"/>
      <c r="AY502" s="26"/>
      <c r="AZ502" s="26"/>
      <c r="BA502" s="26"/>
      <c r="BB502" s="26"/>
      <c r="BC502" s="26"/>
      <c r="BD502" s="26"/>
      <c r="BE502" s="26"/>
      <c r="BF502" s="26"/>
      <c r="BG502" s="26"/>
      <c r="BH502" s="26"/>
      <c r="BI502" s="26"/>
      <c r="BJ502" s="26"/>
      <c r="BK502" s="26"/>
      <c r="BL502" s="26"/>
      <c r="BM502" s="26"/>
      <c r="BN502" s="26"/>
      <c r="BO502" s="26"/>
      <c r="BP502" s="26"/>
      <c r="BQ502" s="26"/>
      <c r="BR502" s="26"/>
      <c r="BS502" s="26"/>
      <c r="BT502" s="26"/>
      <c r="BU502" s="26"/>
      <c r="BV502" s="26"/>
      <c r="BW502" s="26"/>
      <c r="BX502" s="26"/>
      <c r="BY502" s="26"/>
      <c r="BZ502" s="26"/>
      <c r="CA502" s="26"/>
      <c r="CB502" s="26"/>
      <c r="CC502" s="26"/>
      <c r="CD502" s="26"/>
      <c r="CE502" s="26"/>
      <c r="CF502" s="26"/>
      <c r="CG502" s="26"/>
      <c r="CH502" s="26"/>
      <c r="CI502" s="26"/>
      <c r="CJ502" s="26"/>
      <c r="CK502" s="26"/>
      <c r="CL502" s="26"/>
      <c r="CM502" s="26"/>
      <c r="CN502" s="26"/>
      <c r="CO502" s="26"/>
      <c r="CP502" s="26"/>
      <c r="CQ502" s="26"/>
      <c r="CR502" s="26"/>
      <c r="CS502" s="26"/>
      <c r="CT502" s="26"/>
      <c r="CU502" s="26"/>
      <c r="CV502" s="26"/>
      <c r="CW502" s="26"/>
      <c r="CX502" s="26"/>
      <c r="CY502" s="26"/>
      <c r="CZ502" s="26"/>
      <c r="DA502" s="26"/>
      <c r="DB502" s="26"/>
      <c r="DC502" s="26"/>
      <c r="DD502" s="26"/>
      <c r="DE502" s="26"/>
      <c r="DF502" s="26"/>
      <c r="DG502" s="26"/>
      <c r="DH502" s="26"/>
      <c r="DI502" s="26"/>
      <c r="DJ502" s="26"/>
      <c r="DK502" s="26"/>
      <c r="DL502" s="26"/>
      <c r="DM502" s="26"/>
      <c r="DN502" s="26"/>
      <c r="DO502" s="26"/>
      <c r="DP502" s="26"/>
      <c r="DQ502" s="26"/>
      <c r="DR502" s="26"/>
      <c r="DS502" s="26"/>
      <c r="DT502" s="26"/>
      <c r="DU502" s="26"/>
      <c r="DV502" s="26"/>
      <c r="DW502" s="26"/>
      <c r="DX502" s="26"/>
      <c r="DY502" s="26"/>
      <c r="DZ502" s="26"/>
      <c r="EA502" s="26"/>
      <c r="EB502" s="26"/>
      <c r="EC502" s="26"/>
      <c r="ED502" s="26"/>
      <c r="EE502" s="26"/>
      <c r="EF502" s="26"/>
      <c r="EG502" s="26"/>
      <c r="EH502" s="26"/>
      <c r="EI502" s="26"/>
      <c r="EJ502" s="26"/>
      <c r="EK502" s="26"/>
      <c r="EL502" s="26"/>
      <c r="EM502" s="26"/>
      <c r="EN502" s="26"/>
      <c r="EO502" s="26"/>
      <c r="EP502" s="26"/>
      <c r="EQ502" s="26"/>
      <c r="ER502" s="26"/>
      <c r="ES502" s="26"/>
      <c r="ET502" s="26"/>
      <c r="EU502" s="26"/>
      <c r="EV502" s="26"/>
      <c r="EW502" s="26"/>
      <c r="EX502" s="26"/>
      <c r="EY502" s="26"/>
      <c r="EZ502" s="26"/>
      <c r="FA502" s="26"/>
      <c r="FB502" s="26"/>
      <c r="FC502" s="26"/>
      <c r="FD502" s="26"/>
      <c r="FE502" s="26"/>
      <c r="FF502" s="26"/>
      <c r="FG502" s="26"/>
      <c r="FH502" s="26"/>
      <c r="FI502" s="26"/>
      <c r="FJ502" s="26"/>
      <c r="FK502" s="26"/>
      <c r="FL502" s="26"/>
      <c r="FM502" s="26"/>
      <c r="FN502" s="26"/>
      <c r="FO502" s="26"/>
      <c r="FP502" s="26"/>
      <c r="FQ502" s="26"/>
      <c r="FR502" s="26"/>
      <c r="FS502" s="26"/>
      <c r="FT502" s="26"/>
      <c r="FU502" s="26"/>
      <c r="FV502" s="26"/>
      <c r="FW502" s="26"/>
      <c r="FX502" s="26"/>
      <c r="FY502" s="26"/>
      <c r="FZ502" s="26"/>
      <c r="GA502" s="26"/>
      <c r="GB502" s="26"/>
      <c r="GC502" s="26"/>
      <c r="GD502" s="26"/>
      <c r="GE502" s="26"/>
      <c r="GF502" s="26"/>
      <c r="GG502" s="26"/>
      <c r="GH502" s="26"/>
      <c r="GI502" s="26"/>
      <c r="GJ502" s="26"/>
      <c r="GK502" s="26"/>
      <c r="GL502" s="26"/>
      <c r="GM502" s="26"/>
      <c r="GN502" s="26"/>
      <c r="GO502" s="26"/>
      <c r="GP502" s="26"/>
      <c r="GQ502" s="26"/>
      <c r="GR502" s="26"/>
      <c r="GS502" s="26"/>
      <c r="GT502" s="26"/>
      <c r="GU502" s="26"/>
      <c r="GV502" s="26"/>
      <c r="GW502" s="26"/>
      <c r="GX502" s="26"/>
      <c r="GY502" s="26"/>
      <c r="GZ502" s="26"/>
      <c r="HA502" s="26"/>
      <c r="HB502" s="26"/>
      <c r="HC502" s="26"/>
      <c r="HD502" s="26"/>
      <c r="HE502" s="26"/>
      <c r="HF502" s="26"/>
      <c r="HG502" s="26"/>
      <c r="HH502" s="26"/>
      <c r="HI502" s="26"/>
      <c r="HJ502" s="26"/>
      <c r="HK502" s="26"/>
      <c r="HL502" s="26"/>
      <c r="HM502" s="26"/>
      <c r="HN502" s="26"/>
      <c r="HO502" s="26"/>
      <c r="HP502" s="26"/>
      <c r="HQ502" s="26"/>
      <c r="HR502" s="26"/>
      <c r="HS502" s="26"/>
      <c r="HT502" s="26"/>
      <c r="HU502" s="26"/>
      <c r="HV502" s="26"/>
      <c r="HW502" s="26"/>
      <c r="HX502" s="26"/>
      <c r="HY502" s="26"/>
      <c r="HZ502" s="26"/>
      <c r="IA502" s="26"/>
      <c r="IB502" s="26"/>
      <c r="IC502" s="26"/>
      <c r="ID502" s="26"/>
      <c r="IE502" s="26"/>
      <c r="IF502" s="26"/>
      <c r="IG502" s="26"/>
      <c r="IH502" s="26"/>
      <c r="II502" s="26"/>
      <c r="IJ502" s="26"/>
      <c r="IK502" s="26"/>
      <c r="IL502" s="26"/>
      <c r="IM502" s="26"/>
      <c r="IN502" s="26"/>
      <c r="IO502" s="26"/>
      <c r="IP502" s="26"/>
      <c r="IQ502" s="26"/>
      <c r="IR502" s="26"/>
      <c r="IS502" s="26"/>
      <c r="IT502" s="26"/>
      <c r="IU502" s="26"/>
      <c r="IV502" s="26"/>
    </row>
    <row r="503" spans="1:256" s="32" customFormat="1" ht="14.4" x14ac:dyDescent="0.3">
      <c r="A503"/>
      <c r="B503"/>
      <c r="C503"/>
      <c r="D503"/>
      <c r="E503"/>
      <c r="F503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6"/>
      <c r="AB503" s="26"/>
      <c r="AC503" s="26"/>
      <c r="AD503" s="26"/>
      <c r="AE503" s="26"/>
      <c r="AF503" s="26"/>
      <c r="AG503" s="26"/>
      <c r="AH503" s="26"/>
      <c r="AI503" s="26"/>
      <c r="AJ503" s="26"/>
      <c r="AK503" s="26"/>
      <c r="AL503" s="26"/>
      <c r="AM503" s="26"/>
      <c r="AN503" s="26"/>
      <c r="AO503" s="26"/>
      <c r="AP503" s="26"/>
      <c r="AQ503" s="26"/>
      <c r="AR503" s="26"/>
      <c r="AS503" s="26"/>
      <c r="AT503" s="26"/>
      <c r="AU503" s="26"/>
      <c r="AV503" s="26"/>
      <c r="AW503" s="26"/>
      <c r="AX503" s="26"/>
      <c r="AY503" s="26"/>
      <c r="AZ503" s="26"/>
      <c r="BA503" s="26"/>
      <c r="BB503" s="26"/>
      <c r="BC503" s="26"/>
      <c r="BD503" s="26"/>
      <c r="BE503" s="26"/>
      <c r="BF503" s="26"/>
      <c r="BG503" s="26"/>
      <c r="BH503" s="26"/>
      <c r="BI503" s="26"/>
      <c r="BJ503" s="26"/>
      <c r="BK503" s="26"/>
      <c r="BL503" s="26"/>
      <c r="BM503" s="26"/>
      <c r="BN503" s="26"/>
      <c r="BO503" s="26"/>
      <c r="BP503" s="26"/>
      <c r="BQ503" s="26"/>
      <c r="BR503" s="26"/>
      <c r="BS503" s="26"/>
      <c r="BT503" s="26"/>
      <c r="BU503" s="26"/>
      <c r="BV503" s="26"/>
      <c r="BW503" s="26"/>
      <c r="BX503" s="26"/>
      <c r="BY503" s="26"/>
      <c r="BZ503" s="26"/>
      <c r="CA503" s="26"/>
      <c r="CB503" s="26"/>
      <c r="CC503" s="26"/>
      <c r="CD503" s="26"/>
      <c r="CE503" s="26"/>
      <c r="CF503" s="26"/>
      <c r="CG503" s="26"/>
      <c r="CH503" s="26"/>
      <c r="CI503" s="26"/>
      <c r="CJ503" s="26"/>
      <c r="CK503" s="26"/>
      <c r="CL503" s="26"/>
      <c r="CM503" s="26"/>
      <c r="CN503" s="26"/>
      <c r="CO503" s="26"/>
      <c r="CP503" s="26"/>
      <c r="CQ503" s="26"/>
      <c r="CR503" s="26"/>
      <c r="CS503" s="26"/>
      <c r="CT503" s="26"/>
      <c r="CU503" s="26"/>
      <c r="CV503" s="26"/>
      <c r="CW503" s="26"/>
      <c r="CX503" s="26"/>
      <c r="CY503" s="26"/>
      <c r="CZ503" s="26"/>
      <c r="DA503" s="26"/>
      <c r="DB503" s="26"/>
      <c r="DC503" s="26"/>
      <c r="DD503" s="26"/>
      <c r="DE503" s="26"/>
      <c r="DF503" s="26"/>
      <c r="DG503" s="26"/>
      <c r="DH503" s="26"/>
      <c r="DI503" s="26"/>
      <c r="DJ503" s="26"/>
      <c r="DK503" s="26"/>
      <c r="DL503" s="26"/>
      <c r="DM503" s="26"/>
      <c r="DN503" s="26"/>
      <c r="DO503" s="26"/>
      <c r="DP503" s="26"/>
      <c r="DQ503" s="26"/>
      <c r="DR503" s="26"/>
      <c r="DS503" s="26"/>
      <c r="DT503" s="26"/>
      <c r="DU503" s="26"/>
      <c r="DV503" s="26"/>
      <c r="DW503" s="26"/>
      <c r="DX503" s="26"/>
      <c r="DY503" s="26"/>
      <c r="DZ503" s="26"/>
      <c r="EA503" s="26"/>
      <c r="EB503" s="26"/>
      <c r="EC503" s="26"/>
      <c r="ED503" s="26"/>
      <c r="EE503" s="26"/>
      <c r="EF503" s="26"/>
      <c r="EG503" s="26"/>
      <c r="EH503" s="26"/>
      <c r="EI503" s="26"/>
      <c r="EJ503" s="26"/>
      <c r="EK503" s="26"/>
      <c r="EL503" s="26"/>
      <c r="EM503" s="26"/>
      <c r="EN503" s="26"/>
      <c r="EO503" s="26"/>
      <c r="EP503" s="26"/>
      <c r="EQ503" s="26"/>
      <c r="ER503" s="26"/>
      <c r="ES503" s="26"/>
      <c r="ET503" s="26"/>
      <c r="EU503" s="26"/>
      <c r="EV503" s="26"/>
      <c r="EW503" s="26"/>
      <c r="EX503" s="26"/>
      <c r="EY503" s="26"/>
      <c r="EZ503" s="26"/>
      <c r="FA503" s="26"/>
      <c r="FB503" s="26"/>
      <c r="FC503" s="26"/>
      <c r="FD503" s="26"/>
      <c r="FE503" s="26"/>
      <c r="FF503" s="26"/>
      <c r="FG503" s="26"/>
      <c r="FH503" s="26"/>
      <c r="FI503" s="26"/>
      <c r="FJ503" s="26"/>
      <c r="FK503" s="26"/>
      <c r="FL503" s="26"/>
      <c r="FM503" s="26"/>
      <c r="FN503" s="26"/>
      <c r="FO503" s="26"/>
      <c r="FP503" s="26"/>
      <c r="FQ503" s="26"/>
      <c r="FR503" s="26"/>
      <c r="FS503" s="26"/>
      <c r="FT503" s="26"/>
      <c r="FU503" s="26"/>
      <c r="FV503" s="26"/>
      <c r="FW503" s="26"/>
      <c r="FX503" s="26"/>
      <c r="FY503" s="26"/>
      <c r="FZ503" s="26"/>
      <c r="GA503" s="26"/>
      <c r="GB503" s="26"/>
      <c r="GC503" s="26"/>
      <c r="GD503" s="26"/>
      <c r="GE503" s="26"/>
      <c r="GF503" s="26"/>
      <c r="GG503" s="26"/>
      <c r="GH503" s="26"/>
      <c r="GI503" s="26"/>
      <c r="GJ503" s="26"/>
      <c r="GK503" s="26"/>
      <c r="GL503" s="26"/>
      <c r="GM503" s="26"/>
      <c r="GN503" s="26"/>
      <c r="GO503" s="26"/>
      <c r="GP503" s="26"/>
      <c r="GQ503" s="26"/>
      <c r="GR503" s="26"/>
      <c r="GS503" s="26"/>
      <c r="GT503" s="26"/>
      <c r="GU503" s="26"/>
      <c r="GV503" s="26"/>
      <c r="GW503" s="26"/>
      <c r="GX503" s="26"/>
      <c r="GY503" s="26"/>
      <c r="GZ503" s="26"/>
      <c r="HA503" s="26"/>
      <c r="HB503" s="26"/>
      <c r="HC503" s="26"/>
      <c r="HD503" s="26"/>
      <c r="HE503" s="26"/>
      <c r="HF503" s="26"/>
      <c r="HG503" s="26"/>
      <c r="HH503" s="26"/>
      <c r="HI503" s="26"/>
      <c r="HJ503" s="26"/>
      <c r="HK503" s="26"/>
      <c r="HL503" s="26"/>
      <c r="HM503" s="26"/>
      <c r="HN503" s="26"/>
      <c r="HO503" s="26"/>
      <c r="HP503" s="26"/>
      <c r="HQ503" s="26"/>
      <c r="HR503" s="26"/>
      <c r="HS503" s="26"/>
      <c r="HT503" s="26"/>
      <c r="HU503" s="26"/>
      <c r="HV503" s="26"/>
      <c r="HW503" s="26"/>
      <c r="HX503" s="26"/>
      <c r="HY503" s="26"/>
      <c r="HZ503" s="26"/>
      <c r="IA503" s="26"/>
      <c r="IB503" s="26"/>
      <c r="IC503" s="26"/>
      <c r="ID503" s="26"/>
      <c r="IE503" s="26"/>
      <c r="IF503" s="26"/>
      <c r="IG503" s="26"/>
      <c r="IH503" s="26"/>
      <c r="II503" s="26"/>
      <c r="IJ503" s="26"/>
      <c r="IK503" s="26"/>
      <c r="IL503" s="26"/>
      <c r="IM503" s="26"/>
      <c r="IN503" s="26"/>
      <c r="IO503" s="26"/>
      <c r="IP503" s="26"/>
      <c r="IQ503" s="26"/>
      <c r="IR503" s="26"/>
      <c r="IS503" s="26"/>
      <c r="IT503" s="26"/>
      <c r="IU503" s="26"/>
      <c r="IV503" s="26"/>
    </row>
    <row r="504" spans="1:256" s="32" customFormat="1" ht="14.4" x14ac:dyDescent="0.3">
      <c r="A504"/>
      <c r="B504"/>
      <c r="C504"/>
      <c r="D504"/>
      <c r="E504"/>
      <c r="F504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6"/>
      <c r="AB504" s="26"/>
      <c r="AC504" s="26"/>
      <c r="AD504" s="26"/>
      <c r="AE504" s="26"/>
      <c r="AF504" s="26"/>
      <c r="AG504" s="26"/>
      <c r="AH504" s="26"/>
      <c r="AI504" s="26"/>
      <c r="AJ504" s="26"/>
      <c r="AK504" s="26"/>
      <c r="AL504" s="26"/>
      <c r="AM504" s="26"/>
      <c r="AN504" s="26"/>
      <c r="AO504" s="26"/>
      <c r="AP504" s="26"/>
      <c r="AQ504" s="26"/>
      <c r="AR504" s="26"/>
      <c r="AS504" s="26"/>
      <c r="AT504" s="26"/>
      <c r="AU504" s="26"/>
      <c r="AV504" s="26"/>
      <c r="AW504" s="26"/>
      <c r="AX504" s="26"/>
      <c r="AY504" s="26"/>
      <c r="AZ504" s="26"/>
      <c r="BA504" s="26"/>
      <c r="BB504" s="26"/>
      <c r="BC504" s="26"/>
      <c r="BD504" s="26"/>
      <c r="BE504" s="26"/>
      <c r="BF504" s="26"/>
      <c r="BG504" s="26"/>
      <c r="BH504" s="26"/>
      <c r="BI504" s="26"/>
      <c r="BJ504" s="26"/>
      <c r="BK504" s="26"/>
      <c r="BL504" s="26"/>
      <c r="BM504" s="26"/>
      <c r="BN504" s="26"/>
      <c r="BO504" s="26"/>
      <c r="BP504" s="26"/>
      <c r="BQ504" s="26"/>
      <c r="BR504" s="26"/>
      <c r="BS504" s="26"/>
      <c r="BT504" s="26"/>
      <c r="BU504" s="26"/>
      <c r="BV504" s="26"/>
      <c r="BW504" s="26"/>
      <c r="BX504" s="26"/>
      <c r="BY504" s="26"/>
      <c r="BZ504" s="26"/>
      <c r="CA504" s="26"/>
      <c r="CB504" s="26"/>
      <c r="CC504" s="26"/>
      <c r="CD504" s="26"/>
      <c r="CE504" s="26"/>
      <c r="CF504" s="26"/>
      <c r="CG504" s="26"/>
      <c r="CH504" s="26"/>
      <c r="CI504" s="26"/>
      <c r="CJ504" s="26"/>
      <c r="CK504" s="26"/>
      <c r="CL504" s="26"/>
      <c r="CM504" s="26"/>
      <c r="CN504" s="26"/>
      <c r="CO504" s="26"/>
      <c r="CP504" s="26"/>
      <c r="CQ504" s="26"/>
      <c r="CR504" s="26"/>
      <c r="CS504" s="26"/>
      <c r="CT504" s="26"/>
      <c r="CU504" s="26"/>
      <c r="CV504" s="26"/>
      <c r="CW504" s="26"/>
      <c r="CX504" s="26"/>
      <c r="CY504" s="26"/>
      <c r="CZ504" s="26"/>
      <c r="DA504" s="26"/>
      <c r="DB504" s="26"/>
      <c r="DC504" s="26"/>
      <c r="DD504" s="26"/>
      <c r="DE504" s="26"/>
      <c r="DF504" s="26"/>
      <c r="DG504" s="26"/>
      <c r="DH504" s="26"/>
      <c r="DI504" s="26"/>
      <c r="DJ504" s="26"/>
      <c r="DK504" s="26"/>
      <c r="DL504" s="26"/>
      <c r="DM504" s="26"/>
      <c r="DN504" s="26"/>
      <c r="DO504" s="26"/>
      <c r="DP504" s="26"/>
      <c r="DQ504" s="26"/>
      <c r="DR504" s="26"/>
      <c r="DS504" s="26"/>
      <c r="DT504" s="26"/>
      <c r="DU504" s="26"/>
      <c r="DV504" s="26"/>
      <c r="DW504" s="26"/>
      <c r="DX504" s="26"/>
      <c r="DY504" s="26"/>
      <c r="DZ504" s="26"/>
      <c r="EA504" s="26"/>
      <c r="EB504" s="26"/>
      <c r="EC504" s="26"/>
      <c r="ED504" s="26"/>
      <c r="EE504" s="26"/>
      <c r="EF504" s="26"/>
      <c r="EG504" s="26"/>
      <c r="EH504" s="26"/>
      <c r="EI504" s="26"/>
      <c r="EJ504" s="26"/>
      <c r="EK504" s="26"/>
      <c r="EL504" s="26"/>
      <c r="EM504" s="26"/>
      <c r="EN504" s="26"/>
      <c r="EO504" s="26"/>
      <c r="EP504" s="26"/>
      <c r="EQ504" s="26"/>
      <c r="ER504" s="26"/>
      <c r="ES504" s="26"/>
      <c r="ET504" s="26"/>
      <c r="EU504" s="26"/>
      <c r="EV504" s="26"/>
      <c r="EW504" s="26"/>
      <c r="EX504" s="26"/>
      <c r="EY504" s="26"/>
      <c r="EZ504" s="26"/>
      <c r="FA504" s="26"/>
      <c r="FB504" s="26"/>
      <c r="FC504" s="26"/>
      <c r="FD504" s="26"/>
      <c r="FE504" s="26"/>
      <c r="FF504" s="26"/>
      <c r="FG504" s="26"/>
      <c r="FH504" s="26"/>
      <c r="FI504" s="26"/>
      <c r="FJ504" s="26"/>
      <c r="FK504" s="26"/>
      <c r="FL504" s="26"/>
      <c r="FM504" s="26"/>
      <c r="FN504" s="26"/>
      <c r="FO504" s="26"/>
      <c r="FP504" s="26"/>
      <c r="FQ504" s="26"/>
      <c r="FR504" s="26"/>
      <c r="FS504" s="26"/>
      <c r="FT504" s="26"/>
      <c r="FU504" s="26"/>
      <c r="FV504" s="26"/>
      <c r="FW504" s="26"/>
      <c r="FX504" s="26"/>
      <c r="FY504" s="26"/>
      <c r="FZ504" s="26"/>
      <c r="GA504" s="26"/>
      <c r="GB504" s="26"/>
      <c r="GC504" s="26"/>
      <c r="GD504" s="26"/>
      <c r="GE504" s="26"/>
      <c r="GF504" s="26"/>
      <c r="GG504" s="26"/>
      <c r="GH504" s="26"/>
      <c r="GI504" s="26"/>
      <c r="GJ504" s="26"/>
      <c r="GK504" s="26"/>
      <c r="GL504" s="26"/>
      <c r="GM504" s="26"/>
      <c r="GN504" s="26"/>
      <c r="GO504" s="26"/>
      <c r="GP504" s="26"/>
      <c r="GQ504" s="26"/>
      <c r="GR504" s="26"/>
      <c r="GS504" s="26"/>
      <c r="GT504" s="26"/>
      <c r="GU504" s="26"/>
      <c r="GV504" s="26"/>
      <c r="GW504" s="26"/>
      <c r="GX504" s="26"/>
      <c r="GY504" s="26"/>
      <c r="GZ504" s="26"/>
      <c r="HA504" s="26"/>
      <c r="HB504" s="26"/>
      <c r="HC504" s="26"/>
      <c r="HD504" s="26"/>
      <c r="HE504" s="26"/>
      <c r="HF504" s="26"/>
      <c r="HG504" s="26"/>
      <c r="HH504" s="26"/>
      <c r="HI504" s="26"/>
      <c r="HJ504" s="26"/>
      <c r="HK504" s="26"/>
      <c r="HL504" s="26"/>
      <c r="HM504" s="26"/>
      <c r="HN504" s="26"/>
      <c r="HO504" s="26"/>
      <c r="HP504" s="26"/>
      <c r="HQ504" s="26"/>
      <c r="HR504" s="26"/>
      <c r="HS504" s="26"/>
      <c r="HT504" s="26"/>
      <c r="HU504" s="26"/>
      <c r="HV504" s="26"/>
      <c r="HW504" s="26"/>
      <c r="HX504" s="26"/>
      <c r="HY504" s="26"/>
      <c r="HZ504" s="26"/>
      <c r="IA504" s="26"/>
      <c r="IB504" s="26"/>
      <c r="IC504" s="26"/>
      <c r="ID504" s="26"/>
      <c r="IE504" s="26"/>
      <c r="IF504" s="26"/>
      <c r="IG504" s="26"/>
      <c r="IH504" s="26"/>
      <c r="II504" s="26"/>
      <c r="IJ504" s="26"/>
      <c r="IK504" s="26"/>
      <c r="IL504" s="26"/>
      <c r="IM504" s="26"/>
      <c r="IN504" s="26"/>
      <c r="IO504" s="26"/>
      <c r="IP504" s="26"/>
      <c r="IQ504" s="26"/>
      <c r="IR504" s="26"/>
      <c r="IS504" s="26"/>
      <c r="IT504" s="26"/>
      <c r="IU504" s="26"/>
      <c r="IV504" s="26"/>
    </row>
    <row r="505" spans="1:256" s="32" customFormat="1" ht="14.4" x14ac:dyDescent="0.3">
      <c r="A505"/>
      <c r="B505"/>
      <c r="C505"/>
      <c r="D505"/>
      <c r="E505"/>
      <c r="F505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6"/>
      <c r="AB505" s="26"/>
      <c r="AC505" s="26"/>
      <c r="AD505" s="26"/>
      <c r="AE505" s="26"/>
      <c r="AF505" s="26"/>
      <c r="AG505" s="26"/>
      <c r="AH505" s="26"/>
      <c r="AI505" s="26"/>
      <c r="AJ505" s="26"/>
      <c r="AK505" s="26"/>
      <c r="AL505" s="26"/>
      <c r="AM505" s="26"/>
      <c r="AN505" s="26"/>
      <c r="AO505" s="26"/>
      <c r="AP505" s="26"/>
      <c r="AQ505" s="26"/>
      <c r="AR505" s="26"/>
      <c r="AS505" s="26"/>
      <c r="AT505" s="26"/>
      <c r="AU505" s="26"/>
      <c r="AV505" s="26"/>
      <c r="AW505" s="26"/>
      <c r="AX505" s="26"/>
      <c r="AY505" s="26"/>
      <c r="AZ505" s="26"/>
      <c r="BA505" s="26"/>
      <c r="BB505" s="26"/>
      <c r="BC505" s="26"/>
      <c r="BD505" s="26"/>
      <c r="BE505" s="26"/>
      <c r="BF505" s="26"/>
      <c r="BG505" s="26"/>
      <c r="BH505" s="26"/>
      <c r="BI505" s="26"/>
      <c r="BJ505" s="26"/>
      <c r="BK505" s="26"/>
      <c r="BL505" s="26"/>
      <c r="BM505" s="26"/>
      <c r="BN505" s="26"/>
      <c r="BO505" s="26"/>
      <c r="BP505" s="26"/>
      <c r="BQ505" s="26"/>
      <c r="BR505" s="26"/>
      <c r="BS505" s="26"/>
      <c r="BT505" s="26"/>
      <c r="BU505" s="26"/>
      <c r="BV505" s="26"/>
      <c r="BW505" s="26"/>
      <c r="BX505" s="26"/>
      <c r="BY505" s="26"/>
      <c r="BZ505" s="26"/>
      <c r="CA505" s="26"/>
      <c r="CB505" s="26"/>
      <c r="CC505" s="26"/>
      <c r="CD505" s="26"/>
      <c r="CE505" s="26"/>
      <c r="CF505" s="26"/>
      <c r="CG505" s="26"/>
      <c r="CH505" s="26"/>
      <c r="CI505" s="26"/>
      <c r="CJ505" s="26"/>
      <c r="CK505" s="26"/>
      <c r="CL505" s="26"/>
      <c r="CM505" s="26"/>
      <c r="CN505" s="26"/>
      <c r="CO505" s="26"/>
      <c r="CP505" s="26"/>
      <c r="CQ505" s="26"/>
      <c r="CR505" s="26"/>
      <c r="CS505" s="26"/>
      <c r="CT505" s="26"/>
      <c r="CU505" s="26"/>
      <c r="CV505" s="26"/>
      <c r="CW505" s="26"/>
      <c r="CX505" s="26"/>
      <c r="CY505" s="26"/>
      <c r="CZ505" s="26"/>
      <c r="DA505" s="26"/>
      <c r="DB505" s="26"/>
      <c r="DC505" s="26"/>
      <c r="DD505" s="26"/>
      <c r="DE505" s="26"/>
      <c r="DF505" s="26"/>
      <c r="DG505" s="26"/>
      <c r="DH505" s="26"/>
      <c r="DI505" s="26"/>
      <c r="DJ505" s="26"/>
      <c r="DK505" s="26"/>
      <c r="DL505" s="26"/>
      <c r="DM505" s="26"/>
      <c r="DN505" s="26"/>
      <c r="DO505" s="26"/>
      <c r="DP505" s="26"/>
      <c r="DQ505" s="26"/>
      <c r="DR505" s="26"/>
      <c r="DS505" s="26"/>
      <c r="DT505" s="26"/>
      <c r="DU505" s="26"/>
      <c r="DV505" s="26"/>
      <c r="DW505" s="26"/>
      <c r="DX505" s="26"/>
      <c r="DY505" s="26"/>
      <c r="DZ505" s="26"/>
      <c r="EA505" s="26"/>
      <c r="EB505" s="26"/>
      <c r="EC505" s="26"/>
      <c r="ED505" s="26"/>
      <c r="EE505" s="26"/>
      <c r="EF505" s="26"/>
      <c r="EG505" s="26"/>
      <c r="EH505" s="26"/>
      <c r="EI505" s="26"/>
      <c r="EJ505" s="26"/>
      <c r="EK505" s="26"/>
      <c r="EL505" s="26"/>
      <c r="EM505" s="26"/>
      <c r="EN505" s="26"/>
      <c r="EO505" s="26"/>
      <c r="EP505" s="26"/>
      <c r="EQ505" s="26"/>
      <c r="ER505" s="26"/>
      <c r="ES505" s="26"/>
      <c r="ET505" s="26"/>
      <c r="EU505" s="26"/>
      <c r="EV505" s="26"/>
      <c r="EW505" s="26"/>
      <c r="EX505" s="26"/>
      <c r="EY505" s="26"/>
      <c r="EZ505" s="26"/>
      <c r="FA505" s="26"/>
      <c r="FB505" s="26"/>
      <c r="FC505" s="26"/>
      <c r="FD505" s="26"/>
      <c r="FE505" s="26"/>
      <c r="FF505" s="26"/>
      <c r="FG505" s="26"/>
      <c r="FH505" s="26"/>
      <c r="FI505" s="26"/>
      <c r="FJ505" s="26"/>
      <c r="FK505" s="26"/>
      <c r="FL505" s="26"/>
      <c r="FM505" s="26"/>
      <c r="FN505" s="26"/>
      <c r="FO505" s="26"/>
      <c r="FP505" s="26"/>
      <c r="FQ505" s="26"/>
      <c r="FR505" s="26"/>
      <c r="FS505" s="26"/>
      <c r="FT505" s="26"/>
      <c r="FU505" s="26"/>
      <c r="FV505" s="26"/>
      <c r="FW505" s="26"/>
      <c r="FX505" s="26"/>
      <c r="FY505" s="26"/>
      <c r="FZ505" s="26"/>
      <c r="GA505" s="26"/>
      <c r="GB505" s="26"/>
      <c r="GC505" s="26"/>
      <c r="GD505" s="26"/>
      <c r="GE505" s="26"/>
      <c r="GF505" s="26"/>
      <c r="GG505" s="26"/>
      <c r="GH505" s="26"/>
      <c r="GI505" s="26"/>
      <c r="GJ505" s="26"/>
      <c r="GK505" s="26"/>
      <c r="GL505" s="26"/>
      <c r="GM505" s="26"/>
      <c r="GN505" s="26"/>
      <c r="GO505" s="26"/>
      <c r="GP505" s="26"/>
      <c r="GQ505" s="26"/>
      <c r="GR505" s="26"/>
      <c r="GS505" s="26"/>
      <c r="GT505" s="26"/>
      <c r="GU505" s="26"/>
      <c r="GV505" s="26"/>
      <c r="GW505" s="26"/>
      <c r="GX505" s="26"/>
      <c r="GY505" s="26"/>
      <c r="GZ505" s="26"/>
      <c r="HA505" s="26"/>
      <c r="HB505" s="26"/>
      <c r="HC505" s="26"/>
      <c r="HD505" s="26"/>
      <c r="HE505" s="26"/>
      <c r="HF505" s="26"/>
      <c r="HG505" s="26"/>
      <c r="HH505" s="26"/>
      <c r="HI505" s="26"/>
      <c r="HJ505" s="26"/>
      <c r="HK505" s="26"/>
      <c r="HL505" s="26"/>
      <c r="HM505" s="26"/>
      <c r="HN505" s="26"/>
      <c r="HO505" s="26"/>
      <c r="HP505" s="26"/>
      <c r="HQ505" s="26"/>
      <c r="HR505" s="26"/>
      <c r="HS505" s="26"/>
      <c r="HT505" s="26"/>
      <c r="HU505" s="26"/>
      <c r="HV505" s="26"/>
      <c r="HW505" s="26"/>
      <c r="HX505" s="26"/>
      <c r="HY505" s="26"/>
      <c r="HZ505" s="26"/>
      <c r="IA505" s="26"/>
      <c r="IB505" s="26"/>
      <c r="IC505" s="26"/>
      <c r="ID505" s="26"/>
      <c r="IE505" s="26"/>
      <c r="IF505" s="26"/>
      <c r="IG505" s="26"/>
      <c r="IH505" s="26"/>
      <c r="II505" s="26"/>
      <c r="IJ505" s="26"/>
      <c r="IK505" s="26"/>
      <c r="IL505" s="26"/>
      <c r="IM505" s="26"/>
      <c r="IN505" s="26"/>
      <c r="IO505" s="26"/>
      <c r="IP505" s="26"/>
      <c r="IQ505" s="26"/>
      <c r="IR505" s="26"/>
      <c r="IS505" s="26"/>
      <c r="IT505" s="26"/>
      <c r="IU505" s="26"/>
      <c r="IV505" s="26"/>
    </row>
    <row r="506" spans="1:256" s="32" customFormat="1" ht="14.4" x14ac:dyDescent="0.3">
      <c r="A506"/>
      <c r="B506"/>
      <c r="C506"/>
      <c r="D506"/>
      <c r="E506"/>
      <c r="F50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6"/>
      <c r="AB506" s="26"/>
      <c r="AC506" s="26"/>
      <c r="AD506" s="26"/>
      <c r="AE506" s="26"/>
      <c r="AF506" s="26"/>
      <c r="AG506" s="26"/>
      <c r="AH506" s="26"/>
      <c r="AI506" s="26"/>
      <c r="AJ506" s="26"/>
      <c r="AK506" s="26"/>
      <c r="AL506" s="26"/>
      <c r="AM506" s="26"/>
      <c r="AN506" s="26"/>
      <c r="AO506" s="26"/>
      <c r="AP506" s="26"/>
      <c r="AQ506" s="26"/>
      <c r="AR506" s="26"/>
      <c r="AS506" s="26"/>
      <c r="AT506" s="26"/>
      <c r="AU506" s="26"/>
      <c r="AV506" s="26"/>
      <c r="AW506" s="26"/>
      <c r="AX506" s="26"/>
      <c r="AY506" s="26"/>
      <c r="AZ506" s="26"/>
      <c r="BA506" s="26"/>
      <c r="BB506" s="26"/>
      <c r="BC506" s="26"/>
      <c r="BD506" s="26"/>
      <c r="BE506" s="26"/>
      <c r="BF506" s="26"/>
      <c r="BG506" s="26"/>
      <c r="BH506" s="26"/>
      <c r="BI506" s="26"/>
      <c r="BJ506" s="26"/>
      <c r="BK506" s="26"/>
      <c r="BL506" s="26"/>
      <c r="BM506" s="26"/>
      <c r="BN506" s="26"/>
      <c r="BO506" s="26"/>
      <c r="BP506" s="26"/>
      <c r="BQ506" s="26"/>
      <c r="BR506" s="26"/>
      <c r="BS506" s="26"/>
      <c r="BT506" s="26"/>
      <c r="BU506" s="26"/>
      <c r="BV506" s="26"/>
      <c r="BW506" s="26"/>
      <c r="BX506" s="26"/>
      <c r="BY506" s="26"/>
      <c r="BZ506" s="26"/>
      <c r="CA506" s="26"/>
      <c r="CB506" s="26"/>
      <c r="CC506" s="26"/>
      <c r="CD506" s="26"/>
      <c r="CE506" s="26"/>
      <c r="CF506" s="26"/>
      <c r="CG506" s="26"/>
      <c r="CH506" s="26"/>
      <c r="CI506" s="26"/>
      <c r="CJ506" s="26"/>
      <c r="CK506" s="26"/>
      <c r="CL506" s="26"/>
      <c r="CM506" s="26"/>
      <c r="CN506" s="26"/>
      <c r="CO506" s="26"/>
      <c r="CP506" s="26"/>
      <c r="CQ506" s="26"/>
      <c r="CR506" s="26"/>
      <c r="CS506" s="26"/>
      <c r="CT506" s="26"/>
      <c r="CU506" s="26"/>
      <c r="CV506" s="26"/>
      <c r="CW506" s="26"/>
      <c r="CX506" s="26"/>
      <c r="CY506" s="26"/>
      <c r="CZ506" s="26"/>
      <c r="DA506" s="26"/>
      <c r="DB506" s="26"/>
      <c r="DC506" s="26"/>
      <c r="DD506" s="26"/>
      <c r="DE506" s="26"/>
      <c r="DF506" s="26"/>
      <c r="DG506" s="26"/>
      <c r="DH506" s="26"/>
      <c r="DI506" s="26"/>
      <c r="DJ506" s="26"/>
      <c r="DK506" s="26"/>
      <c r="DL506" s="26"/>
      <c r="DM506" s="26"/>
      <c r="DN506" s="26"/>
      <c r="DO506" s="26"/>
      <c r="DP506" s="26"/>
      <c r="DQ506" s="26"/>
      <c r="DR506" s="26"/>
      <c r="DS506" s="26"/>
      <c r="DT506" s="26"/>
      <c r="DU506" s="26"/>
      <c r="DV506" s="26"/>
      <c r="DW506" s="26"/>
      <c r="DX506" s="26"/>
      <c r="DY506" s="26"/>
      <c r="DZ506" s="26"/>
      <c r="EA506" s="26"/>
      <c r="EB506" s="26"/>
      <c r="EC506" s="26"/>
      <c r="ED506" s="26"/>
      <c r="EE506" s="26"/>
      <c r="EF506" s="26"/>
      <c r="EG506" s="26"/>
      <c r="EH506" s="26"/>
      <c r="EI506" s="26"/>
      <c r="EJ506" s="26"/>
      <c r="EK506" s="26"/>
      <c r="EL506" s="26"/>
      <c r="EM506" s="26"/>
      <c r="EN506" s="26"/>
      <c r="EO506" s="26"/>
      <c r="EP506" s="26"/>
      <c r="EQ506" s="26"/>
      <c r="ER506" s="26"/>
      <c r="ES506" s="26"/>
      <c r="ET506" s="26"/>
      <c r="EU506" s="26"/>
      <c r="EV506" s="26"/>
      <c r="EW506" s="26"/>
      <c r="EX506" s="26"/>
      <c r="EY506" s="26"/>
      <c r="EZ506" s="26"/>
      <c r="FA506" s="26"/>
      <c r="FB506" s="26"/>
      <c r="FC506" s="26"/>
      <c r="FD506" s="26"/>
      <c r="FE506" s="26"/>
      <c r="FF506" s="26"/>
      <c r="FG506" s="26"/>
      <c r="FH506" s="26"/>
      <c r="FI506" s="26"/>
      <c r="FJ506" s="26"/>
      <c r="FK506" s="26"/>
      <c r="FL506" s="26"/>
      <c r="FM506" s="26"/>
      <c r="FN506" s="26"/>
      <c r="FO506" s="26"/>
      <c r="FP506" s="26"/>
      <c r="FQ506" s="26"/>
      <c r="FR506" s="26"/>
      <c r="FS506" s="26"/>
      <c r="FT506" s="26"/>
      <c r="FU506" s="26"/>
      <c r="FV506" s="26"/>
      <c r="FW506" s="26"/>
      <c r="FX506" s="26"/>
      <c r="FY506" s="26"/>
      <c r="FZ506" s="26"/>
      <c r="GA506" s="26"/>
      <c r="GB506" s="26"/>
      <c r="GC506" s="26"/>
      <c r="GD506" s="26"/>
      <c r="GE506" s="26"/>
      <c r="GF506" s="26"/>
      <c r="GG506" s="26"/>
      <c r="GH506" s="26"/>
      <c r="GI506" s="26"/>
      <c r="GJ506" s="26"/>
      <c r="GK506" s="26"/>
      <c r="GL506" s="26"/>
      <c r="GM506" s="26"/>
      <c r="GN506" s="26"/>
      <c r="GO506" s="26"/>
      <c r="GP506" s="26"/>
      <c r="GQ506" s="26"/>
      <c r="GR506" s="26"/>
      <c r="GS506" s="26"/>
      <c r="GT506" s="26"/>
      <c r="GU506" s="26"/>
      <c r="GV506" s="26"/>
      <c r="GW506" s="26"/>
      <c r="GX506" s="26"/>
      <c r="GY506" s="26"/>
      <c r="GZ506" s="26"/>
      <c r="HA506" s="26"/>
      <c r="HB506" s="26"/>
      <c r="HC506" s="26"/>
      <c r="HD506" s="26"/>
      <c r="HE506" s="26"/>
      <c r="HF506" s="26"/>
      <c r="HG506" s="26"/>
      <c r="HH506" s="26"/>
      <c r="HI506" s="26"/>
      <c r="HJ506" s="26"/>
      <c r="HK506" s="26"/>
      <c r="HL506" s="26"/>
      <c r="HM506" s="26"/>
      <c r="HN506" s="26"/>
      <c r="HO506" s="26"/>
      <c r="HP506" s="26"/>
      <c r="HQ506" s="26"/>
      <c r="HR506" s="26"/>
      <c r="HS506" s="26"/>
      <c r="HT506" s="26"/>
      <c r="HU506" s="26"/>
      <c r="HV506" s="26"/>
      <c r="HW506" s="26"/>
      <c r="HX506" s="26"/>
      <c r="HY506" s="26"/>
      <c r="HZ506" s="26"/>
      <c r="IA506" s="26"/>
      <c r="IB506" s="26"/>
      <c r="IC506" s="26"/>
      <c r="ID506" s="26"/>
      <c r="IE506" s="26"/>
      <c r="IF506" s="26"/>
      <c r="IG506" s="26"/>
      <c r="IH506" s="26"/>
      <c r="II506" s="26"/>
      <c r="IJ506" s="26"/>
      <c r="IK506" s="26"/>
      <c r="IL506" s="26"/>
      <c r="IM506" s="26"/>
      <c r="IN506" s="26"/>
      <c r="IO506" s="26"/>
      <c r="IP506" s="26"/>
      <c r="IQ506" s="26"/>
      <c r="IR506" s="26"/>
      <c r="IS506" s="26"/>
      <c r="IT506" s="26"/>
      <c r="IU506" s="26"/>
      <c r="IV506" s="26"/>
    </row>
    <row r="507" spans="1:256" s="32" customFormat="1" ht="14.4" x14ac:dyDescent="0.3">
      <c r="A507"/>
      <c r="B507"/>
      <c r="C507"/>
      <c r="D507"/>
      <c r="E507"/>
      <c r="F507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6"/>
      <c r="AB507" s="26"/>
      <c r="AC507" s="26"/>
      <c r="AD507" s="26"/>
      <c r="AE507" s="26"/>
      <c r="AF507" s="26"/>
      <c r="AG507" s="26"/>
      <c r="AH507" s="26"/>
      <c r="AI507" s="26"/>
      <c r="AJ507" s="26"/>
      <c r="AK507" s="26"/>
      <c r="AL507" s="26"/>
      <c r="AM507" s="26"/>
      <c r="AN507" s="26"/>
      <c r="AO507" s="26"/>
      <c r="AP507" s="26"/>
      <c r="AQ507" s="26"/>
      <c r="AR507" s="26"/>
      <c r="AS507" s="26"/>
      <c r="AT507" s="26"/>
      <c r="AU507" s="26"/>
      <c r="AV507" s="26"/>
      <c r="AW507" s="26"/>
      <c r="AX507" s="26"/>
      <c r="AY507" s="26"/>
      <c r="AZ507" s="26"/>
      <c r="BA507" s="26"/>
      <c r="BB507" s="26"/>
      <c r="BC507" s="26"/>
      <c r="BD507" s="26"/>
      <c r="BE507" s="26"/>
      <c r="BF507" s="26"/>
      <c r="BG507" s="26"/>
      <c r="BH507" s="26"/>
      <c r="BI507" s="26"/>
      <c r="BJ507" s="26"/>
      <c r="BK507" s="26"/>
      <c r="BL507" s="26"/>
      <c r="BM507" s="26"/>
      <c r="BN507" s="26"/>
      <c r="BO507" s="26"/>
      <c r="BP507" s="26"/>
      <c r="BQ507" s="26"/>
      <c r="BR507" s="26"/>
      <c r="BS507" s="26"/>
      <c r="BT507" s="26"/>
      <c r="BU507" s="26"/>
      <c r="BV507" s="26"/>
      <c r="BW507" s="26"/>
      <c r="BX507" s="26"/>
      <c r="BY507" s="26"/>
      <c r="BZ507" s="26"/>
      <c r="CA507" s="26"/>
      <c r="CB507" s="26"/>
      <c r="CC507" s="26"/>
      <c r="CD507" s="26"/>
      <c r="CE507" s="26"/>
      <c r="CF507" s="26"/>
      <c r="CG507" s="26"/>
      <c r="CH507" s="26"/>
      <c r="CI507" s="26"/>
      <c r="CJ507" s="26"/>
      <c r="CK507" s="26"/>
      <c r="CL507" s="26"/>
      <c r="CM507" s="26"/>
      <c r="CN507" s="26"/>
      <c r="CO507" s="26"/>
      <c r="CP507" s="26"/>
      <c r="CQ507" s="26"/>
      <c r="CR507" s="26"/>
      <c r="CS507" s="26"/>
      <c r="CT507" s="26"/>
      <c r="CU507" s="26"/>
      <c r="CV507" s="26"/>
      <c r="CW507" s="26"/>
      <c r="CX507" s="26"/>
      <c r="CY507" s="26"/>
      <c r="CZ507" s="26"/>
      <c r="DA507" s="26"/>
      <c r="DB507" s="26"/>
      <c r="DC507" s="26"/>
      <c r="DD507" s="26"/>
      <c r="DE507" s="26"/>
      <c r="DF507" s="26"/>
      <c r="DG507" s="26"/>
      <c r="DH507" s="26"/>
      <c r="DI507" s="26"/>
      <c r="DJ507" s="26"/>
      <c r="DK507" s="26"/>
      <c r="DL507" s="26"/>
      <c r="DM507" s="26"/>
      <c r="DN507" s="26"/>
      <c r="DO507" s="26"/>
      <c r="DP507" s="26"/>
      <c r="DQ507" s="26"/>
      <c r="DR507" s="26"/>
      <c r="DS507" s="26"/>
      <c r="DT507" s="26"/>
      <c r="DU507" s="26"/>
      <c r="DV507" s="26"/>
      <c r="DW507" s="26"/>
      <c r="DX507" s="26"/>
      <c r="DY507" s="26"/>
      <c r="DZ507" s="26"/>
      <c r="EA507" s="26"/>
      <c r="EB507" s="26"/>
      <c r="EC507" s="26"/>
      <c r="ED507" s="26"/>
      <c r="EE507" s="26"/>
      <c r="EF507" s="26"/>
      <c r="EG507" s="26"/>
      <c r="EH507" s="26"/>
      <c r="EI507" s="26"/>
      <c r="EJ507" s="26"/>
      <c r="EK507" s="26"/>
      <c r="EL507" s="26"/>
      <c r="EM507" s="26"/>
      <c r="EN507" s="26"/>
      <c r="EO507" s="26"/>
      <c r="EP507" s="26"/>
      <c r="EQ507" s="26"/>
      <c r="ER507" s="26"/>
      <c r="ES507" s="26"/>
      <c r="ET507" s="26"/>
      <c r="EU507" s="26"/>
      <c r="EV507" s="26"/>
      <c r="EW507" s="26"/>
      <c r="EX507" s="26"/>
      <c r="EY507" s="26"/>
      <c r="EZ507" s="26"/>
      <c r="FA507" s="26"/>
      <c r="FB507" s="26"/>
      <c r="FC507" s="26"/>
      <c r="FD507" s="26"/>
      <c r="FE507" s="26"/>
      <c r="FF507" s="26"/>
      <c r="FG507" s="26"/>
      <c r="FH507" s="26"/>
      <c r="FI507" s="26"/>
      <c r="FJ507" s="26"/>
      <c r="FK507" s="26"/>
      <c r="FL507" s="26"/>
      <c r="FM507" s="26"/>
      <c r="FN507" s="26"/>
      <c r="FO507" s="26"/>
      <c r="FP507" s="26"/>
      <c r="FQ507" s="26"/>
      <c r="FR507" s="26"/>
      <c r="FS507" s="26"/>
      <c r="FT507" s="26"/>
      <c r="FU507" s="26"/>
      <c r="FV507" s="26"/>
      <c r="FW507" s="26"/>
      <c r="FX507" s="26"/>
      <c r="FY507" s="26"/>
      <c r="FZ507" s="26"/>
      <c r="GA507" s="26"/>
      <c r="GB507" s="26"/>
      <c r="GC507" s="26"/>
      <c r="GD507" s="26"/>
      <c r="GE507" s="26"/>
      <c r="GF507" s="26"/>
      <c r="GG507" s="26"/>
      <c r="GH507" s="26"/>
      <c r="GI507" s="26"/>
      <c r="GJ507" s="26"/>
      <c r="GK507" s="26"/>
      <c r="GL507" s="26"/>
      <c r="GM507" s="26"/>
      <c r="GN507" s="26"/>
      <c r="GO507" s="26"/>
      <c r="GP507" s="26"/>
      <c r="GQ507" s="26"/>
      <c r="GR507" s="26"/>
      <c r="GS507" s="26"/>
      <c r="GT507" s="26"/>
      <c r="GU507" s="26"/>
      <c r="GV507" s="26"/>
      <c r="GW507" s="26"/>
      <c r="GX507" s="26"/>
      <c r="GY507" s="26"/>
      <c r="GZ507" s="26"/>
      <c r="HA507" s="26"/>
      <c r="HB507" s="26"/>
      <c r="HC507" s="26"/>
      <c r="HD507" s="26"/>
      <c r="HE507" s="26"/>
      <c r="HF507" s="26"/>
      <c r="HG507" s="26"/>
      <c r="HH507" s="26"/>
      <c r="HI507" s="26"/>
      <c r="HJ507" s="26"/>
      <c r="HK507" s="26"/>
      <c r="HL507" s="26"/>
      <c r="HM507" s="26"/>
      <c r="HN507" s="26"/>
      <c r="HO507" s="26"/>
      <c r="HP507" s="26"/>
      <c r="HQ507" s="26"/>
      <c r="HR507" s="26"/>
      <c r="HS507" s="26"/>
      <c r="HT507" s="26"/>
      <c r="HU507" s="26"/>
      <c r="HV507" s="26"/>
      <c r="HW507" s="26"/>
      <c r="HX507" s="26"/>
      <c r="HY507" s="26"/>
      <c r="HZ507" s="26"/>
      <c r="IA507" s="26"/>
      <c r="IB507" s="26"/>
      <c r="IC507" s="26"/>
      <c r="ID507" s="26"/>
      <c r="IE507" s="26"/>
      <c r="IF507" s="26"/>
      <c r="IG507" s="26"/>
      <c r="IH507" s="26"/>
      <c r="II507" s="26"/>
      <c r="IJ507" s="26"/>
      <c r="IK507" s="26"/>
      <c r="IL507" s="26"/>
      <c r="IM507" s="26"/>
      <c r="IN507" s="26"/>
      <c r="IO507" s="26"/>
      <c r="IP507" s="26"/>
      <c r="IQ507" s="26"/>
      <c r="IR507" s="26"/>
      <c r="IS507" s="26"/>
      <c r="IT507" s="26"/>
      <c r="IU507" s="26"/>
      <c r="IV507" s="26"/>
    </row>
    <row r="508" spans="1:256" s="32" customFormat="1" ht="14.4" x14ac:dyDescent="0.3">
      <c r="A508"/>
      <c r="B508"/>
      <c r="C508"/>
      <c r="D508"/>
      <c r="E508"/>
      <c r="F508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6"/>
      <c r="AB508" s="26"/>
      <c r="AC508" s="26"/>
      <c r="AD508" s="26"/>
      <c r="AE508" s="26"/>
      <c r="AF508" s="26"/>
      <c r="AG508" s="26"/>
      <c r="AH508" s="26"/>
      <c r="AI508" s="26"/>
      <c r="AJ508" s="26"/>
      <c r="AK508" s="26"/>
      <c r="AL508" s="26"/>
      <c r="AM508" s="26"/>
      <c r="AN508" s="26"/>
      <c r="AO508" s="26"/>
      <c r="AP508" s="26"/>
      <c r="AQ508" s="26"/>
      <c r="AR508" s="26"/>
      <c r="AS508" s="26"/>
      <c r="AT508" s="26"/>
      <c r="AU508" s="26"/>
      <c r="AV508" s="26"/>
      <c r="AW508" s="26"/>
      <c r="AX508" s="26"/>
      <c r="AY508" s="26"/>
      <c r="AZ508" s="26"/>
      <c r="BA508" s="26"/>
      <c r="BB508" s="26"/>
      <c r="BC508" s="26"/>
      <c r="BD508" s="26"/>
      <c r="BE508" s="26"/>
      <c r="BF508" s="26"/>
      <c r="BG508" s="26"/>
      <c r="BH508" s="26"/>
      <c r="BI508" s="26"/>
      <c r="BJ508" s="26"/>
      <c r="BK508" s="26"/>
      <c r="BL508" s="26"/>
      <c r="BM508" s="26"/>
      <c r="BN508" s="26"/>
      <c r="BO508" s="26"/>
      <c r="BP508" s="26"/>
      <c r="BQ508" s="26"/>
      <c r="BR508" s="26"/>
      <c r="BS508" s="26"/>
      <c r="BT508" s="26"/>
      <c r="BU508" s="26"/>
      <c r="BV508" s="26"/>
      <c r="BW508" s="26"/>
      <c r="BX508" s="26"/>
      <c r="BY508" s="26"/>
      <c r="BZ508" s="26"/>
      <c r="CA508" s="26"/>
      <c r="CB508" s="26"/>
      <c r="CC508" s="26"/>
      <c r="CD508" s="26"/>
      <c r="CE508" s="26"/>
      <c r="CF508" s="26"/>
      <c r="CG508" s="26"/>
      <c r="CH508" s="26"/>
      <c r="CI508" s="26"/>
      <c r="CJ508" s="26"/>
      <c r="CK508" s="26"/>
      <c r="CL508" s="26"/>
      <c r="CM508" s="26"/>
      <c r="CN508" s="26"/>
      <c r="CO508" s="26"/>
      <c r="CP508" s="26"/>
      <c r="CQ508" s="26"/>
      <c r="CR508" s="26"/>
      <c r="CS508" s="26"/>
      <c r="CT508" s="26"/>
      <c r="CU508" s="26"/>
      <c r="CV508" s="26"/>
      <c r="CW508" s="26"/>
      <c r="CX508" s="26"/>
      <c r="CY508" s="26"/>
      <c r="CZ508" s="26"/>
      <c r="DA508" s="26"/>
      <c r="DB508" s="26"/>
      <c r="DC508" s="26"/>
      <c r="DD508" s="26"/>
      <c r="DE508" s="26"/>
      <c r="DF508" s="26"/>
      <c r="DG508" s="26"/>
      <c r="DH508" s="26"/>
      <c r="DI508" s="26"/>
      <c r="DJ508" s="26"/>
      <c r="DK508" s="26"/>
      <c r="DL508" s="26"/>
      <c r="DM508" s="26"/>
      <c r="DN508" s="26"/>
      <c r="DO508" s="26"/>
      <c r="DP508" s="26"/>
      <c r="DQ508" s="26"/>
      <c r="DR508" s="26"/>
      <c r="DS508" s="26"/>
      <c r="DT508" s="26"/>
      <c r="DU508" s="26"/>
      <c r="DV508" s="26"/>
      <c r="DW508" s="26"/>
      <c r="DX508" s="26"/>
      <c r="DY508" s="26"/>
      <c r="DZ508" s="26"/>
      <c r="EA508" s="26"/>
      <c r="EB508" s="26"/>
      <c r="EC508" s="26"/>
      <c r="ED508" s="26"/>
      <c r="EE508" s="26"/>
      <c r="EF508" s="26"/>
      <c r="EG508" s="26"/>
      <c r="EH508" s="26"/>
      <c r="EI508" s="26"/>
      <c r="EJ508" s="26"/>
      <c r="EK508" s="26"/>
      <c r="EL508" s="26"/>
      <c r="EM508" s="26"/>
      <c r="EN508" s="26"/>
      <c r="EO508" s="26"/>
      <c r="EP508" s="26"/>
      <c r="EQ508" s="26"/>
      <c r="ER508" s="26"/>
      <c r="ES508" s="26"/>
      <c r="ET508" s="26"/>
      <c r="EU508" s="26"/>
      <c r="EV508" s="26"/>
      <c r="EW508" s="26"/>
      <c r="EX508" s="26"/>
      <c r="EY508" s="26"/>
      <c r="EZ508" s="26"/>
      <c r="FA508" s="26"/>
      <c r="FB508" s="26"/>
      <c r="FC508" s="26"/>
      <c r="FD508" s="26"/>
      <c r="FE508" s="26"/>
      <c r="FF508" s="26"/>
      <c r="FG508" s="26"/>
      <c r="FH508" s="26"/>
      <c r="FI508" s="26"/>
      <c r="FJ508" s="26"/>
      <c r="FK508" s="26"/>
      <c r="FL508" s="26"/>
      <c r="FM508" s="26"/>
      <c r="FN508" s="26"/>
      <c r="FO508" s="26"/>
      <c r="FP508" s="26"/>
      <c r="FQ508" s="26"/>
      <c r="FR508" s="26"/>
      <c r="FS508" s="26"/>
      <c r="FT508" s="26"/>
      <c r="FU508" s="26"/>
      <c r="FV508" s="26"/>
      <c r="FW508" s="26"/>
      <c r="FX508" s="26"/>
      <c r="FY508" s="26"/>
      <c r="FZ508" s="26"/>
      <c r="GA508" s="26"/>
      <c r="GB508" s="26"/>
      <c r="GC508" s="26"/>
      <c r="GD508" s="26"/>
      <c r="GE508" s="26"/>
      <c r="GF508" s="26"/>
      <c r="GG508" s="26"/>
      <c r="GH508" s="26"/>
      <c r="GI508" s="26"/>
      <c r="GJ508" s="26"/>
      <c r="GK508" s="26"/>
      <c r="GL508" s="26"/>
      <c r="GM508" s="26"/>
      <c r="GN508" s="26"/>
      <c r="GO508" s="26"/>
      <c r="GP508" s="26"/>
      <c r="GQ508" s="26"/>
      <c r="GR508" s="26"/>
      <c r="GS508" s="26"/>
      <c r="GT508" s="26"/>
      <c r="GU508" s="26"/>
      <c r="GV508" s="26"/>
      <c r="GW508" s="26"/>
      <c r="GX508" s="26"/>
      <c r="GY508" s="26"/>
      <c r="GZ508" s="26"/>
      <c r="HA508" s="26"/>
      <c r="HB508" s="26"/>
      <c r="HC508" s="26"/>
      <c r="HD508" s="26"/>
      <c r="HE508" s="26"/>
      <c r="HF508" s="26"/>
      <c r="HG508" s="26"/>
      <c r="HH508" s="26"/>
      <c r="HI508" s="26"/>
      <c r="HJ508" s="26"/>
      <c r="HK508" s="26"/>
      <c r="HL508" s="26"/>
      <c r="HM508" s="26"/>
      <c r="HN508" s="26"/>
      <c r="HO508" s="26"/>
      <c r="HP508" s="26"/>
      <c r="HQ508" s="26"/>
      <c r="HR508" s="26"/>
      <c r="HS508" s="26"/>
      <c r="HT508" s="26"/>
      <c r="HU508" s="26"/>
      <c r="HV508" s="26"/>
      <c r="HW508" s="26"/>
      <c r="HX508" s="26"/>
      <c r="HY508" s="26"/>
      <c r="HZ508" s="26"/>
      <c r="IA508" s="26"/>
      <c r="IB508" s="26"/>
      <c r="IC508" s="26"/>
      <c r="ID508" s="26"/>
      <c r="IE508" s="26"/>
      <c r="IF508" s="26"/>
      <c r="IG508" s="26"/>
      <c r="IH508" s="26"/>
      <c r="II508" s="26"/>
      <c r="IJ508" s="26"/>
      <c r="IK508" s="26"/>
      <c r="IL508" s="26"/>
      <c r="IM508" s="26"/>
      <c r="IN508" s="26"/>
      <c r="IO508" s="26"/>
      <c r="IP508" s="26"/>
      <c r="IQ508" s="26"/>
      <c r="IR508" s="26"/>
      <c r="IS508" s="26"/>
      <c r="IT508" s="26"/>
      <c r="IU508" s="26"/>
      <c r="IV508" s="26"/>
    </row>
    <row r="509" spans="1:256" s="35" customFormat="1" ht="14.4" x14ac:dyDescent="0.3">
      <c r="A509"/>
      <c r="B509"/>
      <c r="C509"/>
      <c r="D509"/>
      <c r="E509"/>
      <c r="F509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6"/>
      <c r="AB509" s="26"/>
      <c r="AC509" s="26"/>
      <c r="AD509" s="26"/>
      <c r="AE509" s="26"/>
      <c r="AF509" s="26"/>
      <c r="AG509" s="26"/>
      <c r="AH509" s="26"/>
      <c r="AI509" s="26"/>
      <c r="AJ509" s="26"/>
      <c r="AK509" s="26"/>
      <c r="AL509" s="26"/>
      <c r="AM509" s="26"/>
      <c r="AN509" s="26"/>
      <c r="AO509" s="26"/>
      <c r="AP509" s="26"/>
      <c r="AQ509" s="26"/>
      <c r="AR509" s="26"/>
      <c r="AS509" s="26"/>
      <c r="AT509" s="26"/>
      <c r="AU509" s="26"/>
      <c r="AV509" s="26"/>
      <c r="AW509" s="26"/>
      <c r="AX509" s="26"/>
      <c r="AY509" s="26"/>
      <c r="AZ509" s="26"/>
      <c r="BA509" s="26"/>
      <c r="BB509" s="26"/>
      <c r="BC509" s="26"/>
      <c r="BD509" s="26"/>
      <c r="BE509" s="26"/>
      <c r="BF509" s="26"/>
      <c r="BG509" s="26"/>
      <c r="BH509" s="26"/>
      <c r="BI509" s="26"/>
      <c r="BJ509" s="26"/>
      <c r="BK509" s="26"/>
      <c r="BL509" s="26"/>
      <c r="BM509" s="26"/>
      <c r="BN509" s="26"/>
      <c r="BO509" s="26"/>
      <c r="BP509" s="26"/>
      <c r="BQ509" s="26"/>
      <c r="BR509" s="26"/>
      <c r="BS509" s="26"/>
      <c r="BT509" s="26"/>
      <c r="BU509" s="26"/>
      <c r="BV509" s="26"/>
      <c r="BW509" s="26"/>
      <c r="BX509" s="26"/>
      <c r="BY509" s="26"/>
      <c r="BZ509" s="26"/>
      <c r="CA509" s="26"/>
      <c r="CB509" s="26"/>
      <c r="CC509" s="26"/>
      <c r="CD509" s="26"/>
      <c r="CE509" s="26"/>
      <c r="CF509" s="26"/>
      <c r="CG509" s="26"/>
      <c r="CH509" s="26"/>
      <c r="CI509" s="26"/>
      <c r="CJ509" s="26"/>
      <c r="CK509" s="26"/>
      <c r="CL509" s="26"/>
      <c r="CM509" s="26"/>
      <c r="CN509" s="26"/>
      <c r="CO509" s="26"/>
      <c r="CP509" s="26"/>
      <c r="CQ509" s="26"/>
      <c r="CR509" s="26"/>
      <c r="CS509" s="26"/>
      <c r="CT509" s="26"/>
      <c r="CU509" s="26"/>
      <c r="CV509" s="26"/>
      <c r="CW509" s="26"/>
      <c r="CX509" s="26"/>
      <c r="CY509" s="26"/>
      <c r="CZ509" s="26"/>
      <c r="DA509" s="26"/>
      <c r="DB509" s="26"/>
      <c r="DC509" s="26"/>
      <c r="DD509" s="26"/>
      <c r="DE509" s="26"/>
      <c r="DF509" s="26"/>
      <c r="DG509" s="26"/>
      <c r="DH509" s="26"/>
      <c r="DI509" s="26"/>
      <c r="DJ509" s="26"/>
      <c r="DK509" s="26"/>
      <c r="DL509" s="26"/>
      <c r="DM509" s="26"/>
      <c r="DN509" s="26"/>
      <c r="DO509" s="26"/>
      <c r="DP509" s="26"/>
      <c r="DQ509" s="26"/>
      <c r="DR509" s="26"/>
      <c r="DS509" s="26"/>
      <c r="DT509" s="26"/>
      <c r="DU509" s="26"/>
      <c r="DV509" s="26"/>
      <c r="DW509" s="26"/>
      <c r="DX509" s="26"/>
      <c r="DY509" s="26"/>
      <c r="DZ509" s="26"/>
      <c r="EA509" s="26"/>
      <c r="EB509" s="26"/>
      <c r="EC509" s="26"/>
      <c r="ED509" s="26"/>
      <c r="EE509" s="26"/>
      <c r="EF509" s="26"/>
      <c r="EG509" s="26"/>
      <c r="EH509" s="26"/>
      <c r="EI509" s="26"/>
      <c r="EJ509" s="26"/>
      <c r="EK509" s="26"/>
      <c r="EL509" s="26"/>
      <c r="EM509" s="26"/>
      <c r="EN509" s="26"/>
      <c r="EO509" s="26"/>
      <c r="EP509" s="26"/>
      <c r="EQ509" s="26"/>
      <c r="ER509" s="26"/>
      <c r="ES509" s="26"/>
      <c r="ET509" s="26"/>
      <c r="EU509" s="26"/>
      <c r="EV509" s="26"/>
      <c r="EW509" s="26"/>
      <c r="EX509" s="26"/>
      <c r="EY509" s="26"/>
      <c r="EZ509" s="26"/>
      <c r="FA509" s="26"/>
      <c r="FB509" s="26"/>
      <c r="FC509" s="26"/>
      <c r="FD509" s="26"/>
      <c r="FE509" s="26"/>
      <c r="FF509" s="26"/>
      <c r="FG509" s="26"/>
      <c r="FH509" s="26"/>
      <c r="FI509" s="26"/>
      <c r="FJ509" s="26"/>
      <c r="FK509" s="26"/>
      <c r="FL509" s="26"/>
      <c r="FM509" s="26"/>
      <c r="FN509" s="26"/>
      <c r="FO509" s="26"/>
      <c r="FP509" s="26"/>
      <c r="FQ509" s="26"/>
      <c r="FR509" s="26"/>
      <c r="FS509" s="26"/>
      <c r="FT509" s="26"/>
      <c r="FU509" s="26"/>
      <c r="FV509" s="26"/>
      <c r="FW509" s="26"/>
      <c r="FX509" s="26"/>
      <c r="FY509" s="26"/>
      <c r="FZ509" s="26"/>
      <c r="GA509" s="26"/>
      <c r="GB509" s="26"/>
      <c r="GC509" s="26"/>
      <c r="GD509" s="26"/>
      <c r="GE509" s="26"/>
      <c r="GF509" s="26"/>
      <c r="GG509" s="26"/>
      <c r="GH509" s="26"/>
      <c r="GI509" s="26"/>
      <c r="GJ509" s="26"/>
      <c r="GK509" s="26"/>
      <c r="GL509" s="26"/>
      <c r="GM509" s="26"/>
      <c r="GN509" s="26"/>
      <c r="GO509" s="26"/>
      <c r="GP509" s="26"/>
      <c r="GQ509" s="26"/>
      <c r="GR509" s="26"/>
      <c r="GS509" s="26"/>
      <c r="GT509" s="26"/>
      <c r="GU509" s="26"/>
      <c r="GV509" s="26"/>
      <c r="GW509" s="26"/>
      <c r="GX509" s="26"/>
      <c r="GY509" s="26"/>
      <c r="GZ509" s="26"/>
      <c r="HA509" s="26"/>
      <c r="HB509" s="26"/>
      <c r="HC509" s="26"/>
      <c r="HD509" s="26"/>
      <c r="HE509" s="26"/>
      <c r="HF509" s="26"/>
      <c r="HG509" s="26"/>
      <c r="HH509" s="26"/>
      <c r="HI509" s="26"/>
      <c r="HJ509" s="26"/>
      <c r="HK509" s="26"/>
      <c r="HL509" s="26"/>
      <c r="HM509" s="26"/>
      <c r="HN509" s="26"/>
      <c r="HO509" s="26"/>
      <c r="HP509" s="26"/>
      <c r="HQ509" s="26"/>
      <c r="HR509" s="26"/>
      <c r="HS509" s="26"/>
      <c r="HT509" s="26"/>
      <c r="HU509" s="26"/>
      <c r="HV509" s="26"/>
      <c r="HW509" s="26"/>
      <c r="HX509" s="26"/>
      <c r="HY509" s="26"/>
      <c r="HZ509" s="26"/>
      <c r="IA509" s="26"/>
      <c r="IB509" s="26"/>
      <c r="IC509" s="26"/>
      <c r="ID509" s="26"/>
      <c r="IE509" s="26"/>
      <c r="IF509" s="26"/>
      <c r="IG509" s="26"/>
      <c r="IH509" s="26"/>
      <c r="II509" s="26"/>
      <c r="IJ509" s="26"/>
      <c r="IK509" s="26"/>
      <c r="IL509" s="26"/>
      <c r="IM509" s="26"/>
      <c r="IN509" s="26"/>
      <c r="IO509" s="26"/>
      <c r="IP509" s="26"/>
      <c r="IQ509" s="26"/>
      <c r="IR509" s="26"/>
      <c r="IS509" s="26"/>
      <c r="IT509" s="26"/>
      <c r="IU509" s="26"/>
      <c r="IV509" s="26"/>
    </row>
    <row r="510" spans="1:256" s="32" customFormat="1" ht="14.4" x14ac:dyDescent="0.3">
      <c r="A510"/>
      <c r="B510"/>
      <c r="C510"/>
      <c r="D510"/>
      <c r="E510"/>
      <c r="F510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6"/>
      <c r="AB510" s="26"/>
      <c r="AC510" s="26"/>
      <c r="AD510" s="26"/>
      <c r="AE510" s="26"/>
      <c r="AF510" s="26"/>
      <c r="AG510" s="26"/>
      <c r="AH510" s="26"/>
      <c r="AI510" s="26"/>
      <c r="AJ510" s="26"/>
      <c r="AK510" s="26"/>
      <c r="AL510" s="26"/>
      <c r="AM510" s="26"/>
      <c r="AN510" s="26"/>
      <c r="AO510" s="26"/>
      <c r="AP510" s="26"/>
      <c r="AQ510" s="26"/>
      <c r="AR510" s="26"/>
      <c r="AS510" s="26"/>
      <c r="AT510" s="26"/>
      <c r="AU510" s="26"/>
      <c r="AV510" s="26"/>
      <c r="AW510" s="26"/>
      <c r="AX510" s="26"/>
      <c r="AY510" s="26"/>
      <c r="AZ510" s="26"/>
      <c r="BA510" s="26"/>
      <c r="BB510" s="26"/>
      <c r="BC510" s="26"/>
      <c r="BD510" s="26"/>
      <c r="BE510" s="26"/>
      <c r="BF510" s="26"/>
      <c r="BG510" s="26"/>
      <c r="BH510" s="26"/>
      <c r="BI510" s="26"/>
      <c r="BJ510" s="26"/>
      <c r="BK510" s="26"/>
      <c r="BL510" s="26"/>
      <c r="BM510" s="26"/>
      <c r="BN510" s="26"/>
      <c r="BO510" s="26"/>
      <c r="BP510" s="26"/>
      <c r="BQ510" s="26"/>
      <c r="BR510" s="26"/>
      <c r="BS510" s="26"/>
      <c r="BT510" s="26"/>
      <c r="BU510" s="26"/>
      <c r="BV510" s="26"/>
      <c r="BW510" s="26"/>
      <c r="BX510" s="26"/>
      <c r="BY510" s="26"/>
      <c r="BZ510" s="26"/>
      <c r="CA510" s="26"/>
      <c r="CB510" s="26"/>
      <c r="CC510" s="26"/>
      <c r="CD510" s="26"/>
      <c r="CE510" s="26"/>
      <c r="CF510" s="26"/>
      <c r="CG510" s="26"/>
      <c r="CH510" s="26"/>
      <c r="CI510" s="26"/>
      <c r="CJ510" s="26"/>
      <c r="CK510" s="26"/>
      <c r="CL510" s="26"/>
      <c r="CM510" s="26"/>
      <c r="CN510" s="26"/>
      <c r="CO510" s="26"/>
      <c r="CP510" s="26"/>
      <c r="CQ510" s="26"/>
      <c r="CR510" s="26"/>
      <c r="CS510" s="26"/>
      <c r="CT510" s="26"/>
      <c r="CU510" s="26"/>
      <c r="CV510" s="26"/>
      <c r="CW510" s="26"/>
      <c r="CX510" s="26"/>
      <c r="CY510" s="26"/>
      <c r="CZ510" s="26"/>
      <c r="DA510" s="26"/>
      <c r="DB510" s="26"/>
      <c r="DC510" s="26"/>
      <c r="DD510" s="26"/>
      <c r="DE510" s="26"/>
      <c r="DF510" s="26"/>
      <c r="DG510" s="26"/>
      <c r="DH510" s="26"/>
      <c r="DI510" s="26"/>
      <c r="DJ510" s="26"/>
      <c r="DK510" s="26"/>
      <c r="DL510" s="26"/>
      <c r="DM510" s="26"/>
      <c r="DN510" s="26"/>
      <c r="DO510" s="26"/>
      <c r="DP510" s="26"/>
      <c r="DQ510" s="26"/>
      <c r="DR510" s="26"/>
      <c r="DS510" s="26"/>
      <c r="DT510" s="26"/>
      <c r="DU510" s="26"/>
      <c r="DV510" s="26"/>
      <c r="DW510" s="26"/>
      <c r="DX510" s="26"/>
      <c r="DY510" s="26"/>
      <c r="DZ510" s="26"/>
      <c r="EA510" s="26"/>
      <c r="EB510" s="26"/>
      <c r="EC510" s="26"/>
      <c r="ED510" s="26"/>
      <c r="EE510" s="26"/>
      <c r="EF510" s="26"/>
      <c r="EG510" s="26"/>
      <c r="EH510" s="26"/>
      <c r="EI510" s="26"/>
      <c r="EJ510" s="26"/>
      <c r="EK510" s="26"/>
      <c r="EL510" s="26"/>
      <c r="EM510" s="26"/>
      <c r="EN510" s="26"/>
      <c r="EO510" s="26"/>
      <c r="EP510" s="26"/>
      <c r="EQ510" s="26"/>
      <c r="ER510" s="26"/>
      <c r="ES510" s="26"/>
      <c r="ET510" s="26"/>
      <c r="EU510" s="26"/>
      <c r="EV510" s="26"/>
      <c r="EW510" s="26"/>
      <c r="EX510" s="26"/>
      <c r="EY510" s="26"/>
      <c r="EZ510" s="26"/>
      <c r="FA510" s="26"/>
      <c r="FB510" s="26"/>
      <c r="FC510" s="26"/>
      <c r="FD510" s="26"/>
      <c r="FE510" s="26"/>
      <c r="FF510" s="26"/>
      <c r="FG510" s="26"/>
      <c r="FH510" s="26"/>
      <c r="FI510" s="26"/>
      <c r="FJ510" s="26"/>
      <c r="FK510" s="26"/>
      <c r="FL510" s="26"/>
      <c r="FM510" s="26"/>
      <c r="FN510" s="26"/>
      <c r="FO510" s="26"/>
      <c r="FP510" s="26"/>
      <c r="FQ510" s="26"/>
      <c r="FR510" s="26"/>
      <c r="FS510" s="26"/>
      <c r="FT510" s="26"/>
      <c r="FU510" s="26"/>
      <c r="FV510" s="26"/>
      <c r="FW510" s="26"/>
      <c r="FX510" s="26"/>
      <c r="FY510" s="26"/>
      <c r="FZ510" s="26"/>
      <c r="GA510" s="26"/>
      <c r="GB510" s="26"/>
      <c r="GC510" s="26"/>
      <c r="GD510" s="26"/>
      <c r="GE510" s="26"/>
      <c r="GF510" s="26"/>
      <c r="GG510" s="26"/>
      <c r="GH510" s="26"/>
      <c r="GI510" s="26"/>
      <c r="GJ510" s="26"/>
      <c r="GK510" s="26"/>
      <c r="GL510" s="26"/>
      <c r="GM510" s="26"/>
      <c r="GN510" s="26"/>
      <c r="GO510" s="26"/>
      <c r="GP510" s="26"/>
      <c r="GQ510" s="26"/>
      <c r="GR510" s="26"/>
      <c r="GS510" s="26"/>
      <c r="GT510" s="26"/>
      <c r="GU510" s="26"/>
      <c r="GV510" s="26"/>
      <c r="GW510" s="26"/>
      <c r="GX510" s="26"/>
      <c r="GY510" s="26"/>
      <c r="GZ510" s="26"/>
      <c r="HA510" s="26"/>
      <c r="HB510" s="26"/>
      <c r="HC510" s="26"/>
      <c r="HD510" s="26"/>
      <c r="HE510" s="26"/>
      <c r="HF510" s="26"/>
      <c r="HG510" s="26"/>
      <c r="HH510" s="26"/>
      <c r="HI510" s="26"/>
      <c r="HJ510" s="26"/>
      <c r="HK510" s="26"/>
      <c r="HL510" s="26"/>
      <c r="HM510" s="26"/>
      <c r="HN510" s="26"/>
      <c r="HO510" s="26"/>
      <c r="HP510" s="26"/>
      <c r="HQ510" s="26"/>
      <c r="HR510" s="26"/>
      <c r="HS510" s="26"/>
      <c r="HT510" s="26"/>
      <c r="HU510" s="26"/>
      <c r="HV510" s="26"/>
      <c r="HW510" s="26"/>
      <c r="HX510" s="26"/>
      <c r="HY510" s="26"/>
      <c r="HZ510" s="26"/>
      <c r="IA510" s="26"/>
      <c r="IB510" s="26"/>
      <c r="IC510" s="26"/>
      <c r="ID510" s="26"/>
      <c r="IE510" s="26"/>
      <c r="IF510" s="26"/>
      <c r="IG510" s="26"/>
      <c r="IH510" s="26"/>
      <c r="II510" s="26"/>
      <c r="IJ510" s="26"/>
      <c r="IK510" s="26"/>
      <c r="IL510" s="26"/>
      <c r="IM510" s="26"/>
      <c r="IN510" s="26"/>
      <c r="IO510" s="26"/>
      <c r="IP510" s="26"/>
      <c r="IQ510" s="26"/>
      <c r="IR510" s="26"/>
      <c r="IS510" s="26"/>
      <c r="IT510" s="26"/>
      <c r="IU510" s="26"/>
      <c r="IV510" s="26"/>
    </row>
    <row r="511" spans="1:256" s="32" customFormat="1" ht="14.4" x14ac:dyDescent="0.3">
      <c r="A511"/>
      <c r="B511"/>
      <c r="C511"/>
      <c r="D511"/>
      <c r="E511"/>
      <c r="F511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6"/>
      <c r="AB511" s="26"/>
      <c r="AC511" s="26"/>
      <c r="AD511" s="26"/>
      <c r="AE511" s="26"/>
      <c r="AF511" s="26"/>
      <c r="AG511" s="26"/>
      <c r="AH511" s="26"/>
      <c r="AI511" s="26"/>
      <c r="AJ511" s="26"/>
      <c r="AK511" s="26"/>
      <c r="AL511" s="26"/>
      <c r="AM511" s="26"/>
      <c r="AN511" s="26"/>
      <c r="AO511" s="26"/>
      <c r="AP511" s="26"/>
      <c r="AQ511" s="26"/>
      <c r="AR511" s="26"/>
      <c r="AS511" s="26"/>
      <c r="AT511" s="26"/>
      <c r="AU511" s="26"/>
      <c r="AV511" s="26"/>
      <c r="AW511" s="26"/>
      <c r="AX511" s="26"/>
      <c r="AY511" s="26"/>
      <c r="AZ511" s="26"/>
      <c r="BA511" s="26"/>
      <c r="BB511" s="26"/>
      <c r="BC511" s="26"/>
      <c r="BD511" s="26"/>
      <c r="BE511" s="26"/>
      <c r="BF511" s="26"/>
      <c r="BG511" s="26"/>
      <c r="BH511" s="26"/>
      <c r="BI511" s="26"/>
      <c r="BJ511" s="26"/>
      <c r="BK511" s="26"/>
      <c r="BL511" s="26"/>
      <c r="BM511" s="26"/>
      <c r="BN511" s="26"/>
      <c r="BO511" s="26"/>
      <c r="BP511" s="26"/>
      <c r="BQ511" s="26"/>
      <c r="BR511" s="26"/>
      <c r="BS511" s="26"/>
      <c r="BT511" s="26"/>
      <c r="BU511" s="26"/>
      <c r="BV511" s="26"/>
      <c r="BW511" s="26"/>
      <c r="BX511" s="26"/>
      <c r="BY511" s="26"/>
      <c r="BZ511" s="26"/>
      <c r="CA511" s="26"/>
      <c r="CB511" s="26"/>
      <c r="CC511" s="26"/>
      <c r="CD511" s="26"/>
      <c r="CE511" s="26"/>
      <c r="CF511" s="26"/>
      <c r="CG511" s="26"/>
      <c r="CH511" s="26"/>
      <c r="CI511" s="26"/>
      <c r="CJ511" s="26"/>
      <c r="CK511" s="26"/>
      <c r="CL511" s="26"/>
      <c r="CM511" s="26"/>
      <c r="CN511" s="26"/>
      <c r="CO511" s="26"/>
      <c r="CP511" s="26"/>
      <c r="CQ511" s="26"/>
      <c r="CR511" s="26"/>
      <c r="CS511" s="26"/>
      <c r="CT511" s="26"/>
      <c r="CU511" s="26"/>
      <c r="CV511" s="26"/>
      <c r="CW511" s="26"/>
      <c r="CX511" s="26"/>
      <c r="CY511" s="26"/>
      <c r="CZ511" s="26"/>
      <c r="DA511" s="26"/>
      <c r="DB511" s="26"/>
      <c r="DC511" s="26"/>
      <c r="DD511" s="26"/>
      <c r="DE511" s="26"/>
      <c r="DF511" s="26"/>
      <c r="DG511" s="26"/>
      <c r="DH511" s="26"/>
      <c r="DI511" s="26"/>
      <c r="DJ511" s="26"/>
      <c r="DK511" s="26"/>
      <c r="DL511" s="26"/>
      <c r="DM511" s="26"/>
      <c r="DN511" s="26"/>
      <c r="DO511" s="26"/>
      <c r="DP511" s="26"/>
      <c r="DQ511" s="26"/>
      <c r="DR511" s="26"/>
      <c r="DS511" s="26"/>
      <c r="DT511" s="26"/>
      <c r="DU511" s="26"/>
      <c r="DV511" s="26"/>
      <c r="DW511" s="26"/>
      <c r="DX511" s="26"/>
      <c r="DY511" s="26"/>
      <c r="DZ511" s="26"/>
      <c r="EA511" s="26"/>
      <c r="EB511" s="26"/>
      <c r="EC511" s="26"/>
      <c r="ED511" s="26"/>
      <c r="EE511" s="26"/>
      <c r="EF511" s="26"/>
      <c r="EG511" s="26"/>
      <c r="EH511" s="26"/>
      <c r="EI511" s="26"/>
      <c r="EJ511" s="26"/>
      <c r="EK511" s="26"/>
      <c r="EL511" s="26"/>
      <c r="EM511" s="26"/>
      <c r="EN511" s="26"/>
      <c r="EO511" s="26"/>
      <c r="EP511" s="26"/>
      <c r="EQ511" s="26"/>
      <c r="ER511" s="26"/>
      <c r="ES511" s="26"/>
      <c r="ET511" s="26"/>
      <c r="EU511" s="26"/>
      <c r="EV511" s="26"/>
      <c r="EW511" s="26"/>
      <c r="EX511" s="26"/>
      <c r="EY511" s="26"/>
      <c r="EZ511" s="26"/>
      <c r="FA511" s="26"/>
      <c r="FB511" s="26"/>
      <c r="FC511" s="26"/>
      <c r="FD511" s="26"/>
      <c r="FE511" s="26"/>
      <c r="FF511" s="26"/>
      <c r="FG511" s="26"/>
      <c r="FH511" s="26"/>
      <c r="FI511" s="26"/>
      <c r="FJ511" s="26"/>
      <c r="FK511" s="26"/>
      <c r="FL511" s="26"/>
      <c r="FM511" s="26"/>
      <c r="FN511" s="26"/>
      <c r="FO511" s="26"/>
      <c r="FP511" s="26"/>
      <c r="FQ511" s="26"/>
      <c r="FR511" s="26"/>
      <c r="FS511" s="26"/>
      <c r="FT511" s="26"/>
      <c r="FU511" s="26"/>
      <c r="FV511" s="26"/>
      <c r="FW511" s="26"/>
      <c r="FX511" s="26"/>
      <c r="FY511" s="26"/>
      <c r="FZ511" s="26"/>
      <c r="GA511" s="26"/>
      <c r="GB511" s="26"/>
      <c r="GC511" s="26"/>
      <c r="GD511" s="26"/>
      <c r="GE511" s="26"/>
      <c r="GF511" s="26"/>
      <c r="GG511" s="26"/>
      <c r="GH511" s="26"/>
      <c r="GI511" s="26"/>
      <c r="GJ511" s="26"/>
      <c r="GK511" s="26"/>
      <c r="GL511" s="26"/>
      <c r="GM511" s="26"/>
      <c r="GN511" s="26"/>
      <c r="GO511" s="26"/>
      <c r="GP511" s="26"/>
      <c r="GQ511" s="26"/>
      <c r="GR511" s="26"/>
      <c r="GS511" s="26"/>
      <c r="GT511" s="26"/>
      <c r="GU511" s="26"/>
      <c r="GV511" s="26"/>
      <c r="GW511" s="26"/>
      <c r="GX511" s="26"/>
      <c r="GY511" s="26"/>
      <c r="GZ511" s="26"/>
      <c r="HA511" s="26"/>
      <c r="HB511" s="26"/>
      <c r="HC511" s="26"/>
      <c r="HD511" s="26"/>
      <c r="HE511" s="26"/>
      <c r="HF511" s="26"/>
      <c r="HG511" s="26"/>
      <c r="HH511" s="26"/>
      <c r="HI511" s="26"/>
      <c r="HJ511" s="26"/>
      <c r="HK511" s="26"/>
      <c r="HL511" s="26"/>
      <c r="HM511" s="26"/>
      <c r="HN511" s="26"/>
      <c r="HO511" s="26"/>
      <c r="HP511" s="26"/>
      <c r="HQ511" s="26"/>
      <c r="HR511" s="26"/>
      <c r="HS511" s="26"/>
      <c r="HT511" s="26"/>
      <c r="HU511" s="26"/>
      <c r="HV511" s="26"/>
      <c r="HW511" s="26"/>
      <c r="HX511" s="26"/>
      <c r="HY511" s="26"/>
      <c r="HZ511" s="26"/>
      <c r="IA511" s="26"/>
      <c r="IB511" s="26"/>
      <c r="IC511" s="26"/>
      <c r="ID511" s="26"/>
      <c r="IE511" s="26"/>
      <c r="IF511" s="26"/>
      <c r="IG511" s="26"/>
      <c r="IH511" s="26"/>
      <c r="II511" s="26"/>
      <c r="IJ511" s="26"/>
      <c r="IK511" s="26"/>
      <c r="IL511" s="26"/>
      <c r="IM511" s="26"/>
      <c r="IN511" s="26"/>
      <c r="IO511" s="26"/>
      <c r="IP511" s="26"/>
      <c r="IQ511" s="26"/>
      <c r="IR511" s="26"/>
      <c r="IS511" s="26"/>
      <c r="IT511" s="26"/>
      <c r="IU511" s="26"/>
      <c r="IV511" s="26"/>
    </row>
    <row r="512" spans="1:256" s="32" customFormat="1" ht="14.4" x14ac:dyDescent="0.3">
      <c r="A512"/>
      <c r="B512"/>
      <c r="C512"/>
      <c r="D512"/>
      <c r="E512"/>
      <c r="F512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6"/>
      <c r="AB512" s="26"/>
      <c r="AC512" s="26"/>
      <c r="AD512" s="26"/>
      <c r="AE512" s="26"/>
      <c r="AF512" s="26"/>
      <c r="AG512" s="26"/>
      <c r="AH512" s="26"/>
      <c r="AI512" s="26"/>
      <c r="AJ512" s="26"/>
      <c r="AK512" s="26"/>
      <c r="AL512" s="26"/>
      <c r="AM512" s="26"/>
      <c r="AN512" s="26"/>
      <c r="AO512" s="26"/>
      <c r="AP512" s="26"/>
      <c r="AQ512" s="26"/>
      <c r="AR512" s="26"/>
      <c r="AS512" s="26"/>
      <c r="AT512" s="26"/>
      <c r="AU512" s="26"/>
      <c r="AV512" s="26"/>
      <c r="AW512" s="26"/>
      <c r="AX512" s="26"/>
      <c r="AY512" s="26"/>
      <c r="AZ512" s="26"/>
      <c r="BA512" s="26"/>
      <c r="BB512" s="26"/>
      <c r="BC512" s="26"/>
      <c r="BD512" s="26"/>
      <c r="BE512" s="26"/>
      <c r="BF512" s="26"/>
      <c r="BG512" s="26"/>
      <c r="BH512" s="26"/>
      <c r="BI512" s="26"/>
      <c r="BJ512" s="26"/>
      <c r="BK512" s="26"/>
      <c r="BL512" s="26"/>
      <c r="BM512" s="26"/>
      <c r="BN512" s="26"/>
      <c r="BO512" s="26"/>
      <c r="BP512" s="26"/>
      <c r="BQ512" s="26"/>
      <c r="BR512" s="26"/>
      <c r="BS512" s="26"/>
      <c r="BT512" s="26"/>
      <c r="BU512" s="26"/>
      <c r="BV512" s="26"/>
      <c r="BW512" s="26"/>
      <c r="BX512" s="26"/>
      <c r="BY512" s="26"/>
      <c r="BZ512" s="26"/>
      <c r="CA512" s="26"/>
      <c r="CB512" s="26"/>
      <c r="CC512" s="26"/>
      <c r="CD512" s="26"/>
      <c r="CE512" s="26"/>
      <c r="CF512" s="26"/>
      <c r="CG512" s="26"/>
      <c r="CH512" s="26"/>
      <c r="CI512" s="26"/>
      <c r="CJ512" s="26"/>
      <c r="CK512" s="26"/>
      <c r="CL512" s="26"/>
      <c r="CM512" s="26"/>
      <c r="CN512" s="26"/>
      <c r="CO512" s="26"/>
      <c r="CP512" s="26"/>
      <c r="CQ512" s="26"/>
      <c r="CR512" s="26"/>
      <c r="CS512" s="26"/>
      <c r="CT512" s="26"/>
      <c r="CU512" s="26"/>
      <c r="CV512" s="26"/>
      <c r="CW512" s="26"/>
      <c r="CX512" s="26"/>
      <c r="CY512" s="26"/>
      <c r="CZ512" s="26"/>
      <c r="DA512" s="26"/>
      <c r="DB512" s="26"/>
      <c r="DC512" s="26"/>
      <c r="DD512" s="26"/>
      <c r="DE512" s="26"/>
      <c r="DF512" s="26"/>
      <c r="DG512" s="26"/>
      <c r="DH512" s="26"/>
      <c r="DI512" s="26"/>
      <c r="DJ512" s="26"/>
      <c r="DK512" s="26"/>
      <c r="DL512" s="26"/>
      <c r="DM512" s="26"/>
      <c r="DN512" s="26"/>
      <c r="DO512" s="26"/>
      <c r="DP512" s="26"/>
      <c r="DQ512" s="26"/>
      <c r="DR512" s="26"/>
      <c r="DS512" s="26"/>
      <c r="DT512" s="26"/>
      <c r="DU512" s="26"/>
      <c r="DV512" s="26"/>
      <c r="DW512" s="26"/>
      <c r="DX512" s="26"/>
      <c r="DY512" s="26"/>
      <c r="DZ512" s="26"/>
      <c r="EA512" s="26"/>
      <c r="EB512" s="26"/>
      <c r="EC512" s="26"/>
      <c r="ED512" s="26"/>
      <c r="EE512" s="26"/>
      <c r="EF512" s="26"/>
      <c r="EG512" s="26"/>
      <c r="EH512" s="26"/>
      <c r="EI512" s="26"/>
      <c r="EJ512" s="26"/>
      <c r="EK512" s="26"/>
      <c r="EL512" s="26"/>
      <c r="EM512" s="26"/>
      <c r="EN512" s="26"/>
      <c r="EO512" s="26"/>
      <c r="EP512" s="26"/>
      <c r="EQ512" s="26"/>
      <c r="ER512" s="26"/>
      <c r="ES512" s="26"/>
      <c r="ET512" s="26"/>
      <c r="EU512" s="26"/>
      <c r="EV512" s="26"/>
      <c r="EW512" s="26"/>
      <c r="EX512" s="26"/>
      <c r="EY512" s="26"/>
      <c r="EZ512" s="26"/>
      <c r="FA512" s="26"/>
      <c r="FB512" s="26"/>
      <c r="FC512" s="26"/>
      <c r="FD512" s="26"/>
      <c r="FE512" s="26"/>
      <c r="FF512" s="26"/>
      <c r="FG512" s="26"/>
      <c r="FH512" s="26"/>
      <c r="FI512" s="26"/>
      <c r="FJ512" s="26"/>
      <c r="FK512" s="26"/>
      <c r="FL512" s="26"/>
      <c r="FM512" s="26"/>
      <c r="FN512" s="26"/>
      <c r="FO512" s="26"/>
      <c r="FP512" s="26"/>
      <c r="FQ512" s="26"/>
      <c r="FR512" s="26"/>
      <c r="FS512" s="26"/>
      <c r="FT512" s="26"/>
      <c r="FU512" s="26"/>
      <c r="FV512" s="26"/>
      <c r="FW512" s="26"/>
      <c r="FX512" s="26"/>
      <c r="FY512" s="26"/>
      <c r="FZ512" s="26"/>
      <c r="GA512" s="26"/>
      <c r="GB512" s="26"/>
      <c r="GC512" s="26"/>
      <c r="GD512" s="26"/>
      <c r="GE512" s="26"/>
      <c r="GF512" s="26"/>
      <c r="GG512" s="26"/>
      <c r="GH512" s="26"/>
      <c r="GI512" s="26"/>
      <c r="GJ512" s="26"/>
      <c r="GK512" s="26"/>
      <c r="GL512" s="26"/>
      <c r="GM512" s="26"/>
      <c r="GN512" s="26"/>
      <c r="GO512" s="26"/>
      <c r="GP512" s="26"/>
      <c r="GQ512" s="26"/>
      <c r="GR512" s="26"/>
      <c r="GS512" s="26"/>
      <c r="GT512" s="26"/>
      <c r="GU512" s="26"/>
      <c r="GV512" s="26"/>
      <c r="GW512" s="26"/>
      <c r="GX512" s="26"/>
      <c r="GY512" s="26"/>
      <c r="GZ512" s="26"/>
      <c r="HA512" s="26"/>
      <c r="HB512" s="26"/>
      <c r="HC512" s="26"/>
      <c r="HD512" s="26"/>
      <c r="HE512" s="26"/>
      <c r="HF512" s="26"/>
      <c r="HG512" s="26"/>
      <c r="HH512" s="26"/>
      <c r="HI512" s="26"/>
      <c r="HJ512" s="26"/>
      <c r="HK512" s="26"/>
      <c r="HL512" s="26"/>
      <c r="HM512" s="26"/>
      <c r="HN512" s="26"/>
      <c r="HO512" s="26"/>
      <c r="HP512" s="26"/>
      <c r="HQ512" s="26"/>
      <c r="HR512" s="26"/>
      <c r="HS512" s="26"/>
      <c r="HT512" s="26"/>
      <c r="HU512" s="26"/>
      <c r="HV512" s="26"/>
      <c r="HW512" s="26"/>
      <c r="HX512" s="26"/>
      <c r="HY512" s="26"/>
      <c r="HZ512" s="26"/>
      <c r="IA512" s="26"/>
      <c r="IB512" s="26"/>
      <c r="IC512" s="26"/>
      <c r="ID512" s="26"/>
      <c r="IE512" s="26"/>
      <c r="IF512" s="26"/>
      <c r="IG512" s="26"/>
      <c r="IH512" s="26"/>
      <c r="II512" s="26"/>
      <c r="IJ512" s="26"/>
      <c r="IK512" s="26"/>
      <c r="IL512" s="26"/>
      <c r="IM512" s="26"/>
      <c r="IN512" s="26"/>
      <c r="IO512" s="26"/>
      <c r="IP512" s="26"/>
      <c r="IQ512" s="26"/>
      <c r="IR512" s="26"/>
      <c r="IS512" s="26"/>
      <c r="IT512" s="26"/>
      <c r="IU512" s="26"/>
      <c r="IV512" s="26"/>
    </row>
    <row r="513" spans="1:256" s="32" customFormat="1" ht="14.4" x14ac:dyDescent="0.3">
      <c r="A513"/>
      <c r="B513"/>
      <c r="C513"/>
      <c r="D513"/>
      <c r="E513"/>
      <c r="F513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6"/>
      <c r="AB513" s="26"/>
      <c r="AC513" s="26"/>
      <c r="AD513" s="26"/>
      <c r="AE513" s="26"/>
      <c r="AF513" s="26"/>
      <c r="AG513" s="26"/>
      <c r="AH513" s="26"/>
      <c r="AI513" s="26"/>
      <c r="AJ513" s="26"/>
      <c r="AK513" s="26"/>
      <c r="AL513" s="26"/>
      <c r="AM513" s="26"/>
      <c r="AN513" s="26"/>
      <c r="AO513" s="26"/>
      <c r="AP513" s="26"/>
      <c r="AQ513" s="26"/>
      <c r="AR513" s="26"/>
      <c r="AS513" s="26"/>
      <c r="AT513" s="26"/>
      <c r="AU513" s="26"/>
      <c r="AV513" s="26"/>
      <c r="AW513" s="26"/>
      <c r="AX513" s="26"/>
      <c r="AY513" s="26"/>
      <c r="AZ513" s="26"/>
      <c r="BA513" s="26"/>
      <c r="BB513" s="26"/>
      <c r="BC513" s="26"/>
      <c r="BD513" s="26"/>
      <c r="BE513" s="26"/>
      <c r="BF513" s="26"/>
      <c r="BG513" s="26"/>
      <c r="BH513" s="26"/>
      <c r="BI513" s="26"/>
      <c r="BJ513" s="26"/>
      <c r="BK513" s="26"/>
      <c r="BL513" s="26"/>
      <c r="BM513" s="26"/>
      <c r="BN513" s="26"/>
      <c r="BO513" s="26"/>
      <c r="BP513" s="26"/>
      <c r="BQ513" s="26"/>
      <c r="BR513" s="26"/>
      <c r="BS513" s="26"/>
      <c r="BT513" s="26"/>
      <c r="BU513" s="26"/>
      <c r="BV513" s="26"/>
      <c r="BW513" s="26"/>
      <c r="BX513" s="26"/>
      <c r="BY513" s="26"/>
      <c r="BZ513" s="26"/>
      <c r="CA513" s="26"/>
      <c r="CB513" s="26"/>
      <c r="CC513" s="26"/>
      <c r="CD513" s="26"/>
      <c r="CE513" s="26"/>
      <c r="CF513" s="26"/>
      <c r="CG513" s="26"/>
      <c r="CH513" s="26"/>
      <c r="CI513" s="26"/>
      <c r="CJ513" s="26"/>
      <c r="CK513" s="26"/>
      <c r="CL513" s="26"/>
      <c r="CM513" s="26"/>
      <c r="CN513" s="26"/>
      <c r="CO513" s="26"/>
      <c r="CP513" s="26"/>
      <c r="CQ513" s="26"/>
      <c r="CR513" s="26"/>
      <c r="CS513" s="26"/>
      <c r="CT513" s="26"/>
      <c r="CU513" s="26"/>
      <c r="CV513" s="26"/>
      <c r="CW513" s="26"/>
      <c r="CX513" s="26"/>
      <c r="CY513" s="26"/>
      <c r="CZ513" s="26"/>
      <c r="DA513" s="26"/>
      <c r="DB513" s="26"/>
      <c r="DC513" s="26"/>
      <c r="DD513" s="26"/>
      <c r="DE513" s="26"/>
      <c r="DF513" s="26"/>
      <c r="DG513" s="26"/>
      <c r="DH513" s="26"/>
      <c r="DI513" s="26"/>
      <c r="DJ513" s="26"/>
      <c r="DK513" s="26"/>
      <c r="DL513" s="26"/>
      <c r="DM513" s="26"/>
      <c r="DN513" s="26"/>
      <c r="DO513" s="26"/>
      <c r="DP513" s="26"/>
      <c r="DQ513" s="26"/>
      <c r="DR513" s="26"/>
      <c r="DS513" s="26"/>
      <c r="DT513" s="26"/>
      <c r="DU513" s="26"/>
      <c r="DV513" s="26"/>
      <c r="DW513" s="26"/>
      <c r="DX513" s="26"/>
      <c r="DY513" s="26"/>
      <c r="DZ513" s="26"/>
      <c r="EA513" s="26"/>
      <c r="EB513" s="26"/>
      <c r="EC513" s="26"/>
      <c r="ED513" s="26"/>
      <c r="EE513" s="26"/>
      <c r="EF513" s="26"/>
      <c r="EG513" s="26"/>
      <c r="EH513" s="26"/>
      <c r="EI513" s="26"/>
      <c r="EJ513" s="26"/>
      <c r="EK513" s="26"/>
      <c r="EL513" s="26"/>
      <c r="EM513" s="26"/>
      <c r="EN513" s="26"/>
      <c r="EO513" s="26"/>
      <c r="EP513" s="26"/>
      <c r="EQ513" s="26"/>
      <c r="ER513" s="26"/>
      <c r="ES513" s="26"/>
      <c r="ET513" s="26"/>
      <c r="EU513" s="26"/>
      <c r="EV513" s="26"/>
      <c r="EW513" s="26"/>
      <c r="EX513" s="26"/>
      <c r="EY513" s="26"/>
      <c r="EZ513" s="26"/>
      <c r="FA513" s="26"/>
      <c r="FB513" s="26"/>
      <c r="FC513" s="26"/>
      <c r="FD513" s="26"/>
      <c r="FE513" s="26"/>
      <c r="FF513" s="26"/>
      <c r="FG513" s="26"/>
      <c r="FH513" s="26"/>
      <c r="FI513" s="26"/>
      <c r="FJ513" s="26"/>
      <c r="FK513" s="26"/>
      <c r="FL513" s="26"/>
      <c r="FM513" s="26"/>
      <c r="FN513" s="26"/>
      <c r="FO513" s="26"/>
      <c r="FP513" s="26"/>
      <c r="FQ513" s="26"/>
      <c r="FR513" s="26"/>
      <c r="FS513" s="26"/>
      <c r="FT513" s="26"/>
      <c r="FU513" s="26"/>
      <c r="FV513" s="26"/>
      <c r="FW513" s="26"/>
      <c r="FX513" s="26"/>
      <c r="FY513" s="26"/>
      <c r="FZ513" s="26"/>
      <c r="GA513" s="26"/>
      <c r="GB513" s="26"/>
      <c r="GC513" s="26"/>
      <c r="GD513" s="26"/>
      <c r="GE513" s="26"/>
      <c r="GF513" s="26"/>
      <c r="GG513" s="26"/>
      <c r="GH513" s="26"/>
      <c r="GI513" s="26"/>
      <c r="GJ513" s="26"/>
      <c r="GK513" s="26"/>
      <c r="GL513" s="26"/>
      <c r="GM513" s="26"/>
      <c r="GN513" s="26"/>
      <c r="GO513" s="26"/>
      <c r="GP513" s="26"/>
      <c r="GQ513" s="26"/>
      <c r="GR513" s="26"/>
      <c r="GS513" s="26"/>
      <c r="GT513" s="26"/>
      <c r="GU513" s="26"/>
      <c r="GV513" s="26"/>
      <c r="GW513" s="26"/>
      <c r="GX513" s="26"/>
      <c r="GY513" s="26"/>
      <c r="GZ513" s="26"/>
      <c r="HA513" s="26"/>
      <c r="HB513" s="26"/>
      <c r="HC513" s="26"/>
      <c r="HD513" s="26"/>
      <c r="HE513" s="26"/>
      <c r="HF513" s="26"/>
      <c r="HG513" s="26"/>
      <c r="HH513" s="26"/>
      <c r="HI513" s="26"/>
      <c r="HJ513" s="26"/>
      <c r="HK513" s="26"/>
      <c r="HL513" s="26"/>
      <c r="HM513" s="26"/>
      <c r="HN513" s="26"/>
      <c r="HO513" s="26"/>
      <c r="HP513" s="26"/>
      <c r="HQ513" s="26"/>
      <c r="HR513" s="26"/>
      <c r="HS513" s="26"/>
      <c r="HT513" s="26"/>
      <c r="HU513" s="26"/>
      <c r="HV513" s="26"/>
      <c r="HW513" s="26"/>
      <c r="HX513" s="26"/>
      <c r="HY513" s="26"/>
      <c r="HZ513" s="26"/>
      <c r="IA513" s="26"/>
      <c r="IB513" s="26"/>
      <c r="IC513" s="26"/>
      <c r="ID513" s="26"/>
      <c r="IE513" s="26"/>
      <c r="IF513" s="26"/>
      <c r="IG513" s="26"/>
      <c r="IH513" s="26"/>
      <c r="II513" s="26"/>
      <c r="IJ513" s="26"/>
      <c r="IK513" s="26"/>
      <c r="IL513" s="26"/>
      <c r="IM513" s="26"/>
      <c r="IN513" s="26"/>
      <c r="IO513" s="26"/>
      <c r="IP513" s="26"/>
      <c r="IQ513" s="26"/>
      <c r="IR513" s="26"/>
      <c r="IS513" s="26"/>
      <c r="IT513" s="26"/>
      <c r="IU513" s="26"/>
      <c r="IV513" s="26"/>
    </row>
    <row r="514" spans="1:256" s="32" customFormat="1" ht="14.4" x14ac:dyDescent="0.3">
      <c r="A514"/>
      <c r="B514"/>
      <c r="C514"/>
      <c r="D514"/>
      <c r="E514"/>
      <c r="F514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6"/>
      <c r="AB514" s="26"/>
      <c r="AC514" s="26"/>
      <c r="AD514" s="26"/>
      <c r="AE514" s="26"/>
      <c r="AF514" s="26"/>
      <c r="AG514" s="26"/>
      <c r="AH514" s="26"/>
      <c r="AI514" s="26"/>
      <c r="AJ514" s="26"/>
      <c r="AK514" s="26"/>
      <c r="AL514" s="26"/>
      <c r="AM514" s="26"/>
      <c r="AN514" s="26"/>
      <c r="AO514" s="26"/>
      <c r="AP514" s="26"/>
      <c r="AQ514" s="26"/>
      <c r="AR514" s="26"/>
      <c r="AS514" s="26"/>
      <c r="AT514" s="26"/>
      <c r="AU514" s="26"/>
      <c r="AV514" s="26"/>
      <c r="AW514" s="26"/>
      <c r="AX514" s="26"/>
      <c r="AY514" s="26"/>
      <c r="AZ514" s="26"/>
      <c r="BA514" s="26"/>
      <c r="BB514" s="26"/>
      <c r="BC514" s="26"/>
      <c r="BD514" s="26"/>
      <c r="BE514" s="26"/>
      <c r="BF514" s="26"/>
      <c r="BG514" s="26"/>
      <c r="BH514" s="26"/>
      <c r="BI514" s="26"/>
      <c r="BJ514" s="26"/>
      <c r="BK514" s="26"/>
      <c r="BL514" s="26"/>
      <c r="BM514" s="26"/>
      <c r="BN514" s="26"/>
      <c r="BO514" s="26"/>
      <c r="BP514" s="26"/>
      <c r="BQ514" s="26"/>
      <c r="BR514" s="26"/>
      <c r="BS514" s="26"/>
      <c r="BT514" s="26"/>
      <c r="BU514" s="26"/>
      <c r="BV514" s="26"/>
      <c r="BW514" s="26"/>
      <c r="BX514" s="26"/>
      <c r="BY514" s="26"/>
      <c r="BZ514" s="26"/>
      <c r="CA514" s="26"/>
      <c r="CB514" s="26"/>
      <c r="CC514" s="26"/>
      <c r="CD514" s="26"/>
      <c r="CE514" s="26"/>
      <c r="CF514" s="26"/>
      <c r="CG514" s="26"/>
      <c r="CH514" s="26"/>
      <c r="CI514" s="26"/>
      <c r="CJ514" s="26"/>
      <c r="CK514" s="26"/>
      <c r="CL514" s="26"/>
      <c r="CM514" s="26"/>
      <c r="CN514" s="26"/>
      <c r="CO514" s="26"/>
      <c r="CP514" s="26"/>
      <c r="CQ514" s="26"/>
      <c r="CR514" s="26"/>
      <c r="CS514" s="26"/>
      <c r="CT514" s="26"/>
      <c r="CU514" s="26"/>
      <c r="CV514" s="26"/>
      <c r="CW514" s="26"/>
      <c r="CX514" s="26"/>
      <c r="CY514" s="26"/>
      <c r="CZ514" s="26"/>
      <c r="DA514" s="26"/>
      <c r="DB514" s="26"/>
      <c r="DC514" s="26"/>
      <c r="DD514" s="26"/>
      <c r="DE514" s="26"/>
      <c r="DF514" s="26"/>
      <c r="DG514" s="26"/>
      <c r="DH514" s="26"/>
      <c r="DI514" s="26"/>
      <c r="DJ514" s="26"/>
      <c r="DK514" s="26"/>
      <c r="DL514" s="26"/>
      <c r="DM514" s="26"/>
      <c r="DN514" s="26"/>
      <c r="DO514" s="26"/>
      <c r="DP514" s="26"/>
      <c r="DQ514" s="26"/>
      <c r="DR514" s="26"/>
      <c r="DS514" s="26"/>
      <c r="DT514" s="26"/>
      <c r="DU514" s="26"/>
      <c r="DV514" s="26"/>
      <c r="DW514" s="26"/>
      <c r="DX514" s="26"/>
      <c r="DY514" s="26"/>
      <c r="DZ514" s="26"/>
      <c r="EA514" s="26"/>
      <c r="EB514" s="26"/>
      <c r="EC514" s="26"/>
      <c r="ED514" s="26"/>
      <c r="EE514" s="26"/>
      <c r="EF514" s="26"/>
      <c r="EG514" s="26"/>
      <c r="EH514" s="26"/>
      <c r="EI514" s="26"/>
      <c r="EJ514" s="26"/>
      <c r="EK514" s="26"/>
      <c r="EL514" s="26"/>
      <c r="EM514" s="26"/>
      <c r="EN514" s="26"/>
      <c r="EO514" s="26"/>
      <c r="EP514" s="26"/>
      <c r="EQ514" s="26"/>
      <c r="ER514" s="26"/>
      <c r="ES514" s="26"/>
      <c r="ET514" s="26"/>
      <c r="EU514" s="26"/>
      <c r="EV514" s="26"/>
      <c r="EW514" s="26"/>
      <c r="EX514" s="26"/>
      <c r="EY514" s="26"/>
      <c r="EZ514" s="26"/>
      <c r="FA514" s="26"/>
      <c r="FB514" s="26"/>
      <c r="FC514" s="26"/>
      <c r="FD514" s="26"/>
      <c r="FE514" s="26"/>
      <c r="FF514" s="26"/>
      <c r="FG514" s="26"/>
      <c r="FH514" s="26"/>
      <c r="FI514" s="26"/>
      <c r="FJ514" s="26"/>
      <c r="FK514" s="26"/>
      <c r="FL514" s="26"/>
      <c r="FM514" s="26"/>
      <c r="FN514" s="26"/>
      <c r="FO514" s="26"/>
      <c r="FP514" s="26"/>
      <c r="FQ514" s="26"/>
      <c r="FR514" s="26"/>
      <c r="FS514" s="26"/>
      <c r="FT514" s="26"/>
      <c r="FU514" s="26"/>
      <c r="FV514" s="26"/>
      <c r="FW514" s="26"/>
      <c r="FX514" s="26"/>
      <c r="FY514" s="26"/>
      <c r="FZ514" s="26"/>
      <c r="GA514" s="26"/>
      <c r="GB514" s="26"/>
      <c r="GC514" s="26"/>
      <c r="GD514" s="26"/>
      <c r="GE514" s="26"/>
      <c r="GF514" s="26"/>
      <c r="GG514" s="26"/>
      <c r="GH514" s="26"/>
      <c r="GI514" s="26"/>
      <c r="GJ514" s="26"/>
      <c r="GK514" s="26"/>
      <c r="GL514" s="26"/>
      <c r="GM514" s="26"/>
      <c r="GN514" s="26"/>
      <c r="GO514" s="26"/>
      <c r="GP514" s="26"/>
      <c r="GQ514" s="26"/>
      <c r="GR514" s="26"/>
      <c r="GS514" s="26"/>
      <c r="GT514" s="26"/>
      <c r="GU514" s="26"/>
      <c r="GV514" s="26"/>
      <c r="GW514" s="26"/>
      <c r="GX514" s="26"/>
      <c r="GY514" s="26"/>
      <c r="GZ514" s="26"/>
      <c r="HA514" s="26"/>
      <c r="HB514" s="26"/>
      <c r="HC514" s="26"/>
      <c r="HD514" s="26"/>
      <c r="HE514" s="26"/>
      <c r="HF514" s="26"/>
      <c r="HG514" s="26"/>
      <c r="HH514" s="26"/>
      <c r="HI514" s="26"/>
      <c r="HJ514" s="26"/>
      <c r="HK514" s="26"/>
      <c r="HL514" s="26"/>
      <c r="HM514" s="26"/>
      <c r="HN514" s="26"/>
      <c r="HO514" s="26"/>
      <c r="HP514" s="26"/>
      <c r="HQ514" s="26"/>
      <c r="HR514" s="26"/>
      <c r="HS514" s="26"/>
      <c r="HT514" s="26"/>
      <c r="HU514" s="26"/>
      <c r="HV514" s="26"/>
      <c r="HW514" s="26"/>
      <c r="HX514" s="26"/>
      <c r="HY514" s="26"/>
      <c r="HZ514" s="26"/>
      <c r="IA514" s="26"/>
      <c r="IB514" s="26"/>
      <c r="IC514" s="26"/>
      <c r="ID514" s="26"/>
      <c r="IE514" s="26"/>
      <c r="IF514" s="26"/>
      <c r="IG514" s="26"/>
      <c r="IH514" s="26"/>
      <c r="II514" s="26"/>
      <c r="IJ514" s="26"/>
      <c r="IK514" s="26"/>
      <c r="IL514" s="26"/>
      <c r="IM514" s="26"/>
      <c r="IN514" s="26"/>
      <c r="IO514" s="26"/>
      <c r="IP514" s="26"/>
      <c r="IQ514" s="26"/>
      <c r="IR514" s="26"/>
      <c r="IS514" s="26"/>
      <c r="IT514" s="26"/>
      <c r="IU514" s="26"/>
      <c r="IV514" s="26"/>
    </row>
    <row r="515" spans="1:256" s="32" customFormat="1" ht="14.4" x14ac:dyDescent="0.3">
      <c r="A515"/>
      <c r="B515"/>
      <c r="C515"/>
      <c r="D515"/>
      <c r="E515"/>
      <c r="F515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6"/>
      <c r="AB515" s="26"/>
      <c r="AC515" s="26"/>
      <c r="AD515" s="26"/>
      <c r="AE515" s="26"/>
      <c r="AF515" s="26"/>
      <c r="AG515" s="26"/>
      <c r="AH515" s="26"/>
      <c r="AI515" s="26"/>
      <c r="AJ515" s="26"/>
      <c r="AK515" s="26"/>
      <c r="AL515" s="26"/>
      <c r="AM515" s="26"/>
      <c r="AN515" s="26"/>
      <c r="AO515" s="26"/>
      <c r="AP515" s="26"/>
      <c r="AQ515" s="26"/>
      <c r="AR515" s="26"/>
      <c r="AS515" s="26"/>
      <c r="AT515" s="26"/>
      <c r="AU515" s="26"/>
      <c r="AV515" s="26"/>
      <c r="AW515" s="26"/>
      <c r="AX515" s="26"/>
      <c r="AY515" s="26"/>
      <c r="AZ515" s="26"/>
      <c r="BA515" s="26"/>
      <c r="BB515" s="26"/>
      <c r="BC515" s="26"/>
      <c r="BD515" s="26"/>
      <c r="BE515" s="26"/>
      <c r="BF515" s="26"/>
      <c r="BG515" s="26"/>
      <c r="BH515" s="26"/>
      <c r="BI515" s="26"/>
      <c r="BJ515" s="26"/>
      <c r="BK515" s="26"/>
      <c r="BL515" s="26"/>
      <c r="BM515" s="26"/>
      <c r="BN515" s="26"/>
      <c r="BO515" s="26"/>
      <c r="BP515" s="26"/>
      <c r="BQ515" s="26"/>
      <c r="BR515" s="26"/>
      <c r="BS515" s="26"/>
      <c r="BT515" s="26"/>
      <c r="BU515" s="26"/>
      <c r="BV515" s="26"/>
      <c r="BW515" s="26"/>
      <c r="BX515" s="26"/>
      <c r="BY515" s="26"/>
      <c r="BZ515" s="26"/>
      <c r="CA515" s="26"/>
      <c r="CB515" s="26"/>
      <c r="CC515" s="26"/>
      <c r="CD515" s="26"/>
      <c r="CE515" s="26"/>
      <c r="CF515" s="26"/>
      <c r="CG515" s="26"/>
      <c r="CH515" s="26"/>
      <c r="CI515" s="26"/>
      <c r="CJ515" s="26"/>
      <c r="CK515" s="26"/>
      <c r="CL515" s="26"/>
      <c r="CM515" s="26"/>
      <c r="CN515" s="26"/>
      <c r="CO515" s="26"/>
      <c r="CP515" s="26"/>
      <c r="CQ515" s="26"/>
      <c r="CR515" s="26"/>
      <c r="CS515" s="26"/>
      <c r="CT515" s="26"/>
      <c r="CU515" s="26"/>
      <c r="CV515" s="26"/>
      <c r="CW515" s="26"/>
      <c r="CX515" s="26"/>
      <c r="CY515" s="26"/>
      <c r="CZ515" s="26"/>
      <c r="DA515" s="26"/>
      <c r="DB515" s="26"/>
      <c r="DC515" s="26"/>
      <c r="DD515" s="26"/>
      <c r="DE515" s="26"/>
      <c r="DF515" s="26"/>
      <c r="DG515" s="26"/>
      <c r="DH515" s="26"/>
      <c r="DI515" s="26"/>
      <c r="DJ515" s="26"/>
      <c r="DK515" s="26"/>
      <c r="DL515" s="26"/>
      <c r="DM515" s="26"/>
      <c r="DN515" s="26"/>
      <c r="DO515" s="26"/>
      <c r="DP515" s="26"/>
      <c r="DQ515" s="26"/>
      <c r="DR515" s="26"/>
      <c r="DS515" s="26"/>
      <c r="DT515" s="26"/>
      <c r="DU515" s="26"/>
      <c r="DV515" s="26"/>
      <c r="DW515" s="26"/>
      <c r="DX515" s="26"/>
      <c r="DY515" s="26"/>
      <c r="DZ515" s="26"/>
      <c r="EA515" s="26"/>
      <c r="EB515" s="26"/>
      <c r="EC515" s="26"/>
      <c r="ED515" s="26"/>
      <c r="EE515" s="26"/>
      <c r="EF515" s="26"/>
      <c r="EG515" s="26"/>
      <c r="EH515" s="26"/>
      <c r="EI515" s="26"/>
      <c r="EJ515" s="26"/>
      <c r="EK515" s="26"/>
      <c r="EL515" s="26"/>
      <c r="EM515" s="26"/>
      <c r="EN515" s="26"/>
      <c r="EO515" s="26"/>
      <c r="EP515" s="26"/>
      <c r="EQ515" s="26"/>
      <c r="ER515" s="26"/>
      <c r="ES515" s="26"/>
      <c r="ET515" s="26"/>
      <c r="EU515" s="26"/>
      <c r="EV515" s="26"/>
      <c r="EW515" s="26"/>
      <c r="EX515" s="26"/>
      <c r="EY515" s="26"/>
      <c r="EZ515" s="26"/>
      <c r="FA515" s="26"/>
      <c r="FB515" s="26"/>
      <c r="FC515" s="26"/>
      <c r="FD515" s="26"/>
      <c r="FE515" s="26"/>
      <c r="FF515" s="26"/>
      <c r="FG515" s="26"/>
      <c r="FH515" s="26"/>
      <c r="FI515" s="26"/>
      <c r="FJ515" s="26"/>
      <c r="FK515" s="26"/>
      <c r="FL515" s="26"/>
      <c r="FM515" s="26"/>
      <c r="FN515" s="26"/>
      <c r="FO515" s="26"/>
      <c r="FP515" s="26"/>
      <c r="FQ515" s="26"/>
      <c r="FR515" s="26"/>
      <c r="FS515" s="26"/>
      <c r="FT515" s="26"/>
      <c r="FU515" s="26"/>
      <c r="FV515" s="26"/>
      <c r="FW515" s="26"/>
      <c r="FX515" s="26"/>
      <c r="FY515" s="26"/>
      <c r="FZ515" s="26"/>
      <c r="GA515" s="26"/>
      <c r="GB515" s="26"/>
      <c r="GC515" s="26"/>
      <c r="GD515" s="26"/>
      <c r="GE515" s="26"/>
      <c r="GF515" s="26"/>
      <c r="GG515" s="26"/>
      <c r="GH515" s="26"/>
      <c r="GI515" s="26"/>
      <c r="GJ515" s="26"/>
      <c r="GK515" s="26"/>
      <c r="GL515" s="26"/>
      <c r="GM515" s="26"/>
      <c r="GN515" s="26"/>
      <c r="GO515" s="26"/>
      <c r="GP515" s="26"/>
      <c r="GQ515" s="26"/>
      <c r="GR515" s="26"/>
      <c r="GS515" s="26"/>
      <c r="GT515" s="26"/>
      <c r="GU515" s="26"/>
      <c r="GV515" s="26"/>
      <c r="GW515" s="26"/>
      <c r="GX515" s="26"/>
      <c r="GY515" s="26"/>
      <c r="GZ515" s="26"/>
      <c r="HA515" s="26"/>
      <c r="HB515" s="26"/>
      <c r="HC515" s="26"/>
      <c r="HD515" s="26"/>
      <c r="HE515" s="26"/>
      <c r="HF515" s="26"/>
      <c r="HG515" s="26"/>
      <c r="HH515" s="26"/>
      <c r="HI515" s="26"/>
      <c r="HJ515" s="26"/>
      <c r="HK515" s="26"/>
      <c r="HL515" s="26"/>
      <c r="HM515" s="26"/>
      <c r="HN515" s="26"/>
      <c r="HO515" s="26"/>
      <c r="HP515" s="26"/>
      <c r="HQ515" s="26"/>
      <c r="HR515" s="26"/>
      <c r="HS515" s="26"/>
      <c r="HT515" s="26"/>
      <c r="HU515" s="26"/>
      <c r="HV515" s="26"/>
      <c r="HW515" s="26"/>
      <c r="HX515" s="26"/>
      <c r="HY515" s="26"/>
      <c r="HZ515" s="26"/>
      <c r="IA515" s="26"/>
      <c r="IB515" s="26"/>
      <c r="IC515" s="26"/>
      <c r="ID515" s="26"/>
      <c r="IE515" s="26"/>
      <c r="IF515" s="26"/>
      <c r="IG515" s="26"/>
      <c r="IH515" s="26"/>
      <c r="II515" s="26"/>
      <c r="IJ515" s="26"/>
      <c r="IK515" s="26"/>
      <c r="IL515" s="26"/>
      <c r="IM515" s="26"/>
      <c r="IN515" s="26"/>
      <c r="IO515" s="26"/>
      <c r="IP515" s="26"/>
      <c r="IQ515" s="26"/>
      <c r="IR515" s="26"/>
      <c r="IS515" s="26"/>
      <c r="IT515" s="26"/>
      <c r="IU515" s="26"/>
      <c r="IV515" s="26"/>
    </row>
    <row r="516" spans="1:256" s="32" customFormat="1" ht="14.4" x14ac:dyDescent="0.3">
      <c r="A516"/>
      <c r="B516"/>
      <c r="C516"/>
      <c r="D516"/>
      <c r="E516"/>
      <c r="F51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6"/>
      <c r="AB516" s="26"/>
      <c r="AC516" s="26"/>
      <c r="AD516" s="26"/>
      <c r="AE516" s="26"/>
      <c r="AF516" s="26"/>
      <c r="AG516" s="26"/>
      <c r="AH516" s="26"/>
      <c r="AI516" s="26"/>
      <c r="AJ516" s="26"/>
      <c r="AK516" s="26"/>
      <c r="AL516" s="26"/>
      <c r="AM516" s="26"/>
      <c r="AN516" s="26"/>
      <c r="AO516" s="26"/>
      <c r="AP516" s="26"/>
      <c r="AQ516" s="26"/>
      <c r="AR516" s="26"/>
      <c r="AS516" s="26"/>
      <c r="AT516" s="26"/>
      <c r="AU516" s="26"/>
      <c r="AV516" s="26"/>
      <c r="AW516" s="26"/>
      <c r="AX516" s="26"/>
      <c r="AY516" s="26"/>
      <c r="AZ516" s="26"/>
      <c r="BA516" s="26"/>
      <c r="BB516" s="26"/>
      <c r="BC516" s="26"/>
      <c r="BD516" s="26"/>
      <c r="BE516" s="26"/>
      <c r="BF516" s="26"/>
      <c r="BG516" s="26"/>
      <c r="BH516" s="26"/>
      <c r="BI516" s="26"/>
      <c r="BJ516" s="26"/>
      <c r="BK516" s="26"/>
      <c r="BL516" s="26"/>
      <c r="BM516" s="26"/>
      <c r="BN516" s="26"/>
      <c r="BO516" s="26"/>
      <c r="BP516" s="26"/>
      <c r="BQ516" s="26"/>
      <c r="BR516" s="26"/>
      <c r="BS516" s="26"/>
      <c r="BT516" s="26"/>
      <c r="BU516" s="26"/>
      <c r="BV516" s="26"/>
      <c r="BW516" s="26"/>
      <c r="BX516" s="26"/>
      <c r="BY516" s="26"/>
      <c r="BZ516" s="26"/>
      <c r="CA516" s="26"/>
      <c r="CB516" s="26"/>
      <c r="CC516" s="26"/>
      <c r="CD516" s="26"/>
      <c r="CE516" s="26"/>
      <c r="CF516" s="26"/>
      <c r="CG516" s="26"/>
      <c r="CH516" s="26"/>
      <c r="CI516" s="26"/>
      <c r="CJ516" s="26"/>
      <c r="CK516" s="26"/>
      <c r="CL516" s="26"/>
      <c r="CM516" s="26"/>
      <c r="CN516" s="26"/>
      <c r="CO516" s="26"/>
      <c r="CP516" s="26"/>
      <c r="CQ516" s="26"/>
      <c r="CR516" s="26"/>
      <c r="CS516" s="26"/>
      <c r="CT516" s="26"/>
      <c r="CU516" s="26"/>
      <c r="CV516" s="26"/>
      <c r="CW516" s="26"/>
      <c r="CX516" s="26"/>
      <c r="CY516" s="26"/>
      <c r="CZ516" s="26"/>
      <c r="DA516" s="26"/>
      <c r="DB516" s="26"/>
      <c r="DC516" s="26"/>
      <c r="DD516" s="26"/>
      <c r="DE516" s="26"/>
      <c r="DF516" s="26"/>
      <c r="DG516" s="26"/>
      <c r="DH516" s="26"/>
      <c r="DI516" s="26"/>
      <c r="DJ516" s="26"/>
      <c r="DK516" s="26"/>
      <c r="DL516" s="26"/>
      <c r="DM516" s="26"/>
      <c r="DN516" s="26"/>
      <c r="DO516" s="26"/>
      <c r="DP516" s="26"/>
      <c r="DQ516" s="26"/>
      <c r="DR516" s="26"/>
      <c r="DS516" s="26"/>
      <c r="DT516" s="26"/>
      <c r="DU516" s="26"/>
      <c r="DV516" s="26"/>
      <c r="DW516" s="26"/>
      <c r="DX516" s="26"/>
      <c r="DY516" s="26"/>
      <c r="DZ516" s="26"/>
      <c r="EA516" s="26"/>
      <c r="EB516" s="26"/>
      <c r="EC516" s="26"/>
      <c r="ED516" s="26"/>
      <c r="EE516" s="26"/>
      <c r="EF516" s="26"/>
      <c r="EG516" s="26"/>
      <c r="EH516" s="26"/>
      <c r="EI516" s="26"/>
      <c r="EJ516" s="26"/>
      <c r="EK516" s="26"/>
      <c r="EL516" s="26"/>
      <c r="EM516" s="26"/>
      <c r="EN516" s="26"/>
      <c r="EO516" s="26"/>
      <c r="EP516" s="26"/>
      <c r="EQ516" s="26"/>
      <c r="ER516" s="26"/>
      <c r="ES516" s="26"/>
      <c r="ET516" s="26"/>
      <c r="EU516" s="26"/>
      <c r="EV516" s="26"/>
      <c r="EW516" s="26"/>
      <c r="EX516" s="26"/>
      <c r="EY516" s="26"/>
      <c r="EZ516" s="26"/>
      <c r="FA516" s="26"/>
      <c r="FB516" s="26"/>
      <c r="FC516" s="26"/>
      <c r="FD516" s="26"/>
      <c r="FE516" s="26"/>
      <c r="FF516" s="26"/>
      <c r="FG516" s="26"/>
      <c r="FH516" s="26"/>
      <c r="FI516" s="26"/>
      <c r="FJ516" s="26"/>
      <c r="FK516" s="26"/>
      <c r="FL516" s="26"/>
      <c r="FM516" s="26"/>
      <c r="FN516" s="26"/>
      <c r="FO516" s="26"/>
      <c r="FP516" s="26"/>
      <c r="FQ516" s="26"/>
      <c r="FR516" s="26"/>
      <c r="FS516" s="26"/>
      <c r="FT516" s="26"/>
      <c r="FU516" s="26"/>
      <c r="FV516" s="26"/>
      <c r="FW516" s="26"/>
      <c r="FX516" s="26"/>
      <c r="FY516" s="26"/>
      <c r="FZ516" s="26"/>
      <c r="GA516" s="26"/>
      <c r="GB516" s="26"/>
      <c r="GC516" s="26"/>
      <c r="GD516" s="26"/>
      <c r="GE516" s="26"/>
      <c r="GF516" s="26"/>
      <c r="GG516" s="26"/>
      <c r="GH516" s="26"/>
      <c r="GI516" s="26"/>
      <c r="GJ516" s="26"/>
      <c r="GK516" s="26"/>
      <c r="GL516" s="26"/>
      <c r="GM516" s="26"/>
      <c r="GN516" s="26"/>
      <c r="GO516" s="26"/>
      <c r="GP516" s="26"/>
      <c r="GQ516" s="26"/>
      <c r="GR516" s="26"/>
      <c r="GS516" s="26"/>
      <c r="GT516" s="26"/>
      <c r="GU516" s="26"/>
      <c r="GV516" s="26"/>
      <c r="GW516" s="26"/>
      <c r="GX516" s="26"/>
      <c r="GY516" s="26"/>
      <c r="GZ516" s="26"/>
      <c r="HA516" s="26"/>
      <c r="HB516" s="26"/>
      <c r="HC516" s="26"/>
      <c r="HD516" s="26"/>
      <c r="HE516" s="26"/>
      <c r="HF516" s="26"/>
      <c r="HG516" s="26"/>
      <c r="HH516" s="26"/>
      <c r="HI516" s="26"/>
      <c r="HJ516" s="26"/>
      <c r="HK516" s="26"/>
      <c r="HL516" s="26"/>
      <c r="HM516" s="26"/>
      <c r="HN516" s="26"/>
      <c r="HO516" s="26"/>
      <c r="HP516" s="26"/>
      <c r="HQ516" s="26"/>
      <c r="HR516" s="26"/>
      <c r="HS516" s="26"/>
      <c r="HT516" s="26"/>
      <c r="HU516" s="26"/>
      <c r="HV516" s="26"/>
      <c r="HW516" s="26"/>
      <c r="HX516" s="26"/>
      <c r="HY516" s="26"/>
      <c r="HZ516" s="26"/>
      <c r="IA516" s="26"/>
      <c r="IB516" s="26"/>
      <c r="IC516" s="26"/>
      <c r="ID516" s="26"/>
      <c r="IE516" s="26"/>
      <c r="IF516" s="26"/>
      <c r="IG516" s="26"/>
      <c r="IH516" s="26"/>
      <c r="II516" s="26"/>
      <c r="IJ516" s="26"/>
      <c r="IK516" s="26"/>
      <c r="IL516" s="26"/>
      <c r="IM516" s="26"/>
      <c r="IN516" s="26"/>
      <c r="IO516" s="26"/>
      <c r="IP516" s="26"/>
      <c r="IQ516" s="26"/>
      <c r="IR516" s="26"/>
      <c r="IS516" s="26"/>
      <c r="IT516" s="26"/>
      <c r="IU516" s="26"/>
      <c r="IV516" s="26"/>
    </row>
    <row r="517" spans="1:256" s="35" customFormat="1" ht="14.4" x14ac:dyDescent="0.3">
      <c r="A517"/>
      <c r="B517"/>
      <c r="C517"/>
      <c r="D517"/>
      <c r="E517"/>
      <c r="F517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6"/>
      <c r="AB517" s="26"/>
      <c r="AC517" s="26"/>
      <c r="AD517" s="26"/>
      <c r="AE517" s="26"/>
      <c r="AF517" s="26"/>
      <c r="AG517" s="26"/>
      <c r="AH517" s="26"/>
      <c r="AI517" s="26"/>
      <c r="AJ517" s="26"/>
      <c r="AK517" s="26"/>
      <c r="AL517" s="26"/>
      <c r="AM517" s="26"/>
      <c r="AN517" s="26"/>
      <c r="AO517" s="26"/>
      <c r="AP517" s="26"/>
      <c r="AQ517" s="26"/>
      <c r="AR517" s="26"/>
      <c r="AS517" s="26"/>
      <c r="AT517" s="26"/>
      <c r="AU517" s="26"/>
      <c r="AV517" s="26"/>
      <c r="AW517" s="26"/>
      <c r="AX517" s="26"/>
      <c r="AY517" s="26"/>
      <c r="AZ517" s="26"/>
      <c r="BA517" s="26"/>
      <c r="BB517" s="26"/>
      <c r="BC517" s="26"/>
      <c r="BD517" s="26"/>
      <c r="BE517" s="26"/>
      <c r="BF517" s="26"/>
      <c r="BG517" s="26"/>
      <c r="BH517" s="26"/>
      <c r="BI517" s="26"/>
      <c r="BJ517" s="26"/>
      <c r="BK517" s="26"/>
      <c r="BL517" s="26"/>
      <c r="BM517" s="26"/>
      <c r="BN517" s="26"/>
      <c r="BO517" s="26"/>
      <c r="BP517" s="26"/>
      <c r="BQ517" s="26"/>
      <c r="BR517" s="26"/>
      <c r="BS517" s="26"/>
      <c r="BT517" s="26"/>
      <c r="BU517" s="26"/>
      <c r="BV517" s="26"/>
      <c r="BW517" s="26"/>
      <c r="BX517" s="26"/>
      <c r="BY517" s="26"/>
      <c r="BZ517" s="26"/>
      <c r="CA517" s="26"/>
      <c r="CB517" s="26"/>
      <c r="CC517" s="26"/>
      <c r="CD517" s="26"/>
      <c r="CE517" s="26"/>
      <c r="CF517" s="26"/>
      <c r="CG517" s="26"/>
      <c r="CH517" s="26"/>
      <c r="CI517" s="26"/>
      <c r="CJ517" s="26"/>
      <c r="CK517" s="26"/>
      <c r="CL517" s="26"/>
      <c r="CM517" s="26"/>
      <c r="CN517" s="26"/>
      <c r="CO517" s="26"/>
      <c r="CP517" s="26"/>
      <c r="CQ517" s="26"/>
      <c r="CR517" s="26"/>
      <c r="CS517" s="26"/>
      <c r="CT517" s="26"/>
      <c r="CU517" s="26"/>
      <c r="CV517" s="26"/>
      <c r="CW517" s="26"/>
      <c r="CX517" s="26"/>
      <c r="CY517" s="26"/>
      <c r="CZ517" s="26"/>
      <c r="DA517" s="26"/>
      <c r="DB517" s="26"/>
      <c r="DC517" s="26"/>
      <c r="DD517" s="26"/>
      <c r="DE517" s="26"/>
      <c r="DF517" s="26"/>
      <c r="DG517" s="26"/>
      <c r="DH517" s="26"/>
      <c r="DI517" s="26"/>
      <c r="DJ517" s="26"/>
      <c r="DK517" s="26"/>
      <c r="DL517" s="26"/>
      <c r="DM517" s="26"/>
      <c r="DN517" s="26"/>
      <c r="DO517" s="26"/>
      <c r="DP517" s="26"/>
      <c r="DQ517" s="26"/>
      <c r="DR517" s="26"/>
      <c r="DS517" s="26"/>
      <c r="DT517" s="26"/>
      <c r="DU517" s="26"/>
      <c r="DV517" s="26"/>
      <c r="DW517" s="26"/>
      <c r="DX517" s="26"/>
      <c r="DY517" s="26"/>
      <c r="DZ517" s="26"/>
      <c r="EA517" s="26"/>
      <c r="EB517" s="26"/>
      <c r="EC517" s="26"/>
      <c r="ED517" s="26"/>
      <c r="EE517" s="26"/>
      <c r="EF517" s="26"/>
      <c r="EG517" s="26"/>
      <c r="EH517" s="26"/>
      <c r="EI517" s="26"/>
      <c r="EJ517" s="26"/>
      <c r="EK517" s="26"/>
      <c r="EL517" s="26"/>
      <c r="EM517" s="26"/>
      <c r="EN517" s="26"/>
      <c r="EO517" s="26"/>
      <c r="EP517" s="26"/>
      <c r="EQ517" s="26"/>
      <c r="ER517" s="26"/>
      <c r="ES517" s="26"/>
      <c r="ET517" s="26"/>
      <c r="EU517" s="26"/>
      <c r="EV517" s="26"/>
      <c r="EW517" s="26"/>
      <c r="EX517" s="26"/>
      <c r="EY517" s="26"/>
      <c r="EZ517" s="26"/>
      <c r="FA517" s="26"/>
      <c r="FB517" s="26"/>
      <c r="FC517" s="26"/>
      <c r="FD517" s="26"/>
      <c r="FE517" s="26"/>
      <c r="FF517" s="26"/>
      <c r="FG517" s="26"/>
      <c r="FH517" s="26"/>
      <c r="FI517" s="26"/>
      <c r="FJ517" s="26"/>
      <c r="FK517" s="26"/>
      <c r="FL517" s="26"/>
      <c r="FM517" s="26"/>
      <c r="FN517" s="26"/>
      <c r="FO517" s="26"/>
      <c r="FP517" s="26"/>
      <c r="FQ517" s="26"/>
      <c r="FR517" s="26"/>
      <c r="FS517" s="26"/>
      <c r="FT517" s="26"/>
      <c r="FU517" s="26"/>
      <c r="FV517" s="26"/>
      <c r="FW517" s="26"/>
      <c r="FX517" s="26"/>
      <c r="FY517" s="26"/>
      <c r="FZ517" s="26"/>
      <c r="GA517" s="26"/>
      <c r="GB517" s="26"/>
      <c r="GC517" s="26"/>
      <c r="GD517" s="26"/>
      <c r="GE517" s="26"/>
      <c r="GF517" s="26"/>
      <c r="GG517" s="26"/>
      <c r="GH517" s="26"/>
      <c r="GI517" s="26"/>
      <c r="GJ517" s="26"/>
      <c r="GK517" s="26"/>
      <c r="GL517" s="26"/>
      <c r="GM517" s="26"/>
      <c r="GN517" s="26"/>
      <c r="GO517" s="26"/>
      <c r="GP517" s="26"/>
      <c r="GQ517" s="26"/>
      <c r="GR517" s="26"/>
      <c r="GS517" s="26"/>
      <c r="GT517" s="26"/>
      <c r="GU517" s="26"/>
      <c r="GV517" s="26"/>
      <c r="GW517" s="26"/>
      <c r="GX517" s="26"/>
      <c r="GY517" s="26"/>
      <c r="GZ517" s="26"/>
      <c r="HA517" s="26"/>
      <c r="HB517" s="26"/>
      <c r="HC517" s="26"/>
      <c r="HD517" s="26"/>
      <c r="HE517" s="26"/>
      <c r="HF517" s="26"/>
      <c r="HG517" s="26"/>
      <c r="HH517" s="26"/>
      <c r="HI517" s="26"/>
      <c r="HJ517" s="26"/>
      <c r="HK517" s="26"/>
      <c r="HL517" s="26"/>
      <c r="HM517" s="26"/>
      <c r="HN517" s="26"/>
      <c r="HO517" s="26"/>
      <c r="HP517" s="26"/>
      <c r="HQ517" s="26"/>
      <c r="HR517" s="26"/>
      <c r="HS517" s="26"/>
      <c r="HT517" s="26"/>
      <c r="HU517" s="26"/>
      <c r="HV517" s="26"/>
      <c r="HW517" s="26"/>
      <c r="HX517" s="26"/>
      <c r="HY517" s="26"/>
      <c r="HZ517" s="26"/>
      <c r="IA517" s="26"/>
      <c r="IB517" s="26"/>
      <c r="IC517" s="26"/>
      <c r="ID517" s="26"/>
      <c r="IE517" s="26"/>
      <c r="IF517" s="26"/>
      <c r="IG517" s="26"/>
      <c r="IH517" s="26"/>
      <c r="II517" s="26"/>
      <c r="IJ517" s="26"/>
      <c r="IK517" s="26"/>
      <c r="IL517" s="26"/>
      <c r="IM517" s="26"/>
      <c r="IN517" s="26"/>
      <c r="IO517" s="26"/>
      <c r="IP517" s="26"/>
      <c r="IQ517" s="26"/>
      <c r="IR517" s="26"/>
      <c r="IS517" s="26"/>
      <c r="IT517" s="26"/>
      <c r="IU517" s="26"/>
      <c r="IV517" s="26"/>
    </row>
    <row r="518" spans="1:256" s="32" customFormat="1" ht="14.4" x14ac:dyDescent="0.3">
      <c r="A518"/>
      <c r="B518"/>
      <c r="C518"/>
      <c r="D518"/>
      <c r="E518"/>
      <c r="F518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6"/>
      <c r="AB518" s="26"/>
      <c r="AC518" s="26"/>
      <c r="AD518" s="26"/>
      <c r="AE518" s="26"/>
      <c r="AF518" s="26"/>
      <c r="AG518" s="26"/>
      <c r="AH518" s="26"/>
      <c r="AI518" s="26"/>
      <c r="AJ518" s="26"/>
      <c r="AK518" s="26"/>
      <c r="AL518" s="26"/>
      <c r="AM518" s="26"/>
      <c r="AN518" s="26"/>
      <c r="AO518" s="26"/>
      <c r="AP518" s="26"/>
      <c r="AQ518" s="26"/>
      <c r="AR518" s="26"/>
      <c r="AS518" s="26"/>
      <c r="AT518" s="26"/>
      <c r="AU518" s="26"/>
      <c r="AV518" s="26"/>
      <c r="AW518" s="26"/>
      <c r="AX518" s="26"/>
      <c r="AY518" s="26"/>
      <c r="AZ518" s="26"/>
      <c r="BA518" s="26"/>
      <c r="BB518" s="26"/>
      <c r="BC518" s="26"/>
      <c r="BD518" s="26"/>
      <c r="BE518" s="26"/>
      <c r="BF518" s="26"/>
      <c r="BG518" s="26"/>
      <c r="BH518" s="26"/>
      <c r="BI518" s="26"/>
      <c r="BJ518" s="26"/>
      <c r="BK518" s="26"/>
      <c r="BL518" s="26"/>
      <c r="BM518" s="26"/>
      <c r="BN518" s="26"/>
      <c r="BO518" s="26"/>
      <c r="BP518" s="26"/>
      <c r="BQ518" s="26"/>
      <c r="BR518" s="26"/>
      <c r="BS518" s="26"/>
      <c r="BT518" s="26"/>
      <c r="BU518" s="26"/>
      <c r="BV518" s="26"/>
      <c r="BW518" s="26"/>
      <c r="BX518" s="26"/>
      <c r="BY518" s="26"/>
      <c r="BZ518" s="26"/>
      <c r="CA518" s="26"/>
      <c r="CB518" s="26"/>
      <c r="CC518" s="26"/>
      <c r="CD518" s="26"/>
      <c r="CE518" s="26"/>
      <c r="CF518" s="26"/>
      <c r="CG518" s="26"/>
      <c r="CH518" s="26"/>
      <c r="CI518" s="26"/>
      <c r="CJ518" s="26"/>
      <c r="CK518" s="26"/>
      <c r="CL518" s="26"/>
      <c r="CM518" s="26"/>
      <c r="CN518" s="26"/>
      <c r="CO518" s="26"/>
      <c r="CP518" s="26"/>
      <c r="CQ518" s="26"/>
      <c r="CR518" s="26"/>
      <c r="CS518" s="26"/>
      <c r="CT518" s="26"/>
      <c r="CU518" s="26"/>
      <c r="CV518" s="26"/>
      <c r="CW518" s="26"/>
      <c r="CX518" s="26"/>
      <c r="CY518" s="26"/>
      <c r="CZ518" s="26"/>
      <c r="DA518" s="26"/>
      <c r="DB518" s="26"/>
      <c r="DC518" s="26"/>
      <c r="DD518" s="26"/>
      <c r="DE518" s="26"/>
      <c r="DF518" s="26"/>
      <c r="DG518" s="26"/>
      <c r="DH518" s="26"/>
      <c r="DI518" s="26"/>
      <c r="DJ518" s="26"/>
      <c r="DK518" s="26"/>
      <c r="DL518" s="26"/>
      <c r="DM518" s="26"/>
      <c r="DN518" s="26"/>
      <c r="DO518" s="26"/>
      <c r="DP518" s="26"/>
      <c r="DQ518" s="26"/>
      <c r="DR518" s="26"/>
      <c r="DS518" s="26"/>
      <c r="DT518" s="26"/>
      <c r="DU518" s="26"/>
      <c r="DV518" s="26"/>
      <c r="DW518" s="26"/>
      <c r="DX518" s="26"/>
      <c r="DY518" s="26"/>
      <c r="DZ518" s="26"/>
      <c r="EA518" s="26"/>
      <c r="EB518" s="26"/>
      <c r="EC518" s="26"/>
      <c r="ED518" s="26"/>
      <c r="EE518" s="26"/>
      <c r="EF518" s="26"/>
      <c r="EG518" s="26"/>
      <c r="EH518" s="26"/>
      <c r="EI518" s="26"/>
      <c r="EJ518" s="26"/>
      <c r="EK518" s="26"/>
      <c r="EL518" s="26"/>
      <c r="EM518" s="26"/>
      <c r="EN518" s="26"/>
      <c r="EO518" s="26"/>
      <c r="EP518" s="26"/>
      <c r="EQ518" s="26"/>
      <c r="ER518" s="26"/>
      <c r="ES518" s="26"/>
      <c r="ET518" s="26"/>
      <c r="EU518" s="26"/>
      <c r="EV518" s="26"/>
      <c r="EW518" s="26"/>
      <c r="EX518" s="26"/>
      <c r="EY518" s="26"/>
      <c r="EZ518" s="26"/>
      <c r="FA518" s="26"/>
      <c r="FB518" s="26"/>
      <c r="FC518" s="26"/>
      <c r="FD518" s="26"/>
      <c r="FE518" s="26"/>
      <c r="FF518" s="26"/>
      <c r="FG518" s="26"/>
      <c r="FH518" s="26"/>
      <c r="FI518" s="26"/>
      <c r="FJ518" s="26"/>
      <c r="FK518" s="26"/>
      <c r="FL518" s="26"/>
      <c r="FM518" s="26"/>
      <c r="FN518" s="26"/>
      <c r="FO518" s="26"/>
      <c r="FP518" s="26"/>
      <c r="FQ518" s="26"/>
      <c r="FR518" s="26"/>
      <c r="FS518" s="26"/>
      <c r="FT518" s="26"/>
      <c r="FU518" s="26"/>
      <c r="FV518" s="26"/>
      <c r="FW518" s="26"/>
      <c r="FX518" s="26"/>
      <c r="FY518" s="26"/>
      <c r="FZ518" s="26"/>
      <c r="GA518" s="26"/>
      <c r="GB518" s="26"/>
      <c r="GC518" s="26"/>
      <c r="GD518" s="26"/>
      <c r="GE518" s="26"/>
      <c r="GF518" s="26"/>
      <c r="GG518" s="26"/>
      <c r="GH518" s="26"/>
      <c r="GI518" s="26"/>
      <c r="GJ518" s="26"/>
      <c r="GK518" s="26"/>
      <c r="GL518" s="26"/>
      <c r="GM518" s="26"/>
      <c r="GN518" s="26"/>
      <c r="GO518" s="26"/>
      <c r="GP518" s="26"/>
      <c r="GQ518" s="26"/>
      <c r="GR518" s="26"/>
      <c r="GS518" s="26"/>
      <c r="GT518" s="26"/>
      <c r="GU518" s="26"/>
      <c r="GV518" s="26"/>
      <c r="GW518" s="26"/>
      <c r="GX518" s="26"/>
      <c r="GY518" s="26"/>
      <c r="GZ518" s="26"/>
      <c r="HA518" s="26"/>
      <c r="HB518" s="26"/>
      <c r="HC518" s="26"/>
      <c r="HD518" s="26"/>
      <c r="HE518" s="26"/>
      <c r="HF518" s="26"/>
      <c r="HG518" s="26"/>
      <c r="HH518" s="26"/>
      <c r="HI518" s="26"/>
      <c r="HJ518" s="26"/>
      <c r="HK518" s="26"/>
      <c r="HL518" s="26"/>
      <c r="HM518" s="26"/>
      <c r="HN518" s="26"/>
      <c r="HO518" s="26"/>
      <c r="HP518" s="26"/>
      <c r="HQ518" s="26"/>
      <c r="HR518" s="26"/>
      <c r="HS518" s="26"/>
      <c r="HT518" s="26"/>
      <c r="HU518" s="26"/>
      <c r="HV518" s="26"/>
      <c r="HW518" s="26"/>
      <c r="HX518" s="26"/>
      <c r="HY518" s="26"/>
      <c r="HZ518" s="26"/>
      <c r="IA518" s="26"/>
      <c r="IB518" s="26"/>
      <c r="IC518" s="26"/>
      <c r="ID518" s="26"/>
      <c r="IE518" s="26"/>
      <c r="IF518" s="26"/>
      <c r="IG518" s="26"/>
      <c r="IH518" s="26"/>
      <c r="II518" s="26"/>
      <c r="IJ518" s="26"/>
      <c r="IK518" s="26"/>
      <c r="IL518" s="26"/>
      <c r="IM518" s="26"/>
      <c r="IN518" s="26"/>
      <c r="IO518" s="26"/>
      <c r="IP518" s="26"/>
      <c r="IQ518" s="26"/>
      <c r="IR518" s="26"/>
      <c r="IS518" s="26"/>
      <c r="IT518" s="26"/>
      <c r="IU518" s="26"/>
      <c r="IV518" s="26"/>
    </row>
    <row r="519" spans="1:256" s="35" customFormat="1" ht="14.4" x14ac:dyDescent="0.3">
      <c r="A519"/>
      <c r="B519"/>
      <c r="C519"/>
      <c r="D519"/>
      <c r="E519"/>
      <c r="F519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6"/>
      <c r="AB519" s="26"/>
      <c r="AC519" s="26"/>
      <c r="AD519" s="26"/>
      <c r="AE519" s="26"/>
      <c r="AF519" s="26"/>
      <c r="AG519" s="26"/>
      <c r="AH519" s="26"/>
      <c r="AI519" s="26"/>
      <c r="AJ519" s="26"/>
      <c r="AK519" s="26"/>
      <c r="AL519" s="26"/>
      <c r="AM519" s="26"/>
      <c r="AN519" s="26"/>
      <c r="AO519" s="26"/>
      <c r="AP519" s="26"/>
      <c r="AQ519" s="26"/>
      <c r="AR519" s="26"/>
      <c r="AS519" s="26"/>
      <c r="AT519" s="26"/>
      <c r="AU519" s="26"/>
      <c r="AV519" s="26"/>
      <c r="AW519" s="26"/>
      <c r="AX519" s="26"/>
      <c r="AY519" s="26"/>
      <c r="AZ519" s="26"/>
      <c r="BA519" s="26"/>
      <c r="BB519" s="26"/>
      <c r="BC519" s="26"/>
      <c r="BD519" s="26"/>
      <c r="BE519" s="26"/>
      <c r="BF519" s="26"/>
      <c r="BG519" s="26"/>
      <c r="BH519" s="26"/>
      <c r="BI519" s="26"/>
      <c r="BJ519" s="26"/>
      <c r="BK519" s="26"/>
      <c r="BL519" s="26"/>
      <c r="BM519" s="26"/>
      <c r="BN519" s="26"/>
      <c r="BO519" s="26"/>
      <c r="BP519" s="26"/>
      <c r="BQ519" s="26"/>
      <c r="BR519" s="26"/>
      <c r="BS519" s="26"/>
      <c r="BT519" s="26"/>
      <c r="BU519" s="26"/>
      <c r="BV519" s="26"/>
      <c r="BW519" s="26"/>
      <c r="BX519" s="26"/>
      <c r="BY519" s="26"/>
      <c r="BZ519" s="26"/>
      <c r="CA519" s="26"/>
      <c r="CB519" s="26"/>
      <c r="CC519" s="26"/>
      <c r="CD519" s="26"/>
      <c r="CE519" s="26"/>
      <c r="CF519" s="26"/>
      <c r="CG519" s="26"/>
      <c r="CH519" s="26"/>
      <c r="CI519" s="26"/>
      <c r="CJ519" s="26"/>
      <c r="CK519" s="26"/>
      <c r="CL519" s="26"/>
      <c r="CM519" s="26"/>
      <c r="CN519" s="26"/>
      <c r="CO519" s="26"/>
      <c r="CP519" s="26"/>
      <c r="CQ519" s="26"/>
      <c r="CR519" s="26"/>
      <c r="CS519" s="26"/>
      <c r="CT519" s="26"/>
      <c r="CU519" s="26"/>
      <c r="CV519" s="26"/>
      <c r="CW519" s="26"/>
      <c r="CX519" s="26"/>
      <c r="CY519" s="26"/>
      <c r="CZ519" s="26"/>
      <c r="DA519" s="26"/>
      <c r="DB519" s="26"/>
      <c r="DC519" s="26"/>
      <c r="DD519" s="26"/>
      <c r="DE519" s="26"/>
      <c r="DF519" s="26"/>
      <c r="DG519" s="26"/>
      <c r="DH519" s="26"/>
      <c r="DI519" s="26"/>
      <c r="DJ519" s="26"/>
      <c r="DK519" s="26"/>
      <c r="DL519" s="26"/>
      <c r="DM519" s="26"/>
      <c r="DN519" s="26"/>
      <c r="DO519" s="26"/>
      <c r="DP519" s="26"/>
      <c r="DQ519" s="26"/>
      <c r="DR519" s="26"/>
      <c r="DS519" s="26"/>
      <c r="DT519" s="26"/>
      <c r="DU519" s="26"/>
      <c r="DV519" s="26"/>
      <c r="DW519" s="26"/>
      <c r="DX519" s="26"/>
      <c r="DY519" s="26"/>
      <c r="DZ519" s="26"/>
      <c r="EA519" s="26"/>
      <c r="EB519" s="26"/>
      <c r="EC519" s="26"/>
      <c r="ED519" s="26"/>
      <c r="EE519" s="26"/>
      <c r="EF519" s="26"/>
      <c r="EG519" s="26"/>
      <c r="EH519" s="26"/>
      <c r="EI519" s="26"/>
      <c r="EJ519" s="26"/>
      <c r="EK519" s="26"/>
      <c r="EL519" s="26"/>
      <c r="EM519" s="26"/>
      <c r="EN519" s="26"/>
      <c r="EO519" s="26"/>
      <c r="EP519" s="26"/>
      <c r="EQ519" s="26"/>
      <c r="ER519" s="26"/>
      <c r="ES519" s="26"/>
      <c r="ET519" s="26"/>
      <c r="EU519" s="26"/>
      <c r="EV519" s="26"/>
      <c r="EW519" s="26"/>
      <c r="EX519" s="26"/>
      <c r="EY519" s="26"/>
      <c r="EZ519" s="26"/>
      <c r="FA519" s="26"/>
      <c r="FB519" s="26"/>
      <c r="FC519" s="26"/>
      <c r="FD519" s="26"/>
      <c r="FE519" s="26"/>
      <c r="FF519" s="26"/>
      <c r="FG519" s="26"/>
      <c r="FH519" s="26"/>
      <c r="FI519" s="26"/>
      <c r="FJ519" s="26"/>
      <c r="FK519" s="26"/>
      <c r="FL519" s="26"/>
      <c r="FM519" s="26"/>
      <c r="FN519" s="26"/>
      <c r="FO519" s="26"/>
      <c r="FP519" s="26"/>
      <c r="FQ519" s="26"/>
      <c r="FR519" s="26"/>
      <c r="FS519" s="26"/>
      <c r="FT519" s="26"/>
      <c r="FU519" s="26"/>
      <c r="FV519" s="26"/>
      <c r="FW519" s="26"/>
      <c r="FX519" s="26"/>
      <c r="FY519" s="26"/>
      <c r="FZ519" s="26"/>
      <c r="GA519" s="26"/>
      <c r="GB519" s="26"/>
      <c r="GC519" s="26"/>
      <c r="GD519" s="26"/>
      <c r="GE519" s="26"/>
      <c r="GF519" s="26"/>
      <c r="GG519" s="26"/>
      <c r="GH519" s="26"/>
      <c r="GI519" s="26"/>
      <c r="GJ519" s="26"/>
      <c r="GK519" s="26"/>
      <c r="GL519" s="26"/>
      <c r="GM519" s="26"/>
      <c r="GN519" s="26"/>
      <c r="GO519" s="26"/>
      <c r="GP519" s="26"/>
      <c r="GQ519" s="26"/>
      <c r="GR519" s="26"/>
      <c r="GS519" s="26"/>
      <c r="GT519" s="26"/>
      <c r="GU519" s="26"/>
      <c r="GV519" s="26"/>
      <c r="GW519" s="26"/>
      <c r="GX519" s="26"/>
      <c r="GY519" s="26"/>
      <c r="GZ519" s="26"/>
      <c r="HA519" s="26"/>
      <c r="HB519" s="26"/>
      <c r="HC519" s="26"/>
      <c r="HD519" s="26"/>
      <c r="HE519" s="26"/>
      <c r="HF519" s="26"/>
      <c r="HG519" s="26"/>
      <c r="HH519" s="26"/>
      <c r="HI519" s="26"/>
      <c r="HJ519" s="26"/>
      <c r="HK519" s="26"/>
      <c r="HL519" s="26"/>
      <c r="HM519" s="26"/>
      <c r="HN519" s="26"/>
      <c r="HO519" s="26"/>
      <c r="HP519" s="26"/>
      <c r="HQ519" s="26"/>
      <c r="HR519" s="26"/>
      <c r="HS519" s="26"/>
      <c r="HT519" s="26"/>
      <c r="HU519" s="26"/>
      <c r="HV519" s="26"/>
      <c r="HW519" s="26"/>
      <c r="HX519" s="26"/>
      <c r="HY519" s="26"/>
      <c r="HZ519" s="26"/>
      <c r="IA519" s="26"/>
      <c r="IB519" s="26"/>
      <c r="IC519" s="26"/>
      <c r="ID519" s="26"/>
      <c r="IE519" s="26"/>
      <c r="IF519" s="26"/>
      <c r="IG519" s="26"/>
      <c r="IH519" s="26"/>
      <c r="II519" s="26"/>
      <c r="IJ519" s="26"/>
      <c r="IK519" s="26"/>
      <c r="IL519" s="26"/>
      <c r="IM519" s="26"/>
      <c r="IN519" s="26"/>
      <c r="IO519" s="26"/>
      <c r="IP519" s="26"/>
      <c r="IQ519" s="26"/>
      <c r="IR519" s="26"/>
      <c r="IS519" s="26"/>
      <c r="IT519" s="26"/>
      <c r="IU519" s="26"/>
      <c r="IV519" s="26"/>
    </row>
    <row r="520" spans="1:256" s="32" customFormat="1" ht="14.4" x14ac:dyDescent="0.3">
      <c r="A520"/>
      <c r="B520"/>
      <c r="C520"/>
      <c r="D520"/>
      <c r="E520"/>
      <c r="F520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6"/>
      <c r="AB520" s="26"/>
      <c r="AC520" s="26"/>
      <c r="AD520" s="26"/>
      <c r="AE520" s="26"/>
      <c r="AF520" s="26"/>
      <c r="AG520" s="26"/>
      <c r="AH520" s="26"/>
      <c r="AI520" s="26"/>
      <c r="AJ520" s="26"/>
      <c r="AK520" s="26"/>
      <c r="AL520" s="26"/>
      <c r="AM520" s="26"/>
      <c r="AN520" s="26"/>
      <c r="AO520" s="26"/>
      <c r="AP520" s="26"/>
      <c r="AQ520" s="26"/>
      <c r="AR520" s="26"/>
      <c r="AS520" s="26"/>
      <c r="AT520" s="26"/>
      <c r="AU520" s="26"/>
      <c r="AV520" s="26"/>
      <c r="AW520" s="26"/>
      <c r="AX520" s="26"/>
      <c r="AY520" s="26"/>
      <c r="AZ520" s="26"/>
      <c r="BA520" s="26"/>
      <c r="BB520" s="26"/>
      <c r="BC520" s="26"/>
      <c r="BD520" s="26"/>
      <c r="BE520" s="26"/>
      <c r="BF520" s="26"/>
      <c r="BG520" s="26"/>
      <c r="BH520" s="26"/>
      <c r="BI520" s="26"/>
      <c r="BJ520" s="26"/>
      <c r="BK520" s="26"/>
      <c r="BL520" s="26"/>
      <c r="BM520" s="26"/>
      <c r="BN520" s="26"/>
      <c r="BO520" s="26"/>
      <c r="BP520" s="26"/>
      <c r="BQ520" s="26"/>
      <c r="BR520" s="26"/>
      <c r="BS520" s="26"/>
      <c r="BT520" s="26"/>
      <c r="BU520" s="26"/>
      <c r="BV520" s="26"/>
      <c r="BW520" s="26"/>
      <c r="BX520" s="26"/>
      <c r="BY520" s="26"/>
      <c r="BZ520" s="26"/>
      <c r="CA520" s="26"/>
      <c r="CB520" s="26"/>
      <c r="CC520" s="26"/>
      <c r="CD520" s="26"/>
      <c r="CE520" s="26"/>
      <c r="CF520" s="26"/>
      <c r="CG520" s="26"/>
      <c r="CH520" s="26"/>
      <c r="CI520" s="26"/>
      <c r="CJ520" s="26"/>
      <c r="CK520" s="26"/>
      <c r="CL520" s="26"/>
      <c r="CM520" s="26"/>
      <c r="CN520" s="26"/>
      <c r="CO520" s="26"/>
      <c r="CP520" s="26"/>
      <c r="CQ520" s="26"/>
      <c r="CR520" s="26"/>
      <c r="CS520" s="26"/>
      <c r="CT520" s="26"/>
      <c r="CU520" s="26"/>
      <c r="CV520" s="26"/>
      <c r="CW520" s="26"/>
      <c r="CX520" s="26"/>
      <c r="CY520" s="26"/>
      <c r="CZ520" s="26"/>
      <c r="DA520" s="26"/>
      <c r="DB520" s="26"/>
      <c r="DC520" s="26"/>
      <c r="DD520" s="26"/>
      <c r="DE520" s="26"/>
      <c r="DF520" s="26"/>
      <c r="DG520" s="26"/>
      <c r="DH520" s="26"/>
      <c r="DI520" s="26"/>
      <c r="DJ520" s="26"/>
      <c r="DK520" s="26"/>
      <c r="DL520" s="26"/>
      <c r="DM520" s="26"/>
      <c r="DN520" s="26"/>
      <c r="DO520" s="26"/>
      <c r="DP520" s="26"/>
      <c r="DQ520" s="26"/>
      <c r="DR520" s="26"/>
      <c r="DS520" s="26"/>
      <c r="DT520" s="26"/>
      <c r="DU520" s="26"/>
      <c r="DV520" s="26"/>
      <c r="DW520" s="26"/>
      <c r="DX520" s="26"/>
      <c r="DY520" s="26"/>
      <c r="DZ520" s="26"/>
      <c r="EA520" s="26"/>
      <c r="EB520" s="26"/>
      <c r="EC520" s="26"/>
      <c r="ED520" s="26"/>
      <c r="EE520" s="26"/>
      <c r="EF520" s="26"/>
      <c r="EG520" s="26"/>
      <c r="EH520" s="26"/>
      <c r="EI520" s="26"/>
      <c r="EJ520" s="26"/>
      <c r="EK520" s="26"/>
      <c r="EL520" s="26"/>
      <c r="EM520" s="26"/>
      <c r="EN520" s="26"/>
      <c r="EO520" s="26"/>
      <c r="EP520" s="26"/>
      <c r="EQ520" s="26"/>
      <c r="ER520" s="26"/>
      <c r="ES520" s="26"/>
      <c r="ET520" s="26"/>
      <c r="EU520" s="26"/>
      <c r="EV520" s="26"/>
      <c r="EW520" s="26"/>
      <c r="EX520" s="26"/>
      <c r="EY520" s="26"/>
      <c r="EZ520" s="26"/>
      <c r="FA520" s="26"/>
      <c r="FB520" s="26"/>
      <c r="FC520" s="26"/>
      <c r="FD520" s="26"/>
      <c r="FE520" s="26"/>
      <c r="FF520" s="26"/>
      <c r="FG520" s="26"/>
      <c r="FH520" s="26"/>
      <c r="FI520" s="26"/>
      <c r="FJ520" s="26"/>
      <c r="FK520" s="26"/>
      <c r="FL520" s="26"/>
      <c r="FM520" s="26"/>
      <c r="FN520" s="26"/>
      <c r="FO520" s="26"/>
      <c r="FP520" s="26"/>
      <c r="FQ520" s="26"/>
      <c r="FR520" s="26"/>
      <c r="FS520" s="26"/>
      <c r="FT520" s="26"/>
      <c r="FU520" s="26"/>
      <c r="FV520" s="26"/>
      <c r="FW520" s="26"/>
      <c r="FX520" s="26"/>
      <c r="FY520" s="26"/>
      <c r="FZ520" s="26"/>
      <c r="GA520" s="26"/>
      <c r="GB520" s="26"/>
      <c r="GC520" s="26"/>
      <c r="GD520" s="26"/>
      <c r="GE520" s="26"/>
      <c r="GF520" s="26"/>
      <c r="GG520" s="26"/>
      <c r="GH520" s="26"/>
      <c r="GI520" s="26"/>
      <c r="GJ520" s="26"/>
      <c r="GK520" s="26"/>
      <c r="GL520" s="26"/>
      <c r="GM520" s="26"/>
      <c r="GN520" s="26"/>
      <c r="GO520" s="26"/>
      <c r="GP520" s="26"/>
      <c r="GQ520" s="26"/>
      <c r="GR520" s="26"/>
      <c r="GS520" s="26"/>
      <c r="GT520" s="26"/>
      <c r="GU520" s="26"/>
      <c r="GV520" s="26"/>
      <c r="GW520" s="26"/>
      <c r="GX520" s="26"/>
      <c r="GY520" s="26"/>
      <c r="GZ520" s="26"/>
      <c r="HA520" s="26"/>
      <c r="HB520" s="26"/>
      <c r="HC520" s="26"/>
      <c r="HD520" s="26"/>
      <c r="HE520" s="26"/>
      <c r="HF520" s="26"/>
      <c r="HG520" s="26"/>
      <c r="HH520" s="26"/>
      <c r="HI520" s="26"/>
      <c r="HJ520" s="26"/>
      <c r="HK520" s="26"/>
      <c r="HL520" s="26"/>
      <c r="HM520" s="26"/>
      <c r="HN520" s="26"/>
      <c r="HO520" s="26"/>
      <c r="HP520" s="26"/>
      <c r="HQ520" s="26"/>
      <c r="HR520" s="26"/>
      <c r="HS520" s="26"/>
      <c r="HT520" s="26"/>
      <c r="HU520" s="26"/>
      <c r="HV520" s="26"/>
      <c r="HW520" s="26"/>
      <c r="HX520" s="26"/>
      <c r="HY520" s="26"/>
      <c r="HZ520" s="26"/>
      <c r="IA520" s="26"/>
      <c r="IB520" s="26"/>
      <c r="IC520" s="26"/>
      <c r="ID520" s="26"/>
      <c r="IE520" s="26"/>
      <c r="IF520" s="26"/>
      <c r="IG520" s="26"/>
      <c r="IH520" s="26"/>
      <c r="II520" s="26"/>
      <c r="IJ520" s="26"/>
      <c r="IK520" s="26"/>
      <c r="IL520" s="26"/>
      <c r="IM520" s="26"/>
      <c r="IN520" s="26"/>
      <c r="IO520" s="26"/>
      <c r="IP520" s="26"/>
      <c r="IQ520" s="26"/>
      <c r="IR520" s="26"/>
      <c r="IS520" s="26"/>
      <c r="IT520" s="26"/>
      <c r="IU520" s="26"/>
      <c r="IV520" s="26"/>
    </row>
    <row r="521" spans="1:256" s="32" customFormat="1" ht="14.4" x14ac:dyDescent="0.3">
      <c r="A521"/>
      <c r="B521"/>
      <c r="C521"/>
      <c r="D521"/>
      <c r="E521"/>
      <c r="F521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6"/>
      <c r="AB521" s="26"/>
      <c r="AC521" s="26"/>
      <c r="AD521" s="26"/>
      <c r="AE521" s="26"/>
      <c r="AF521" s="26"/>
      <c r="AG521" s="26"/>
      <c r="AH521" s="26"/>
      <c r="AI521" s="26"/>
      <c r="AJ521" s="26"/>
      <c r="AK521" s="26"/>
      <c r="AL521" s="26"/>
      <c r="AM521" s="26"/>
      <c r="AN521" s="26"/>
      <c r="AO521" s="26"/>
      <c r="AP521" s="26"/>
      <c r="AQ521" s="26"/>
      <c r="AR521" s="26"/>
      <c r="AS521" s="26"/>
      <c r="AT521" s="26"/>
      <c r="AU521" s="26"/>
      <c r="AV521" s="26"/>
      <c r="AW521" s="26"/>
      <c r="AX521" s="26"/>
      <c r="AY521" s="26"/>
      <c r="AZ521" s="26"/>
      <c r="BA521" s="26"/>
      <c r="BB521" s="26"/>
      <c r="BC521" s="26"/>
      <c r="BD521" s="26"/>
      <c r="BE521" s="26"/>
      <c r="BF521" s="26"/>
      <c r="BG521" s="26"/>
      <c r="BH521" s="26"/>
      <c r="BI521" s="26"/>
      <c r="BJ521" s="26"/>
      <c r="BK521" s="26"/>
      <c r="BL521" s="26"/>
      <c r="BM521" s="26"/>
      <c r="BN521" s="26"/>
      <c r="BO521" s="26"/>
      <c r="BP521" s="26"/>
      <c r="BQ521" s="26"/>
      <c r="BR521" s="26"/>
      <c r="BS521" s="26"/>
      <c r="BT521" s="26"/>
      <c r="BU521" s="26"/>
      <c r="BV521" s="26"/>
      <c r="BW521" s="26"/>
      <c r="BX521" s="26"/>
      <c r="BY521" s="26"/>
      <c r="BZ521" s="26"/>
      <c r="CA521" s="26"/>
      <c r="CB521" s="26"/>
      <c r="CC521" s="26"/>
      <c r="CD521" s="26"/>
      <c r="CE521" s="26"/>
      <c r="CF521" s="26"/>
      <c r="CG521" s="26"/>
      <c r="CH521" s="26"/>
      <c r="CI521" s="26"/>
      <c r="CJ521" s="26"/>
      <c r="CK521" s="26"/>
      <c r="CL521" s="26"/>
      <c r="CM521" s="26"/>
      <c r="CN521" s="26"/>
      <c r="CO521" s="26"/>
      <c r="CP521" s="26"/>
      <c r="CQ521" s="26"/>
      <c r="CR521" s="26"/>
      <c r="CS521" s="26"/>
      <c r="CT521" s="26"/>
      <c r="CU521" s="26"/>
      <c r="CV521" s="26"/>
      <c r="CW521" s="26"/>
      <c r="CX521" s="26"/>
      <c r="CY521" s="26"/>
      <c r="CZ521" s="26"/>
      <c r="DA521" s="26"/>
      <c r="DB521" s="26"/>
      <c r="DC521" s="26"/>
      <c r="DD521" s="26"/>
      <c r="DE521" s="26"/>
      <c r="DF521" s="26"/>
      <c r="DG521" s="26"/>
      <c r="DH521" s="26"/>
      <c r="DI521" s="26"/>
      <c r="DJ521" s="26"/>
      <c r="DK521" s="26"/>
      <c r="DL521" s="26"/>
      <c r="DM521" s="26"/>
      <c r="DN521" s="26"/>
      <c r="DO521" s="26"/>
      <c r="DP521" s="26"/>
      <c r="DQ521" s="26"/>
      <c r="DR521" s="26"/>
      <c r="DS521" s="26"/>
      <c r="DT521" s="26"/>
      <c r="DU521" s="26"/>
      <c r="DV521" s="26"/>
      <c r="DW521" s="26"/>
      <c r="DX521" s="26"/>
      <c r="DY521" s="26"/>
      <c r="DZ521" s="26"/>
      <c r="EA521" s="26"/>
      <c r="EB521" s="26"/>
      <c r="EC521" s="26"/>
      <c r="ED521" s="26"/>
      <c r="EE521" s="26"/>
      <c r="EF521" s="26"/>
      <c r="EG521" s="26"/>
      <c r="EH521" s="26"/>
      <c r="EI521" s="26"/>
      <c r="EJ521" s="26"/>
      <c r="EK521" s="26"/>
      <c r="EL521" s="26"/>
      <c r="EM521" s="26"/>
      <c r="EN521" s="26"/>
      <c r="EO521" s="26"/>
      <c r="EP521" s="26"/>
      <c r="EQ521" s="26"/>
      <c r="ER521" s="26"/>
      <c r="ES521" s="26"/>
      <c r="ET521" s="26"/>
      <c r="EU521" s="26"/>
      <c r="EV521" s="26"/>
      <c r="EW521" s="26"/>
      <c r="EX521" s="26"/>
      <c r="EY521" s="26"/>
      <c r="EZ521" s="26"/>
      <c r="FA521" s="26"/>
      <c r="FB521" s="26"/>
      <c r="FC521" s="26"/>
      <c r="FD521" s="26"/>
      <c r="FE521" s="26"/>
      <c r="FF521" s="26"/>
      <c r="FG521" s="26"/>
      <c r="FH521" s="26"/>
      <c r="FI521" s="26"/>
      <c r="FJ521" s="26"/>
      <c r="FK521" s="26"/>
      <c r="FL521" s="26"/>
      <c r="FM521" s="26"/>
      <c r="FN521" s="26"/>
      <c r="FO521" s="26"/>
      <c r="FP521" s="26"/>
      <c r="FQ521" s="26"/>
      <c r="FR521" s="26"/>
      <c r="FS521" s="26"/>
      <c r="FT521" s="26"/>
      <c r="FU521" s="26"/>
      <c r="FV521" s="26"/>
      <c r="FW521" s="26"/>
      <c r="FX521" s="26"/>
      <c r="FY521" s="26"/>
      <c r="FZ521" s="26"/>
      <c r="GA521" s="26"/>
      <c r="GB521" s="26"/>
      <c r="GC521" s="26"/>
      <c r="GD521" s="26"/>
      <c r="GE521" s="26"/>
      <c r="GF521" s="26"/>
      <c r="GG521" s="26"/>
      <c r="GH521" s="26"/>
      <c r="GI521" s="26"/>
      <c r="GJ521" s="26"/>
      <c r="GK521" s="26"/>
      <c r="GL521" s="26"/>
      <c r="GM521" s="26"/>
      <c r="GN521" s="26"/>
      <c r="GO521" s="26"/>
      <c r="GP521" s="26"/>
      <c r="GQ521" s="26"/>
      <c r="GR521" s="26"/>
      <c r="GS521" s="26"/>
      <c r="GT521" s="26"/>
      <c r="GU521" s="26"/>
      <c r="GV521" s="26"/>
      <c r="GW521" s="26"/>
      <c r="GX521" s="26"/>
      <c r="GY521" s="26"/>
      <c r="GZ521" s="26"/>
      <c r="HA521" s="26"/>
      <c r="HB521" s="26"/>
      <c r="HC521" s="26"/>
      <c r="HD521" s="26"/>
      <c r="HE521" s="26"/>
      <c r="HF521" s="26"/>
      <c r="HG521" s="26"/>
      <c r="HH521" s="26"/>
      <c r="HI521" s="26"/>
      <c r="HJ521" s="26"/>
      <c r="HK521" s="26"/>
      <c r="HL521" s="26"/>
      <c r="HM521" s="26"/>
      <c r="HN521" s="26"/>
      <c r="HO521" s="26"/>
      <c r="HP521" s="26"/>
      <c r="HQ521" s="26"/>
      <c r="HR521" s="26"/>
      <c r="HS521" s="26"/>
      <c r="HT521" s="26"/>
      <c r="HU521" s="26"/>
      <c r="HV521" s="26"/>
      <c r="HW521" s="26"/>
      <c r="HX521" s="26"/>
      <c r="HY521" s="26"/>
      <c r="HZ521" s="26"/>
      <c r="IA521" s="26"/>
      <c r="IB521" s="26"/>
      <c r="IC521" s="26"/>
      <c r="ID521" s="26"/>
      <c r="IE521" s="26"/>
      <c r="IF521" s="26"/>
      <c r="IG521" s="26"/>
      <c r="IH521" s="26"/>
      <c r="II521" s="26"/>
      <c r="IJ521" s="26"/>
      <c r="IK521" s="26"/>
      <c r="IL521" s="26"/>
      <c r="IM521" s="26"/>
      <c r="IN521" s="26"/>
      <c r="IO521" s="26"/>
      <c r="IP521" s="26"/>
      <c r="IQ521" s="26"/>
      <c r="IR521" s="26"/>
      <c r="IS521" s="26"/>
      <c r="IT521" s="26"/>
      <c r="IU521" s="26"/>
      <c r="IV521" s="26"/>
    </row>
    <row r="522" spans="1:256" s="35" customFormat="1" ht="14.4" x14ac:dyDescent="0.3">
      <c r="A522"/>
      <c r="B522"/>
      <c r="C522"/>
      <c r="D522"/>
      <c r="E522"/>
      <c r="F522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6"/>
      <c r="AB522" s="26"/>
      <c r="AC522" s="26"/>
      <c r="AD522" s="26"/>
      <c r="AE522" s="26"/>
      <c r="AF522" s="26"/>
      <c r="AG522" s="26"/>
      <c r="AH522" s="26"/>
      <c r="AI522" s="26"/>
      <c r="AJ522" s="26"/>
      <c r="AK522" s="26"/>
      <c r="AL522" s="26"/>
      <c r="AM522" s="26"/>
      <c r="AN522" s="26"/>
      <c r="AO522" s="26"/>
      <c r="AP522" s="26"/>
      <c r="AQ522" s="26"/>
      <c r="AR522" s="26"/>
      <c r="AS522" s="26"/>
      <c r="AT522" s="26"/>
      <c r="AU522" s="26"/>
      <c r="AV522" s="26"/>
      <c r="AW522" s="26"/>
      <c r="AX522" s="26"/>
      <c r="AY522" s="26"/>
      <c r="AZ522" s="26"/>
      <c r="BA522" s="26"/>
      <c r="BB522" s="26"/>
      <c r="BC522" s="26"/>
      <c r="BD522" s="26"/>
      <c r="BE522" s="26"/>
      <c r="BF522" s="26"/>
      <c r="BG522" s="26"/>
      <c r="BH522" s="26"/>
      <c r="BI522" s="26"/>
      <c r="BJ522" s="26"/>
      <c r="BK522" s="26"/>
      <c r="BL522" s="26"/>
      <c r="BM522" s="26"/>
      <c r="BN522" s="26"/>
      <c r="BO522" s="26"/>
      <c r="BP522" s="26"/>
      <c r="BQ522" s="26"/>
      <c r="BR522" s="26"/>
      <c r="BS522" s="26"/>
      <c r="BT522" s="26"/>
      <c r="BU522" s="26"/>
      <c r="BV522" s="26"/>
      <c r="BW522" s="26"/>
      <c r="BX522" s="26"/>
      <c r="BY522" s="26"/>
      <c r="BZ522" s="26"/>
      <c r="CA522" s="26"/>
      <c r="CB522" s="26"/>
      <c r="CC522" s="26"/>
      <c r="CD522" s="26"/>
      <c r="CE522" s="26"/>
      <c r="CF522" s="26"/>
      <c r="CG522" s="26"/>
      <c r="CH522" s="26"/>
      <c r="CI522" s="26"/>
      <c r="CJ522" s="26"/>
      <c r="CK522" s="26"/>
      <c r="CL522" s="26"/>
      <c r="CM522" s="26"/>
      <c r="CN522" s="26"/>
      <c r="CO522" s="26"/>
      <c r="CP522" s="26"/>
      <c r="CQ522" s="26"/>
      <c r="CR522" s="26"/>
      <c r="CS522" s="26"/>
      <c r="CT522" s="26"/>
      <c r="CU522" s="26"/>
      <c r="CV522" s="26"/>
      <c r="CW522" s="26"/>
      <c r="CX522" s="26"/>
      <c r="CY522" s="26"/>
      <c r="CZ522" s="26"/>
      <c r="DA522" s="26"/>
      <c r="DB522" s="26"/>
      <c r="DC522" s="26"/>
      <c r="DD522" s="26"/>
      <c r="DE522" s="26"/>
      <c r="DF522" s="26"/>
      <c r="DG522" s="26"/>
      <c r="DH522" s="26"/>
      <c r="DI522" s="26"/>
      <c r="DJ522" s="26"/>
      <c r="DK522" s="26"/>
      <c r="DL522" s="26"/>
      <c r="DM522" s="26"/>
      <c r="DN522" s="26"/>
      <c r="DO522" s="26"/>
      <c r="DP522" s="26"/>
      <c r="DQ522" s="26"/>
      <c r="DR522" s="26"/>
      <c r="DS522" s="26"/>
      <c r="DT522" s="26"/>
      <c r="DU522" s="26"/>
      <c r="DV522" s="26"/>
      <c r="DW522" s="26"/>
      <c r="DX522" s="26"/>
      <c r="DY522" s="26"/>
      <c r="DZ522" s="26"/>
      <c r="EA522" s="26"/>
      <c r="EB522" s="26"/>
      <c r="EC522" s="26"/>
      <c r="ED522" s="26"/>
      <c r="EE522" s="26"/>
      <c r="EF522" s="26"/>
      <c r="EG522" s="26"/>
      <c r="EH522" s="26"/>
      <c r="EI522" s="26"/>
      <c r="EJ522" s="26"/>
      <c r="EK522" s="26"/>
      <c r="EL522" s="26"/>
      <c r="EM522" s="26"/>
      <c r="EN522" s="26"/>
      <c r="EO522" s="26"/>
      <c r="EP522" s="26"/>
      <c r="EQ522" s="26"/>
      <c r="ER522" s="26"/>
      <c r="ES522" s="26"/>
      <c r="ET522" s="26"/>
      <c r="EU522" s="26"/>
      <c r="EV522" s="26"/>
      <c r="EW522" s="26"/>
      <c r="EX522" s="26"/>
      <c r="EY522" s="26"/>
      <c r="EZ522" s="26"/>
      <c r="FA522" s="26"/>
      <c r="FB522" s="26"/>
      <c r="FC522" s="26"/>
      <c r="FD522" s="26"/>
      <c r="FE522" s="26"/>
      <c r="FF522" s="26"/>
      <c r="FG522" s="26"/>
      <c r="FH522" s="26"/>
      <c r="FI522" s="26"/>
      <c r="FJ522" s="26"/>
      <c r="FK522" s="26"/>
      <c r="FL522" s="26"/>
      <c r="FM522" s="26"/>
      <c r="FN522" s="26"/>
      <c r="FO522" s="26"/>
      <c r="FP522" s="26"/>
      <c r="FQ522" s="26"/>
      <c r="FR522" s="26"/>
      <c r="FS522" s="26"/>
      <c r="FT522" s="26"/>
      <c r="FU522" s="26"/>
      <c r="FV522" s="26"/>
      <c r="FW522" s="26"/>
      <c r="FX522" s="26"/>
      <c r="FY522" s="26"/>
      <c r="FZ522" s="26"/>
      <c r="GA522" s="26"/>
      <c r="GB522" s="26"/>
      <c r="GC522" s="26"/>
      <c r="GD522" s="26"/>
      <c r="GE522" s="26"/>
      <c r="GF522" s="26"/>
      <c r="GG522" s="26"/>
      <c r="GH522" s="26"/>
      <c r="GI522" s="26"/>
      <c r="GJ522" s="26"/>
      <c r="GK522" s="26"/>
      <c r="GL522" s="26"/>
      <c r="GM522" s="26"/>
      <c r="GN522" s="26"/>
      <c r="GO522" s="26"/>
      <c r="GP522" s="26"/>
      <c r="GQ522" s="26"/>
      <c r="GR522" s="26"/>
      <c r="GS522" s="26"/>
      <c r="GT522" s="26"/>
      <c r="GU522" s="26"/>
      <c r="GV522" s="26"/>
      <c r="GW522" s="26"/>
      <c r="GX522" s="26"/>
      <c r="GY522" s="26"/>
      <c r="GZ522" s="26"/>
      <c r="HA522" s="26"/>
      <c r="HB522" s="26"/>
      <c r="HC522" s="26"/>
      <c r="HD522" s="26"/>
      <c r="HE522" s="26"/>
      <c r="HF522" s="26"/>
      <c r="HG522" s="26"/>
      <c r="HH522" s="26"/>
      <c r="HI522" s="26"/>
      <c r="HJ522" s="26"/>
      <c r="HK522" s="26"/>
      <c r="HL522" s="26"/>
      <c r="HM522" s="26"/>
      <c r="HN522" s="26"/>
      <c r="HO522" s="26"/>
      <c r="HP522" s="26"/>
      <c r="HQ522" s="26"/>
      <c r="HR522" s="26"/>
      <c r="HS522" s="26"/>
      <c r="HT522" s="26"/>
      <c r="HU522" s="26"/>
      <c r="HV522" s="26"/>
      <c r="HW522" s="26"/>
      <c r="HX522" s="26"/>
      <c r="HY522" s="26"/>
      <c r="HZ522" s="26"/>
      <c r="IA522" s="26"/>
      <c r="IB522" s="26"/>
      <c r="IC522" s="26"/>
      <c r="ID522" s="26"/>
      <c r="IE522" s="26"/>
      <c r="IF522" s="26"/>
      <c r="IG522" s="26"/>
      <c r="IH522" s="26"/>
      <c r="II522" s="26"/>
      <c r="IJ522" s="26"/>
      <c r="IK522" s="26"/>
      <c r="IL522" s="26"/>
      <c r="IM522" s="26"/>
      <c r="IN522" s="26"/>
      <c r="IO522" s="26"/>
      <c r="IP522" s="26"/>
      <c r="IQ522" s="26"/>
      <c r="IR522" s="26"/>
      <c r="IS522" s="26"/>
      <c r="IT522" s="26"/>
      <c r="IU522" s="26"/>
      <c r="IV522" s="26"/>
    </row>
    <row r="523" spans="1:256" s="32" customFormat="1" ht="14.4" x14ac:dyDescent="0.3">
      <c r="A523"/>
      <c r="B523"/>
      <c r="C523"/>
      <c r="D523"/>
      <c r="E523"/>
      <c r="F523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6"/>
      <c r="AB523" s="26"/>
      <c r="AC523" s="26"/>
      <c r="AD523" s="26"/>
      <c r="AE523" s="26"/>
      <c r="AF523" s="26"/>
      <c r="AG523" s="26"/>
      <c r="AH523" s="26"/>
      <c r="AI523" s="26"/>
      <c r="AJ523" s="26"/>
      <c r="AK523" s="26"/>
      <c r="AL523" s="26"/>
      <c r="AM523" s="26"/>
      <c r="AN523" s="26"/>
      <c r="AO523" s="26"/>
      <c r="AP523" s="26"/>
      <c r="AQ523" s="26"/>
      <c r="AR523" s="26"/>
      <c r="AS523" s="26"/>
      <c r="AT523" s="26"/>
      <c r="AU523" s="26"/>
      <c r="AV523" s="26"/>
      <c r="AW523" s="26"/>
      <c r="AX523" s="26"/>
      <c r="AY523" s="26"/>
      <c r="AZ523" s="26"/>
      <c r="BA523" s="26"/>
      <c r="BB523" s="26"/>
      <c r="BC523" s="26"/>
      <c r="BD523" s="26"/>
      <c r="BE523" s="26"/>
      <c r="BF523" s="26"/>
      <c r="BG523" s="26"/>
      <c r="BH523" s="26"/>
      <c r="BI523" s="26"/>
      <c r="BJ523" s="26"/>
      <c r="BK523" s="26"/>
      <c r="BL523" s="26"/>
      <c r="BM523" s="26"/>
      <c r="BN523" s="26"/>
      <c r="BO523" s="26"/>
      <c r="BP523" s="26"/>
      <c r="BQ523" s="26"/>
      <c r="BR523" s="26"/>
      <c r="BS523" s="26"/>
      <c r="BT523" s="26"/>
      <c r="BU523" s="26"/>
      <c r="BV523" s="26"/>
      <c r="BW523" s="26"/>
      <c r="BX523" s="26"/>
      <c r="BY523" s="26"/>
      <c r="BZ523" s="26"/>
      <c r="CA523" s="26"/>
      <c r="CB523" s="26"/>
      <c r="CC523" s="26"/>
      <c r="CD523" s="26"/>
      <c r="CE523" s="26"/>
      <c r="CF523" s="26"/>
      <c r="CG523" s="26"/>
      <c r="CH523" s="26"/>
      <c r="CI523" s="26"/>
      <c r="CJ523" s="26"/>
      <c r="CK523" s="26"/>
      <c r="CL523" s="26"/>
      <c r="CM523" s="26"/>
      <c r="CN523" s="26"/>
      <c r="CO523" s="26"/>
      <c r="CP523" s="26"/>
      <c r="CQ523" s="26"/>
      <c r="CR523" s="26"/>
      <c r="CS523" s="26"/>
      <c r="CT523" s="26"/>
      <c r="CU523" s="26"/>
      <c r="CV523" s="26"/>
      <c r="CW523" s="26"/>
      <c r="CX523" s="26"/>
      <c r="CY523" s="26"/>
      <c r="CZ523" s="26"/>
      <c r="DA523" s="26"/>
      <c r="DB523" s="26"/>
      <c r="DC523" s="26"/>
      <c r="DD523" s="26"/>
      <c r="DE523" s="26"/>
      <c r="DF523" s="26"/>
      <c r="DG523" s="26"/>
      <c r="DH523" s="26"/>
      <c r="DI523" s="26"/>
      <c r="DJ523" s="26"/>
      <c r="DK523" s="26"/>
      <c r="DL523" s="26"/>
      <c r="DM523" s="26"/>
      <c r="DN523" s="26"/>
      <c r="DO523" s="26"/>
      <c r="DP523" s="26"/>
      <c r="DQ523" s="26"/>
      <c r="DR523" s="26"/>
      <c r="DS523" s="26"/>
      <c r="DT523" s="26"/>
      <c r="DU523" s="26"/>
      <c r="DV523" s="26"/>
      <c r="DW523" s="26"/>
      <c r="DX523" s="26"/>
      <c r="DY523" s="26"/>
      <c r="DZ523" s="26"/>
      <c r="EA523" s="26"/>
      <c r="EB523" s="26"/>
      <c r="EC523" s="26"/>
      <c r="ED523" s="26"/>
      <c r="EE523" s="26"/>
      <c r="EF523" s="26"/>
      <c r="EG523" s="26"/>
      <c r="EH523" s="26"/>
      <c r="EI523" s="26"/>
      <c r="EJ523" s="26"/>
      <c r="EK523" s="26"/>
      <c r="EL523" s="26"/>
      <c r="EM523" s="26"/>
      <c r="EN523" s="26"/>
      <c r="EO523" s="26"/>
      <c r="EP523" s="26"/>
      <c r="EQ523" s="26"/>
      <c r="ER523" s="26"/>
      <c r="ES523" s="26"/>
      <c r="ET523" s="26"/>
      <c r="EU523" s="26"/>
      <c r="EV523" s="26"/>
      <c r="EW523" s="26"/>
      <c r="EX523" s="26"/>
      <c r="EY523" s="26"/>
      <c r="EZ523" s="26"/>
      <c r="FA523" s="26"/>
      <c r="FB523" s="26"/>
      <c r="FC523" s="26"/>
      <c r="FD523" s="26"/>
      <c r="FE523" s="26"/>
      <c r="FF523" s="26"/>
      <c r="FG523" s="26"/>
      <c r="FH523" s="26"/>
      <c r="FI523" s="26"/>
      <c r="FJ523" s="26"/>
      <c r="FK523" s="26"/>
      <c r="FL523" s="26"/>
      <c r="FM523" s="26"/>
      <c r="FN523" s="26"/>
      <c r="FO523" s="26"/>
      <c r="FP523" s="26"/>
      <c r="FQ523" s="26"/>
      <c r="FR523" s="26"/>
      <c r="FS523" s="26"/>
      <c r="FT523" s="26"/>
      <c r="FU523" s="26"/>
      <c r="FV523" s="26"/>
      <c r="FW523" s="26"/>
      <c r="FX523" s="26"/>
      <c r="FY523" s="26"/>
      <c r="FZ523" s="26"/>
      <c r="GA523" s="26"/>
      <c r="GB523" s="26"/>
      <c r="GC523" s="26"/>
      <c r="GD523" s="26"/>
      <c r="GE523" s="26"/>
      <c r="GF523" s="26"/>
      <c r="GG523" s="26"/>
      <c r="GH523" s="26"/>
      <c r="GI523" s="26"/>
      <c r="GJ523" s="26"/>
      <c r="GK523" s="26"/>
      <c r="GL523" s="26"/>
      <c r="GM523" s="26"/>
      <c r="GN523" s="26"/>
      <c r="GO523" s="26"/>
      <c r="GP523" s="26"/>
      <c r="GQ523" s="26"/>
      <c r="GR523" s="26"/>
      <c r="GS523" s="26"/>
      <c r="GT523" s="26"/>
      <c r="GU523" s="26"/>
      <c r="GV523" s="26"/>
      <c r="GW523" s="26"/>
      <c r="GX523" s="26"/>
      <c r="GY523" s="26"/>
      <c r="GZ523" s="26"/>
      <c r="HA523" s="26"/>
      <c r="HB523" s="26"/>
      <c r="HC523" s="26"/>
      <c r="HD523" s="26"/>
      <c r="HE523" s="26"/>
      <c r="HF523" s="26"/>
      <c r="HG523" s="26"/>
      <c r="HH523" s="26"/>
      <c r="HI523" s="26"/>
      <c r="HJ523" s="26"/>
      <c r="HK523" s="26"/>
      <c r="HL523" s="26"/>
      <c r="HM523" s="26"/>
      <c r="HN523" s="26"/>
      <c r="HO523" s="26"/>
      <c r="HP523" s="26"/>
      <c r="HQ523" s="26"/>
      <c r="HR523" s="26"/>
      <c r="HS523" s="26"/>
      <c r="HT523" s="26"/>
      <c r="HU523" s="26"/>
      <c r="HV523" s="26"/>
      <c r="HW523" s="26"/>
      <c r="HX523" s="26"/>
      <c r="HY523" s="26"/>
      <c r="HZ523" s="26"/>
      <c r="IA523" s="26"/>
      <c r="IB523" s="26"/>
      <c r="IC523" s="26"/>
      <c r="ID523" s="26"/>
      <c r="IE523" s="26"/>
      <c r="IF523" s="26"/>
      <c r="IG523" s="26"/>
      <c r="IH523" s="26"/>
      <c r="II523" s="26"/>
      <c r="IJ523" s="26"/>
      <c r="IK523" s="26"/>
      <c r="IL523" s="26"/>
      <c r="IM523" s="26"/>
      <c r="IN523" s="26"/>
      <c r="IO523" s="26"/>
      <c r="IP523" s="26"/>
      <c r="IQ523" s="26"/>
      <c r="IR523" s="26"/>
      <c r="IS523" s="26"/>
      <c r="IT523" s="26"/>
      <c r="IU523" s="26"/>
      <c r="IV523" s="26"/>
    </row>
    <row r="524" spans="1:256" s="32" customFormat="1" ht="14.4" x14ac:dyDescent="0.3">
      <c r="A524"/>
      <c r="B524"/>
      <c r="C524"/>
      <c r="D524"/>
      <c r="E524"/>
      <c r="F524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6"/>
      <c r="AB524" s="26"/>
      <c r="AC524" s="26"/>
      <c r="AD524" s="26"/>
      <c r="AE524" s="26"/>
      <c r="AF524" s="26"/>
      <c r="AG524" s="26"/>
      <c r="AH524" s="26"/>
      <c r="AI524" s="26"/>
      <c r="AJ524" s="26"/>
      <c r="AK524" s="26"/>
      <c r="AL524" s="26"/>
      <c r="AM524" s="26"/>
      <c r="AN524" s="26"/>
      <c r="AO524" s="26"/>
      <c r="AP524" s="26"/>
      <c r="AQ524" s="26"/>
      <c r="AR524" s="26"/>
      <c r="AS524" s="26"/>
      <c r="AT524" s="26"/>
      <c r="AU524" s="26"/>
      <c r="AV524" s="26"/>
      <c r="AW524" s="26"/>
      <c r="AX524" s="26"/>
      <c r="AY524" s="26"/>
      <c r="AZ524" s="26"/>
      <c r="BA524" s="26"/>
      <c r="BB524" s="26"/>
      <c r="BC524" s="26"/>
      <c r="BD524" s="26"/>
      <c r="BE524" s="26"/>
      <c r="BF524" s="26"/>
      <c r="BG524" s="26"/>
      <c r="BH524" s="26"/>
      <c r="BI524" s="26"/>
      <c r="BJ524" s="26"/>
      <c r="BK524" s="26"/>
      <c r="BL524" s="26"/>
      <c r="BM524" s="26"/>
      <c r="BN524" s="26"/>
      <c r="BO524" s="26"/>
      <c r="BP524" s="26"/>
      <c r="BQ524" s="26"/>
      <c r="BR524" s="26"/>
      <c r="BS524" s="26"/>
      <c r="BT524" s="26"/>
      <c r="BU524" s="26"/>
      <c r="BV524" s="26"/>
      <c r="BW524" s="26"/>
      <c r="BX524" s="26"/>
      <c r="BY524" s="26"/>
      <c r="BZ524" s="26"/>
      <c r="CA524" s="26"/>
      <c r="CB524" s="26"/>
      <c r="CC524" s="26"/>
      <c r="CD524" s="26"/>
      <c r="CE524" s="26"/>
      <c r="CF524" s="26"/>
      <c r="CG524" s="26"/>
      <c r="CH524" s="26"/>
      <c r="CI524" s="26"/>
      <c r="CJ524" s="26"/>
      <c r="CK524" s="26"/>
      <c r="CL524" s="26"/>
      <c r="CM524" s="26"/>
      <c r="CN524" s="26"/>
      <c r="CO524" s="26"/>
      <c r="CP524" s="26"/>
      <c r="CQ524" s="26"/>
      <c r="CR524" s="26"/>
      <c r="CS524" s="26"/>
      <c r="CT524" s="26"/>
      <c r="CU524" s="26"/>
      <c r="CV524" s="26"/>
      <c r="CW524" s="26"/>
      <c r="CX524" s="26"/>
      <c r="CY524" s="26"/>
      <c r="CZ524" s="26"/>
      <c r="DA524" s="26"/>
      <c r="DB524" s="26"/>
      <c r="DC524" s="26"/>
      <c r="DD524" s="26"/>
      <c r="DE524" s="26"/>
      <c r="DF524" s="26"/>
      <c r="DG524" s="26"/>
      <c r="DH524" s="26"/>
      <c r="DI524" s="26"/>
      <c r="DJ524" s="26"/>
      <c r="DK524" s="26"/>
      <c r="DL524" s="26"/>
      <c r="DM524" s="26"/>
      <c r="DN524" s="26"/>
      <c r="DO524" s="26"/>
      <c r="DP524" s="26"/>
      <c r="DQ524" s="26"/>
      <c r="DR524" s="26"/>
      <c r="DS524" s="26"/>
      <c r="DT524" s="26"/>
      <c r="DU524" s="26"/>
      <c r="DV524" s="26"/>
      <c r="DW524" s="26"/>
      <c r="DX524" s="26"/>
      <c r="DY524" s="26"/>
      <c r="DZ524" s="26"/>
      <c r="EA524" s="26"/>
      <c r="EB524" s="26"/>
      <c r="EC524" s="26"/>
      <c r="ED524" s="26"/>
      <c r="EE524" s="26"/>
      <c r="EF524" s="26"/>
      <c r="EG524" s="26"/>
      <c r="EH524" s="26"/>
      <c r="EI524" s="26"/>
      <c r="EJ524" s="26"/>
      <c r="EK524" s="26"/>
      <c r="EL524" s="26"/>
      <c r="EM524" s="26"/>
      <c r="EN524" s="26"/>
      <c r="EO524" s="26"/>
      <c r="EP524" s="26"/>
      <c r="EQ524" s="26"/>
      <c r="ER524" s="26"/>
      <c r="ES524" s="26"/>
      <c r="ET524" s="26"/>
      <c r="EU524" s="26"/>
      <c r="EV524" s="26"/>
      <c r="EW524" s="26"/>
      <c r="EX524" s="26"/>
      <c r="EY524" s="26"/>
      <c r="EZ524" s="26"/>
      <c r="FA524" s="26"/>
      <c r="FB524" s="26"/>
      <c r="FC524" s="26"/>
      <c r="FD524" s="26"/>
      <c r="FE524" s="26"/>
      <c r="FF524" s="26"/>
      <c r="FG524" s="26"/>
      <c r="FH524" s="26"/>
      <c r="FI524" s="26"/>
      <c r="FJ524" s="26"/>
      <c r="FK524" s="26"/>
      <c r="FL524" s="26"/>
      <c r="FM524" s="26"/>
      <c r="FN524" s="26"/>
      <c r="FO524" s="26"/>
      <c r="FP524" s="26"/>
      <c r="FQ524" s="26"/>
      <c r="FR524" s="26"/>
      <c r="FS524" s="26"/>
      <c r="FT524" s="26"/>
      <c r="FU524" s="26"/>
      <c r="FV524" s="26"/>
      <c r="FW524" s="26"/>
      <c r="FX524" s="26"/>
      <c r="FY524" s="26"/>
      <c r="FZ524" s="26"/>
      <c r="GA524" s="26"/>
      <c r="GB524" s="26"/>
      <c r="GC524" s="26"/>
      <c r="GD524" s="26"/>
      <c r="GE524" s="26"/>
      <c r="GF524" s="26"/>
      <c r="GG524" s="26"/>
      <c r="GH524" s="26"/>
      <c r="GI524" s="26"/>
      <c r="GJ524" s="26"/>
      <c r="GK524" s="26"/>
      <c r="GL524" s="26"/>
      <c r="GM524" s="26"/>
      <c r="GN524" s="26"/>
      <c r="GO524" s="26"/>
      <c r="GP524" s="26"/>
      <c r="GQ524" s="26"/>
      <c r="GR524" s="26"/>
      <c r="GS524" s="26"/>
      <c r="GT524" s="26"/>
      <c r="GU524" s="26"/>
      <c r="GV524" s="26"/>
      <c r="GW524" s="26"/>
      <c r="GX524" s="26"/>
      <c r="GY524" s="26"/>
      <c r="GZ524" s="26"/>
      <c r="HA524" s="26"/>
      <c r="HB524" s="26"/>
      <c r="HC524" s="26"/>
      <c r="HD524" s="26"/>
      <c r="HE524" s="26"/>
      <c r="HF524" s="26"/>
      <c r="HG524" s="26"/>
      <c r="HH524" s="26"/>
      <c r="HI524" s="26"/>
      <c r="HJ524" s="26"/>
      <c r="HK524" s="26"/>
      <c r="HL524" s="26"/>
      <c r="HM524" s="26"/>
      <c r="HN524" s="26"/>
      <c r="HO524" s="26"/>
      <c r="HP524" s="26"/>
      <c r="HQ524" s="26"/>
      <c r="HR524" s="26"/>
      <c r="HS524" s="26"/>
      <c r="HT524" s="26"/>
      <c r="HU524" s="26"/>
      <c r="HV524" s="26"/>
      <c r="HW524" s="26"/>
      <c r="HX524" s="26"/>
      <c r="HY524" s="26"/>
      <c r="HZ524" s="26"/>
      <c r="IA524" s="26"/>
      <c r="IB524" s="26"/>
      <c r="IC524" s="26"/>
      <c r="ID524" s="26"/>
      <c r="IE524" s="26"/>
      <c r="IF524" s="26"/>
      <c r="IG524" s="26"/>
      <c r="IH524" s="26"/>
      <c r="II524" s="26"/>
      <c r="IJ524" s="26"/>
      <c r="IK524" s="26"/>
      <c r="IL524" s="26"/>
      <c r="IM524" s="26"/>
      <c r="IN524" s="26"/>
      <c r="IO524" s="26"/>
      <c r="IP524" s="26"/>
      <c r="IQ524" s="26"/>
      <c r="IR524" s="26"/>
      <c r="IS524" s="26"/>
      <c r="IT524" s="26"/>
      <c r="IU524" s="26"/>
      <c r="IV524" s="26"/>
    </row>
    <row r="525" spans="1:256" s="32" customFormat="1" ht="14.4" x14ac:dyDescent="0.3">
      <c r="A525"/>
      <c r="B525"/>
      <c r="C525"/>
      <c r="D525"/>
      <c r="E525"/>
      <c r="F525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6"/>
      <c r="AB525" s="26"/>
      <c r="AC525" s="26"/>
      <c r="AD525" s="26"/>
      <c r="AE525" s="26"/>
      <c r="AF525" s="26"/>
      <c r="AG525" s="26"/>
      <c r="AH525" s="26"/>
      <c r="AI525" s="26"/>
      <c r="AJ525" s="26"/>
      <c r="AK525" s="26"/>
      <c r="AL525" s="26"/>
      <c r="AM525" s="26"/>
      <c r="AN525" s="26"/>
      <c r="AO525" s="26"/>
      <c r="AP525" s="26"/>
      <c r="AQ525" s="26"/>
      <c r="AR525" s="26"/>
      <c r="AS525" s="26"/>
      <c r="AT525" s="26"/>
      <c r="AU525" s="26"/>
      <c r="AV525" s="26"/>
      <c r="AW525" s="26"/>
      <c r="AX525" s="26"/>
      <c r="AY525" s="26"/>
      <c r="AZ525" s="26"/>
      <c r="BA525" s="26"/>
      <c r="BB525" s="26"/>
      <c r="BC525" s="26"/>
      <c r="BD525" s="26"/>
      <c r="BE525" s="26"/>
      <c r="BF525" s="26"/>
      <c r="BG525" s="26"/>
      <c r="BH525" s="26"/>
      <c r="BI525" s="26"/>
      <c r="BJ525" s="26"/>
      <c r="BK525" s="26"/>
      <c r="BL525" s="26"/>
      <c r="BM525" s="26"/>
      <c r="BN525" s="26"/>
      <c r="BO525" s="26"/>
      <c r="BP525" s="26"/>
      <c r="BQ525" s="26"/>
      <c r="BR525" s="26"/>
      <c r="BS525" s="26"/>
      <c r="BT525" s="26"/>
      <c r="BU525" s="26"/>
      <c r="BV525" s="26"/>
      <c r="BW525" s="26"/>
      <c r="BX525" s="26"/>
      <c r="BY525" s="26"/>
      <c r="BZ525" s="26"/>
      <c r="CA525" s="26"/>
      <c r="CB525" s="26"/>
      <c r="CC525" s="26"/>
      <c r="CD525" s="26"/>
      <c r="CE525" s="26"/>
      <c r="CF525" s="26"/>
      <c r="CG525" s="26"/>
      <c r="CH525" s="26"/>
      <c r="CI525" s="26"/>
      <c r="CJ525" s="26"/>
      <c r="CK525" s="26"/>
      <c r="CL525" s="26"/>
      <c r="CM525" s="26"/>
      <c r="CN525" s="26"/>
      <c r="CO525" s="26"/>
      <c r="CP525" s="26"/>
      <c r="CQ525" s="26"/>
      <c r="CR525" s="26"/>
      <c r="CS525" s="26"/>
      <c r="CT525" s="26"/>
      <c r="CU525" s="26"/>
      <c r="CV525" s="26"/>
      <c r="CW525" s="26"/>
      <c r="CX525" s="26"/>
      <c r="CY525" s="26"/>
      <c r="CZ525" s="26"/>
      <c r="DA525" s="26"/>
      <c r="DB525" s="26"/>
      <c r="DC525" s="26"/>
      <c r="DD525" s="26"/>
      <c r="DE525" s="26"/>
      <c r="DF525" s="26"/>
      <c r="DG525" s="26"/>
      <c r="DH525" s="26"/>
      <c r="DI525" s="26"/>
      <c r="DJ525" s="26"/>
      <c r="DK525" s="26"/>
      <c r="DL525" s="26"/>
      <c r="DM525" s="26"/>
      <c r="DN525" s="26"/>
      <c r="DO525" s="26"/>
      <c r="DP525" s="26"/>
      <c r="DQ525" s="26"/>
      <c r="DR525" s="26"/>
      <c r="DS525" s="26"/>
      <c r="DT525" s="26"/>
      <c r="DU525" s="26"/>
      <c r="DV525" s="26"/>
      <c r="DW525" s="26"/>
      <c r="DX525" s="26"/>
      <c r="DY525" s="26"/>
      <c r="DZ525" s="26"/>
      <c r="EA525" s="26"/>
      <c r="EB525" s="26"/>
      <c r="EC525" s="26"/>
      <c r="ED525" s="26"/>
      <c r="EE525" s="26"/>
      <c r="EF525" s="26"/>
      <c r="EG525" s="26"/>
      <c r="EH525" s="26"/>
      <c r="EI525" s="26"/>
      <c r="EJ525" s="26"/>
      <c r="EK525" s="26"/>
      <c r="EL525" s="26"/>
      <c r="EM525" s="26"/>
      <c r="EN525" s="26"/>
      <c r="EO525" s="26"/>
      <c r="EP525" s="26"/>
      <c r="EQ525" s="26"/>
      <c r="ER525" s="26"/>
      <c r="ES525" s="26"/>
      <c r="ET525" s="26"/>
      <c r="EU525" s="26"/>
      <c r="EV525" s="26"/>
      <c r="EW525" s="26"/>
      <c r="EX525" s="26"/>
      <c r="EY525" s="26"/>
      <c r="EZ525" s="26"/>
      <c r="FA525" s="26"/>
      <c r="FB525" s="26"/>
      <c r="FC525" s="26"/>
      <c r="FD525" s="26"/>
      <c r="FE525" s="26"/>
      <c r="FF525" s="26"/>
      <c r="FG525" s="26"/>
      <c r="FH525" s="26"/>
      <c r="FI525" s="26"/>
      <c r="FJ525" s="26"/>
      <c r="FK525" s="26"/>
      <c r="FL525" s="26"/>
      <c r="FM525" s="26"/>
      <c r="FN525" s="26"/>
      <c r="FO525" s="26"/>
      <c r="FP525" s="26"/>
      <c r="FQ525" s="26"/>
      <c r="FR525" s="26"/>
      <c r="FS525" s="26"/>
      <c r="FT525" s="26"/>
      <c r="FU525" s="26"/>
      <c r="FV525" s="26"/>
      <c r="FW525" s="26"/>
      <c r="FX525" s="26"/>
      <c r="FY525" s="26"/>
      <c r="FZ525" s="26"/>
      <c r="GA525" s="26"/>
      <c r="GB525" s="26"/>
      <c r="GC525" s="26"/>
      <c r="GD525" s="26"/>
      <c r="GE525" s="26"/>
      <c r="GF525" s="26"/>
      <c r="GG525" s="26"/>
      <c r="GH525" s="26"/>
      <c r="GI525" s="26"/>
      <c r="GJ525" s="26"/>
      <c r="GK525" s="26"/>
      <c r="GL525" s="26"/>
      <c r="GM525" s="26"/>
      <c r="GN525" s="26"/>
      <c r="GO525" s="26"/>
      <c r="GP525" s="26"/>
      <c r="GQ525" s="26"/>
      <c r="GR525" s="26"/>
      <c r="GS525" s="26"/>
      <c r="GT525" s="26"/>
      <c r="GU525" s="26"/>
      <c r="GV525" s="26"/>
      <c r="GW525" s="26"/>
      <c r="GX525" s="26"/>
      <c r="GY525" s="26"/>
      <c r="GZ525" s="26"/>
      <c r="HA525" s="26"/>
      <c r="HB525" s="26"/>
      <c r="HC525" s="26"/>
      <c r="HD525" s="26"/>
      <c r="HE525" s="26"/>
      <c r="HF525" s="26"/>
      <c r="HG525" s="26"/>
      <c r="HH525" s="26"/>
      <c r="HI525" s="26"/>
      <c r="HJ525" s="26"/>
      <c r="HK525" s="26"/>
      <c r="HL525" s="26"/>
      <c r="HM525" s="26"/>
      <c r="HN525" s="26"/>
      <c r="HO525" s="26"/>
      <c r="HP525" s="26"/>
      <c r="HQ525" s="26"/>
      <c r="HR525" s="26"/>
      <c r="HS525" s="26"/>
      <c r="HT525" s="26"/>
      <c r="HU525" s="26"/>
      <c r="HV525" s="26"/>
      <c r="HW525" s="26"/>
      <c r="HX525" s="26"/>
      <c r="HY525" s="26"/>
      <c r="HZ525" s="26"/>
      <c r="IA525" s="26"/>
      <c r="IB525" s="26"/>
      <c r="IC525" s="26"/>
      <c r="ID525" s="26"/>
      <c r="IE525" s="26"/>
      <c r="IF525" s="26"/>
      <c r="IG525" s="26"/>
      <c r="IH525" s="26"/>
      <c r="II525" s="26"/>
      <c r="IJ525" s="26"/>
      <c r="IK525" s="26"/>
      <c r="IL525" s="26"/>
      <c r="IM525" s="26"/>
      <c r="IN525" s="26"/>
      <c r="IO525" s="26"/>
      <c r="IP525" s="26"/>
      <c r="IQ525" s="26"/>
      <c r="IR525" s="26"/>
      <c r="IS525" s="26"/>
      <c r="IT525" s="26"/>
      <c r="IU525" s="26"/>
      <c r="IV525" s="26"/>
    </row>
    <row r="526" spans="1:256" s="35" customFormat="1" ht="14.4" x14ac:dyDescent="0.3">
      <c r="A526"/>
      <c r="B526"/>
      <c r="C526"/>
      <c r="D526"/>
      <c r="E526"/>
      <c r="F5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6"/>
      <c r="AB526" s="26"/>
      <c r="AC526" s="26"/>
      <c r="AD526" s="26"/>
      <c r="AE526" s="26"/>
      <c r="AF526" s="26"/>
      <c r="AG526" s="26"/>
      <c r="AH526" s="26"/>
      <c r="AI526" s="26"/>
      <c r="AJ526" s="26"/>
      <c r="AK526" s="26"/>
      <c r="AL526" s="26"/>
      <c r="AM526" s="26"/>
      <c r="AN526" s="26"/>
      <c r="AO526" s="26"/>
      <c r="AP526" s="26"/>
      <c r="AQ526" s="26"/>
      <c r="AR526" s="26"/>
      <c r="AS526" s="26"/>
      <c r="AT526" s="26"/>
      <c r="AU526" s="26"/>
      <c r="AV526" s="26"/>
      <c r="AW526" s="26"/>
      <c r="AX526" s="26"/>
      <c r="AY526" s="26"/>
      <c r="AZ526" s="26"/>
      <c r="BA526" s="26"/>
      <c r="BB526" s="26"/>
      <c r="BC526" s="26"/>
      <c r="BD526" s="26"/>
      <c r="BE526" s="26"/>
      <c r="BF526" s="26"/>
      <c r="BG526" s="26"/>
      <c r="BH526" s="26"/>
      <c r="BI526" s="26"/>
      <c r="BJ526" s="26"/>
      <c r="BK526" s="26"/>
      <c r="BL526" s="26"/>
      <c r="BM526" s="26"/>
      <c r="BN526" s="26"/>
      <c r="BO526" s="26"/>
      <c r="BP526" s="26"/>
      <c r="BQ526" s="26"/>
      <c r="BR526" s="26"/>
      <c r="BS526" s="26"/>
      <c r="BT526" s="26"/>
      <c r="BU526" s="26"/>
      <c r="BV526" s="26"/>
      <c r="BW526" s="26"/>
      <c r="BX526" s="26"/>
      <c r="BY526" s="26"/>
      <c r="BZ526" s="26"/>
      <c r="CA526" s="26"/>
      <c r="CB526" s="26"/>
      <c r="CC526" s="26"/>
      <c r="CD526" s="26"/>
      <c r="CE526" s="26"/>
      <c r="CF526" s="26"/>
      <c r="CG526" s="26"/>
      <c r="CH526" s="26"/>
      <c r="CI526" s="26"/>
      <c r="CJ526" s="26"/>
      <c r="CK526" s="26"/>
      <c r="CL526" s="26"/>
      <c r="CM526" s="26"/>
      <c r="CN526" s="26"/>
      <c r="CO526" s="26"/>
      <c r="CP526" s="26"/>
      <c r="CQ526" s="26"/>
      <c r="CR526" s="26"/>
      <c r="CS526" s="26"/>
      <c r="CT526" s="26"/>
      <c r="CU526" s="26"/>
      <c r="CV526" s="26"/>
      <c r="CW526" s="26"/>
      <c r="CX526" s="26"/>
      <c r="CY526" s="26"/>
      <c r="CZ526" s="26"/>
      <c r="DA526" s="26"/>
      <c r="DB526" s="26"/>
      <c r="DC526" s="26"/>
      <c r="DD526" s="26"/>
      <c r="DE526" s="26"/>
      <c r="DF526" s="26"/>
      <c r="DG526" s="26"/>
      <c r="DH526" s="26"/>
      <c r="DI526" s="26"/>
      <c r="DJ526" s="26"/>
      <c r="DK526" s="26"/>
      <c r="DL526" s="26"/>
      <c r="DM526" s="26"/>
      <c r="DN526" s="26"/>
      <c r="DO526" s="26"/>
      <c r="DP526" s="26"/>
      <c r="DQ526" s="26"/>
      <c r="DR526" s="26"/>
      <c r="DS526" s="26"/>
      <c r="DT526" s="26"/>
      <c r="DU526" s="26"/>
      <c r="DV526" s="26"/>
      <c r="DW526" s="26"/>
      <c r="DX526" s="26"/>
      <c r="DY526" s="26"/>
      <c r="DZ526" s="26"/>
      <c r="EA526" s="26"/>
      <c r="EB526" s="26"/>
      <c r="EC526" s="26"/>
      <c r="ED526" s="26"/>
      <c r="EE526" s="26"/>
      <c r="EF526" s="26"/>
      <c r="EG526" s="26"/>
      <c r="EH526" s="26"/>
      <c r="EI526" s="26"/>
      <c r="EJ526" s="26"/>
      <c r="EK526" s="26"/>
      <c r="EL526" s="26"/>
      <c r="EM526" s="26"/>
      <c r="EN526" s="26"/>
      <c r="EO526" s="26"/>
      <c r="EP526" s="26"/>
      <c r="EQ526" s="26"/>
      <c r="ER526" s="26"/>
      <c r="ES526" s="26"/>
      <c r="ET526" s="26"/>
      <c r="EU526" s="26"/>
      <c r="EV526" s="26"/>
      <c r="EW526" s="26"/>
      <c r="EX526" s="26"/>
      <c r="EY526" s="26"/>
      <c r="EZ526" s="26"/>
      <c r="FA526" s="26"/>
      <c r="FB526" s="26"/>
      <c r="FC526" s="26"/>
      <c r="FD526" s="26"/>
      <c r="FE526" s="26"/>
      <c r="FF526" s="26"/>
      <c r="FG526" s="26"/>
      <c r="FH526" s="26"/>
      <c r="FI526" s="26"/>
      <c r="FJ526" s="26"/>
      <c r="FK526" s="26"/>
      <c r="FL526" s="26"/>
      <c r="FM526" s="26"/>
      <c r="FN526" s="26"/>
      <c r="FO526" s="26"/>
      <c r="FP526" s="26"/>
      <c r="FQ526" s="26"/>
      <c r="FR526" s="26"/>
      <c r="FS526" s="26"/>
      <c r="FT526" s="26"/>
      <c r="FU526" s="26"/>
      <c r="FV526" s="26"/>
      <c r="FW526" s="26"/>
      <c r="FX526" s="26"/>
      <c r="FY526" s="26"/>
      <c r="FZ526" s="26"/>
      <c r="GA526" s="26"/>
      <c r="GB526" s="26"/>
      <c r="GC526" s="26"/>
      <c r="GD526" s="26"/>
      <c r="GE526" s="26"/>
      <c r="GF526" s="26"/>
      <c r="GG526" s="26"/>
      <c r="GH526" s="26"/>
      <c r="GI526" s="26"/>
      <c r="GJ526" s="26"/>
      <c r="GK526" s="26"/>
      <c r="GL526" s="26"/>
      <c r="GM526" s="26"/>
      <c r="GN526" s="26"/>
      <c r="GO526" s="26"/>
      <c r="GP526" s="26"/>
      <c r="GQ526" s="26"/>
      <c r="GR526" s="26"/>
      <c r="GS526" s="26"/>
      <c r="GT526" s="26"/>
      <c r="GU526" s="26"/>
      <c r="GV526" s="26"/>
      <c r="GW526" s="26"/>
      <c r="GX526" s="26"/>
      <c r="GY526" s="26"/>
      <c r="GZ526" s="26"/>
      <c r="HA526" s="26"/>
      <c r="HB526" s="26"/>
      <c r="HC526" s="26"/>
      <c r="HD526" s="26"/>
      <c r="HE526" s="26"/>
      <c r="HF526" s="26"/>
      <c r="HG526" s="26"/>
      <c r="HH526" s="26"/>
      <c r="HI526" s="26"/>
      <c r="HJ526" s="26"/>
      <c r="HK526" s="26"/>
      <c r="HL526" s="26"/>
      <c r="HM526" s="26"/>
      <c r="HN526" s="26"/>
      <c r="HO526" s="26"/>
      <c r="HP526" s="26"/>
      <c r="HQ526" s="26"/>
      <c r="HR526" s="26"/>
      <c r="HS526" s="26"/>
      <c r="HT526" s="26"/>
      <c r="HU526" s="26"/>
      <c r="HV526" s="26"/>
      <c r="HW526" s="26"/>
      <c r="HX526" s="26"/>
      <c r="HY526" s="26"/>
      <c r="HZ526" s="26"/>
      <c r="IA526" s="26"/>
      <c r="IB526" s="26"/>
      <c r="IC526" s="26"/>
      <c r="ID526" s="26"/>
      <c r="IE526" s="26"/>
      <c r="IF526" s="26"/>
      <c r="IG526" s="26"/>
      <c r="IH526" s="26"/>
      <c r="II526" s="26"/>
      <c r="IJ526" s="26"/>
      <c r="IK526" s="26"/>
      <c r="IL526" s="26"/>
      <c r="IM526" s="26"/>
      <c r="IN526" s="26"/>
      <c r="IO526" s="26"/>
      <c r="IP526" s="26"/>
      <c r="IQ526" s="26"/>
      <c r="IR526" s="26"/>
      <c r="IS526" s="26"/>
      <c r="IT526" s="26"/>
      <c r="IU526" s="26"/>
      <c r="IV526" s="26"/>
    </row>
    <row r="527" spans="1:256" s="32" customFormat="1" ht="14.4" x14ac:dyDescent="0.3">
      <c r="A527"/>
      <c r="B527"/>
      <c r="C527"/>
      <c r="D527"/>
      <c r="E527"/>
      <c r="F527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6"/>
      <c r="AB527" s="26"/>
      <c r="AC527" s="26"/>
      <c r="AD527" s="26"/>
      <c r="AE527" s="26"/>
      <c r="AF527" s="26"/>
      <c r="AG527" s="26"/>
      <c r="AH527" s="26"/>
      <c r="AI527" s="26"/>
      <c r="AJ527" s="26"/>
      <c r="AK527" s="26"/>
      <c r="AL527" s="26"/>
      <c r="AM527" s="26"/>
      <c r="AN527" s="26"/>
      <c r="AO527" s="26"/>
      <c r="AP527" s="26"/>
      <c r="AQ527" s="26"/>
      <c r="AR527" s="26"/>
      <c r="AS527" s="26"/>
      <c r="AT527" s="26"/>
      <c r="AU527" s="26"/>
      <c r="AV527" s="26"/>
      <c r="AW527" s="26"/>
      <c r="AX527" s="26"/>
      <c r="AY527" s="26"/>
      <c r="AZ527" s="26"/>
      <c r="BA527" s="26"/>
      <c r="BB527" s="26"/>
      <c r="BC527" s="26"/>
      <c r="BD527" s="26"/>
      <c r="BE527" s="26"/>
      <c r="BF527" s="26"/>
      <c r="BG527" s="26"/>
      <c r="BH527" s="26"/>
      <c r="BI527" s="26"/>
      <c r="BJ527" s="26"/>
      <c r="BK527" s="26"/>
      <c r="BL527" s="26"/>
      <c r="BM527" s="26"/>
      <c r="BN527" s="26"/>
      <c r="BO527" s="26"/>
      <c r="BP527" s="26"/>
      <c r="BQ527" s="26"/>
      <c r="BR527" s="26"/>
      <c r="BS527" s="26"/>
      <c r="BT527" s="26"/>
      <c r="BU527" s="26"/>
      <c r="BV527" s="26"/>
      <c r="BW527" s="26"/>
      <c r="BX527" s="26"/>
      <c r="BY527" s="26"/>
      <c r="BZ527" s="26"/>
      <c r="CA527" s="26"/>
      <c r="CB527" s="26"/>
      <c r="CC527" s="26"/>
      <c r="CD527" s="26"/>
      <c r="CE527" s="26"/>
      <c r="CF527" s="26"/>
      <c r="CG527" s="26"/>
      <c r="CH527" s="26"/>
      <c r="CI527" s="26"/>
      <c r="CJ527" s="26"/>
      <c r="CK527" s="26"/>
      <c r="CL527" s="26"/>
      <c r="CM527" s="26"/>
      <c r="CN527" s="26"/>
      <c r="CO527" s="26"/>
      <c r="CP527" s="26"/>
      <c r="CQ527" s="26"/>
      <c r="CR527" s="26"/>
      <c r="CS527" s="26"/>
      <c r="CT527" s="26"/>
      <c r="CU527" s="26"/>
      <c r="CV527" s="26"/>
      <c r="CW527" s="26"/>
      <c r="CX527" s="26"/>
      <c r="CY527" s="26"/>
      <c r="CZ527" s="26"/>
      <c r="DA527" s="26"/>
      <c r="DB527" s="26"/>
      <c r="DC527" s="26"/>
      <c r="DD527" s="26"/>
      <c r="DE527" s="26"/>
      <c r="DF527" s="26"/>
      <c r="DG527" s="26"/>
      <c r="DH527" s="26"/>
      <c r="DI527" s="26"/>
      <c r="DJ527" s="26"/>
      <c r="DK527" s="26"/>
      <c r="DL527" s="26"/>
      <c r="DM527" s="26"/>
      <c r="DN527" s="26"/>
      <c r="DO527" s="26"/>
      <c r="DP527" s="26"/>
      <c r="DQ527" s="26"/>
      <c r="DR527" s="26"/>
      <c r="DS527" s="26"/>
      <c r="DT527" s="26"/>
      <c r="DU527" s="26"/>
      <c r="DV527" s="26"/>
      <c r="DW527" s="26"/>
      <c r="DX527" s="26"/>
      <c r="DY527" s="26"/>
      <c r="DZ527" s="26"/>
      <c r="EA527" s="26"/>
      <c r="EB527" s="26"/>
      <c r="EC527" s="26"/>
      <c r="ED527" s="26"/>
      <c r="EE527" s="26"/>
      <c r="EF527" s="26"/>
      <c r="EG527" s="26"/>
      <c r="EH527" s="26"/>
      <c r="EI527" s="26"/>
      <c r="EJ527" s="26"/>
      <c r="EK527" s="26"/>
      <c r="EL527" s="26"/>
      <c r="EM527" s="26"/>
      <c r="EN527" s="26"/>
      <c r="EO527" s="26"/>
      <c r="EP527" s="26"/>
      <c r="EQ527" s="26"/>
      <c r="ER527" s="26"/>
      <c r="ES527" s="26"/>
      <c r="ET527" s="26"/>
      <c r="EU527" s="26"/>
      <c r="EV527" s="26"/>
      <c r="EW527" s="26"/>
      <c r="EX527" s="26"/>
      <c r="EY527" s="26"/>
      <c r="EZ527" s="26"/>
      <c r="FA527" s="26"/>
      <c r="FB527" s="26"/>
      <c r="FC527" s="26"/>
      <c r="FD527" s="26"/>
      <c r="FE527" s="26"/>
      <c r="FF527" s="26"/>
      <c r="FG527" s="26"/>
      <c r="FH527" s="26"/>
      <c r="FI527" s="26"/>
      <c r="FJ527" s="26"/>
      <c r="FK527" s="26"/>
      <c r="FL527" s="26"/>
      <c r="FM527" s="26"/>
      <c r="FN527" s="26"/>
      <c r="FO527" s="26"/>
      <c r="FP527" s="26"/>
      <c r="FQ527" s="26"/>
      <c r="FR527" s="26"/>
      <c r="FS527" s="26"/>
      <c r="FT527" s="26"/>
      <c r="FU527" s="26"/>
      <c r="FV527" s="26"/>
      <c r="FW527" s="26"/>
      <c r="FX527" s="26"/>
      <c r="FY527" s="26"/>
      <c r="FZ527" s="26"/>
      <c r="GA527" s="26"/>
      <c r="GB527" s="26"/>
      <c r="GC527" s="26"/>
      <c r="GD527" s="26"/>
      <c r="GE527" s="26"/>
      <c r="GF527" s="26"/>
      <c r="GG527" s="26"/>
      <c r="GH527" s="26"/>
      <c r="GI527" s="26"/>
      <c r="GJ527" s="26"/>
      <c r="GK527" s="26"/>
      <c r="GL527" s="26"/>
      <c r="GM527" s="26"/>
      <c r="GN527" s="26"/>
      <c r="GO527" s="26"/>
      <c r="GP527" s="26"/>
      <c r="GQ527" s="26"/>
      <c r="GR527" s="26"/>
      <c r="GS527" s="26"/>
      <c r="GT527" s="26"/>
      <c r="GU527" s="26"/>
      <c r="GV527" s="26"/>
      <c r="GW527" s="26"/>
      <c r="GX527" s="26"/>
      <c r="GY527" s="26"/>
      <c r="GZ527" s="26"/>
      <c r="HA527" s="26"/>
      <c r="HB527" s="26"/>
      <c r="HC527" s="26"/>
      <c r="HD527" s="26"/>
      <c r="HE527" s="26"/>
      <c r="HF527" s="26"/>
      <c r="HG527" s="26"/>
      <c r="HH527" s="26"/>
      <c r="HI527" s="26"/>
      <c r="HJ527" s="26"/>
      <c r="HK527" s="26"/>
      <c r="HL527" s="26"/>
      <c r="HM527" s="26"/>
      <c r="HN527" s="26"/>
      <c r="HO527" s="26"/>
      <c r="HP527" s="26"/>
      <c r="HQ527" s="26"/>
      <c r="HR527" s="26"/>
      <c r="HS527" s="26"/>
      <c r="HT527" s="26"/>
      <c r="HU527" s="26"/>
      <c r="HV527" s="26"/>
      <c r="HW527" s="26"/>
      <c r="HX527" s="26"/>
      <c r="HY527" s="26"/>
      <c r="HZ527" s="26"/>
      <c r="IA527" s="26"/>
      <c r="IB527" s="26"/>
      <c r="IC527" s="26"/>
      <c r="ID527" s="26"/>
      <c r="IE527" s="26"/>
      <c r="IF527" s="26"/>
      <c r="IG527" s="26"/>
      <c r="IH527" s="26"/>
      <c r="II527" s="26"/>
      <c r="IJ527" s="26"/>
      <c r="IK527" s="26"/>
      <c r="IL527" s="26"/>
      <c r="IM527" s="26"/>
      <c r="IN527" s="26"/>
      <c r="IO527" s="26"/>
      <c r="IP527" s="26"/>
      <c r="IQ527" s="26"/>
      <c r="IR527" s="26"/>
      <c r="IS527" s="26"/>
      <c r="IT527" s="26"/>
      <c r="IU527" s="26"/>
      <c r="IV527" s="26"/>
    </row>
    <row r="528" spans="1:256" s="32" customFormat="1" ht="14.4" x14ac:dyDescent="0.3">
      <c r="A528"/>
      <c r="B528"/>
      <c r="C528"/>
      <c r="D528"/>
      <c r="E528"/>
      <c r="F528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6"/>
      <c r="AB528" s="26"/>
      <c r="AC528" s="26"/>
      <c r="AD528" s="26"/>
      <c r="AE528" s="26"/>
      <c r="AF528" s="26"/>
      <c r="AG528" s="26"/>
      <c r="AH528" s="26"/>
      <c r="AI528" s="26"/>
      <c r="AJ528" s="26"/>
      <c r="AK528" s="26"/>
      <c r="AL528" s="26"/>
      <c r="AM528" s="26"/>
      <c r="AN528" s="26"/>
      <c r="AO528" s="26"/>
      <c r="AP528" s="26"/>
      <c r="AQ528" s="26"/>
      <c r="AR528" s="26"/>
      <c r="AS528" s="26"/>
      <c r="AT528" s="26"/>
      <c r="AU528" s="26"/>
      <c r="AV528" s="26"/>
      <c r="AW528" s="26"/>
      <c r="AX528" s="26"/>
      <c r="AY528" s="26"/>
      <c r="AZ528" s="26"/>
      <c r="BA528" s="26"/>
      <c r="BB528" s="26"/>
      <c r="BC528" s="26"/>
      <c r="BD528" s="26"/>
      <c r="BE528" s="26"/>
      <c r="BF528" s="26"/>
      <c r="BG528" s="26"/>
      <c r="BH528" s="26"/>
      <c r="BI528" s="26"/>
      <c r="BJ528" s="26"/>
      <c r="BK528" s="26"/>
      <c r="BL528" s="26"/>
      <c r="BM528" s="26"/>
      <c r="BN528" s="26"/>
      <c r="BO528" s="26"/>
      <c r="BP528" s="26"/>
      <c r="BQ528" s="26"/>
      <c r="BR528" s="26"/>
      <c r="BS528" s="26"/>
      <c r="BT528" s="26"/>
      <c r="BU528" s="26"/>
      <c r="BV528" s="26"/>
      <c r="BW528" s="26"/>
      <c r="BX528" s="26"/>
      <c r="BY528" s="26"/>
      <c r="BZ528" s="26"/>
      <c r="CA528" s="26"/>
      <c r="CB528" s="26"/>
      <c r="CC528" s="26"/>
      <c r="CD528" s="26"/>
      <c r="CE528" s="26"/>
      <c r="CF528" s="26"/>
      <c r="CG528" s="26"/>
      <c r="CH528" s="26"/>
      <c r="CI528" s="26"/>
      <c r="CJ528" s="26"/>
      <c r="CK528" s="26"/>
      <c r="CL528" s="26"/>
      <c r="CM528" s="26"/>
      <c r="CN528" s="26"/>
      <c r="CO528" s="26"/>
      <c r="CP528" s="26"/>
      <c r="CQ528" s="26"/>
      <c r="CR528" s="26"/>
      <c r="CS528" s="26"/>
      <c r="CT528" s="26"/>
      <c r="CU528" s="26"/>
      <c r="CV528" s="26"/>
      <c r="CW528" s="26"/>
      <c r="CX528" s="26"/>
      <c r="CY528" s="26"/>
      <c r="CZ528" s="26"/>
      <c r="DA528" s="26"/>
      <c r="DB528" s="26"/>
      <c r="DC528" s="26"/>
      <c r="DD528" s="26"/>
      <c r="DE528" s="26"/>
      <c r="DF528" s="26"/>
      <c r="DG528" s="26"/>
      <c r="DH528" s="26"/>
      <c r="DI528" s="26"/>
      <c r="DJ528" s="26"/>
      <c r="DK528" s="26"/>
      <c r="DL528" s="26"/>
      <c r="DM528" s="26"/>
      <c r="DN528" s="26"/>
      <c r="DO528" s="26"/>
      <c r="DP528" s="26"/>
      <c r="DQ528" s="26"/>
      <c r="DR528" s="26"/>
      <c r="DS528" s="26"/>
      <c r="DT528" s="26"/>
      <c r="DU528" s="26"/>
      <c r="DV528" s="26"/>
      <c r="DW528" s="26"/>
      <c r="DX528" s="26"/>
      <c r="DY528" s="26"/>
      <c r="DZ528" s="26"/>
      <c r="EA528" s="26"/>
      <c r="EB528" s="26"/>
      <c r="EC528" s="26"/>
      <c r="ED528" s="26"/>
      <c r="EE528" s="26"/>
      <c r="EF528" s="26"/>
      <c r="EG528" s="26"/>
      <c r="EH528" s="26"/>
      <c r="EI528" s="26"/>
      <c r="EJ528" s="26"/>
      <c r="EK528" s="26"/>
      <c r="EL528" s="26"/>
      <c r="EM528" s="26"/>
      <c r="EN528" s="26"/>
      <c r="EO528" s="26"/>
      <c r="EP528" s="26"/>
      <c r="EQ528" s="26"/>
      <c r="ER528" s="26"/>
      <c r="ES528" s="26"/>
      <c r="ET528" s="26"/>
      <c r="EU528" s="26"/>
      <c r="EV528" s="26"/>
      <c r="EW528" s="26"/>
      <c r="EX528" s="26"/>
      <c r="EY528" s="26"/>
      <c r="EZ528" s="26"/>
      <c r="FA528" s="26"/>
      <c r="FB528" s="26"/>
      <c r="FC528" s="26"/>
      <c r="FD528" s="26"/>
      <c r="FE528" s="26"/>
      <c r="FF528" s="26"/>
      <c r="FG528" s="26"/>
      <c r="FH528" s="26"/>
      <c r="FI528" s="26"/>
      <c r="FJ528" s="26"/>
      <c r="FK528" s="26"/>
      <c r="FL528" s="26"/>
      <c r="FM528" s="26"/>
      <c r="FN528" s="26"/>
      <c r="FO528" s="26"/>
      <c r="FP528" s="26"/>
      <c r="FQ528" s="26"/>
      <c r="FR528" s="26"/>
      <c r="FS528" s="26"/>
      <c r="FT528" s="26"/>
      <c r="FU528" s="26"/>
      <c r="FV528" s="26"/>
      <c r="FW528" s="26"/>
      <c r="FX528" s="26"/>
      <c r="FY528" s="26"/>
      <c r="FZ528" s="26"/>
      <c r="GA528" s="26"/>
      <c r="GB528" s="26"/>
      <c r="GC528" s="26"/>
      <c r="GD528" s="26"/>
      <c r="GE528" s="26"/>
      <c r="GF528" s="26"/>
      <c r="GG528" s="26"/>
      <c r="GH528" s="26"/>
      <c r="GI528" s="26"/>
      <c r="GJ528" s="26"/>
      <c r="GK528" s="26"/>
      <c r="GL528" s="26"/>
      <c r="GM528" s="26"/>
      <c r="GN528" s="26"/>
      <c r="GO528" s="26"/>
      <c r="GP528" s="26"/>
      <c r="GQ528" s="26"/>
      <c r="GR528" s="26"/>
      <c r="GS528" s="26"/>
      <c r="GT528" s="26"/>
      <c r="GU528" s="26"/>
      <c r="GV528" s="26"/>
      <c r="GW528" s="26"/>
      <c r="GX528" s="26"/>
      <c r="GY528" s="26"/>
      <c r="GZ528" s="26"/>
      <c r="HA528" s="26"/>
      <c r="HB528" s="26"/>
      <c r="HC528" s="26"/>
      <c r="HD528" s="26"/>
      <c r="HE528" s="26"/>
      <c r="HF528" s="26"/>
      <c r="HG528" s="26"/>
      <c r="HH528" s="26"/>
      <c r="HI528" s="26"/>
      <c r="HJ528" s="26"/>
      <c r="HK528" s="26"/>
      <c r="HL528" s="26"/>
      <c r="HM528" s="26"/>
      <c r="HN528" s="26"/>
      <c r="HO528" s="26"/>
      <c r="HP528" s="26"/>
      <c r="HQ528" s="26"/>
      <c r="HR528" s="26"/>
      <c r="HS528" s="26"/>
      <c r="HT528" s="26"/>
      <c r="HU528" s="26"/>
      <c r="HV528" s="26"/>
      <c r="HW528" s="26"/>
      <c r="HX528" s="26"/>
      <c r="HY528" s="26"/>
      <c r="HZ528" s="26"/>
      <c r="IA528" s="26"/>
      <c r="IB528" s="26"/>
      <c r="IC528" s="26"/>
      <c r="ID528" s="26"/>
      <c r="IE528" s="26"/>
      <c r="IF528" s="26"/>
      <c r="IG528" s="26"/>
      <c r="IH528" s="26"/>
      <c r="II528" s="26"/>
      <c r="IJ528" s="26"/>
      <c r="IK528" s="26"/>
      <c r="IL528" s="26"/>
      <c r="IM528" s="26"/>
      <c r="IN528" s="26"/>
      <c r="IO528" s="26"/>
      <c r="IP528" s="26"/>
      <c r="IQ528" s="26"/>
      <c r="IR528" s="26"/>
      <c r="IS528" s="26"/>
      <c r="IT528" s="26"/>
      <c r="IU528" s="26"/>
      <c r="IV528" s="26"/>
    </row>
    <row r="529" spans="1:256" s="35" customFormat="1" ht="14.4" x14ac:dyDescent="0.3">
      <c r="A529"/>
      <c r="B529"/>
      <c r="C529"/>
      <c r="D529"/>
      <c r="E529"/>
      <c r="F529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6"/>
      <c r="AB529" s="26"/>
      <c r="AC529" s="26"/>
      <c r="AD529" s="26"/>
      <c r="AE529" s="26"/>
      <c r="AF529" s="26"/>
      <c r="AG529" s="26"/>
      <c r="AH529" s="26"/>
      <c r="AI529" s="26"/>
      <c r="AJ529" s="26"/>
      <c r="AK529" s="26"/>
      <c r="AL529" s="26"/>
      <c r="AM529" s="26"/>
      <c r="AN529" s="26"/>
      <c r="AO529" s="26"/>
      <c r="AP529" s="26"/>
      <c r="AQ529" s="26"/>
      <c r="AR529" s="26"/>
      <c r="AS529" s="26"/>
      <c r="AT529" s="26"/>
      <c r="AU529" s="26"/>
      <c r="AV529" s="26"/>
      <c r="AW529" s="26"/>
      <c r="AX529" s="26"/>
      <c r="AY529" s="26"/>
      <c r="AZ529" s="26"/>
      <c r="BA529" s="26"/>
      <c r="BB529" s="26"/>
      <c r="BC529" s="26"/>
      <c r="BD529" s="26"/>
      <c r="BE529" s="26"/>
      <c r="BF529" s="26"/>
      <c r="BG529" s="26"/>
      <c r="BH529" s="26"/>
      <c r="BI529" s="26"/>
      <c r="BJ529" s="26"/>
      <c r="BK529" s="26"/>
      <c r="BL529" s="26"/>
      <c r="BM529" s="26"/>
      <c r="BN529" s="26"/>
      <c r="BO529" s="26"/>
      <c r="BP529" s="26"/>
      <c r="BQ529" s="26"/>
      <c r="BR529" s="26"/>
      <c r="BS529" s="26"/>
      <c r="BT529" s="26"/>
      <c r="BU529" s="26"/>
      <c r="BV529" s="26"/>
      <c r="BW529" s="26"/>
      <c r="BX529" s="26"/>
      <c r="BY529" s="26"/>
      <c r="BZ529" s="26"/>
      <c r="CA529" s="26"/>
      <c r="CB529" s="26"/>
      <c r="CC529" s="26"/>
      <c r="CD529" s="26"/>
      <c r="CE529" s="26"/>
      <c r="CF529" s="26"/>
      <c r="CG529" s="26"/>
      <c r="CH529" s="26"/>
      <c r="CI529" s="26"/>
      <c r="CJ529" s="26"/>
      <c r="CK529" s="26"/>
      <c r="CL529" s="26"/>
      <c r="CM529" s="26"/>
      <c r="CN529" s="26"/>
      <c r="CO529" s="26"/>
      <c r="CP529" s="26"/>
      <c r="CQ529" s="26"/>
      <c r="CR529" s="26"/>
      <c r="CS529" s="26"/>
      <c r="CT529" s="26"/>
      <c r="CU529" s="26"/>
      <c r="CV529" s="26"/>
      <c r="CW529" s="26"/>
      <c r="CX529" s="26"/>
      <c r="CY529" s="26"/>
      <c r="CZ529" s="26"/>
      <c r="DA529" s="26"/>
      <c r="DB529" s="26"/>
      <c r="DC529" s="26"/>
      <c r="DD529" s="26"/>
      <c r="DE529" s="26"/>
      <c r="DF529" s="26"/>
      <c r="DG529" s="26"/>
      <c r="DH529" s="26"/>
      <c r="DI529" s="26"/>
      <c r="DJ529" s="26"/>
      <c r="DK529" s="26"/>
      <c r="DL529" s="26"/>
      <c r="DM529" s="26"/>
      <c r="DN529" s="26"/>
      <c r="DO529" s="26"/>
      <c r="DP529" s="26"/>
      <c r="DQ529" s="26"/>
      <c r="DR529" s="26"/>
      <c r="DS529" s="26"/>
      <c r="DT529" s="26"/>
      <c r="DU529" s="26"/>
      <c r="DV529" s="26"/>
      <c r="DW529" s="26"/>
      <c r="DX529" s="26"/>
      <c r="DY529" s="26"/>
      <c r="DZ529" s="26"/>
      <c r="EA529" s="26"/>
      <c r="EB529" s="26"/>
      <c r="EC529" s="26"/>
      <c r="ED529" s="26"/>
      <c r="EE529" s="26"/>
      <c r="EF529" s="26"/>
      <c r="EG529" s="26"/>
      <c r="EH529" s="26"/>
      <c r="EI529" s="26"/>
      <c r="EJ529" s="26"/>
      <c r="EK529" s="26"/>
      <c r="EL529" s="26"/>
      <c r="EM529" s="26"/>
      <c r="EN529" s="26"/>
      <c r="EO529" s="26"/>
      <c r="EP529" s="26"/>
      <c r="EQ529" s="26"/>
      <c r="ER529" s="26"/>
      <c r="ES529" s="26"/>
      <c r="ET529" s="26"/>
      <c r="EU529" s="26"/>
      <c r="EV529" s="26"/>
      <c r="EW529" s="26"/>
      <c r="EX529" s="26"/>
      <c r="EY529" s="26"/>
      <c r="EZ529" s="26"/>
      <c r="FA529" s="26"/>
      <c r="FB529" s="26"/>
      <c r="FC529" s="26"/>
      <c r="FD529" s="26"/>
      <c r="FE529" s="26"/>
      <c r="FF529" s="26"/>
      <c r="FG529" s="26"/>
      <c r="FH529" s="26"/>
      <c r="FI529" s="26"/>
      <c r="FJ529" s="26"/>
      <c r="FK529" s="26"/>
      <c r="FL529" s="26"/>
      <c r="FM529" s="26"/>
      <c r="FN529" s="26"/>
      <c r="FO529" s="26"/>
      <c r="FP529" s="26"/>
      <c r="FQ529" s="26"/>
      <c r="FR529" s="26"/>
      <c r="FS529" s="26"/>
      <c r="FT529" s="26"/>
      <c r="FU529" s="26"/>
      <c r="FV529" s="26"/>
      <c r="FW529" s="26"/>
      <c r="FX529" s="26"/>
      <c r="FY529" s="26"/>
      <c r="FZ529" s="26"/>
      <c r="GA529" s="26"/>
      <c r="GB529" s="26"/>
      <c r="GC529" s="26"/>
      <c r="GD529" s="26"/>
      <c r="GE529" s="26"/>
      <c r="GF529" s="26"/>
      <c r="GG529" s="26"/>
      <c r="GH529" s="26"/>
      <c r="GI529" s="26"/>
      <c r="GJ529" s="26"/>
      <c r="GK529" s="26"/>
      <c r="GL529" s="26"/>
      <c r="GM529" s="26"/>
      <c r="GN529" s="26"/>
      <c r="GO529" s="26"/>
      <c r="GP529" s="26"/>
      <c r="GQ529" s="26"/>
      <c r="GR529" s="26"/>
      <c r="GS529" s="26"/>
      <c r="GT529" s="26"/>
      <c r="GU529" s="26"/>
      <c r="GV529" s="26"/>
      <c r="GW529" s="26"/>
      <c r="GX529" s="26"/>
      <c r="GY529" s="26"/>
      <c r="GZ529" s="26"/>
      <c r="HA529" s="26"/>
      <c r="HB529" s="26"/>
      <c r="HC529" s="26"/>
      <c r="HD529" s="26"/>
      <c r="HE529" s="26"/>
      <c r="HF529" s="26"/>
      <c r="HG529" s="26"/>
      <c r="HH529" s="26"/>
      <c r="HI529" s="26"/>
      <c r="HJ529" s="26"/>
      <c r="HK529" s="26"/>
      <c r="HL529" s="26"/>
      <c r="HM529" s="26"/>
      <c r="HN529" s="26"/>
      <c r="HO529" s="26"/>
      <c r="HP529" s="26"/>
      <c r="HQ529" s="26"/>
      <c r="HR529" s="26"/>
      <c r="HS529" s="26"/>
      <c r="HT529" s="26"/>
      <c r="HU529" s="26"/>
      <c r="HV529" s="26"/>
      <c r="HW529" s="26"/>
      <c r="HX529" s="26"/>
      <c r="HY529" s="26"/>
      <c r="HZ529" s="26"/>
      <c r="IA529" s="26"/>
      <c r="IB529" s="26"/>
      <c r="IC529" s="26"/>
      <c r="ID529" s="26"/>
      <c r="IE529" s="26"/>
      <c r="IF529" s="26"/>
      <c r="IG529" s="26"/>
      <c r="IH529" s="26"/>
      <c r="II529" s="26"/>
      <c r="IJ529" s="26"/>
      <c r="IK529" s="26"/>
      <c r="IL529" s="26"/>
      <c r="IM529" s="26"/>
      <c r="IN529" s="26"/>
      <c r="IO529" s="26"/>
      <c r="IP529" s="26"/>
      <c r="IQ529" s="26"/>
      <c r="IR529" s="26"/>
      <c r="IS529" s="26"/>
      <c r="IT529" s="26"/>
      <c r="IU529" s="26"/>
      <c r="IV529" s="26"/>
    </row>
    <row r="530" spans="1:256" s="32" customFormat="1" ht="14.4" x14ac:dyDescent="0.3">
      <c r="A530"/>
      <c r="B530"/>
      <c r="C530"/>
      <c r="D530"/>
      <c r="E530"/>
      <c r="F530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6"/>
      <c r="AB530" s="26"/>
      <c r="AC530" s="26"/>
      <c r="AD530" s="26"/>
      <c r="AE530" s="26"/>
      <c r="AF530" s="26"/>
      <c r="AG530" s="26"/>
      <c r="AH530" s="26"/>
      <c r="AI530" s="26"/>
      <c r="AJ530" s="26"/>
      <c r="AK530" s="26"/>
      <c r="AL530" s="26"/>
      <c r="AM530" s="26"/>
      <c r="AN530" s="26"/>
      <c r="AO530" s="26"/>
      <c r="AP530" s="26"/>
      <c r="AQ530" s="26"/>
      <c r="AR530" s="26"/>
      <c r="AS530" s="26"/>
      <c r="AT530" s="26"/>
      <c r="AU530" s="26"/>
      <c r="AV530" s="26"/>
      <c r="AW530" s="26"/>
      <c r="AX530" s="26"/>
      <c r="AY530" s="26"/>
      <c r="AZ530" s="26"/>
      <c r="BA530" s="26"/>
      <c r="BB530" s="26"/>
      <c r="BC530" s="26"/>
      <c r="BD530" s="26"/>
      <c r="BE530" s="26"/>
      <c r="BF530" s="26"/>
      <c r="BG530" s="26"/>
      <c r="BH530" s="26"/>
      <c r="BI530" s="26"/>
      <c r="BJ530" s="26"/>
      <c r="BK530" s="26"/>
      <c r="BL530" s="26"/>
      <c r="BM530" s="26"/>
      <c r="BN530" s="26"/>
      <c r="BO530" s="26"/>
      <c r="BP530" s="26"/>
      <c r="BQ530" s="26"/>
      <c r="BR530" s="26"/>
      <c r="BS530" s="26"/>
      <c r="BT530" s="26"/>
      <c r="BU530" s="26"/>
      <c r="BV530" s="26"/>
      <c r="BW530" s="26"/>
      <c r="BX530" s="26"/>
      <c r="BY530" s="26"/>
      <c r="BZ530" s="26"/>
      <c r="CA530" s="26"/>
      <c r="CB530" s="26"/>
      <c r="CC530" s="26"/>
      <c r="CD530" s="26"/>
      <c r="CE530" s="26"/>
      <c r="CF530" s="26"/>
      <c r="CG530" s="26"/>
      <c r="CH530" s="26"/>
      <c r="CI530" s="26"/>
      <c r="CJ530" s="26"/>
      <c r="CK530" s="26"/>
      <c r="CL530" s="26"/>
      <c r="CM530" s="26"/>
      <c r="CN530" s="26"/>
      <c r="CO530" s="26"/>
      <c r="CP530" s="26"/>
      <c r="CQ530" s="26"/>
      <c r="CR530" s="26"/>
      <c r="CS530" s="26"/>
      <c r="CT530" s="26"/>
      <c r="CU530" s="26"/>
      <c r="CV530" s="26"/>
      <c r="CW530" s="26"/>
      <c r="CX530" s="26"/>
      <c r="CY530" s="26"/>
      <c r="CZ530" s="26"/>
      <c r="DA530" s="26"/>
      <c r="DB530" s="26"/>
      <c r="DC530" s="26"/>
      <c r="DD530" s="26"/>
      <c r="DE530" s="26"/>
      <c r="DF530" s="26"/>
      <c r="DG530" s="26"/>
      <c r="DH530" s="26"/>
      <c r="DI530" s="26"/>
      <c r="DJ530" s="26"/>
      <c r="DK530" s="26"/>
      <c r="DL530" s="26"/>
      <c r="DM530" s="26"/>
      <c r="DN530" s="26"/>
      <c r="DO530" s="26"/>
      <c r="DP530" s="26"/>
      <c r="DQ530" s="26"/>
      <c r="DR530" s="26"/>
      <c r="DS530" s="26"/>
      <c r="DT530" s="26"/>
      <c r="DU530" s="26"/>
      <c r="DV530" s="26"/>
      <c r="DW530" s="26"/>
      <c r="DX530" s="26"/>
      <c r="DY530" s="26"/>
      <c r="DZ530" s="26"/>
      <c r="EA530" s="26"/>
      <c r="EB530" s="26"/>
      <c r="EC530" s="26"/>
      <c r="ED530" s="26"/>
      <c r="EE530" s="26"/>
      <c r="EF530" s="26"/>
      <c r="EG530" s="26"/>
      <c r="EH530" s="26"/>
      <c r="EI530" s="26"/>
      <c r="EJ530" s="26"/>
      <c r="EK530" s="26"/>
      <c r="EL530" s="26"/>
      <c r="EM530" s="26"/>
      <c r="EN530" s="26"/>
      <c r="EO530" s="26"/>
      <c r="EP530" s="26"/>
      <c r="EQ530" s="26"/>
      <c r="ER530" s="26"/>
      <c r="ES530" s="26"/>
      <c r="ET530" s="26"/>
      <c r="EU530" s="26"/>
      <c r="EV530" s="26"/>
      <c r="EW530" s="26"/>
      <c r="EX530" s="26"/>
      <c r="EY530" s="26"/>
      <c r="EZ530" s="26"/>
      <c r="FA530" s="26"/>
      <c r="FB530" s="26"/>
      <c r="FC530" s="26"/>
      <c r="FD530" s="26"/>
      <c r="FE530" s="26"/>
      <c r="FF530" s="26"/>
      <c r="FG530" s="26"/>
      <c r="FH530" s="26"/>
      <c r="FI530" s="26"/>
      <c r="FJ530" s="26"/>
      <c r="FK530" s="26"/>
      <c r="FL530" s="26"/>
      <c r="FM530" s="26"/>
      <c r="FN530" s="26"/>
      <c r="FO530" s="26"/>
      <c r="FP530" s="26"/>
      <c r="FQ530" s="26"/>
      <c r="FR530" s="26"/>
      <c r="FS530" s="26"/>
      <c r="FT530" s="26"/>
      <c r="FU530" s="26"/>
      <c r="FV530" s="26"/>
      <c r="FW530" s="26"/>
      <c r="FX530" s="26"/>
      <c r="FY530" s="26"/>
      <c r="FZ530" s="26"/>
      <c r="GA530" s="26"/>
      <c r="GB530" s="26"/>
      <c r="GC530" s="26"/>
      <c r="GD530" s="26"/>
      <c r="GE530" s="26"/>
      <c r="GF530" s="26"/>
      <c r="GG530" s="26"/>
      <c r="GH530" s="26"/>
      <c r="GI530" s="26"/>
      <c r="GJ530" s="26"/>
      <c r="GK530" s="26"/>
      <c r="GL530" s="26"/>
      <c r="GM530" s="26"/>
      <c r="GN530" s="26"/>
      <c r="GO530" s="26"/>
      <c r="GP530" s="26"/>
      <c r="GQ530" s="26"/>
      <c r="GR530" s="26"/>
      <c r="GS530" s="26"/>
      <c r="GT530" s="26"/>
      <c r="GU530" s="26"/>
      <c r="GV530" s="26"/>
      <c r="GW530" s="26"/>
      <c r="GX530" s="26"/>
      <c r="GY530" s="26"/>
      <c r="GZ530" s="26"/>
      <c r="HA530" s="26"/>
      <c r="HB530" s="26"/>
      <c r="HC530" s="26"/>
      <c r="HD530" s="26"/>
      <c r="HE530" s="26"/>
      <c r="HF530" s="26"/>
      <c r="HG530" s="26"/>
      <c r="HH530" s="26"/>
      <c r="HI530" s="26"/>
      <c r="HJ530" s="26"/>
      <c r="HK530" s="26"/>
      <c r="HL530" s="26"/>
      <c r="HM530" s="26"/>
      <c r="HN530" s="26"/>
      <c r="HO530" s="26"/>
      <c r="HP530" s="26"/>
      <c r="HQ530" s="26"/>
      <c r="HR530" s="26"/>
      <c r="HS530" s="26"/>
      <c r="HT530" s="26"/>
      <c r="HU530" s="26"/>
      <c r="HV530" s="26"/>
      <c r="HW530" s="26"/>
      <c r="HX530" s="26"/>
      <c r="HY530" s="26"/>
      <c r="HZ530" s="26"/>
      <c r="IA530" s="26"/>
      <c r="IB530" s="26"/>
      <c r="IC530" s="26"/>
      <c r="ID530" s="26"/>
      <c r="IE530" s="26"/>
      <c r="IF530" s="26"/>
      <c r="IG530" s="26"/>
      <c r="IH530" s="26"/>
      <c r="II530" s="26"/>
      <c r="IJ530" s="26"/>
      <c r="IK530" s="26"/>
      <c r="IL530" s="26"/>
      <c r="IM530" s="26"/>
      <c r="IN530" s="26"/>
      <c r="IO530" s="26"/>
      <c r="IP530" s="26"/>
      <c r="IQ530" s="26"/>
      <c r="IR530" s="26"/>
      <c r="IS530" s="26"/>
      <c r="IT530" s="26"/>
      <c r="IU530" s="26"/>
      <c r="IV530" s="26"/>
    </row>
    <row r="531" spans="1:256" s="32" customFormat="1" ht="14.4" x14ac:dyDescent="0.3">
      <c r="A531"/>
      <c r="B531"/>
      <c r="C531"/>
      <c r="D531"/>
      <c r="E531"/>
      <c r="F531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6"/>
      <c r="AB531" s="26"/>
      <c r="AC531" s="26"/>
      <c r="AD531" s="26"/>
      <c r="AE531" s="26"/>
      <c r="AF531" s="26"/>
      <c r="AG531" s="26"/>
      <c r="AH531" s="26"/>
      <c r="AI531" s="26"/>
      <c r="AJ531" s="26"/>
      <c r="AK531" s="26"/>
      <c r="AL531" s="26"/>
      <c r="AM531" s="26"/>
      <c r="AN531" s="26"/>
      <c r="AO531" s="26"/>
      <c r="AP531" s="26"/>
      <c r="AQ531" s="26"/>
      <c r="AR531" s="26"/>
      <c r="AS531" s="26"/>
      <c r="AT531" s="26"/>
      <c r="AU531" s="26"/>
      <c r="AV531" s="26"/>
      <c r="AW531" s="26"/>
      <c r="AX531" s="26"/>
      <c r="AY531" s="26"/>
      <c r="AZ531" s="26"/>
      <c r="BA531" s="26"/>
      <c r="BB531" s="26"/>
      <c r="BC531" s="26"/>
      <c r="BD531" s="26"/>
      <c r="BE531" s="26"/>
      <c r="BF531" s="26"/>
      <c r="BG531" s="26"/>
      <c r="BH531" s="26"/>
      <c r="BI531" s="26"/>
      <c r="BJ531" s="26"/>
      <c r="BK531" s="26"/>
      <c r="BL531" s="26"/>
      <c r="BM531" s="26"/>
      <c r="BN531" s="26"/>
      <c r="BO531" s="26"/>
      <c r="BP531" s="26"/>
      <c r="BQ531" s="26"/>
      <c r="BR531" s="26"/>
      <c r="BS531" s="26"/>
      <c r="BT531" s="26"/>
      <c r="BU531" s="26"/>
      <c r="BV531" s="26"/>
      <c r="BW531" s="26"/>
      <c r="BX531" s="26"/>
      <c r="BY531" s="26"/>
      <c r="BZ531" s="26"/>
      <c r="CA531" s="26"/>
      <c r="CB531" s="26"/>
      <c r="CC531" s="26"/>
      <c r="CD531" s="26"/>
      <c r="CE531" s="26"/>
      <c r="CF531" s="26"/>
      <c r="CG531" s="26"/>
      <c r="CH531" s="26"/>
      <c r="CI531" s="26"/>
      <c r="CJ531" s="26"/>
      <c r="CK531" s="26"/>
      <c r="CL531" s="26"/>
      <c r="CM531" s="26"/>
      <c r="CN531" s="26"/>
      <c r="CO531" s="26"/>
      <c r="CP531" s="26"/>
      <c r="CQ531" s="26"/>
      <c r="CR531" s="26"/>
      <c r="CS531" s="26"/>
      <c r="CT531" s="26"/>
      <c r="CU531" s="26"/>
      <c r="CV531" s="26"/>
      <c r="CW531" s="26"/>
      <c r="CX531" s="26"/>
      <c r="CY531" s="26"/>
      <c r="CZ531" s="26"/>
      <c r="DA531" s="26"/>
      <c r="DB531" s="26"/>
      <c r="DC531" s="26"/>
      <c r="DD531" s="26"/>
      <c r="DE531" s="26"/>
      <c r="DF531" s="26"/>
      <c r="DG531" s="26"/>
      <c r="DH531" s="26"/>
      <c r="DI531" s="26"/>
      <c r="DJ531" s="26"/>
      <c r="DK531" s="26"/>
      <c r="DL531" s="26"/>
      <c r="DM531" s="26"/>
      <c r="DN531" s="26"/>
      <c r="DO531" s="26"/>
      <c r="DP531" s="26"/>
      <c r="DQ531" s="26"/>
      <c r="DR531" s="26"/>
      <c r="DS531" s="26"/>
      <c r="DT531" s="26"/>
      <c r="DU531" s="26"/>
      <c r="DV531" s="26"/>
      <c r="DW531" s="26"/>
      <c r="DX531" s="26"/>
      <c r="DY531" s="26"/>
      <c r="DZ531" s="26"/>
      <c r="EA531" s="26"/>
      <c r="EB531" s="26"/>
      <c r="EC531" s="26"/>
      <c r="ED531" s="26"/>
      <c r="EE531" s="26"/>
      <c r="EF531" s="26"/>
      <c r="EG531" s="26"/>
      <c r="EH531" s="26"/>
      <c r="EI531" s="26"/>
      <c r="EJ531" s="26"/>
      <c r="EK531" s="26"/>
      <c r="EL531" s="26"/>
      <c r="EM531" s="26"/>
      <c r="EN531" s="26"/>
      <c r="EO531" s="26"/>
      <c r="EP531" s="26"/>
      <c r="EQ531" s="26"/>
      <c r="ER531" s="26"/>
      <c r="ES531" s="26"/>
      <c r="ET531" s="26"/>
      <c r="EU531" s="26"/>
      <c r="EV531" s="26"/>
      <c r="EW531" s="26"/>
      <c r="EX531" s="26"/>
      <c r="EY531" s="26"/>
      <c r="EZ531" s="26"/>
      <c r="FA531" s="26"/>
      <c r="FB531" s="26"/>
      <c r="FC531" s="26"/>
      <c r="FD531" s="26"/>
      <c r="FE531" s="26"/>
      <c r="FF531" s="26"/>
      <c r="FG531" s="26"/>
      <c r="FH531" s="26"/>
      <c r="FI531" s="26"/>
      <c r="FJ531" s="26"/>
      <c r="FK531" s="26"/>
      <c r="FL531" s="26"/>
      <c r="FM531" s="26"/>
      <c r="FN531" s="26"/>
      <c r="FO531" s="26"/>
      <c r="FP531" s="26"/>
      <c r="FQ531" s="26"/>
      <c r="FR531" s="26"/>
      <c r="FS531" s="26"/>
      <c r="FT531" s="26"/>
      <c r="FU531" s="26"/>
      <c r="FV531" s="26"/>
      <c r="FW531" s="26"/>
      <c r="FX531" s="26"/>
      <c r="FY531" s="26"/>
      <c r="FZ531" s="26"/>
      <c r="GA531" s="26"/>
      <c r="GB531" s="26"/>
      <c r="GC531" s="26"/>
      <c r="GD531" s="26"/>
      <c r="GE531" s="26"/>
      <c r="GF531" s="26"/>
      <c r="GG531" s="26"/>
      <c r="GH531" s="26"/>
      <c r="GI531" s="26"/>
      <c r="GJ531" s="26"/>
      <c r="GK531" s="26"/>
      <c r="GL531" s="26"/>
      <c r="GM531" s="26"/>
      <c r="GN531" s="26"/>
      <c r="GO531" s="26"/>
      <c r="GP531" s="26"/>
      <c r="GQ531" s="26"/>
      <c r="GR531" s="26"/>
      <c r="GS531" s="26"/>
      <c r="GT531" s="26"/>
      <c r="GU531" s="26"/>
      <c r="GV531" s="26"/>
      <c r="GW531" s="26"/>
      <c r="GX531" s="26"/>
      <c r="GY531" s="26"/>
      <c r="GZ531" s="26"/>
      <c r="HA531" s="26"/>
      <c r="HB531" s="26"/>
      <c r="HC531" s="26"/>
      <c r="HD531" s="26"/>
      <c r="HE531" s="26"/>
      <c r="HF531" s="26"/>
      <c r="HG531" s="26"/>
      <c r="HH531" s="26"/>
      <c r="HI531" s="26"/>
      <c r="HJ531" s="26"/>
      <c r="HK531" s="26"/>
      <c r="HL531" s="26"/>
      <c r="HM531" s="26"/>
      <c r="HN531" s="26"/>
      <c r="HO531" s="26"/>
      <c r="HP531" s="26"/>
      <c r="HQ531" s="26"/>
      <c r="HR531" s="26"/>
      <c r="HS531" s="26"/>
      <c r="HT531" s="26"/>
      <c r="HU531" s="26"/>
      <c r="HV531" s="26"/>
      <c r="HW531" s="26"/>
      <c r="HX531" s="26"/>
      <c r="HY531" s="26"/>
      <c r="HZ531" s="26"/>
      <c r="IA531" s="26"/>
      <c r="IB531" s="26"/>
      <c r="IC531" s="26"/>
      <c r="ID531" s="26"/>
      <c r="IE531" s="26"/>
      <c r="IF531" s="26"/>
      <c r="IG531" s="26"/>
      <c r="IH531" s="26"/>
      <c r="II531" s="26"/>
      <c r="IJ531" s="26"/>
      <c r="IK531" s="26"/>
      <c r="IL531" s="26"/>
      <c r="IM531" s="26"/>
      <c r="IN531" s="26"/>
      <c r="IO531" s="26"/>
      <c r="IP531" s="26"/>
      <c r="IQ531" s="26"/>
      <c r="IR531" s="26"/>
      <c r="IS531" s="26"/>
      <c r="IT531" s="26"/>
      <c r="IU531" s="26"/>
      <c r="IV531" s="26"/>
    </row>
    <row r="532" spans="1:256" s="32" customFormat="1" ht="14.4" x14ac:dyDescent="0.3">
      <c r="A532"/>
      <c r="B532"/>
      <c r="C532"/>
      <c r="D532"/>
      <c r="E532"/>
      <c r="F532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6"/>
      <c r="AB532" s="26"/>
      <c r="AC532" s="26"/>
      <c r="AD532" s="26"/>
      <c r="AE532" s="26"/>
      <c r="AF532" s="26"/>
      <c r="AG532" s="26"/>
      <c r="AH532" s="26"/>
      <c r="AI532" s="26"/>
      <c r="AJ532" s="26"/>
      <c r="AK532" s="26"/>
      <c r="AL532" s="26"/>
      <c r="AM532" s="26"/>
      <c r="AN532" s="26"/>
      <c r="AO532" s="26"/>
      <c r="AP532" s="26"/>
      <c r="AQ532" s="26"/>
      <c r="AR532" s="26"/>
      <c r="AS532" s="26"/>
      <c r="AT532" s="26"/>
      <c r="AU532" s="26"/>
      <c r="AV532" s="26"/>
      <c r="AW532" s="26"/>
      <c r="AX532" s="26"/>
      <c r="AY532" s="26"/>
      <c r="AZ532" s="26"/>
      <c r="BA532" s="26"/>
      <c r="BB532" s="26"/>
      <c r="BC532" s="26"/>
      <c r="BD532" s="26"/>
      <c r="BE532" s="26"/>
      <c r="BF532" s="26"/>
      <c r="BG532" s="26"/>
      <c r="BH532" s="26"/>
      <c r="BI532" s="26"/>
      <c r="BJ532" s="26"/>
      <c r="BK532" s="26"/>
      <c r="BL532" s="26"/>
      <c r="BM532" s="26"/>
      <c r="BN532" s="26"/>
      <c r="BO532" s="26"/>
      <c r="BP532" s="26"/>
      <c r="BQ532" s="26"/>
      <c r="BR532" s="26"/>
      <c r="BS532" s="26"/>
      <c r="BT532" s="26"/>
      <c r="BU532" s="26"/>
      <c r="BV532" s="26"/>
      <c r="BW532" s="26"/>
      <c r="BX532" s="26"/>
      <c r="BY532" s="26"/>
      <c r="BZ532" s="26"/>
      <c r="CA532" s="26"/>
      <c r="CB532" s="26"/>
      <c r="CC532" s="26"/>
      <c r="CD532" s="26"/>
      <c r="CE532" s="26"/>
      <c r="CF532" s="26"/>
      <c r="CG532" s="26"/>
      <c r="CH532" s="26"/>
      <c r="CI532" s="26"/>
      <c r="CJ532" s="26"/>
      <c r="CK532" s="26"/>
      <c r="CL532" s="26"/>
      <c r="CM532" s="26"/>
      <c r="CN532" s="26"/>
      <c r="CO532" s="26"/>
      <c r="CP532" s="26"/>
      <c r="CQ532" s="26"/>
      <c r="CR532" s="26"/>
      <c r="CS532" s="26"/>
      <c r="CT532" s="26"/>
      <c r="CU532" s="26"/>
      <c r="CV532" s="26"/>
      <c r="CW532" s="26"/>
      <c r="CX532" s="26"/>
      <c r="CY532" s="26"/>
      <c r="CZ532" s="26"/>
      <c r="DA532" s="26"/>
      <c r="DB532" s="26"/>
      <c r="DC532" s="26"/>
      <c r="DD532" s="26"/>
      <c r="DE532" s="26"/>
      <c r="DF532" s="26"/>
      <c r="DG532" s="26"/>
      <c r="DH532" s="26"/>
      <c r="DI532" s="26"/>
      <c r="DJ532" s="26"/>
      <c r="DK532" s="26"/>
      <c r="DL532" s="26"/>
      <c r="DM532" s="26"/>
      <c r="DN532" s="26"/>
      <c r="DO532" s="26"/>
      <c r="DP532" s="26"/>
      <c r="DQ532" s="26"/>
      <c r="DR532" s="26"/>
      <c r="DS532" s="26"/>
      <c r="DT532" s="26"/>
      <c r="DU532" s="26"/>
      <c r="DV532" s="26"/>
      <c r="DW532" s="26"/>
      <c r="DX532" s="26"/>
      <c r="DY532" s="26"/>
      <c r="DZ532" s="26"/>
      <c r="EA532" s="26"/>
      <c r="EB532" s="26"/>
      <c r="EC532" s="26"/>
      <c r="ED532" s="26"/>
      <c r="EE532" s="26"/>
      <c r="EF532" s="26"/>
      <c r="EG532" s="26"/>
      <c r="EH532" s="26"/>
      <c r="EI532" s="26"/>
      <c r="EJ532" s="26"/>
      <c r="EK532" s="26"/>
      <c r="EL532" s="26"/>
      <c r="EM532" s="26"/>
      <c r="EN532" s="26"/>
      <c r="EO532" s="26"/>
      <c r="EP532" s="26"/>
      <c r="EQ532" s="26"/>
      <c r="ER532" s="26"/>
      <c r="ES532" s="26"/>
      <c r="ET532" s="26"/>
      <c r="EU532" s="26"/>
      <c r="EV532" s="26"/>
      <c r="EW532" s="26"/>
      <c r="EX532" s="26"/>
      <c r="EY532" s="26"/>
      <c r="EZ532" s="26"/>
      <c r="FA532" s="26"/>
      <c r="FB532" s="26"/>
      <c r="FC532" s="26"/>
      <c r="FD532" s="26"/>
      <c r="FE532" s="26"/>
      <c r="FF532" s="26"/>
      <c r="FG532" s="26"/>
      <c r="FH532" s="26"/>
      <c r="FI532" s="26"/>
      <c r="FJ532" s="26"/>
      <c r="FK532" s="26"/>
      <c r="FL532" s="26"/>
      <c r="FM532" s="26"/>
      <c r="FN532" s="26"/>
      <c r="FO532" s="26"/>
      <c r="FP532" s="26"/>
      <c r="FQ532" s="26"/>
      <c r="FR532" s="26"/>
      <c r="FS532" s="26"/>
      <c r="FT532" s="26"/>
      <c r="FU532" s="26"/>
      <c r="FV532" s="26"/>
      <c r="FW532" s="26"/>
      <c r="FX532" s="26"/>
      <c r="FY532" s="26"/>
      <c r="FZ532" s="26"/>
      <c r="GA532" s="26"/>
      <c r="GB532" s="26"/>
      <c r="GC532" s="26"/>
      <c r="GD532" s="26"/>
      <c r="GE532" s="26"/>
      <c r="GF532" s="26"/>
      <c r="GG532" s="26"/>
      <c r="GH532" s="26"/>
      <c r="GI532" s="26"/>
      <c r="GJ532" s="26"/>
      <c r="GK532" s="26"/>
      <c r="GL532" s="26"/>
      <c r="GM532" s="26"/>
      <c r="GN532" s="26"/>
      <c r="GO532" s="26"/>
      <c r="GP532" s="26"/>
      <c r="GQ532" s="26"/>
      <c r="GR532" s="26"/>
      <c r="GS532" s="26"/>
      <c r="GT532" s="26"/>
      <c r="GU532" s="26"/>
      <c r="GV532" s="26"/>
      <c r="GW532" s="26"/>
      <c r="GX532" s="26"/>
      <c r="GY532" s="26"/>
      <c r="GZ532" s="26"/>
      <c r="HA532" s="26"/>
      <c r="HB532" s="26"/>
      <c r="HC532" s="26"/>
      <c r="HD532" s="26"/>
      <c r="HE532" s="26"/>
      <c r="HF532" s="26"/>
      <c r="HG532" s="26"/>
      <c r="HH532" s="26"/>
      <c r="HI532" s="26"/>
      <c r="HJ532" s="26"/>
      <c r="HK532" s="26"/>
      <c r="HL532" s="26"/>
      <c r="HM532" s="26"/>
      <c r="HN532" s="26"/>
      <c r="HO532" s="26"/>
      <c r="HP532" s="26"/>
      <c r="HQ532" s="26"/>
      <c r="HR532" s="26"/>
      <c r="HS532" s="26"/>
      <c r="HT532" s="26"/>
      <c r="HU532" s="26"/>
      <c r="HV532" s="26"/>
      <c r="HW532" s="26"/>
      <c r="HX532" s="26"/>
      <c r="HY532" s="26"/>
      <c r="HZ532" s="26"/>
      <c r="IA532" s="26"/>
      <c r="IB532" s="26"/>
      <c r="IC532" s="26"/>
      <c r="ID532" s="26"/>
      <c r="IE532" s="26"/>
      <c r="IF532" s="26"/>
      <c r="IG532" s="26"/>
      <c r="IH532" s="26"/>
      <c r="II532" s="26"/>
      <c r="IJ532" s="26"/>
      <c r="IK532" s="26"/>
      <c r="IL532" s="26"/>
      <c r="IM532" s="26"/>
      <c r="IN532" s="26"/>
      <c r="IO532" s="26"/>
      <c r="IP532" s="26"/>
      <c r="IQ532" s="26"/>
      <c r="IR532" s="26"/>
      <c r="IS532" s="26"/>
      <c r="IT532" s="26"/>
      <c r="IU532" s="26"/>
      <c r="IV532" s="26"/>
    </row>
    <row r="533" spans="1:256" s="35" customFormat="1" ht="14.4" x14ac:dyDescent="0.3">
      <c r="A533"/>
      <c r="B533"/>
      <c r="C533"/>
      <c r="D533"/>
      <c r="E533"/>
      <c r="F533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6"/>
      <c r="AB533" s="26"/>
      <c r="AC533" s="26"/>
      <c r="AD533" s="26"/>
      <c r="AE533" s="26"/>
      <c r="AF533" s="26"/>
      <c r="AG533" s="26"/>
      <c r="AH533" s="26"/>
      <c r="AI533" s="26"/>
      <c r="AJ533" s="26"/>
      <c r="AK533" s="26"/>
      <c r="AL533" s="26"/>
      <c r="AM533" s="26"/>
      <c r="AN533" s="26"/>
      <c r="AO533" s="26"/>
      <c r="AP533" s="26"/>
      <c r="AQ533" s="26"/>
      <c r="AR533" s="26"/>
      <c r="AS533" s="26"/>
      <c r="AT533" s="26"/>
      <c r="AU533" s="26"/>
      <c r="AV533" s="26"/>
      <c r="AW533" s="26"/>
      <c r="AX533" s="26"/>
      <c r="AY533" s="26"/>
      <c r="AZ533" s="26"/>
      <c r="BA533" s="26"/>
      <c r="BB533" s="26"/>
      <c r="BC533" s="26"/>
      <c r="BD533" s="26"/>
      <c r="BE533" s="26"/>
      <c r="BF533" s="26"/>
      <c r="BG533" s="26"/>
      <c r="BH533" s="26"/>
      <c r="BI533" s="26"/>
      <c r="BJ533" s="26"/>
      <c r="BK533" s="26"/>
      <c r="BL533" s="26"/>
      <c r="BM533" s="26"/>
      <c r="BN533" s="26"/>
      <c r="BO533" s="26"/>
      <c r="BP533" s="26"/>
      <c r="BQ533" s="26"/>
      <c r="BR533" s="26"/>
      <c r="BS533" s="26"/>
      <c r="BT533" s="26"/>
      <c r="BU533" s="26"/>
      <c r="BV533" s="26"/>
      <c r="BW533" s="26"/>
      <c r="BX533" s="26"/>
      <c r="BY533" s="26"/>
      <c r="BZ533" s="26"/>
      <c r="CA533" s="26"/>
      <c r="CB533" s="26"/>
      <c r="CC533" s="26"/>
      <c r="CD533" s="26"/>
      <c r="CE533" s="26"/>
      <c r="CF533" s="26"/>
      <c r="CG533" s="26"/>
      <c r="CH533" s="26"/>
      <c r="CI533" s="26"/>
      <c r="CJ533" s="26"/>
      <c r="CK533" s="26"/>
      <c r="CL533" s="26"/>
      <c r="CM533" s="26"/>
      <c r="CN533" s="26"/>
      <c r="CO533" s="26"/>
      <c r="CP533" s="26"/>
      <c r="CQ533" s="26"/>
      <c r="CR533" s="26"/>
      <c r="CS533" s="26"/>
      <c r="CT533" s="26"/>
      <c r="CU533" s="26"/>
      <c r="CV533" s="26"/>
      <c r="CW533" s="26"/>
      <c r="CX533" s="26"/>
      <c r="CY533" s="26"/>
      <c r="CZ533" s="26"/>
      <c r="DA533" s="26"/>
      <c r="DB533" s="26"/>
      <c r="DC533" s="26"/>
      <c r="DD533" s="26"/>
      <c r="DE533" s="26"/>
      <c r="DF533" s="26"/>
      <c r="DG533" s="26"/>
      <c r="DH533" s="26"/>
      <c r="DI533" s="26"/>
      <c r="DJ533" s="26"/>
      <c r="DK533" s="26"/>
      <c r="DL533" s="26"/>
      <c r="DM533" s="26"/>
      <c r="DN533" s="26"/>
      <c r="DO533" s="26"/>
      <c r="DP533" s="26"/>
      <c r="DQ533" s="26"/>
      <c r="DR533" s="26"/>
      <c r="DS533" s="26"/>
      <c r="DT533" s="26"/>
      <c r="DU533" s="26"/>
      <c r="DV533" s="26"/>
      <c r="DW533" s="26"/>
      <c r="DX533" s="26"/>
      <c r="DY533" s="26"/>
      <c r="DZ533" s="26"/>
      <c r="EA533" s="26"/>
      <c r="EB533" s="26"/>
      <c r="EC533" s="26"/>
      <c r="ED533" s="26"/>
      <c r="EE533" s="26"/>
      <c r="EF533" s="26"/>
      <c r="EG533" s="26"/>
      <c r="EH533" s="26"/>
      <c r="EI533" s="26"/>
      <c r="EJ533" s="26"/>
      <c r="EK533" s="26"/>
      <c r="EL533" s="26"/>
      <c r="EM533" s="26"/>
      <c r="EN533" s="26"/>
      <c r="EO533" s="26"/>
      <c r="EP533" s="26"/>
      <c r="EQ533" s="26"/>
      <c r="ER533" s="26"/>
      <c r="ES533" s="26"/>
      <c r="ET533" s="26"/>
      <c r="EU533" s="26"/>
      <c r="EV533" s="26"/>
      <c r="EW533" s="26"/>
      <c r="EX533" s="26"/>
      <c r="EY533" s="26"/>
      <c r="EZ533" s="26"/>
      <c r="FA533" s="26"/>
      <c r="FB533" s="26"/>
      <c r="FC533" s="26"/>
      <c r="FD533" s="26"/>
      <c r="FE533" s="26"/>
      <c r="FF533" s="26"/>
      <c r="FG533" s="26"/>
      <c r="FH533" s="26"/>
      <c r="FI533" s="26"/>
      <c r="FJ533" s="26"/>
      <c r="FK533" s="26"/>
      <c r="FL533" s="26"/>
      <c r="FM533" s="26"/>
      <c r="FN533" s="26"/>
      <c r="FO533" s="26"/>
      <c r="FP533" s="26"/>
      <c r="FQ533" s="26"/>
      <c r="FR533" s="26"/>
      <c r="FS533" s="26"/>
      <c r="FT533" s="26"/>
      <c r="FU533" s="26"/>
      <c r="FV533" s="26"/>
      <c r="FW533" s="26"/>
      <c r="FX533" s="26"/>
      <c r="FY533" s="26"/>
      <c r="FZ533" s="26"/>
      <c r="GA533" s="26"/>
      <c r="GB533" s="26"/>
      <c r="GC533" s="26"/>
      <c r="GD533" s="26"/>
      <c r="GE533" s="26"/>
      <c r="GF533" s="26"/>
      <c r="GG533" s="26"/>
      <c r="GH533" s="26"/>
      <c r="GI533" s="26"/>
      <c r="GJ533" s="26"/>
      <c r="GK533" s="26"/>
      <c r="GL533" s="26"/>
      <c r="GM533" s="26"/>
      <c r="GN533" s="26"/>
      <c r="GO533" s="26"/>
      <c r="GP533" s="26"/>
      <c r="GQ533" s="26"/>
      <c r="GR533" s="26"/>
      <c r="GS533" s="26"/>
      <c r="GT533" s="26"/>
      <c r="GU533" s="26"/>
      <c r="GV533" s="26"/>
      <c r="GW533" s="26"/>
      <c r="GX533" s="26"/>
      <c r="GY533" s="26"/>
      <c r="GZ533" s="26"/>
      <c r="HA533" s="26"/>
      <c r="HB533" s="26"/>
      <c r="HC533" s="26"/>
      <c r="HD533" s="26"/>
      <c r="HE533" s="26"/>
      <c r="HF533" s="26"/>
      <c r="HG533" s="26"/>
      <c r="HH533" s="26"/>
      <c r="HI533" s="26"/>
      <c r="HJ533" s="26"/>
      <c r="HK533" s="26"/>
      <c r="HL533" s="26"/>
      <c r="HM533" s="26"/>
      <c r="HN533" s="26"/>
      <c r="HO533" s="26"/>
      <c r="HP533" s="26"/>
      <c r="HQ533" s="26"/>
      <c r="HR533" s="26"/>
      <c r="HS533" s="26"/>
      <c r="HT533" s="26"/>
      <c r="HU533" s="26"/>
      <c r="HV533" s="26"/>
      <c r="HW533" s="26"/>
      <c r="HX533" s="26"/>
      <c r="HY533" s="26"/>
      <c r="HZ533" s="26"/>
      <c r="IA533" s="26"/>
      <c r="IB533" s="26"/>
      <c r="IC533" s="26"/>
      <c r="ID533" s="26"/>
      <c r="IE533" s="26"/>
      <c r="IF533" s="26"/>
      <c r="IG533" s="26"/>
      <c r="IH533" s="26"/>
      <c r="II533" s="26"/>
      <c r="IJ533" s="26"/>
      <c r="IK533" s="26"/>
      <c r="IL533" s="26"/>
      <c r="IM533" s="26"/>
      <c r="IN533" s="26"/>
      <c r="IO533" s="26"/>
      <c r="IP533" s="26"/>
      <c r="IQ533" s="26"/>
      <c r="IR533" s="26"/>
      <c r="IS533" s="26"/>
      <c r="IT533" s="26"/>
      <c r="IU533" s="26"/>
      <c r="IV533" s="26"/>
    </row>
    <row r="534" spans="1:256" s="32" customFormat="1" ht="14.4" x14ac:dyDescent="0.3">
      <c r="A534"/>
      <c r="B534"/>
      <c r="C534"/>
      <c r="D534"/>
      <c r="E534"/>
      <c r="F534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6"/>
      <c r="AB534" s="26"/>
      <c r="AC534" s="26"/>
      <c r="AD534" s="26"/>
      <c r="AE534" s="26"/>
      <c r="AF534" s="26"/>
      <c r="AG534" s="26"/>
      <c r="AH534" s="26"/>
      <c r="AI534" s="26"/>
      <c r="AJ534" s="26"/>
      <c r="AK534" s="26"/>
      <c r="AL534" s="26"/>
      <c r="AM534" s="26"/>
      <c r="AN534" s="26"/>
      <c r="AO534" s="26"/>
      <c r="AP534" s="26"/>
      <c r="AQ534" s="26"/>
      <c r="AR534" s="26"/>
      <c r="AS534" s="26"/>
      <c r="AT534" s="26"/>
      <c r="AU534" s="26"/>
      <c r="AV534" s="26"/>
      <c r="AW534" s="26"/>
      <c r="AX534" s="26"/>
      <c r="AY534" s="26"/>
      <c r="AZ534" s="26"/>
      <c r="BA534" s="26"/>
      <c r="BB534" s="26"/>
      <c r="BC534" s="26"/>
      <c r="BD534" s="26"/>
      <c r="BE534" s="26"/>
      <c r="BF534" s="26"/>
      <c r="BG534" s="26"/>
      <c r="BH534" s="26"/>
      <c r="BI534" s="26"/>
      <c r="BJ534" s="26"/>
      <c r="BK534" s="26"/>
      <c r="BL534" s="26"/>
      <c r="BM534" s="26"/>
      <c r="BN534" s="26"/>
      <c r="BO534" s="26"/>
      <c r="BP534" s="26"/>
      <c r="BQ534" s="26"/>
      <c r="BR534" s="26"/>
      <c r="BS534" s="26"/>
      <c r="BT534" s="26"/>
      <c r="BU534" s="26"/>
      <c r="BV534" s="26"/>
      <c r="BW534" s="26"/>
      <c r="BX534" s="26"/>
      <c r="BY534" s="26"/>
      <c r="BZ534" s="26"/>
      <c r="CA534" s="26"/>
      <c r="CB534" s="26"/>
      <c r="CC534" s="26"/>
      <c r="CD534" s="26"/>
      <c r="CE534" s="26"/>
      <c r="CF534" s="26"/>
      <c r="CG534" s="26"/>
      <c r="CH534" s="26"/>
      <c r="CI534" s="26"/>
      <c r="CJ534" s="26"/>
      <c r="CK534" s="26"/>
      <c r="CL534" s="26"/>
      <c r="CM534" s="26"/>
      <c r="CN534" s="26"/>
      <c r="CO534" s="26"/>
      <c r="CP534" s="26"/>
      <c r="CQ534" s="26"/>
      <c r="CR534" s="26"/>
      <c r="CS534" s="26"/>
      <c r="CT534" s="26"/>
      <c r="CU534" s="26"/>
      <c r="CV534" s="26"/>
      <c r="CW534" s="26"/>
      <c r="CX534" s="26"/>
      <c r="CY534" s="26"/>
      <c r="CZ534" s="26"/>
      <c r="DA534" s="26"/>
      <c r="DB534" s="26"/>
      <c r="DC534" s="26"/>
      <c r="DD534" s="26"/>
      <c r="DE534" s="26"/>
      <c r="DF534" s="26"/>
      <c r="DG534" s="26"/>
      <c r="DH534" s="26"/>
      <c r="DI534" s="26"/>
      <c r="DJ534" s="26"/>
      <c r="DK534" s="26"/>
      <c r="DL534" s="26"/>
      <c r="DM534" s="26"/>
      <c r="DN534" s="26"/>
      <c r="DO534" s="26"/>
      <c r="DP534" s="26"/>
      <c r="DQ534" s="26"/>
      <c r="DR534" s="26"/>
      <c r="DS534" s="26"/>
      <c r="DT534" s="26"/>
      <c r="DU534" s="26"/>
      <c r="DV534" s="26"/>
      <c r="DW534" s="26"/>
      <c r="DX534" s="26"/>
      <c r="DY534" s="26"/>
      <c r="DZ534" s="26"/>
      <c r="EA534" s="26"/>
      <c r="EB534" s="26"/>
      <c r="EC534" s="26"/>
      <c r="ED534" s="26"/>
      <c r="EE534" s="26"/>
      <c r="EF534" s="26"/>
      <c r="EG534" s="26"/>
      <c r="EH534" s="26"/>
      <c r="EI534" s="26"/>
      <c r="EJ534" s="26"/>
      <c r="EK534" s="26"/>
      <c r="EL534" s="26"/>
      <c r="EM534" s="26"/>
      <c r="EN534" s="26"/>
      <c r="EO534" s="26"/>
      <c r="EP534" s="26"/>
      <c r="EQ534" s="26"/>
      <c r="ER534" s="26"/>
      <c r="ES534" s="26"/>
      <c r="ET534" s="26"/>
      <c r="EU534" s="26"/>
      <c r="EV534" s="26"/>
      <c r="EW534" s="26"/>
      <c r="EX534" s="26"/>
      <c r="EY534" s="26"/>
      <c r="EZ534" s="26"/>
      <c r="FA534" s="26"/>
      <c r="FB534" s="26"/>
      <c r="FC534" s="26"/>
      <c r="FD534" s="26"/>
      <c r="FE534" s="26"/>
      <c r="FF534" s="26"/>
      <c r="FG534" s="26"/>
      <c r="FH534" s="26"/>
      <c r="FI534" s="26"/>
      <c r="FJ534" s="26"/>
      <c r="FK534" s="26"/>
      <c r="FL534" s="26"/>
      <c r="FM534" s="26"/>
      <c r="FN534" s="26"/>
      <c r="FO534" s="26"/>
      <c r="FP534" s="26"/>
      <c r="FQ534" s="26"/>
      <c r="FR534" s="26"/>
      <c r="FS534" s="26"/>
      <c r="FT534" s="26"/>
      <c r="FU534" s="26"/>
      <c r="FV534" s="26"/>
      <c r="FW534" s="26"/>
      <c r="FX534" s="26"/>
      <c r="FY534" s="26"/>
      <c r="FZ534" s="26"/>
      <c r="GA534" s="26"/>
      <c r="GB534" s="26"/>
      <c r="GC534" s="26"/>
      <c r="GD534" s="26"/>
      <c r="GE534" s="26"/>
      <c r="GF534" s="26"/>
      <c r="GG534" s="26"/>
      <c r="GH534" s="26"/>
      <c r="GI534" s="26"/>
      <c r="GJ534" s="26"/>
      <c r="GK534" s="26"/>
      <c r="GL534" s="26"/>
      <c r="GM534" s="26"/>
      <c r="GN534" s="26"/>
      <c r="GO534" s="26"/>
      <c r="GP534" s="26"/>
      <c r="GQ534" s="26"/>
      <c r="GR534" s="26"/>
      <c r="GS534" s="26"/>
      <c r="GT534" s="26"/>
      <c r="GU534" s="26"/>
      <c r="GV534" s="26"/>
      <c r="GW534" s="26"/>
      <c r="GX534" s="26"/>
      <c r="GY534" s="26"/>
      <c r="GZ534" s="26"/>
      <c r="HA534" s="26"/>
      <c r="HB534" s="26"/>
      <c r="HC534" s="26"/>
      <c r="HD534" s="26"/>
      <c r="HE534" s="26"/>
      <c r="HF534" s="26"/>
      <c r="HG534" s="26"/>
      <c r="HH534" s="26"/>
      <c r="HI534" s="26"/>
      <c r="HJ534" s="26"/>
      <c r="HK534" s="26"/>
      <c r="HL534" s="26"/>
      <c r="HM534" s="26"/>
      <c r="HN534" s="26"/>
      <c r="HO534" s="26"/>
      <c r="HP534" s="26"/>
      <c r="HQ534" s="26"/>
      <c r="HR534" s="26"/>
      <c r="HS534" s="26"/>
      <c r="HT534" s="26"/>
      <c r="HU534" s="26"/>
      <c r="HV534" s="26"/>
      <c r="HW534" s="26"/>
      <c r="HX534" s="26"/>
      <c r="HY534" s="26"/>
      <c r="HZ534" s="26"/>
      <c r="IA534" s="26"/>
      <c r="IB534" s="26"/>
      <c r="IC534" s="26"/>
      <c r="ID534" s="26"/>
      <c r="IE534" s="26"/>
      <c r="IF534" s="26"/>
      <c r="IG534" s="26"/>
      <c r="IH534" s="26"/>
      <c r="II534" s="26"/>
      <c r="IJ534" s="26"/>
      <c r="IK534" s="26"/>
      <c r="IL534" s="26"/>
      <c r="IM534" s="26"/>
      <c r="IN534" s="26"/>
      <c r="IO534" s="26"/>
      <c r="IP534" s="26"/>
      <c r="IQ534" s="26"/>
      <c r="IR534" s="26"/>
      <c r="IS534" s="26"/>
      <c r="IT534" s="26"/>
      <c r="IU534" s="26"/>
      <c r="IV534" s="26"/>
    </row>
    <row r="535" spans="1:256" s="32" customFormat="1" ht="14.4" x14ac:dyDescent="0.3">
      <c r="A535"/>
      <c r="B535"/>
      <c r="C535"/>
      <c r="D535"/>
      <c r="E535"/>
      <c r="F535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6"/>
      <c r="AB535" s="26"/>
      <c r="AC535" s="26"/>
      <c r="AD535" s="26"/>
      <c r="AE535" s="26"/>
      <c r="AF535" s="26"/>
      <c r="AG535" s="26"/>
      <c r="AH535" s="26"/>
      <c r="AI535" s="26"/>
      <c r="AJ535" s="26"/>
      <c r="AK535" s="26"/>
      <c r="AL535" s="26"/>
      <c r="AM535" s="26"/>
      <c r="AN535" s="26"/>
      <c r="AO535" s="26"/>
      <c r="AP535" s="26"/>
      <c r="AQ535" s="26"/>
      <c r="AR535" s="26"/>
      <c r="AS535" s="26"/>
      <c r="AT535" s="26"/>
      <c r="AU535" s="26"/>
      <c r="AV535" s="26"/>
      <c r="AW535" s="26"/>
      <c r="AX535" s="26"/>
      <c r="AY535" s="26"/>
      <c r="AZ535" s="26"/>
      <c r="BA535" s="26"/>
      <c r="BB535" s="26"/>
      <c r="BC535" s="26"/>
      <c r="BD535" s="26"/>
      <c r="BE535" s="26"/>
      <c r="BF535" s="26"/>
      <c r="BG535" s="26"/>
      <c r="BH535" s="26"/>
      <c r="BI535" s="26"/>
      <c r="BJ535" s="26"/>
      <c r="BK535" s="26"/>
      <c r="BL535" s="26"/>
      <c r="BM535" s="26"/>
      <c r="BN535" s="26"/>
      <c r="BO535" s="26"/>
      <c r="BP535" s="26"/>
      <c r="BQ535" s="26"/>
      <c r="BR535" s="26"/>
      <c r="BS535" s="26"/>
      <c r="BT535" s="26"/>
      <c r="BU535" s="26"/>
      <c r="BV535" s="26"/>
      <c r="BW535" s="26"/>
      <c r="BX535" s="26"/>
      <c r="BY535" s="26"/>
      <c r="BZ535" s="26"/>
      <c r="CA535" s="26"/>
      <c r="CB535" s="26"/>
      <c r="CC535" s="26"/>
      <c r="CD535" s="26"/>
      <c r="CE535" s="26"/>
      <c r="CF535" s="26"/>
      <c r="CG535" s="26"/>
      <c r="CH535" s="26"/>
      <c r="CI535" s="26"/>
      <c r="CJ535" s="26"/>
      <c r="CK535" s="26"/>
      <c r="CL535" s="26"/>
      <c r="CM535" s="26"/>
      <c r="CN535" s="26"/>
      <c r="CO535" s="26"/>
      <c r="CP535" s="26"/>
      <c r="CQ535" s="26"/>
      <c r="CR535" s="26"/>
      <c r="CS535" s="26"/>
      <c r="CT535" s="26"/>
      <c r="CU535" s="26"/>
      <c r="CV535" s="26"/>
      <c r="CW535" s="26"/>
      <c r="CX535" s="26"/>
      <c r="CY535" s="26"/>
      <c r="CZ535" s="26"/>
      <c r="DA535" s="26"/>
      <c r="DB535" s="26"/>
      <c r="DC535" s="26"/>
      <c r="DD535" s="26"/>
      <c r="DE535" s="26"/>
      <c r="DF535" s="26"/>
      <c r="DG535" s="26"/>
      <c r="DH535" s="26"/>
      <c r="DI535" s="26"/>
      <c r="DJ535" s="26"/>
      <c r="DK535" s="26"/>
      <c r="DL535" s="26"/>
      <c r="DM535" s="26"/>
      <c r="DN535" s="26"/>
      <c r="DO535" s="26"/>
      <c r="DP535" s="26"/>
      <c r="DQ535" s="26"/>
      <c r="DR535" s="26"/>
      <c r="DS535" s="26"/>
      <c r="DT535" s="26"/>
      <c r="DU535" s="26"/>
      <c r="DV535" s="26"/>
      <c r="DW535" s="26"/>
      <c r="DX535" s="26"/>
      <c r="DY535" s="26"/>
      <c r="DZ535" s="26"/>
      <c r="EA535" s="26"/>
      <c r="EB535" s="26"/>
      <c r="EC535" s="26"/>
      <c r="ED535" s="26"/>
      <c r="EE535" s="26"/>
      <c r="EF535" s="26"/>
      <c r="EG535" s="26"/>
      <c r="EH535" s="26"/>
      <c r="EI535" s="26"/>
      <c r="EJ535" s="26"/>
      <c r="EK535" s="26"/>
      <c r="EL535" s="26"/>
      <c r="EM535" s="26"/>
      <c r="EN535" s="26"/>
      <c r="EO535" s="26"/>
      <c r="EP535" s="26"/>
      <c r="EQ535" s="26"/>
      <c r="ER535" s="26"/>
      <c r="ES535" s="26"/>
      <c r="ET535" s="26"/>
      <c r="EU535" s="26"/>
      <c r="EV535" s="26"/>
      <c r="EW535" s="26"/>
      <c r="EX535" s="26"/>
      <c r="EY535" s="26"/>
      <c r="EZ535" s="26"/>
      <c r="FA535" s="26"/>
      <c r="FB535" s="26"/>
      <c r="FC535" s="26"/>
      <c r="FD535" s="26"/>
      <c r="FE535" s="26"/>
      <c r="FF535" s="26"/>
      <c r="FG535" s="26"/>
      <c r="FH535" s="26"/>
      <c r="FI535" s="26"/>
      <c r="FJ535" s="26"/>
      <c r="FK535" s="26"/>
      <c r="FL535" s="26"/>
      <c r="FM535" s="26"/>
      <c r="FN535" s="26"/>
      <c r="FO535" s="26"/>
      <c r="FP535" s="26"/>
      <c r="FQ535" s="26"/>
      <c r="FR535" s="26"/>
      <c r="FS535" s="26"/>
      <c r="FT535" s="26"/>
      <c r="FU535" s="26"/>
      <c r="FV535" s="26"/>
      <c r="FW535" s="26"/>
      <c r="FX535" s="26"/>
      <c r="FY535" s="26"/>
      <c r="FZ535" s="26"/>
      <c r="GA535" s="26"/>
      <c r="GB535" s="26"/>
      <c r="GC535" s="26"/>
      <c r="GD535" s="26"/>
      <c r="GE535" s="26"/>
      <c r="GF535" s="26"/>
      <c r="GG535" s="26"/>
      <c r="GH535" s="26"/>
      <c r="GI535" s="26"/>
      <c r="GJ535" s="26"/>
      <c r="GK535" s="26"/>
      <c r="GL535" s="26"/>
      <c r="GM535" s="26"/>
      <c r="GN535" s="26"/>
      <c r="GO535" s="26"/>
      <c r="GP535" s="26"/>
      <c r="GQ535" s="26"/>
      <c r="GR535" s="26"/>
      <c r="GS535" s="26"/>
      <c r="GT535" s="26"/>
      <c r="GU535" s="26"/>
      <c r="GV535" s="26"/>
      <c r="GW535" s="26"/>
      <c r="GX535" s="26"/>
      <c r="GY535" s="26"/>
      <c r="GZ535" s="26"/>
      <c r="HA535" s="26"/>
      <c r="HB535" s="26"/>
      <c r="HC535" s="26"/>
      <c r="HD535" s="26"/>
      <c r="HE535" s="26"/>
      <c r="HF535" s="26"/>
      <c r="HG535" s="26"/>
      <c r="HH535" s="26"/>
      <c r="HI535" s="26"/>
      <c r="HJ535" s="26"/>
      <c r="HK535" s="26"/>
      <c r="HL535" s="26"/>
      <c r="HM535" s="26"/>
      <c r="HN535" s="26"/>
      <c r="HO535" s="26"/>
      <c r="HP535" s="26"/>
      <c r="HQ535" s="26"/>
      <c r="HR535" s="26"/>
      <c r="HS535" s="26"/>
      <c r="HT535" s="26"/>
      <c r="HU535" s="26"/>
      <c r="HV535" s="26"/>
      <c r="HW535" s="26"/>
      <c r="HX535" s="26"/>
      <c r="HY535" s="26"/>
      <c r="HZ535" s="26"/>
      <c r="IA535" s="26"/>
      <c r="IB535" s="26"/>
      <c r="IC535" s="26"/>
      <c r="ID535" s="26"/>
      <c r="IE535" s="26"/>
      <c r="IF535" s="26"/>
      <c r="IG535" s="26"/>
      <c r="IH535" s="26"/>
      <c r="II535" s="26"/>
      <c r="IJ535" s="26"/>
      <c r="IK535" s="26"/>
      <c r="IL535" s="26"/>
      <c r="IM535" s="26"/>
      <c r="IN535" s="26"/>
      <c r="IO535" s="26"/>
      <c r="IP535" s="26"/>
      <c r="IQ535" s="26"/>
      <c r="IR535" s="26"/>
      <c r="IS535" s="26"/>
      <c r="IT535" s="26"/>
      <c r="IU535" s="26"/>
      <c r="IV535" s="26"/>
    </row>
    <row r="536" spans="1:256" s="35" customFormat="1" ht="14.4" x14ac:dyDescent="0.3">
      <c r="A536"/>
      <c r="B536"/>
      <c r="C536"/>
      <c r="D536"/>
      <c r="E536"/>
      <c r="F53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6"/>
      <c r="AB536" s="26"/>
      <c r="AC536" s="26"/>
      <c r="AD536" s="26"/>
      <c r="AE536" s="26"/>
      <c r="AF536" s="26"/>
      <c r="AG536" s="26"/>
      <c r="AH536" s="26"/>
      <c r="AI536" s="26"/>
      <c r="AJ536" s="26"/>
      <c r="AK536" s="26"/>
      <c r="AL536" s="26"/>
      <c r="AM536" s="26"/>
      <c r="AN536" s="26"/>
      <c r="AO536" s="26"/>
      <c r="AP536" s="26"/>
      <c r="AQ536" s="26"/>
      <c r="AR536" s="26"/>
      <c r="AS536" s="26"/>
      <c r="AT536" s="26"/>
      <c r="AU536" s="26"/>
      <c r="AV536" s="26"/>
      <c r="AW536" s="26"/>
      <c r="AX536" s="26"/>
      <c r="AY536" s="26"/>
      <c r="AZ536" s="26"/>
      <c r="BA536" s="26"/>
      <c r="BB536" s="26"/>
      <c r="BC536" s="26"/>
      <c r="BD536" s="26"/>
      <c r="BE536" s="26"/>
      <c r="BF536" s="26"/>
      <c r="BG536" s="26"/>
      <c r="BH536" s="26"/>
      <c r="BI536" s="26"/>
      <c r="BJ536" s="26"/>
      <c r="BK536" s="26"/>
      <c r="BL536" s="26"/>
      <c r="BM536" s="26"/>
      <c r="BN536" s="26"/>
      <c r="BO536" s="26"/>
      <c r="BP536" s="26"/>
      <c r="BQ536" s="26"/>
      <c r="BR536" s="26"/>
      <c r="BS536" s="26"/>
      <c r="BT536" s="26"/>
      <c r="BU536" s="26"/>
      <c r="BV536" s="26"/>
      <c r="BW536" s="26"/>
      <c r="BX536" s="26"/>
      <c r="BY536" s="26"/>
      <c r="BZ536" s="26"/>
      <c r="CA536" s="26"/>
      <c r="CB536" s="26"/>
      <c r="CC536" s="26"/>
      <c r="CD536" s="26"/>
      <c r="CE536" s="26"/>
      <c r="CF536" s="26"/>
      <c r="CG536" s="26"/>
      <c r="CH536" s="26"/>
      <c r="CI536" s="26"/>
      <c r="CJ536" s="26"/>
      <c r="CK536" s="26"/>
      <c r="CL536" s="26"/>
      <c r="CM536" s="26"/>
      <c r="CN536" s="26"/>
      <c r="CO536" s="26"/>
      <c r="CP536" s="26"/>
      <c r="CQ536" s="26"/>
      <c r="CR536" s="26"/>
      <c r="CS536" s="26"/>
      <c r="CT536" s="26"/>
      <c r="CU536" s="26"/>
      <c r="CV536" s="26"/>
      <c r="CW536" s="26"/>
      <c r="CX536" s="26"/>
      <c r="CY536" s="26"/>
      <c r="CZ536" s="26"/>
      <c r="DA536" s="26"/>
      <c r="DB536" s="26"/>
      <c r="DC536" s="26"/>
      <c r="DD536" s="26"/>
      <c r="DE536" s="26"/>
      <c r="DF536" s="26"/>
      <c r="DG536" s="26"/>
      <c r="DH536" s="26"/>
      <c r="DI536" s="26"/>
      <c r="DJ536" s="26"/>
      <c r="DK536" s="26"/>
      <c r="DL536" s="26"/>
      <c r="DM536" s="26"/>
      <c r="DN536" s="26"/>
      <c r="DO536" s="26"/>
      <c r="DP536" s="26"/>
      <c r="DQ536" s="26"/>
      <c r="DR536" s="26"/>
      <c r="DS536" s="26"/>
      <c r="DT536" s="26"/>
      <c r="DU536" s="26"/>
      <c r="DV536" s="26"/>
      <c r="DW536" s="26"/>
      <c r="DX536" s="26"/>
      <c r="DY536" s="26"/>
      <c r="DZ536" s="26"/>
      <c r="EA536" s="26"/>
      <c r="EB536" s="26"/>
      <c r="EC536" s="26"/>
      <c r="ED536" s="26"/>
      <c r="EE536" s="26"/>
      <c r="EF536" s="26"/>
      <c r="EG536" s="26"/>
      <c r="EH536" s="26"/>
      <c r="EI536" s="26"/>
      <c r="EJ536" s="26"/>
      <c r="EK536" s="26"/>
      <c r="EL536" s="26"/>
      <c r="EM536" s="26"/>
      <c r="EN536" s="26"/>
      <c r="EO536" s="26"/>
      <c r="EP536" s="26"/>
      <c r="EQ536" s="26"/>
      <c r="ER536" s="26"/>
      <c r="ES536" s="26"/>
      <c r="ET536" s="26"/>
      <c r="EU536" s="26"/>
      <c r="EV536" s="26"/>
      <c r="EW536" s="26"/>
      <c r="EX536" s="26"/>
      <c r="EY536" s="26"/>
      <c r="EZ536" s="26"/>
      <c r="FA536" s="26"/>
      <c r="FB536" s="26"/>
      <c r="FC536" s="26"/>
      <c r="FD536" s="26"/>
      <c r="FE536" s="26"/>
      <c r="FF536" s="26"/>
      <c r="FG536" s="26"/>
      <c r="FH536" s="26"/>
      <c r="FI536" s="26"/>
      <c r="FJ536" s="26"/>
      <c r="FK536" s="26"/>
      <c r="FL536" s="26"/>
      <c r="FM536" s="26"/>
      <c r="FN536" s="26"/>
      <c r="FO536" s="26"/>
      <c r="FP536" s="26"/>
      <c r="FQ536" s="26"/>
      <c r="FR536" s="26"/>
      <c r="FS536" s="26"/>
      <c r="FT536" s="26"/>
      <c r="FU536" s="26"/>
      <c r="FV536" s="26"/>
      <c r="FW536" s="26"/>
      <c r="FX536" s="26"/>
      <c r="FY536" s="26"/>
      <c r="FZ536" s="26"/>
      <c r="GA536" s="26"/>
      <c r="GB536" s="26"/>
      <c r="GC536" s="26"/>
      <c r="GD536" s="26"/>
      <c r="GE536" s="26"/>
      <c r="GF536" s="26"/>
      <c r="GG536" s="26"/>
      <c r="GH536" s="26"/>
      <c r="GI536" s="26"/>
      <c r="GJ536" s="26"/>
      <c r="GK536" s="26"/>
      <c r="GL536" s="26"/>
      <c r="GM536" s="26"/>
      <c r="GN536" s="26"/>
      <c r="GO536" s="26"/>
      <c r="GP536" s="26"/>
      <c r="GQ536" s="26"/>
      <c r="GR536" s="26"/>
      <c r="GS536" s="26"/>
      <c r="GT536" s="26"/>
      <c r="GU536" s="26"/>
      <c r="GV536" s="26"/>
      <c r="GW536" s="26"/>
      <c r="GX536" s="26"/>
      <c r="GY536" s="26"/>
      <c r="GZ536" s="26"/>
      <c r="HA536" s="26"/>
      <c r="HB536" s="26"/>
      <c r="HC536" s="26"/>
      <c r="HD536" s="26"/>
      <c r="HE536" s="26"/>
      <c r="HF536" s="26"/>
      <c r="HG536" s="26"/>
      <c r="HH536" s="26"/>
      <c r="HI536" s="26"/>
      <c r="HJ536" s="26"/>
      <c r="HK536" s="26"/>
      <c r="HL536" s="26"/>
      <c r="HM536" s="26"/>
      <c r="HN536" s="26"/>
      <c r="HO536" s="26"/>
      <c r="HP536" s="26"/>
      <c r="HQ536" s="26"/>
      <c r="HR536" s="26"/>
      <c r="HS536" s="26"/>
      <c r="HT536" s="26"/>
      <c r="HU536" s="26"/>
      <c r="HV536" s="26"/>
      <c r="HW536" s="26"/>
      <c r="HX536" s="26"/>
      <c r="HY536" s="26"/>
      <c r="HZ536" s="26"/>
      <c r="IA536" s="26"/>
      <c r="IB536" s="26"/>
      <c r="IC536" s="26"/>
      <c r="ID536" s="26"/>
      <c r="IE536" s="26"/>
      <c r="IF536" s="26"/>
      <c r="IG536" s="26"/>
      <c r="IH536" s="26"/>
      <c r="II536" s="26"/>
      <c r="IJ536" s="26"/>
      <c r="IK536" s="26"/>
      <c r="IL536" s="26"/>
      <c r="IM536" s="26"/>
      <c r="IN536" s="26"/>
      <c r="IO536" s="26"/>
      <c r="IP536" s="26"/>
      <c r="IQ536" s="26"/>
      <c r="IR536" s="26"/>
      <c r="IS536" s="26"/>
      <c r="IT536" s="26"/>
      <c r="IU536" s="26"/>
      <c r="IV536" s="26"/>
    </row>
    <row r="537" spans="1:256" s="32" customFormat="1" ht="14.4" x14ac:dyDescent="0.3">
      <c r="A537"/>
      <c r="B537"/>
      <c r="C537"/>
      <c r="D537"/>
      <c r="E537"/>
      <c r="F537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6"/>
      <c r="AB537" s="26"/>
      <c r="AC537" s="26"/>
      <c r="AD537" s="26"/>
      <c r="AE537" s="26"/>
      <c r="AF537" s="26"/>
      <c r="AG537" s="26"/>
      <c r="AH537" s="26"/>
      <c r="AI537" s="26"/>
      <c r="AJ537" s="26"/>
      <c r="AK537" s="26"/>
      <c r="AL537" s="26"/>
      <c r="AM537" s="26"/>
      <c r="AN537" s="26"/>
      <c r="AO537" s="26"/>
      <c r="AP537" s="26"/>
      <c r="AQ537" s="26"/>
      <c r="AR537" s="26"/>
      <c r="AS537" s="26"/>
      <c r="AT537" s="26"/>
      <c r="AU537" s="26"/>
      <c r="AV537" s="26"/>
      <c r="AW537" s="26"/>
      <c r="AX537" s="26"/>
      <c r="AY537" s="26"/>
      <c r="AZ537" s="26"/>
      <c r="BA537" s="26"/>
      <c r="BB537" s="26"/>
      <c r="BC537" s="26"/>
      <c r="BD537" s="26"/>
      <c r="BE537" s="26"/>
      <c r="BF537" s="26"/>
      <c r="BG537" s="26"/>
      <c r="BH537" s="26"/>
      <c r="BI537" s="26"/>
      <c r="BJ537" s="26"/>
      <c r="BK537" s="26"/>
      <c r="BL537" s="26"/>
      <c r="BM537" s="26"/>
      <c r="BN537" s="26"/>
      <c r="BO537" s="26"/>
      <c r="BP537" s="26"/>
      <c r="BQ537" s="26"/>
      <c r="BR537" s="26"/>
      <c r="BS537" s="26"/>
      <c r="BT537" s="26"/>
      <c r="BU537" s="26"/>
      <c r="BV537" s="26"/>
      <c r="BW537" s="26"/>
      <c r="BX537" s="26"/>
      <c r="BY537" s="26"/>
      <c r="BZ537" s="26"/>
      <c r="CA537" s="26"/>
      <c r="CB537" s="26"/>
      <c r="CC537" s="26"/>
      <c r="CD537" s="26"/>
      <c r="CE537" s="26"/>
      <c r="CF537" s="26"/>
      <c r="CG537" s="26"/>
      <c r="CH537" s="26"/>
      <c r="CI537" s="26"/>
      <c r="CJ537" s="26"/>
      <c r="CK537" s="26"/>
      <c r="CL537" s="26"/>
      <c r="CM537" s="26"/>
      <c r="CN537" s="26"/>
      <c r="CO537" s="26"/>
      <c r="CP537" s="26"/>
      <c r="CQ537" s="26"/>
      <c r="CR537" s="26"/>
      <c r="CS537" s="26"/>
      <c r="CT537" s="26"/>
      <c r="CU537" s="26"/>
      <c r="CV537" s="26"/>
      <c r="CW537" s="26"/>
      <c r="CX537" s="26"/>
      <c r="CY537" s="26"/>
      <c r="CZ537" s="26"/>
      <c r="DA537" s="26"/>
      <c r="DB537" s="26"/>
      <c r="DC537" s="26"/>
      <c r="DD537" s="26"/>
      <c r="DE537" s="26"/>
      <c r="DF537" s="26"/>
      <c r="DG537" s="26"/>
      <c r="DH537" s="26"/>
      <c r="DI537" s="26"/>
      <c r="DJ537" s="26"/>
      <c r="DK537" s="26"/>
      <c r="DL537" s="26"/>
      <c r="DM537" s="26"/>
      <c r="DN537" s="26"/>
      <c r="DO537" s="26"/>
      <c r="DP537" s="26"/>
      <c r="DQ537" s="26"/>
      <c r="DR537" s="26"/>
      <c r="DS537" s="26"/>
      <c r="DT537" s="26"/>
      <c r="DU537" s="26"/>
      <c r="DV537" s="26"/>
      <c r="DW537" s="26"/>
      <c r="DX537" s="26"/>
      <c r="DY537" s="26"/>
      <c r="DZ537" s="26"/>
      <c r="EA537" s="26"/>
      <c r="EB537" s="26"/>
      <c r="EC537" s="26"/>
      <c r="ED537" s="26"/>
      <c r="EE537" s="26"/>
      <c r="EF537" s="26"/>
      <c r="EG537" s="26"/>
      <c r="EH537" s="26"/>
      <c r="EI537" s="26"/>
      <c r="EJ537" s="26"/>
      <c r="EK537" s="26"/>
      <c r="EL537" s="26"/>
      <c r="EM537" s="26"/>
      <c r="EN537" s="26"/>
      <c r="EO537" s="26"/>
      <c r="EP537" s="26"/>
      <c r="EQ537" s="26"/>
      <c r="ER537" s="26"/>
      <c r="ES537" s="26"/>
      <c r="ET537" s="26"/>
      <c r="EU537" s="26"/>
      <c r="EV537" s="26"/>
      <c r="EW537" s="26"/>
      <c r="EX537" s="26"/>
      <c r="EY537" s="26"/>
      <c r="EZ537" s="26"/>
      <c r="FA537" s="26"/>
      <c r="FB537" s="26"/>
      <c r="FC537" s="26"/>
      <c r="FD537" s="26"/>
      <c r="FE537" s="26"/>
      <c r="FF537" s="26"/>
      <c r="FG537" s="26"/>
      <c r="FH537" s="26"/>
      <c r="FI537" s="26"/>
      <c r="FJ537" s="26"/>
      <c r="FK537" s="26"/>
      <c r="FL537" s="26"/>
      <c r="FM537" s="26"/>
      <c r="FN537" s="26"/>
      <c r="FO537" s="26"/>
      <c r="FP537" s="26"/>
      <c r="FQ537" s="26"/>
      <c r="FR537" s="26"/>
      <c r="FS537" s="26"/>
      <c r="FT537" s="26"/>
      <c r="FU537" s="26"/>
      <c r="FV537" s="26"/>
      <c r="FW537" s="26"/>
      <c r="FX537" s="26"/>
      <c r="FY537" s="26"/>
      <c r="FZ537" s="26"/>
      <c r="GA537" s="26"/>
      <c r="GB537" s="26"/>
      <c r="GC537" s="26"/>
      <c r="GD537" s="26"/>
      <c r="GE537" s="26"/>
      <c r="GF537" s="26"/>
      <c r="GG537" s="26"/>
      <c r="GH537" s="26"/>
      <c r="GI537" s="26"/>
      <c r="GJ537" s="26"/>
      <c r="GK537" s="26"/>
      <c r="GL537" s="26"/>
      <c r="GM537" s="26"/>
      <c r="GN537" s="26"/>
      <c r="GO537" s="26"/>
      <c r="GP537" s="26"/>
      <c r="GQ537" s="26"/>
      <c r="GR537" s="26"/>
      <c r="GS537" s="26"/>
      <c r="GT537" s="26"/>
      <c r="GU537" s="26"/>
      <c r="GV537" s="26"/>
      <c r="GW537" s="26"/>
      <c r="GX537" s="26"/>
      <c r="GY537" s="26"/>
      <c r="GZ537" s="26"/>
      <c r="HA537" s="26"/>
      <c r="HB537" s="26"/>
      <c r="HC537" s="26"/>
      <c r="HD537" s="26"/>
      <c r="HE537" s="26"/>
      <c r="HF537" s="26"/>
      <c r="HG537" s="26"/>
      <c r="HH537" s="26"/>
      <c r="HI537" s="26"/>
      <c r="HJ537" s="26"/>
      <c r="HK537" s="26"/>
      <c r="HL537" s="26"/>
      <c r="HM537" s="26"/>
      <c r="HN537" s="26"/>
      <c r="HO537" s="26"/>
      <c r="HP537" s="26"/>
      <c r="HQ537" s="26"/>
      <c r="HR537" s="26"/>
      <c r="HS537" s="26"/>
      <c r="HT537" s="26"/>
      <c r="HU537" s="26"/>
      <c r="HV537" s="26"/>
      <c r="HW537" s="26"/>
      <c r="HX537" s="26"/>
      <c r="HY537" s="26"/>
      <c r="HZ537" s="26"/>
      <c r="IA537" s="26"/>
      <c r="IB537" s="26"/>
      <c r="IC537" s="26"/>
      <c r="ID537" s="26"/>
      <c r="IE537" s="26"/>
      <c r="IF537" s="26"/>
      <c r="IG537" s="26"/>
      <c r="IH537" s="26"/>
      <c r="II537" s="26"/>
      <c r="IJ537" s="26"/>
      <c r="IK537" s="26"/>
      <c r="IL537" s="26"/>
      <c r="IM537" s="26"/>
      <c r="IN537" s="26"/>
      <c r="IO537" s="26"/>
      <c r="IP537" s="26"/>
      <c r="IQ537" s="26"/>
      <c r="IR537" s="26"/>
      <c r="IS537" s="26"/>
      <c r="IT537" s="26"/>
      <c r="IU537" s="26"/>
      <c r="IV537" s="26"/>
    </row>
    <row r="538" spans="1:256" s="35" customFormat="1" ht="14.4" x14ac:dyDescent="0.3">
      <c r="A538"/>
      <c r="B538"/>
      <c r="C538"/>
      <c r="D538"/>
      <c r="E538"/>
      <c r="F538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6"/>
      <c r="AB538" s="26"/>
      <c r="AC538" s="26"/>
      <c r="AD538" s="26"/>
      <c r="AE538" s="26"/>
      <c r="AF538" s="26"/>
      <c r="AG538" s="26"/>
      <c r="AH538" s="26"/>
      <c r="AI538" s="26"/>
      <c r="AJ538" s="26"/>
      <c r="AK538" s="26"/>
      <c r="AL538" s="26"/>
      <c r="AM538" s="26"/>
      <c r="AN538" s="26"/>
      <c r="AO538" s="26"/>
      <c r="AP538" s="26"/>
      <c r="AQ538" s="26"/>
      <c r="AR538" s="26"/>
      <c r="AS538" s="26"/>
      <c r="AT538" s="26"/>
      <c r="AU538" s="26"/>
      <c r="AV538" s="26"/>
      <c r="AW538" s="26"/>
      <c r="AX538" s="26"/>
      <c r="AY538" s="26"/>
      <c r="AZ538" s="26"/>
      <c r="BA538" s="26"/>
      <c r="BB538" s="26"/>
      <c r="BC538" s="26"/>
      <c r="BD538" s="26"/>
      <c r="BE538" s="26"/>
      <c r="BF538" s="26"/>
      <c r="BG538" s="26"/>
      <c r="BH538" s="26"/>
      <c r="BI538" s="26"/>
      <c r="BJ538" s="26"/>
      <c r="BK538" s="26"/>
      <c r="BL538" s="26"/>
      <c r="BM538" s="26"/>
      <c r="BN538" s="26"/>
      <c r="BO538" s="26"/>
      <c r="BP538" s="26"/>
      <c r="BQ538" s="26"/>
      <c r="BR538" s="26"/>
      <c r="BS538" s="26"/>
      <c r="BT538" s="26"/>
      <c r="BU538" s="26"/>
      <c r="BV538" s="26"/>
      <c r="BW538" s="26"/>
      <c r="BX538" s="26"/>
      <c r="BY538" s="26"/>
      <c r="BZ538" s="26"/>
      <c r="CA538" s="26"/>
      <c r="CB538" s="26"/>
      <c r="CC538" s="26"/>
      <c r="CD538" s="26"/>
      <c r="CE538" s="26"/>
      <c r="CF538" s="26"/>
      <c r="CG538" s="26"/>
      <c r="CH538" s="26"/>
      <c r="CI538" s="26"/>
      <c r="CJ538" s="26"/>
      <c r="CK538" s="26"/>
      <c r="CL538" s="26"/>
      <c r="CM538" s="26"/>
      <c r="CN538" s="26"/>
      <c r="CO538" s="26"/>
      <c r="CP538" s="26"/>
      <c r="CQ538" s="26"/>
      <c r="CR538" s="26"/>
      <c r="CS538" s="26"/>
      <c r="CT538" s="26"/>
      <c r="CU538" s="26"/>
      <c r="CV538" s="26"/>
      <c r="CW538" s="26"/>
      <c r="CX538" s="26"/>
      <c r="CY538" s="26"/>
      <c r="CZ538" s="26"/>
      <c r="DA538" s="26"/>
      <c r="DB538" s="26"/>
      <c r="DC538" s="26"/>
      <c r="DD538" s="26"/>
      <c r="DE538" s="26"/>
      <c r="DF538" s="26"/>
      <c r="DG538" s="26"/>
      <c r="DH538" s="26"/>
      <c r="DI538" s="26"/>
      <c r="DJ538" s="26"/>
      <c r="DK538" s="26"/>
      <c r="DL538" s="26"/>
      <c r="DM538" s="26"/>
      <c r="DN538" s="26"/>
      <c r="DO538" s="26"/>
      <c r="DP538" s="26"/>
      <c r="DQ538" s="26"/>
      <c r="DR538" s="26"/>
      <c r="DS538" s="26"/>
      <c r="DT538" s="26"/>
      <c r="DU538" s="26"/>
      <c r="DV538" s="26"/>
      <c r="DW538" s="26"/>
      <c r="DX538" s="26"/>
      <c r="DY538" s="26"/>
      <c r="DZ538" s="26"/>
      <c r="EA538" s="26"/>
      <c r="EB538" s="26"/>
      <c r="EC538" s="26"/>
      <c r="ED538" s="26"/>
      <c r="EE538" s="26"/>
      <c r="EF538" s="26"/>
      <c r="EG538" s="26"/>
      <c r="EH538" s="26"/>
      <c r="EI538" s="26"/>
      <c r="EJ538" s="26"/>
      <c r="EK538" s="26"/>
      <c r="EL538" s="26"/>
      <c r="EM538" s="26"/>
      <c r="EN538" s="26"/>
      <c r="EO538" s="26"/>
      <c r="EP538" s="26"/>
      <c r="EQ538" s="26"/>
      <c r="ER538" s="26"/>
      <c r="ES538" s="26"/>
      <c r="ET538" s="26"/>
      <c r="EU538" s="26"/>
      <c r="EV538" s="26"/>
      <c r="EW538" s="26"/>
      <c r="EX538" s="26"/>
      <c r="EY538" s="26"/>
      <c r="EZ538" s="26"/>
      <c r="FA538" s="26"/>
      <c r="FB538" s="26"/>
      <c r="FC538" s="26"/>
      <c r="FD538" s="26"/>
      <c r="FE538" s="26"/>
      <c r="FF538" s="26"/>
      <c r="FG538" s="26"/>
      <c r="FH538" s="26"/>
      <c r="FI538" s="26"/>
      <c r="FJ538" s="26"/>
      <c r="FK538" s="26"/>
      <c r="FL538" s="26"/>
      <c r="FM538" s="26"/>
      <c r="FN538" s="26"/>
      <c r="FO538" s="26"/>
      <c r="FP538" s="26"/>
      <c r="FQ538" s="26"/>
      <c r="FR538" s="26"/>
      <c r="FS538" s="26"/>
      <c r="FT538" s="26"/>
      <c r="FU538" s="26"/>
      <c r="FV538" s="26"/>
      <c r="FW538" s="26"/>
      <c r="FX538" s="26"/>
      <c r="FY538" s="26"/>
      <c r="FZ538" s="26"/>
      <c r="GA538" s="26"/>
      <c r="GB538" s="26"/>
      <c r="GC538" s="26"/>
      <c r="GD538" s="26"/>
      <c r="GE538" s="26"/>
      <c r="GF538" s="26"/>
      <c r="GG538" s="26"/>
      <c r="GH538" s="26"/>
      <c r="GI538" s="26"/>
      <c r="GJ538" s="26"/>
      <c r="GK538" s="26"/>
      <c r="GL538" s="26"/>
      <c r="GM538" s="26"/>
      <c r="GN538" s="26"/>
      <c r="GO538" s="26"/>
      <c r="GP538" s="26"/>
      <c r="GQ538" s="26"/>
      <c r="GR538" s="26"/>
      <c r="GS538" s="26"/>
      <c r="GT538" s="26"/>
      <c r="GU538" s="26"/>
      <c r="GV538" s="26"/>
      <c r="GW538" s="26"/>
      <c r="GX538" s="26"/>
      <c r="GY538" s="26"/>
      <c r="GZ538" s="26"/>
      <c r="HA538" s="26"/>
      <c r="HB538" s="26"/>
      <c r="HC538" s="26"/>
      <c r="HD538" s="26"/>
      <c r="HE538" s="26"/>
      <c r="HF538" s="26"/>
      <c r="HG538" s="26"/>
      <c r="HH538" s="26"/>
      <c r="HI538" s="26"/>
      <c r="HJ538" s="26"/>
      <c r="HK538" s="26"/>
      <c r="HL538" s="26"/>
      <c r="HM538" s="26"/>
      <c r="HN538" s="26"/>
      <c r="HO538" s="26"/>
      <c r="HP538" s="26"/>
      <c r="HQ538" s="26"/>
      <c r="HR538" s="26"/>
      <c r="HS538" s="26"/>
      <c r="HT538" s="26"/>
      <c r="HU538" s="26"/>
      <c r="HV538" s="26"/>
      <c r="HW538" s="26"/>
      <c r="HX538" s="26"/>
      <c r="HY538" s="26"/>
      <c r="HZ538" s="26"/>
      <c r="IA538" s="26"/>
      <c r="IB538" s="26"/>
      <c r="IC538" s="26"/>
      <c r="ID538" s="26"/>
      <c r="IE538" s="26"/>
      <c r="IF538" s="26"/>
      <c r="IG538" s="26"/>
      <c r="IH538" s="26"/>
      <c r="II538" s="26"/>
      <c r="IJ538" s="26"/>
      <c r="IK538" s="26"/>
      <c r="IL538" s="26"/>
      <c r="IM538" s="26"/>
      <c r="IN538" s="26"/>
      <c r="IO538" s="26"/>
      <c r="IP538" s="26"/>
      <c r="IQ538" s="26"/>
      <c r="IR538" s="26"/>
      <c r="IS538" s="26"/>
      <c r="IT538" s="26"/>
      <c r="IU538" s="26"/>
      <c r="IV538" s="26"/>
    </row>
    <row r="539" spans="1:256" s="32" customFormat="1" ht="14.4" x14ac:dyDescent="0.3">
      <c r="A539"/>
      <c r="B539"/>
      <c r="C539"/>
      <c r="D539"/>
      <c r="E539"/>
      <c r="F539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6"/>
      <c r="AB539" s="26"/>
      <c r="AC539" s="26"/>
      <c r="AD539" s="26"/>
      <c r="AE539" s="26"/>
      <c r="AF539" s="26"/>
      <c r="AG539" s="26"/>
      <c r="AH539" s="26"/>
      <c r="AI539" s="26"/>
      <c r="AJ539" s="26"/>
      <c r="AK539" s="26"/>
      <c r="AL539" s="26"/>
      <c r="AM539" s="26"/>
      <c r="AN539" s="26"/>
      <c r="AO539" s="26"/>
      <c r="AP539" s="26"/>
      <c r="AQ539" s="26"/>
      <c r="AR539" s="26"/>
      <c r="AS539" s="26"/>
      <c r="AT539" s="26"/>
      <c r="AU539" s="26"/>
      <c r="AV539" s="26"/>
      <c r="AW539" s="26"/>
      <c r="AX539" s="26"/>
      <c r="AY539" s="26"/>
      <c r="AZ539" s="26"/>
      <c r="BA539" s="26"/>
      <c r="BB539" s="26"/>
      <c r="BC539" s="26"/>
      <c r="BD539" s="26"/>
      <c r="BE539" s="26"/>
      <c r="BF539" s="26"/>
      <c r="BG539" s="26"/>
      <c r="BH539" s="26"/>
      <c r="BI539" s="26"/>
      <c r="BJ539" s="26"/>
      <c r="BK539" s="26"/>
      <c r="BL539" s="26"/>
      <c r="BM539" s="26"/>
      <c r="BN539" s="26"/>
      <c r="BO539" s="26"/>
      <c r="BP539" s="26"/>
      <c r="BQ539" s="26"/>
      <c r="BR539" s="26"/>
      <c r="BS539" s="26"/>
      <c r="BT539" s="26"/>
      <c r="BU539" s="26"/>
      <c r="BV539" s="26"/>
      <c r="BW539" s="26"/>
      <c r="BX539" s="26"/>
      <c r="BY539" s="26"/>
      <c r="BZ539" s="26"/>
      <c r="CA539" s="26"/>
      <c r="CB539" s="26"/>
      <c r="CC539" s="26"/>
      <c r="CD539" s="26"/>
      <c r="CE539" s="26"/>
      <c r="CF539" s="26"/>
      <c r="CG539" s="26"/>
      <c r="CH539" s="26"/>
      <c r="CI539" s="26"/>
      <c r="CJ539" s="26"/>
      <c r="CK539" s="26"/>
      <c r="CL539" s="26"/>
      <c r="CM539" s="26"/>
      <c r="CN539" s="26"/>
      <c r="CO539" s="26"/>
      <c r="CP539" s="26"/>
      <c r="CQ539" s="26"/>
      <c r="CR539" s="26"/>
      <c r="CS539" s="26"/>
      <c r="CT539" s="26"/>
      <c r="CU539" s="26"/>
      <c r="CV539" s="26"/>
      <c r="CW539" s="26"/>
      <c r="CX539" s="26"/>
      <c r="CY539" s="26"/>
      <c r="CZ539" s="26"/>
      <c r="DA539" s="26"/>
      <c r="DB539" s="26"/>
      <c r="DC539" s="26"/>
      <c r="DD539" s="26"/>
      <c r="DE539" s="26"/>
      <c r="DF539" s="26"/>
      <c r="DG539" s="26"/>
      <c r="DH539" s="26"/>
      <c r="DI539" s="26"/>
      <c r="DJ539" s="26"/>
      <c r="DK539" s="26"/>
      <c r="DL539" s="26"/>
      <c r="DM539" s="26"/>
      <c r="DN539" s="26"/>
      <c r="DO539" s="26"/>
      <c r="DP539" s="26"/>
      <c r="DQ539" s="26"/>
      <c r="DR539" s="26"/>
      <c r="DS539" s="26"/>
      <c r="DT539" s="26"/>
      <c r="DU539" s="26"/>
      <c r="DV539" s="26"/>
      <c r="DW539" s="26"/>
      <c r="DX539" s="26"/>
      <c r="DY539" s="26"/>
      <c r="DZ539" s="26"/>
      <c r="EA539" s="26"/>
      <c r="EB539" s="26"/>
      <c r="EC539" s="26"/>
      <c r="ED539" s="26"/>
      <c r="EE539" s="26"/>
      <c r="EF539" s="26"/>
      <c r="EG539" s="26"/>
      <c r="EH539" s="26"/>
      <c r="EI539" s="26"/>
      <c r="EJ539" s="26"/>
      <c r="EK539" s="26"/>
      <c r="EL539" s="26"/>
      <c r="EM539" s="26"/>
      <c r="EN539" s="26"/>
      <c r="EO539" s="26"/>
      <c r="EP539" s="26"/>
      <c r="EQ539" s="26"/>
      <c r="ER539" s="26"/>
      <c r="ES539" s="26"/>
      <c r="ET539" s="26"/>
      <c r="EU539" s="26"/>
      <c r="EV539" s="26"/>
      <c r="EW539" s="26"/>
      <c r="EX539" s="26"/>
      <c r="EY539" s="26"/>
      <c r="EZ539" s="26"/>
      <c r="FA539" s="26"/>
      <c r="FB539" s="26"/>
      <c r="FC539" s="26"/>
      <c r="FD539" s="26"/>
      <c r="FE539" s="26"/>
      <c r="FF539" s="26"/>
      <c r="FG539" s="26"/>
      <c r="FH539" s="26"/>
      <c r="FI539" s="26"/>
      <c r="FJ539" s="26"/>
      <c r="FK539" s="26"/>
      <c r="FL539" s="26"/>
      <c r="FM539" s="26"/>
      <c r="FN539" s="26"/>
      <c r="FO539" s="26"/>
      <c r="FP539" s="26"/>
      <c r="FQ539" s="26"/>
      <c r="FR539" s="26"/>
      <c r="FS539" s="26"/>
      <c r="FT539" s="26"/>
      <c r="FU539" s="26"/>
      <c r="FV539" s="26"/>
      <c r="FW539" s="26"/>
      <c r="FX539" s="26"/>
      <c r="FY539" s="26"/>
      <c r="FZ539" s="26"/>
      <c r="GA539" s="26"/>
      <c r="GB539" s="26"/>
      <c r="GC539" s="26"/>
      <c r="GD539" s="26"/>
      <c r="GE539" s="26"/>
      <c r="GF539" s="26"/>
      <c r="GG539" s="26"/>
      <c r="GH539" s="26"/>
      <c r="GI539" s="26"/>
      <c r="GJ539" s="26"/>
      <c r="GK539" s="26"/>
      <c r="GL539" s="26"/>
      <c r="GM539" s="26"/>
      <c r="GN539" s="26"/>
      <c r="GO539" s="26"/>
      <c r="GP539" s="26"/>
      <c r="GQ539" s="26"/>
      <c r="GR539" s="26"/>
      <c r="GS539" s="26"/>
      <c r="GT539" s="26"/>
      <c r="GU539" s="26"/>
      <c r="GV539" s="26"/>
      <c r="GW539" s="26"/>
      <c r="GX539" s="26"/>
      <c r="GY539" s="26"/>
      <c r="GZ539" s="26"/>
      <c r="HA539" s="26"/>
      <c r="HB539" s="26"/>
      <c r="HC539" s="26"/>
      <c r="HD539" s="26"/>
      <c r="HE539" s="26"/>
      <c r="HF539" s="26"/>
      <c r="HG539" s="26"/>
      <c r="HH539" s="26"/>
      <c r="HI539" s="26"/>
      <c r="HJ539" s="26"/>
      <c r="HK539" s="26"/>
      <c r="HL539" s="26"/>
      <c r="HM539" s="26"/>
      <c r="HN539" s="26"/>
      <c r="HO539" s="26"/>
      <c r="HP539" s="26"/>
      <c r="HQ539" s="26"/>
      <c r="HR539" s="26"/>
      <c r="HS539" s="26"/>
      <c r="HT539" s="26"/>
      <c r="HU539" s="26"/>
      <c r="HV539" s="26"/>
      <c r="HW539" s="26"/>
      <c r="HX539" s="26"/>
      <c r="HY539" s="26"/>
      <c r="HZ539" s="26"/>
      <c r="IA539" s="26"/>
      <c r="IB539" s="26"/>
      <c r="IC539" s="26"/>
      <c r="ID539" s="26"/>
      <c r="IE539" s="26"/>
      <c r="IF539" s="26"/>
      <c r="IG539" s="26"/>
      <c r="IH539" s="26"/>
      <c r="II539" s="26"/>
      <c r="IJ539" s="26"/>
      <c r="IK539" s="26"/>
      <c r="IL539" s="26"/>
      <c r="IM539" s="26"/>
      <c r="IN539" s="26"/>
      <c r="IO539" s="26"/>
      <c r="IP539" s="26"/>
      <c r="IQ539" s="26"/>
      <c r="IR539" s="26"/>
      <c r="IS539" s="26"/>
      <c r="IT539" s="26"/>
      <c r="IU539" s="26"/>
      <c r="IV539" s="26"/>
    </row>
    <row r="540" spans="1:256" s="32" customFormat="1" ht="14.4" x14ac:dyDescent="0.3">
      <c r="A540"/>
      <c r="B540"/>
      <c r="C540"/>
      <c r="D540"/>
      <c r="E540"/>
      <c r="F540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6"/>
      <c r="AB540" s="26"/>
      <c r="AC540" s="26"/>
      <c r="AD540" s="26"/>
      <c r="AE540" s="26"/>
      <c r="AF540" s="26"/>
      <c r="AG540" s="26"/>
      <c r="AH540" s="26"/>
      <c r="AI540" s="26"/>
      <c r="AJ540" s="26"/>
      <c r="AK540" s="26"/>
      <c r="AL540" s="26"/>
      <c r="AM540" s="26"/>
      <c r="AN540" s="26"/>
      <c r="AO540" s="26"/>
      <c r="AP540" s="26"/>
      <c r="AQ540" s="26"/>
      <c r="AR540" s="26"/>
      <c r="AS540" s="26"/>
      <c r="AT540" s="26"/>
      <c r="AU540" s="26"/>
      <c r="AV540" s="26"/>
      <c r="AW540" s="26"/>
      <c r="AX540" s="26"/>
      <c r="AY540" s="26"/>
      <c r="AZ540" s="26"/>
      <c r="BA540" s="26"/>
      <c r="BB540" s="26"/>
      <c r="BC540" s="26"/>
      <c r="BD540" s="26"/>
      <c r="BE540" s="26"/>
      <c r="BF540" s="26"/>
      <c r="BG540" s="26"/>
      <c r="BH540" s="26"/>
      <c r="BI540" s="26"/>
      <c r="BJ540" s="26"/>
      <c r="BK540" s="26"/>
      <c r="BL540" s="26"/>
      <c r="BM540" s="26"/>
      <c r="BN540" s="26"/>
      <c r="BO540" s="26"/>
      <c r="BP540" s="26"/>
      <c r="BQ540" s="26"/>
      <c r="BR540" s="26"/>
      <c r="BS540" s="26"/>
      <c r="BT540" s="26"/>
      <c r="BU540" s="26"/>
      <c r="BV540" s="26"/>
      <c r="BW540" s="26"/>
      <c r="BX540" s="26"/>
      <c r="BY540" s="26"/>
      <c r="BZ540" s="26"/>
      <c r="CA540" s="26"/>
      <c r="CB540" s="26"/>
      <c r="CC540" s="26"/>
      <c r="CD540" s="26"/>
      <c r="CE540" s="26"/>
      <c r="CF540" s="26"/>
      <c r="CG540" s="26"/>
      <c r="CH540" s="26"/>
      <c r="CI540" s="26"/>
      <c r="CJ540" s="26"/>
      <c r="CK540" s="26"/>
      <c r="CL540" s="26"/>
      <c r="CM540" s="26"/>
      <c r="CN540" s="26"/>
      <c r="CO540" s="26"/>
      <c r="CP540" s="26"/>
      <c r="CQ540" s="26"/>
      <c r="CR540" s="26"/>
      <c r="CS540" s="26"/>
      <c r="CT540" s="26"/>
      <c r="CU540" s="26"/>
      <c r="CV540" s="26"/>
      <c r="CW540" s="26"/>
      <c r="CX540" s="26"/>
      <c r="CY540" s="26"/>
      <c r="CZ540" s="26"/>
      <c r="DA540" s="26"/>
      <c r="DB540" s="26"/>
      <c r="DC540" s="26"/>
      <c r="DD540" s="26"/>
      <c r="DE540" s="26"/>
      <c r="DF540" s="26"/>
      <c r="DG540" s="26"/>
      <c r="DH540" s="26"/>
      <c r="DI540" s="26"/>
      <c r="DJ540" s="26"/>
      <c r="DK540" s="26"/>
      <c r="DL540" s="26"/>
      <c r="DM540" s="26"/>
      <c r="DN540" s="26"/>
      <c r="DO540" s="26"/>
      <c r="DP540" s="26"/>
      <c r="DQ540" s="26"/>
      <c r="DR540" s="26"/>
      <c r="DS540" s="26"/>
      <c r="DT540" s="26"/>
      <c r="DU540" s="26"/>
      <c r="DV540" s="26"/>
      <c r="DW540" s="26"/>
      <c r="DX540" s="26"/>
      <c r="DY540" s="26"/>
      <c r="DZ540" s="26"/>
      <c r="EA540" s="26"/>
      <c r="EB540" s="26"/>
      <c r="EC540" s="26"/>
      <c r="ED540" s="26"/>
      <c r="EE540" s="26"/>
      <c r="EF540" s="26"/>
      <c r="EG540" s="26"/>
      <c r="EH540" s="26"/>
      <c r="EI540" s="26"/>
      <c r="EJ540" s="26"/>
      <c r="EK540" s="26"/>
      <c r="EL540" s="26"/>
      <c r="EM540" s="26"/>
      <c r="EN540" s="26"/>
      <c r="EO540" s="26"/>
      <c r="EP540" s="26"/>
      <c r="EQ540" s="26"/>
      <c r="ER540" s="26"/>
      <c r="ES540" s="26"/>
      <c r="ET540" s="26"/>
      <c r="EU540" s="26"/>
      <c r="EV540" s="26"/>
      <c r="EW540" s="26"/>
      <c r="EX540" s="26"/>
      <c r="EY540" s="26"/>
      <c r="EZ540" s="26"/>
      <c r="FA540" s="26"/>
      <c r="FB540" s="26"/>
      <c r="FC540" s="26"/>
      <c r="FD540" s="26"/>
      <c r="FE540" s="26"/>
      <c r="FF540" s="26"/>
      <c r="FG540" s="26"/>
      <c r="FH540" s="26"/>
      <c r="FI540" s="26"/>
      <c r="FJ540" s="26"/>
      <c r="FK540" s="26"/>
      <c r="FL540" s="26"/>
      <c r="FM540" s="26"/>
      <c r="FN540" s="26"/>
      <c r="FO540" s="26"/>
      <c r="FP540" s="26"/>
      <c r="FQ540" s="26"/>
      <c r="FR540" s="26"/>
      <c r="FS540" s="26"/>
      <c r="FT540" s="26"/>
      <c r="FU540" s="26"/>
      <c r="FV540" s="26"/>
      <c r="FW540" s="26"/>
      <c r="FX540" s="26"/>
      <c r="FY540" s="26"/>
      <c r="FZ540" s="26"/>
      <c r="GA540" s="26"/>
      <c r="GB540" s="26"/>
      <c r="GC540" s="26"/>
      <c r="GD540" s="26"/>
      <c r="GE540" s="26"/>
      <c r="GF540" s="26"/>
      <c r="GG540" s="26"/>
      <c r="GH540" s="26"/>
      <c r="GI540" s="26"/>
      <c r="GJ540" s="26"/>
      <c r="GK540" s="26"/>
      <c r="GL540" s="26"/>
      <c r="GM540" s="26"/>
      <c r="GN540" s="26"/>
      <c r="GO540" s="26"/>
      <c r="GP540" s="26"/>
      <c r="GQ540" s="26"/>
      <c r="GR540" s="26"/>
      <c r="GS540" s="26"/>
      <c r="GT540" s="26"/>
      <c r="GU540" s="26"/>
      <c r="GV540" s="26"/>
      <c r="GW540" s="26"/>
      <c r="GX540" s="26"/>
      <c r="GY540" s="26"/>
      <c r="GZ540" s="26"/>
      <c r="HA540" s="26"/>
      <c r="HB540" s="26"/>
      <c r="HC540" s="26"/>
      <c r="HD540" s="26"/>
      <c r="HE540" s="26"/>
      <c r="HF540" s="26"/>
      <c r="HG540" s="26"/>
      <c r="HH540" s="26"/>
      <c r="HI540" s="26"/>
      <c r="HJ540" s="26"/>
      <c r="HK540" s="26"/>
      <c r="HL540" s="26"/>
      <c r="HM540" s="26"/>
      <c r="HN540" s="26"/>
      <c r="HO540" s="26"/>
      <c r="HP540" s="26"/>
      <c r="HQ540" s="26"/>
      <c r="HR540" s="26"/>
      <c r="HS540" s="26"/>
      <c r="HT540" s="26"/>
      <c r="HU540" s="26"/>
      <c r="HV540" s="26"/>
      <c r="HW540" s="26"/>
      <c r="HX540" s="26"/>
      <c r="HY540" s="26"/>
      <c r="HZ540" s="26"/>
      <c r="IA540" s="26"/>
      <c r="IB540" s="26"/>
      <c r="IC540" s="26"/>
      <c r="ID540" s="26"/>
      <c r="IE540" s="26"/>
      <c r="IF540" s="26"/>
      <c r="IG540" s="26"/>
      <c r="IH540" s="26"/>
      <c r="II540" s="26"/>
      <c r="IJ540" s="26"/>
      <c r="IK540" s="26"/>
      <c r="IL540" s="26"/>
      <c r="IM540" s="26"/>
      <c r="IN540" s="26"/>
      <c r="IO540" s="26"/>
      <c r="IP540" s="26"/>
      <c r="IQ540" s="26"/>
      <c r="IR540" s="26"/>
      <c r="IS540" s="26"/>
      <c r="IT540" s="26"/>
      <c r="IU540" s="26"/>
      <c r="IV540" s="26"/>
    </row>
    <row r="541" spans="1:256" s="35" customFormat="1" ht="14.4" x14ac:dyDescent="0.3">
      <c r="A541"/>
      <c r="B541"/>
      <c r="C541"/>
      <c r="D541"/>
      <c r="E541"/>
      <c r="F541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6"/>
      <c r="AB541" s="26"/>
      <c r="AC541" s="26"/>
      <c r="AD541" s="26"/>
      <c r="AE541" s="26"/>
      <c r="AF541" s="26"/>
      <c r="AG541" s="26"/>
      <c r="AH541" s="26"/>
      <c r="AI541" s="26"/>
      <c r="AJ541" s="26"/>
      <c r="AK541" s="26"/>
      <c r="AL541" s="26"/>
      <c r="AM541" s="26"/>
      <c r="AN541" s="26"/>
      <c r="AO541" s="26"/>
      <c r="AP541" s="26"/>
      <c r="AQ541" s="26"/>
      <c r="AR541" s="26"/>
      <c r="AS541" s="26"/>
      <c r="AT541" s="26"/>
      <c r="AU541" s="26"/>
      <c r="AV541" s="26"/>
      <c r="AW541" s="26"/>
      <c r="AX541" s="26"/>
      <c r="AY541" s="26"/>
      <c r="AZ541" s="26"/>
      <c r="BA541" s="26"/>
      <c r="BB541" s="26"/>
      <c r="BC541" s="26"/>
      <c r="BD541" s="26"/>
      <c r="BE541" s="26"/>
      <c r="BF541" s="26"/>
      <c r="BG541" s="26"/>
      <c r="BH541" s="26"/>
      <c r="BI541" s="26"/>
      <c r="BJ541" s="26"/>
      <c r="BK541" s="26"/>
      <c r="BL541" s="26"/>
      <c r="BM541" s="26"/>
      <c r="BN541" s="26"/>
      <c r="BO541" s="26"/>
      <c r="BP541" s="26"/>
      <c r="BQ541" s="26"/>
      <c r="BR541" s="26"/>
      <c r="BS541" s="26"/>
      <c r="BT541" s="26"/>
      <c r="BU541" s="26"/>
      <c r="BV541" s="26"/>
      <c r="BW541" s="26"/>
      <c r="BX541" s="26"/>
      <c r="BY541" s="26"/>
      <c r="BZ541" s="26"/>
      <c r="CA541" s="26"/>
      <c r="CB541" s="26"/>
      <c r="CC541" s="26"/>
      <c r="CD541" s="26"/>
      <c r="CE541" s="26"/>
      <c r="CF541" s="26"/>
      <c r="CG541" s="26"/>
      <c r="CH541" s="26"/>
      <c r="CI541" s="26"/>
      <c r="CJ541" s="26"/>
      <c r="CK541" s="26"/>
      <c r="CL541" s="26"/>
      <c r="CM541" s="26"/>
      <c r="CN541" s="26"/>
      <c r="CO541" s="26"/>
      <c r="CP541" s="26"/>
      <c r="CQ541" s="26"/>
      <c r="CR541" s="26"/>
      <c r="CS541" s="26"/>
      <c r="CT541" s="26"/>
      <c r="CU541" s="26"/>
      <c r="CV541" s="26"/>
      <c r="CW541" s="26"/>
      <c r="CX541" s="26"/>
      <c r="CY541" s="26"/>
      <c r="CZ541" s="26"/>
      <c r="DA541" s="26"/>
      <c r="DB541" s="26"/>
      <c r="DC541" s="26"/>
      <c r="DD541" s="26"/>
      <c r="DE541" s="26"/>
      <c r="DF541" s="26"/>
      <c r="DG541" s="26"/>
      <c r="DH541" s="26"/>
      <c r="DI541" s="26"/>
      <c r="DJ541" s="26"/>
      <c r="DK541" s="26"/>
      <c r="DL541" s="26"/>
      <c r="DM541" s="26"/>
      <c r="DN541" s="26"/>
      <c r="DO541" s="26"/>
      <c r="DP541" s="26"/>
      <c r="DQ541" s="26"/>
      <c r="DR541" s="26"/>
      <c r="DS541" s="26"/>
      <c r="DT541" s="26"/>
      <c r="DU541" s="26"/>
      <c r="DV541" s="26"/>
      <c r="DW541" s="26"/>
      <c r="DX541" s="26"/>
      <c r="DY541" s="26"/>
      <c r="DZ541" s="26"/>
      <c r="EA541" s="26"/>
      <c r="EB541" s="26"/>
      <c r="EC541" s="26"/>
      <c r="ED541" s="26"/>
      <c r="EE541" s="26"/>
      <c r="EF541" s="26"/>
      <c r="EG541" s="26"/>
      <c r="EH541" s="26"/>
      <c r="EI541" s="26"/>
      <c r="EJ541" s="26"/>
      <c r="EK541" s="26"/>
      <c r="EL541" s="26"/>
      <c r="EM541" s="26"/>
      <c r="EN541" s="26"/>
      <c r="EO541" s="26"/>
      <c r="EP541" s="26"/>
      <c r="EQ541" s="26"/>
      <c r="ER541" s="26"/>
      <c r="ES541" s="26"/>
      <c r="ET541" s="26"/>
      <c r="EU541" s="26"/>
      <c r="EV541" s="26"/>
      <c r="EW541" s="26"/>
      <c r="EX541" s="26"/>
      <c r="EY541" s="26"/>
      <c r="EZ541" s="26"/>
      <c r="FA541" s="26"/>
      <c r="FB541" s="26"/>
      <c r="FC541" s="26"/>
      <c r="FD541" s="26"/>
      <c r="FE541" s="26"/>
      <c r="FF541" s="26"/>
      <c r="FG541" s="26"/>
      <c r="FH541" s="26"/>
      <c r="FI541" s="26"/>
      <c r="FJ541" s="26"/>
      <c r="FK541" s="26"/>
      <c r="FL541" s="26"/>
      <c r="FM541" s="26"/>
      <c r="FN541" s="26"/>
      <c r="FO541" s="26"/>
      <c r="FP541" s="26"/>
      <c r="FQ541" s="26"/>
      <c r="FR541" s="26"/>
      <c r="FS541" s="26"/>
      <c r="FT541" s="26"/>
      <c r="FU541" s="26"/>
      <c r="FV541" s="26"/>
      <c r="FW541" s="26"/>
      <c r="FX541" s="26"/>
      <c r="FY541" s="26"/>
      <c r="FZ541" s="26"/>
      <c r="GA541" s="26"/>
      <c r="GB541" s="26"/>
      <c r="GC541" s="26"/>
      <c r="GD541" s="26"/>
      <c r="GE541" s="26"/>
      <c r="GF541" s="26"/>
      <c r="GG541" s="26"/>
      <c r="GH541" s="26"/>
      <c r="GI541" s="26"/>
      <c r="GJ541" s="26"/>
      <c r="GK541" s="26"/>
      <c r="GL541" s="26"/>
      <c r="GM541" s="26"/>
      <c r="GN541" s="26"/>
      <c r="GO541" s="26"/>
      <c r="GP541" s="26"/>
      <c r="GQ541" s="26"/>
      <c r="GR541" s="26"/>
      <c r="GS541" s="26"/>
      <c r="GT541" s="26"/>
      <c r="GU541" s="26"/>
      <c r="GV541" s="26"/>
      <c r="GW541" s="26"/>
      <c r="GX541" s="26"/>
      <c r="GY541" s="26"/>
      <c r="GZ541" s="26"/>
      <c r="HA541" s="26"/>
      <c r="HB541" s="26"/>
      <c r="HC541" s="26"/>
      <c r="HD541" s="26"/>
      <c r="HE541" s="26"/>
      <c r="HF541" s="26"/>
      <c r="HG541" s="26"/>
      <c r="HH541" s="26"/>
      <c r="HI541" s="26"/>
      <c r="HJ541" s="26"/>
      <c r="HK541" s="26"/>
      <c r="HL541" s="26"/>
      <c r="HM541" s="26"/>
      <c r="HN541" s="26"/>
      <c r="HO541" s="26"/>
      <c r="HP541" s="26"/>
      <c r="HQ541" s="26"/>
      <c r="HR541" s="26"/>
      <c r="HS541" s="26"/>
      <c r="HT541" s="26"/>
      <c r="HU541" s="26"/>
      <c r="HV541" s="26"/>
      <c r="HW541" s="26"/>
      <c r="HX541" s="26"/>
      <c r="HY541" s="26"/>
      <c r="HZ541" s="26"/>
      <c r="IA541" s="26"/>
      <c r="IB541" s="26"/>
      <c r="IC541" s="26"/>
      <c r="ID541" s="26"/>
      <c r="IE541" s="26"/>
      <c r="IF541" s="26"/>
      <c r="IG541" s="26"/>
      <c r="IH541" s="26"/>
      <c r="II541" s="26"/>
      <c r="IJ541" s="26"/>
      <c r="IK541" s="26"/>
      <c r="IL541" s="26"/>
      <c r="IM541" s="26"/>
      <c r="IN541" s="26"/>
      <c r="IO541" s="26"/>
      <c r="IP541" s="26"/>
      <c r="IQ541" s="26"/>
      <c r="IR541" s="26"/>
      <c r="IS541" s="26"/>
      <c r="IT541" s="26"/>
      <c r="IU541" s="26"/>
      <c r="IV541" s="26"/>
    </row>
    <row r="542" spans="1:256" s="32" customFormat="1" ht="14.4" x14ac:dyDescent="0.3">
      <c r="A542"/>
      <c r="B542"/>
      <c r="C542"/>
      <c r="D542"/>
      <c r="E542"/>
      <c r="F542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6"/>
      <c r="AB542" s="26"/>
      <c r="AC542" s="26"/>
      <c r="AD542" s="26"/>
      <c r="AE542" s="26"/>
      <c r="AF542" s="26"/>
      <c r="AG542" s="26"/>
      <c r="AH542" s="26"/>
      <c r="AI542" s="26"/>
      <c r="AJ542" s="26"/>
      <c r="AK542" s="26"/>
      <c r="AL542" s="26"/>
      <c r="AM542" s="26"/>
      <c r="AN542" s="26"/>
      <c r="AO542" s="26"/>
      <c r="AP542" s="26"/>
      <c r="AQ542" s="26"/>
      <c r="AR542" s="26"/>
      <c r="AS542" s="26"/>
      <c r="AT542" s="26"/>
      <c r="AU542" s="26"/>
      <c r="AV542" s="26"/>
      <c r="AW542" s="26"/>
      <c r="AX542" s="26"/>
      <c r="AY542" s="26"/>
      <c r="AZ542" s="26"/>
      <c r="BA542" s="26"/>
      <c r="BB542" s="26"/>
      <c r="BC542" s="26"/>
      <c r="BD542" s="26"/>
      <c r="BE542" s="26"/>
      <c r="BF542" s="26"/>
      <c r="BG542" s="26"/>
      <c r="BH542" s="26"/>
      <c r="BI542" s="26"/>
      <c r="BJ542" s="26"/>
      <c r="BK542" s="26"/>
      <c r="BL542" s="26"/>
      <c r="BM542" s="26"/>
      <c r="BN542" s="26"/>
      <c r="BO542" s="26"/>
      <c r="BP542" s="26"/>
      <c r="BQ542" s="26"/>
      <c r="BR542" s="26"/>
      <c r="BS542" s="26"/>
      <c r="BT542" s="26"/>
      <c r="BU542" s="26"/>
      <c r="BV542" s="26"/>
      <c r="BW542" s="26"/>
      <c r="BX542" s="26"/>
      <c r="BY542" s="26"/>
      <c r="BZ542" s="26"/>
      <c r="CA542" s="26"/>
      <c r="CB542" s="26"/>
      <c r="CC542" s="26"/>
      <c r="CD542" s="26"/>
      <c r="CE542" s="26"/>
      <c r="CF542" s="26"/>
      <c r="CG542" s="26"/>
      <c r="CH542" s="26"/>
      <c r="CI542" s="26"/>
      <c r="CJ542" s="26"/>
      <c r="CK542" s="26"/>
      <c r="CL542" s="26"/>
      <c r="CM542" s="26"/>
      <c r="CN542" s="26"/>
      <c r="CO542" s="26"/>
      <c r="CP542" s="26"/>
      <c r="CQ542" s="26"/>
      <c r="CR542" s="26"/>
      <c r="CS542" s="26"/>
      <c r="CT542" s="26"/>
      <c r="CU542" s="26"/>
      <c r="CV542" s="26"/>
      <c r="CW542" s="26"/>
      <c r="CX542" s="26"/>
      <c r="CY542" s="26"/>
      <c r="CZ542" s="26"/>
      <c r="DA542" s="26"/>
      <c r="DB542" s="26"/>
      <c r="DC542" s="26"/>
      <c r="DD542" s="26"/>
      <c r="DE542" s="26"/>
      <c r="DF542" s="26"/>
      <c r="DG542" s="26"/>
      <c r="DH542" s="26"/>
      <c r="DI542" s="26"/>
      <c r="DJ542" s="26"/>
      <c r="DK542" s="26"/>
      <c r="DL542" s="26"/>
      <c r="DM542" s="26"/>
      <c r="DN542" s="26"/>
      <c r="DO542" s="26"/>
      <c r="DP542" s="26"/>
      <c r="DQ542" s="26"/>
      <c r="DR542" s="26"/>
      <c r="DS542" s="26"/>
      <c r="DT542" s="26"/>
      <c r="DU542" s="26"/>
      <c r="DV542" s="26"/>
      <c r="DW542" s="26"/>
      <c r="DX542" s="26"/>
      <c r="DY542" s="26"/>
      <c r="DZ542" s="26"/>
      <c r="EA542" s="26"/>
      <c r="EB542" s="26"/>
      <c r="EC542" s="26"/>
      <c r="ED542" s="26"/>
      <c r="EE542" s="26"/>
      <c r="EF542" s="26"/>
      <c r="EG542" s="26"/>
      <c r="EH542" s="26"/>
      <c r="EI542" s="26"/>
      <c r="EJ542" s="26"/>
      <c r="EK542" s="26"/>
      <c r="EL542" s="26"/>
      <c r="EM542" s="26"/>
      <c r="EN542" s="26"/>
      <c r="EO542" s="26"/>
      <c r="EP542" s="26"/>
      <c r="EQ542" s="26"/>
      <c r="ER542" s="26"/>
      <c r="ES542" s="26"/>
      <c r="ET542" s="26"/>
      <c r="EU542" s="26"/>
      <c r="EV542" s="26"/>
      <c r="EW542" s="26"/>
      <c r="EX542" s="26"/>
      <c r="EY542" s="26"/>
      <c r="EZ542" s="26"/>
      <c r="FA542" s="26"/>
      <c r="FB542" s="26"/>
      <c r="FC542" s="26"/>
      <c r="FD542" s="26"/>
      <c r="FE542" s="26"/>
      <c r="FF542" s="26"/>
      <c r="FG542" s="26"/>
      <c r="FH542" s="26"/>
      <c r="FI542" s="26"/>
      <c r="FJ542" s="26"/>
      <c r="FK542" s="26"/>
      <c r="FL542" s="26"/>
      <c r="FM542" s="26"/>
      <c r="FN542" s="26"/>
      <c r="FO542" s="26"/>
      <c r="FP542" s="26"/>
      <c r="FQ542" s="26"/>
      <c r="FR542" s="26"/>
      <c r="FS542" s="26"/>
      <c r="FT542" s="26"/>
      <c r="FU542" s="26"/>
      <c r="FV542" s="26"/>
      <c r="FW542" s="26"/>
      <c r="FX542" s="26"/>
      <c r="FY542" s="26"/>
      <c r="FZ542" s="26"/>
      <c r="GA542" s="26"/>
      <c r="GB542" s="26"/>
      <c r="GC542" s="26"/>
      <c r="GD542" s="26"/>
      <c r="GE542" s="26"/>
      <c r="GF542" s="26"/>
      <c r="GG542" s="26"/>
      <c r="GH542" s="26"/>
      <c r="GI542" s="26"/>
      <c r="GJ542" s="26"/>
      <c r="GK542" s="26"/>
      <c r="GL542" s="26"/>
      <c r="GM542" s="26"/>
      <c r="GN542" s="26"/>
      <c r="GO542" s="26"/>
      <c r="GP542" s="26"/>
      <c r="GQ542" s="26"/>
      <c r="GR542" s="26"/>
      <c r="GS542" s="26"/>
      <c r="GT542" s="26"/>
      <c r="GU542" s="26"/>
      <c r="GV542" s="26"/>
      <c r="GW542" s="26"/>
      <c r="GX542" s="26"/>
      <c r="GY542" s="26"/>
      <c r="GZ542" s="26"/>
      <c r="HA542" s="26"/>
      <c r="HB542" s="26"/>
      <c r="HC542" s="26"/>
      <c r="HD542" s="26"/>
      <c r="HE542" s="26"/>
      <c r="HF542" s="26"/>
      <c r="HG542" s="26"/>
      <c r="HH542" s="26"/>
      <c r="HI542" s="26"/>
      <c r="HJ542" s="26"/>
      <c r="HK542" s="26"/>
      <c r="HL542" s="26"/>
      <c r="HM542" s="26"/>
      <c r="HN542" s="26"/>
      <c r="HO542" s="26"/>
      <c r="HP542" s="26"/>
      <c r="HQ542" s="26"/>
      <c r="HR542" s="26"/>
      <c r="HS542" s="26"/>
      <c r="HT542" s="26"/>
      <c r="HU542" s="26"/>
      <c r="HV542" s="26"/>
      <c r="HW542" s="26"/>
      <c r="HX542" s="26"/>
      <c r="HY542" s="26"/>
      <c r="HZ542" s="26"/>
      <c r="IA542" s="26"/>
      <c r="IB542" s="26"/>
      <c r="IC542" s="26"/>
      <c r="ID542" s="26"/>
      <c r="IE542" s="26"/>
      <c r="IF542" s="26"/>
      <c r="IG542" s="26"/>
      <c r="IH542" s="26"/>
      <c r="II542" s="26"/>
      <c r="IJ542" s="26"/>
      <c r="IK542" s="26"/>
      <c r="IL542" s="26"/>
      <c r="IM542" s="26"/>
      <c r="IN542" s="26"/>
      <c r="IO542" s="26"/>
      <c r="IP542" s="26"/>
      <c r="IQ542" s="26"/>
      <c r="IR542" s="26"/>
      <c r="IS542" s="26"/>
      <c r="IT542" s="26"/>
      <c r="IU542" s="26"/>
      <c r="IV542" s="26"/>
    </row>
    <row r="543" spans="1:256" s="32" customFormat="1" ht="14.4" x14ac:dyDescent="0.3">
      <c r="A543"/>
      <c r="B543"/>
      <c r="C543"/>
      <c r="D543"/>
      <c r="E543"/>
      <c r="F543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6"/>
      <c r="AB543" s="26"/>
      <c r="AC543" s="26"/>
      <c r="AD543" s="26"/>
      <c r="AE543" s="26"/>
      <c r="AF543" s="26"/>
      <c r="AG543" s="26"/>
      <c r="AH543" s="26"/>
      <c r="AI543" s="26"/>
      <c r="AJ543" s="26"/>
      <c r="AK543" s="26"/>
      <c r="AL543" s="26"/>
      <c r="AM543" s="26"/>
      <c r="AN543" s="26"/>
      <c r="AO543" s="26"/>
      <c r="AP543" s="26"/>
      <c r="AQ543" s="26"/>
      <c r="AR543" s="26"/>
      <c r="AS543" s="26"/>
      <c r="AT543" s="26"/>
      <c r="AU543" s="26"/>
      <c r="AV543" s="26"/>
      <c r="AW543" s="26"/>
      <c r="AX543" s="26"/>
      <c r="AY543" s="26"/>
      <c r="AZ543" s="26"/>
      <c r="BA543" s="26"/>
      <c r="BB543" s="26"/>
      <c r="BC543" s="26"/>
      <c r="BD543" s="26"/>
      <c r="BE543" s="26"/>
      <c r="BF543" s="26"/>
      <c r="BG543" s="26"/>
      <c r="BH543" s="26"/>
      <c r="BI543" s="26"/>
      <c r="BJ543" s="26"/>
      <c r="BK543" s="26"/>
      <c r="BL543" s="26"/>
      <c r="BM543" s="26"/>
      <c r="BN543" s="26"/>
      <c r="BO543" s="26"/>
      <c r="BP543" s="26"/>
      <c r="BQ543" s="26"/>
      <c r="BR543" s="26"/>
      <c r="BS543" s="26"/>
      <c r="BT543" s="26"/>
      <c r="BU543" s="26"/>
      <c r="BV543" s="26"/>
      <c r="BW543" s="26"/>
      <c r="BX543" s="26"/>
      <c r="BY543" s="26"/>
      <c r="BZ543" s="26"/>
      <c r="CA543" s="26"/>
      <c r="CB543" s="26"/>
      <c r="CC543" s="26"/>
      <c r="CD543" s="26"/>
      <c r="CE543" s="26"/>
      <c r="CF543" s="26"/>
      <c r="CG543" s="26"/>
      <c r="CH543" s="26"/>
      <c r="CI543" s="26"/>
      <c r="CJ543" s="26"/>
      <c r="CK543" s="26"/>
      <c r="CL543" s="26"/>
      <c r="CM543" s="26"/>
      <c r="CN543" s="26"/>
      <c r="CO543" s="26"/>
      <c r="CP543" s="26"/>
      <c r="CQ543" s="26"/>
      <c r="CR543" s="26"/>
      <c r="CS543" s="26"/>
      <c r="CT543" s="26"/>
      <c r="CU543" s="26"/>
      <c r="CV543" s="26"/>
      <c r="CW543" s="26"/>
      <c r="CX543" s="26"/>
      <c r="CY543" s="26"/>
      <c r="CZ543" s="26"/>
      <c r="DA543" s="26"/>
      <c r="DB543" s="26"/>
      <c r="DC543" s="26"/>
      <c r="DD543" s="26"/>
      <c r="DE543" s="26"/>
      <c r="DF543" s="26"/>
      <c r="DG543" s="26"/>
      <c r="DH543" s="26"/>
      <c r="DI543" s="26"/>
      <c r="DJ543" s="26"/>
      <c r="DK543" s="26"/>
      <c r="DL543" s="26"/>
      <c r="DM543" s="26"/>
      <c r="DN543" s="26"/>
      <c r="DO543" s="26"/>
      <c r="DP543" s="26"/>
      <c r="DQ543" s="26"/>
      <c r="DR543" s="26"/>
      <c r="DS543" s="26"/>
      <c r="DT543" s="26"/>
      <c r="DU543" s="26"/>
      <c r="DV543" s="26"/>
      <c r="DW543" s="26"/>
      <c r="DX543" s="26"/>
      <c r="DY543" s="26"/>
      <c r="DZ543" s="26"/>
      <c r="EA543" s="26"/>
      <c r="EB543" s="26"/>
      <c r="EC543" s="26"/>
      <c r="ED543" s="26"/>
      <c r="EE543" s="26"/>
      <c r="EF543" s="26"/>
      <c r="EG543" s="26"/>
      <c r="EH543" s="26"/>
      <c r="EI543" s="26"/>
      <c r="EJ543" s="26"/>
      <c r="EK543" s="26"/>
      <c r="EL543" s="26"/>
      <c r="EM543" s="26"/>
      <c r="EN543" s="26"/>
      <c r="EO543" s="26"/>
      <c r="EP543" s="26"/>
      <c r="EQ543" s="26"/>
      <c r="ER543" s="26"/>
      <c r="ES543" s="26"/>
      <c r="ET543" s="26"/>
      <c r="EU543" s="26"/>
      <c r="EV543" s="26"/>
      <c r="EW543" s="26"/>
      <c r="EX543" s="26"/>
      <c r="EY543" s="26"/>
      <c r="EZ543" s="26"/>
      <c r="FA543" s="26"/>
      <c r="FB543" s="26"/>
      <c r="FC543" s="26"/>
      <c r="FD543" s="26"/>
      <c r="FE543" s="26"/>
      <c r="FF543" s="26"/>
      <c r="FG543" s="26"/>
      <c r="FH543" s="26"/>
      <c r="FI543" s="26"/>
      <c r="FJ543" s="26"/>
      <c r="FK543" s="26"/>
      <c r="FL543" s="26"/>
      <c r="FM543" s="26"/>
      <c r="FN543" s="26"/>
      <c r="FO543" s="26"/>
      <c r="FP543" s="26"/>
      <c r="FQ543" s="26"/>
      <c r="FR543" s="26"/>
      <c r="FS543" s="26"/>
      <c r="FT543" s="26"/>
      <c r="FU543" s="26"/>
      <c r="FV543" s="26"/>
      <c r="FW543" s="26"/>
      <c r="FX543" s="26"/>
      <c r="FY543" s="26"/>
      <c r="FZ543" s="26"/>
      <c r="GA543" s="26"/>
      <c r="GB543" s="26"/>
      <c r="GC543" s="26"/>
      <c r="GD543" s="26"/>
      <c r="GE543" s="26"/>
      <c r="GF543" s="26"/>
      <c r="GG543" s="26"/>
      <c r="GH543" s="26"/>
      <c r="GI543" s="26"/>
      <c r="GJ543" s="26"/>
      <c r="GK543" s="26"/>
      <c r="GL543" s="26"/>
      <c r="GM543" s="26"/>
      <c r="GN543" s="26"/>
      <c r="GO543" s="26"/>
      <c r="GP543" s="26"/>
      <c r="GQ543" s="26"/>
      <c r="GR543" s="26"/>
      <c r="GS543" s="26"/>
      <c r="GT543" s="26"/>
      <c r="GU543" s="26"/>
      <c r="GV543" s="26"/>
      <c r="GW543" s="26"/>
      <c r="GX543" s="26"/>
      <c r="GY543" s="26"/>
      <c r="GZ543" s="26"/>
      <c r="HA543" s="26"/>
      <c r="HB543" s="26"/>
      <c r="HC543" s="26"/>
      <c r="HD543" s="26"/>
      <c r="HE543" s="26"/>
      <c r="HF543" s="26"/>
      <c r="HG543" s="26"/>
      <c r="HH543" s="26"/>
      <c r="HI543" s="26"/>
      <c r="HJ543" s="26"/>
      <c r="HK543" s="26"/>
      <c r="HL543" s="26"/>
      <c r="HM543" s="26"/>
      <c r="HN543" s="26"/>
      <c r="HO543" s="26"/>
      <c r="HP543" s="26"/>
      <c r="HQ543" s="26"/>
      <c r="HR543" s="26"/>
      <c r="HS543" s="26"/>
      <c r="HT543" s="26"/>
      <c r="HU543" s="26"/>
      <c r="HV543" s="26"/>
      <c r="HW543" s="26"/>
      <c r="HX543" s="26"/>
      <c r="HY543" s="26"/>
      <c r="HZ543" s="26"/>
      <c r="IA543" s="26"/>
      <c r="IB543" s="26"/>
      <c r="IC543" s="26"/>
      <c r="ID543" s="26"/>
      <c r="IE543" s="26"/>
      <c r="IF543" s="26"/>
      <c r="IG543" s="26"/>
      <c r="IH543" s="26"/>
      <c r="II543" s="26"/>
      <c r="IJ543" s="26"/>
      <c r="IK543" s="26"/>
      <c r="IL543" s="26"/>
      <c r="IM543" s="26"/>
      <c r="IN543" s="26"/>
      <c r="IO543" s="26"/>
      <c r="IP543" s="26"/>
      <c r="IQ543" s="26"/>
      <c r="IR543" s="26"/>
      <c r="IS543" s="26"/>
      <c r="IT543" s="26"/>
      <c r="IU543" s="26"/>
      <c r="IV543" s="26"/>
    </row>
    <row r="544" spans="1:256" s="32" customFormat="1" ht="14.4" x14ac:dyDescent="0.3">
      <c r="A544"/>
      <c r="B544"/>
      <c r="C544"/>
      <c r="D544"/>
      <c r="E544"/>
      <c r="F544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6"/>
      <c r="AB544" s="26"/>
      <c r="AC544" s="26"/>
      <c r="AD544" s="26"/>
      <c r="AE544" s="26"/>
      <c r="AF544" s="26"/>
      <c r="AG544" s="26"/>
      <c r="AH544" s="26"/>
      <c r="AI544" s="26"/>
      <c r="AJ544" s="26"/>
      <c r="AK544" s="26"/>
      <c r="AL544" s="26"/>
      <c r="AM544" s="26"/>
      <c r="AN544" s="26"/>
      <c r="AO544" s="26"/>
      <c r="AP544" s="26"/>
      <c r="AQ544" s="26"/>
      <c r="AR544" s="26"/>
      <c r="AS544" s="26"/>
      <c r="AT544" s="26"/>
      <c r="AU544" s="26"/>
      <c r="AV544" s="26"/>
      <c r="AW544" s="26"/>
      <c r="AX544" s="26"/>
      <c r="AY544" s="26"/>
      <c r="AZ544" s="26"/>
      <c r="BA544" s="26"/>
      <c r="BB544" s="26"/>
      <c r="BC544" s="26"/>
      <c r="BD544" s="26"/>
      <c r="BE544" s="26"/>
      <c r="BF544" s="26"/>
      <c r="BG544" s="26"/>
      <c r="BH544" s="26"/>
      <c r="BI544" s="26"/>
      <c r="BJ544" s="26"/>
      <c r="BK544" s="26"/>
      <c r="BL544" s="26"/>
      <c r="BM544" s="26"/>
      <c r="BN544" s="26"/>
      <c r="BO544" s="26"/>
      <c r="BP544" s="26"/>
      <c r="BQ544" s="26"/>
      <c r="BR544" s="26"/>
      <c r="BS544" s="26"/>
      <c r="BT544" s="26"/>
      <c r="BU544" s="26"/>
      <c r="BV544" s="26"/>
      <c r="BW544" s="26"/>
      <c r="BX544" s="26"/>
      <c r="BY544" s="26"/>
      <c r="BZ544" s="26"/>
      <c r="CA544" s="26"/>
      <c r="CB544" s="26"/>
      <c r="CC544" s="26"/>
      <c r="CD544" s="26"/>
      <c r="CE544" s="26"/>
      <c r="CF544" s="26"/>
      <c r="CG544" s="26"/>
      <c r="CH544" s="26"/>
      <c r="CI544" s="26"/>
      <c r="CJ544" s="26"/>
      <c r="CK544" s="26"/>
      <c r="CL544" s="26"/>
      <c r="CM544" s="26"/>
      <c r="CN544" s="26"/>
      <c r="CO544" s="26"/>
      <c r="CP544" s="26"/>
      <c r="CQ544" s="26"/>
      <c r="CR544" s="26"/>
      <c r="CS544" s="26"/>
      <c r="CT544" s="26"/>
      <c r="CU544" s="26"/>
      <c r="CV544" s="26"/>
      <c r="CW544" s="26"/>
      <c r="CX544" s="26"/>
      <c r="CY544" s="26"/>
      <c r="CZ544" s="26"/>
      <c r="DA544" s="26"/>
      <c r="DB544" s="26"/>
      <c r="DC544" s="26"/>
      <c r="DD544" s="26"/>
      <c r="DE544" s="26"/>
      <c r="DF544" s="26"/>
      <c r="DG544" s="26"/>
      <c r="DH544" s="26"/>
      <c r="DI544" s="26"/>
      <c r="DJ544" s="26"/>
      <c r="DK544" s="26"/>
      <c r="DL544" s="26"/>
      <c r="DM544" s="26"/>
      <c r="DN544" s="26"/>
      <c r="DO544" s="26"/>
      <c r="DP544" s="26"/>
      <c r="DQ544" s="26"/>
      <c r="DR544" s="26"/>
      <c r="DS544" s="26"/>
      <c r="DT544" s="26"/>
      <c r="DU544" s="26"/>
      <c r="DV544" s="26"/>
      <c r="DW544" s="26"/>
      <c r="DX544" s="26"/>
      <c r="DY544" s="26"/>
      <c r="DZ544" s="26"/>
      <c r="EA544" s="26"/>
      <c r="EB544" s="26"/>
      <c r="EC544" s="26"/>
      <c r="ED544" s="26"/>
      <c r="EE544" s="26"/>
      <c r="EF544" s="26"/>
      <c r="EG544" s="26"/>
      <c r="EH544" s="26"/>
      <c r="EI544" s="26"/>
      <c r="EJ544" s="26"/>
      <c r="EK544" s="26"/>
      <c r="EL544" s="26"/>
      <c r="EM544" s="26"/>
      <c r="EN544" s="26"/>
      <c r="EO544" s="26"/>
      <c r="EP544" s="26"/>
      <c r="EQ544" s="26"/>
      <c r="ER544" s="26"/>
      <c r="ES544" s="26"/>
      <c r="ET544" s="26"/>
      <c r="EU544" s="26"/>
      <c r="EV544" s="26"/>
      <c r="EW544" s="26"/>
      <c r="EX544" s="26"/>
      <c r="EY544" s="26"/>
      <c r="EZ544" s="26"/>
      <c r="FA544" s="26"/>
      <c r="FB544" s="26"/>
      <c r="FC544" s="26"/>
      <c r="FD544" s="26"/>
      <c r="FE544" s="26"/>
      <c r="FF544" s="26"/>
      <c r="FG544" s="26"/>
      <c r="FH544" s="26"/>
      <c r="FI544" s="26"/>
      <c r="FJ544" s="26"/>
      <c r="FK544" s="26"/>
      <c r="FL544" s="26"/>
      <c r="FM544" s="26"/>
      <c r="FN544" s="26"/>
      <c r="FO544" s="26"/>
      <c r="FP544" s="26"/>
      <c r="FQ544" s="26"/>
      <c r="FR544" s="26"/>
      <c r="FS544" s="26"/>
      <c r="FT544" s="26"/>
      <c r="FU544" s="26"/>
      <c r="FV544" s="26"/>
      <c r="FW544" s="26"/>
      <c r="FX544" s="26"/>
      <c r="FY544" s="26"/>
      <c r="FZ544" s="26"/>
      <c r="GA544" s="26"/>
      <c r="GB544" s="26"/>
      <c r="GC544" s="26"/>
      <c r="GD544" s="26"/>
      <c r="GE544" s="26"/>
      <c r="GF544" s="26"/>
      <c r="GG544" s="26"/>
      <c r="GH544" s="26"/>
      <c r="GI544" s="26"/>
      <c r="GJ544" s="26"/>
      <c r="GK544" s="26"/>
      <c r="GL544" s="26"/>
      <c r="GM544" s="26"/>
      <c r="GN544" s="26"/>
      <c r="GO544" s="26"/>
      <c r="GP544" s="26"/>
      <c r="GQ544" s="26"/>
      <c r="GR544" s="26"/>
      <c r="GS544" s="26"/>
      <c r="GT544" s="26"/>
      <c r="GU544" s="26"/>
      <c r="GV544" s="26"/>
      <c r="GW544" s="26"/>
      <c r="GX544" s="26"/>
      <c r="GY544" s="26"/>
      <c r="GZ544" s="26"/>
      <c r="HA544" s="26"/>
      <c r="HB544" s="26"/>
      <c r="HC544" s="26"/>
      <c r="HD544" s="26"/>
      <c r="HE544" s="26"/>
      <c r="HF544" s="26"/>
      <c r="HG544" s="26"/>
      <c r="HH544" s="26"/>
      <c r="HI544" s="26"/>
      <c r="HJ544" s="26"/>
      <c r="HK544" s="26"/>
      <c r="HL544" s="26"/>
      <c r="HM544" s="26"/>
      <c r="HN544" s="26"/>
      <c r="HO544" s="26"/>
      <c r="HP544" s="26"/>
      <c r="HQ544" s="26"/>
      <c r="HR544" s="26"/>
      <c r="HS544" s="26"/>
      <c r="HT544" s="26"/>
      <c r="HU544" s="26"/>
      <c r="HV544" s="26"/>
      <c r="HW544" s="26"/>
      <c r="HX544" s="26"/>
      <c r="HY544" s="26"/>
      <c r="HZ544" s="26"/>
      <c r="IA544" s="26"/>
      <c r="IB544" s="26"/>
      <c r="IC544" s="26"/>
      <c r="ID544" s="26"/>
      <c r="IE544" s="26"/>
      <c r="IF544" s="26"/>
      <c r="IG544" s="26"/>
      <c r="IH544" s="26"/>
      <c r="II544" s="26"/>
      <c r="IJ544" s="26"/>
      <c r="IK544" s="26"/>
      <c r="IL544" s="26"/>
      <c r="IM544" s="26"/>
      <c r="IN544" s="26"/>
      <c r="IO544" s="26"/>
      <c r="IP544" s="26"/>
      <c r="IQ544" s="26"/>
      <c r="IR544" s="26"/>
      <c r="IS544" s="26"/>
      <c r="IT544" s="26"/>
      <c r="IU544" s="26"/>
      <c r="IV544" s="26"/>
    </row>
    <row r="545" spans="1:256" s="32" customFormat="1" ht="14.4" x14ac:dyDescent="0.3">
      <c r="A545"/>
      <c r="B545"/>
      <c r="C545"/>
      <c r="D545"/>
      <c r="E545"/>
      <c r="F545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6"/>
      <c r="AB545" s="26"/>
      <c r="AC545" s="26"/>
      <c r="AD545" s="26"/>
      <c r="AE545" s="26"/>
      <c r="AF545" s="26"/>
      <c r="AG545" s="26"/>
      <c r="AH545" s="26"/>
      <c r="AI545" s="26"/>
      <c r="AJ545" s="26"/>
      <c r="AK545" s="26"/>
      <c r="AL545" s="26"/>
      <c r="AM545" s="26"/>
      <c r="AN545" s="26"/>
      <c r="AO545" s="26"/>
      <c r="AP545" s="26"/>
      <c r="AQ545" s="26"/>
      <c r="AR545" s="26"/>
      <c r="AS545" s="26"/>
      <c r="AT545" s="26"/>
      <c r="AU545" s="26"/>
      <c r="AV545" s="26"/>
      <c r="AW545" s="26"/>
      <c r="AX545" s="26"/>
      <c r="AY545" s="26"/>
      <c r="AZ545" s="26"/>
      <c r="BA545" s="26"/>
      <c r="BB545" s="26"/>
      <c r="BC545" s="26"/>
      <c r="BD545" s="26"/>
      <c r="BE545" s="26"/>
      <c r="BF545" s="26"/>
      <c r="BG545" s="26"/>
      <c r="BH545" s="26"/>
      <c r="BI545" s="26"/>
      <c r="BJ545" s="26"/>
      <c r="BK545" s="26"/>
      <c r="BL545" s="26"/>
      <c r="BM545" s="26"/>
      <c r="BN545" s="26"/>
      <c r="BO545" s="26"/>
      <c r="BP545" s="26"/>
      <c r="BQ545" s="26"/>
      <c r="BR545" s="26"/>
      <c r="BS545" s="26"/>
      <c r="BT545" s="26"/>
      <c r="BU545" s="26"/>
      <c r="BV545" s="26"/>
      <c r="BW545" s="26"/>
      <c r="BX545" s="26"/>
      <c r="BY545" s="26"/>
      <c r="BZ545" s="26"/>
      <c r="CA545" s="26"/>
      <c r="CB545" s="26"/>
      <c r="CC545" s="26"/>
      <c r="CD545" s="26"/>
      <c r="CE545" s="26"/>
      <c r="CF545" s="26"/>
      <c r="CG545" s="26"/>
      <c r="CH545" s="26"/>
      <c r="CI545" s="26"/>
      <c r="CJ545" s="26"/>
      <c r="CK545" s="26"/>
      <c r="CL545" s="26"/>
      <c r="CM545" s="26"/>
      <c r="CN545" s="26"/>
      <c r="CO545" s="26"/>
      <c r="CP545" s="26"/>
      <c r="CQ545" s="26"/>
      <c r="CR545" s="26"/>
      <c r="CS545" s="26"/>
      <c r="CT545" s="26"/>
      <c r="CU545" s="26"/>
      <c r="CV545" s="26"/>
      <c r="CW545" s="26"/>
      <c r="CX545" s="26"/>
      <c r="CY545" s="26"/>
      <c r="CZ545" s="26"/>
      <c r="DA545" s="26"/>
      <c r="DB545" s="26"/>
      <c r="DC545" s="26"/>
      <c r="DD545" s="26"/>
      <c r="DE545" s="26"/>
      <c r="DF545" s="26"/>
      <c r="DG545" s="26"/>
      <c r="DH545" s="26"/>
      <c r="DI545" s="26"/>
      <c r="DJ545" s="26"/>
      <c r="DK545" s="26"/>
      <c r="DL545" s="26"/>
      <c r="DM545" s="26"/>
      <c r="DN545" s="26"/>
      <c r="DO545" s="26"/>
      <c r="DP545" s="26"/>
      <c r="DQ545" s="26"/>
      <c r="DR545" s="26"/>
      <c r="DS545" s="26"/>
      <c r="DT545" s="26"/>
      <c r="DU545" s="26"/>
      <c r="DV545" s="26"/>
      <c r="DW545" s="26"/>
      <c r="DX545" s="26"/>
      <c r="DY545" s="26"/>
      <c r="DZ545" s="26"/>
      <c r="EA545" s="26"/>
      <c r="EB545" s="26"/>
      <c r="EC545" s="26"/>
      <c r="ED545" s="26"/>
      <c r="EE545" s="26"/>
      <c r="EF545" s="26"/>
      <c r="EG545" s="26"/>
      <c r="EH545" s="26"/>
      <c r="EI545" s="26"/>
      <c r="EJ545" s="26"/>
      <c r="EK545" s="26"/>
      <c r="EL545" s="26"/>
      <c r="EM545" s="26"/>
      <c r="EN545" s="26"/>
      <c r="EO545" s="26"/>
      <c r="EP545" s="26"/>
      <c r="EQ545" s="26"/>
      <c r="ER545" s="26"/>
      <c r="ES545" s="26"/>
      <c r="ET545" s="26"/>
      <c r="EU545" s="26"/>
      <c r="EV545" s="26"/>
      <c r="EW545" s="26"/>
      <c r="EX545" s="26"/>
      <c r="EY545" s="26"/>
      <c r="EZ545" s="26"/>
      <c r="FA545" s="26"/>
      <c r="FB545" s="26"/>
      <c r="FC545" s="26"/>
      <c r="FD545" s="26"/>
      <c r="FE545" s="26"/>
      <c r="FF545" s="26"/>
      <c r="FG545" s="26"/>
      <c r="FH545" s="26"/>
      <c r="FI545" s="26"/>
      <c r="FJ545" s="26"/>
      <c r="FK545" s="26"/>
      <c r="FL545" s="26"/>
      <c r="FM545" s="26"/>
      <c r="FN545" s="26"/>
      <c r="FO545" s="26"/>
      <c r="FP545" s="26"/>
      <c r="FQ545" s="26"/>
      <c r="FR545" s="26"/>
      <c r="FS545" s="26"/>
      <c r="FT545" s="26"/>
      <c r="FU545" s="26"/>
      <c r="FV545" s="26"/>
      <c r="FW545" s="26"/>
      <c r="FX545" s="26"/>
      <c r="FY545" s="26"/>
      <c r="FZ545" s="26"/>
      <c r="GA545" s="26"/>
      <c r="GB545" s="26"/>
      <c r="GC545" s="26"/>
      <c r="GD545" s="26"/>
      <c r="GE545" s="26"/>
      <c r="GF545" s="26"/>
      <c r="GG545" s="26"/>
      <c r="GH545" s="26"/>
      <c r="GI545" s="26"/>
      <c r="GJ545" s="26"/>
      <c r="GK545" s="26"/>
      <c r="GL545" s="26"/>
      <c r="GM545" s="26"/>
      <c r="GN545" s="26"/>
      <c r="GO545" s="26"/>
      <c r="GP545" s="26"/>
      <c r="GQ545" s="26"/>
      <c r="GR545" s="26"/>
      <c r="GS545" s="26"/>
      <c r="GT545" s="26"/>
      <c r="GU545" s="26"/>
      <c r="GV545" s="26"/>
      <c r="GW545" s="26"/>
      <c r="GX545" s="26"/>
      <c r="GY545" s="26"/>
      <c r="GZ545" s="26"/>
      <c r="HA545" s="26"/>
      <c r="HB545" s="26"/>
      <c r="HC545" s="26"/>
      <c r="HD545" s="26"/>
      <c r="HE545" s="26"/>
      <c r="HF545" s="26"/>
      <c r="HG545" s="26"/>
      <c r="HH545" s="26"/>
      <c r="HI545" s="26"/>
      <c r="HJ545" s="26"/>
      <c r="HK545" s="26"/>
      <c r="HL545" s="26"/>
      <c r="HM545" s="26"/>
      <c r="HN545" s="26"/>
      <c r="HO545" s="26"/>
      <c r="HP545" s="26"/>
      <c r="HQ545" s="26"/>
      <c r="HR545" s="26"/>
      <c r="HS545" s="26"/>
      <c r="HT545" s="26"/>
      <c r="HU545" s="26"/>
      <c r="HV545" s="26"/>
      <c r="HW545" s="26"/>
      <c r="HX545" s="26"/>
      <c r="HY545" s="26"/>
      <c r="HZ545" s="26"/>
      <c r="IA545" s="26"/>
      <c r="IB545" s="26"/>
      <c r="IC545" s="26"/>
      <c r="ID545" s="26"/>
      <c r="IE545" s="26"/>
      <c r="IF545" s="26"/>
      <c r="IG545" s="26"/>
      <c r="IH545" s="26"/>
      <c r="II545" s="26"/>
      <c r="IJ545" s="26"/>
      <c r="IK545" s="26"/>
      <c r="IL545" s="26"/>
      <c r="IM545" s="26"/>
      <c r="IN545" s="26"/>
      <c r="IO545" s="26"/>
      <c r="IP545" s="26"/>
      <c r="IQ545" s="26"/>
      <c r="IR545" s="26"/>
      <c r="IS545" s="26"/>
      <c r="IT545" s="26"/>
      <c r="IU545" s="26"/>
      <c r="IV545" s="26"/>
    </row>
    <row r="546" spans="1:256" s="35" customFormat="1" ht="14.4" x14ac:dyDescent="0.3">
      <c r="A546"/>
      <c r="B546"/>
      <c r="C546"/>
      <c r="D546"/>
      <c r="E546"/>
      <c r="F54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6"/>
      <c r="AB546" s="26"/>
      <c r="AC546" s="26"/>
      <c r="AD546" s="26"/>
      <c r="AE546" s="26"/>
      <c r="AF546" s="26"/>
      <c r="AG546" s="26"/>
      <c r="AH546" s="26"/>
      <c r="AI546" s="26"/>
      <c r="AJ546" s="26"/>
      <c r="AK546" s="26"/>
      <c r="AL546" s="26"/>
      <c r="AM546" s="26"/>
      <c r="AN546" s="26"/>
      <c r="AO546" s="26"/>
      <c r="AP546" s="26"/>
      <c r="AQ546" s="26"/>
      <c r="AR546" s="26"/>
      <c r="AS546" s="26"/>
      <c r="AT546" s="26"/>
      <c r="AU546" s="26"/>
      <c r="AV546" s="26"/>
      <c r="AW546" s="26"/>
      <c r="AX546" s="26"/>
      <c r="AY546" s="26"/>
      <c r="AZ546" s="26"/>
      <c r="BA546" s="26"/>
      <c r="BB546" s="26"/>
      <c r="BC546" s="26"/>
      <c r="BD546" s="26"/>
      <c r="BE546" s="26"/>
      <c r="BF546" s="26"/>
      <c r="BG546" s="26"/>
      <c r="BH546" s="26"/>
      <c r="BI546" s="26"/>
      <c r="BJ546" s="26"/>
      <c r="BK546" s="26"/>
      <c r="BL546" s="26"/>
      <c r="BM546" s="26"/>
      <c r="BN546" s="26"/>
      <c r="BO546" s="26"/>
      <c r="BP546" s="26"/>
      <c r="BQ546" s="26"/>
      <c r="BR546" s="26"/>
      <c r="BS546" s="26"/>
      <c r="BT546" s="26"/>
      <c r="BU546" s="26"/>
      <c r="BV546" s="26"/>
      <c r="BW546" s="26"/>
      <c r="BX546" s="26"/>
      <c r="BY546" s="26"/>
      <c r="BZ546" s="26"/>
      <c r="CA546" s="26"/>
      <c r="CB546" s="26"/>
      <c r="CC546" s="26"/>
      <c r="CD546" s="26"/>
      <c r="CE546" s="26"/>
      <c r="CF546" s="26"/>
      <c r="CG546" s="26"/>
      <c r="CH546" s="26"/>
      <c r="CI546" s="26"/>
      <c r="CJ546" s="26"/>
      <c r="CK546" s="26"/>
      <c r="CL546" s="26"/>
      <c r="CM546" s="26"/>
      <c r="CN546" s="26"/>
      <c r="CO546" s="26"/>
      <c r="CP546" s="26"/>
      <c r="CQ546" s="26"/>
      <c r="CR546" s="26"/>
      <c r="CS546" s="26"/>
      <c r="CT546" s="26"/>
      <c r="CU546" s="26"/>
      <c r="CV546" s="26"/>
      <c r="CW546" s="26"/>
      <c r="CX546" s="26"/>
      <c r="CY546" s="26"/>
      <c r="CZ546" s="26"/>
      <c r="DA546" s="26"/>
      <c r="DB546" s="26"/>
      <c r="DC546" s="26"/>
      <c r="DD546" s="26"/>
      <c r="DE546" s="26"/>
      <c r="DF546" s="26"/>
      <c r="DG546" s="26"/>
      <c r="DH546" s="26"/>
      <c r="DI546" s="26"/>
      <c r="DJ546" s="26"/>
      <c r="DK546" s="26"/>
      <c r="DL546" s="26"/>
      <c r="DM546" s="26"/>
      <c r="DN546" s="26"/>
      <c r="DO546" s="26"/>
      <c r="DP546" s="26"/>
      <c r="DQ546" s="26"/>
      <c r="DR546" s="26"/>
      <c r="DS546" s="26"/>
      <c r="DT546" s="26"/>
      <c r="DU546" s="26"/>
      <c r="DV546" s="26"/>
      <c r="DW546" s="26"/>
      <c r="DX546" s="26"/>
      <c r="DY546" s="26"/>
      <c r="DZ546" s="26"/>
      <c r="EA546" s="26"/>
      <c r="EB546" s="26"/>
      <c r="EC546" s="26"/>
      <c r="ED546" s="26"/>
      <c r="EE546" s="26"/>
      <c r="EF546" s="26"/>
      <c r="EG546" s="26"/>
      <c r="EH546" s="26"/>
      <c r="EI546" s="26"/>
      <c r="EJ546" s="26"/>
      <c r="EK546" s="26"/>
      <c r="EL546" s="26"/>
      <c r="EM546" s="26"/>
      <c r="EN546" s="26"/>
      <c r="EO546" s="26"/>
      <c r="EP546" s="26"/>
      <c r="EQ546" s="26"/>
      <c r="ER546" s="26"/>
      <c r="ES546" s="26"/>
      <c r="ET546" s="26"/>
      <c r="EU546" s="26"/>
      <c r="EV546" s="26"/>
      <c r="EW546" s="26"/>
      <c r="EX546" s="26"/>
      <c r="EY546" s="26"/>
      <c r="EZ546" s="26"/>
      <c r="FA546" s="26"/>
      <c r="FB546" s="26"/>
      <c r="FC546" s="26"/>
      <c r="FD546" s="26"/>
      <c r="FE546" s="26"/>
      <c r="FF546" s="26"/>
      <c r="FG546" s="26"/>
      <c r="FH546" s="26"/>
      <c r="FI546" s="26"/>
      <c r="FJ546" s="26"/>
      <c r="FK546" s="26"/>
      <c r="FL546" s="26"/>
      <c r="FM546" s="26"/>
      <c r="FN546" s="26"/>
      <c r="FO546" s="26"/>
      <c r="FP546" s="26"/>
      <c r="FQ546" s="26"/>
      <c r="FR546" s="26"/>
      <c r="FS546" s="26"/>
      <c r="FT546" s="26"/>
      <c r="FU546" s="26"/>
      <c r="FV546" s="26"/>
      <c r="FW546" s="26"/>
      <c r="FX546" s="26"/>
      <c r="FY546" s="26"/>
      <c r="FZ546" s="26"/>
      <c r="GA546" s="26"/>
      <c r="GB546" s="26"/>
      <c r="GC546" s="26"/>
      <c r="GD546" s="26"/>
      <c r="GE546" s="26"/>
      <c r="GF546" s="26"/>
      <c r="GG546" s="26"/>
      <c r="GH546" s="26"/>
      <c r="GI546" s="26"/>
      <c r="GJ546" s="26"/>
      <c r="GK546" s="26"/>
      <c r="GL546" s="26"/>
      <c r="GM546" s="26"/>
      <c r="GN546" s="26"/>
      <c r="GO546" s="26"/>
      <c r="GP546" s="26"/>
      <c r="GQ546" s="26"/>
      <c r="GR546" s="26"/>
      <c r="GS546" s="26"/>
      <c r="GT546" s="26"/>
      <c r="GU546" s="26"/>
      <c r="GV546" s="26"/>
      <c r="GW546" s="26"/>
      <c r="GX546" s="26"/>
      <c r="GY546" s="26"/>
      <c r="GZ546" s="26"/>
      <c r="HA546" s="26"/>
      <c r="HB546" s="26"/>
      <c r="HC546" s="26"/>
      <c r="HD546" s="26"/>
      <c r="HE546" s="26"/>
      <c r="HF546" s="26"/>
      <c r="HG546" s="26"/>
      <c r="HH546" s="26"/>
      <c r="HI546" s="26"/>
      <c r="HJ546" s="26"/>
      <c r="HK546" s="26"/>
      <c r="HL546" s="26"/>
      <c r="HM546" s="26"/>
      <c r="HN546" s="26"/>
      <c r="HO546" s="26"/>
      <c r="HP546" s="26"/>
      <c r="HQ546" s="26"/>
      <c r="HR546" s="26"/>
      <c r="HS546" s="26"/>
      <c r="HT546" s="26"/>
      <c r="HU546" s="26"/>
      <c r="HV546" s="26"/>
      <c r="HW546" s="26"/>
      <c r="HX546" s="26"/>
      <c r="HY546" s="26"/>
      <c r="HZ546" s="26"/>
      <c r="IA546" s="26"/>
      <c r="IB546" s="26"/>
      <c r="IC546" s="26"/>
      <c r="ID546" s="26"/>
      <c r="IE546" s="26"/>
      <c r="IF546" s="26"/>
      <c r="IG546" s="26"/>
      <c r="IH546" s="26"/>
      <c r="II546" s="26"/>
      <c r="IJ546" s="26"/>
      <c r="IK546" s="26"/>
      <c r="IL546" s="26"/>
      <c r="IM546" s="26"/>
      <c r="IN546" s="26"/>
      <c r="IO546" s="26"/>
      <c r="IP546" s="26"/>
      <c r="IQ546" s="26"/>
      <c r="IR546" s="26"/>
      <c r="IS546" s="26"/>
      <c r="IT546" s="26"/>
      <c r="IU546" s="26"/>
      <c r="IV546" s="26"/>
    </row>
    <row r="547" spans="1:256" s="32" customFormat="1" ht="14.4" x14ac:dyDescent="0.3">
      <c r="A547"/>
      <c r="B547"/>
      <c r="C547"/>
      <c r="D547"/>
      <c r="E547"/>
      <c r="F547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6"/>
      <c r="AB547" s="26"/>
      <c r="AC547" s="26"/>
      <c r="AD547" s="26"/>
      <c r="AE547" s="26"/>
      <c r="AF547" s="26"/>
      <c r="AG547" s="26"/>
      <c r="AH547" s="26"/>
      <c r="AI547" s="26"/>
      <c r="AJ547" s="26"/>
      <c r="AK547" s="26"/>
      <c r="AL547" s="26"/>
      <c r="AM547" s="26"/>
      <c r="AN547" s="26"/>
      <c r="AO547" s="26"/>
      <c r="AP547" s="26"/>
      <c r="AQ547" s="26"/>
      <c r="AR547" s="26"/>
      <c r="AS547" s="26"/>
      <c r="AT547" s="26"/>
      <c r="AU547" s="26"/>
      <c r="AV547" s="26"/>
      <c r="AW547" s="26"/>
      <c r="AX547" s="26"/>
      <c r="AY547" s="26"/>
      <c r="AZ547" s="26"/>
      <c r="BA547" s="26"/>
      <c r="BB547" s="26"/>
      <c r="BC547" s="26"/>
      <c r="BD547" s="26"/>
      <c r="BE547" s="26"/>
      <c r="BF547" s="26"/>
      <c r="BG547" s="26"/>
      <c r="BH547" s="26"/>
      <c r="BI547" s="26"/>
      <c r="BJ547" s="26"/>
      <c r="BK547" s="26"/>
      <c r="BL547" s="26"/>
      <c r="BM547" s="26"/>
      <c r="BN547" s="26"/>
      <c r="BO547" s="26"/>
      <c r="BP547" s="26"/>
      <c r="BQ547" s="26"/>
      <c r="BR547" s="26"/>
      <c r="BS547" s="26"/>
      <c r="BT547" s="26"/>
      <c r="BU547" s="26"/>
      <c r="BV547" s="26"/>
      <c r="BW547" s="26"/>
      <c r="BX547" s="26"/>
      <c r="BY547" s="26"/>
      <c r="BZ547" s="26"/>
      <c r="CA547" s="26"/>
      <c r="CB547" s="26"/>
      <c r="CC547" s="26"/>
      <c r="CD547" s="26"/>
      <c r="CE547" s="26"/>
      <c r="CF547" s="26"/>
      <c r="CG547" s="26"/>
      <c r="CH547" s="26"/>
      <c r="CI547" s="26"/>
      <c r="CJ547" s="26"/>
      <c r="CK547" s="26"/>
      <c r="CL547" s="26"/>
      <c r="CM547" s="26"/>
      <c r="CN547" s="26"/>
      <c r="CO547" s="26"/>
      <c r="CP547" s="26"/>
      <c r="CQ547" s="26"/>
      <c r="CR547" s="26"/>
      <c r="CS547" s="26"/>
      <c r="CT547" s="26"/>
      <c r="CU547" s="26"/>
      <c r="CV547" s="26"/>
      <c r="CW547" s="26"/>
      <c r="CX547" s="26"/>
      <c r="CY547" s="26"/>
      <c r="CZ547" s="26"/>
      <c r="DA547" s="26"/>
      <c r="DB547" s="26"/>
      <c r="DC547" s="26"/>
      <c r="DD547" s="26"/>
      <c r="DE547" s="26"/>
      <c r="DF547" s="26"/>
      <c r="DG547" s="26"/>
      <c r="DH547" s="26"/>
      <c r="DI547" s="26"/>
      <c r="DJ547" s="26"/>
      <c r="DK547" s="26"/>
      <c r="DL547" s="26"/>
      <c r="DM547" s="26"/>
      <c r="DN547" s="26"/>
      <c r="DO547" s="26"/>
      <c r="DP547" s="26"/>
      <c r="DQ547" s="26"/>
      <c r="DR547" s="26"/>
      <c r="DS547" s="26"/>
      <c r="DT547" s="26"/>
      <c r="DU547" s="26"/>
      <c r="DV547" s="26"/>
      <c r="DW547" s="26"/>
      <c r="DX547" s="26"/>
      <c r="DY547" s="26"/>
      <c r="DZ547" s="26"/>
      <c r="EA547" s="26"/>
      <c r="EB547" s="26"/>
      <c r="EC547" s="26"/>
      <c r="ED547" s="26"/>
      <c r="EE547" s="26"/>
      <c r="EF547" s="26"/>
      <c r="EG547" s="26"/>
      <c r="EH547" s="26"/>
      <c r="EI547" s="26"/>
      <c r="EJ547" s="26"/>
      <c r="EK547" s="26"/>
      <c r="EL547" s="26"/>
      <c r="EM547" s="26"/>
      <c r="EN547" s="26"/>
      <c r="EO547" s="26"/>
      <c r="EP547" s="26"/>
      <c r="EQ547" s="26"/>
      <c r="ER547" s="26"/>
      <c r="ES547" s="26"/>
      <c r="ET547" s="26"/>
      <c r="EU547" s="26"/>
      <c r="EV547" s="26"/>
      <c r="EW547" s="26"/>
      <c r="EX547" s="26"/>
      <c r="EY547" s="26"/>
      <c r="EZ547" s="26"/>
      <c r="FA547" s="26"/>
      <c r="FB547" s="26"/>
      <c r="FC547" s="26"/>
      <c r="FD547" s="26"/>
      <c r="FE547" s="26"/>
      <c r="FF547" s="26"/>
      <c r="FG547" s="26"/>
      <c r="FH547" s="26"/>
      <c r="FI547" s="26"/>
      <c r="FJ547" s="26"/>
      <c r="FK547" s="26"/>
      <c r="FL547" s="26"/>
      <c r="FM547" s="26"/>
      <c r="FN547" s="26"/>
      <c r="FO547" s="26"/>
      <c r="FP547" s="26"/>
      <c r="FQ547" s="26"/>
      <c r="FR547" s="26"/>
      <c r="FS547" s="26"/>
      <c r="FT547" s="26"/>
      <c r="FU547" s="26"/>
      <c r="FV547" s="26"/>
      <c r="FW547" s="26"/>
      <c r="FX547" s="26"/>
      <c r="FY547" s="26"/>
      <c r="FZ547" s="26"/>
      <c r="GA547" s="26"/>
      <c r="GB547" s="26"/>
      <c r="GC547" s="26"/>
      <c r="GD547" s="26"/>
      <c r="GE547" s="26"/>
      <c r="GF547" s="26"/>
      <c r="GG547" s="26"/>
      <c r="GH547" s="26"/>
      <c r="GI547" s="26"/>
      <c r="GJ547" s="26"/>
      <c r="GK547" s="26"/>
      <c r="GL547" s="26"/>
      <c r="GM547" s="26"/>
      <c r="GN547" s="26"/>
      <c r="GO547" s="26"/>
      <c r="GP547" s="26"/>
      <c r="GQ547" s="26"/>
      <c r="GR547" s="26"/>
      <c r="GS547" s="26"/>
      <c r="GT547" s="26"/>
      <c r="GU547" s="26"/>
      <c r="GV547" s="26"/>
      <c r="GW547" s="26"/>
      <c r="GX547" s="26"/>
      <c r="GY547" s="26"/>
      <c r="GZ547" s="26"/>
      <c r="HA547" s="26"/>
      <c r="HB547" s="26"/>
      <c r="HC547" s="26"/>
      <c r="HD547" s="26"/>
      <c r="HE547" s="26"/>
      <c r="HF547" s="26"/>
      <c r="HG547" s="26"/>
      <c r="HH547" s="26"/>
      <c r="HI547" s="26"/>
      <c r="HJ547" s="26"/>
      <c r="HK547" s="26"/>
      <c r="HL547" s="26"/>
      <c r="HM547" s="26"/>
      <c r="HN547" s="26"/>
      <c r="HO547" s="26"/>
      <c r="HP547" s="26"/>
      <c r="HQ547" s="26"/>
      <c r="HR547" s="26"/>
      <c r="HS547" s="26"/>
      <c r="HT547" s="26"/>
      <c r="HU547" s="26"/>
      <c r="HV547" s="26"/>
      <c r="HW547" s="26"/>
      <c r="HX547" s="26"/>
      <c r="HY547" s="26"/>
      <c r="HZ547" s="26"/>
      <c r="IA547" s="26"/>
      <c r="IB547" s="26"/>
      <c r="IC547" s="26"/>
      <c r="ID547" s="26"/>
      <c r="IE547" s="26"/>
      <c r="IF547" s="26"/>
      <c r="IG547" s="26"/>
      <c r="IH547" s="26"/>
      <c r="II547" s="26"/>
      <c r="IJ547" s="26"/>
      <c r="IK547" s="26"/>
      <c r="IL547" s="26"/>
      <c r="IM547" s="26"/>
      <c r="IN547" s="26"/>
      <c r="IO547" s="26"/>
      <c r="IP547" s="26"/>
      <c r="IQ547" s="26"/>
      <c r="IR547" s="26"/>
      <c r="IS547" s="26"/>
      <c r="IT547" s="26"/>
      <c r="IU547" s="26"/>
      <c r="IV547" s="26"/>
    </row>
    <row r="548" spans="1:256" s="32" customFormat="1" ht="14.4" x14ac:dyDescent="0.3">
      <c r="A548"/>
      <c r="B548"/>
      <c r="C548"/>
      <c r="D548"/>
      <c r="E548"/>
      <c r="F548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6"/>
      <c r="AB548" s="26"/>
      <c r="AC548" s="26"/>
      <c r="AD548" s="26"/>
      <c r="AE548" s="26"/>
      <c r="AF548" s="26"/>
      <c r="AG548" s="26"/>
      <c r="AH548" s="26"/>
      <c r="AI548" s="26"/>
      <c r="AJ548" s="26"/>
      <c r="AK548" s="26"/>
      <c r="AL548" s="26"/>
      <c r="AM548" s="26"/>
      <c r="AN548" s="26"/>
      <c r="AO548" s="26"/>
      <c r="AP548" s="26"/>
      <c r="AQ548" s="26"/>
      <c r="AR548" s="26"/>
      <c r="AS548" s="26"/>
      <c r="AT548" s="26"/>
      <c r="AU548" s="26"/>
      <c r="AV548" s="26"/>
      <c r="AW548" s="26"/>
      <c r="AX548" s="26"/>
      <c r="AY548" s="26"/>
      <c r="AZ548" s="26"/>
      <c r="BA548" s="26"/>
      <c r="BB548" s="26"/>
      <c r="BC548" s="26"/>
      <c r="BD548" s="26"/>
      <c r="BE548" s="26"/>
      <c r="BF548" s="26"/>
      <c r="BG548" s="26"/>
      <c r="BH548" s="26"/>
      <c r="BI548" s="26"/>
      <c r="BJ548" s="26"/>
      <c r="BK548" s="26"/>
      <c r="BL548" s="26"/>
      <c r="BM548" s="26"/>
      <c r="BN548" s="26"/>
      <c r="BO548" s="26"/>
      <c r="BP548" s="26"/>
      <c r="BQ548" s="26"/>
      <c r="BR548" s="26"/>
      <c r="BS548" s="26"/>
      <c r="BT548" s="26"/>
      <c r="BU548" s="26"/>
      <c r="BV548" s="26"/>
      <c r="BW548" s="26"/>
      <c r="BX548" s="26"/>
      <c r="BY548" s="26"/>
      <c r="BZ548" s="26"/>
      <c r="CA548" s="26"/>
      <c r="CB548" s="26"/>
      <c r="CC548" s="26"/>
      <c r="CD548" s="26"/>
      <c r="CE548" s="26"/>
      <c r="CF548" s="26"/>
      <c r="CG548" s="26"/>
      <c r="CH548" s="26"/>
      <c r="CI548" s="26"/>
      <c r="CJ548" s="26"/>
      <c r="CK548" s="26"/>
      <c r="CL548" s="26"/>
      <c r="CM548" s="26"/>
      <c r="CN548" s="26"/>
      <c r="CO548" s="26"/>
      <c r="CP548" s="26"/>
      <c r="CQ548" s="26"/>
      <c r="CR548" s="26"/>
      <c r="CS548" s="26"/>
      <c r="CT548" s="26"/>
      <c r="CU548" s="26"/>
      <c r="CV548" s="26"/>
      <c r="CW548" s="26"/>
      <c r="CX548" s="26"/>
      <c r="CY548" s="26"/>
      <c r="CZ548" s="26"/>
      <c r="DA548" s="26"/>
      <c r="DB548" s="26"/>
      <c r="DC548" s="26"/>
      <c r="DD548" s="26"/>
      <c r="DE548" s="26"/>
      <c r="DF548" s="26"/>
      <c r="DG548" s="26"/>
      <c r="DH548" s="26"/>
      <c r="DI548" s="26"/>
      <c r="DJ548" s="26"/>
      <c r="DK548" s="26"/>
      <c r="DL548" s="26"/>
      <c r="DM548" s="26"/>
      <c r="DN548" s="26"/>
      <c r="DO548" s="26"/>
      <c r="DP548" s="26"/>
      <c r="DQ548" s="26"/>
      <c r="DR548" s="26"/>
      <c r="DS548" s="26"/>
      <c r="DT548" s="26"/>
      <c r="DU548" s="26"/>
      <c r="DV548" s="26"/>
      <c r="DW548" s="26"/>
      <c r="DX548" s="26"/>
      <c r="DY548" s="26"/>
      <c r="DZ548" s="26"/>
      <c r="EA548" s="26"/>
      <c r="EB548" s="26"/>
      <c r="EC548" s="26"/>
      <c r="ED548" s="26"/>
      <c r="EE548" s="26"/>
      <c r="EF548" s="26"/>
      <c r="EG548" s="26"/>
      <c r="EH548" s="26"/>
      <c r="EI548" s="26"/>
      <c r="EJ548" s="26"/>
      <c r="EK548" s="26"/>
      <c r="EL548" s="26"/>
      <c r="EM548" s="26"/>
      <c r="EN548" s="26"/>
      <c r="EO548" s="26"/>
      <c r="EP548" s="26"/>
      <c r="EQ548" s="26"/>
      <c r="ER548" s="26"/>
      <c r="ES548" s="26"/>
      <c r="ET548" s="26"/>
      <c r="EU548" s="26"/>
      <c r="EV548" s="26"/>
      <c r="EW548" s="26"/>
      <c r="EX548" s="26"/>
      <c r="EY548" s="26"/>
      <c r="EZ548" s="26"/>
      <c r="FA548" s="26"/>
      <c r="FB548" s="26"/>
      <c r="FC548" s="26"/>
      <c r="FD548" s="26"/>
      <c r="FE548" s="26"/>
      <c r="FF548" s="26"/>
      <c r="FG548" s="26"/>
      <c r="FH548" s="26"/>
      <c r="FI548" s="26"/>
      <c r="FJ548" s="26"/>
      <c r="FK548" s="26"/>
      <c r="FL548" s="26"/>
      <c r="FM548" s="26"/>
      <c r="FN548" s="26"/>
      <c r="FO548" s="26"/>
      <c r="FP548" s="26"/>
      <c r="FQ548" s="26"/>
      <c r="FR548" s="26"/>
      <c r="FS548" s="26"/>
      <c r="FT548" s="26"/>
      <c r="FU548" s="26"/>
      <c r="FV548" s="26"/>
      <c r="FW548" s="26"/>
      <c r="FX548" s="26"/>
      <c r="FY548" s="26"/>
      <c r="FZ548" s="26"/>
      <c r="GA548" s="26"/>
      <c r="GB548" s="26"/>
      <c r="GC548" s="26"/>
      <c r="GD548" s="26"/>
      <c r="GE548" s="26"/>
      <c r="GF548" s="26"/>
      <c r="GG548" s="26"/>
      <c r="GH548" s="26"/>
      <c r="GI548" s="26"/>
      <c r="GJ548" s="26"/>
      <c r="GK548" s="26"/>
      <c r="GL548" s="26"/>
      <c r="GM548" s="26"/>
      <c r="GN548" s="26"/>
      <c r="GO548" s="26"/>
      <c r="GP548" s="26"/>
      <c r="GQ548" s="26"/>
      <c r="GR548" s="26"/>
      <c r="GS548" s="26"/>
      <c r="GT548" s="26"/>
      <c r="GU548" s="26"/>
      <c r="GV548" s="26"/>
      <c r="GW548" s="26"/>
      <c r="GX548" s="26"/>
      <c r="GY548" s="26"/>
      <c r="GZ548" s="26"/>
      <c r="HA548" s="26"/>
      <c r="HB548" s="26"/>
      <c r="HC548" s="26"/>
      <c r="HD548" s="26"/>
      <c r="HE548" s="26"/>
      <c r="HF548" s="26"/>
      <c r="HG548" s="26"/>
      <c r="HH548" s="26"/>
      <c r="HI548" s="26"/>
      <c r="HJ548" s="26"/>
      <c r="HK548" s="26"/>
      <c r="HL548" s="26"/>
      <c r="HM548" s="26"/>
      <c r="HN548" s="26"/>
      <c r="HO548" s="26"/>
      <c r="HP548" s="26"/>
      <c r="HQ548" s="26"/>
      <c r="HR548" s="26"/>
      <c r="HS548" s="26"/>
      <c r="HT548" s="26"/>
      <c r="HU548" s="26"/>
      <c r="HV548" s="26"/>
      <c r="HW548" s="26"/>
      <c r="HX548" s="26"/>
      <c r="HY548" s="26"/>
      <c r="HZ548" s="26"/>
      <c r="IA548" s="26"/>
      <c r="IB548" s="26"/>
      <c r="IC548" s="26"/>
      <c r="ID548" s="26"/>
      <c r="IE548" s="26"/>
      <c r="IF548" s="26"/>
      <c r="IG548" s="26"/>
      <c r="IH548" s="26"/>
      <c r="II548" s="26"/>
      <c r="IJ548" s="26"/>
      <c r="IK548" s="26"/>
      <c r="IL548" s="26"/>
      <c r="IM548" s="26"/>
      <c r="IN548" s="26"/>
      <c r="IO548" s="26"/>
      <c r="IP548" s="26"/>
      <c r="IQ548" s="26"/>
      <c r="IR548" s="26"/>
      <c r="IS548" s="26"/>
      <c r="IT548" s="26"/>
      <c r="IU548" s="26"/>
      <c r="IV548" s="26"/>
    </row>
    <row r="549" spans="1:256" s="35" customFormat="1" ht="14.4" x14ac:dyDescent="0.3">
      <c r="A549"/>
      <c r="B549"/>
      <c r="C549"/>
      <c r="D549"/>
      <c r="E549"/>
      <c r="F549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6"/>
      <c r="AB549" s="26"/>
      <c r="AC549" s="26"/>
      <c r="AD549" s="26"/>
      <c r="AE549" s="26"/>
      <c r="AF549" s="26"/>
      <c r="AG549" s="26"/>
      <c r="AH549" s="26"/>
      <c r="AI549" s="26"/>
      <c r="AJ549" s="26"/>
      <c r="AK549" s="26"/>
      <c r="AL549" s="26"/>
      <c r="AM549" s="26"/>
      <c r="AN549" s="26"/>
      <c r="AO549" s="26"/>
      <c r="AP549" s="26"/>
      <c r="AQ549" s="26"/>
      <c r="AR549" s="26"/>
      <c r="AS549" s="26"/>
      <c r="AT549" s="26"/>
      <c r="AU549" s="26"/>
      <c r="AV549" s="26"/>
      <c r="AW549" s="26"/>
      <c r="AX549" s="26"/>
      <c r="AY549" s="26"/>
      <c r="AZ549" s="26"/>
      <c r="BA549" s="26"/>
      <c r="BB549" s="26"/>
      <c r="BC549" s="26"/>
      <c r="BD549" s="26"/>
      <c r="BE549" s="26"/>
      <c r="BF549" s="26"/>
      <c r="BG549" s="26"/>
      <c r="BH549" s="26"/>
      <c r="BI549" s="26"/>
      <c r="BJ549" s="26"/>
      <c r="BK549" s="26"/>
      <c r="BL549" s="26"/>
      <c r="BM549" s="26"/>
      <c r="BN549" s="26"/>
      <c r="BO549" s="26"/>
      <c r="BP549" s="26"/>
      <c r="BQ549" s="26"/>
      <c r="BR549" s="26"/>
      <c r="BS549" s="26"/>
      <c r="BT549" s="26"/>
      <c r="BU549" s="26"/>
      <c r="BV549" s="26"/>
      <c r="BW549" s="26"/>
      <c r="BX549" s="26"/>
      <c r="BY549" s="26"/>
      <c r="BZ549" s="26"/>
      <c r="CA549" s="26"/>
      <c r="CB549" s="26"/>
      <c r="CC549" s="26"/>
      <c r="CD549" s="26"/>
      <c r="CE549" s="26"/>
      <c r="CF549" s="26"/>
      <c r="CG549" s="26"/>
      <c r="CH549" s="26"/>
      <c r="CI549" s="26"/>
      <c r="CJ549" s="26"/>
      <c r="CK549" s="26"/>
      <c r="CL549" s="26"/>
      <c r="CM549" s="26"/>
      <c r="CN549" s="26"/>
      <c r="CO549" s="26"/>
      <c r="CP549" s="26"/>
      <c r="CQ549" s="26"/>
      <c r="CR549" s="26"/>
      <c r="CS549" s="26"/>
      <c r="CT549" s="26"/>
      <c r="CU549" s="26"/>
      <c r="CV549" s="26"/>
      <c r="CW549" s="26"/>
      <c r="CX549" s="26"/>
      <c r="CY549" s="26"/>
      <c r="CZ549" s="26"/>
      <c r="DA549" s="26"/>
      <c r="DB549" s="26"/>
      <c r="DC549" s="26"/>
      <c r="DD549" s="26"/>
      <c r="DE549" s="26"/>
      <c r="DF549" s="26"/>
      <c r="DG549" s="26"/>
      <c r="DH549" s="26"/>
      <c r="DI549" s="26"/>
      <c r="DJ549" s="26"/>
      <c r="DK549" s="26"/>
      <c r="DL549" s="26"/>
      <c r="DM549" s="26"/>
      <c r="DN549" s="26"/>
      <c r="DO549" s="26"/>
      <c r="DP549" s="26"/>
      <c r="DQ549" s="26"/>
      <c r="DR549" s="26"/>
      <c r="DS549" s="26"/>
      <c r="DT549" s="26"/>
      <c r="DU549" s="26"/>
      <c r="DV549" s="26"/>
      <c r="DW549" s="26"/>
      <c r="DX549" s="26"/>
      <c r="DY549" s="26"/>
      <c r="DZ549" s="26"/>
      <c r="EA549" s="26"/>
      <c r="EB549" s="26"/>
      <c r="EC549" s="26"/>
      <c r="ED549" s="26"/>
      <c r="EE549" s="26"/>
      <c r="EF549" s="26"/>
      <c r="EG549" s="26"/>
      <c r="EH549" s="26"/>
      <c r="EI549" s="26"/>
      <c r="EJ549" s="26"/>
      <c r="EK549" s="26"/>
      <c r="EL549" s="26"/>
      <c r="EM549" s="26"/>
      <c r="EN549" s="26"/>
      <c r="EO549" s="26"/>
      <c r="EP549" s="26"/>
      <c r="EQ549" s="26"/>
      <c r="ER549" s="26"/>
      <c r="ES549" s="26"/>
      <c r="ET549" s="26"/>
      <c r="EU549" s="26"/>
      <c r="EV549" s="26"/>
      <c r="EW549" s="26"/>
      <c r="EX549" s="26"/>
      <c r="EY549" s="26"/>
      <c r="EZ549" s="26"/>
      <c r="FA549" s="26"/>
      <c r="FB549" s="26"/>
      <c r="FC549" s="26"/>
      <c r="FD549" s="26"/>
      <c r="FE549" s="26"/>
      <c r="FF549" s="26"/>
      <c r="FG549" s="26"/>
      <c r="FH549" s="26"/>
      <c r="FI549" s="26"/>
      <c r="FJ549" s="26"/>
      <c r="FK549" s="26"/>
      <c r="FL549" s="26"/>
      <c r="FM549" s="26"/>
      <c r="FN549" s="26"/>
      <c r="FO549" s="26"/>
      <c r="FP549" s="26"/>
      <c r="FQ549" s="26"/>
      <c r="FR549" s="26"/>
      <c r="FS549" s="26"/>
      <c r="FT549" s="26"/>
      <c r="FU549" s="26"/>
      <c r="FV549" s="26"/>
      <c r="FW549" s="26"/>
      <c r="FX549" s="26"/>
      <c r="FY549" s="26"/>
      <c r="FZ549" s="26"/>
      <c r="GA549" s="26"/>
      <c r="GB549" s="26"/>
      <c r="GC549" s="26"/>
      <c r="GD549" s="26"/>
      <c r="GE549" s="26"/>
      <c r="GF549" s="26"/>
      <c r="GG549" s="26"/>
      <c r="GH549" s="26"/>
      <c r="GI549" s="26"/>
      <c r="GJ549" s="26"/>
      <c r="GK549" s="26"/>
      <c r="GL549" s="26"/>
      <c r="GM549" s="26"/>
      <c r="GN549" s="26"/>
      <c r="GO549" s="26"/>
      <c r="GP549" s="26"/>
      <c r="GQ549" s="26"/>
      <c r="GR549" s="26"/>
      <c r="GS549" s="26"/>
      <c r="GT549" s="26"/>
      <c r="GU549" s="26"/>
      <c r="GV549" s="26"/>
      <c r="GW549" s="26"/>
      <c r="GX549" s="26"/>
      <c r="GY549" s="26"/>
      <c r="GZ549" s="26"/>
      <c r="HA549" s="26"/>
      <c r="HB549" s="26"/>
      <c r="HC549" s="26"/>
      <c r="HD549" s="26"/>
      <c r="HE549" s="26"/>
      <c r="HF549" s="26"/>
      <c r="HG549" s="26"/>
      <c r="HH549" s="26"/>
      <c r="HI549" s="26"/>
      <c r="HJ549" s="26"/>
      <c r="HK549" s="26"/>
      <c r="HL549" s="26"/>
      <c r="HM549" s="26"/>
      <c r="HN549" s="26"/>
      <c r="HO549" s="26"/>
      <c r="HP549" s="26"/>
      <c r="HQ549" s="26"/>
      <c r="HR549" s="26"/>
      <c r="HS549" s="26"/>
      <c r="HT549" s="26"/>
      <c r="HU549" s="26"/>
      <c r="HV549" s="26"/>
      <c r="HW549" s="26"/>
      <c r="HX549" s="26"/>
      <c r="HY549" s="26"/>
      <c r="HZ549" s="26"/>
      <c r="IA549" s="26"/>
      <c r="IB549" s="26"/>
      <c r="IC549" s="26"/>
      <c r="ID549" s="26"/>
      <c r="IE549" s="26"/>
      <c r="IF549" s="26"/>
      <c r="IG549" s="26"/>
      <c r="IH549" s="26"/>
      <c r="II549" s="26"/>
      <c r="IJ549" s="26"/>
      <c r="IK549" s="26"/>
      <c r="IL549" s="26"/>
      <c r="IM549" s="26"/>
      <c r="IN549" s="26"/>
      <c r="IO549" s="26"/>
      <c r="IP549" s="26"/>
      <c r="IQ549" s="26"/>
      <c r="IR549" s="26"/>
      <c r="IS549" s="26"/>
      <c r="IT549" s="26"/>
      <c r="IU549" s="26"/>
      <c r="IV549" s="26"/>
    </row>
    <row r="550" spans="1:256" s="32" customFormat="1" ht="14.4" x14ac:dyDescent="0.3">
      <c r="A550"/>
      <c r="B550"/>
      <c r="C550"/>
      <c r="D550"/>
      <c r="E550"/>
      <c r="F550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6"/>
      <c r="AB550" s="26"/>
      <c r="AC550" s="26"/>
      <c r="AD550" s="26"/>
      <c r="AE550" s="26"/>
      <c r="AF550" s="26"/>
      <c r="AG550" s="26"/>
      <c r="AH550" s="26"/>
      <c r="AI550" s="26"/>
      <c r="AJ550" s="26"/>
      <c r="AK550" s="26"/>
      <c r="AL550" s="26"/>
      <c r="AM550" s="26"/>
      <c r="AN550" s="26"/>
      <c r="AO550" s="26"/>
      <c r="AP550" s="26"/>
      <c r="AQ550" s="26"/>
      <c r="AR550" s="26"/>
      <c r="AS550" s="26"/>
      <c r="AT550" s="26"/>
      <c r="AU550" s="26"/>
      <c r="AV550" s="26"/>
      <c r="AW550" s="26"/>
      <c r="AX550" s="26"/>
      <c r="AY550" s="26"/>
      <c r="AZ550" s="26"/>
      <c r="BA550" s="26"/>
      <c r="BB550" s="26"/>
      <c r="BC550" s="26"/>
      <c r="BD550" s="26"/>
      <c r="BE550" s="26"/>
      <c r="BF550" s="26"/>
      <c r="BG550" s="26"/>
      <c r="BH550" s="26"/>
      <c r="BI550" s="26"/>
      <c r="BJ550" s="26"/>
      <c r="BK550" s="26"/>
      <c r="BL550" s="26"/>
      <c r="BM550" s="26"/>
      <c r="BN550" s="26"/>
      <c r="BO550" s="26"/>
      <c r="BP550" s="26"/>
      <c r="BQ550" s="26"/>
      <c r="BR550" s="26"/>
      <c r="BS550" s="26"/>
      <c r="BT550" s="26"/>
      <c r="BU550" s="26"/>
      <c r="BV550" s="26"/>
      <c r="BW550" s="26"/>
      <c r="BX550" s="26"/>
      <c r="BY550" s="26"/>
      <c r="BZ550" s="26"/>
      <c r="CA550" s="26"/>
      <c r="CB550" s="26"/>
      <c r="CC550" s="26"/>
      <c r="CD550" s="26"/>
      <c r="CE550" s="26"/>
      <c r="CF550" s="26"/>
      <c r="CG550" s="26"/>
      <c r="CH550" s="26"/>
      <c r="CI550" s="26"/>
      <c r="CJ550" s="26"/>
      <c r="CK550" s="26"/>
      <c r="CL550" s="26"/>
      <c r="CM550" s="26"/>
      <c r="CN550" s="26"/>
      <c r="CO550" s="26"/>
      <c r="CP550" s="26"/>
      <c r="CQ550" s="26"/>
      <c r="CR550" s="26"/>
      <c r="CS550" s="26"/>
      <c r="CT550" s="26"/>
      <c r="CU550" s="26"/>
      <c r="CV550" s="26"/>
      <c r="CW550" s="26"/>
      <c r="CX550" s="26"/>
      <c r="CY550" s="26"/>
      <c r="CZ550" s="26"/>
      <c r="DA550" s="26"/>
      <c r="DB550" s="26"/>
      <c r="DC550" s="26"/>
      <c r="DD550" s="26"/>
      <c r="DE550" s="26"/>
      <c r="DF550" s="26"/>
      <c r="DG550" s="26"/>
      <c r="DH550" s="26"/>
      <c r="DI550" s="26"/>
      <c r="DJ550" s="26"/>
      <c r="DK550" s="26"/>
      <c r="DL550" s="26"/>
      <c r="DM550" s="26"/>
      <c r="DN550" s="26"/>
      <c r="DO550" s="26"/>
      <c r="DP550" s="26"/>
      <c r="DQ550" s="26"/>
      <c r="DR550" s="26"/>
      <c r="DS550" s="26"/>
      <c r="DT550" s="26"/>
      <c r="DU550" s="26"/>
      <c r="DV550" s="26"/>
      <c r="DW550" s="26"/>
      <c r="DX550" s="26"/>
      <c r="DY550" s="26"/>
      <c r="DZ550" s="26"/>
      <c r="EA550" s="26"/>
      <c r="EB550" s="26"/>
      <c r="EC550" s="26"/>
      <c r="ED550" s="26"/>
      <c r="EE550" s="26"/>
      <c r="EF550" s="26"/>
      <c r="EG550" s="26"/>
      <c r="EH550" s="26"/>
      <c r="EI550" s="26"/>
      <c r="EJ550" s="26"/>
      <c r="EK550" s="26"/>
      <c r="EL550" s="26"/>
      <c r="EM550" s="26"/>
      <c r="EN550" s="26"/>
      <c r="EO550" s="26"/>
      <c r="EP550" s="26"/>
      <c r="EQ550" s="26"/>
      <c r="ER550" s="26"/>
      <c r="ES550" s="26"/>
      <c r="ET550" s="26"/>
      <c r="EU550" s="26"/>
      <c r="EV550" s="26"/>
      <c r="EW550" s="26"/>
      <c r="EX550" s="26"/>
      <c r="EY550" s="26"/>
      <c r="EZ550" s="26"/>
      <c r="FA550" s="26"/>
      <c r="FB550" s="26"/>
      <c r="FC550" s="26"/>
      <c r="FD550" s="26"/>
      <c r="FE550" s="26"/>
      <c r="FF550" s="26"/>
      <c r="FG550" s="26"/>
      <c r="FH550" s="26"/>
      <c r="FI550" s="26"/>
      <c r="FJ550" s="26"/>
      <c r="FK550" s="26"/>
      <c r="FL550" s="26"/>
      <c r="FM550" s="26"/>
      <c r="FN550" s="26"/>
      <c r="FO550" s="26"/>
      <c r="FP550" s="26"/>
      <c r="FQ550" s="26"/>
      <c r="FR550" s="26"/>
      <c r="FS550" s="26"/>
      <c r="FT550" s="26"/>
      <c r="FU550" s="26"/>
      <c r="FV550" s="26"/>
      <c r="FW550" s="26"/>
      <c r="FX550" s="26"/>
      <c r="FY550" s="26"/>
      <c r="FZ550" s="26"/>
      <c r="GA550" s="26"/>
      <c r="GB550" s="26"/>
      <c r="GC550" s="26"/>
      <c r="GD550" s="26"/>
      <c r="GE550" s="26"/>
      <c r="GF550" s="26"/>
      <c r="GG550" s="26"/>
      <c r="GH550" s="26"/>
      <c r="GI550" s="26"/>
      <c r="GJ550" s="26"/>
      <c r="GK550" s="26"/>
      <c r="GL550" s="26"/>
      <c r="GM550" s="26"/>
      <c r="GN550" s="26"/>
      <c r="GO550" s="26"/>
      <c r="GP550" s="26"/>
      <c r="GQ550" s="26"/>
      <c r="GR550" s="26"/>
      <c r="GS550" s="26"/>
      <c r="GT550" s="26"/>
      <c r="GU550" s="26"/>
      <c r="GV550" s="26"/>
      <c r="GW550" s="26"/>
      <c r="GX550" s="26"/>
      <c r="GY550" s="26"/>
      <c r="GZ550" s="26"/>
      <c r="HA550" s="26"/>
      <c r="HB550" s="26"/>
      <c r="HC550" s="26"/>
      <c r="HD550" s="26"/>
      <c r="HE550" s="26"/>
      <c r="HF550" s="26"/>
      <c r="HG550" s="26"/>
      <c r="HH550" s="26"/>
      <c r="HI550" s="26"/>
      <c r="HJ550" s="26"/>
      <c r="HK550" s="26"/>
      <c r="HL550" s="26"/>
      <c r="HM550" s="26"/>
      <c r="HN550" s="26"/>
      <c r="HO550" s="26"/>
      <c r="HP550" s="26"/>
      <c r="HQ550" s="26"/>
      <c r="HR550" s="26"/>
      <c r="HS550" s="26"/>
      <c r="HT550" s="26"/>
      <c r="HU550" s="26"/>
      <c r="HV550" s="26"/>
      <c r="HW550" s="26"/>
      <c r="HX550" s="26"/>
      <c r="HY550" s="26"/>
      <c r="HZ550" s="26"/>
      <c r="IA550" s="26"/>
      <c r="IB550" s="26"/>
      <c r="IC550" s="26"/>
      <c r="ID550" s="26"/>
      <c r="IE550" s="26"/>
      <c r="IF550" s="26"/>
      <c r="IG550" s="26"/>
      <c r="IH550" s="26"/>
      <c r="II550" s="26"/>
      <c r="IJ550" s="26"/>
      <c r="IK550" s="26"/>
      <c r="IL550" s="26"/>
      <c r="IM550" s="26"/>
      <c r="IN550" s="26"/>
      <c r="IO550" s="26"/>
      <c r="IP550" s="26"/>
      <c r="IQ550" s="26"/>
      <c r="IR550" s="26"/>
      <c r="IS550" s="26"/>
      <c r="IT550" s="26"/>
      <c r="IU550" s="26"/>
      <c r="IV550" s="26"/>
    </row>
    <row r="551" spans="1:256" s="32" customFormat="1" ht="14.4" x14ac:dyDescent="0.3">
      <c r="A551"/>
      <c r="B551"/>
      <c r="C551"/>
      <c r="D551"/>
      <c r="E551"/>
      <c r="F551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6"/>
      <c r="AB551" s="26"/>
      <c r="AC551" s="26"/>
      <c r="AD551" s="26"/>
      <c r="AE551" s="26"/>
      <c r="AF551" s="26"/>
      <c r="AG551" s="26"/>
      <c r="AH551" s="26"/>
      <c r="AI551" s="26"/>
      <c r="AJ551" s="26"/>
      <c r="AK551" s="26"/>
      <c r="AL551" s="26"/>
      <c r="AM551" s="26"/>
      <c r="AN551" s="26"/>
      <c r="AO551" s="26"/>
      <c r="AP551" s="26"/>
      <c r="AQ551" s="26"/>
      <c r="AR551" s="26"/>
      <c r="AS551" s="26"/>
      <c r="AT551" s="26"/>
      <c r="AU551" s="26"/>
      <c r="AV551" s="26"/>
      <c r="AW551" s="26"/>
      <c r="AX551" s="26"/>
      <c r="AY551" s="26"/>
      <c r="AZ551" s="26"/>
      <c r="BA551" s="26"/>
      <c r="BB551" s="26"/>
      <c r="BC551" s="26"/>
      <c r="BD551" s="26"/>
      <c r="BE551" s="26"/>
      <c r="BF551" s="26"/>
      <c r="BG551" s="26"/>
      <c r="BH551" s="26"/>
      <c r="BI551" s="26"/>
      <c r="BJ551" s="26"/>
      <c r="BK551" s="26"/>
      <c r="BL551" s="26"/>
      <c r="BM551" s="26"/>
      <c r="BN551" s="26"/>
      <c r="BO551" s="26"/>
      <c r="BP551" s="26"/>
      <c r="BQ551" s="26"/>
      <c r="BR551" s="26"/>
      <c r="BS551" s="26"/>
      <c r="BT551" s="26"/>
      <c r="BU551" s="26"/>
      <c r="BV551" s="26"/>
      <c r="BW551" s="26"/>
      <c r="BX551" s="26"/>
      <c r="BY551" s="26"/>
      <c r="BZ551" s="26"/>
      <c r="CA551" s="26"/>
      <c r="CB551" s="26"/>
      <c r="CC551" s="26"/>
      <c r="CD551" s="26"/>
      <c r="CE551" s="26"/>
      <c r="CF551" s="26"/>
      <c r="CG551" s="26"/>
      <c r="CH551" s="26"/>
      <c r="CI551" s="26"/>
      <c r="CJ551" s="26"/>
      <c r="CK551" s="26"/>
      <c r="CL551" s="26"/>
      <c r="CM551" s="26"/>
      <c r="CN551" s="26"/>
      <c r="CO551" s="26"/>
      <c r="CP551" s="26"/>
      <c r="CQ551" s="26"/>
      <c r="CR551" s="26"/>
      <c r="CS551" s="26"/>
      <c r="CT551" s="26"/>
      <c r="CU551" s="26"/>
      <c r="CV551" s="26"/>
      <c r="CW551" s="26"/>
      <c r="CX551" s="26"/>
      <c r="CY551" s="26"/>
      <c r="CZ551" s="26"/>
      <c r="DA551" s="26"/>
      <c r="DB551" s="26"/>
      <c r="DC551" s="26"/>
      <c r="DD551" s="26"/>
      <c r="DE551" s="26"/>
      <c r="DF551" s="26"/>
      <c r="DG551" s="26"/>
      <c r="DH551" s="26"/>
      <c r="DI551" s="26"/>
      <c r="DJ551" s="26"/>
      <c r="DK551" s="26"/>
      <c r="DL551" s="26"/>
      <c r="DM551" s="26"/>
      <c r="DN551" s="26"/>
      <c r="DO551" s="26"/>
      <c r="DP551" s="26"/>
      <c r="DQ551" s="26"/>
      <c r="DR551" s="26"/>
      <c r="DS551" s="26"/>
      <c r="DT551" s="26"/>
      <c r="DU551" s="26"/>
      <c r="DV551" s="26"/>
      <c r="DW551" s="26"/>
      <c r="DX551" s="26"/>
      <c r="DY551" s="26"/>
      <c r="DZ551" s="26"/>
      <c r="EA551" s="26"/>
      <c r="EB551" s="26"/>
      <c r="EC551" s="26"/>
      <c r="ED551" s="26"/>
      <c r="EE551" s="26"/>
      <c r="EF551" s="26"/>
      <c r="EG551" s="26"/>
      <c r="EH551" s="26"/>
      <c r="EI551" s="26"/>
      <c r="EJ551" s="26"/>
      <c r="EK551" s="26"/>
      <c r="EL551" s="26"/>
      <c r="EM551" s="26"/>
      <c r="EN551" s="26"/>
      <c r="EO551" s="26"/>
      <c r="EP551" s="26"/>
      <c r="EQ551" s="26"/>
      <c r="ER551" s="26"/>
      <c r="ES551" s="26"/>
      <c r="ET551" s="26"/>
      <c r="EU551" s="26"/>
      <c r="EV551" s="26"/>
      <c r="EW551" s="26"/>
      <c r="EX551" s="26"/>
      <c r="EY551" s="26"/>
      <c r="EZ551" s="26"/>
      <c r="FA551" s="26"/>
      <c r="FB551" s="26"/>
      <c r="FC551" s="26"/>
      <c r="FD551" s="26"/>
      <c r="FE551" s="26"/>
      <c r="FF551" s="26"/>
      <c r="FG551" s="26"/>
      <c r="FH551" s="26"/>
      <c r="FI551" s="26"/>
      <c r="FJ551" s="26"/>
      <c r="FK551" s="26"/>
      <c r="FL551" s="26"/>
      <c r="FM551" s="26"/>
      <c r="FN551" s="26"/>
      <c r="FO551" s="26"/>
      <c r="FP551" s="26"/>
      <c r="FQ551" s="26"/>
      <c r="FR551" s="26"/>
      <c r="FS551" s="26"/>
      <c r="FT551" s="26"/>
      <c r="FU551" s="26"/>
      <c r="FV551" s="26"/>
      <c r="FW551" s="26"/>
      <c r="FX551" s="26"/>
      <c r="FY551" s="26"/>
      <c r="FZ551" s="26"/>
      <c r="GA551" s="26"/>
      <c r="GB551" s="26"/>
      <c r="GC551" s="26"/>
      <c r="GD551" s="26"/>
      <c r="GE551" s="26"/>
      <c r="GF551" s="26"/>
      <c r="GG551" s="26"/>
      <c r="GH551" s="26"/>
      <c r="GI551" s="26"/>
      <c r="GJ551" s="26"/>
      <c r="GK551" s="26"/>
      <c r="GL551" s="26"/>
      <c r="GM551" s="26"/>
      <c r="GN551" s="26"/>
      <c r="GO551" s="26"/>
      <c r="GP551" s="26"/>
      <c r="GQ551" s="26"/>
      <c r="GR551" s="26"/>
      <c r="GS551" s="26"/>
      <c r="GT551" s="26"/>
      <c r="GU551" s="26"/>
      <c r="GV551" s="26"/>
      <c r="GW551" s="26"/>
      <c r="GX551" s="26"/>
      <c r="GY551" s="26"/>
      <c r="GZ551" s="26"/>
      <c r="HA551" s="26"/>
      <c r="HB551" s="26"/>
      <c r="HC551" s="26"/>
      <c r="HD551" s="26"/>
      <c r="HE551" s="26"/>
      <c r="HF551" s="26"/>
      <c r="HG551" s="26"/>
      <c r="HH551" s="26"/>
      <c r="HI551" s="26"/>
      <c r="HJ551" s="26"/>
      <c r="HK551" s="26"/>
      <c r="HL551" s="26"/>
      <c r="HM551" s="26"/>
      <c r="HN551" s="26"/>
      <c r="HO551" s="26"/>
      <c r="HP551" s="26"/>
      <c r="HQ551" s="26"/>
      <c r="HR551" s="26"/>
      <c r="HS551" s="26"/>
      <c r="HT551" s="26"/>
      <c r="HU551" s="26"/>
      <c r="HV551" s="26"/>
      <c r="HW551" s="26"/>
      <c r="HX551" s="26"/>
      <c r="HY551" s="26"/>
      <c r="HZ551" s="26"/>
      <c r="IA551" s="26"/>
      <c r="IB551" s="26"/>
      <c r="IC551" s="26"/>
      <c r="ID551" s="26"/>
      <c r="IE551" s="26"/>
      <c r="IF551" s="26"/>
      <c r="IG551" s="26"/>
      <c r="IH551" s="26"/>
      <c r="II551" s="26"/>
      <c r="IJ551" s="26"/>
      <c r="IK551" s="26"/>
      <c r="IL551" s="26"/>
      <c r="IM551" s="26"/>
      <c r="IN551" s="26"/>
      <c r="IO551" s="26"/>
      <c r="IP551" s="26"/>
      <c r="IQ551" s="26"/>
      <c r="IR551" s="26"/>
      <c r="IS551" s="26"/>
      <c r="IT551" s="26"/>
      <c r="IU551" s="26"/>
      <c r="IV551" s="26"/>
    </row>
    <row r="552" spans="1:256" s="32" customFormat="1" ht="14.4" x14ac:dyDescent="0.3">
      <c r="A552"/>
      <c r="B552"/>
      <c r="C552"/>
      <c r="D552"/>
      <c r="E552"/>
      <c r="F552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6"/>
      <c r="AB552" s="26"/>
      <c r="AC552" s="26"/>
      <c r="AD552" s="26"/>
      <c r="AE552" s="26"/>
      <c r="AF552" s="26"/>
      <c r="AG552" s="26"/>
      <c r="AH552" s="26"/>
      <c r="AI552" s="26"/>
      <c r="AJ552" s="26"/>
      <c r="AK552" s="26"/>
      <c r="AL552" s="26"/>
      <c r="AM552" s="26"/>
      <c r="AN552" s="26"/>
      <c r="AO552" s="26"/>
      <c r="AP552" s="26"/>
      <c r="AQ552" s="26"/>
      <c r="AR552" s="26"/>
      <c r="AS552" s="26"/>
      <c r="AT552" s="26"/>
      <c r="AU552" s="26"/>
      <c r="AV552" s="26"/>
      <c r="AW552" s="26"/>
      <c r="AX552" s="26"/>
      <c r="AY552" s="26"/>
      <c r="AZ552" s="26"/>
      <c r="BA552" s="26"/>
      <c r="BB552" s="26"/>
      <c r="BC552" s="26"/>
      <c r="BD552" s="26"/>
      <c r="BE552" s="26"/>
      <c r="BF552" s="26"/>
      <c r="BG552" s="26"/>
      <c r="BH552" s="26"/>
      <c r="BI552" s="26"/>
      <c r="BJ552" s="26"/>
      <c r="BK552" s="26"/>
      <c r="BL552" s="26"/>
      <c r="BM552" s="26"/>
      <c r="BN552" s="26"/>
      <c r="BO552" s="26"/>
      <c r="BP552" s="26"/>
      <c r="BQ552" s="26"/>
      <c r="BR552" s="26"/>
      <c r="BS552" s="26"/>
      <c r="BT552" s="26"/>
      <c r="BU552" s="26"/>
      <c r="BV552" s="26"/>
      <c r="BW552" s="26"/>
      <c r="BX552" s="26"/>
      <c r="BY552" s="26"/>
      <c r="BZ552" s="26"/>
      <c r="CA552" s="26"/>
      <c r="CB552" s="26"/>
      <c r="CC552" s="26"/>
      <c r="CD552" s="26"/>
      <c r="CE552" s="26"/>
      <c r="CF552" s="26"/>
      <c r="CG552" s="26"/>
      <c r="CH552" s="26"/>
      <c r="CI552" s="26"/>
      <c r="CJ552" s="26"/>
      <c r="CK552" s="26"/>
      <c r="CL552" s="26"/>
      <c r="CM552" s="26"/>
      <c r="CN552" s="26"/>
      <c r="CO552" s="26"/>
      <c r="CP552" s="26"/>
      <c r="CQ552" s="26"/>
      <c r="CR552" s="26"/>
      <c r="CS552" s="26"/>
      <c r="CT552" s="26"/>
      <c r="CU552" s="26"/>
      <c r="CV552" s="26"/>
      <c r="CW552" s="26"/>
      <c r="CX552" s="26"/>
      <c r="CY552" s="26"/>
      <c r="CZ552" s="26"/>
      <c r="DA552" s="26"/>
      <c r="DB552" s="26"/>
      <c r="DC552" s="26"/>
      <c r="DD552" s="26"/>
      <c r="DE552" s="26"/>
      <c r="DF552" s="26"/>
      <c r="DG552" s="26"/>
      <c r="DH552" s="26"/>
      <c r="DI552" s="26"/>
      <c r="DJ552" s="26"/>
      <c r="DK552" s="26"/>
      <c r="DL552" s="26"/>
      <c r="DM552" s="26"/>
      <c r="DN552" s="26"/>
      <c r="DO552" s="26"/>
      <c r="DP552" s="26"/>
      <c r="DQ552" s="26"/>
      <c r="DR552" s="26"/>
      <c r="DS552" s="26"/>
      <c r="DT552" s="26"/>
      <c r="DU552" s="26"/>
      <c r="DV552" s="26"/>
      <c r="DW552" s="26"/>
      <c r="DX552" s="26"/>
      <c r="DY552" s="26"/>
      <c r="DZ552" s="26"/>
      <c r="EA552" s="26"/>
      <c r="EB552" s="26"/>
      <c r="EC552" s="26"/>
      <c r="ED552" s="26"/>
      <c r="EE552" s="26"/>
      <c r="EF552" s="26"/>
      <c r="EG552" s="26"/>
      <c r="EH552" s="26"/>
      <c r="EI552" s="26"/>
      <c r="EJ552" s="26"/>
      <c r="EK552" s="26"/>
      <c r="EL552" s="26"/>
      <c r="EM552" s="26"/>
      <c r="EN552" s="26"/>
      <c r="EO552" s="26"/>
      <c r="EP552" s="26"/>
      <c r="EQ552" s="26"/>
      <c r="ER552" s="26"/>
      <c r="ES552" s="26"/>
      <c r="ET552" s="26"/>
      <c r="EU552" s="26"/>
      <c r="EV552" s="26"/>
      <c r="EW552" s="26"/>
      <c r="EX552" s="26"/>
      <c r="EY552" s="26"/>
      <c r="EZ552" s="26"/>
      <c r="FA552" s="26"/>
      <c r="FB552" s="26"/>
      <c r="FC552" s="26"/>
      <c r="FD552" s="26"/>
      <c r="FE552" s="26"/>
      <c r="FF552" s="26"/>
      <c r="FG552" s="26"/>
      <c r="FH552" s="26"/>
      <c r="FI552" s="26"/>
      <c r="FJ552" s="26"/>
      <c r="FK552" s="26"/>
      <c r="FL552" s="26"/>
      <c r="FM552" s="26"/>
      <c r="FN552" s="26"/>
      <c r="FO552" s="26"/>
      <c r="FP552" s="26"/>
      <c r="FQ552" s="26"/>
      <c r="FR552" s="26"/>
      <c r="FS552" s="26"/>
      <c r="FT552" s="26"/>
      <c r="FU552" s="26"/>
      <c r="FV552" s="26"/>
      <c r="FW552" s="26"/>
      <c r="FX552" s="26"/>
      <c r="FY552" s="26"/>
      <c r="FZ552" s="26"/>
      <c r="GA552" s="26"/>
      <c r="GB552" s="26"/>
      <c r="GC552" s="26"/>
      <c r="GD552" s="26"/>
      <c r="GE552" s="26"/>
      <c r="GF552" s="26"/>
      <c r="GG552" s="26"/>
      <c r="GH552" s="26"/>
      <c r="GI552" s="26"/>
      <c r="GJ552" s="26"/>
      <c r="GK552" s="26"/>
      <c r="GL552" s="26"/>
      <c r="GM552" s="26"/>
      <c r="GN552" s="26"/>
      <c r="GO552" s="26"/>
      <c r="GP552" s="26"/>
      <c r="GQ552" s="26"/>
      <c r="GR552" s="26"/>
      <c r="GS552" s="26"/>
      <c r="GT552" s="26"/>
      <c r="GU552" s="26"/>
      <c r="GV552" s="26"/>
      <c r="GW552" s="26"/>
      <c r="GX552" s="26"/>
      <c r="GY552" s="26"/>
      <c r="GZ552" s="26"/>
      <c r="HA552" s="26"/>
      <c r="HB552" s="26"/>
      <c r="HC552" s="26"/>
      <c r="HD552" s="26"/>
      <c r="HE552" s="26"/>
      <c r="HF552" s="26"/>
      <c r="HG552" s="26"/>
      <c r="HH552" s="26"/>
      <c r="HI552" s="26"/>
      <c r="HJ552" s="26"/>
      <c r="HK552" s="26"/>
      <c r="HL552" s="26"/>
      <c r="HM552" s="26"/>
      <c r="HN552" s="26"/>
      <c r="HO552" s="26"/>
      <c r="HP552" s="26"/>
      <c r="HQ552" s="26"/>
      <c r="HR552" s="26"/>
      <c r="HS552" s="26"/>
      <c r="HT552" s="26"/>
      <c r="HU552" s="26"/>
      <c r="HV552" s="26"/>
      <c r="HW552" s="26"/>
      <c r="HX552" s="26"/>
      <c r="HY552" s="26"/>
      <c r="HZ552" s="26"/>
      <c r="IA552" s="26"/>
      <c r="IB552" s="26"/>
      <c r="IC552" s="26"/>
      <c r="ID552" s="26"/>
      <c r="IE552" s="26"/>
      <c r="IF552" s="26"/>
      <c r="IG552" s="26"/>
      <c r="IH552" s="26"/>
      <c r="II552" s="26"/>
      <c r="IJ552" s="26"/>
      <c r="IK552" s="26"/>
      <c r="IL552" s="26"/>
      <c r="IM552" s="26"/>
      <c r="IN552" s="26"/>
      <c r="IO552" s="26"/>
      <c r="IP552" s="26"/>
      <c r="IQ552" s="26"/>
      <c r="IR552" s="26"/>
      <c r="IS552" s="26"/>
      <c r="IT552" s="26"/>
      <c r="IU552" s="26"/>
      <c r="IV552" s="26"/>
    </row>
    <row r="553" spans="1:256" s="32" customFormat="1" ht="14.4" x14ac:dyDescent="0.3">
      <c r="A553"/>
      <c r="B553"/>
      <c r="C553"/>
      <c r="D553"/>
      <c r="E553"/>
      <c r="F553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6"/>
      <c r="AB553" s="26"/>
      <c r="AC553" s="26"/>
      <c r="AD553" s="26"/>
      <c r="AE553" s="26"/>
      <c r="AF553" s="26"/>
      <c r="AG553" s="26"/>
      <c r="AH553" s="26"/>
      <c r="AI553" s="26"/>
      <c r="AJ553" s="26"/>
      <c r="AK553" s="26"/>
      <c r="AL553" s="26"/>
      <c r="AM553" s="26"/>
      <c r="AN553" s="26"/>
      <c r="AO553" s="26"/>
      <c r="AP553" s="26"/>
      <c r="AQ553" s="26"/>
      <c r="AR553" s="26"/>
      <c r="AS553" s="26"/>
      <c r="AT553" s="26"/>
      <c r="AU553" s="26"/>
      <c r="AV553" s="26"/>
      <c r="AW553" s="26"/>
      <c r="AX553" s="26"/>
      <c r="AY553" s="26"/>
      <c r="AZ553" s="26"/>
      <c r="BA553" s="26"/>
      <c r="BB553" s="26"/>
      <c r="BC553" s="26"/>
      <c r="BD553" s="26"/>
      <c r="BE553" s="26"/>
      <c r="BF553" s="26"/>
      <c r="BG553" s="26"/>
      <c r="BH553" s="26"/>
      <c r="BI553" s="26"/>
      <c r="BJ553" s="26"/>
      <c r="BK553" s="26"/>
      <c r="BL553" s="26"/>
      <c r="BM553" s="26"/>
      <c r="BN553" s="26"/>
      <c r="BO553" s="26"/>
      <c r="BP553" s="26"/>
      <c r="BQ553" s="26"/>
      <c r="BR553" s="26"/>
      <c r="BS553" s="26"/>
      <c r="BT553" s="26"/>
      <c r="BU553" s="26"/>
      <c r="BV553" s="26"/>
      <c r="BW553" s="26"/>
      <c r="BX553" s="26"/>
      <c r="BY553" s="26"/>
      <c r="BZ553" s="26"/>
      <c r="CA553" s="26"/>
      <c r="CB553" s="26"/>
      <c r="CC553" s="26"/>
      <c r="CD553" s="26"/>
      <c r="CE553" s="26"/>
      <c r="CF553" s="26"/>
      <c r="CG553" s="26"/>
      <c r="CH553" s="26"/>
      <c r="CI553" s="26"/>
      <c r="CJ553" s="26"/>
      <c r="CK553" s="26"/>
      <c r="CL553" s="26"/>
      <c r="CM553" s="26"/>
      <c r="CN553" s="26"/>
      <c r="CO553" s="26"/>
      <c r="CP553" s="26"/>
      <c r="CQ553" s="26"/>
      <c r="CR553" s="26"/>
      <c r="CS553" s="26"/>
      <c r="CT553" s="26"/>
      <c r="CU553" s="26"/>
      <c r="CV553" s="26"/>
      <c r="CW553" s="26"/>
      <c r="CX553" s="26"/>
      <c r="CY553" s="26"/>
      <c r="CZ553" s="26"/>
      <c r="DA553" s="26"/>
      <c r="DB553" s="26"/>
      <c r="DC553" s="26"/>
      <c r="DD553" s="26"/>
      <c r="DE553" s="26"/>
      <c r="DF553" s="26"/>
      <c r="DG553" s="26"/>
      <c r="DH553" s="26"/>
      <c r="DI553" s="26"/>
      <c r="DJ553" s="26"/>
      <c r="DK553" s="26"/>
      <c r="DL553" s="26"/>
      <c r="DM553" s="26"/>
      <c r="DN553" s="26"/>
      <c r="DO553" s="26"/>
      <c r="DP553" s="26"/>
      <c r="DQ553" s="26"/>
      <c r="DR553" s="26"/>
      <c r="DS553" s="26"/>
      <c r="DT553" s="26"/>
      <c r="DU553" s="26"/>
      <c r="DV553" s="26"/>
      <c r="DW553" s="26"/>
      <c r="DX553" s="26"/>
      <c r="DY553" s="26"/>
      <c r="DZ553" s="26"/>
      <c r="EA553" s="26"/>
      <c r="EB553" s="26"/>
      <c r="EC553" s="26"/>
      <c r="ED553" s="26"/>
      <c r="EE553" s="26"/>
      <c r="EF553" s="26"/>
      <c r="EG553" s="26"/>
      <c r="EH553" s="26"/>
      <c r="EI553" s="26"/>
      <c r="EJ553" s="26"/>
      <c r="EK553" s="26"/>
      <c r="EL553" s="26"/>
      <c r="EM553" s="26"/>
      <c r="EN553" s="26"/>
      <c r="EO553" s="26"/>
      <c r="EP553" s="26"/>
      <c r="EQ553" s="26"/>
      <c r="ER553" s="26"/>
      <c r="ES553" s="26"/>
      <c r="ET553" s="26"/>
      <c r="EU553" s="26"/>
      <c r="EV553" s="26"/>
      <c r="EW553" s="26"/>
      <c r="EX553" s="26"/>
      <c r="EY553" s="26"/>
      <c r="EZ553" s="26"/>
      <c r="FA553" s="26"/>
      <c r="FB553" s="26"/>
      <c r="FC553" s="26"/>
      <c r="FD553" s="26"/>
      <c r="FE553" s="26"/>
      <c r="FF553" s="26"/>
      <c r="FG553" s="26"/>
      <c r="FH553" s="26"/>
      <c r="FI553" s="26"/>
      <c r="FJ553" s="26"/>
      <c r="FK553" s="26"/>
      <c r="FL553" s="26"/>
      <c r="FM553" s="26"/>
      <c r="FN553" s="26"/>
      <c r="FO553" s="26"/>
      <c r="FP553" s="26"/>
      <c r="FQ553" s="26"/>
      <c r="FR553" s="26"/>
      <c r="FS553" s="26"/>
      <c r="FT553" s="26"/>
      <c r="FU553" s="26"/>
      <c r="FV553" s="26"/>
      <c r="FW553" s="26"/>
      <c r="FX553" s="26"/>
      <c r="FY553" s="26"/>
      <c r="FZ553" s="26"/>
      <c r="GA553" s="26"/>
      <c r="GB553" s="26"/>
      <c r="GC553" s="26"/>
      <c r="GD553" s="26"/>
      <c r="GE553" s="26"/>
      <c r="GF553" s="26"/>
      <c r="GG553" s="26"/>
      <c r="GH553" s="26"/>
      <c r="GI553" s="26"/>
      <c r="GJ553" s="26"/>
      <c r="GK553" s="26"/>
      <c r="GL553" s="26"/>
      <c r="GM553" s="26"/>
      <c r="GN553" s="26"/>
      <c r="GO553" s="26"/>
      <c r="GP553" s="26"/>
      <c r="GQ553" s="26"/>
      <c r="GR553" s="26"/>
      <c r="GS553" s="26"/>
      <c r="GT553" s="26"/>
      <c r="GU553" s="26"/>
      <c r="GV553" s="26"/>
      <c r="GW553" s="26"/>
      <c r="GX553" s="26"/>
      <c r="GY553" s="26"/>
      <c r="GZ553" s="26"/>
      <c r="HA553" s="26"/>
      <c r="HB553" s="26"/>
      <c r="HC553" s="26"/>
      <c r="HD553" s="26"/>
      <c r="HE553" s="26"/>
      <c r="HF553" s="26"/>
      <c r="HG553" s="26"/>
      <c r="HH553" s="26"/>
      <c r="HI553" s="26"/>
      <c r="HJ553" s="26"/>
      <c r="HK553" s="26"/>
      <c r="HL553" s="26"/>
      <c r="HM553" s="26"/>
      <c r="HN553" s="26"/>
      <c r="HO553" s="26"/>
      <c r="HP553" s="26"/>
      <c r="HQ553" s="26"/>
      <c r="HR553" s="26"/>
      <c r="HS553" s="26"/>
      <c r="HT553" s="26"/>
      <c r="HU553" s="26"/>
      <c r="HV553" s="26"/>
      <c r="HW553" s="26"/>
      <c r="HX553" s="26"/>
      <c r="HY553" s="26"/>
      <c r="HZ553" s="26"/>
      <c r="IA553" s="26"/>
      <c r="IB553" s="26"/>
      <c r="IC553" s="26"/>
      <c r="ID553" s="26"/>
      <c r="IE553" s="26"/>
      <c r="IF553" s="26"/>
      <c r="IG553" s="26"/>
      <c r="IH553" s="26"/>
      <c r="II553" s="26"/>
      <c r="IJ553" s="26"/>
      <c r="IK553" s="26"/>
      <c r="IL553" s="26"/>
      <c r="IM553" s="26"/>
      <c r="IN553" s="26"/>
      <c r="IO553" s="26"/>
      <c r="IP553" s="26"/>
      <c r="IQ553" s="26"/>
      <c r="IR553" s="26"/>
      <c r="IS553" s="26"/>
      <c r="IT553" s="26"/>
      <c r="IU553" s="26"/>
      <c r="IV553" s="26"/>
    </row>
    <row r="554" spans="1:256" s="32" customFormat="1" ht="14.4" x14ac:dyDescent="0.3">
      <c r="A554"/>
      <c r="B554"/>
      <c r="C554"/>
      <c r="D554"/>
      <c r="E554"/>
      <c r="F554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6"/>
      <c r="AB554" s="26"/>
      <c r="AC554" s="26"/>
      <c r="AD554" s="26"/>
      <c r="AE554" s="26"/>
      <c r="AF554" s="26"/>
      <c r="AG554" s="26"/>
      <c r="AH554" s="26"/>
      <c r="AI554" s="26"/>
      <c r="AJ554" s="26"/>
      <c r="AK554" s="26"/>
      <c r="AL554" s="26"/>
      <c r="AM554" s="26"/>
      <c r="AN554" s="26"/>
      <c r="AO554" s="26"/>
      <c r="AP554" s="26"/>
      <c r="AQ554" s="26"/>
      <c r="AR554" s="26"/>
      <c r="AS554" s="26"/>
      <c r="AT554" s="26"/>
      <c r="AU554" s="26"/>
      <c r="AV554" s="26"/>
      <c r="AW554" s="26"/>
      <c r="AX554" s="26"/>
      <c r="AY554" s="26"/>
      <c r="AZ554" s="26"/>
      <c r="BA554" s="26"/>
      <c r="BB554" s="26"/>
      <c r="BC554" s="26"/>
      <c r="BD554" s="26"/>
      <c r="BE554" s="26"/>
      <c r="BF554" s="26"/>
      <c r="BG554" s="26"/>
      <c r="BH554" s="26"/>
      <c r="BI554" s="26"/>
      <c r="BJ554" s="26"/>
      <c r="BK554" s="26"/>
      <c r="BL554" s="26"/>
      <c r="BM554" s="26"/>
      <c r="BN554" s="26"/>
      <c r="BO554" s="26"/>
      <c r="BP554" s="26"/>
      <c r="BQ554" s="26"/>
      <c r="BR554" s="26"/>
      <c r="BS554" s="26"/>
      <c r="BT554" s="26"/>
      <c r="BU554" s="26"/>
      <c r="BV554" s="26"/>
      <c r="BW554" s="26"/>
      <c r="BX554" s="26"/>
      <c r="BY554" s="26"/>
      <c r="BZ554" s="26"/>
      <c r="CA554" s="26"/>
      <c r="CB554" s="26"/>
      <c r="CC554" s="26"/>
      <c r="CD554" s="26"/>
      <c r="CE554" s="26"/>
      <c r="CF554" s="26"/>
      <c r="CG554" s="26"/>
      <c r="CH554" s="26"/>
      <c r="CI554" s="26"/>
      <c r="CJ554" s="26"/>
      <c r="CK554" s="26"/>
      <c r="CL554" s="26"/>
      <c r="CM554" s="26"/>
      <c r="CN554" s="26"/>
      <c r="CO554" s="26"/>
      <c r="CP554" s="26"/>
      <c r="CQ554" s="26"/>
      <c r="CR554" s="26"/>
      <c r="CS554" s="26"/>
      <c r="CT554" s="26"/>
      <c r="CU554" s="26"/>
      <c r="CV554" s="26"/>
      <c r="CW554" s="26"/>
      <c r="CX554" s="26"/>
      <c r="CY554" s="26"/>
      <c r="CZ554" s="26"/>
      <c r="DA554" s="26"/>
      <c r="DB554" s="26"/>
      <c r="DC554" s="26"/>
      <c r="DD554" s="26"/>
      <c r="DE554" s="26"/>
      <c r="DF554" s="26"/>
      <c r="DG554" s="26"/>
      <c r="DH554" s="26"/>
      <c r="DI554" s="26"/>
      <c r="DJ554" s="26"/>
      <c r="DK554" s="26"/>
      <c r="DL554" s="26"/>
      <c r="DM554" s="26"/>
      <c r="DN554" s="26"/>
      <c r="DO554" s="26"/>
      <c r="DP554" s="26"/>
      <c r="DQ554" s="26"/>
      <c r="DR554" s="26"/>
      <c r="DS554" s="26"/>
      <c r="DT554" s="26"/>
      <c r="DU554" s="26"/>
      <c r="DV554" s="26"/>
      <c r="DW554" s="26"/>
      <c r="DX554" s="26"/>
      <c r="DY554" s="26"/>
      <c r="DZ554" s="26"/>
      <c r="EA554" s="26"/>
      <c r="EB554" s="26"/>
      <c r="EC554" s="26"/>
      <c r="ED554" s="26"/>
      <c r="EE554" s="26"/>
      <c r="EF554" s="26"/>
      <c r="EG554" s="26"/>
      <c r="EH554" s="26"/>
      <c r="EI554" s="26"/>
      <c r="EJ554" s="26"/>
      <c r="EK554" s="26"/>
      <c r="EL554" s="26"/>
      <c r="EM554" s="26"/>
      <c r="EN554" s="26"/>
      <c r="EO554" s="26"/>
      <c r="EP554" s="26"/>
      <c r="EQ554" s="26"/>
      <c r="ER554" s="26"/>
      <c r="ES554" s="26"/>
      <c r="ET554" s="26"/>
      <c r="EU554" s="26"/>
      <c r="EV554" s="26"/>
      <c r="EW554" s="26"/>
      <c r="EX554" s="26"/>
      <c r="EY554" s="26"/>
      <c r="EZ554" s="26"/>
      <c r="FA554" s="26"/>
      <c r="FB554" s="26"/>
      <c r="FC554" s="26"/>
      <c r="FD554" s="26"/>
      <c r="FE554" s="26"/>
      <c r="FF554" s="26"/>
      <c r="FG554" s="26"/>
      <c r="FH554" s="26"/>
      <c r="FI554" s="26"/>
      <c r="FJ554" s="26"/>
      <c r="FK554" s="26"/>
      <c r="FL554" s="26"/>
      <c r="FM554" s="26"/>
      <c r="FN554" s="26"/>
      <c r="FO554" s="26"/>
      <c r="FP554" s="26"/>
      <c r="FQ554" s="26"/>
      <c r="FR554" s="26"/>
      <c r="FS554" s="26"/>
      <c r="FT554" s="26"/>
      <c r="FU554" s="26"/>
      <c r="FV554" s="26"/>
      <c r="FW554" s="26"/>
      <c r="FX554" s="26"/>
      <c r="FY554" s="26"/>
      <c r="FZ554" s="26"/>
      <c r="GA554" s="26"/>
      <c r="GB554" s="26"/>
      <c r="GC554" s="26"/>
      <c r="GD554" s="26"/>
      <c r="GE554" s="26"/>
      <c r="GF554" s="26"/>
      <c r="GG554" s="26"/>
      <c r="GH554" s="26"/>
      <c r="GI554" s="26"/>
      <c r="GJ554" s="26"/>
      <c r="GK554" s="26"/>
      <c r="GL554" s="26"/>
      <c r="GM554" s="26"/>
      <c r="GN554" s="26"/>
      <c r="GO554" s="26"/>
      <c r="GP554" s="26"/>
      <c r="GQ554" s="26"/>
      <c r="GR554" s="26"/>
      <c r="GS554" s="26"/>
      <c r="GT554" s="26"/>
      <c r="GU554" s="26"/>
      <c r="GV554" s="26"/>
      <c r="GW554" s="26"/>
      <c r="GX554" s="26"/>
      <c r="GY554" s="26"/>
      <c r="GZ554" s="26"/>
      <c r="HA554" s="26"/>
      <c r="HB554" s="26"/>
      <c r="HC554" s="26"/>
      <c r="HD554" s="26"/>
      <c r="HE554" s="26"/>
      <c r="HF554" s="26"/>
      <c r="HG554" s="26"/>
      <c r="HH554" s="26"/>
      <c r="HI554" s="26"/>
      <c r="HJ554" s="26"/>
      <c r="HK554" s="26"/>
      <c r="HL554" s="26"/>
      <c r="HM554" s="26"/>
      <c r="HN554" s="26"/>
      <c r="HO554" s="26"/>
      <c r="HP554" s="26"/>
      <c r="HQ554" s="26"/>
      <c r="HR554" s="26"/>
      <c r="HS554" s="26"/>
      <c r="HT554" s="26"/>
      <c r="HU554" s="26"/>
      <c r="HV554" s="26"/>
      <c r="HW554" s="26"/>
      <c r="HX554" s="26"/>
      <c r="HY554" s="26"/>
      <c r="HZ554" s="26"/>
      <c r="IA554" s="26"/>
      <c r="IB554" s="26"/>
      <c r="IC554" s="26"/>
      <c r="ID554" s="26"/>
      <c r="IE554" s="26"/>
      <c r="IF554" s="26"/>
      <c r="IG554" s="26"/>
      <c r="IH554" s="26"/>
      <c r="II554" s="26"/>
      <c r="IJ554" s="26"/>
      <c r="IK554" s="26"/>
      <c r="IL554" s="26"/>
      <c r="IM554" s="26"/>
      <c r="IN554" s="26"/>
      <c r="IO554" s="26"/>
      <c r="IP554" s="26"/>
      <c r="IQ554" s="26"/>
      <c r="IR554" s="26"/>
      <c r="IS554" s="26"/>
      <c r="IT554" s="26"/>
      <c r="IU554" s="26"/>
      <c r="IV554" s="26"/>
    </row>
    <row r="555" spans="1:256" s="32" customFormat="1" ht="14.4" x14ac:dyDescent="0.3">
      <c r="A555"/>
      <c r="B555"/>
      <c r="C555"/>
      <c r="D555"/>
      <c r="E555"/>
      <c r="F555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6"/>
      <c r="AB555" s="26"/>
      <c r="AC555" s="26"/>
      <c r="AD555" s="26"/>
      <c r="AE555" s="26"/>
      <c r="AF555" s="26"/>
      <c r="AG555" s="26"/>
      <c r="AH555" s="26"/>
      <c r="AI555" s="26"/>
      <c r="AJ555" s="26"/>
      <c r="AK555" s="26"/>
      <c r="AL555" s="26"/>
      <c r="AM555" s="26"/>
      <c r="AN555" s="26"/>
      <c r="AO555" s="26"/>
      <c r="AP555" s="26"/>
      <c r="AQ555" s="26"/>
      <c r="AR555" s="26"/>
      <c r="AS555" s="26"/>
      <c r="AT555" s="26"/>
      <c r="AU555" s="26"/>
      <c r="AV555" s="26"/>
      <c r="AW555" s="26"/>
      <c r="AX555" s="26"/>
      <c r="AY555" s="26"/>
      <c r="AZ555" s="26"/>
      <c r="BA555" s="26"/>
      <c r="BB555" s="26"/>
      <c r="BC555" s="26"/>
      <c r="BD555" s="26"/>
      <c r="BE555" s="26"/>
      <c r="BF555" s="26"/>
      <c r="BG555" s="26"/>
      <c r="BH555" s="26"/>
      <c r="BI555" s="26"/>
      <c r="BJ555" s="26"/>
      <c r="BK555" s="26"/>
      <c r="BL555" s="26"/>
      <c r="BM555" s="26"/>
      <c r="BN555" s="26"/>
      <c r="BO555" s="26"/>
      <c r="BP555" s="26"/>
      <c r="BQ555" s="26"/>
      <c r="BR555" s="26"/>
      <c r="BS555" s="26"/>
      <c r="BT555" s="26"/>
      <c r="BU555" s="26"/>
      <c r="BV555" s="26"/>
      <c r="BW555" s="26"/>
      <c r="BX555" s="26"/>
      <c r="BY555" s="26"/>
      <c r="BZ555" s="26"/>
      <c r="CA555" s="26"/>
      <c r="CB555" s="26"/>
      <c r="CC555" s="26"/>
      <c r="CD555" s="26"/>
      <c r="CE555" s="26"/>
      <c r="CF555" s="26"/>
      <c r="CG555" s="26"/>
      <c r="CH555" s="26"/>
      <c r="CI555" s="26"/>
      <c r="CJ555" s="26"/>
      <c r="CK555" s="26"/>
      <c r="CL555" s="26"/>
      <c r="CM555" s="26"/>
      <c r="CN555" s="26"/>
      <c r="CO555" s="26"/>
      <c r="CP555" s="26"/>
      <c r="CQ555" s="26"/>
      <c r="CR555" s="26"/>
      <c r="CS555" s="26"/>
      <c r="CT555" s="26"/>
      <c r="CU555" s="26"/>
      <c r="CV555" s="26"/>
      <c r="CW555" s="26"/>
      <c r="CX555" s="26"/>
      <c r="CY555" s="26"/>
      <c r="CZ555" s="26"/>
      <c r="DA555" s="26"/>
      <c r="DB555" s="26"/>
      <c r="DC555" s="26"/>
      <c r="DD555" s="26"/>
      <c r="DE555" s="26"/>
      <c r="DF555" s="26"/>
      <c r="DG555" s="26"/>
      <c r="DH555" s="26"/>
      <c r="DI555" s="26"/>
      <c r="DJ555" s="26"/>
      <c r="DK555" s="26"/>
      <c r="DL555" s="26"/>
      <c r="DM555" s="26"/>
      <c r="DN555" s="26"/>
      <c r="DO555" s="26"/>
      <c r="DP555" s="26"/>
      <c r="DQ555" s="26"/>
      <c r="DR555" s="26"/>
      <c r="DS555" s="26"/>
      <c r="DT555" s="26"/>
      <c r="DU555" s="26"/>
      <c r="DV555" s="26"/>
      <c r="DW555" s="26"/>
      <c r="DX555" s="26"/>
      <c r="DY555" s="26"/>
      <c r="DZ555" s="26"/>
      <c r="EA555" s="26"/>
      <c r="EB555" s="26"/>
      <c r="EC555" s="26"/>
      <c r="ED555" s="26"/>
      <c r="EE555" s="26"/>
      <c r="EF555" s="26"/>
      <c r="EG555" s="26"/>
      <c r="EH555" s="26"/>
      <c r="EI555" s="26"/>
      <c r="EJ555" s="26"/>
      <c r="EK555" s="26"/>
      <c r="EL555" s="26"/>
      <c r="EM555" s="26"/>
      <c r="EN555" s="26"/>
      <c r="EO555" s="26"/>
      <c r="EP555" s="26"/>
      <c r="EQ555" s="26"/>
      <c r="ER555" s="26"/>
      <c r="ES555" s="26"/>
      <c r="ET555" s="26"/>
      <c r="EU555" s="26"/>
      <c r="EV555" s="26"/>
      <c r="EW555" s="26"/>
      <c r="EX555" s="26"/>
      <c r="EY555" s="26"/>
      <c r="EZ555" s="26"/>
      <c r="FA555" s="26"/>
      <c r="FB555" s="26"/>
      <c r="FC555" s="26"/>
      <c r="FD555" s="26"/>
      <c r="FE555" s="26"/>
      <c r="FF555" s="26"/>
      <c r="FG555" s="26"/>
      <c r="FH555" s="26"/>
      <c r="FI555" s="26"/>
      <c r="FJ555" s="26"/>
      <c r="FK555" s="26"/>
      <c r="FL555" s="26"/>
      <c r="FM555" s="26"/>
      <c r="FN555" s="26"/>
      <c r="FO555" s="26"/>
      <c r="FP555" s="26"/>
      <c r="FQ555" s="26"/>
      <c r="FR555" s="26"/>
      <c r="FS555" s="26"/>
      <c r="FT555" s="26"/>
      <c r="FU555" s="26"/>
      <c r="FV555" s="26"/>
      <c r="FW555" s="26"/>
      <c r="FX555" s="26"/>
      <c r="FY555" s="26"/>
      <c r="FZ555" s="26"/>
      <c r="GA555" s="26"/>
      <c r="GB555" s="26"/>
      <c r="GC555" s="26"/>
      <c r="GD555" s="26"/>
      <c r="GE555" s="26"/>
      <c r="GF555" s="26"/>
      <c r="GG555" s="26"/>
      <c r="GH555" s="26"/>
      <c r="GI555" s="26"/>
      <c r="GJ555" s="26"/>
      <c r="GK555" s="26"/>
      <c r="GL555" s="26"/>
      <c r="GM555" s="26"/>
      <c r="GN555" s="26"/>
      <c r="GO555" s="26"/>
      <c r="GP555" s="26"/>
      <c r="GQ555" s="26"/>
      <c r="GR555" s="26"/>
      <c r="GS555" s="26"/>
      <c r="GT555" s="26"/>
      <c r="GU555" s="26"/>
      <c r="GV555" s="26"/>
      <c r="GW555" s="26"/>
      <c r="GX555" s="26"/>
      <c r="GY555" s="26"/>
      <c r="GZ555" s="26"/>
      <c r="HA555" s="26"/>
      <c r="HB555" s="26"/>
      <c r="HC555" s="26"/>
      <c r="HD555" s="26"/>
      <c r="HE555" s="26"/>
      <c r="HF555" s="26"/>
      <c r="HG555" s="26"/>
      <c r="HH555" s="26"/>
      <c r="HI555" s="26"/>
      <c r="HJ555" s="26"/>
      <c r="HK555" s="26"/>
      <c r="HL555" s="26"/>
      <c r="HM555" s="26"/>
      <c r="HN555" s="26"/>
      <c r="HO555" s="26"/>
      <c r="HP555" s="26"/>
      <c r="HQ555" s="26"/>
      <c r="HR555" s="26"/>
      <c r="HS555" s="26"/>
      <c r="HT555" s="26"/>
      <c r="HU555" s="26"/>
      <c r="HV555" s="26"/>
      <c r="HW555" s="26"/>
      <c r="HX555" s="26"/>
      <c r="HY555" s="26"/>
      <c r="HZ555" s="26"/>
      <c r="IA555" s="26"/>
      <c r="IB555" s="26"/>
      <c r="IC555" s="26"/>
      <c r="ID555" s="26"/>
      <c r="IE555" s="26"/>
      <c r="IF555" s="26"/>
      <c r="IG555" s="26"/>
      <c r="IH555" s="26"/>
      <c r="II555" s="26"/>
      <c r="IJ555" s="26"/>
      <c r="IK555" s="26"/>
      <c r="IL555" s="26"/>
      <c r="IM555" s="26"/>
      <c r="IN555" s="26"/>
      <c r="IO555" s="26"/>
      <c r="IP555" s="26"/>
      <c r="IQ555" s="26"/>
      <c r="IR555" s="26"/>
      <c r="IS555" s="26"/>
      <c r="IT555" s="26"/>
      <c r="IU555" s="26"/>
      <c r="IV555" s="26"/>
    </row>
    <row r="556" spans="1:256" s="35" customFormat="1" ht="14.4" x14ac:dyDescent="0.3">
      <c r="A556"/>
      <c r="B556"/>
      <c r="C556"/>
      <c r="D556"/>
      <c r="E556"/>
      <c r="F55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6"/>
      <c r="AB556" s="26"/>
      <c r="AC556" s="26"/>
      <c r="AD556" s="26"/>
      <c r="AE556" s="26"/>
      <c r="AF556" s="26"/>
      <c r="AG556" s="26"/>
      <c r="AH556" s="26"/>
      <c r="AI556" s="26"/>
      <c r="AJ556" s="26"/>
      <c r="AK556" s="26"/>
      <c r="AL556" s="26"/>
      <c r="AM556" s="26"/>
      <c r="AN556" s="26"/>
      <c r="AO556" s="26"/>
      <c r="AP556" s="26"/>
      <c r="AQ556" s="26"/>
      <c r="AR556" s="26"/>
      <c r="AS556" s="26"/>
      <c r="AT556" s="26"/>
      <c r="AU556" s="26"/>
      <c r="AV556" s="26"/>
      <c r="AW556" s="26"/>
      <c r="AX556" s="26"/>
      <c r="AY556" s="26"/>
      <c r="AZ556" s="26"/>
      <c r="BA556" s="26"/>
      <c r="BB556" s="26"/>
      <c r="BC556" s="26"/>
      <c r="BD556" s="26"/>
      <c r="BE556" s="26"/>
      <c r="BF556" s="26"/>
      <c r="BG556" s="26"/>
      <c r="BH556" s="26"/>
      <c r="BI556" s="26"/>
      <c r="BJ556" s="26"/>
      <c r="BK556" s="26"/>
      <c r="BL556" s="26"/>
      <c r="BM556" s="26"/>
      <c r="BN556" s="26"/>
      <c r="BO556" s="26"/>
      <c r="BP556" s="26"/>
      <c r="BQ556" s="26"/>
      <c r="BR556" s="26"/>
      <c r="BS556" s="26"/>
      <c r="BT556" s="26"/>
      <c r="BU556" s="26"/>
      <c r="BV556" s="26"/>
      <c r="BW556" s="26"/>
      <c r="BX556" s="26"/>
      <c r="BY556" s="26"/>
      <c r="BZ556" s="26"/>
      <c r="CA556" s="26"/>
      <c r="CB556" s="26"/>
      <c r="CC556" s="26"/>
      <c r="CD556" s="26"/>
      <c r="CE556" s="26"/>
      <c r="CF556" s="26"/>
      <c r="CG556" s="26"/>
      <c r="CH556" s="26"/>
      <c r="CI556" s="26"/>
      <c r="CJ556" s="26"/>
      <c r="CK556" s="26"/>
      <c r="CL556" s="26"/>
      <c r="CM556" s="26"/>
      <c r="CN556" s="26"/>
      <c r="CO556" s="26"/>
      <c r="CP556" s="26"/>
      <c r="CQ556" s="26"/>
      <c r="CR556" s="26"/>
      <c r="CS556" s="26"/>
      <c r="CT556" s="26"/>
      <c r="CU556" s="26"/>
      <c r="CV556" s="26"/>
      <c r="CW556" s="26"/>
      <c r="CX556" s="26"/>
      <c r="CY556" s="26"/>
      <c r="CZ556" s="26"/>
      <c r="DA556" s="26"/>
      <c r="DB556" s="26"/>
      <c r="DC556" s="26"/>
      <c r="DD556" s="26"/>
      <c r="DE556" s="26"/>
      <c r="DF556" s="26"/>
      <c r="DG556" s="26"/>
      <c r="DH556" s="26"/>
      <c r="DI556" s="26"/>
      <c r="DJ556" s="26"/>
      <c r="DK556" s="26"/>
      <c r="DL556" s="26"/>
      <c r="DM556" s="26"/>
      <c r="DN556" s="26"/>
      <c r="DO556" s="26"/>
      <c r="DP556" s="26"/>
      <c r="DQ556" s="26"/>
      <c r="DR556" s="26"/>
      <c r="DS556" s="26"/>
      <c r="DT556" s="26"/>
      <c r="DU556" s="26"/>
      <c r="DV556" s="26"/>
      <c r="DW556" s="26"/>
      <c r="DX556" s="26"/>
      <c r="DY556" s="26"/>
      <c r="DZ556" s="26"/>
      <c r="EA556" s="26"/>
      <c r="EB556" s="26"/>
      <c r="EC556" s="26"/>
      <c r="ED556" s="26"/>
      <c r="EE556" s="26"/>
      <c r="EF556" s="26"/>
      <c r="EG556" s="26"/>
      <c r="EH556" s="26"/>
      <c r="EI556" s="26"/>
      <c r="EJ556" s="26"/>
      <c r="EK556" s="26"/>
      <c r="EL556" s="26"/>
      <c r="EM556" s="26"/>
      <c r="EN556" s="26"/>
      <c r="EO556" s="26"/>
      <c r="EP556" s="26"/>
      <c r="EQ556" s="26"/>
      <c r="ER556" s="26"/>
      <c r="ES556" s="26"/>
      <c r="ET556" s="26"/>
      <c r="EU556" s="26"/>
      <c r="EV556" s="26"/>
      <c r="EW556" s="26"/>
      <c r="EX556" s="26"/>
      <c r="EY556" s="26"/>
      <c r="EZ556" s="26"/>
      <c r="FA556" s="26"/>
      <c r="FB556" s="26"/>
      <c r="FC556" s="26"/>
      <c r="FD556" s="26"/>
      <c r="FE556" s="26"/>
      <c r="FF556" s="26"/>
      <c r="FG556" s="26"/>
      <c r="FH556" s="26"/>
      <c r="FI556" s="26"/>
      <c r="FJ556" s="26"/>
      <c r="FK556" s="26"/>
      <c r="FL556" s="26"/>
      <c r="FM556" s="26"/>
      <c r="FN556" s="26"/>
      <c r="FO556" s="26"/>
      <c r="FP556" s="26"/>
      <c r="FQ556" s="26"/>
      <c r="FR556" s="26"/>
      <c r="FS556" s="26"/>
      <c r="FT556" s="26"/>
      <c r="FU556" s="26"/>
      <c r="FV556" s="26"/>
      <c r="FW556" s="26"/>
      <c r="FX556" s="26"/>
      <c r="FY556" s="26"/>
      <c r="FZ556" s="26"/>
      <c r="GA556" s="26"/>
      <c r="GB556" s="26"/>
      <c r="GC556" s="26"/>
      <c r="GD556" s="26"/>
      <c r="GE556" s="26"/>
      <c r="GF556" s="26"/>
      <c r="GG556" s="26"/>
      <c r="GH556" s="26"/>
      <c r="GI556" s="26"/>
      <c r="GJ556" s="26"/>
      <c r="GK556" s="26"/>
      <c r="GL556" s="26"/>
      <c r="GM556" s="26"/>
      <c r="GN556" s="26"/>
      <c r="GO556" s="26"/>
      <c r="GP556" s="26"/>
      <c r="GQ556" s="26"/>
      <c r="GR556" s="26"/>
      <c r="GS556" s="26"/>
      <c r="GT556" s="26"/>
      <c r="GU556" s="26"/>
      <c r="GV556" s="26"/>
      <c r="GW556" s="26"/>
      <c r="GX556" s="26"/>
      <c r="GY556" s="26"/>
      <c r="GZ556" s="26"/>
      <c r="HA556" s="26"/>
      <c r="HB556" s="26"/>
      <c r="HC556" s="26"/>
      <c r="HD556" s="26"/>
      <c r="HE556" s="26"/>
      <c r="HF556" s="26"/>
      <c r="HG556" s="26"/>
      <c r="HH556" s="26"/>
      <c r="HI556" s="26"/>
      <c r="HJ556" s="26"/>
      <c r="HK556" s="26"/>
      <c r="HL556" s="26"/>
      <c r="HM556" s="26"/>
      <c r="HN556" s="26"/>
      <c r="HO556" s="26"/>
      <c r="HP556" s="26"/>
      <c r="HQ556" s="26"/>
      <c r="HR556" s="26"/>
      <c r="HS556" s="26"/>
      <c r="HT556" s="26"/>
      <c r="HU556" s="26"/>
      <c r="HV556" s="26"/>
      <c r="HW556" s="26"/>
      <c r="HX556" s="26"/>
      <c r="HY556" s="26"/>
      <c r="HZ556" s="26"/>
      <c r="IA556" s="26"/>
      <c r="IB556" s="26"/>
      <c r="IC556" s="26"/>
      <c r="ID556" s="26"/>
      <c r="IE556" s="26"/>
      <c r="IF556" s="26"/>
      <c r="IG556" s="26"/>
      <c r="IH556" s="26"/>
      <c r="II556" s="26"/>
      <c r="IJ556" s="26"/>
      <c r="IK556" s="26"/>
      <c r="IL556" s="26"/>
      <c r="IM556" s="26"/>
      <c r="IN556" s="26"/>
      <c r="IO556" s="26"/>
      <c r="IP556" s="26"/>
      <c r="IQ556" s="26"/>
      <c r="IR556" s="26"/>
      <c r="IS556" s="26"/>
      <c r="IT556" s="26"/>
      <c r="IU556" s="26"/>
      <c r="IV556" s="26"/>
    </row>
    <row r="557" spans="1:256" s="32" customFormat="1" ht="14.4" x14ac:dyDescent="0.3">
      <c r="A557"/>
      <c r="B557"/>
      <c r="C557"/>
      <c r="D557"/>
      <c r="E557"/>
      <c r="F557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6"/>
      <c r="AB557" s="26"/>
      <c r="AC557" s="26"/>
      <c r="AD557" s="26"/>
      <c r="AE557" s="26"/>
      <c r="AF557" s="26"/>
      <c r="AG557" s="26"/>
      <c r="AH557" s="26"/>
      <c r="AI557" s="26"/>
      <c r="AJ557" s="26"/>
      <c r="AK557" s="26"/>
      <c r="AL557" s="26"/>
      <c r="AM557" s="26"/>
      <c r="AN557" s="26"/>
      <c r="AO557" s="26"/>
      <c r="AP557" s="26"/>
      <c r="AQ557" s="26"/>
      <c r="AR557" s="26"/>
      <c r="AS557" s="26"/>
      <c r="AT557" s="26"/>
      <c r="AU557" s="26"/>
      <c r="AV557" s="26"/>
      <c r="AW557" s="26"/>
      <c r="AX557" s="26"/>
      <c r="AY557" s="26"/>
      <c r="AZ557" s="26"/>
      <c r="BA557" s="26"/>
      <c r="BB557" s="26"/>
      <c r="BC557" s="26"/>
      <c r="BD557" s="26"/>
      <c r="BE557" s="26"/>
      <c r="BF557" s="26"/>
      <c r="BG557" s="26"/>
      <c r="BH557" s="26"/>
      <c r="BI557" s="26"/>
      <c r="BJ557" s="26"/>
      <c r="BK557" s="26"/>
      <c r="BL557" s="26"/>
      <c r="BM557" s="26"/>
      <c r="BN557" s="26"/>
      <c r="BO557" s="26"/>
      <c r="BP557" s="26"/>
      <c r="BQ557" s="26"/>
      <c r="BR557" s="26"/>
      <c r="BS557" s="26"/>
      <c r="BT557" s="26"/>
      <c r="BU557" s="26"/>
      <c r="BV557" s="26"/>
      <c r="BW557" s="26"/>
      <c r="BX557" s="26"/>
      <c r="BY557" s="26"/>
      <c r="BZ557" s="26"/>
      <c r="CA557" s="26"/>
      <c r="CB557" s="26"/>
      <c r="CC557" s="26"/>
      <c r="CD557" s="26"/>
      <c r="CE557" s="26"/>
      <c r="CF557" s="26"/>
      <c r="CG557" s="26"/>
      <c r="CH557" s="26"/>
      <c r="CI557" s="26"/>
      <c r="CJ557" s="26"/>
      <c r="CK557" s="26"/>
      <c r="CL557" s="26"/>
      <c r="CM557" s="26"/>
      <c r="CN557" s="26"/>
      <c r="CO557" s="26"/>
      <c r="CP557" s="26"/>
      <c r="CQ557" s="26"/>
      <c r="CR557" s="26"/>
      <c r="CS557" s="26"/>
      <c r="CT557" s="26"/>
      <c r="CU557" s="26"/>
      <c r="CV557" s="26"/>
      <c r="CW557" s="26"/>
      <c r="CX557" s="26"/>
      <c r="CY557" s="26"/>
      <c r="CZ557" s="26"/>
      <c r="DA557" s="26"/>
      <c r="DB557" s="26"/>
      <c r="DC557" s="26"/>
      <c r="DD557" s="26"/>
      <c r="DE557" s="26"/>
      <c r="DF557" s="26"/>
      <c r="DG557" s="26"/>
      <c r="DH557" s="26"/>
      <c r="DI557" s="26"/>
      <c r="DJ557" s="26"/>
      <c r="DK557" s="26"/>
      <c r="DL557" s="26"/>
      <c r="DM557" s="26"/>
      <c r="DN557" s="26"/>
      <c r="DO557" s="26"/>
      <c r="DP557" s="26"/>
      <c r="DQ557" s="26"/>
      <c r="DR557" s="26"/>
      <c r="DS557" s="26"/>
      <c r="DT557" s="26"/>
      <c r="DU557" s="26"/>
      <c r="DV557" s="26"/>
      <c r="DW557" s="26"/>
      <c r="DX557" s="26"/>
      <c r="DY557" s="26"/>
      <c r="DZ557" s="26"/>
      <c r="EA557" s="26"/>
      <c r="EB557" s="26"/>
      <c r="EC557" s="26"/>
      <c r="ED557" s="26"/>
      <c r="EE557" s="26"/>
      <c r="EF557" s="26"/>
      <c r="EG557" s="26"/>
      <c r="EH557" s="26"/>
      <c r="EI557" s="26"/>
      <c r="EJ557" s="26"/>
      <c r="EK557" s="26"/>
      <c r="EL557" s="26"/>
      <c r="EM557" s="26"/>
      <c r="EN557" s="26"/>
      <c r="EO557" s="26"/>
      <c r="EP557" s="26"/>
      <c r="EQ557" s="26"/>
      <c r="ER557" s="26"/>
      <c r="ES557" s="26"/>
      <c r="ET557" s="26"/>
      <c r="EU557" s="26"/>
      <c r="EV557" s="26"/>
      <c r="EW557" s="26"/>
      <c r="EX557" s="26"/>
      <c r="EY557" s="26"/>
      <c r="EZ557" s="26"/>
      <c r="FA557" s="26"/>
      <c r="FB557" s="26"/>
      <c r="FC557" s="26"/>
      <c r="FD557" s="26"/>
      <c r="FE557" s="26"/>
      <c r="FF557" s="26"/>
      <c r="FG557" s="26"/>
      <c r="FH557" s="26"/>
      <c r="FI557" s="26"/>
      <c r="FJ557" s="26"/>
      <c r="FK557" s="26"/>
      <c r="FL557" s="26"/>
      <c r="FM557" s="26"/>
      <c r="FN557" s="26"/>
      <c r="FO557" s="26"/>
      <c r="FP557" s="26"/>
      <c r="FQ557" s="26"/>
      <c r="FR557" s="26"/>
      <c r="FS557" s="26"/>
      <c r="FT557" s="26"/>
      <c r="FU557" s="26"/>
      <c r="FV557" s="26"/>
      <c r="FW557" s="26"/>
      <c r="FX557" s="26"/>
      <c r="FY557" s="26"/>
      <c r="FZ557" s="26"/>
      <c r="GA557" s="26"/>
      <c r="GB557" s="26"/>
      <c r="GC557" s="26"/>
      <c r="GD557" s="26"/>
      <c r="GE557" s="26"/>
      <c r="GF557" s="26"/>
      <c r="GG557" s="26"/>
      <c r="GH557" s="26"/>
      <c r="GI557" s="26"/>
      <c r="GJ557" s="26"/>
      <c r="GK557" s="26"/>
      <c r="GL557" s="26"/>
      <c r="GM557" s="26"/>
      <c r="GN557" s="26"/>
      <c r="GO557" s="26"/>
      <c r="GP557" s="26"/>
      <c r="GQ557" s="26"/>
      <c r="GR557" s="26"/>
      <c r="GS557" s="26"/>
      <c r="GT557" s="26"/>
      <c r="GU557" s="26"/>
      <c r="GV557" s="26"/>
      <c r="GW557" s="26"/>
      <c r="GX557" s="26"/>
      <c r="GY557" s="26"/>
      <c r="GZ557" s="26"/>
      <c r="HA557" s="26"/>
      <c r="HB557" s="26"/>
      <c r="HC557" s="26"/>
      <c r="HD557" s="26"/>
      <c r="HE557" s="26"/>
      <c r="HF557" s="26"/>
      <c r="HG557" s="26"/>
      <c r="HH557" s="26"/>
      <c r="HI557" s="26"/>
      <c r="HJ557" s="26"/>
      <c r="HK557" s="26"/>
      <c r="HL557" s="26"/>
      <c r="HM557" s="26"/>
      <c r="HN557" s="26"/>
      <c r="HO557" s="26"/>
      <c r="HP557" s="26"/>
      <c r="HQ557" s="26"/>
      <c r="HR557" s="26"/>
      <c r="HS557" s="26"/>
      <c r="HT557" s="26"/>
      <c r="HU557" s="26"/>
      <c r="HV557" s="26"/>
      <c r="HW557" s="26"/>
      <c r="HX557" s="26"/>
      <c r="HY557" s="26"/>
      <c r="HZ557" s="26"/>
      <c r="IA557" s="26"/>
      <c r="IB557" s="26"/>
      <c r="IC557" s="26"/>
      <c r="ID557" s="26"/>
      <c r="IE557" s="26"/>
      <c r="IF557" s="26"/>
      <c r="IG557" s="26"/>
      <c r="IH557" s="26"/>
      <c r="II557" s="26"/>
      <c r="IJ557" s="26"/>
      <c r="IK557" s="26"/>
      <c r="IL557" s="26"/>
      <c r="IM557" s="26"/>
      <c r="IN557" s="26"/>
      <c r="IO557" s="26"/>
      <c r="IP557" s="26"/>
      <c r="IQ557" s="26"/>
      <c r="IR557" s="26"/>
      <c r="IS557" s="26"/>
      <c r="IT557" s="26"/>
      <c r="IU557" s="26"/>
      <c r="IV557" s="26"/>
    </row>
    <row r="558" spans="1:256" s="35" customFormat="1" ht="14.4" x14ac:dyDescent="0.3">
      <c r="A558"/>
      <c r="B558"/>
      <c r="C558"/>
      <c r="D558"/>
      <c r="E558"/>
      <c r="F558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6"/>
      <c r="AB558" s="26"/>
      <c r="AC558" s="26"/>
      <c r="AD558" s="26"/>
      <c r="AE558" s="26"/>
      <c r="AF558" s="26"/>
      <c r="AG558" s="26"/>
      <c r="AH558" s="26"/>
      <c r="AI558" s="26"/>
      <c r="AJ558" s="26"/>
      <c r="AK558" s="26"/>
      <c r="AL558" s="26"/>
      <c r="AM558" s="26"/>
      <c r="AN558" s="26"/>
      <c r="AO558" s="26"/>
      <c r="AP558" s="26"/>
      <c r="AQ558" s="26"/>
      <c r="AR558" s="26"/>
      <c r="AS558" s="26"/>
      <c r="AT558" s="26"/>
      <c r="AU558" s="26"/>
      <c r="AV558" s="26"/>
      <c r="AW558" s="26"/>
      <c r="AX558" s="26"/>
      <c r="AY558" s="26"/>
      <c r="AZ558" s="26"/>
      <c r="BA558" s="26"/>
      <c r="BB558" s="26"/>
      <c r="BC558" s="26"/>
      <c r="BD558" s="26"/>
      <c r="BE558" s="26"/>
      <c r="BF558" s="26"/>
      <c r="BG558" s="26"/>
      <c r="BH558" s="26"/>
      <c r="BI558" s="26"/>
      <c r="BJ558" s="26"/>
      <c r="BK558" s="26"/>
      <c r="BL558" s="26"/>
      <c r="BM558" s="26"/>
      <c r="BN558" s="26"/>
      <c r="BO558" s="26"/>
      <c r="BP558" s="26"/>
      <c r="BQ558" s="26"/>
      <c r="BR558" s="26"/>
      <c r="BS558" s="26"/>
      <c r="BT558" s="26"/>
      <c r="BU558" s="26"/>
      <c r="BV558" s="26"/>
      <c r="BW558" s="26"/>
      <c r="BX558" s="26"/>
      <c r="BY558" s="26"/>
      <c r="BZ558" s="26"/>
      <c r="CA558" s="26"/>
      <c r="CB558" s="26"/>
      <c r="CC558" s="26"/>
      <c r="CD558" s="26"/>
      <c r="CE558" s="26"/>
      <c r="CF558" s="26"/>
      <c r="CG558" s="26"/>
      <c r="CH558" s="26"/>
      <c r="CI558" s="26"/>
      <c r="CJ558" s="26"/>
      <c r="CK558" s="26"/>
      <c r="CL558" s="26"/>
      <c r="CM558" s="26"/>
      <c r="CN558" s="26"/>
      <c r="CO558" s="26"/>
      <c r="CP558" s="26"/>
      <c r="CQ558" s="26"/>
      <c r="CR558" s="26"/>
      <c r="CS558" s="26"/>
      <c r="CT558" s="26"/>
      <c r="CU558" s="26"/>
      <c r="CV558" s="26"/>
      <c r="CW558" s="26"/>
      <c r="CX558" s="26"/>
      <c r="CY558" s="26"/>
      <c r="CZ558" s="26"/>
      <c r="DA558" s="26"/>
      <c r="DB558" s="26"/>
      <c r="DC558" s="26"/>
      <c r="DD558" s="26"/>
      <c r="DE558" s="26"/>
      <c r="DF558" s="26"/>
      <c r="DG558" s="26"/>
      <c r="DH558" s="26"/>
      <c r="DI558" s="26"/>
      <c r="DJ558" s="26"/>
      <c r="DK558" s="26"/>
      <c r="DL558" s="26"/>
      <c r="DM558" s="26"/>
      <c r="DN558" s="26"/>
      <c r="DO558" s="26"/>
      <c r="DP558" s="26"/>
      <c r="DQ558" s="26"/>
      <c r="DR558" s="26"/>
      <c r="DS558" s="26"/>
      <c r="DT558" s="26"/>
      <c r="DU558" s="26"/>
      <c r="DV558" s="26"/>
      <c r="DW558" s="26"/>
      <c r="DX558" s="26"/>
      <c r="DY558" s="26"/>
      <c r="DZ558" s="26"/>
      <c r="EA558" s="26"/>
      <c r="EB558" s="26"/>
      <c r="EC558" s="26"/>
      <c r="ED558" s="26"/>
      <c r="EE558" s="26"/>
      <c r="EF558" s="26"/>
      <c r="EG558" s="26"/>
      <c r="EH558" s="26"/>
      <c r="EI558" s="26"/>
      <c r="EJ558" s="26"/>
      <c r="EK558" s="26"/>
      <c r="EL558" s="26"/>
      <c r="EM558" s="26"/>
      <c r="EN558" s="26"/>
      <c r="EO558" s="26"/>
      <c r="EP558" s="26"/>
      <c r="EQ558" s="26"/>
      <c r="ER558" s="26"/>
      <c r="ES558" s="26"/>
      <c r="ET558" s="26"/>
      <c r="EU558" s="26"/>
      <c r="EV558" s="26"/>
      <c r="EW558" s="26"/>
      <c r="EX558" s="26"/>
      <c r="EY558" s="26"/>
      <c r="EZ558" s="26"/>
      <c r="FA558" s="26"/>
      <c r="FB558" s="26"/>
      <c r="FC558" s="26"/>
      <c r="FD558" s="26"/>
      <c r="FE558" s="26"/>
      <c r="FF558" s="26"/>
      <c r="FG558" s="26"/>
      <c r="FH558" s="26"/>
      <c r="FI558" s="26"/>
      <c r="FJ558" s="26"/>
      <c r="FK558" s="26"/>
      <c r="FL558" s="26"/>
      <c r="FM558" s="26"/>
      <c r="FN558" s="26"/>
      <c r="FO558" s="26"/>
      <c r="FP558" s="26"/>
      <c r="FQ558" s="26"/>
      <c r="FR558" s="26"/>
      <c r="FS558" s="26"/>
      <c r="FT558" s="26"/>
      <c r="FU558" s="26"/>
      <c r="FV558" s="26"/>
      <c r="FW558" s="26"/>
      <c r="FX558" s="26"/>
      <c r="FY558" s="26"/>
      <c r="FZ558" s="26"/>
      <c r="GA558" s="26"/>
      <c r="GB558" s="26"/>
      <c r="GC558" s="26"/>
      <c r="GD558" s="26"/>
      <c r="GE558" s="26"/>
      <c r="GF558" s="26"/>
      <c r="GG558" s="26"/>
      <c r="GH558" s="26"/>
      <c r="GI558" s="26"/>
      <c r="GJ558" s="26"/>
      <c r="GK558" s="26"/>
      <c r="GL558" s="26"/>
      <c r="GM558" s="26"/>
      <c r="GN558" s="26"/>
      <c r="GO558" s="26"/>
      <c r="GP558" s="26"/>
      <c r="GQ558" s="26"/>
      <c r="GR558" s="26"/>
      <c r="GS558" s="26"/>
      <c r="GT558" s="26"/>
      <c r="GU558" s="26"/>
      <c r="GV558" s="26"/>
      <c r="GW558" s="26"/>
      <c r="GX558" s="26"/>
      <c r="GY558" s="26"/>
      <c r="GZ558" s="26"/>
      <c r="HA558" s="26"/>
      <c r="HB558" s="26"/>
      <c r="HC558" s="26"/>
      <c r="HD558" s="26"/>
      <c r="HE558" s="26"/>
      <c r="HF558" s="26"/>
      <c r="HG558" s="26"/>
      <c r="HH558" s="26"/>
      <c r="HI558" s="26"/>
      <c r="HJ558" s="26"/>
      <c r="HK558" s="26"/>
      <c r="HL558" s="26"/>
      <c r="HM558" s="26"/>
      <c r="HN558" s="26"/>
      <c r="HO558" s="26"/>
      <c r="HP558" s="26"/>
      <c r="HQ558" s="26"/>
      <c r="HR558" s="26"/>
      <c r="HS558" s="26"/>
      <c r="HT558" s="26"/>
      <c r="HU558" s="26"/>
      <c r="HV558" s="26"/>
      <c r="HW558" s="26"/>
      <c r="HX558" s="26"/>
      <c r="HY558" s="26"/>
      <c r="HZ558" s="26"/>
      <c r="IA558" s="26"/>
      <c r="IB558" s="26"/>
      <c r="IC558" s="26"/>
      <c r="ID558" s="26"/>
      <c r="IE558" s="26"/>
      <c r="IF558" s="26"/>
      <c r="IG558" s="26"/>
      <c r="IH558" s="26"/>
      <c r="II558" s="26"/>
      <c r="IJ558" s="26"/>
      <c r="IK558" s="26"/>
      <c r="IL558" s="26"/>
      <c r="IM558" s="26"/>
      <c r="IN558" s="26"/>
      <c r="IO558" s="26"/>
      <c r="IP558" s="26"/>
      <c r="IQ558" s="26"/>
      <c r="IR558" s="26"/>
      <c r="IS558" s="26"/>
      <c r="IT558" s="26"/>
      <c r="IU558" s="26"/>
      <c r="IV558" s="26"/>
    </row>
    <row r="559" spans="1:256" s="32" customFormat="1" ht="14.4" x14ac:dyDescent="0.3">
      <c r="A559"/>
      <c r="B559"/>
      <c r="C559"/>
      <c r="D559"/>
      <c r="E559"/>
      <c r="F559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6"/>
      <c r="AB559" s="26"/>
      <c r="AC559" s="26"/>
      <c r="AD559" s="26"/>
      <c r="AE559" s="26"/>
      <c r="AF559" s="26"/>
      <c r="AG559" s="26"/>
      <c r="AH559" s="26"/>
      <c r="AI559" s="26"/>
      <c r="AJ559" s="26"/>
      <c r="AK559" s="26"/>
      <c r="AL559" s="26"/>
      <c r="AM559" s="26"/>
      <c r="AN559" s="26"/>
      <c r="AO559" s="26"/>
      <c r="AP559" s="26"/>
      <c r="AQ559" s="26"/>
      <c r="AR559" s="26"/>
      <c r="AS559" s="26"/>
      <c r="AT559" s="26"/>
      <c r="AU559" s="26"/>
      <c r="AV559" s="26"/>
      <c r="AW559" s="26"/>
      <c r="AX559" s="26"/>
      <c r="AY559" s="26"/>
      <c r="AZ559" s="26"/>
      <c r="BA559" s="26"/>
      <c r="BB559" s="26"/>
      <c r="BC559" s="26"/>
      <c r="BD559" s="26"/>
      <c r="BE559" s="26"/>
      <c r="BF559" s="26"/>
      <c r="BG559" s="26"/>
      <c r="BH559" s="26"/>
      <c r="BI559" s="26"/>
      <c r="BJ559" s="26"/>
      <c r="BK559" s="26"/>
      <c r="BL559" s="26"/>
      <c r="BM559" s="26"/>
      <c r="BN559" s="26"/>
      <c r="BO559" s="26"/>
      <c r="BP559" s="26"/>
      <c r="BQ559" s="26"/>
      <c r="BR559" s="26"/>
      <c r="BS559" s="26"/>
      <c r="BT559" s="26"/>
      <c r="BU559" s="26"/>
      <c r="BV559" s="26"/>
      <c r="BW559" s="26"/>
      <c r="BX559" s="26"/>
      <c r="BY559" s="26"/>
      <c r="BZ559" s="26"/>
      <c r="CA559" s="26"/>
      <c r="CB559" s="26"/>
      <c r="CC559" s="26"/>
      <c r="CD559" s="26"/>
      <c r="CE559" s="26"/>
      <c r="CF559" s="26"/>
      <c r="CG559" s="26"/>
      <c r="CH559" s="26"/>
      <c r="CI559" s="26"/>
      <c r="CJ559" s="26"/>
      <c r="CK559" s="26"/>
      <c r="CL559" s="26"/>
      <c r="CM559" s="26"/>
      <c r="CN559" s="26"/>
      <c r="CO559" s="26"/>
      <c r="CP559" s="26"/>
      <c r="CQ559" s="26"/>
      <c r="CR559" s="26"/>
      <c r="CS559" s="26"/>
      <c r="CT559" s="26"/>
      <c r="CU559" s="26"/>
      <c r="CV559" s="26"/>
      <c r="CW559" s="26"/>
      <c r="CX559" s="26"/>
      <c r="CY559" s="26"/>
      <c r="CZ559" s="26"/>
      <c r="DA559" s="26"/>
      <c r="DB559" s="26"/>
      <c r="DC559" s="26"/>
      <c r="DD559" s="26"/>
      <c r="DE559" s="26"/>
      <c r="DF559" s="26"/>
      <c r="DG559" s="26"/>
      <c r="DH559" s="26"/>
      <c r="DI559" s="26"/>
      <c r="DJ559" s="26"/>
      <c r="DK559" s="26"/>
      <c r="DL559" s="26"/>
      <c r="DM559" s="26"/>
      <c r="DN559" s="26"/>
      <c r="DO559" s="26"/>
      <c r="DP559" s="26"/>
      <c r="DQ559" s="26"/>
      <c r="DR559" s="26"/>
      <c r="DS559" s="26"/>
      <c r="DT559" s="26"/>
      <c r="DU559" s="26"/>
      <c r="DV559" s="26"/>
      <c r="DW559" s="26"/>
      <c r="DX559" s="26"/>
      <c r="DY559" s="26"/>
      <c r="DZ559" s="26"/>
      <c r="EA559" s="26"/>
      <c r="EB559" s="26"/>
      <c r="EC559" s="26"/>
      <c r="ED559" s="26"/>
      <c r="EE559" s="26"/>
      <c r="EF559" s="26"/>
      <c r="EG559" s="26"/>
      <c r="EH559" s="26"/>
      <c r="EI559" s="26"/>
      <c r="EJ559" s="26"/>
      <c r="EK559" s="26"/>
      <c r="EL559" s="26"/>
      <c r="EM559" s="26"/>
      <c r="EN559" s="26"/>
      <c r="EO559" s="26"/>
      <c r="EP559" s="26"/>
      <c r="EQ559" s="26"/>
      <c r="ER559" s="26"/>
      <c r="ES559" s="26"/>
      <c r="ET559" s="26"/>
      <c r="EU559" s="26"/>
      <c r="EV559" s="26"/>
      <c r="EW559" s="26"/>
      <c r="EX559" s="26"/>
      <c r="EY559" s="26"/>
      <c r="EZ559" s="26"/>
      <c r="FA559" s="26"/>
      <c r="FB559" s="26"/>
      <c r="FC559" s="26"/>
      <c r="FD559" s="26"/>
      <c r="FE559" s="26"/>
      <c r="FF559" s="26"/>
      <c r="FG559" s="26"/>
      <c r="FH559" s="26"/>
      <c r="FI559" s="26"/>
      <c r="FJ559" s="26"/>
      <c r="FK559" s="26"/>
      <c r="FL559" s="26"/>
      <c r="FM559" s="26"/>
      <c r="FN559" s="26"/>
      <c r="FO559" s="26"/>
      <c r="FP559" s="26"/>
      <c r="FQ559" s="26"/>
      <c r="FR559" s="26"/>
      <c r="FS559" s="26"/>
      <c r="FT559" s="26"/>
      <c r="FU559" s="26"/>
      <c r="FV559" s="26"/>
      <c r="FW559" s="26"/>
      <c r="FX559" s="26"/>
      <c r="FY559" s="26"/>
      <c r="FZ559" s="26"/>
      <c r="GA559" s="26"/>
      <c r="GB559" s="26"/>
      <c r="GC559" s="26"/>
      <c r="GD559" s="26"/>
      <c r="GE559" s="26"/>
      <c r="GF559" s="26"/>
      <c r="GG559" s="26"/>
      <c r="GH559" s="26"/>
      <c r="GI559" s="26"/>
      <c r="GJ559" s="26"/>
      <c r="GK559" s="26"/>
      <c r="GL559" s="26"/>
      <c r="GM559" s="26"/>
      <c r="GN559" s="26"/>
      <c r="GO559" s="26"/>
      <c r="GP559" s="26"/>
      <c r="GQ559" s="26"/>
      <c r="GR559" s="26"/>
      <c r="GS559" s="26"/>
      <c r="GT559" s="26"/>
      <c r="GU559" s="26"/>
      <c r="GV559" s="26"/>
      <c r="GW559" s="26"/>
      <c r="GX559" s="26"/>
      <c r="GY559" s="26"/>
      <c r="GZ559" s="26"/>
      <c r="HA559" s="26"/>
      <c r="HB559" s="26"/>
      <c r="HC559" s="26"/>
      <c r="HD559" s="26"/>
      <c r="HE559" s="26"/>
      <c r="HF559" s="26"/>
      <c r="HG559" s="26"/>
      <c r="HH559" s="26"/>
      <c r="HI559" s="26"/>
      <c r="HJ559" s="26"/>
      <c r="HK559" s="26"/>
      <c r="HL559" s="26"/>
      <c r="HM559" s="26"/>
      <c r="HN559" s="26"/>
      <c r="HO559" s="26"/>
      <c r="HP559" s="26"/>
      <c r="HQ559" s="26"/>
      <c r="HR559" s="26"/>
      <c r="HS559" s="26"/>
      <c r="HT559" s="26"/>
      <c r="HU559" s="26"/>
      <c r="HV559" s="26"/>
      <c r="HW559" s="26"/>
      <c r="HX559" s="26"/>
      <c r="HY559" s="26"/>
      <c r="HZ559" s="26"/>
      <c r="IA559" s="26"/>
      <c r="IB559" s="26"/>
      <c r="IC559" s="26"/>
      <c r="ID559" s="26"/>
      <c r="IE559" s="26"/>
      <c r="IF559" s="26"/>
      <c r="IG559" s="26"/>
      <c r="IH559" s="26"/>
      <c r="II559" s="26"/>
      <c r="IJ559" s="26"/>
      <c r="IK559" s="26"/>
      <c r="IL559" s="26"/>
      <c r="IM559" s="26"/>
      <c r="IN559" s="26"/>
      <c r="IO559" s="26"/>
      <c r="IP559" s="26"/>
      <c r="IQ559" s="26"/>
      <c r="IR559" s="26"/>
      <c r="IS559" s="26"/>
      <c r="IT559" s="26"/>
      <c r="IU559" s="26"/>
      <c r="IV559" s="26"/>
    </row>
    <row r="560" spans="1:256" s="35" customFormat="1" ht="14.4" x14ac:dyDescent="0.3">
      <c r="A560"/>
      <c r="B560"/>
      <c r="C560"/>
      <c r="D560"/>
      <c r="E560"/>
      <c r="F560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6"/>
      <c r="AB560" s="26"/>
      <c r="AC560" s="26"/>
      <c r="AD560" s="26"/>
      <c r="AE560" s="26"/>
      <c r="AF560" s="26"/>
      <c r="AG560" s="26"/>
      <c r="AH560" s="26"/>
      <c r="AI560" s="26"/>
      <c r="AJ560" s="26"/>
      <c r="AK560" s="26"/>
      <c r="AL560" s="26"/>
      <c r="AM560" s="26"/>
      <c r="AN560" s="26"/>
      <c r="AO560" s="26"/>
      <c r="AP560" s="26"/>
      <c r="AQ560" s="26"/>
      <c r="AR560" s="26"/>
      <c r="AS560" s="26"/>
      <c r="AT560" s="26"/>
      <c r="AU560" s="26"/>
      <c r="AV560" s="26"/>
      <c r="AW560" s="26"/>
      <c r="AX560" s="26"/>
      <c r="AY560" s="26"/>
      <c r="AZ560" s="26"/>
      <c r="BA560" s="26"/>
      <c r="BB560" s="26"/>
      <c r="BC560" s="26"/>
      <c r="BD560" s="26"/>
      <c r="BE560" s="26"/>
      <c r="BF560" s="26"/>
      <c r="BG560" s="26"/>
      <c r="BH560" s="26"/>
      <c r="BI560" s="26"/>
      <c r="BJ560" s="26"/>
      <c r="BK560" s="26"/>
      <c r="BL560" s="26"/>
      <c r="BM560" s="26"/>
      <c r="BN560" s="26"/>
      <c r="BO560" s="26"/>
      <c r="BP560" s="26"/>
      <c r="BQ560" s="26"/>
      <c r="BR560" s="26"/>
      <c r="BS560" s="26"/>
      <c r="BT560" s="26"/>
      <c r="BU560" s="26"/>
      <c r="BV560" s="26"/>
      <c r="BW560" s="26"/>
      <c r="BX560" s="26"/>
      <c r="BY560" s="26"/>
      <c r="BZ560" s="26"/>
      <c r="CA560" s="26"/>
      <c r="CB560" s="26"/>
      <c r="CC560" s="26"/>
      <c r="CD560" s="26"/>
      <c r="CE560" s="26"/>
      <c r="CF560" s="26"/>
      <c r="CG560" s="26"/>
      <c r="CH560" s="26"/>
      <c r="CI560" s="26"/>
      <c r="CJ560" s="26"/>
      <c r="CK560" s="26"/>
      <c r="CL560" s="26"/>
      <c r="CM560" s="26"/>
      <c r="CN560" s="26"/>
      <c r="CO560" s="26"/>
      <c r="CP560" s="26"/>
      <c r="CQ560" s="26"/>
      <c r="CR560" s="26"/>
      <c r="CS560" s="26"/>
      <c r="CT560" s="26"/>
      <c r="CU560" s="26"/>
      <c r="CV560" s="26"/>
      <c r="CW560" s="26"/>
      <c r="CX560" s="26"/>
      <c r="CY560" s="26"/>
      <c r="CZ560" s="26"/>
      <c r="DA560" s="26"/>
      <c r="DB560" s="26"/>
      <c r="DC560" s="26"/>
      <c r="DD560" s="26"/>
      <c r="DE560" s="26"/>
      <c r="DF560" s="26"/>
      <c r="DG560" s="26"/>
      <c r="DH560" s="26"/>
      <c r="DI560" s="26"/>
      <c r="DJ560" s="26"/>
      <c r="DK560" s="26"/>
      <c r="DL560" s="26"/>
      <c r="DM560" s="26"/>
      <c r="DN560" s="26"/>
      <c r="DO560" s="26"/>
      <c r="DP560" s="26"/>
      <c r="DQ560" s="26"/>
      <c r="DR560" s="26"/>
      <c r="DS560" s="26"/>
      <c r="DT560" s="26"/>
      <c r="DU560" s="26"/>
      <c r="DV560" s="26"/>
      <c r="DW560" s="26"/>
      <c r="DX560" s="26"/>
      <c r="DY560" s="26"/>
      <c r="DZ560" s="26"/>
      <c r="EA560" s="26"/>
      <c r="EB560" s="26"/>
      <c r="EC560" s="26"/>
      <c r="ED560" s="26"/>
      <c r="EE560" s="26"/>
      <c r="EF560" s="26"/>
      <c r="EG560" s="26"/>
      <c r="EH560" s="26"/>
      <c r="EI560" s="26"/>
      <c r="EJ560" s="26"/>
      <c r="EK560" s="26"/>
      <c r="EL560" s="26"/>
      <c r="EM560" s="26"/>
      <c r="EN560" s="26"/>
      <c r="EO560" s="26"/>
      <c r="EP560" s="26"/>
      <c r="EQ560" s="26"/>
      <c r="ER560" s="26"/>
      <c r="ES560" s="26"/>
      <c r="ET560" s="26"/>
      <c r="EU560" s="26"/>
      <c r="EV560" s="26"/>
      <c r="EW560" s="26"/>
      <c r="EX560" s="26"/>
      <c r="EY560" s="26"/>
      <c r="EZ560" s="26"/>
      <c r="FA560" s="26"/>
      <c r="FB560" s="26"/>
      <c r="FC560" s="26"/>
      <c r="FD560" s="26"/>
      <c r="FE560" s="26"/>
      <c r="FF560" s="26"/>
      <c r="FG560" s="26"/>
      <c r="FH560" s="26"/>
      <c r="FI560" s="26"/>
      <c r="FJ560" s="26"/>
      <c r="FK560" s="26"/>
      <c r="FL560" s="26"/>
      <c r="FM560" s="26"/>
      <c r="FN560" s="26"/>
      <c r="FO560" s="26"/>
      <c r="FP560" s="26"/>
      <c r="FQ560" s="26"/>
      <c r="FR560" s="26"/>
      <c r="FS560" s="26"/>
      <c r="FT560" s="26"/>
      <c r="FU560" s="26"/>
      <c r="FV560" s="26"/>
      <c r="FW560" s="26"/>
      <c r="FX560" s="26"/>
      <c r="FY560" s="26"/>
      <c r="FZ560" s="26"/>
      <c r="GA560" s="26"/>
      <c r="GB560" s="26"/>
      <c r="GC560" s="26"/>
      <c r="GD560" s="26"/>
      <c r="GE560" s="26"/>
      <c r="GF560" s="26"/>
      <c r="GG560" s="26"/>
      <c r="GH560" s="26"/>
      <c r="GI560" s="26"/>
      <c r="GJ560" s="26"/>
      <c r="GK560" s="26"/>
      <c r="GL560" s="26"/>
      <c r="GM560" s="26"/>
      <c r="GN560" s="26"/>
      <c r="GO560" s="26"/>
      <c r="GP560" s="26"/>
      <c r="GQ560" s="26"/>
      <c r="GR560" s="26"/>
      <c r="GS560" s="26"/>
      <c r="GT560" s="26"/>
      <c r="GU560" s="26"/>
      <c r="GV560" s="26"/>
      <c r="GW560" s="26"/>
      <c r="GX560" s="26"/>
      <c r="GY560" s="26"/>
      <c r="GZ560" s="26"/>
      <c r="HA560" s="26"/>
      <c r="HB560" s="26"/>
      <c r="HC560" s="26"/>
      <c r="HD560" s="26"/>
      <c r="HE560" s="26"/>
      <c r="HF560" s="26"/>
      <c r="HG560" s="26"/>
      <c r="HH560" s="26"/>
      <c r="HI560" s="26"/>
      <c r="HJ560" s="26"/>
      <c r="HK560" s="26"/>
      <c r="HL560" s="26"/>
      <c r="HM560" s="26"/>
      <c r="HN560" s="26"/>
      <c r="HO560" s="26"/>
      <c r="HP560" s="26"/>
      <c r="HQ560" s="26"/>
      <c r="HR560" s="26"/>
      <c r="HS560" s="26"/>
      <c r="HT560" s="26"/>
      <c r="HU560" s="26"/>
      <c r="HV560" s="26"/>
      <c r="HW560" s="26"/>
      <c r="HX560" s="26"/>
      <c r="HY560" s="26"/>
      <c r="HZ560" s="26"/>
      <c r="IA560" s="26"/>
      <c r="IB560" s="26"/>
      <c r="IC560" s="26"/>
      <c r="ID560" s="26"/>
      <c r="IE560" s="26"/>
      <c r="IF560" s="26"/>
      <c r="IG560" s="26"/>
      <c r="IH560" s="26"/>
      <c r="II560" s="26"/>
      <c r="IJ560" s="26"/>
      <c r="IK560" s="26"/>
      <c r="IL560" s="26"/>
      <c r="IM560" s="26"/>
      <c r="IN560" s="26"/>
      <c r="IO560" s="26"/>
      <c r="IP560" s="26"/>
      <c r="IQ560" s="26"/>
      <c r="IR560" s="26"/>
      <c r="IS560" s="26"/>
      <c r="IT560" s="26"/>
      <c r="IU560" s="26"/>
      <c r="IV560" s="26"/>
    </row>
    <row r="561" spans="1:256" s="32" customFormat="1" ht="14.4" x14ac:dyDescent="0.3">
      <c r="A561"/>
      <c r="B561"/>
      <c r="C561"/>
      <c r="D561"/>
      <c r="E561"/>
      <c r="F561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6"/>
      <c r="AB561" s="26"/>
      <c r="AC561" s="26"/>
      <c r="AD561" s="26"/>
      <c r="AE561" s="26"/>
      <c r="AF561" s="26"/>
      <c r="AG561" s="26"/>
      <c r="AH561" s="26"/>
      <c r="AI561" s="26"/>
      <c r="AJ561" s="26"/>
      <c r="AK561" s="26"/>
      <c r="AL561" s="26"/>
      <c r="AM561" s="26"/>
      <c r="AN561" s="26"/>
      <c r="AO561" s="26"/>
      <c r="AP561" s="26"/>
      <c r="AQ561" s="26"/>
      <c r="AR561" s="26"/>
      <c r="AS561" s="26"/>
      <c r="AT561" s="26"/>
      <c r="AU561" s="26"/>
      <c r="AV561" s="26"/>
      <c r="AW561" s="26"/>
      <c r="AX561" s="26"/>
      <c r="AY561" s="26"/>
      <c r="AZ561" s="26"/>
      <c r="BA561" s="26"/>
      <c r="BB561" s="26"/>
      <c r="BC561" s="26"/>
      <c r="BD561" s="26"/>
      <c r="BE561" s="26"/>
      <c r="BF561" s="26"/>
      <c r="BG561" s="26"/>
      <c r="BH561" s="26"/>
      <c r="BI561" s="26"/>
      <c r="BJ561" s="26"/>
      <c r="BK561" s="26"/>
      <c r="BL561" s="26"/>
      <c r="BM561" s="26"/>
      <c r="BN561" s="26"/>
      <c r="BO561" s="26"/>
      <c r="BP561" s="26"/>
      <c r="BQ561" s="26"/>
      <c r="BR561" s="26"/>
      <c r="BS561" s="26"/>
      <c r="BT561" s="26"/>
      <c r="BU561" s="26"/>
      <c r="BV561" s="26"/>
      <c r="BW561" s="26"/>
      <c r="BX561" s="26"/>
      <c r="BY561" s="26"/>
      <c r="BZ561" s="26"/>
      <c r="CA561" s="26"/>
      <c r="CB561" s="26"/>
      <c r="CC561" s="26"/>
      <c r="CD561" s="26"/>
      <c r="CE561" s="26"/>
      <c r="CF561" s="26"/>
      <c r="CG561" s="26"/>
      <c r="CH561" s="26"/>
      <c r="CI561" s="26"/>
      <c r="CJ561" s="26"/>
      <c r="CK561" s="26"/>
      <c r="CL561" s="26"/>
      <c r="CM561" s="26"/>
      <c r="CN561" s="26"/>
      <c r="CO561" s="26"/>
      <c r="CP561" s="26"/>
      <c r="CQ561" s="26"/>
      <c r="CR561" s="26"/>
      <c r="CS561" s="26"/>
      <c r="CT561" s="26"/>
      <c r="CU561" s="26"/>
      <c r="CV561" s="26"/>
      <c r="CW561" s="26"/>
      <c r="CX561" s="26"/>
      <c r="CY561" s="26"/>
      <c r="CZ561" s="26"/>
      <c r="DA561" s="26"/>
      <c r="DB561" s="26"/>
      <c r="DC561" s="26"/>
      <c r="DD561" s="26"/>
      <c r="DE561" s="26"/>
      <c r="DF561" s="26"/>
      <c r="DG561" s="26"/>
      <c r="DH561" s="26"/>
      <c r="DI561" s="26"/>
      <c r="DJ561" s="26"/>
      <c r="DK561" s="26"/>
      <c r="DL561" s="26"/>
      <c r="DM561" s="26"/>
      <c r="DN561" s="26"/>
      <c r="DO561" s="26"/>
      <c r="DP561" s="26"/>
      <c r="DQ561" s="26"/>
      <c r="DR561" s="26"/>
      <c r="DS561" s="26"/>
      <c r="DT561" s="26"/>
      <c r="DU561" s="26"/>
      <c r="DV561" s="26"/>
      <c r="DW561" s="26"/>
      <c r="DX561" s="26"/>
      <c r="DY561" s="26"/>
      <c r="DZ561" s="26"/>
      <c r="EA561" s="26"/>
      <c r="EB561" s="26"/>
      <c r="EC561" s="26"/>
      <c r="ED561" s="26"/>
      <c r="EE561" s="26"/>
      <c r="EF561" s="26"/>
      <c r="EG561" s="26"/>
      <c r="EH561" s="26"/>
      <c r="EI561" s="26"/>
      <c r="EJ561" s="26"/>
      <c r="EK561" s="26"/>
      <c r="EL561" s="26"/>
      <c r="EM561" s="26"/>
      <c r="EN561" s="26"/>
      <c r="EO561" s="26"/>
      <c r="EP561" s="26"/>
      <c r="EQ561" s="26"/>
      <c r="ER561" s="26"/>
      <c r="ES561" s="26"/>
      <c r="ET561" s="26"/>
      <c r="EU561" s="26"/>
      <c r="EV561" s="26"/>
      <c r="EW561" s="26"/>
      <c r="EX561" s="26"/>
      <c r="EY561" s="26"/>
      <c r="EZ561" s="26"/>
      <c r="FA561" s="26"/>
      <c r="FB561" s="26"/>
      <c r="FC561" s="26"/>
      <c r="FD561" s="26"/>
      <c r="FE561" s="26"/>
      <c r="FF561" s="26"/>
      <c r="FG561" s="26"/>
      <c r="FH561" s="26"/>
      <c r="FI561" s="26"/>
      <c r="FJ561" s="26"/>
      <c r="FK561" s="26"/>
      <c r="FL561" s="26"/>
      <c r="FM561" s="26"/>
      <c r="FN561" s="26"/>
      <c r="FO561" s="26"/>
      <c r="FP561" s="26"/>
      <c r="FQ561" s="26"/>
      <c r="FR561" s="26"/>
      <c r="FS561" s="26"/>
      <c r="FT561" s="26"/>
      <c r="FU561" s="26"/>
      <c r="FV561" s="26"/>
      <c r="FW561" s="26"/>
      <c r="FX561" s="26"/>
      <c r="FY561" s="26"/>
      <c r="FZ561" s="26"/>
      <c r="GA561" s="26"/>
      <c r="GB561" s="26"/>
      <c r="GC561" s="26"/>
      <c r="GD561" s="26"/>
      <c r="GE561" s="26"/>
      <c r="GF561" s="26"/>
      <c r="GG561" s="26"/>
      <c r="GH561" s="26"/>
      <c r="GI561" s="26"/>
      <c r="GJ561" s="26"/>
      <c r="GK561" s="26"/>
      <c r="GL561" s="26"/>
      <c r="GM561" s="26"/>
      <c r="GN561" s="26"/>
      <c r="GO561" s="26"/>
      <c r="GP561" s="26"/>
      <c r="GQ561" s="26"/>
      <c r="GR561" s="26"/>
      <c r="GS561" s="26"/>
      <c r="GT561" s="26"/>
      <c r="GU561" s="26"/>
      <c r="GV561" s="26"/>
      <c r="GW561" s="26"/>
      <c r="GX561" s="26"/>
      <c r="GY561" s="26"/>
      <c r="GZ561" s="26"/>
      <c r="HA561" s="26"/>
      <c r="HB561" s="26"/>
      <c r="HC561" s="26"/>
      <c r="HD561" s="26"/>
      <c r="HE561" s="26"/>
      <c r="HF561" s="26"/>
      <c r="HG561" s="26"/>
      <c r="HH561" s="26"/>
      <c r="HI561" s="26"/>
      <c r="HJ561" s="26"/>
      <c r="HK561" s="26"/>
      <c r="HL561" s="26"/>
      <c r="HM561" s="26"/>
      <c r="HN561" s="26"/>
      <c r="HO561" s="26"/>
      <c r="HP561" s="26"/>
      <c r="HQ561" s="26"/>
      <c r="HR561" s="26"/>
      <c r="HS561" s="26"/>
      <c r="HT561" s="26"/>
      <c r="HU561" s="26"/>
      <c r="HV561" s="26"/>
      <c r="HW561" s="26"/>
      <c r="HX561" s="26"/>
      <c r="HY561" s="26"/>
      <c r="HZ561" s="26"/>
      <c r="IA561" s="26"/>
      <c r="IB561" s="26"/>
      <c r="IC561" s="26"/>
      <c r="ID561" s="26"/>
      <c r="IE561" s="26"/>
      <c r="IF561" s="26"/>
      <c r="IG561" s="26"/>
      <c r="IH561" s="26"/>
      <c r="II561" s="26"/>
      <c r="IJ561" s="26"/>
      <c r="IK561" s="26"/>
      <c r="IL561" s="26"/>
      <c r="IM561" s="26"/>
      <c r="IN561" s="26"/>
      <c r="IO561" s="26"/>
      <c r="IP561" s="26"/>
      <c r="IQ561" s="26"/>
      <c r="IR561" s="26"/>
      <c r="IS561" s="26"/>
      <c r="IT561" s="26"/>
      <c r="IU561" s="26"/>
      <c r="IV561" s="26"/>
    </row>
    <row r="562" spans="1:256" s="35" customFormat="1" ht="14.4" x14ac:dyDescent="0.3">
      <c r="A562"/>
      <c r="B562"/>
      <c r="C562"/>
      <c r="D562"/>
      <c r="E562"/>
      <c r="F562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6"/>
      <c r="AB562" s="26"/>
      <c r="AC562" s="26"/>
      <c r="AD562" s="26"/>
      <c r="AE562" s="26"/>
      <c r="AF562" s="26"/>
      <c r="AG562" s="26"/>
      <c r="AH562" s="26"/>
      <c r="AI562" s="26"/>
      <c r="AJ562" s="26"/>
      <c r="AK562" s="26"/>
      <c r="AL562" s="26"/>
      <c r="AM562" s="26"/>
      <c r="AN562" s="26"/>
      <c r="AO562" s="26"/>
      <c r="AP562" s="26"/>
      <c r="AQ562" s="26"/>
      <c r="AR562" s="26"/>
      <c r="AS562" s="26"/>
      <c r="AT562" s="26"/>
      <c r="AU562" s="26"/>
      <c r="AV562" s="26"/>
      <c r="AW562" s="26"/>
      <c r="AX562" s="26"/>
      <c r="AY562" s="26"/>
      <c r="AZ562" s="26"/>
      <c r="BA562" s="26"/>
      <c r="BB562" s="26"/>
      <c r="BC562" s="26"/>
      <c r="BD562" s="26"/>
      <c r="BE562" s="26"/>
      <c r="BF562" s="26"/>
      <c r="BG562" s="26"/>
      <c r="BH562" s="26"/>
      <c r="BI562" s="26"/>
      <c r="BJ562" s="26"/>
      <c r="BK562" s="26"/>
      <c r="BL562" s="26"/>
      <c r="BM562" s="26"/>
      <c r="BN562" s="26"/>
      <c r="BO562" s="26"/>
      <c r="BP562" s="26"/>
      <c r="BQ562" s="26"/>
      <c r="BR562" s="26"/>
      <c r="BS562" s="26"/>
      <c r="BT562" s="26"/>
      <c r="BU562" s="26"/>
      <c r="BV562" s="26"/>
      <c r="BW562" s="26"/>
      <c r="BX562" s="26"/>
      <c r="BY562" s="26"/>
      <c r="BZ562" s="26"/>
      <c r="CA562" s="26"/>
      <c r="CB562" s="26"/>
      <c r="CC562" s="26"/>
      <c r="CD562" s="26"/>
      <c r="CE562" s="26"/>
      <c r="CF562" s="26"/>
      <c r="CG562" s="26"/>
      <c r="CH562" s="26"/>
      <c r="CI562" s="26"/>
      <c r="CJ562" s="26"/>
      <c r="CK562" s="26"/>
      <c r="CL562" s="26"/>
      <c r="CM562" s="26"/>
      <c r="CN562" s="26"/>
      <c r="CO562" s="26"/>
      <c r="CP562" s="26"/>
      <c r="CQ562" s="26"/>
      <c r="CR562" s="26"/>
      <c r="CS562" s="26"/>
      <c r="CT562" s="26"/>
      <c r="CU562" s="26"/>
      <c r="CV562" s="26"/>
      <c r="CW562" s="26"/>
      <c r="CX562" s="26"/>
      <c r="CY562" s="26"/>
      <c r="CZ562" s="26"/>
      <c r="DA562" s="26"/>
      <c r="DB562" s="26"/>
      <c r="DC562" s="26"/>
      <c r="DD562" s="26"/>
      <c r="DE562" s="26"/>
      <c r="DF562" s="26"/>
      <c r="DG562" s="26"/>
      <c r="DH562" s="26"/>
      <c r="DI562" s="26"/>
      <c r="DJ562" s="26"/>
      <c r="DK562" s="26"/>
      <c r="DL562" s="26"/>
      <c r="DM562" s="26"/>
      <c r="DN562" s="26"/>
      <c r="DO562" s="26"/>
      <c r="DP562" s="26"/>
      <c r="DQ562" s="26"/>
      <c r="DR562" s="26"/>
      <c r="DS562" s="26"/>
      <c r="DT562" s="26"/>
      <c r="DU562" s="26"/>
      <c r="DV562" s="26"/>
      <c r="DW562" s="26"/>
      <c r="DX562" s="26"/>
      <c r="DY562" s="26"/>
      <c r="DZ562" s="26"/>
      <c r="EA562" s="26"/>
      <c r="EB562" s="26"/>
      <c r="EC562" s="26"/>
      <c r="ED562" s="26"/>
      <c r="EE562" s="26"/>
      <c r="EF562" s="26"/>
      <c r="EG562" s="26"/>
      <c r="EH562" s="26"/>
      <c r="EI562" s="26"/>
      <c r="EJ562" s="26"/>
      <c r="EK562" s="26"/>
      <c r="EL562" s="26"/>
      <c r="EM562" s="26"/>
      <c r="EN562" s="26"/>
      <c r="EO562" s="26"/>
      <c r="EP562" s="26"/>
      <c r="EQ562" s="26"/>
      <c r="ER562" s="26"/>
      <c r="ES562" s="26"/>
      <c r="ET562" s="26"/>
      <c r="EU562" s="26"/>
      <c r="EV562" s="26"/>
      <c r="EW562" s="26"/>
      <c r="EX562" s="26"/>
      <c r="EY562" s="26"/>
      <c r="EZ562" s="26"/>
      <c r="FA562" s="26"/>
      <c r="FB562" s="26"/>
      <c r="FC562" s="26"/>
      <c r="FD562" s="26"/>
      <c r="FE562" s="26"/>
      <c r="FF562" s="26"/>
      <c r="FG562" s="26"/>
      <c r="FH562" s="26"/>
      <c r="FI562" s="26"/>
      <c r="FJ562" s="26"/>
      <c r="FK562" s="26"/>
      <c r="FL562" s="26"/>
      <c r="FM562" s="26"/>
      <c r="FN562" s="26"/>
      <c r="FO562" s="26"/>
      <c r="FP562" s="26"/>
      <c r="FQ562" s="26"/>
      <c r="FR562" s="26"/>
      <c r="FS562" s="26"/>
      <c r="FT562" s="26"/>
      <c r="FU562" s="26"/>
      <c r="FV562" s="26"/>
      <c r="FW562" s="26"/>
      <c r="FX562" s="26"/>
      <c r="FY562" s="26"/>
      <c r="FZ562" s="26"/>
      <c r="GA562" s="26"/>
      <c r="GB562" s="26"/>
      <c r="GC562" s="26"/>
      <c r="GD562" s="26"/>
      <c r="GE562" s="26"/>
      <c r="GF562" s="26"/>
      <c r="GG562" s="26"/>
      <c r="GH562" s="26"/>
      <c r="GI562" s="26"/>
      <c r="GJ562" s="26"/>
      <c r="GK562" s="26"/>
      <c r="GL562" s="26"/>
      <c r="GM562" s="26"/>
      <c r="GN562" s="26"/>
      <c r="GO562" s="26"/>
      <c r="GP562" s="26"/>
      <c r="GQ562" s="26"/>
      <c r="GR562" s="26"/>
      <c r="GS562" s="26"/>
      <c r="GT562" s="26"/>
      <c r="GU562" s="26"/>
      <c r="GV562" s="26"/>
      <c r="GW562" s="26"/>
      <c r="GX562" s="26"/>
      <c r="GY562" s="26"/>
      <c r="GZ562" s="26"/>
      <c r="HA562" s="26"/>
      <c r="HB562" s="26"/>
      <c r="HC562" s="26"/>
      <c r="HD562" s="26"/>
      <c r="HE562" s="26"/>
      <c r="HF562" s="26"/>
      <c r="HG562" s="26"/>
      <c r="HH562" s="26"/>
      <c r="HI562" s="26"/>
      <c r="HJ562" s="26"/>
      <c r="HK562" s="26"/>
      <c r="HL562" s="26"/>
      <c r="HM562" s="26"/>
      <c r="HN562" s="26"/>
      <c r="HO562" s="26"/>
      <c r="HP562" s="26"/>
      <c r="HQ562" s="26"/>
      <c r="HR562" s="26"/>
      <c r="HS562" s="26"/>
      <c r="HT562" s="26"/>
      <c r="HU562" s="26"/>
      <c r="HV562" s="26"/>
      <c r="HW562" s="26"/>
      <c r="HX562" s="26"/>
      <c r="HY562" s="26"/>
      <c r="HZ562" s="26"/>
      <c r="IA562" s="26"/>
      <c r="IB562" s="26"/>
      <c r="IC562" s="26"/>
      <c r="ID562" s="26"/>
      <c r="IE562" s="26"/>
      <c r="IF562" s="26"/>
      <c r="IG562" s="26"/>
      <c r="IH562" s="26"/>
      <c r="II562" s="26"/>
      <c r="IJ562" s="26"/>
      <c r="IK562" s="26"/>
      <c r="IL562" s="26"/>
      <c r="IM562" s="26"/>
      <c r="IN562" s="26"/>
      <c r="IO562" s="26"/>
      <c r="IP562" s="26"/>
      <c r="IQ562" s="26"/>
      <c r="IR562" s="26"/>
      <c r="IS562" s="26"/>
      <c r="IT562" s="26"/>
      <c r="IU562" s="26"/>
      <c r="IV562" s="26"/>
    </row>
    <row r="563" spans="1:256" s="32" customFormat="1" ht="14.4" x14ac:dyDescent="0.3">
      <c r="A563"/>
      <c r="B563"/>
      <c r="C563"/>
      <c r="D563"/>
      <c r="E563"/>
      <c r="F563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6"/>
      <c r="AB563" s="26"/>
      <c r="AC563" s="26"/>
      <c r="AD563" s="26"/>
      <c r="AE563" s="26"/>
      <c r="AF563" s="26"/>
      <c r="AG563" s="26"/>
      <c r="AH563" s="26"/>
      <c r="AI563" s="26"/>
      <c r="AJ563" s="26"/>
      <c r="AK563" s="26"/>
      <c r="AL563" s="26"/>
      <c r="AM563" s="26"/>
      <c r="AN563" s="26"/>
      <c r="AO563" s="26"/>
      <c r="AP563" s="26"/>
      <c r="AQ563" s="26"/>
      <c r="AR563" s="26"/>
      <c r="AS563" s="26"/>
      <c r="AT563" s="26"/>
      <c r="AU563" s="26"/>
      <c r="AV563" s="26"/>
      <c r="AW563" s="26"/>
      <c r="AX563" s="26"/>
      <c r="AY563" s="26"/>
      <c r="AZ563" s="26"/>
      <c r="BA563" s="26"/>
      <c r="BB563" s="26"/>
      <c r="BC563" s="26"/>
      <c r="BD563" s="26"/>
      <c r="BE563" s="26"/>
      <c r="BF563" s="26"/>
      <c r="BG563" s="26"/>
      <c r="BH563" s="26"/>
      <c r="BI563" s="26"/>
      <c r="BJ563" s="26"/>
      <c r="BK563" s="26"/>
      <c r="BL563" s="26"/>
      <c r="BM563" s="26"/>
      <c r="BN563" s="26"/>
      <c r="BO563" s="26"/>
      <c r="BP563" s="26"/>
      <c r="BQ563" s="26"/>
      <c r="BR563" s="26"/>
      <c r="BS563" s="26"/>
      <c r="BT563" s="26"/>
      <c r="BU563" s="26"/>
      <c r="BV563" s="26"/>
      <c r="BW563" s="26"/>
      <c r="BX563" s="26"/>
      <c r="BY563" s="26"/>
      <c r="BZ563" s="26"/>
      <c r="CA563" s="26"/>
      <c r="CB563" s="26"/>
      <c r="CC563" s="26"/>
      <c r="CD563" s="26"/>
      <c r="CE563" s="26"/>
      <c r="CF563" s="26"/>
      <c r="CG563" s="26"/>
      <c r="CH563" s="26"/>
      <c r="CI563" s="26"/>
      <c r="CJ563" s="26"/>
      <c r="CK563" s="26"/>
      <c r="CL563" s="26"/>
      <c r="CM563" s="26"/>
      <c r="CN563" s="26"/>
      <c r="CO563" s="26"/>
      <c r="CP563" s="26"/>
      <c r="CQ563" s="26"/>
      <c r="CR563" s="26"/>
      <c r="CS563" s="26"/>
      <c r="CT563" s="26"/>
      <c r="CU563" s="26"/>
      <c r="CV563" s="26"/>
      <c r="CW563" s="26"/>
      <c r="CX563" s="26"/>
      <c r="CY563" s="26"/>
      <c r="CZ563" s="26"/>
      <c r="DA563" s="26"/>
      <c r="DB563" s="26"/>
      <c r="DC563" s="26"/>
      <c r="DD563" s="26"/>
      <c r="DE563" s="26"/>
      <c r="DF563" s="26"/>
      <c r="DG563" s="26"/>
      <c r="DH563" s="26"/>
      <c r="DI563" s="26"/>
      <c r="DJ563" s="26"/>
      <c r="DK563" s="26"/>
      <c r="DL563" s="26"/>
      <c r="DM563" s="26"/>
      <c r="DN563" s="26"/>
      <c r="DO563" s="26"/>
      <c r="DP563" s="26"/>
      <c r="DQ563" s="26"/>
      <c r="DR563" s="26"/>
      <c r="DS563" s="26"/>
      <c r="DT563" s="26"/>
      <c r="DU563" s="26"/>
      <c r="DV563" s="26"/>
      <c r="DW563" s="26"/>
      <c r="DX563" s="26"/>
      <c r="DY563" s="26"/>
      <c r="DZ563" s="26"/>
      <c r="EA563" s="26"/>
      <c r="EB563" s="26"/>
      <c r="EC563" s="26"/>
      <c r="ED563" s="26"/>
      <c r="EE563" s="26"/>
      <c r="EF563" s="26"/>
      <c r="EG563" s="26"/>
      <c r="EH563" s="26"/>
      <c r="EI563" s="26"/>
      <c r="EJ563" s="26"/>
      <c r="EK563" s="26"/>
      <c r="EL563" s="26"/>
      <c r="EM563" s="26"/>
      <c r="EN563" s="26"/>
      <c r="EO563" s="26"/>
      <c r="EP563" s="26"/>
      <c r="EQ563" s="26"/>
      <c r="ER563" s="26"/>
      <c r="ES563" s="26"/>
      <c r="ET563" s="26"/>
      <c r="EU563" s="26"/>
      <c r="EV563" s="26"/>
      <c r="EW563" s="26"/>
      <c r="EX563" s="26"/>
      <c r="EY563" s="26"/>
      <c r="EZ563" s="26"/>
      <c r="FA563" s="26"/>
      <c r="FB563" s="26"/>
      <c r="FC563" s="26"/>
      <c r="FD563" s="26"/>
      <c r="FE563" s="26"/>
      <c r="FF563" s="26"/>
      <c r="FG563" s="26"/>
      <c r="FH563" s="26"/>
      <c r="FI563" s="26"/>
      <c r="FJ563" s="26"/>
      <c r="FK563" s="26"/>
      <c r="FL563" s="26"/>
      <c r="FM563" s="26"/>
      <c r="FN563" s="26"/>
      <c r="FO563" s="26"/>
      <c r="FP563" s="26"/>
      <c r="FQ563" s="26"/>
      <c r="FR563" s="26"/>
      <c r="FS563" s="26"/>
      <c r="FT563" s="26"/>
      <c r="FU563" s="26"/>
      <c r="FV563" s="26"/>
      <c r="FW563" s="26"/>
      <c r="FX563" s="26"/>
      <c r="FY563" s="26"/>
      <c r="FZ563" s="26"/>
      <c r="GA563" s="26"/>
      <c r="GB563" s="26"/>
      <c r="GC563" s="26"/>
      <c r="GD563" s="26"/>
      <c r="GE563" s="26"/>
      <c r="GF563" s="26"/>
      <c r="GG563" s="26"/>
      <c r="GH563" s="26"/>
      <c r="GI563" s="26"/>
      <c r="GJ563" s="26"/>
      <c r="GK563" s="26"/>
      <c r="GL563" s="26"/>
      <c r="GM563" s="26"/>
      <c r="GN563" s="26"/>
      <c r="GO563" s="26"/>
      <c r="GP563" s="26"/>
      <c r="GQ563" s="26"/>
      <c r="GR563" s="26"/>
      <c r="GS563" s="26"/>
      <c r="GT563" s="26"/>
      <c r="GU563" s="26"/>
      <c r="GV563" s="26"/>
      <c r="GW563" s="26"/>
      <c r="GX563" s="26"/>
      <c r="GY563" s="26"/>
      <c r="GZ563" s="26"/>
      <c r="HA563" s="26"/>
      <c r="HB563" s="26"/>
      <c r="HC563" s="26"/>
      <c r="HD563" s="26"/>
      <c r="HE563" s="26"/>
      <c r="HF563" s="26"/>
      <c r="HG563" s="26"/>
      <c r="HH563" s="26"/>
      <c r="HI563" s="26"/>
      <c r="HJ563" s="26"/>
      <c r="HK563" s="26"/>
      <c r="HL563" s="26"/>
      <c r="HM563" s="26"/>
      <c r="HN563" s="26"/>
      <c r="HO563" s="26"/>
      <c r="HP563" s="26"/>
      <c r="HQ563" s="26"/>
      <c r="HR563" s="26"/>
      <c r="HS563" s="26"/>
      <c r="HT563" s="26"/>
      <c r="HU563" s="26"/>
      <c r="HV563" s="26"/>
      <c r="HW563" s="26"/>
      <c r="HX563" s="26"/>
      <c r="HY563" s="26"/>
      <c r="HZ563" s="26"/>
      <c r="IA563" s="26"/>
      <c r="IB563" s="26"/>
      <c r="IC563" s="26"/>
      <c r="ID563" s="26"/>
      <c r="IE563" s="26"/>
      <c r="IF563" s="26"/>
      <c r="IG563" s="26"/>
      <c r="IH563" s="26"/>
      <c r="II563" s="26"/>
      <c r="IJ563" s="26"/>
      <c r="IK563" s="26"/>
      <c r="IL563" s="26"/>
      <c r="IM563" s="26"/>
      <c r="IN563" s="26"/>
      <c r="IO563" s="26"/>
      <c r="IP563" s="26"/>
      <c r="IQ563" s="26"/>
      <c r="IR563" s="26"/>
      <c r="IS563" s="26"/>
      <c r="IT563" s="26"/>
      <c r="IU563" s="26"/>
      <c r="IV563" s="26"/>
    </row>
    <row r="564" spans="1:256" s="32" customFormat="1" ht="14.4" x14ac:dyDescent="0.3">
      <c r="A564"/>
      <c r="B564"/>
      <c r="C564"/>
      <c r="D564"/>
      <c r="E564"/>
      <c r="F564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6"/>
      <c r="AB564" s="26"/>
      <c r="AC564" s="26"/>
      <c r="AD564" s="26"/>
      <c r="AE564" s="26"/>
      <c r="AF564" s="26"/>
      <c r="AG564" s="26"/>
      <c r="AH564" s="26"/>
      <c r="AI564" s="26"/>
      <c r="AJ564" s="26"/>
      <c r="AK564" s="26"/>
      <c r="AL564" s="26"/>
      <c r="AM564" s="26"/>
      <c r="AN564" s="26"/>
      <c r="AO564" s="26"/>
      <c r="AP564" s="26"/>
      <c r="AQ564" s="26"/>
      <c r="AR564" s="26"/>
      <c r="AS564" s="26"/>
      <c r="AT564" s="26"/>
      <c r="AU564" s="26"/>
      <c r="AV564" s="26"/>
      <c r="AW564" s="26"/>
      <c r="AX564" s="26"/>
      <c r="AY564" s="26"/>
      <c r="AZ564" s="26"/>
      <c r="BA564" s="26"/>
      <c r="BB564" s="26"/>
      <c r="BC564" s="26"/>
      <c r="BD564" s="26"/>
      <c r="BE564" s="26"/>
      <c r="BF564" s="26"/>
      <c r="BG564" s="26"/>
      <c r="BH564" s="26"/>
      <c r="BI564" s="26"/>
      <c r="BJ564" s="26"/>
      <c r="BK564" s="26"/>
      <c r="BL564" s="26"/>
      <c r="BM564" s="26"/>
      <c r="BN564" s="26"/>
      <c r="BO564" s="26"/>
      <c r="BP564" s="26"/>
      <c r="BQ564" s="26"/>
      <c r="BR564" s="26"/>
      <c r="BS564" s="26"/>
      <c r="BT564" s="26"/>
      <c r="BU564" s="26"/>
      <c r="BV564" s="26"/>
      <c r="BW564" s="26"/>
      <c r="BX564" s="26"/>
      <c r="BY564" s="26"/>
      <c r="BZ564" s="26"/>
      <c r="CA564" s="26"/>
      <c r="CB564" s="26"/>
      <c r="CC564" s="26"/>
      <c r="CD564" s="26"/>
      <c r="CE564" s="26"/>
      <c r="CF564" s="26"/>
      <c r="CG564" s="26"/>
      <c r="CH564" s="26"/>
      <c r="CI564" s="26"/>
      <c r="CJ564" s="26"/>
      <c r="CK564" s="26"/>
      <c r="CL564" s="26"/>
      <c r="CM564" s="26"/>
      <c r="CN564" s="26"/>
      <c r="CO564" s="26"/>
      <c r="CP564" s="26"/>
      <c r="CQ564" s="26"/>
      <c r="CR564" s="26"/>
      <c r="CS564" s="26"/>
      <c r="CT564" s="26"/>
      <c r="CU564" s="26"/>
      <c r="CV564" s="26"/>
      <c r="CW564" s="26"/>
      <c r="CX564" s="26"/>
      <c r="CY564" s="26"/>
      <c r="CZ564" s="26"/>
      <c r="DA564" s="26"/>
      <c r="DB564" s="26"/>
      <c r="DC564" s="26"/>
      <c r="DD564" s="26"/>
      <c r="DE564" s="26"/>
      <c r="DF564" s="26"/>
      <c r="DG564" s="26"/>
      <c r="DH564" s="26"/>
      <c r="DI564" s="26"/>
      <c r="DJ564" s="26"/>
      <c r="DK564" s="26"/>
      <c r="DL564" s="26"/>
      <c r="DM564" s="26"/>
      <c r="DN564" s="26"/>
      <c r="DO564" s="26"/>
      <c r="DP564" s="26"/>
      <c r="DQ564" s="26"/>
      <c r="DR564" s="26"/>
      <c r="DS564" s="26"/>
      <c r="DT564" s="26"/>
      <c r="DU564" s="26"/>
      <c r="DV564" s="26"/>
      <c r="DW564" s="26"/>
      <c r="DX564" s="26"/>
      <c r="DY564" s="26"/>
      <c r="DZ564" s="26"/>
      <c r="EA564" s="26"/>
      <c r="EB564" s="26"/>
      <c r="EC564" s="26"/>
      <c r="ED564" s="26"/>
      <c r="EE564" s="26"/>
      <c r="EF564" s="26"/>
      <c r="EG564" s="26"/>
      <c r="EH564" s="26"/>
      <c r="EI564" s="26"/>
      <c r="EJ564" s="26"/>
      <c r="EK564" s="26"/>
      <c r="EL564" s="26"/>
      <c r="EM564" s="26"/>
      <c r="EN564" s="26"/>
      <c r="EO564" s="26"/>
      <c r="EP564" s="26"/>
      <c r="EQ564" s="26"/>
      <c r="ER564" s="26"/>
      <c r="ES564" s="26"/>
      <c r="ET564" s="26"/>
      <c r="EU564" s="26"/>
      <c r="EV564" s="26"/>
      <c r="EW564" s="26"/>
      <c r="EX564" s="26"/>
      <c r="EY564" s="26"/>
      <c r="EZ564" s="26"/>
      <c r="FA564" s="26"/>
      <c r="FB564" s="26"/>
      <c r="FC564" s="26"/>
      <c r="FD564" s="26"/>
      <c r="FE564" s="26"/>
      <c r="FF564" s="26"/>
      <c r="FG564" s="26"/>
      <c r="FH564" s="26"/>
      <c r="FI564" s="26"/>
      <c r="FJ564" s="26"/>
      <c r="FK564" s="26"/>
      <c r="FL564" s="26"/>
      <c r="FM564" s="26"/>
      <c r="FN564" s="26"/>
      <c r="FO564" s="26"/>
      <c r="FP564" s="26"/>
      <c r="FQ564" s="26"/>
      <c r="FR564" s="26"/>
      <c r="FS564" s="26"/>
      <c r="FT564" s="26"/>
      <c r="FU564" s="26"/>
      <c r="FV564" s="26"/>
      <c r="FW564" s="26"/>
      <c r="FX564" s="26"/>
      <c r="FY564" s="26"/>
      <c r="FZ564" s="26"/>
      <c r="GA564" s="26"/>
      <c r="GB564" s="26"/>
      <c r="GC564" s="26"/>
      <c r="GD564" s="26"/>
      <c r="GE564" s="26"/>
      <c r="GF564" s="26"/>
      <c r="GG564" s="26"/>
      <c r="GH564" s="26"/>
      <c r="GI564" s="26"/>
      <c r="GJ564" s="26"/>
      <c r="GK564" s="26"/>
      <c r="GL564" s="26"/>
      <c r="GM564" s="26"/>
      <c r="GN564" s="26"/>
      <c r="GO564" s="26"/>
      <c r="GP564" s="26"/>
      <c r="GQ564" s="26"/>
      <c r="GR564" s="26"/>
      <c r="GS564" s="26"/>
      <c r="GT564" s="26"/>
      <c r="GU564" s="26"/>
      <c r="GV564" s="26"/>
      <c r="GW564" s="26"/>
      <c r="GX564" s="26"/>
      <c r="GY564" s="26"/>
      <c r="GZ564" s="26"/>
      <c r="HA564" s="26"/>
      <c r="HB564" s="26"/>
      <c r="HC564" s="26"/>
      <c r="HD564" s="26"/>
      <c r="HE564" s="26"/>
      <c r="HF564" s="26"/>
      <c r="HG564" s="26"/>
      <c r="HH564" s="26"/>
      <c r="HI564" s="26"/>
      <c r="HJ564" s="26"/>
      <c r="HK564" s="26"/>
      <c r="HL564" s="26"/>
      <c r="HM564" s="26"/>
      <c r="HN564" s="26"/>
      <c r="HO564" s="26"/>
      <c r="HP564" s="26"/>
      <c r="HQ564" s="26"/>
      <c r="HR564" s="26"/>
      <c r="HS564" s="26"/>
      <c r="HT564" s="26"/>
      <c r="HU564" s="26"/>
      <c r="HV564" s="26"/>
      <c r="HW564" s="26"/>
      <c r="HX564" s="26"/>
      <c r="HY564" s="26"/>
      <c r="HZ564" s="26"/>
      <c r="IA564" s="26"/>
      <c r="IB564" s="26"/>
      <c r="IC564" s="26"/>
      <c r="ID564" s="26"/>
      <c r="IE564" s="26"/>
      <c r="IF564" s="26"/>
      <c r="IG564" s="26"/>
      <c r="IH564" s="26"/>
      <c r="II564" s="26"/>
      <c r="IJ564" s="26"/>
      <c r="IK564" s="26"/>
      <c r="IL564" s="26"/>
      <c r="IM564" s="26"/>
      <c r="IN564" s="26"/>
      <c r="IO564" s="26"/>
      <c r="IP564" s="26"/>
      <c r="IQ564" s="26"/>
      <c r="IR564" s="26"/>
      <c r="IS564" s="26"/>
      <c r="IT564" s="26"/>
      <c r="IU564" s="26"/>
      <c r="IV564" s="26"/>
    </row>
    <row r="565" spans="1:256" s="32" customFormat="1" ht="14.4" x14ac:dyDescent="0.3">
      <c r="A565"/>
      <c r="B565"/>
      <c r="C565"/>
      <c r="D565"/>
      <c r="E565"/>
      <c r="F565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6"/>
      <c r="AB565" s="26"/>
      <c r="AC565" s="26"/>
      <c r="AD565" s="26"/>
      <c r="AE565" s="26"/>
      <c r="AF565" s="26"/>
      <c r="AG565" s="26"/>
      <c r="AH565" s="26"/>
      <c r="AI565" s="26"/>
      <c r="AJ565" s="26"/>
      <c r="AK565" s="26"/>
      <c r="AL565" s="26"/>
      <c r="AM565" s="26"/>
      <c r="AN565" s="26"/>
      <c r="AO565" s="26"/>
      <c r="AP565" s="26"/>
      <c r="AQ565" s="26"/>
      <c r="AR565" s="26"/>
      <c r="AS565" s="26"/>
      <c r="AT565" s="26"/>
      <c r="AU565" s="26"/>
      <c r="AV565" s="26"/>
      <c r="AW565" s="26"/>
      <c r="AX565" s="26"/>
      <c r="AY565" s="26"/>
      <c r="AZ565" s="26"/>
      <c r="BA565" s="26"/>
      <c r="BB565" s="26"/>
      <c r="BC565" s="26"/>
      <c r="BD565" s="26"/>
      <c r="BE565" s="26"/>
      <c r="BF565" s="26"/>
      <c r="BG565" s="26"/>
      <c r="BH565" s="26"/>
      <c r="BI565" s="26"/>
      <c r="BJ565" s="26"/>
      <c r="BK565" s="26"/>
      <c r="BL565" s="26"/>
      <c r="BM565" s="26"/>
      <c r="BN565" s="26"/>
      <c r="BO565" s="26"/>
      <c r="BP565" s="26"/>
      <c r="BQ565" s="26"/>
      <c r="BR565" s="26"/>
      <c r="BS565" s="26"/>
      <c r="BT565" s="26"/>
      <c r="BU565" s="26"/>
      <c r="BV565" s="26"/>
      <c r="BW565" s="26"/>
      <c r="BX565" s="26"/>
      <c r="BY565" s="26"/>
      <c r="BZ565" s="26"/>
      <c r="CA565" s="26"/>
      <c r="CB565" s="26"/>
      <c r="CC565" s="26"/>
      <c r="CD565" s="26"/>
      <c r="CE565" s="26"/>
      <c r="CF565" s="26"/>
      <c r="CG565" s="26"/>
      <c r="CH565" s="26"/>
      <c r="CI565" s="26"/>
      <c r="CJ565" s="26"/>
      <c r="CK565" s="26"/>
      <c r="CL565" s="26"/>
      <c r="CM565" s="26"/>
      <c r="CN565" s="26"/>
      <c r="CO565" s="26"/>
      <c r="CP565" s="26"/>
      <c r="CQ565" s="26"/>
      <c r="CR565" s="26"/>
      <c r="CS565" s="26"/>
      <c r="CT565" s="26"/>
      <c r="CU565" s="26"/>
      <c r="CV565" s="26"/>
      <c r="CW565" s="26"/>
      <c r="CX565" s="26"/>
      <c r="CY565" s="26"/>
      <c r="CZ565" s="26"/>
      <c r="DA565" s="26"/>
      <c r="DB565" s="26"/>
      <c r="DC565" s="26"/>
      <c r="DD565" s="26"/>
      <c r="DE565" s="26"/>
      <c r="DF565" s="26"/>
      <c r="DG565" s="26"/>
      <c r="DH565" s="26"/>
      <c r="DI565" s="26"/>
      <c r="DJ565" s="26"/>
      <c r="DK565" s="26"/>
      <c r="DL565" s="26"/>
      <c r="DM565" s="26"/>
      <c r="DN565" s="26"/>
      <c r="DO565" s="26"/>
      <c r="DP565" s="26"/>
      <c r="DQ565" s="26"/>
      <c r="DR565" s="26"/>
      <c r="DS565" s="26"/>
      <c r="DT565" s="26"/>
      <c r="DU565" s="26"/>
      <c r="DV565" s="26"/>
      <c r="DW565" s="26"/>
      <c r="DX565" s="26"/>
      <c r="DY565" s="26"/>
      <c r="DZ565" s="26"/>
      <c r="EA565" s="26"/>
      <c r="EB565" s="26"/>
      <c r="EC565" s="26"/>
      <c r="ED565" s="26"/>
      <c r="EE565" s="26"/>
      <c r="EF565" s="26"/>
      <c r="EG565" s="26"/>
      <c r="EH565" s="26"/>
      <c r="EI565" s="26"/>
      <c r="EJ565" s="26"/>
      <c r="EK565" s="26"/>
      <c r="EL565" s="26"/>
      <c r="EM565" s="26"/>
      <c r="EN565" s="26"/>
      <c r="EO565" s="26"/>
      <c r="EP565" s="26"/>
      <c r="EQ565" s="26"/>
      <c r="ER565" s="26"/>
      <c r="ES565" s="26"/>
      <c r="ET565" s="26"/>
      <c r="EU565" s="26"/>
      <c r="EV565" s="26"/>
      <c r="EW565" s="26"/>
      <c r="EX565" s="26"/>
      <c r="EY565" s="26"/>
      <c r="EZ565" s="26"/>
      <c r="FA565" s="26"/>
      <c r="FB565" s="26"/>
      <c r="FC565" s="26"/>
      <c r="FD565" s="26"/>
      <c r="FE565" s="26"/>
      <c r="FF565" s="26"/>
      <c r="FG565" s="26"/>
      <c r="FH565" s="26"/>
      <c r="FI565" s="26"/>
      <c r="FJ565" s="26"/>
      <c r="FK565" s="26"/>
      <c r="FL565" s="26"/>
      <c r="FM565" s="26"/>
      <c r="FN565" s="26"/>
      <c r="FO565" s="26"/>
      <c r="FP565" s="26"/>
      <c r="FQ565" s="26"/>
      <c r="FR565" s="26"/>
      <c r="FS565" s="26"/>
      <c r="FT565" s="26"/>
      <c r="FU565" s="26"/>
      <c r="FV565" s="26"/>
      <c r="FW565" s="26"/>
      <c r="FX565" s="26"/>
      <c r="FY565" s="26"/>
      <c r="FZ565" s="26"/>
      <c r="GA565" s="26"/>
      <c r="GB565" s="26"/>
      <c r="GC565" s="26"/>
      <c r="GD565" s="26"/>
      <c r="GE565" s="26"/>
      <c r="GF565" s="26"/>
      <c r="GG565" s="26"/>
      <c r="GH565" s="26"/>
      <c r="GI565" s="26"/>
      <c r="GJ565" s="26"/>
      <c r="GK565" s="26"/>
      <c r="GL565" s="26"/>
      <c r="GM565" s="26"/>
      <c r="GN565" s="26"/>
      <c r="GO565" s="26"/>
      <c r="GP565" s="26"/>
      <c r="GQ565" s="26"/>
      <c r="GR565" s="26"/>
      <c r="GS565" s="26"/>
      <c r="GT565" s="26"/>
      <c r="GU565" s="26"/>
      <c r="GV565" s="26"/>
      <c r="GW565" s="26"/>
      <c r="GX565" s="26"/>
      <c r="GY565" s="26"/>
      <c r="GZ565" s="26"/>
      <c r="HA565" s="26"/>
      <c r="HB565" s="26"/>
      <c r="HC565" s="26"/>
      <c r="HD565" s="26"/>
      <c r="HE565" s="26"/>
      <c r="HF565" s="26"/>
      <c r="HG565" s="26"/>
      <c r="HH565" s="26"/>
      <c r="HI565" s="26"/>
      <c r="HJ565" s="26"/>
      <c r="HK565" s="26"/>
      <c r="HL565" s="26"/>
      <c r="HM565" s="26"/>
      <c r="HN565" s="26"/>
      <c r="HO565" s="26"/>
      <c r="HP565" s="26"/>
      <c r="HQ565" s="26"/>
      <c r="HR565" s="26"/>
      <c r="HS565" s="26"/>
      <c r="HT565" s="26"/>
      <c r="HU565" s="26"/>
      <c r="HV565" s="26"/>
      <c r="HW565" s="26"/>
      <c r="HX565" s="26"/>
      <c r="HY565" s="26"/>
      <c r="HZ565" s="26"/>
      <c r="IA565" s="26"/>
      <c r="IB565" s="26"/>
      <c r="IC565" s="26"/>
      <c r="ID565" s="26"/>
      <c r="IE565" s="26"/>
      <c r="IF565" s="26"/>
      <c r="IG565" s="26"/>
      <c r="IH565" s="26"/>
      <c r="II565" s="26"/>
      <c r="IJ565" s="26"/>
      <c r="IK565" s="26"/>
      <c r="IL565" s="26"/>
      <c r="IM565" s="26"/>
      <c r="IN565" s="26"/>
      <c r="IO565" s="26"/>
      <c r="IP565" s="26"/>
      <c r="IQ565" s="26"/>
      <c r="IR565" s="26"/>
      <c r="IS565" s="26"/>
      <c r="IT565" s="26"/>
      <c r="IU565" s="26"/>
      <c r="IV565" s="26"/>
    </row>
    <row r="566" spans="1:256" s="35" customFormat="1" ht="14.4" x14ac:dyDescent="0.3">
      <c r="A566"/>
      <c r="B566"/>
      <c r="C566"/>
      <c r="D566"/>
      <c r="E566"/>
      <c r="F56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6"/>
      <c r="AB566" s="26"/>
      <c r="AC566" s="26"/>
      <c r="AD566" s="26"/>
      <c r="AE566" s="26"/>
      <c r="AF566" s="26"/>
      <c r="AG566" s="26"/>
      <c r="AH566" s="26"/>
      <c r="AI566" s="26"/>
      <c r="AJ566" s="26"/>
      <c r="AK566" s="26"/>
      <c r="AL566" s="26"/>
      <c r="AM566" s="26"/>
      <c r="AN566" s="26"/>
      <c r="AO566" s="26"/>
      <c r="AP566" s="26"/>
      <c r="AQ566" s="26"/>
      <c r="AR566" s="26"/>
      <c r="AS566" s="26"/>
      <c r="AT566" s="26"/>
      <c r="AU566" s="26"/>
      <c r="AV566" s="26"/>
      <c r="AW566" s="26"/>
      <c r="AX566" s="26"/>
      <c r="AY566" s="26"/>
      <c r="AZ566" s="26"/>
      <c r="BA566" s="26"/>
      <c r="BB566" s="26"/>
      <c r="BC566" s="26"/>
      <c r="BD566" s="26"/>
      <c r="BE566" s="26"/>
      <c r="BF566" s="26"/>
      <c r="BG566" s="26"/>
      <c r="BH566" s="26"/>
      <c r="BI566" s="26"/>
      <c r="BJ566" s="26"/>
      <c r="BK566" s="26"/>
      <c r="BL566" s="26"/>
      <c r="BM566" s="26"/>
      <c r="BN566" s="26"/>
      <c r="BO566" s="26"/>
      <c r="BP566" s="26"/>
      <c r="BQ566" s="26"/>
      <c r="BR566" s="26"/>
      <c r="BS566" s="26"/>
      <c r="BT566" s="26"/>
      <c r="BU566" s="26"/>
      <c r="BV566" s="26"/>
      <c r="BW566" s="26"/>
      <c r="BX566" s="26"/>
      <c r="BY566" s="26"/>
      <c r="BZ566" s="26"/>
      <c r="CA566" s="26"/>
      <c r="CB566" s="26"/>
      <c r="CC566" s="26"/>
      <c r="CD566" s="26"/>
      <c r="CE566" s="26"/>
      <c r="CF566" s="26"/>
      <c r="CG566" s="26"/>
      <c r="CH566" s="26"/>
      <c r="CI566" s="26"/>
      <c r="CJ566" s="26"/>
      <c r="CK566" s="26"/>
      <c r="CL566" s="26"/>
      <c r="CM566" s="26"/>
      <c r="CN566" s="26"/>
      <c r="CO566" s="26"/>
      <c r="CP566" s="26"/>
      <c r="CQ566" s="26"/>
      <c r="CR566" s="26"/>
      <c r="CS566" s="26"/>
      <c r="CT566" s="26"/>
      <c r="CU566" s="26"/>
      <c r="CV566" s="26"/>
      <c r="CW566" s="26"/>
      <c r="CX566" s="26"/>
      <c r="CY566" s="26"/>
      <c r="CZ566" s="26"/>
      <c r="DA566" s="26"/>
      <c r="DB566" s="26"/>
      <c r="DC566" s="26"/>
      <c r="DD566" s="26"/>
      <c r="DE566" s="26"/>
      <c r="DF566" s="26"/>
      <c r="DG566" s="26"/>
      <c r="DH566" s="26"/>
      <c r="DI566" s="26"/>
      <c r="DJ566" s="26"/>
      <c r="DK566" s="26"/>
      <c r="DL566" s="26"/>
      <c r="DM566" s="26"/>
      <c r="DN566" s="26"/>
      <c r="DO566" s="26"/>
      <c r="DP566" s="26"/>
      <c r="DQ566" s="26"/>
      <c r="DR566" s="26"/>
      <c r="DS566" s="26"/>
      <c r="DT566" s="26"/>
      <c r="DU566" s="26"/>
      <c r="DV566" s="26"/>
      <c r="DW566" s="26"/>
      <c r="DX566" s="26"/>
      <c r="DY566" s="26"/>
      <c r="DZ566" s="26"/>
      <c r="EA566" s="26"/>
      <c r="EB566" s="26"/>
      <c r="EC566" s="26"/>
      <c r="ED566" s="26"/>
      <c r="EE566" s="26"/>
      <c r="EF566" s="26"/>
      <c r="EG566" s="26"/>
      <c r="EH566" s="26"/>
      <c r="EI566" s="26"/>
      <c r="EJ566" s="26"/>
      <c r="EK566" s="26"/>
      <c r="EL566" s="26"/>
      <c r="EM566" s="26"/>
      <c r="EN566" s="26"/>
      <c r="EO566" s="26"/>
      <c r="EP566" s="26"/>
      <c r="EQ566" s="26"/>
      <c r="ER566" s="26"/>
      <c r="ES566" s="26"/>
      <c r="ET566" s="26"/>
      <c r="EU566" s="26"/>
      <c r="EV566" s="26"/>
      <c r="EW566" s="26"/>
      <c r="EX566" s="26"/>
      <c r="EY566" s="26"/>
      <c r="EZ566" s="26"/>
      <c r="FA566" s="26"/>
      <c r="FB566" s="26"/>
      <c r="FC566" s="26"/>
      <c r="FD566" s="26"/>
      <c r="FE566" s="26"/>
      <c r="FF566" s="26"/>
      <c r="FG566" s="26"/>
      <c r="FH566" s="26"/>
      <c r="FI566" s="26"/>
      <c r="FJ566" s="26"/>
      <c r="FK566" s="26"/>
      <c r="FL566" s="26"/>
      <c r="FM566" s="26"/>
      <c r="FN566" s="26"/>
      <c r="FO566" s="26"/>
      <c r="FP566" s="26"/>
      <c r="FQ566" s="26"/>
      <c r="FR566" s="26"/>
      <c r="FS566" s="26"/>
      <c r="FT566" s="26"/>
      <c r="FU566" s="26"/>
      <c r="FV566" s="26"/>
      <c r="FW566" s="26"/>
      <c r="FX566" s="26"/>
      <c r="FY566" s="26"/>
      <c r="FZ566" s="26"/>
      <c r="GA566" s="26"/>
      <c r="GB566" s="26"/>
      <c r="GC566" s="26"/>
      <c r="GD566" s="26"/>
      <c r="GE566" s="26"/>
      <c r="GF566" s="26"/>
      <c r="GG566" s="26"/>
      <c r="GH566" s="26"/>
      <c r="GI566" s="26"/>
      <c r="GJ566" s="26"/>
      <c r="GK566" s="26"/>
      <c r="GL566" s="26"/>
      <c r="GM566" s="26"/>
      <c r="GN566" s="26"/>
      <c r="GO566" s="26"/>
      <c r="GP566" s="26"/>
      <c r="GQ566" s="26"/>
      <c r="GR566" s="26"/>
      <c r="GS566" s="26"/>
      <c r="GT566" s="26"/>
      <c r="GU566" s="26"/>
      <c r="GV566" s="26"/>
      <c r="GW566" s="26"/>
      <c r="GX566" s="26"/>
      <c r="GY566" s="26"/>
      <c r="GZ566" s="26"/>
      <c r="HA566" s="26"/>
      <c r="HB566" s="26"/>
      <c r="HC566" s="26"/>
      <c r="HD566" s="26"/>
      <c r="HE566" s="26"/>
      <c r="HF566" s="26"/>
      <c r="HG566" s="26"/>
      <c r="HH566" s="26"/>
      <c r="HI566" s="26"/>
      <c r="HJ566" s="26"/>
      <c r="HK566" s="26"/>
      <c r="HL566" s="26"/>
      <c r="HM566" s="26"/>
      <c r="HN566" s="26"/>
      <c r="HO566" s="26"/>
      <c r="HP566" s="26"/>
      <c r="HQ566" s="26"/>
      <c r="HR566" s="26"/>
      <c r="HS566" s="26"/>
      <c r="HT566" s="26"/>
      <c r="HU566" s="26"/>
      <c r="HV566" s="26"/>
      <c r="HW566" s="26"/>
      <c r="HX566" s="26"/>
      <c r="HY566" s="26"/>
      <c r="HZ566" s="26"/>
      <c r="IA566" s="26"/>
      <c r="IB566" s="26"/>
      <c r="IC566" s="26"/>
      <c r="ID566" s="26"/>
      <c r="IE566" s="26"/>
      <c r="IF566" s="26"/>
      <c r="IG566" s="26"/>
      <c r="IH566" s="26"/>
      <c r="II566" s="26"/>
      <c r="IJ566" s="26"/>
      <c r="IK566" s="26"/>
      <c r="IL566" s="26"/>
      <c r="IM566" s="26"/>
      <c r="IN566" s="26"/>
      <c r="IO566" s="26"/>
      <c r="IP566" s="26"/>
      <c r="IQ566" s="26"/>
      <c r="IR566" s="26"/>
      <c r="IS566" s="26"/>
      <c r="IT566" s="26"/>
      <c r="IU566" s="26"/>
      <c r="IV566" s="26"/>
    </row>
    <row r="567" spans="1:256" s="32" customFormat="1" ht="14.4" x14ac:dyDescent="0.3">
      <c r="A567"/>
      <c r="B567"/>
      <c r="C567"/>
      <c r="D567"/>
      <c r="E567"/>
      <c r="F567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6"/>
      <c r="AB567" s="26"/>
      <c r="AC567" s="26"/>
      <c r="AD567" s="26"/>
      <c r="AE567" s="26"/>
      <c r="AF567" s="26"/>
      <c r="AG567" s="26"/>
      <c r="AH567" s="26"/>
      <c r="AI567" s="26"/>
      <c r="AJ567" s="26"/>
      <c r="AK567" s="26"/>
      <c r="AL567" s="26"/>
      <c r="AM567" s="26"/>
      <c r="AN567" s="26"/>
      <c r="AO567" s="26"/>
      <c r="AP567" s="26"/>
      <c r="AQ567" s="26"/>
      <c r="AR567" s="26"/>
      <c r="AS567" s="26"/>
      <c r="AT567" s="26"/>
      <c r="AU567" s="26"/>
      <c r="AV567" s="26"/>
      <c r="AW567" s="26"/>
      <c r="AX567" s="26"/>
      <c r="AY567" s="26"/>
      <c r="AZ567" s="26"/>
      <c r="BA567" s="26"/>
      <c r="BB567" s="26"/>
      <c r="BC567" s="26"/>
      <c r="BD567" s="26"/>
      <c r="BE567" s="26"/>
      <c r="BF567" s="26"/>
      <c r="BG567" s="26"/>
      <c r="BH567" s="26"/>
      <c r="BI567" s="26"/>
      <c r="BJ567" s="26"/>
      <c r="BK567" s="26"/>
      <c r="BL567" s="26"/>
      <c r="BM567" s="26"/>
      <c r="BN567" s="26"/>
      <c r="BO567" s="26"/>
      <c r="BP567" s="26"/>
      <c r="BQ567" s="26"/>
      <c r="BR567" s="26"/>
      <c r="BS567" s="26"/>
      <c r="BT567" s="26"/>
      <c r="BU567" s="26"/>
      <c r="BV567" s="26"/>
      <c r="BW567" s="26"/>
      <c r="BX567" s="26"/>
      <c r="BY567" s="26"/>
      <c r="BZ567" s="26"/>
      <c r="CA567" s="26"/>
      <c r="CB567" s="26"/>
      <c r="CC567" s="26"/>
      <c r="CD567" s="26"/>
      <c r="CE567" s="26"/>
      <c r="CF567" s="26"/>
      <c r="CG567" s="26"/>
      <c r="CH567" s="26"/>
      <c r="CI567" s="26"/>
      <c r="CJ567" s="26"/>
      <c r="CK567" s="26"/>
      <c r="CL567" s="26"/>
      <c r="CM567" s="26"/>
      <c r="CN567" s="26"/>
      <c r="CO567" s="26"/>
      <c r="CP567" s="26"/>
      <c r="CQ567" s="26"/>
      <c r="CR567" s="26"/>
      <c r="CS567" s="26"/>
      <c r="CT567" s="26"/>
      <c r="CU567" s="26"/>
      <c r="CV567" s="26"/>
      <c r="CW567" s="26"/>
      <c r="CX567" s="26"/>
      <c r="CY567" s="26"/>
      <c r="CZ567" s="26"/>
      <c r="DA567" s="26"/>
      <c r="DB567" s="26"/>
      <c r="DC567" s="26"/>
      <c r="DD567" s="26"/>
      <c r="DE567" s="26"/>
      <c r="DF567" s="26"/>
      <c r="DG567" s="26"/>
      <c r="DH567" s="26"/>
      <c r="DI567" s="26"/>
      <c r="DJ567" s="26"/>
      <c r="DK567" s="26"/>
      <c r="DL567" s="26"/>
      <c r="DM567" s="26"/>
      <c r="DN567" s="26"/>
      <c r="DO567" s="26"/>
      <c r="DP567" s="26"/>
      <c r="DQ567" s="26"/>
      <c r="DR567" s="26"/>
      <c r="DS567" s="26"/>
      <c r="DT567" s="26"/>
      <c r="DU567" s="26"/>
      <c r="DV567" s="26"/>
      <c r="DW567" s="26"/>
      <c r="DX567" s="26"/>
      <c r="DY567" s="26"/>
      <c r="DZ567" s="26"/>
      <c r="EA567" s="26"/>
      <c r="EB567" s="26"/>
      <c r="EC567" s="26"/>
      <c r="ED567" s="26"/>
      <c r="EE567" s="26"/>
      <c r="EF567" s="26"/>
      <c r="EG567" s="26"/>
      <c r="EH567" s="26"/>
      <c r="EI567" s="26"/>
      <c r="EJ567" s="26"/>
      <c r="EK567" s="26"/>
      <c r="EL567" s="26"/>
      <c r="EM567" s="26"/>
      <c r="EN567" s="26"/>
      <c r="EO567" s="26"/>
      <c r="EP567" s="26"/>
      <c r="EQ567" s="26"/>
      <c r="ER567" s="26"/>
      <c r="ES567" s="26"/>
      <c r="ET567" s="26"/>
      <c r="EU567" s="26"/>
      <c r="EV567" s="26"/>
      <c r="EW567" s="26"/>
      <c r="EX567" s="26"/>
      <c r="EY567" s="26"/>
      <c r="EZ567" s="26"/>
      <c r="FA567" s="26"/>
      <c r="FB567" s="26"/>
      <c r="FC567" s="26"/>
      <c r="FD567" s="26"/>
      <c r="FE567" s="26"/>
      <c r="FF567" s="26"/>
      <c r="FG567" s="26"/>
      <c r="FH567" s="26"/>
      <c r="FI567" s="26"/>
      <c r="FJ567" s="26"/>
      <c r="FK567" s="26"/>
      <c r="FL567" s="26"/>
      <c r="FM567" s="26"/>
      <c r="FN567" s="26"/>
      <c r="FO567" s="26"/>
      <c r="FP567" s="26"/>
      <c r="FQ567" s="26"/>
      <c r="FR567" s="26"/>
      <c r="FS567" s="26"/>
      <c r="FT567" s="26"/>
      <c r="FU567" s="26"/>
      <c r="FV567" s="26"/>
      <c r="FW567" s="26"/>
      <c r="FX567" s="26"/>
      <c r="FY567" s="26"/>
      <c r="FZ567" s="26"/>
      <c r="GA567" s="26"/>
      <c r="GB567" s="26"/>
      <c r="GC567" s="26"/>
      <c r="GD567" s="26"/>
      <c r="GE567" s="26"/>
      <c r="GF567" s="26"/>
      <c r="GG567" s="26"/>
      <c r="GH567" s="26"/>
      <c r="GI567" s="26"/>
      <c r="GJ567" s="26"/>
      <c r="GK567" s="26"/>
      <c r="GL567" s="26"/>
      <c r="GM567" s="26"/>
      <c r="GN567" s="26"/>
      <c r="GO567" s="26"/>
      <c r="GP567" s="26"/>
      <c r="GQ567" s="26"/>
      <c r="GR567" s="26"/>
      <c r="GS567" s="26"/>
      <c r="GT567" s="26"/>
      <c r="GU567" s="26"/>
      <c r="GV567" s="26"/>
      <c r="GW567" s="26"/>
      <c r="GX567" s="26"/>
      <c r="GY567" s="26"/>
      <c r="GZ567" s="26"/>
      <c r="HA567" s="26"/>
      <c r="HB567" s="26"/>
      <c r="HC567" s="26"/>
      <c r="HD567" s="26"/>
      <c r="HE567" s="26"/>
      <c r="HF567" s="26"/>
      <c r="HG567" s="26"/>
      <c r="HH567" s="26"/>
      <c r="HI567" s="26"/>
      <c r="HJ567" s="26"/>
      <c r="HK567" s="26"/>
      <c r="HL567" s="26"/>
      <c r="HM567" s="26"/>
      <c r="HN567" s="26"/>
      <c r="HO567" s="26"/>
      <c r="HP567" s="26"/>
      <c r="HQ567" s="26"/>
      <c r="HR567" s="26"/>
      <c r="HS567" s="26"/>
      <c r="HT567" s="26"/>
      <c r="HU567" s="26"/>
      <c r="HV567" s="26"/>
      <c r="HW567" s="26"/>
      <c r="HX567" s="26"/>
      <c r="HY567" s="26"/>
      <c r="HZ567" s="26"/>
      <c r="IA567" s="26"/>
      <c r="IB567" s="26"/>
      <c r="IC567" s="26"/>
      <c r="ID567" s="26"/>
      <c r="IE567" s="26"/>
      <c r="IF567" s="26"/>
      <c r="IG567" s="26"/>
      <c r="IH567" s="26"/>
      <c r="II567" s="26"/>
      <c r="IJ567" s="26"/>
      <c r="IK567" s="26"/>
      <c r="IL567" s="26"/>
      <c r="IM567" s="26"/>
      <c r="IN567" s="26"/>
      <c r="IO567" s="26"/>
      <c r="IP567" s="26"/>
      <c r="IQ567" s="26"/>
      <c r="IR567" s="26"/>
      <c r="IS567" s="26"/>
      <c r="IT567" s="26"/>
      <c r="IU567" s="26"/>
      <c r="IV567" s="26"/>
    </row>
    <row r="568" spans="1:256" s="32" customFormat="1" ht="14.4" x14ac:dyDescent="0.3">
      <c r="A568"/>
      <c r="B568"/>
      <c r="C568"/>
      <c r="D568"/>
      <c r="E568"/>
      <c r="F568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6"/>
      <c r="AB568" s="26"/>
      <c r="AC568" s="26"/>
      <c r="AD568" s="26"/>
      <c r="AE568" s="26"/>
      <c r="AF568" s="26"/>
      <c r="AG568" s="26"/>
      <c r="AH568" s="26"/>
      <c r="AI568" s="26"/>
      <c r="AJ568" s="26"/>
      <c r="AK568" s="26"/>
      <c r="AL568" s="26"/>
      <c r="AM568" s="26"/>
      <c r="AN568" s="26"/>
      <c r="AO568" s="26"/>
      <c r="AP568" s="26"/>
      <c r="AQ568" s="26"/>
      <c r="AR568" s="26"/>
      <c r="AS568" s="26"/>
      <c r="AT568" s="26"/>
      <c r="AU568" s="26"/>
      <c r="AV568" s="26"/>
      <c r="AW568" s="26"/>
      <c r="AX568" s="26"/>
      <c r="AY568" s="26"/>
      <c r="AZ568" s="26"/>
      <c r="BA568" s="26"/>
      <c r="BB568" s="26"/>
      <c r="BC568" s="26"/>
      <c r="BD568" s="26"/>
      <c r="BE568" s="26"/>
      <c r="BF568" s="26"/>
      <c r="BG568" s="26"/>
      <c r="BH568" s="26"/>
      <c r="BI568" s="26"/>
      <c r="BJ568" s="26"/>
      <c r="BK568" s="26"/>
      <c r="BL568" s="26"/>
      <c r="BM568" s="26"/>
      <c r="BN568" s="26"/>
      <c r="BO568" s="26"/>
      <c r="BP568" s="26"/>
      <c r="BQ568" s="26"/>
      <c r="BR568" s="26"/>
      <c r="BS568" s="26"/>
      <c r="BT568" s="26"/>
      <c r="BU568" s="26"/>
      <c r="BV568" s="26"/>
      <c r="BW568" s="26"/>
      <c r="BX568" s="26"/>
      <c r="BY568" s="26"/>
      <c r="BZ568" s="26"/>
      <c r="CA568" s="26"/>
      <c r="CB568" s="26"/>
      <c r="CC568" s="26"/>
      <c r="CD568" s="26"/>
      <c r="CE568" s="26"/>
      <c r="CF568" s="26"/>
      <c r="CG568" s="26"/>
      <c r="CH568" s="26"/>
      <c r="CI568" s="26"/>
      <c r="CJ568" s="26"/>
      <c r="CK568" s="26"/>
      <c r="CL568" s="26"/>
      <c r="CM568" s="26"/>
      <c r="CN568" s="26"/>
      <c r="CO568" s="26"/>
      <c r="CP568" s="26"/>
      <c r="CQ568" s="26"/>
      <c r="CR568" s="26"/>
      <c r="CS568" s="26"/>
      <c r="CT568" s="26"/>
      <c r="CU568" s="26"/>
      <c r="CV568" s="26"/>
      <c r="CW568" s="26"/>
      <c r="CX568" s="26"/>
      <c r="CY568" s="26"/>
      <c r="CZ568" s="26"/>
      <c r="DA568" s="26"/>
      <c r="DB568" s="26"/>
      <c r="DC568" s="26"/>
      <c r="DD568" s="26"/>
      <c r="DE568" s="26"/>
      <c r="DF568" s="26"/>
      <c r="DG568" s="26"/>
      <c r="DH568" s="26"/>
      <c r="DI568" s="26"/>
      <c r="DJ568" s="26"/>
      <c r="DK568" s="26"/>
      <c r="DL568" s="26"/>
      <c r="DM568" s="26"/>
      <c r="DN568" s="26"/>
      <c r="DO568" s="26"/>
      <c r="DP568" s="26"/>
      <c r="DQ568" s="26"/>
      <c r="DR568" s="26"/>
      <c r="DS568" s="26"/>
      <c r="DT568" s="26"/>
      <c r="DU568" s="26"/>
      <c r="DV568" s="26"/>
      <c r="DW568" s="26"/>
      <c r="DX568" s="26"/>
      <c r="DY568" s="26"/>
      <c r="DZ568" s="26"/>
      <c r="EA568" s="26"/>
      <c r="EB568" s="26"/>
      <c r="EC568" s="26"/>
      <c r="ED568" s="26"/>
      <c r="EE568" s="26"/>
      <c r="EF568" s="26"/>
      <c r="EG568" s="26"/>
      <c r="EH568" s="26"/>
      <c r="EI568" s="26"/>
      <c r="EJ568" s="26"/>
      <c r="EK568" s="26"/>
      <c r="EL568" s="26"/>
      <c r="EM568" s="26"/>
      <c r="EN568" s="26"/>
      <c r="EO568" s="26"/>
      <c r="EP568" s="26"/>
      <c r="EQ568" s="26"/>
      <c r="ER568" s="26"/>
      <c r="ES568" s="26"/>
      <c r="ET568" s="26"/>
      <c r="EU568" s="26"/>
      <c r="EV568" s="26"/>
      <c r="EW568" s="26"/>
      <c r="EX568" s="26"/>
      <c r="EY568" s="26"/>
      <c r="EZ568" s="26"/>
      <c r="FA568" s="26"/>
      <c r="FB568" s="26"/>
      <c r="FC568" s="26"/>
      <c r="FD568" s="26"/>
      <c r="FE568" s="26"/>
      <c r="FF568" s="26"/>
      <c r="FG568" s="26"/>
      <c r="FH568" s="26"/>
      <c r="FI568" s="26"/>
      <c r="FJ568" s="26"/>
      <c r="FK568" s="26"/>
      <c r="FL568" s="26"/>
      <c r="FM568" s="26"/>
      <c r="FN568" s="26"/>
      <c r="FO568" s="26"/>
      <c r="FP568" s="26"/>
      <c r="FQ568" s="26"/>
      <c r="FR568" s="26"/>
      <c r="FS568" s="26"/>
      <c r="FT568" s="26"/>
      <c r="FU568" s="26"/>
      <c r="FV568" s="26"/>
      <c r="FW568" s="26"/>
      <c r="FX568" s="26"/>
      <c r="FY568" s="26"/>
      <c r="FZ568" s="26"/>
      <c r="GA568" s="26"/>
      <c r="GB568" s="26"/>
      <c r="GC568" s="26"/>
      <c r="GD568" s="26"/>
      <c r="GE568" s="26"/>
      <c r="GF568" s="26"/>
      <c r="GG568" s="26"/>
      <c r="GH568" s="26"/>
      <c r="GI568" s="26"/>
      <c r="GJ568" s="26"/>
      <c r="GK568" s="26"/>
      <c r="GL568" s="26"/>
      <c r="GM568" s="26"/>
      <c r="GN568" s="26"/>
      <c r="GO568" s="26"/>
      <c r="GP568" s="26"/>
      <c r="GQ568" s="26"/>
      <c r="GR568" s="26"/>
      <c r="GS568" s="26"/>
      <c r="GT568" s="26"/>
      <c r="GU568" s="26"/>
      <c r="GV568" s="26"/>
      <c r="GW568" s="26"/>
      <c r="GX568" s="26"/>
      <c r="GY568" s="26"/>
      <c r="GZ568" s="26"/>
      <c r="HA568" s="26"/>
      <c r="HB568" s="26"/>
      <c r="HC568" s="26"/>
      <c r="HD568" s="26"/>
      <c r="HE568" s="26"/>
      <c r="HF568" s="26"/>
      <c r="HG568" s="26"/>
      <c r="HH568" s="26"/>
      <c r="HI568" s="26"/>
      <c r="HJ568" s="26"/>
      <c r="HK568" s="26"/>
      <c r="HL568" s="26"/>
      <c r="HM568" s="26"/>
      <c r="HN568" s="26"/>
      <c r="HO568" s="26"/>
      <c r="HP568" s="26"/>
      <c r="HQ568" s="26"/>
      <c r="HR568" s="26"/>
      <c r="HS568" s="26"/>
      <c r="HT568" s="26"/>
      <c r="HU568" s="26"/>
      <c r="HV568" s="26"/>
      <c r="HW568" s="26"/>
      <c r="HX568" s="26"/>
      <c r="HY568" s="26"/>
      <c r="HZ568" s="26"/>
      <c r="IA568" s="26"/>
      <c r="IB568" s="26"/>
      <c r="IC568" s="26"/>
      <c r="ID568" s="26"/>
      <c r="IE568" s="26"/>
      <c r="IF568" s="26"/>
      <c r="IG568" s="26"/>
      <c r="IH568" s="26"/>
      <c r="II568" s="26"/>
      <c r="IJ568" s="26"/>
      <c r="IK568" s="26"/>
      <c r="IL568" s="26"/>
      <c r="IM568" s="26"/>
      <c r="IN568" s="26"/>
      <c r="IO568" s="26"/>
      <c r="IP568" s="26"/>
      <c r="IQ568" s="26"/>
      <c r="IR568" s="26"/>
      <c r="IS568" s="26"/>
      <c r="IT568" s="26"/>
      <c r="IU568" s="26"/>
      <c r="IV568" s="26"/>
    </row>
    <row r="569" spans="1:256" s="32" customFormat="1" ht="14.4" x14ac:dyDescent="0.3">
      <c r="A569"/>
      <c r="B569"/>
      <c r="C569"/>
      <c r="D569"/>
      <c r="E569"/>
      <c r="F569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6"/>
      <c r="AB569" s="26"/>
      <c r="AC569" s="26"/>
      <c r="AD569" s="26"/>
      <c r="AE569" s="26"/>
      <c r="AF569" s="26"/>
      <c r="AG569" s="26"/>
      <c r="AH569" s="26"/>
      <c r="AI569" s="26"/>
      <c r="AJ569" s="26"/>
      <c r="AK569" s="26"/>
      <c r="AL569" s="26"/>
      <c r="AM569" s="26"/>
      <c r="AN569" s="26"/>
      <c r="AO569" s="26"/>
      <c r="AP569" s="26"/>
      <c r="AQ569" s="26"/>
      <c r="AR569" s="26"/>
      <c r="AS569" s="26"/>
      <c r="AT569" s="26"/>
      <c r="AU569" s="26"/>
      <c r="AV569" s="26"/>
      <c r="AW569" s="26"/>
      <c r="AX569" s="26"/>
      <c r="AY569" s="26"/>
      <c r="AZ569" s="26"/>
      <c r="BA569" s="26"/>
      <c r="BB569" s="26"/>
      <c r="BC569" s="26"/>
      <c r="BD569" s="26"/>
      <c r="BE569" s="26"/>
      <c r="BF569" s="26"/>
      <c r="BG569" s="26"/>
      <c r="BH569" s="26"/>
      <c r="BI569" s="26"/>
      <c r="BJ569" s="26"/>
      <c r="BK569" s="26"/>
      <c r="BL569" s="26"/>
      <c r="BM569" s="26"/>
      <c r="BN569" s="26"/>
      <c r="BO569" s="26"/>
      <c r="BP569" s="26"/>
      <c r="BQ569" s="26"/>
      <c r="BR569" s="26"/>
      <c r="BS569" s="26"/>
      <c r="BT569" s="26"/>
      <c r="BU569" s="26"/>
      <c r="BV569" s="26"/>
      <c r="BW569" s="26"/>
      <c r="BX569" s="26"/>
      <c r="BY569" s="26"/>
      <c r="BZ569" s="26"/>
      <c r="CA569" s="26"/>
      <c r="CB569" s="26"/>
      <c r="CC569" s="26"/>
      <c r="CD569" s="26"/>
      <c r="CE569" s="26"/>
      <c r="CF569" s="26"/>
      <c r="CG569" s="26"/>
      <c r="CH569" s="26"/>
      <c r="CI569" s="26"/>
      <c r="CJ569" s="26"/>
      <c r="CK569" s="26"/>
      <c r="CL569" s="26"/>
      <c r="CM569" s="26"/>
      <c r="CN569" s="26"/>
      <c r="CO569" s="26"/>
      <c r="CP569" s="26"/>
      <c r="CQ569" s="26"/>
      <c r="CR569" s="26"/>
      <c r="CS569" s="26"/>
      <c r="CT569" s="26"/>
      <c r="CU569" s="26"/>
      <c r="CV569" s="26"/>
      <c r="CW569" s="26"/>
      <c r="CX569" s="26"/>
      <c r="CY569" s="26"/>
      <c r="CZ569" s="26"/>
      <c r="DA569" s="26"/>
      <c r="DB569" s="26"/>
      <c r="DC569" s="26"/>
      <c r="DD569" s="26"/>
      <c r="DE569" s="26"/>
      <c r="DF569" s="26"/>
      <c r="DG569" s="26"/>
      <c r="DH569" s="26"/>
      <c r="DI569" s="26"/>
      <c r="DJ569" s="26"/>
      <c r="DK569" s="26"/>
      <c r="DL569" s="26"/>
      <c r="DM569" s="26"/>
      <c r="DN569" s="26"/>
      <c r="DO569" s="26"/>
      <c r="DP569" s="26"/>
      <c r="DQ569" s="26"/>
      <c r="DR569" s="26"/>
      <c r="DS569" s="26"/>
      <c r="DT569" s="26"/>
      <c r="DU569" s="26"/>
      <c r="DV569" s="26"/>
      <c r="DW569" s="26"/>
      <c r="DX569" s="26"/>
      <c r="DY569" s="26"/>
      <c r="DZ569" s="26"/>
      <c r="EA569" s="26"/>
      <c r="EB569" s="26"/>
      <c r="EC569" s="26"/>
      <c r="ED569" s="26"/>
      <c r="EE569" s="26"/>
      <c r="EF569" s="26"/>
      <c r="EG569" s="26"/>
      <c r="EH569" s="26"/>
      <c r="EI569" s="26"/>
      <c r="EJ569" s="26"/>
      <c r="EK569" s="26"/>
      <c r="EL569" s="26"/>
      <c r="EM569" s="26"/>
      <c r="EN569" s="26"/>
      <c r="EO569" s="26"/>
      <c r="EP569" s="26"/>
      <c r="EQ569" s="26"/>
      <c r="ER569" s="26"/>
      <c r="ES569" s="26"/>
      <c r="ET569" s="26"/>
      <c r="EU569" s="26"/>
      <c r="EV569" s="26"/>
      <c r="EW569" s="26"/>
      <c r="EX569" s="26"/>
      <c r="EY569" s="26"/>
      <c r="EZ569" s="26"/>
      <c r="FA569" s="26"/>
      <c r="FB569" s="26"/>
      <c r="FC569" s="26"/>
      <c r="FD569" s="26"/>
      <c r="FE569" s="26"/>
      <c r="FF569" s="26"/>
      <c r="FG569" s="26"/>
      <c r="FH569" s="26"/>
      <c r="FI569" s="26"/>
      <c r="FJ569" s="26"/>
      <c r="FK569" s="26"/>
      <c r="FL569" s="26"/>
      <c r="FM569" s="26"/>
      <c r="FN569" s="26"/>
      <c r="FO569" s="26"/>
      <c r="FP569" s="26"/>
      <c r="FQ569" s="26"/>
      <c r="FR569" s="26"/>
      <c r="FS569" s="26"/>
      <c r="FT569" s="26"/>
      <c r="FU569" s="26"/>
      <c r="FV569" s="26"/>
      <c r="FW569" s="26"/>
      <c r="FX569" s="26"/>
      <c r="FY569" s="26"/>
      <c r="FZ569" s="26"/>
      <c r="GA569" s="26"/>
      <c r="GB569" s="26"/>
      <c r="GC569" s="26"/>
      <c r="GD569" s="26"/>
      <c r="GE569" s="26"/>
      <c r="GF569" s="26"/>
      <c r="GG569" s="26"/>
      <c r="GH569" s="26"/>
      <c r="GI569" s="26"/>
      <c r="GJ569" s="26"/>
      <c r="GK569" s="26"/>
      <c r="GL569" s="26"/>
      <c r="GM569" s="26"/>
      <c r="GN569" s="26"/>
      <c r="GO569" s="26"/>
      <c r="GP569" s="26"/>
      <c r="GQ569" s="26"/>
      <c r="GR569" s="26"/>
      <c r="GS569" s="26"/>
      <c r="GT569" s="26"/>
      <c r="GU569" s="26"/>
      <c r="GV569" s="26"/>
      <c r="GW569" s="26"/>
      <c r="GX569" s="26"/>
      <c r="GY569" s="26"/>
      <c r="GZ569" s="26"/>
      <c r="HA569" s="26"/>
      <c r="HB569" s="26"/>
      <c r="HC569" s="26"/>
      <c r="HD569" s="26"/>
      <c r="HE569" s="26"/>
      <c r="HF569" s="26"/>
      <c r="HG569" s="26"/>
      <c r="HH569" s="26"/>
      <c r="HI569" s="26"/>
      <c r="HJ569" s="26"/>
      <c r="HK569" s="26"/>
      <c r="HL569" s="26"/>
      <c r="HM569" s="26"/>
      <c r="HN569" s="26"/>
      <c r="HO569" s="26"/>
      <c r="HP569" s="26"/>
      <c r="HQ569" s="26"/>
      <c r="HR569" s="26"/>
      <c r="HS569" s="26"/>
      <c r="HT569" s="26"/>
      <c r="HU569" s="26"/>
      <c r="HV569" s="26"/>
      <c r="HW569" s="26"/>
      <c r="HX569" s="26"/>
      <c r="HY569" s="26"/>
      <c r="HZ569" s="26"/>
      <c r="IA569" s="26"/>
      <c r="IB569" s="26"/>
      <c r="IC569" s="26"/>
      <c r="ID569" s="26"/>
      <c r="IE569" s="26"/>
      <c r="IF569" s="26"/>
      <c r="IG569" s="26"/>
      <c r="IH569" s="26"/>
      <c r="II569" s="26"/>
      <c r="IJ569" s="26"/>
      <c r="IK569" s="26"/>
      <c r="IL569" s="26"/>
      <c r="IM569" s="26"/>
      <c r="IN569" s="26"/>
      <c r="IO569" s="26"/>
      <c r="IP569" s="26"/>
      <c r="IQ569" s="26"/>
      <c r="IR569" s="26"/>
      <c r="IS569" s="26"/>
      <c r="IT569" s="26"/>
      <c r="IU569" s="26"/>
      <c r="IV569" s="26"/>
    </row>
    <row r="570" spans="1:256" s="32" customFormat="1" ht="14.4" x14ac:dyDescent="0.3">
      <c r="A570"/>
      <c r="B570"/>
      <c r="C570"/>
      <c r="D570"/>
      <c r="E570"/>
      <c r="F570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6"/>
      <c r="AB570" s="26"/>
      <c r="AC570" s="26"/>
      <c r="AD570" s="26"/>
      <c r="AE570" s="26"/>
      <c r="AF570" s="26"/>
      <c r="AG570" s="26"/>
      <c r="AH570" s="26"/>
      <c r="AI570" s="26"/>
      <c r="AJ570" s="26"/>
      <c r="AK570" s="26"/>
      <c r="AL570" s="26"/>
      <c r="AM570" s="26"/>
      <c r="AN570" s="26"/>
      <c r="AO570" s="26"/>
      <c r="AP570" s="26"/>
      <c r="AQ570" s="26"/>
      <c r="AR570" s="26"/>
      <c r="AS570" s="26"/>
      <c r="AT570" s="26"/>
      <c r="AU570" s="26"/>
      <c r="AV570" s="26"/>
      <c r="AW570" s="26"/>
      <c r="AX570" s="26"/>
      <c r="AY570" s="26"/>
      <c r="AZ570" s="26"/>
      <c r="BA570" s="26"/>
      <c r="BB570" s="26"/>
      <c r="BC570" s="26"/>
      <c r="BD570" s="26"/>
      <c r="BE570" s="26"/>
      <c r="BF570" s="26"/>
      <c r="BG570" s="26"/>
      <c r="BH570" s="26"/>
      <c r="BI570" s="26"/>
      <c r="BJ570" s="26"/>
      <c r="BK570" s="26"/>
      <c r="BL570" s="26"/>
      <c r="BM570" s="26"/>
      <c r="BN570" s="26"/>
      <c r="BO570" s="26"/>
      <c r="BP570" s="26"/>
      <c r="BQ570" s="26"/>
      <c r="BR570" s="26"/>
      <c r="BS570" s="26"/>
      <c r="BT570" s="26"/>
      <c r="BU570" s="26"/>
      <c r="BV570" s="26"/>
      <c r="BW570" s="26"/>
      <c r="BX570" s="26"/>
      <c r="BY570" s="26"/>
      <c r="BZ570" s="26"/>
      <c r="CA570" s="26"/>
      <c r="CB570" s="26"/>
      <c r="CC570" s="26"/>
      <c r="CD570" s="26"/>
      <c r="CE570" s="26"/>
      <c r="CF570" s="26"/>
      <c r="CG570" s="26"/>
      <c r="CH570" s="26"/>
      <c r="CI570" s="26"/>
      <c r="CJ570" s="26"/>
      <c r="CK570" s="26"/>
      <c r="CL570" s="26"/>
      <c r="CM570" s="26"/>
      <c r="CN570" s="26"/>
      <c r="CO570" s="26"/>
      <c r="CP570" s="26"/>
      <c r="CQ570" s="26"/>
      <c r="CR570" s="26"/>
      <c r="CS570" s="26"/>
      <c r="CT570" s="26"/>
      <c r="CU570" s="26"/>
      <c r="CV570" s="26"/>
      <c r="CW570" s="26"/>
      <c r="CX570" s="26"/>
      <c r="CY570" s="26"/>
      <c r="CZ570" s="26"/>
      <c r="DA570" s="26"/>
      <c r="DB570" s="26"/>
      <c r="DC570" s="26"/>
      <c r="DD570" s="26"/>
      <c r="DE570" s="26"/>
      <c r="DF570" s="26"/>
      <c r="DG570" s="26"/>
      <c r="DH570" s="26"/>
      <c r="DI570" s="26"/>
      <c r="DJ570" s="26"/>
      <c r="DK570" s="26"/>
      <c r="DL570" s="26"/>
      <c r="DM570" s="26"/>
      <c r="DN570" s="26"/>
      <c r="DO570" s="26"/>
      <c r="DP570" s="26"/>
      <c r="DQ570" s="26"/>
      <c r="DR570" s="26"/>
      <c r="DS570" s="26"/>
      <c r="DT570" s="26"/>
      <c r="DU570" s="26"/>
      <c r="DV570" s="26"/>
      <c r="DW570" s="26"/>
      <c r="DX570" s="26"/>
      <c r="DY570" s="26"/>
      <c r="DZ570" s="26"/>
      <c r="EA570" s="26"/>
      <c r="EB570" s="26"/>
      <c r="EC570" s="26"/>
      <c r="ED570" s="26"/>
      <c r="EE570" s="26"/>
      <c r="EF570" s="26"/>
      <c r="EG570" s="26"/>
      <c r="EH570" s="26"/>
      <c r="EI570" s="26"/>
      <c r="EJ570" s="26"/>
      <c r="EK570" s="26"/>
      <c r="EL570" s="26"/>
      <c r="EM570" s="26"/>
      <c r="EN570" s="26"/>
      <c r="EO570" s="26"/>
      <c r="EP570" s="26"/>
      <c r="EQ570" s="26"/>
      <c r="ER570" s="26"/>
      <c r="ES570" s="26"/>
      <c r="ET570" s="26"/>
      <c r="EU570" s="26"/>
      <c r="EV570" s="26"/>
      <c r="EW570" s="26"/>
      <c r="EX570" s="26"/>
      <c r="EY570" s="26"/>
      <c r="EZ570" s="26"/>
      <c r="FA570" s="26"/>
      <c r="FB570" s="26"/>
      <c r="FC570" s="26"/>
      <c r="FD570" s="26"/>
      <c r="FE570" s="26"/>
      <c r="FF570" s="26"/>
      <c r="FG570" s="26"/>
      <c r="FH570" s="26"/>
      <c r="FI570" s="26"/>
      <c r="FJ570" s="26"/>
      <c r="FK570" s="26"/>
      <c r="FL570" s="26"/>
      <c r="FM570" s="26"/>
      <c r="FN570" s="26"/>
      <c r="FO570" s="26"/>
      <c r="FP570" s="26"/>
      <c r="FQ570" s="26"/>
      <c r="FR570" s="26"/>
      <c r="FS570" s="26"/>
      <c r="FT570" s="26"/>
      <c r="FU570" s="26"/>
      <c r="FV570" s="26"/>
      <c r="FW570" s="26"/>
      <c r="FX570" s="26"/>
      <c r="FY570" s="26"/>
      <c r="FZ570" s="26"/>
      <c r="GA570" s="26"/>
      <c r="GB570" s="26"/>
      <c r="GC570" s="26"/>
      <c r="GD570" s="26"/>
      <c r="GE570" s="26"/>
      <c r="GF570" s="26"/>
      <c r="GG570" s="26"/>
      <c r="GH570" s="26"/>
      <c r="GI570" s="26"/>
      <c r="GJ570" s="26"/>
      <c r="GK570" s="26"/>
      <c r="GL570" s="26"/>
      <c r="GM570" s="26"/>
      <c r="GN570" s="26"/>
      <c r="GO570" s="26"/>
      <c r="GP570" s="26"/>
      <c r="GQ570" s="26"/>
      <c r="GR570" s="26"/>
      <c r="GS570" s="26"/>
      <c r="GT570" s="26"/>
      <c r="GU570" s="26"/>
      <c r="GV570" s="26"/>
      <c r="GW570" s="26"/>
      <c r="GX570" s="26"/>
      <c r="GY570" s="26"/>
      <c r="GZ570" s="26"/>
      <c r="HA570" s="26"/>
      <c r="HB570" s="26"/>
      <c r="HC570" s="26"/>
      <c r="HD570" s="26"/>
      <c r="HE570" s="26"/>
      <c r="HF570" s="26"/>
      <c r="HG570" s="26"/>
      <c r="HH570" s="26"/>
      <c r="HI570" s="26"/>
      <c r="HJ570" s="26"/>
      <c r="HK570" s="26"/>
      <c r="HL570" s="26"/>
      <c r="HM570" s="26"/>
      <c r="HN570" s="26"/>
      <c r="HO570" s="26"/>
      <c r="HP570" s="26"/>
      <c r="HQ570" s="26"/>
      <c r="HR570" s="26"/>
      <c r="HS570" s="26"/>
      <c r="HT570" s="26"/>
      <c r="HU570" s="26"/>
      <c r="HV570" s="26"/>
      <c r="HW570" s="26"/>
      <c r="HX570" s="26"/>
      <c r="HY570" s="26"/>
      <c r="HZ570" s="26"/>
      <c r="IA570" s="26"/>
      <c r="IB570" s="26"/>
      <c r="IC570" s="26"/>
      <c r="ID570" s="26"/>
      <c r="IE570" s="26"/>
      <c r="IF570" s="26"/>
      <c r="IG570" s="26"/>
      <c r="IH570" s="26"/>
      <c r="II570" s="26"/>
      <c r="IJ570" s="26"/>
      <c r="IK570" s="26"/>
      <c r="IL570" s="26"/>
      <c r="IM570" s="26"/>
      <c r="IN570" s="26"/>
      <c r="IO570" s="26"/>
      <c r="IP570" s="26"/>
      <c r="IQ570" s="26"/>
      <c r="IR570" s="26"/>
      <c r="IS570" s="26"/>
      <c r="IT570" s="26"/>
      <c r="IU570" s="26"/>
      <c r="IV570" s="26"/>
    </row>
    <row r="571" spans="1:256" s="32" customFormat="1" ht="14.4" x14ac:dyDescent="0.3">
      <c r="A571"/>
      <c r="B571"/>
      <c r="C571"/>
      <c r="D571"/>
      <c r="E571"/>
      <c r="F571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6"/>
      <c r="AB571" s="26"/>
      <c r="AC571" s="26"/>
      <c r="AD571" s="26"/>
      <c r="AE571" s="26"/>
      <c r="AF571" s="26"/>
      <c r="AG571" s="26"/>
      <c r="AH571" s="26"/>
      <c r="AI571" s="26"/>
      <c r="AJ571" s="26"/>
      <c r="AK571" s="26"/>
      <c r="AL571" s="26"/>
      <c r="AM571" s="26"/>
      <c r="AN571" s="26"/>
      <c r="AO571" s="26"/>
      <c r="AP571" s="26"/>
      <c r="AQ571" s="26"/>
      <c r="AR571" s="26"/>
      <c r="AS571" s="26"/>
      <c r="AT571" s="26"/>
      <c r="AU571" s="26"/>
      <c r="AV571" s="26"/>
      <c r="AW571" s="26"/>
      <c r="AX571" s="26"/>
      <c r="AY571" s="26"/>
      <c r="AZ571" s="26"/>
      <c r="BA571" s="26"/>
      <c r="BB571" s="26"/>
      <c r="BC571" s="26"/>
      <c r="BD571" s="26"/>
      <c r="BE571" s="26"/>
      <c r="BF571" s="26"/>
      <c r="BG571" s="26"/>
      <c r="BH571" s="26"/>
      <c r="BI571" s="26"/>
      <c r="BJ571" s="26"/>
      <c r="BK571" s="26"/>
      <c r="BL571" s="26"/>
      <c r="BM571" s="26"/>
      <c r="BN571" s="26"/>
      <c r="BO571" s="26"/>
      <c r="BP571" s="26"/>
      <c r="BQ571" s="26"/>
      <c r="BR571" s="26"/>
      <c r="BS571" s="26"/>
      <c r="BT571" s="26"/>
      <c r="BU571" s="26"/>
      <c r="BV571" s="26"/>
      <c r="BW571" s="26"/>
      <c r="BX571" s="26"/>
      <c r="BY571" s="26"/>
      <c r="BZ571" s="26"/>
      <c r="CA571" s="26"/>
      <c r="CB571" s="26"/>
      <c r="CC571" s="26"/>
      <c r="CD571" s="26"/>
      <c r="CE571" s="26"/>
      <c r="CF571" s="26"/>
      <c r="CG571" s="26"/>
      <c r="CH571" s="26"/>
      <c r="CI571" s="26"/>
      <c r="CJ571" s="26"/>
      <c r="CK571" s="26"/>
      <c r="CL571" s="26"/>
      <c r="CM571" s="26"/>
      <c r="CN571" s="26"/>
      <c r="CO571" s="26"/>
      <c r="CP571" s="26"/>
      <c r="CQ571" s="26"/>
      <c r="CR571" s="26"/>
      <c r="CS571" s="26"/>
      <c r="CT571" s="26"/>
      <c r="CU571" s="26"/>
      <c r="CV571" s="26"/>
      <c r="CW571" s="26"/>
      <c r="CX571" s="26"/>
      <c r="CY571" s="26"/>
      <c r="CZ571" s="26"/>
      <c r="DA571" s="26"/>
      <c r="DB571" s="26"/>
      <c r="DC571" s="26"/>
      <c r="DD571" s="26"/>
      <c r="DE571" s="26"/>
      <c r="DF571" s="26"/>
      <c r="DG571" s="26"/>
      <c r="DH571" s="26"/>
      <c r="DI571" s="26"/>
      <c r="DJ571" s="26"/>
      <c r="DK571" s="26"/>
      <c r="DL571" s="26"/>
      <c r="DM571" s="26"/>
      <c r="DN571" s="26"/>
      <c r="DO571" s="26"/>
      <c r="DP571" s="26"/>
      <c r="DQ571" s="26"/>
      <c r="DR571" s="26"/>
      <c r="DS571" s="26"/>
      <c r="DT571" s="26"/>
      <c r="DU571" s="26"/>
      <c r="DV571" s="26"/>
      <c r="DW571" s="26"/>
      <c r="DX571" s="26"/>
      <c r="DY571" s="26"/>
      <c r="DZ571" s="26"/>
      <c r="EA571" s="26"/>
      <c r="EB571" s="26"/>
      <c r="EC571" s="26"/>
      <c r="ED571" s="26"/>
      <c r="EE571" s="26"/>
      <c r="EF571" s="26"/>
      <c r="EG571" s="26"/>
      <c r="EH571" s="26"/>
      <c r="EI571" s="26"/>
      <c r="EJ571" s="26"/>
      <c r="EK571" s="26"/>
      <c r="EL571" s="26"/>
      <c r="EM571" s="26"/>
      <c r="EN571" s="26"/>
      <c r="EO571" s="26"/>
      <c r="EP571" s="26"/>
      <c r="EQ571" s="26"/>
      <c r="ER571" s="26"/>
      <c r="ES571" s="26"/>
      <c r="ET571" s="26"/>
      <c r="EU571" s="26"/>
      <c r="EV571" s="26"/>
      <c r="EW571" s="26"/>
      <c r="EX571" s="26"/>
      <c r="EY571" s="26"/>
      <c r="EZ571" s="26"/>
      <c r="FA571" s="26"/>
      <c r="FB571" s="26"/>
      <c r="FC571" s="26"/>
      <c r="FD571" s="26"/>
      <c r="FE571" s="26"/>
      <c r="FF571" s="26"/>
      <c r="FG571" s="26"/>
      <c r="FH571" s="26"/>
      <c r="FI571" s="26"/>
      <c r="FJ571" s="26"/>
      <c r="FK571" s="26"/>
      <c r="FL571" s="26"/>
      <c r="FM571" s="26"/>
      <c r="FN571" s="26"/>
      <c r="FO571" s="26"/>
      <c r="FP571" s="26"/>
      <c r="FQ571" s="26"/>
      <c r="FR571" s="26"/>
      <c r="FS571" s="26"/>
      <c r="FT571" s="26"/>
      <c r="FU571" s="26"/>
      <c r="FV571" s="26"/>
      <c r="FW571" s="26"/>
      <c r="FX571" s="26"/>
      <c r="FY571" s="26"/>
      <c r="FZ571" s="26"/>
      <c r="GA571" s="26"/>
      <c r="GB571" s="26"/>
      <c r="GC571" s="26"/>
      <c r="GD571" s="26"/>
      <c r="GE571" s="26"/>
      <c r="GF571" s="26"/>
      <c r="GG571" s="26"/>
      <c r="GH571" s="26"/>
      <c r="GI571" s="26"/>
      <c r="GJ571" s="26"/>
      <c r="GK571" s="26"/>
      <c r="GL571" s="26"/>
      <c r="GM571" s="26"/>
      <c r="GN571" s="26"/>
      <c r="GO571" s="26"/>
      <c r="GP571" s="26"/>
      <c r="GQ571" s="26"/>
      <c r="GR571" s="26"/>
      <c r="GS571" s="26"/>
      <c r="GT571" s="26"/>
      <c r="GU571" s="26"/>
      <c r="GV571" s="26"/>
      <c r="GW571" s="26"/>
      <c r="GX571" s="26"/>
      <c r="GY571" s="26"/>
      <c r="GZ571" s="26"/>
      <c r="HA571" s="26"/>
      <c r="HB571" s="26"/>
      <c r="HC571" s="26"/>
      <c r="HD571" s="26"/>
      <c r="HE571" s="26"/>
      <c r="HF571" s="26"/>
      <c r="HG571" s="26"/>
      <c r="HH571" s="26"/>
      <c r="HI571" s="26"/>
      <c r="HJ571" s="26"/>
      <c r="HK571" s="26"/>
      <c r="HL571" s="26"/>
      <c r="HM571" s="26"/>
      <c r="HN571" s="26"/>
      <c r="HO571" s="26"/>
      <c r="HP571" s="26"/>
      <c r="HQ571" s="26"/>
      <c r="HR571" s="26"/>
      <c r="HS571" s="26"/>
      <c r="HT571" s="26"/>
      <c r="HU571" s="26"/>
      <c r="HV571" s="26"/>
      <c r="HW571" s="26"/>
      <c r="HX571" s="26"/>
      <c r="HY571" s="26"/>
      <c r="HZ571" s="26"/>
      <c r="IA571" s="26"/>
      <c r="IB571" s="26"/>
      <c r="IC571" s="26"/>
      <c r="ID571" s="26"/>
      <c r="IE571" s="26"/>
      <c r="IF571" s="26"/>
      <c r="IG571" s="26"/>
      <c r="IH571" s="26"/>
      <c r="II571" s="26"/>
      <c r="IJ571" s="26"/>
      <c r="IK571" s="26"/>
      <c r="IL571" s="26"/>
      <c r="IM571" s="26"/>
      <c r="IN571" s="26"/>
      <c r="IO571" s="26"/>
      <c r="IP571" s="26"/>
      <c r="IQ571" s="26"/>
      <c r="IR571" s="26"/>
      <c r="IS571" s="26"/>
      <c r="IT571" s="26"/>
      <c r="IU571" s="26"/>
      <c r="IV571" s="26"/>
    </row>
    <row r="572" spans="1:256" s="35" customFormat="1" ht="14.4" x14ac:dyDescent="0.3">
      <c r="A572"/>
      <c r="B572"/>
      <c r="C572"/>
      <c r="D572"/>
      <c r="E572"/>
      <c r="F572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6"/>
      <c r="AB572" s="26"/>
      <c r="AC572" s="26"/>
      <c r="AD572" s="26"/>
      <c r="AE572" s="26"/>
      <c r="AF572" s="26"/>
      <c r="AG572" s="26"/>
      <c r="AH572" s="26"/>
      <c r="AI572" s="26"/>
      <c r="AJ572" s="26"/>
      <c r="AK572" s="26"/>
      <c r="AL572" s="26"/>
      <c r="AM572" s="26"/>
      <c r="AN572" s="26"/>
      <c r="AO572" s="26"/>
      <c r="AP572" s="26"/>
      <c r="AQ572" s="26"/>
      <c r="AR572" s="26"/>
      <c r="AS572" s="26"/>
      <c r="AT572" s="26"/>
      <c r="AU572" s="26"/>
      <c r="AV572" s="26"/>
      <c r="AW572" s="26"/>
      <c r="AX572" s="26"/>
      <c r="AY572" s="26"/>
      <c r="AZ572" s="26"/>
      <c r="BA572" s="26"/>
      <c r="BB572" s="26"/>
      <c r="BC572" s="26"/>
      <c r="BD572" s="26"/>
      <c r="BE572" s="26"/>
      <c r="BF572" s="26"/>
      <c r="BG572" s="26"/>
      <c r="BH572" s="26"/>
      <c r="BI572" s="26"/>
      <c r="BJ572" s="26"/>
      <c r="BK572" s="26"/>
      <c r="BL572" s="26"/>
      <c r="BM572" s="26"/>
      <c r="BN572" s="26"/>
      <c r="BO572" s="26"/>
      <c r="BP572" s="26"/>
      <c r="BQ572" s="26"/>
      <c r="BR572" s="26"/>
      <c r="BS572" s="26"/>
      <c r="BT572" s="26"/>
      <c r="BU572" s="26"/>
      <c r="BV572" s="26"/>
      <c r="BW572" s="26"/>
      <c r="BX572" s="26"/>
      <c r="BY572" s="26"/>
      <c r="BZ572" s="26"/>
      <c r="CA572" s="26"/>
      <c r="CB572" s="26"/>
      <c r="CC572" s="26"/>
      <c r="CD572" s="26"/>
      <c r="CE572" s="26"/>
      <c r="CF572" s="26"/>
      <c r="CG572" s="26"/>
      <c r="CH572" s="26"/>
      <c r="CI572" s="26"/>
      <c r="CJ572" s="26"/>
      <c r="CK572" s="26"/>
      <c r="CL572" s="26"/>
      <c r="CM572" s="26"/>
      <c r="CN572" s="26"/>
      <c r="CO572" s="26"/>
      <c r="CP572" s="26"/>
      <c r="CQ572" s="26"/>
      <c r="CR572" s="26"/>
      <c r="CS572" s="26"/>
      <c r="CT572" s="26"/>
      <c r="CU572" s="26"/>
      <c r="CV572" s="26"/>
      <c r="CW572" s="26"/>
      <c r="CX572" s="26"/>
      <c r="CY572" s="26"/>
      <c r="CZ572" s="26"/>
      <c r="DA572" s="26"/>
      <c r="DB572" s="26"/>
      <c r="DC572" s="26"/>
      <c r="DD572" s="26"/>
      <c r="DE572" s="26"/>
      <c r="DF572" s="26"/>
      <c r="DG572" s="26"/>
      <c r="DH572" s="26"/>
      <c r="DI572" s="26"/>
      <c r="DJ572" s="26"/>
      <c r="DK572" s="26"/>
      <c r="DL572" s="26"/>
      <c r="DM572" s="26"/>
      <c r="DN572" s="26"/>
      <c r="DO572" s="26"/>
      <c r="DP572" s="26"/>
      <c r="DQ572" s="26"/>
      <c r="DR572" s="26"/>
      <c r="DS572" s="26"/>
      <c r="DT572" s="26"/>
      <c r="DU572" s="26"/>
      <c r="DV572" s="26"/>
      <c r="DW572" s="26"/>
      <c r="DX572" s="26"/>
      <c r="DY572" s="26"/>
      <c r="DZ572" s="26"/>
      <c r="EA572" s="26"/>
      <c r="EB572" s="26"/>
      <c r="EC572" s="26"/>
      <c r="ED572" s="26"/>
      <c r="EE572" s="26"/>
      <c r="EF572" s="26"/>
      <c r="EG572" s="26"/>
      <c r="EH572" s="26"/>
      <c r="EI572" s="26"/>
      <c r="EJ572" s="26"/>
      <c r="EK572" s="26"/>
      <c r="EL572" s="26"/>
      <c r="EM572" s="26"/>
      <c r="EN572" s="26"/>
      <c r="EO572" s="26"/>
      <c r="EP572" s="26"/>
      <c r="EQ572" s="26"/>
      <c r="ER572" s="26"/>
      <c r="ES572" s="26"/>
      <c r="ET572" s="26"/>
      <c r="EU572" s="26"/>
      <c r="EV572" s="26"/>
      <c r="EW572" s="26"/>
      <c r="EX572" s="26"/>
      <c r="EY572" s="26"/>
      <c r="EZ572" s="26"/>
      <c r="FA572" s="26"/>
      <c r="FB572" s="26"/>
      <c r="FC572" s="26"/>
      <c r="FD572" s="26"/>
      <c r="FE572" s="26"/>
      <c r="FF572" s="26"/>
      <c r="FG572" s="26"/>
      <c r="FH572" s="26"/>
      <c r="FI572" s="26"/>
      <c r="FJ572" s="26"/>
      <c r="FK572" s="26"/>
      <c r="FL572" s="26"/>
      <c r="FM572" s="26"/>
      <c r="FN572" s="26"/>
      <c r="FO572" s="26"/>
      <c r="FP572" s="26"/>
      <c r="FQ572" s="26"/>
      <c r="FR572" s="26"/>
      <c r="FS572" s="26"/>
      <c r="FT572" s="26"/>
      <c r="FU572" s="26"/>
      <c r="FV572" s="26"/>
      <c r="FW572" s="26"/>
      <c r="FX572" s="26"/>
      <c r="FY572" s="26"/>
      <c r="FZ572" s="26"/>
      <c r="GA572" s="26"/>
      <c r="GB572" s="26"/>
      <c r="GC572" s="26"/>
      <c r="GD572" s="26"/>
      <c r="GE572" s="26"/>
      <c r="GF572" s="26"/>
      <c r="GG572" s="26"/>
      <c r="GH572" s="26"/>
      <c r="GI572" s="26"/>
      <c r="GJ572" s="26"/>
      <c r="GK572" s="26"/>
      <c r="GL572" s="26"/>
      <c r="GM572" s="26"/>
      <c r="GN572" s="26"/>
      <c r="GO572" s="26"/>
      <c r="GP572" s="26"/>
      <c r="GQ572" s="26"/>
      <c r="GR572" s="26"/>
      <c r="GS572" s="26"/>
      <c r="GT572" s="26"/>
      <c r="GU572" s="26"/>
      <c r="GV572" s="26"/>
      <c r="GW572" s="26"/>
      <c r="GX572" s="26"/>
      <c r="GY572" s="26"/>
      <c r="GZ572" s="26"/>
      <c r="HA572" s="26"/>
      <c r="HB572" s="26"/>
      <c r="HC572" s="26"/>
      <c r="HD572" s="26"/>
      <c r="HE572" s="26"/>
      <c r="HF572" s="26"/>
      <c r="HG572" s="26"/>
      <c r="HH572" s="26"/>
      <c r="HI572" s="26"/>
      <c r="HJ572" s="26"/>
      <c r="HK572" s="26"/>
      <c r="HL572" s="26"/>
      <c r="HM572" s="26"/>
      <c r="HN572" s="26"/>
      <c r="HO572" s="26"/>
      <c r="HP572" s="26"/>
      <c r="HQ572" s="26"/>
      <c r="HR572" s="26"/>
      <c r="HS572" s="26"/>
      <c r="HT572" s="26"/>
      <c r="HU572" s="26"/>
      <c r="HV572" s="26"/>
      <c r="HW572" s="26"/>
      <c r="HX572" s="26"/>
      <c r="HY572" s="26"/>
      <c r="HZ572" s="26"/>
      <c r="IA572" s="26"/>
      <c r="IB572" s="26"/>
      <c r="IC572" s="26"/>
      <c r="ID572" s="26"/>
      <c r="IE572" s="26"/>
      <c r="IF572" s="26"/>
      <c r="IG572" s="26"/>
      <c r="IH572" s="26"/>
      <c r="II572" s="26"/>
      <c r="IJ572" s="26"/>
      <c r="IK572" s="26"/>
      <c r="IL572" s="26"/>
      <c r="IM572" s="26"/>
      <c r="IN572" s="26"/>
      <c r="IO572" s="26"/>
      <c r="IP572" s="26"/>
      <c r="IQ572" s="26"/>
      <c r="IR572" s="26"/>
      <c r="IS572" s="26"/>
      <c r="IT572" s="26"/>
      <c r="IU572" s="26"/>
      <c r="IV572" s="26"/>
    </row>
    <row r="573" spans="1:256" s="32" customFormat="1" ht="14.4" x14ac:dyDescent="0.3">
      <c r="A573"/>
      <c r="B573"/>
      <c r="C573"/>
      <c r="D573"/>
      <c r="E573"/>
      <c r="F573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6"/>
      <c r="AB573" s="26"/>
      <c r="AC573" s="26"/>
      <c r="AD573" s="26"/>
      <c r="AE573" s="26"/>
      <c r="AF573" s="26"/>
      <c r="AG573" s="26"/>
      <c r="AH573" s="26"/>
      <c r="AI573" s="26"/>
      <c r="AJ573" s="26"/>
      <c r="AK573" s="26"/>
      <c r="AL573" s="26"/>
      <c r="AM573" s="26"/>
      <c r="AN573" s="26"/>
      <c r="AO573" s="26"/>
      <c r="AP573" s="26"/>
      <c r="AQ573" s="26"/>
      <c r="AR573" s="26"/>
      <c r="AS573" s="26"/>
      <c r="AT573" s="26"/>
      <c r="AU573" s="26"/>
      <c r="AV573" s="26"/>
      <c r="AW573" s="26"/>
      <c r="AX573" s="26"/>
      <c r="AY573" s="26"/>
      <c r="AZ573" s="26"/>
      <c r="BA573" s="26"/>
      <c r="BB573" s="26"/>
      <c r="BC573" s="26"/>
      <c r="BD573" s="26"/>
      <c r="BE573" s="26"/>
      <c r="BF573" s="26"/>
      <c r="BG573" s="26"/>
      <c r="BH573" s="26"/>
      <c r="BI573" s="26"/>
      <c r="BJ573" s="26"/>
      <c r="BK573" s="26"/>
      <c r="BL573" s="26"/>
      <c r="BM573" s="26"/>
      <c r="BN573" s="26"/>
      <c r="BO573" s="26"/>
      <c r="BP573" s="26"/>
      <c r="BQ573" s="26"/>
      <c r="BR573" s="26"/>
      <c r="BS573" s="26"/>
      <c r="BT573" s="26"/>
      <c r="BU573" s="26"/>
      <c r="BV573" s="26"/>
      <c r="BW573" s="26"/>
      <c r="BX573" s="26"/>
      <c r="BY573" s="26"/>
      <c r="BZ573" s="26"/>
      <c r="CA573" s="26"/>
      <c r="CB573" s="26"/>
      <c r="CC573" s="26"/>
      <c r="CD573" s="26"/>
      <c r="CE573" s="26"/>
      <c r="CF573" s="26"/>
      <c r="CG573" s="26"/>
      <c r="CH573" s="26"/>
      <c r="CI573" s="26"/>
      <c r="CJ573" s="26"/>
      <c r="CK573" s="26"/>
      <c r="CL573" s="26"/>
      <c r="CM573" s="26"/>
      <c r="CN573" s="26"/>
      <c r="CO573" s="26"/>
      <c r="CP573" s="26"/>
      <c r="CQ573" s="26"/>
      <c r="CR573" s="26"/>
      <c r="CS573" s="26"/>
      <c r="CT573" s="26"/>
      <c r="CU573" s="26"/>
      <c r="CV573" s="26"/>
      <c r="CW573" s="26"/>
      <c r="CX573" s="26"/>
      <c r="CY573" s="26"/>
      <c r="CZ573" s="26"/>
      <c r="DA573" s="26"/>
      <c r="DB573" s="26"/>
      <c r="DC573" s="26"/>
      <c r="DD573" s="26"/>
      <c r="DE573" s="26"/>
      <c r="DF573" s="26"/>
      <c r="DG573" s="26"/>
      <c r="DH573" s="26"/>
      <c r="DI573" s="26"/>
      <c r="DJ573" s="26"/>
      <c r="DK573" s="26"/>
      <c r="DL573" s="26"/>
      <c r="DM573" s="26"/>
      <c r="DN573" s="26"/>
      <c r="DO573" s="26"/>
      <c r="DP573" s="26"/>
      <c r="DQ573" s="26"/>
      <c r="DR573" s="26"/>
      <c r="DS573" s="26"/>
      <c r="DT573" s="26"/>
      <c r="DU573" s="26"/>
      <c r="DV573" s="26"/>
      <c r="DW573" s="26"/>
      <c r="DX573" s="26"/>
      <c r="DY573" s="26"/>
      <c r="DZ573" s="26"/>
      <c r="EA573" s="26"/>
      <c r="EB573" s="26"/>
      <c r="EC573" s="26"/>
      <c r="ED573" s="26"/>
      <c r="EE573" s="26"/>
      <c r="EF573" s="26"/>
      <c r="EG573" s="26"/>
      <c r="EH573" s="26"/>
      <c r="EI573" s="26"/>
      <c r="EJ573" s="26"/>
      <c r="EK573" s="26"/>
      <c r="EL573" s="26"/>
      <c r="EM573" s="26"/>
      <c r="EN573" s="26"/>
      <c r="EO573" s="26"/>
      <c r="EP573" s="26"/>
      <c r="EQ573" s="26"/>
      <c r="ER573" s="26"/>
      <c r="ES573" s="26"/>
      <c r="ET573" s="26"/>
      <c r="EU573" s="26"/>
      <c r="EV573" s="26"/>
      <c r="EW573" s="26"/>
      <c r="EX573" s="26"/>
      <c r="EY573" s="26"/>
      <c r="EZ573" s="26"/>
      <c r="FA573" s="26"/>
      <c r="FB573" s="26"/>
      <c r="FC573" s="26"/>
      <c r="FD573" s="26"/>
      <c r="FE573" s="26"/>
      <c r="FF573" s="26"/>
      <c r="FG573" s="26"/>
      <c r="FH573" s="26"/>
      <c r="FI573" s="26"/>
      <c r="FJ573" s="26"/>
      <c r="FK573" s="26"/>
      <c r="FL573" s="26"/>
      <c r="FM573" s="26"/>
      <c r="FN573" s="26"/>
      <c r="FO573" s="26"/>
      <c r="FP573" s="26"/>
      <c r="FQ573" s="26"/>
      <c r="FR573" s="26"/>
      <c r="FS573" s="26"/>
      <c r="FT573" s="26"/>
      <c r="FU573" s="26"/>
      <c r="FV573" s="26"/>
      <c r="FW573" s="26"/>
      <c r="FX573" s="26"/>
      <c r="FY573" s="26"/>
      <c r="FZ573" s="26"/>
      <c r="GA573" s="26"/>
      <c r="GB573" s="26"/>
      <c r="GC573" s="26"/>
      <c r="GD573" s="26"/>
      <c r="GE573" s="26"/>
      <c r="GF573" s="26"/>
      <c r="GG573" s="26"/>
      <c r="GH573" s="26"/>
      <c r="GI573" s="26"/>
      <c r="GJ573" s="26"/>
      <c r="GK573" s="26"/>
      <c r="GL573" s="26"/>
      <c r="GM573" s="26"/>
      <c r="GN573" s="26"/>
      <c r="GO573" s="26"/>
      <c r="GP573" s="26"/>
      <c r="GQ573" s="26"/>
      <c r="GR573" s="26"/>
      <c r="GS573" s="26"/>
      <c r="GT573" s="26"/>
      <c r="GU573" s="26"/>
      <c r="GV573" s="26"/>
      <c r="GW573" s="26"/>
      <c r="GX573" s="26"/>
      <c r="GY573" s="26"/>
      <c r="GZ573" s="26"/>
      <c r="HA573" s="26"/>
      <c r="HB573" s="26"/>
      <c r="HC573" s="26"/>
      <c r="HD573" s="26"/>
      <c r="HE573" s="26"/>
      <c r="HF573" s="26"/>
      <c r="HG573" s="26"/>
      <c r="HH573" s="26"/>
      <c r="HI573" s="26"/>
      <c r="HJ573" s="26"/>
      <c r="HK573" s="26"/>
      <c r="HL573" s="26"/>
      <c r="HM573" s="26"/>
      <c r="HN573" s="26"/>
      <c r="HO573" s="26"/>
      <c r="HP573" s="26"/>
      <c r="HQ573" s="26"/>
      <c r="HR573" s="26"/>
      <c r="HS573" s="26"/>
      <c r="HT573" s="26"/>
      <c r="HU573" s="26"/>
      <c r="HV573" s="26"/>
      <c r="HW573" s="26"/>
      <c r="HX573" s="26"/>
      <c r="HY573" s="26"/>
      <c r="HZ573" s="26"/>
      <c r="IA573" s="26"/>
      <c r="IB573" s="26"/>
      <c r="IC573" s="26"/>
      <c r="ID573" s="26"/>
      <c r="IE573" s="26"/>
      <c r="IF573" s="26"/>
      <c r="IG573" s="26"/>
      <c r="IH573" s="26"/>
      <c r="II573" s="26"/>
      <c r="IJ573" s="26"/>
      <c r="IK573" s="26"/>
      <c r="IL573" s="26"/>
      <c r="IM573" s="26"/>
      <c r="IN573" s="26"/>
      <c r="IO573" s="26"/>
      <c r="IP573" s="26"/>
      <c r="IQ573" s="26"/>
      <c r="IR573" s="26"/>
      <c r="IS573" s="26"/>
      <c r="IT573" s="26"/>
      <c r="IU573" s="26"/>
      <c r="IV573" s="26"/>
    </row>
    <row r="574" spans="1:256" s="32" customFormat="1" ht="14.4" x14ac:dyDescent="0.3">
      <c r="A574"/>
      <c r="B574"/>
      <c r="C574"/>
      <c r="D574"/>
      <c r="E574"/>
      <c r="F574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6"/>
      <c r="AB574" s="26"/>
      <c r="AC574" s="26"/>
      <c r="AD574" s="26"/>
      <c r="AE574" s="26"/>
      <c r="AF574" s="26"/>
      <c r="AG574" s="26"/>
      <c r="AH574" s="26"/>
      <c r="AI574" s="26"/>
      <c r="AJ574" s="26"/>
      <c r="AK574" s="26"/>
      <c r="AL574" s="26"/>
      <c r="AM574" s="26"/>
      <c r="AN574" s="26"/>
      <c r="AO574" s="26"/>
      <c r="AP574" s="26"/>
      <c r="AQ574" s="26"/>
      <c r="AR574" s="26"/>
      <c r="AS574" s="26"/>
      <c r="AT574" s="26"/>
      <c r="AU574" s="26"/>
      <c r="AV574" s="26"/>
      <c r="AW574" s="26"/>
      <c r="AX574" s="26"/>
      <c r="AY574" s="26"/>
      <c r="AZ574" s="26"/>
      <c r="BA574" s="26"/>
      <c r="BB574" s="26"/>
      <c r="BC574" s="26"/>
      <c r="BD574" s="26"/>
      <c r="BE574" s="26"/>
      <c r="BF574" s="26"/>
      <c r="BG574" s="26"/>
      <c r="BH574" s="26"/>
      <c r="BI574" s="26"/>
      <c r="BJ574" s="26"/>
      <c r="BK574" s="26"/>
      <c r="BL574" s="26"/>
      <c r="BM574" s="26"/>
      <c r="BN574" s="26"/>
      <c r="BO574" s="26"/>
      <c r="BP574" s="26"/>
      <c r="BQ574" s="26"/>
      <c r="BR574" s="26"/>
      <c r="BS574" s="26"/>
      <c r="BT574" s="26"/>
      <c r="BU574" s="26"/>
      <c r="BV574" s="26"/>
      <c r="BW574" s="26"/>
      <c r="BX574" s="26"/>
      <c r="BY574" s="26"/>
      <c r="BZ574" s="26"/>
      <c r="CA574" s="26"/>
      <c r="CB574" s="26"/>
      <c r="CC574" s="26"/>
      <c r="CD574" s="26"/>
      <c r="CE574" s="26"/>
      <c r="CF574" s="26"/>
      <c r="CG574" s="26"/>
      <c r="CH574" s="26"/>
      <c r="CI574" s="26"/>
      <c r="CJ574" s="26"/>
      <c r="CK574" s="26"/>
      <c r="CL574" s="26"/>
      <c r="CM574" s="26"/>
      <c r="CN574" s="26"/>
      <c r="CO574" s="26"/>
      <c r="CP574" s="26"/>
      <c r="CQ574" s="26"/>
      <c r="CR574" s="26"/>
      <c r="CS574" s="26"/>
      <c r="CT574" s="26"/>
      <c r="CU574" s="26"/>
      <c r="CV574" s="26"/>
      <c r="CW574" s="26"/>
      <c r="CX574" s="26"/>
      <c r="CY574" s="26"/>
      <c r="CZ574" s="26"/>
      <c r="DA574" s="26"/>
      <c r="DB574" s="26"/>
      <c r="DC574" s="26"/>
      <c r="DD574" s="26"/>
      <c r="DE574" s="26"/>
      <c r="DF574" s="26"/>
      <c r="DG574" s="26"/>
      <c r="DH574" s="26"/>
      <c r="DI574" s="26"/>
      <c r="DJ574" s="26"/>
      <c r="DK574" s="26"/>
      <c r="DL574" s="26"/>
      <c r="DM574" s="26"/>
      <c r="DN574" s="26"/>
      <c r="DO574" s="26"/>
      <c r="DP574" s="26"/>
      <c r="DQ574" s="26"/>
      <c r="DR574" s="26"/>
      <c r="DS574" s="26"/>
      <c r="DT574" s="26"/>
      <c r="DU574" s="26"/>
      <c r="DV574" s="26"/>
      <c r="DW574" s="26"/>
      <c r="DX574" s="26"/>
      <c r="DY574" s="26"/>
      <c r="DZ574" s="26"/>
      <c r="EA574" s="26"/>
      <c r="EB574" s="26"/>
      <c r="EC574" s="26"/>
      <c r="ED574" s="26"/>
      <c r="EE574" s="26"/>
      <c r="EF574" s="26"/>
      <c r="EG574" s="26"/>
      <c r="EH574" s="26"/>
      <c r="EI574" s="26"/>
      <c r="EJ574" s="26"/>
      <c r="EK574" s="26"/>
      <c r="EL574" s="26"/>
      <c r="EM574" s="26"/>
      <c r="EN574" s="26"/>
      <c r="EO574" s="26"/>
      <c r="EP574" s="26"/>
      <c r="EQ574" s="26"/>
      <c r="ER574" s="26"/>
      <c r="ES574" s="26"/>
      <c r="ET574" s="26"/>
      <c r="EU574" s="26"/>
      <c r="EV574" s="26"/>
      <c r="EW574" s="26"/>
      <c r="EX574" s="26"/>
      <c r="EY574" s="26"/>
      <c r="EZ574" s="26"/>
      <c r="FA574" s="26"/>
      <c r="FB574" s="26"/>
      <c r="FC574" s="26"/>
      <c r="FD574" s="26"/>
      <c r="FE574" s="26"/>
      <c r="FF574" s="26"/>
      <c r="FG574" s="26"/>
      <c r="FH574" s="26"/>
      <c r="FI574" s="26"/>
      <c r="FJ574" s="26"/>
      <c r="FK574" s="26"/>
      <c r="FL574" s="26"/>
      <c r="FM574" s="26"/>
      <c r="FN574" s="26"/>
      <c r="FO574" s="26"/>
      <c r="FP574" s="26"/>
      <c r="FQ574" s="26"/>
      <c r="FR574" s="26"/>
      <c r="FS574" s="26"/>
      <c r="FT574" s="26"/>
      <c r="FU574" s="26"/>
      <c r="FV574" s="26"/>
      <c r="FW574" s="26"/>
      <c r="FX574" s="26"/>
      <c r="FY574" s="26"/>
      <c r="FZ574" s="26"/>
      <c r="GA574" s="26"/>
      <c r="GB574" s="26"/>
      <c r="GC574" s="26"/>
      <c r="GD574" s="26"/>
      <c r="GE574" s="26"/>
      <c r="GF574" s="26"/>
      <c r="GG574" s="26"/>
      <c r="GH574" s="26"/>
      <c r="GI574" s="26"/>
      <c r="GJ574" s="26"/>
      <c r="GK574" s="26"/>
      <c r="GL574" s="26"/>
      <c r="GM574" s="26"/>
      <c r="GN574" s="26"/>
      <c r="GO574" s="26"/>
      <c r="GP574" s="26"/>
      <c r="GQ574" s="26"/>
      <c r="GR574" s="26"/>
      <c r="GS574" s="26"/>
      <c r="GT574" s="26"/>
      <c r="GU574" s="26"/>
      <c r="GV574" s="26"/>
      <c r="GW574" s="26"/>
      <c r="GX574" s="26"/>
      <c r="GY574" s="26"/>
      <c r="GZ574" s="26"/>
      <c r="HA574" s="26"/>
      <c r="HB574" s="26"/>
      <c r="HC574" s="26"/>
      <c r="HD574" s="26"/>
      <c r="HE574" s="26"/>
      <c r="HF574" s="26"/>
      <c r="HG574" s="26"/>
      <c r="HH574" s="26"/>
      <c r="HI574" s="26"/>
      <c r="HJ574" s="26"/>
      <c r="HK574" s="26"/>
      <c r="HL574" s="26"/>
      <c r="HM574" s="26"/>
      <c r="HN574" s="26"/>
      <c r="HO574" s="26"/>
      <c r="HP574" s="26"/>
      <c r="HQ574" s="26"/>
      <c r="HR574" s="26"/>
      <c r="HS574" s="26"/>
      <c r="HT574" s="26"/>
      <c r="HU574" s="26"/>
      <c r="HV574" s="26"/>
      <c r="HW574" s="26"/>
      <c r="HX574" s="26"/>
      <c r="HY574" s="26"/>
      <c r="HZ574" s="26"/>
      <c r="IA574" s="26"/>
      <c r="IB574" s="26"/>
      <c r="IC574" s="26"/>
      <c r="ID574" s="26"/>
      <c r="IE574" s="26"/>
      <c r="IF574" s="26"/>
      <c r="IG574" s="26"/>
      <c r="IH574" s="26"/>
      <c r="II574" s="26"/>
      <c r="IJ574" s="26"/>
      <c r="IK574" s="26"/>
      <c r="IL574" s="26"/>
      <c r="IM574" s="26"/>
      <c r="IN574" s="26"/>
      <c r="IO574" s="26"/>
      <c r="IP574" s="26"/>
      <c r="IQ574" s="26"/>
      <c r="IR574" s="26"/>
      <c r="IS574" s="26"/>
      <c r="IT574" s="26"/>
      <c r="IU574" s="26"/>
      <c r="IV574" s="26"/>
    </row>
    <row r="575" spans="1:256" s="32" customFormat="1" ht="14.4" x14ac:dyDescent="0.3">
      <c r="A575"/>
      <c r="B575"/>
      <c r="C575"/>
      <c r="D575"/>
      <c r="E575"/>
      <c r="F575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6"/>
      <c r="AB575" s="26"/>
      <c r="AC575" s="26"/>
      <c r="AD575" s="26"/>
      <c r="AE575" s="26"/>
      <c r="AF575" s="26"/>
      <c r="AG575" s="26"/>
      <c r="AH575" s="26"/>
      <c r="AI575" s="26"/>
      <c r="AJ575" s="26"/>
      <c r="AK575" s="26"/>
      <c r="AL575" s="26"/>
      <c r="AM575" s="26"/>
      <c r="AN575" s="26"/>
      <c r="AO575" s="26"/>
      <c r="AP575" s="26"/>
      <c r="AQ575" s="26"/>
      <c r="AR575" s="26"/>
      <c r="AS575" s="26"/>
      <c r="AT575" s="26"/>
      <c r="AU575" s="26"/>
      <c r="AV575" s="26"/>
      <c r="AW575" s="26"/>
      <c r="AX575" s="26"/>
      <c r="AY575" s="26"/>
      <c r="AZ575" s="26"/>
      <c r="BA575" s="26"/>
      <c r="BB575" s="26"/>
      <c r="BC575" s="26"/>
      <c r="BD575" s="26"/>
      <c r="BE575" s="26"/>
      <c r="BF575" s="26"/>
      <c r="BG575" s="26"/>
      <c r="BH575" s="26"/>
      <c r="BI575" s="26"/>
      <c r="BJ575" s="26"/>
      <c r="BK575" s="26"/>
      <c r="BL575" s="26"/>
      <c r="BM575" s="26"/>
      <c r="BN575" s="26"/>
      <c r="BO575" s="26"/>
      <c r="BP575" s="26"/>
      <c r="BQ575" s="26"/>
      <c r="BR575" s="26"/>
      <c r="BS575" s="26"/>
      <c r="BT575" s="26"/>
      <c r="BU575" s="26"/>
      <c r="BV575" s="26"/>
      <c r="BW575" s="26"/>
      <c r="BX575" s="26"/>
      <c r="BY575" s="26"/>
      <c r="BZ575" s="26"/>
      <c r="CA575" s="26"/>
      <c r="CB575" s="26"/>
      <c r="CC575" s="26"/>
      <c r="CD575" s="26"/>
      <c r="CE575" s="26"/>
      <c r="CF575" s="26"/>
      <c r="CG575" s="26"/>
      <c r="CH575" s="26"/>
      <c r="CI575" s="26"/>
      <c r="CJ575" s="26"/>
      <c r="CK575" s="26"/>
      <c r="CL575" s="26"/>
      <c r="CM575" s="26"/>
      <c r="CN575" s="26"/>
      <c r="CO575" s="26"/>
      <c r="CP575" s="26"/>
      <c r="CQ575" s="26"/>
      <c r="CR575" s="26"/>
      <c r="CS575" s="26"/>
      <c r="CT575" s="26"/>
      <c r="CU575" s="26"/>
      <c r="CV575" s="26"/>
      <c r="CW575" s="26"/>
      <c r="CX575" s="26"/>
      <c r="CY575" s="26"/>
      <c r="CZ575" s="26"/>
      <c r="DA575" s="26"/>
      <c r="DB575" s="26"/>
      <c r="DC575" s="26"/>
      <c r="DD575" s="26"/>
      <c r="DE575" s="26"/>
      <c r="DF575" s="26"/>
      <c r="DG575" s="26"/>
      <c r="DH575" s="26"/>
      <c r="DI575" s="26"/>
      <c r="DJ575" s="26"/>
      <c r="DK575" s="26"/>
      <c r="DL575" s="26"/>
      <c r="DM575" s="26"/>
      <c r="DN575" s="26"/>
      <c r="DO575" s="26"/>
      <c r="DP575" s="26"/>
      <c r="DQ575" s="26"/>
      <c r="DR575" s="26"/>
      <c r="DS575" s="26"/>
      <c r="DT575" s="26"/>
      <c r="DU575" s="26"/>
      <c r="DV575" s="26"/>
      <c r="DW575" s="26"/>
      <c r="DX575" s="26"/>
      <c r="DY575" s="26"/>
      <c r="DZ575" s="26"/>
      <c r="EA575" s="26"/>
      <c r="EB575" s="26"/>
      <c r="EC575" s="26"/>
      <c r="ED575" s="26"/>
      <c r="EE575" s="26"/>
      <c r="EF575" s="26"/>
      <c r="EG575" s="26"/>
      <c r="EH575" s="26"/>
      <c r="EI575" s="26"/>
      <c r="EJ575" s="26"/>
      <c r="EK575" s="26"/>
      <c r="EL575" s="26"/>
      <c r="EM575" s="26"/>
      <c r="EN575" s="26"/>
      <c r="EO575" s="26"/>
      <c r="EP575" s="26"/>
      <c r="EQ575" s="26"/>
      <c r="ER575" s="26"/>
      <c r="ES575" s="26"/>
      <c r="ET575" s="26"/>
      <c r="EU575" s="26"/>
      <c r="EV575" s="26"/>
      <c r="EW575" s="26"/>
      <c r="EX575" s="26"/>
      <c r="EY575" s="26"/>
      <c r="EZ575" s="26"/>
      <c r="FA575" s="26"/>
      <c r="FB575" s="26"/>
      <c r="FC575" s="26"/>
      <c r="FD575" s="26"/>
      <c r="FE575" s="26"/>
      <c r="FF575" s="26"/>
      <c r="FG575" s="26"/>
      <c r="FH575" s="26"/>
      <c r="FI575" s="26"/>
      <c r="FJ575" s="26"/>
      <c r="FK575" s="26"/>
      <c r="FL575" s="26"/>
      <c r="FM575" s="26"/>
      <c r="FN575" s="26"/>
      <c r="FO575" s="26"/>
      <c r="FP575" s="26"/>
      <c r="FQ575" s="26"/>
      <c r="FR575" s="26"/>
      <c r="FS575" s="26"/>
      <c r="FT575" s="26"/>
      <c r="FU575" s="26"/>
      <c r="FV575" s="26"/>
      <c r="FW575" s="26"/>
      <c r="FX575" s="26"/>
      <c r="FY575" s="26"/>
      <c r="FZ575" s="26"/>
      <c r="GA575" s="26"/>
      <c r="GB575" s="26"/>
      <c r="GC575" s="26"/>
      <c r="GD575" s="26"/>
      <c r="GE575" s="26"/>
      <c r="GF575" s="26"/>
      <c r="GG575" s="26"/>
      <c r="GH575" s="26"/>
      <c r="GI575" s="26"/>
      <c r="GJ575" s="26"/>
      <c r="GK575" s="26"/>
      <c r="GL575" s="26"/>
      <c r="GM575" s="26"/>
      <c r="GN575" s="26"/>
      <c r="GO575" s="26"/>
      <c r="GP575" s="26"/>
      <c r="GQ575" s="26"/>
      <c r="GR575" s="26"/>
      <c r="GS575" s="26"/>
      <c r="GT575" s="26"/>
      <c r="GU575" s="26"/>
      <c r="GV575" s="26"/>
      <c r="GW575" s="26"/>
      <c r="GX575" s="26"/>
      <c r="GY575" s="26"/>
      <c r="GZ575" s="26"/>
      <c r="HA575" s="26"/>
      <c r="HB575" s="26"/>
      <c r="HC575" s="26"/>
      <c r="HD575" s="26"/>
      <c r="HE575" s="26"/>
      <c r="HF575" s="26"/>
      <c r="HG575" s="26"/>
      <c r="HH575" s="26"/>
      <c r="HI575" s="26"/>
      <c r="HJ575" s="26"/>
      <c r="HK575" s="26"/>
      <c r="HL575" s="26"/>
      <c r="HM575" s="26"/>
      <c r="HN575" s="26"/>
      <c r="HO575" s="26"/>
      <c r="HP575" s="26"/>
      <c r="HQ575" s="26"/>
      <c r="HR575" s="26"/>
      <c r="HS575" s="26"/>
      <c r="HT575" s="26"/>
      <c r="HU575" s="26"/>
      <c r="HV575" s="26"/>
      <c r="HW575" s="26"/>
      <c r="HX575" s="26"/>
      <c r="HY575" s="26"/>
      <c r="HZ575" s="26"/>
      <c r="IA575" s="26"/>
      <c r="IB575" s="26"/>
      <c r="IC575" s="26"/>
      <c r="ID575" s="26"/>
      <c r="IE575" s="26"/>
      <c r="IF575" s="26"/>
      <c r="IG575" s="26"/>
      <c r="IH575" s="26"/>
      <c r="II575" s="26"/>
      <c r="IJ575" s="26"/>
      <c r="IK575" s="26"/>
      <c r="IL575" s="26"/>
      <c r="IM575" s="26"/>
      <c r="IN575" s="26"/>
      <c r="IO575" s="26"/>
      <c r="IP575" s="26"/>
      <c r="IQ575" s="26"/>
      <c r="IR575" s="26"/>
      <c r="IS575" s="26"/>
      <c r="IT575" s="26"/>
      <c r="IU575" s="26"/>
      <c r="IV575" s="26"/>
    </row>
    <row r="576" spans="1:256" s="35" customFormat="1" ht="14.4" x14ac:dyDescent="0.3">
      <c r="A576"/>
      <c r="B576"/>
      <c r="C576"/>
      <c r="D576"/>
      <c r="E576"/>
      <c r="F57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6"/>
      <c r="AB576" s="26"/>
      <c r="AC576" s="26"/>
      <c r="AD576" s="26"/>
      <c r="AE576" s="26"/>
      <c r="AF576" s="26"/>
      <c r="AG576" s="26"/>
      <c r="AH576" s="26"/>
      <c r="AI576" s="26"/>
      <c r="AJ576" s="26"/>
      <c r="AK576" s="26"/>
      <c r="AL576" s="26"/>
      <c r="AM576" s="26"/>
      <c r="AN576" s="26"/>
      <c r="AO576" s="26"/>
      <c r="AP576" s="26"/>
      <c r="AQ576" s="26"/>
      <c r="AR576" s="26"/>
      <c r="AS576" s="26"/>
      <c r="AT576" s="26"/>
      <c r="AU576" s="26"/>
      <c r="AV576" s="26"/>
      <c r="AW576" s="26"/>
      <c r="AX576" s="26"/>
      <c r="AY576" s="26"/>
      <c r="AZ576" s="26"/>
      <c r="BA576" s="26"/>
      <c r="BB576" s="26"/>
      <c r="BC576" s="26"/>
      <c r="BD576" s="26"/>
      <c r="BE576" s="26"/>
      <c r="BF576" s="26"/>
      <c r="BG576" s="26"/>
      <c r="BH576" s="26"/>
      <c r="BI576" s="26"/>
      <c r="BJ576" s="26"/>
      <c r="BK576" s="26"/>
      <c r="BL576" s="26"/>
      <c r="BM576" s="26"/>
      <c r="BN576" s="26"/>
      <c r="BO576" s="26"/>
      <c r="BP576" s="26"/>
      <c r="BQ576" s="26"/>
      <c r="BR576" s="26"/>
      <c r="BS576" s="26"/>
      <c r="BT576" s="26"/>
      <c r="BU576" s="26"/>
      <c r="BV576" s="26"/>
      <c r="BW576" s="26"/>
      <c r="BX576" s="26"/>
      <c r="BY576" s="26"/>
      <c r="BZ576" s="26"/>
      <c r="CA576" s="26"/>
      <c r="CB576" s="26"/>
      <c r="CC576" s="26"/>
      <c r="CD576" s="26"/>
      <c r="CE576" s="26"/>
      <c r="CF576" s="26"/>
      <c r="CG576" s="26"/>
      <c r="CH576" s="26"/>
      <c r="CI576" s="26"/>
      <c r="CJ576" s="26"/>
      <c r="CK576" s="26"/>
      <c r="CL576" s="26"/>
      <c r="CM576" s="26"/>
      <c r="CN576" s="26"/>
      <c r="CO576" s="26"/>
      <c r="CP576" s="26"/>
      <c r="CQ576" s="26"/>
      <c r="CR576" s="26"/>
      <c r="CS576" s="26"/>
      <c r="CT576" s="26"/>
      <c r="CU576" s="26"/>
      <c r="CV576" s="26"/>
      <c r="CW576" s="26"/>
      <c r="CX576" s="26"/>
      <c r="CY576" s="26"/>
      <c r="CZ576" s="26"/>
      <c r="DA576" s="26"/>
      <c r="DB576" s="26"/>
      <c r="DC576" s="26"/>
      <c r="DD576" s="26"/>
      <c r="DE576" s="26"/>
      <c r="DF576" s="26"/>
      <c r="DG576" s="26"/>
      <c r="DH576" s="26"/>
      <c r="DI576" s="26"/>
      <c r="DJ576" s="26"/>
      <c r="DK576" s="26"/>
      <c r="DL576" s="26"/>
      <c r="DM576" s="26"/>
      <c r="DN576" s="26"/>
      <c r="DO576" s="26"/>
      <c r="DP576" s="26"/>
      <c r="DQ576" s="26"/>
      <c r="DR576" s="26"/>
      <c r="DS576" s="26"/>
      <c r="DT576" s="26"/>
      <c r="DU576" s="26"/>
      <c r="DV576" s="26"/>
      <c r="DW576" s="26"/>
      <c r="DX576" s="26"/>
      <c r="DY576" s="26"/>
      <c r="DZ576" s="26"/>
      <c r="EA576" s="26"/>
      <c r="EB576" s="26"/>
      <c r="EC576" s="26"/>
      <c r="ED576" s="26"/>
      <c r="EE576" s="26"/>
      <c r="EF576" s="26"/>
      <c r="EG576" s="26"/>
      <c r="EH576" s="26"/>
      <c r="EI576" s="26"/>
      <c r="EJ576" s="26"/>
      <c r="EK576" s="26"/>
      <c r="EL576" s="26"/>
      <c r="EM576" s="26"/>
      <c r="EN576" s="26"/>
      <c r="EO576" s="26"/>
      <c r="EP576" s="26"/>
      <c r="EQ576" s="26"/>
      <c r="ER576" s="26"/>
      <c r="ES576" s="26"/>
      <c r="ET576" s="26"/>
      <c r="EU576" s="26"/>
      <c r="EV576" s="26"/>
      <c r="EW576" s="26"/>
      <c r="EX576" s="26"/>
      <c r="EY576" s="26"/>
      <c r="EZ576" s="26"/>
      <c r="FA576" s="26"/>
      <c r="FB576" s="26"/>
      <c r="FC576" s="26"/>
      <c r="FD576" s="26"/>
      <c r="FE576" s="26"/>
      <c r="FF576" s="26"/>
      <c r="FG576" s="26"/>
      <c r="FH576" s="26"/>
      <c r="FI576" s="26"/>
      <c r="FJ576" s="26"/>
      <c r="FK576" s="26"/>
      <c r="FL576" s="26"/>
      <c r="FM576" s="26"/>
      <c r="FN576" s="26"/>
      <c r="FO576" s="26"/>
      <c r="FP576" s="26"/>
      <c r="FQ576" s="26"/>
      <c r="FR576" s="26"/>
      <c r="FS576" s="26"/>
      <c r="FT576" s="26"/>
      <c r="FU576" s="26"/>
      <c r="FV576" s="26"/>
      <c r="FW576" s="26"/>
      <c r="FX576" s="26"/>
      <c r="FY576" s="26"/>
      <c r="FZ576" s="26"/>
      <c r="GA576" s="26"/>
      <c r="GB576" s="26"/>
      <c r="GC576" s="26"/>
      <c r="GD576" s="26"/>
      <c r="GE576" s="26"/>
      <c r="GF576" s="26"/>
      <c r="GG576" s="26"/>
      <c r="GH576" s="26"/>
      <c r="GI576" s="26"/>
      <c r="GJ576" s="26"/>
      <c r="GK576" s="26"/>
      <c r="GL576" s="26"/>
      <c r="GM576" s="26"/>
      <c r="GN576" s="26"/>
      <c r="GO576" s="26"/>
      <c r="GP576" s="26"/>
      <c r="GQ576" s="26"/>
      <c r="GR576" s="26"/>
      <c r="GS576" s="26"/>
      <c r="GT576" s="26"/>
      <c r="GU576" s="26"/>
      <c r="GV576" s="26"/>
      <c r="GW576" s="26"/>
      <c r="GX576" s="26"/>
      <c r="GY576" s="26"/>
      <c r="GZ576" s="26"/>
      <c r="HA576" s="26"/>
      <c r="HB576" s="26"/>
      <c r="HC576" s="26"/>
      <c r="HD576" s="26"/>
      <c r="HE576" s="26"/>
      <c r="HF576" s="26"/>
      <c r="HG576" s="26"/>
      <c r="HH576" s="26"/>
      <c r="HI576" s="26"/>
      <c r="HJ576" s="26"/>
      <c r="HK576" s="26"/>
      <c r="HL576" s="26"/>
      <c r="HM576" s="26"/>
      <c r="HN576" s="26"/>
      <c r="HO576" s="26"/>
      <c r="HP576" s="26"/>
      <c r="HQ576" s="26"/>
      <c r="HR576" s="26"/>
      <c r="HS576" s="26"/>
      <c r="HT576" s="26"/>
      <c r="HU576" s="26"/>
      <c r="HV576" s="26"/>
      <c r="HW576" s="26"/>
      <c r="HX576" s="26"/>
      <c r="HY576" s="26"/>
      <c r="HZ576" s="26"/>
      <c r="IA576" s="26"/>
      <c r="IB576" s="26"/>
      <c r="IC576" s="26"/>
      <c r="ID576" s="26"/>
      <c r="IE576" s="26"/>
      <c r="IF576" s="26"/>
      <c r="IG576" s="26"/>
      <c r="IH576" s="26"/>
      <c r="II576" s="26"/>
      <c r="IJ576" s="26"/>
      <c r="IK576" s="26"/>
      <c r="IL576" s="26"/>
      <c r="IM576" s="26"/>
      <c r="IN576" s="26"/>
      <c r="IO576" s="26"/>
      <c r="IP576" s="26"/>
      <c r="IQ576" s="26"/>
      <c r="IR576" s="26"/>
      <c r="IS576" s="26"/>
      <c r="IT576" s="26"/>
      <c r="IU576" s="26"/>
      <c r="IV576" s="26"/>
    </row>
    <row r="577" spans="1:256" s="32" customFormat="1" ht="14.4" x14ac:dyDescent="0.3">
      <c r="A577"/>
      <c r="B577"/>
      <c r="C577"/>
      <c r="D577"/>
      <c r="E577"/>
      <c r="F577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6"/>
      <c r="AB577" s="26"/>
      <c r="AC577" s="26"/>
      <c r="AD577" s="26"/>
      <c r="AE577" s="26"/>
      <c r="AF577" s="26"/>
      <c r="AG577" s="26"/>
      <c r="AH577" s="26"/>
      <c r="AI577" s="26"/>
      <c r="AJ577" s="26"/>
      <c r="AK577" s="26"/>
      <c r="AL577" s="26"/>
      <c r="AM577" s="26"/>
      <c r="AN577" s="26"/>
      <c r="AO577" s="26"/>
      <c r="AP577" s="26"/>
      <c r="AQ577" s="26"/>
      <c r="AR577" s="26"/>
      <c r="AS577" s="26"/>
      <c r="AT577" s="26"/>
      <c r="AU577" s="26"/>
      <c r="AV577" s="26"/>
      <c r="AW577" s="26"/>
      <c r="AX577" s="26"/>
      <c r="AY577" s="26"/>
      <c r="AZ577" s="26"/>
      <c r="BA577" s="26"/>
      <c r="BB577" s="26"/>
      <c r="BC577" s="26"/>
      <c r="BD577" s="26"/>
      <c r="BE577" s="26"/>
      <c r="BF577" s="26"/>
      <c r="BG577" s="26"/>
      <c r="BH577" s="26"/>
      <c r="BI577" s="26"/>
      <c r="BJ577" s="26"/>
      <c r="BK577" s="26"/>
      <c r="BL577" s="26"/>
      <c r="BM577" s="26"/>
      <c r="BN577" s="26"/>
      <c r="BO577" s="26"/>
      <c r="BP577" s="26"/>
      <c r="BQ577" s="26"/>
      <c r="BR577" s="26"/>
      <c r="BS577" s="26"/>
      <c r="BT577" s="26"/>
      <c r="BU577" s="26"/>
      <c r="BV577" s="26"/>
      <c r="BW577" s="26"/>
      <c r="BX577" s="26"/>
      <c r="BY577" s="26"/>
      <c r="BZ577" s="26"/>
      <c r="CA577" s="26"/>
      <c r="CB577" s="26"/>
      <c r="CC577" s="26"/>
      <c r="CD577" s="26"/>
      <c r="CE577" s="26"/>
      <c r="CF577" s="26"/>
      <c r="CG577" s="26"/>
      <c r="CH577" s="26"/>
      <c r="CI577" s="26"/>
      <c r="CJ577" s="26"/>
      <c r="CK577" s="26"/>
      <c r="CL577" s="26"/>
      <c r="CM577" s="26"/>
      <c r="CN577" s="26"/>
      <c r="CO577" s="26"/>
      <c r="CP577" s="26"/>
      <c r="CQ577" s="26"/>
      <c r="CR577" s="26"/>
      <c r="CS577" s="26"/>
      <c r="CT577" s="26"/>
      <c r="CU577" s="26"/>
      <c r="CV577" s="26"/>
      <c r="CW577" s="26"/>
      <c r="CX577" s="26"/>
      <c r="CY577" s="26"/>
      <c r="CZ577" s="26"/>
      <c r="DA577" s="26"/>
      <c r="DB577" s="26"/>
      <c r="DC577" s="26"/>
      <c r="DD577" s="26"/>
      <c r="DE577" s="26"/>
      <c r="DF577" s="26"/>
      <c r="DG577" s="26"/>
      <c r="DH577" s="26"/>
      <c r="DI577" s="26"/>
      <c r="DJ577" s="26"/>
      <c r="DK577" s="26"/>
      <c r="DL577" s="26"/>
      <c r="DM577" s="26"/>
      <c r="DN577" s="26"/>
      <c r="DO577" s="26"/>
      <c r="DP577" s="26"/>
      <c r="DQ577" s="26"/>
      <c r="DR577" s="26"/>
      <c r="DS577" s="26"/>
      <c r="DT577" s="26"/>
      <c r="DU577" s="26"/>
      <c r="DV577" s="26"/>
      <c r="DW577" s="26"/>
      <c r="DX577" s="26"/>
      <c r="DY577" s="26"/>
      <c r="DZ577" s="26"/>
      <c r="EA577" s="26"/>
      <c r="EB577" s="26"/>
      <c r="EC577" s="26"/>
      <c r="ED577" s="26"/>
      <c r="EE577" s="26"/>
      <c r="EF577" s="26"/>
      <c r="EG577" s="26"/>
      <c r="EH577" s="26"/>
      <c r="EI577" s="26"/>
      <c r="EJ577" s="26"/>
      <c r="EK577" s="26"/>
      <c r="EL577" s="26"/>
      <c r="EM577" s="26"/>
      <c r="EN577" s="26"/>
      <c r="EO577" s="26"/>
      <c r="EP577" s="26"/>
      <c r="EQ577" s="26"/>
      <c r="ER577" s="26"/>
      <c r="ES577" s="26"/>
      <c r="ET577" s="26"/>
      <c r="EU577" s="26"/>
      <c r="EV577" s="26"/>
      <c r="EW577" s="26"/>
      <c r="EX577" s="26"/>
      <c r="EY577" s="26"/>
      <c r="EZ577" s="26"/>
      <c r="FA577" s="26"/>
      <c r="FB577" s="26"/>
      <c r="FC577" s="26"/>
      <c r="FD577" s="26"/>
      <c r="FE577" s="26"/>
      <c r="FF577" s="26"/>
      <c r="FG577" s="26"/>
      <c r="FH577" s="26"/>
      <c r="FI577" s="26"/>
      <c r="FJ577" s="26"/>
      <c r="FK577" s="26"/>
      <c r="FL577" s="26"/>
      <c r="FM577" s="26"/>
      <c r="FN577" s="26"/>
      <c r="FO577" s="26"/>
      <c r="FP577" s="26"/>
      <c r="FQ577" s="26"/>
      <c r="FR577" s="26"/>
      <c r="FS577" s="26"/>
      <c r="FT577" s="26"/>
      <c r="FU577" s="26"/>
      <c r="FV577" s="26"/>
      <c r="FW577" s="26"/>
      <c r="FX577" s="26"/>
      <c r="FY577" s="26"/>
      <c r="FZ577" s="26"/>
      <c r="GA577" s="26"/>
      <c r="GB577" s="26"/>
      <c r="GC577" s="26"/>
      <c r="GD577" s="26"/>
      <c r="GE577" s="26"/>
      <c r="GF577" s="26"/>
      <c r="GG577" s="26"/>
      <c r="GH577" s="26"/>
      <c r="GI577" s="26"/>
      <c r="GJ577" s="26"/>
      <c r="GK577" s="26"/>
      <c r="GL577" s="26"/>
      <c r="GM577" s="26"/>
      <c r="GN577" s="26"/>
      <c r="GO577" s="26"/>
      <c r="GP577" s="26"/>
      <c r="GQ577" s="26"/>
      <c r="GR577" s="26"/>
      <c r="GS577" s="26"/>
      <c r="GT577" s="26"/>
      <c r="GU577" s="26"/>
      <c r="GV577" s="26"/>
      <c r="GW577" s="26"/>
      <c r="GX577" s="26"/>
      <c r="GY577" s="26"/>
      <c r="GZ577" s="26"/>
      <c r="HA577" s="26"/>
      <c r="HB577" s="26"/>
      <c r="HC577" s="26"/>
      <c r="HD577" s="26"/>
      <c r="HE577" s="26"/>
      <c r="HF577" s="26"/>
      <c r="HG577" s="26"/>
      <c r="HH577" s="26"/>
      <c r="HI577" s="26"/>
      <c r="HJ577" s="26"/>
      <c r="HK577" s="26"/>
      <c r="HL577" s="26"/>
      <c r="HM577" s="26"/>
      <c r="HN577" s="26"/>
      <c r="HO577" s="26"/>
      <c r="HP577" s="26"/>
      <c r="HQ577" s="26"/>
      <c r="HR577" s="26"/>
      <c r="HS577" s="26"/>
      <c r="HT577" s="26"/>
      <c r="HU577" s="26"/>
      <c r="HV577" s="26"/>
      <c r="HW577" s="26"/>
      <c r="HX577" s="26"/>
      <c r="HY577" s="26"/>
      <c r="HZ577" s="26"/>
      <c r="IA577" s="26"/>
      <c r="IB577" s="26"/>
      <c r="IC577" s="26"/>
      <c r="ID577" s="26"/>
      <c r="IE577" s="26"/>
      <c r="IF577" s="26"/>
      <c r="IG577" s="26"/>
      <c r="IH577" s="26"/>
      <c r="II577" s="26"/>
      <c r="IJ577" s="26"/>
      <c r="IK577" s="26"/>
      <c r="IL577" s="26"/>
      <c r="IM577" s="26"/>
      <c r="IN577" s="26"/>
      <c r="IO577" s="26"/>
      <c r="IP577" s="26"/>
      <c r="IQ577" s="26"/>
      <c r="IR577" s="26"/>
      <c r="IS577" s="26"/>
      <c r="IT577" s="26"/>
      <c r="IU577" s="26"/>
      <c r="IV577" s="26"/>
    </row>
    <row r="578" spans="1:256" s="35" customFormat="1" ht="14.4" x14ac:dyDescent="0.3">
      <c r="A578"/>
      <c r="B578"/>
      <c r="C578"/>
      <c r="D578"/>
      <c r="E578"/>
      <c r="F578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6"/>
      <c r="AB578" s="26"/>
      <c r="AC578" s="26"/>
      <c r="AD578" s="26"/>
      <c r="AE578" s="26"/>
      <c r="AF578" s="26"/>
      <c r="AG578" s="26"/>
      <c r="AH578" s="26"/>
      <c r="AI578" s="26"/>
      <c r="AJ578" s="26"/>
      <c r="AK578" s="26"/>
      <c r="AL578" s="26"/>
      <c r="AM578" s="26"/>
      <c r="AN578" s="26"/>
      <c r="AO578" s="26"/>
      <c r="AP578" s="26"/>
      <c r="AQ578" s="26"/>
      <c r="AR578" s="26"/>
      <c r="AS578" s="26"/>
      <c r="AT578" s="26"/>
      <c r="AU578" s="26"/>
      <c r="AV578" s="26"/>
      <c r="AW578" s="26"/>
      <c r="AX578" s="26"/>
      <c r="AY578" s="26"/>
      <c r="AZ578" s="26"/>
      <c r="BA578" s="26"/>
      <c r="BB578" s="26"/>
      <c r="BC578" s="26"/>
      <c r="BD578" s="26"/>
      <c r="BE578" s="26"/>
      <c r="BF578" s="26"/>
      <c r="BG578" s="26"/>
      <c r="BH578" s="26"/>
      <c r="BI578" s="26"/>
      <c r="BJ578" s="26"/>
      <c r="BK578" s="26"/>
      <c r="BL578" s="26"/>
      <c r="BM578" s="26"/>
      <c r="BN578" s="26"/>
      <c r="BO578" s="26"/>
      <c r="BP578" s="26"/>
      <c r="BQ578" s="26"/>
      <c r="BR578" s="26"/>
      <c r="BS578" s="26"/>
      <c r="BT578" s="26"/>
      <c r="BU578" s="26"/>
      <c r="BV578" s="26"/>
      <c r="BW578" s="26"/>
      <c r="BX578" s="26"/>
      <c r="BY578" s="26"/>
      <c r="BZ578" s="26"/>
      <c r="CA578" s="26"/>
      <c r="CB578" s="26"/>
      <c r="CC578" s="26"/>
      <c r="CD578" s="26"/>
      <c r="CE578" s="26"/>
      <c r="CF578" s="26"/>
      <c r="CG578" s="26"/>
      <c r="CH578" s="26"/>
      <c r="CI578" s="26"/>
      <c r="CJ578" s="26"/>
      <c r="CK578" s="26"/>
      <c r="CL578" s="26"/>
      <c r="CM578" s="26"/>
      <c r="CN578" s="26"/>
      <c r="CO578" s="26"/>
      <c r="CP578" s="26"/>
      <c r="CQ578" s="26"/>
      <c r="CR578" s="26"/>
      <c r="CS578" s="26"/>
      <c r="CT578" s="26"/>
      <c r="CU578" s="26"/>
      <c r="CV578" s="26"/>
      <c r="CW578" s="26"/>
      <c r="CX578" s="26"/>
      <c r="CY578" s="26"/>
      <c r="CZ578" s="26"/>
      <c r="DA578" s="26"/>
      <c r="DB578" s="26"/>
      <c r="DC578" s="26"/>
      <c r="DD578" s="26"/>
      <c r="DE578" s="26"/>
      <c r="DF578" s="26"/>
      <c r="DG578" s="26"/>
      <c r="DH578" s="26"/>
      <c r="DI578" s="26"/>
      <c r="DJ578" s="26"/>
      <c r="DK578" s="26"/>
      <c r="DL578" s="26"/>
      <c r="DM578" s="26"/>
      <c r="DN578" s="26"/>
      <c r="DO578" s="26"/>
      <c r="DP578" s="26"/>
      <c r="DQ578" s="26"/>
      <c r="DR578" s="26"/>
      <c r="DS578" s="26"/>
      <c r="DT578" s="26"/>
      <c r="DU578" s="26"/>
      <c r="DV578" s="26"/>
      <c r="DW578" s="26"/>
      <c r="DX578" s="26"/>
      <c r="DY578" s="26"/>
      <c r="DZ578" s="26"/>
      <c r="EA578" s="26"/>
      <c r="EB578" s="26"/>
      <c r="EC578" s="26"/>
      <c r="ED578" s="26"/>
      <c r="EE578" s="26"/>
      <c r="EF578" s="26"/>
      <c r="EG578" s="26"/>
      <c r="EH578" s="26"/>
      <c r="EI578" s="26"/>
      <c r="EJ578" s="26"/>
      <c r="EK578" s="26"/>
      <c r="EL578" s="26"/>
      <c r="EM578" s="26"/>
      <c r="EN578" s="26"/>
      <c r="EO578" s="26"/>
      <c r="EP578" s="26"/>
      <c r="EQ578" s="26"/>
      <c r="ER578" s="26"/>
      <c r="ES578" s="26"/>
      <c r="ET578" s="26"/>
      <c r="EU578" s="26"/>
      <c r="EV578" s="26"/>
      <c r="EW578" s="26"/>
      <c r="EX578" s="26"/>
      <c r="EY578" s="26"/>
      <c r="EZ578" s="26"/>
      <c r="FA578" s="26"/>
      <c r="FB578" s="26"/>
      <c r="FC578" s="26"/>
      <c r="FD578" s="26"/>
      <c r="FE578" s="26"/>
      <c r="FF578" s="26"/>
      <c r="FG578" s="26"/>
      <c r="FH578" s="26"/>
      <c r="FI578" s="26"/>
      <c r="FJ578" s="26"/>
      <c r="FK578" s="26"/>
      <c r="FL578" s="26"/>
      <c r="FM578" s="26"/>
      <c r="FN578" s="26"/>
      <c r="FO578" s="26"/>
      <c r="FP578" s="26"/>
      <c r="FQ578" s="26"/>
      <c r="FR578" s="26"/>
      <c r="FS578" s="26"/>
      <c r="FT578" s="26"/>
      <c r="FU578" s="26"/>
      <c r="FV578" s="26"/>
      <c r="FW578" s="26"/>
      <c r="FX578" s="26"/>
      <c r="FY578" s="26"/>
      <c r="FZ578" s="26"/>
      <c r="GA578" s="26"/>
      <c r="GB578" s="26"/>
      <c r="GC578" s="26"/>
      <c r="GD578" s="26"/>
      <c r="GE578" s="26"/>
      <c r="GF578" s="26"/>
      <c r="GG578" s="26"/>
      <c r="GH578" s="26"/>
      <c r="GI578" s="26"/>
      <c r="GJ578" s="26"/>
      <c r="GK578" s="26"/>
      <c r="GL578" s="26"/>
      <c r="GM578" s="26"/>
      <c r="GN578" s="26"/>
      <c r="GO578" s="26"/>
      <c r="GP578" s="26"/>
      <c r="GQ578" s="26"/>
      <c r="GR578" s="26"/>
      <c r="GS578" s="26"/>
      <c r="GT578" s="26"/>
      <c r="GU578" s="26"/>
      <c r="GV578" s="26"/>
      <c r="GW578" s="26"/>
      <c r="GX578" s="26"/>
      <c r="GY578" s="26"/>
      <c r="GZ578" s="26"/>
      <c r="HA578" s="26"/>
      <c r="HB578" s="26"/>
      <c r="HC578" s="26"/>
      <c r="HD578" s="26"/>
      <c r="HE578" s="26"/>
      <c r="HF578" s="26"/>
      <c r="HG578" s="26"/>
      <c r="HH578" s="26"/>
      <c r="HI578" s="26"/>
      <c r="HJ578" s="26"/>
      <c r="HK578" s="26"/>
      <c r="HL578" s="26"/>
      <c r="HM578" s="26"/>
      <c r="HN578" s="26"/>
      <c r="HO578" s="26"/>
      <c r="HP578" s="26"/>
      <c r="HQ578" s="26"/>
      <c r="HR578" s="26"/>
      <c r="HS578" s="26"/>
      <c r="HT578" s="26"/>
      <c r="HU578" s="26"/>
      <c r="HV578" s="26"/>
      <c r="HW578" s="26"/>
      <c r="HX578" s="26"/>
      <c r="HY578" s="26"/>
      <c r="HZ578" s="26"/>
      <c r="IA578" s="26"/>
      <c r="IB578" s="26"/>
      <c r="IC578" s="26"/>
      <c r="ID578" s="26"/>
      <c r="IE578" s="26"/>
      <c r="IF578" s="26"/>
      <c r="IG578" s="26"/>
      <c r="IH578" s="26"/>
      <c r="II578" s="26"/>
      <c r="IJ578" s="26"/>
      <c r="IK578" s="26"/>
      <c r="IL578" s="26"/>
      <c r="IM578" s="26"/>
      <c r="IN578" s="26"/>
      <c r="IO578" s="26"/>
      <c r="IP578" s="26"/>
      <c r="IQ578" s="26"/>
      <c r="IR578" s="26"/>
      <c r="IS578" s="26"/>
      <c r="IT578" s="26"/>
      <c r="IU578" s="26"/>
      <c r="IV578" s="26"/>
    </row>
    <row r="579" spans="1:256" s="32" customFormat="1" ht="14.4" x14ac:dyDescent="0.3">
      <c r="A579"/>
      <c r="B579"/>
      <c r="C579"/>
      <c r="D579"/>
      <c r="E579"/>
      <c r="F579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6"/>
      <c r="AB579" s="26"/>
      <c r="AC579" s="26"/>
      <c r="AD579" s="26"/>
      <c r="AE579" s="26"/>
      <c r="AF579" s="26"/>
      <c r="AG579" s="26"/>
      <c r="AH579" s="26"/>
      <c r="AI579" s="26"/>
      <c r="AJ579" s="26"/>
      <c r="AK579" s="26"/>
      <c r="AL579" s="26"/>
      <c r="AM579" s="26"/>
      <c r="AN579" s="26"/>
      <c r="AO579" s="26"/>
      <c r="AP579" s="26"/>
      <c r="AQ579" s="26"/>
      <c r="AR579" s="26"/>
      <c r="AS579" s="26"/>
      <c r="AT579" s="26"/>
      <c r="AU579" s="26"/>
      <c r="AV579" s="26"/>
      <c r="AW579" s="26"/>
      <c r="AX579" s="26"/>
      <c r="AY579" s="26"/>
      <c r="AZ579" s="26"/>
      <c r="BA579" s="26"/>
      <c r="BB579" s="26"/>
      <c r="BC579" s="26"/>
      <c r="BD579" s="26"/>
      <c r="BE579" s="26"/>
      <c r="BF579" s="26"/>
      <c r="BG579" s="26"/>
      <c r="BH579" s="26"/>
      <c r="BI579" s="26"/>
      <c r="BJ579" s="26"/>
      <c r="BK579" s="26"/>
      <c r="BL579" s="26"/>
      <c r="BM579" s="26"/>
      <c r="BN579" s="26"/>
      <c r="BO579" s="26"/>
      <c r="BP579" s="26"/>
      <c r="BQ579" s="26"/>
      <c r="BR579" s="26"/>
      <c r="BS579" s="26"/>
      <c r="BT579" s="26"/>
      <c r="BU579" s="26"/>
      <c r="BV579" s="26"/>
      <c r="BW579" s="26"/>
      <c r="BX579" s="26"/>
      <c r="BY579" s="26"/>
      <c r="BZ579" s="26"/>
      <c r="CA579" s="26"/>
      <c r="CB579" s="26"/>
      <c r="CC579" s="26"/>
      <c r="CD579" s="26"/>
      <c r="CE579" s="26"/>
      <c r="CF579" s="26"/>
      <c r="CG579" s="26"/>
      <c r="CH579" s="26"/>
      <c r="CI579" s="26"/>
      <c r="CJ579" s="26"/>
      <c r="CK579" s="26"/>
      <c r="CL579" s="26"/>
      <c r="CM579" s="26"/>
      <c r="CN579" s="26"/>
      <c r="CO579" s="26"/>
      <c r="CP579" s="26"/>
      <c r="CQ579" s="26"/>
      <c r="CR579" s="26"/>
      <c r="CS579" s="26"/>
      <c r="CT579" s="26"/>
      <c r="CU579" s="26"/>
      <c r="CV579" s="26"/>
      <c r="CW579" s="26"/>
      <c r="CX579" s="26"/>
      <c r="CY579" s="26"/>
      <c r="CZ579" s="26"/>
      <c r="DA579" s="26"/>
      <c r="DB579" s="26"/>
      <c r="DC579" s="26"/>
      <c r="DD579" s="26"/>
      <c r="DE579" s="26"/>
      <c r="DF579" s="26"/>
      <c r="DG579" s="26"/>
      <c r="DH579" s="26"/>
      <c r="DI579" s="26"/>
      <c r="DJ579" s="26"/>
      <c r="DK579" s="26"/>
      <c r="DL579" s="26"/>
      <c r="DM579" s="26"/>
      <c r="DN579" s="26"/>
      <c r="DO579" s="26"/>
      <c r="DP579" s="26"/>
      <c r="DQ579" s="26"/>
      <c r="DR579" s="26"/>
      <c r="DS579" s="26"/>
      <c r="DT579" s="26"/>
      <c r="DU579" s="26"/>
      <c r="DV579" s="26"/>
      <c r="DW579" s="26"/>
      <c r="DX579" s="26"/>
      <c r="DY579" s="26"/>
      <c r="DZ579" s="26"/>
      <c r="EA579" s="26"/>
      <c r="EB579" s="26"/>
      <c r="EC579" s="26"/>
      <c r="ED579" s="26"/>
      <c r="EE579" s="26"/>
      <c r="EF579" s="26"/>
      <c r="EG579" s="26"/>
      <c r="EH579" s="26"/>
      <c r="EI579" s="26"/>
      <c r="EJ579" s="26"/>
      <c r="EK579" s="26"/>
      <c r="EL579" s="26"/>
      <c r="EM579" s="26"/>
      <c r="EN579" s="26"/>
      <c r="EO579" s="26"/>
      <c r="EP579" s="26"/>
      <c r="EQ579" s="26"/>
      <c r="ER579" s="26"/>
      <c r="ES579" s="26"/>
      <c r="ET579" s="26"/>
      <c r="EU579" s="26"/>
      <c r="EV579" s="26"/>
      <c r="EW579" s="26"/>
      <c r="EX579" s="26"/>
      <c r="EY579" s="26"/>
      <c r="EZ579" s="26"/>
      <c r="FA579" s="26"/>
      <c r="FB579" s="26"/>
      <c r="FC579" s="26"/>
      <c r="FD579" s="26"/>
      <c r="FE579" s="26"/>
      <c r="FF579" s="26"/>
      <c r="FG579" s="26"/>
      <c r="FH579" s="26"/>
      <c r="FI579" s="26"/>
      <c r="FJ579" s="26"/>
      <c r="FK579" s="26"/>
      <c r="FL579" s="26"/>
      <c r="FM579" s="26"/>
      <c r="FN579" s="26"/>
      <c r="FO579" s="26"/>
      <c r="FP579" s="26"/>
      <c r="FQ579" s="26"/>
      <c r="FR579" s="26"/>
      <c r="FS579" s="26"/>
      <c r="FT579" s="26"/>
      <c r="FU579" s="26"/>
      <c r="FV579" s="26"/>
      <c r="FW579" s="26"/>
      <c r="FX579" s="26"/>
      <c r="FY579" s="26"/>
      <c r="FZ579" s="26"/>
      <c r="GA579" s="26"/>
      <c r="GB579" s="26"/>
      <c r="GC579" s="26"/>
      <c r="GD579" s="26"/>
      <c r="GE579" s="26"/>
      <c r="GF579" s="26"/>
      <c r="GG579" s="26"/>
      <c r="GH579" s="26"/>
      <c r="GI579" s="26"/>
      <c r="GJ579" s="26"/>
      <c r="GK579" s="26"/>
      <c r="GL579" s="26"/>
      <c r="GM579" s="26"/>
      <c r="GN579" s="26"/>
      <c r="GO579" s="26"/>
      <c r="GP579" s="26"/>
      <c r="GQ579" s="26"/>
      <c r="GR579" s="26"/>
      <c r="GS579" s="26"/>
      <c r="GT579" s="26"/>
      <c r="GU579" s="26"/>
      <c r="GV579" s="26"/>
      <c r="GW579" s="26"/>
      <c r="GX579" s="26"/>
      <c r="GY579" s="26"/>
      <c r="GZ579" s="26"/>
      <c r="HA579" s="26"/>
      <c r="HB579" s="26"/>
      <c r="HC579" s="26"/>
      <c r="HD579" s="26"/>
      <c r="HE579" s="26"/>
      <c r="HF579" s="26"/>
      <c r="HG579" s="26"/>
      <c r="HH579" s="26"/>
      <c r="HI579" s="26"/>
      <c r="HJ579" s="26"/>
      <c r="HK579" s="26"/>
      <c r="HL579" s="26"/>
      <c r="HM579" s="26"/>
      <c r="HN579" s="26"/>
      <c r="HO579" s="26"/>
      <c r="HP579" s="26"/>
      <c r="HQ579" s="26"/>
      <c r="HR579" s="26"/>
      <c r="HS579" s="26"/>
      <c r="HT579" s="26"/>
      <c r="HU579" s="26"/>
      <c r="HV579" s="26"/>
      <c r="HW579" s="26"/>
      <c r="HX579" s="26"/>
      <c r="HY579" s="26"/>
      <c r="HZ579" s="26"/>
      <c r="IA579" s="26"/>
      <c r="IB579" s="26"/>
      <c r="IC579" s="26"/>
      <c r="ID579" s="26"/>
      <c r="IE579" s="26"/>
      <c r="IF579" s="26"/>
      <c r="IG579" s="26"/>
      <c r="IH579" s="26"/>
      <c r="II579" s="26"/>
      <c r="IJ579" s="26"/>
      <c r="IK579" s="26"/>
      <c r="IL579" s="26"/>
      <c r="IM579" s="26"/>
      <c r="IN579" s="26"/>
      <c r="IO579" s="26"/>
      <c r="IP579" s="26"/>
      <c r="IQ579" s="26"/>
      <c r="IR579" s="26"/>
      <c r="IS579" s="26"/>
      <c r="IT579" s="26"/>
      <c r="IU579" s="26"/>
      <c r="IV579" s="26"/>
    </row>
    <row r="580" spans="1:256" s="35" customFormat="1" ht="14.4" x14ac:dyDescent="0.3">
      <c r="A580"/>
      <c r="B580"/>
      <c r="C580"/>
      <c r="D580"/>
      <c r="E580"/>
      <c r="F580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6"/>
      <c r="AB580" s="26"/>
      <c r="AC580" s="26"/>
      <c r="AD580" s="26"/>
      <c r="AE580" s="26"/>
      <c r="AF580" s="26"/>
      <c r="AG580" s="26"/>
      <c r="AH580" s="26"/>
      <c r="AI580" s="26"/>
      <c r="AJ580" s="26"/>
      <c r="AK580" s="26"/>
      <c r="AL580" s="26"/>
      <c r="AM580" s="26"/>
      <c r="AN580" s="26"/>
      <c r="AO580" s="26"/>
      <c r="AP580" s="26"/>
      <c r="AQ580" s="26"/>
      <c r="AR580" s="26"/>
      <c r="AS580" s="26"/>
      <c r="AT580" s="26"/>
      <c r="AU580" s="26"/>
      <c r="AV580" s="26"/>
      <c r="AW580" s="26"/>
      <c r="AX580" s="26"/>
      <c r="AY580" s="26"/>
      <c r="AZ580" s="26"/>
      <c r="BA580" s="26"/>
      <c r="BB580" s="26"/>
      <c r="BC580" s="26"/>
      <c r="BD580" s="26"/>
      <c r="BE580" s="26"/>
      <c r="BF580" s="26"/>
      <c r="BG580" s="26"/>
      <c r="BH580" s="26"/>
      <c r="BI580" s="26"/>
      <c r="BJ580" s="26"/>
      <c r="BK580" s="26"/>
      <c r="BL580" s="26"/>
      <c r="BM580" s="26"/>
      <c r="BN580" s="26"/>
      <c r="BO580" s="26"/>
      <c r="BP580" s="26"/>
      <c r="BQ580" s="26"/>
      <c r="BR580" s="26"/>
      <c r="BS580" s="26"/>
      <c r="BT580" s="26"/>
      <c r="BU580" s="26"/>
      <c r="BV580" s="26"/>
      <c r="BW580" s="26"/>
      <c r="BX580" s="26"/>
      <c r="BY580" s="26"/>
      <c r="BZ580" s="26"/>
      <c r="CA580" s="26"/>
      <c r="CB580" s="26"/>
      <c r="CC580" s="26"/>
      <c r="CD580" s="26"/>
      <c r="CE580" s="26"/>
      <c r="CF580" s="26"/>
      <c r="CG580" s="26"/>
      <c r="CH580" s="26"/>
      <c r="CI580" s="26"/>
      <c r="CJ580" s="26"/>
      <c r="CK580" s="26"/>
      <c r="CL580" s="26"/>
      <c r="CM580" s="26"/>
      <c r="CN580" s="26"/>
      <c r="CO580" s="26"/>
      <c r="CP580" s="26"/>
      <c r="CQ580" s="26"/>
      <c r="CR580" s="26"/>
      <c r="CS580" s="26"/>
      <c r="CT580" s="26"/>
      <c r="CU580" s="26"/>
      <c r="CV580" s="26"/>
      <c r="CW580" s="26"/>
      <c r="CX580" s="26"/>
      <c r="CY580" s="26"/>
      <c r="CZ580" s="26"/>
      <c r="DA580" s="26"/>
      <c r="DB580" s="26"/>
      <c r="DC580" s="26"/>
      <c r="DD580" s="26"/>
      <c r="DE580" s="26"/>
      <c r="DF580" s="26"/>
      <c r="DG580" s="26"/>
      <c r="DH580" s="26"/>
      <c r="DI580" s="26"/>
      <c r="DJ580" s="26"/>
      <c r="DK580" s="26"/>
      <c r="DL580" s="26"/>
      <c r="DM580" s="26"/>
      <c r="DN580" s="26"/>
      <c r="DO580" s="26"/>
      <c r="DP580" s="26"/>
      <c r="DQ580" s="26"/>
      <c r="DR580" s="26"/>
      <c r="DS580" s="26"/>
      <c r="DT580" s="26"/>
      <c r="DU580" s="26"/>
      <c r="DV580" s="26"/>
      <c r="DW580" s="26"/>
      <c r="DX580" s="26"/>
      <c r="DY580" s="26"/>
      <c r="DZ580" s="26"/>
      <c r="EA580" s="26"/>
      <c r="EB580" s="26"/>
      <c r="EC580" s="26"/>
      <c r="ED580" s="26"/>
      <c r="EE580" s="26"/>
      <c r="EF580" s="26"/>
      <c r="EG580" s="26"/>
      <c r="EH580" s="26"/>
      <c r="EI580" s="26"/>
      <c r="EJ580" s="26"/>
      <c r="EK580" s="26"/>
      <c r="EL580" s="26"/>
      <c r="EM580" s="26"/>
      <c r="EN580" s="26"/>
      <c r="EO580" s="26"/>
      <c r="EP580" s="26"/>
      <c r="EQ580" s="26"/>
      <c r="ER580" s="26"/>
      <c r="ES580" s="26"/>
      <c r="ET580" s="26"/>
      <c r="EU580" s="26"/>
      <c r="EV580" s="26"/>
      <c r="EW580" s="26"/>
      <c r="EX580" s="26"/>
      <c r="EY580" s="26"/>
      <c r="EZ580" s="26"/>
      <c r="FA580" s="26"/>
      <c r="FB580" s="26"/>
      <c r="FC580" s="26"/>
      <c r="FD580" s="26"/>
      <c r="FE580" s="26"/>
      <c r="FF580" s="26"/>
      <c r="FG580" s="26"/>
      <c r="FH580" s="26"/>
      <c r="FI580" s="26"/>
      <c r="FJ580" s="26"/>
      <c r="FK580" s="26"/>
      <c r="FL580" s="26"/>
      <c r="FM580" s="26"/>
      <c r="FN580" s="26"/>
      <c r="FO580" s="26"/>
      <c r="FP580" s="26"/>
      <c r="FQ580" s="26"/>
      <c r="FR580" s="26"/>
      <c r="FS580" s="26"/>
      <c r="FT580" s="26"/>
      <c r="FU580" s="26"/>
      <c r="FV580" s="26"/>
      <c r="FW580" s="26"/>
      <c r="FX580" s="26"/>
      <c r="FY580" s="26"/>
      <c r="FZ580" s="26"/>
      <c r="GA580" s="26"/>
      <c r="GB580" s="26"/>
      <c r="GC580" s="26"/>
      <c r="GD580" s="26"/>
      <c r="GE580" s="26"/>
      <c r="GF580" s="26"/>
      <c r="GG580" s="26"/>
      <c r="GH580" s="26"/>
      <c r="GI580" s="26"/>
      <c r="GJ580" s="26"/>
      <c r="GK580" s="26"/>
      <c r="GL580" s="26"/>
      <c r="GM580" s="26"/>
      <c r="GN580" s="26"/>
      <c r="GO580" s="26"/>
      <c r="GP580" s="26"/>
      <c r="GQ580" s="26"/>
      <c r="GR580" s="26"/>
      <c r="GS580" s="26"/>
      <c r="GT580" s="26"/>
      <c r="GU580" s="26"/>
      <c r="GV580" s="26"/>
      <c r="GW580" s="26"/>
      <c r="GX580" s="26"/>
      <c r="GY580" s="26"/>
      <c r="GZ580" s="26"/>
      <c r="HA580" s="26"/>
      <c r="HB580" s="26"/>
      <c r="HC580" s="26"/>
      <c r="HD580" s="26"/>
      <c r="HE580" s="26"/>
      <c r="HF580" s="26"/>
      <c r="HG580" s="26"/>
      <c r="HH580" s="26"/>
      <c r="HI580" s="26"/>
      <c r="HJ580" s="26"/>
      <c r="HK580" s="26"/>
      <c r="HL580" s="26"/>
      <c r="HM580" s="26"/>
      <c r="HN580" s="26"/>
      <c r="HO580" s="26"/>
      <c r="HP580" s="26"/>
      <c r="HQ580" s="26"/>
      <c r="HR580" s="26"/>
      <c r="HS580" s="26"/>
      <c r="HT580" s="26"/>
      <c r="HU580" s="26"/>
      <c r="HV580" s="26"/>
      <c r="HW580" s="26"/>
      <c r="HX580" s="26"/>
      <c r="HY580" s="26"/>
      <c r="HZ580" s="26"/>
      <c r="IA580" s="26"/>
      <c r="IB580" s="26"/>
      <c r="IC580" s="26"/>
      <c r="ID580" s="26"/>
      <c r="IE580" s="26"/>
      <c r="IF580" s="26"/>
      <c r="IG580" s="26"/>
      <c r="IH580" s="26"/>
      <c r="II580" s="26"/>
      <c r="IJ580" s="26"/>
      <c r="IK580" s="26"/>
      <c r="IL580" s="26"/>
      <c r="IM580" s="26"/>
      <c r="IN580" s="26"/>
      <c r="IO580" s="26"/>
      <c r="IP580" s="26"/>
      <c r="IQ580" s="26"/>
      <c r="IR580" s="26"/>
      <c r="IS580" s="26"/>
      <c r="IT580" s="26"/>
      <c r="IU580" s="26"/>
      <c r="IV580" s="26"/>
    </row>
    <row r="581" spans="1:256" s="32" customFormat="1" ht="14.4" x14ac:dyDescent="0.3">
      <c r="A581"/>
      <c r="B581"/>
      <c r="C581"/>
      <c r="D581"/>
      <c r="E581"/>
      <c r="F581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6"/>
      <c r="AB581" s="26"/>
      <c r="AC581" s="26"/>
      <c r="AD581" s="26"/>
      <c r="AE581" s="26"/>
      <c r="AF581" s="26"/>
      <c r="AG581" s="26"/>
      <c r="AH581" s="26"/>
      <c r="AI581" s="26"/>
      <c r="AJ581" s="26"/>
      <c r="AK581" s="26"/>
      <c r="AL581" s="26"/>
      <c r="AM581" s="26"/>
      <c r="AN581" s="26"/>
      <c r="AO581" s="26"/>
      <c r="AP581" s="26"/>
      <c r="AQ581" s="26"/>
      <c r="AR581" s="26"/>
      <c r="AS581" s="26"/>
      <c r="AT581" s="26"/>
      <c r="AU581" s="26"/>
      <c r="AV581" s="26"/>
      <c r="AW581" s="26"/>
      <c r="AX581" s="26"/>
      <c r="AY581" s="26"/>
      <c r="AZ581" s="26"/>
      <c r="BA581" s="26"/>
      <c r="BB581" s="26"/>
      <c r="BC581" s="26"/>
      <c r="BD581" s="26"/>
      <c r="BE581" s="26"/>
      <c r="BF581" s="26"/>
      <c r="BG581" s="26"/>
      <c r="BH581" s="26"/>
      <c r="BI581" s="26"/>
      <c r="BJ581" s="26"/>
      <c r="BK581" s="26"/>
      <c r="BL581" s="26"/>
      <c r="BM581" s="26"/>
      <c r="BN581" s="26"/>
      <c r="BO581" s="26"/>
      <c r="BP581" s="26"/>
      <c r="BQ581" s="26"/>
      <c r="BR581" s="26"/>
      <c r="BS581" s="26"/>
      <c r="BT581" s="26"/>
      <c r="BU581" s="26"/>
      <c r="BV581" s="26"/>
      <c r="BW581" s="26"/>
      <c r="BX581" s="26"/>
      <c r="BY581" s="26"/>
      <c r="BZ581" s="26"/>
      <c r="CA581" s="26"/>
      <c r="CB581" s="26"/>
      <c r="CC581" s="26"/>
      <c r="CD581" s="26"/>
      <c r="CE581" s="26"/>
      <c r="CF581" s="26"/>
      <c r="CG581" s="26"/>
      <c r="CH581" s="26"/>
      <c r="CI581" s="26"/>
      <c r="CJ581" s="26"/>
      <c r="CK581" s="26"/>
      <c r="CL581" s="26"/>
      <c r="CM581" s="26"/>
      <c r="CN581" s="26"/>
      <c r="CO581" s="26"/>
      <c r="CP581" s="26"/>
      <c r="CQ581" s="26"/>
      <c r="CR581" s="26"/>
      <c r="CS581" s="26"/>
      <c r="CT581" s="26"/>
      <c r="CU581" s="26"/>
      <c r="CV581" s="26"/>
      <c r="CW581" s="26"/>
      <c r="CX581" s="26"/>
      <c r="CY581" s="26"/>
      <c r="CZ581" s="26"/>
      <c r="DA581" s="26"/>
      <c r="DB581" s="26"/>
      <c r="DC581" s="26"/>
      <c r="DD581" s="26"/>
      <c r="DE581" s="26"/>
      <c r="DF581" s="26"/>
      <c r="DG581" s="26"/>
      <c r="DH581" s="26"/>
      <c r="DI581" s="26"/>
      <c r="DJ581" s="26"/>
      <c r="DK581" s="26"/>
      <c r="DL581" s="26"/>
      <c r="DM581" s="26"/>
      <c r="DN581" s="26"/>
      <c r="DO581" s="26"/>
      <c r="DP581" s="26"/>
      <c r="DQ581" s="26"/>
      <c r="DR581" s="26"/>
      <c r="DS581" s="26"/>
      <c r="DT581" s="26"/>
      <c r="DU581" s="26"/>
      <c r="DV581" s="26"/>
      <c r="DW581" s="26"/>
      <c r="DX581" s="26"/>
      <c r="DY581" s="26"/>
      <c r="DZ581" s="26"/>
      <c r="EA581" s="26"/>
      <c r="EB581" s="26"/>
      <c r="EC581" s="26"/>
      <c r="ED581" s="26"/>
      <c r="EE581" s="26"/>
      <c r="EF581" s="26"/>
      <c r="EG581" s="26"/>
      <c r="EH581" s="26"/>
      <c r="EI581" s="26"/>
      <c r="EJ581" s="26"/>
      <c r="EK581" s="26"/>
      <c r="EL581" s="26"/>
      <c r="EM581" s="26"/>
      <c r="EN581" s="26"/>
      <c r="EO581" s="26"/>
      <c r="EP581" s="26"/>
      <c r="EQ581" s="26"/>
      <c r="ER581" s="26"/>
      <c r="ES581" s="26"/>
      <c r="ET581" s="26"/>
      <c r="EU581" s="26"/>
      <c r="EV581" s="26"/>
      <c r="EW581" s="26"/>
      <c r="EX581" s="26"/>
      <c r="EY581" s="26"/>
      <c r="EZ581" s="26"/>
      <c r="FA581" s="26"/>
      <c r="FB581" s="26"/>
      <c r="FC581" s="26"/>
      <c r="FD581" s="26"/>
      <c r="FE581" s="26"/>
      <c r="FF581" s="26"/>
      <c r="FG581" s="26"/>
      <c r="FH581" s="26"/>
      <c r="FI581" s="26"/>
      <c r="FJ581" s="26"/>
      <c r="FK581" s="26"/>
      <c r="FL581" s="26"/>
      <c r="FM581" s="26"/>
      <c r="FN581" s="26"/>
      <c r="FO581" s="26"/>
      <c r="FP581" s="26"/>
      <c r="FQ581" s="26"/>
      <c r="FR581" s="26"/>
      <c r="FS581" s="26"/>
      <c r="FT581" s="26"/>
      <c r="FU581" s="26"/>
      <c r="FV581" s="26"/>
      <c r="FW581" s="26"/>
      <c r="FX581" s="26"/>
      <c r="FY581" s="26"/>
      <c r="FZ581" s="26"/>
      <c r="GA581" s="26"/>
      <c r="GB581" s="26"/>
      <c r="GC581" s="26"/>
      <c r="GD581" s="26"/>
      <c r="GE581" s="26"/>
      <c r="GF581" s="26"/>
      <c r="GG581" s="26"/>
      <c r="GH581" s="26"/>
      <c r="GI581" s="26"/>
      <c r="GJ581" s="26"/>
      <c r="GK581" s="26"/>
      <c r="GL581" s="26"/>
      <c r="GM581" s="26"/>
      <c r="GN581" s="26"/>
      <c r="GO581" s="26"/>
      <c r="GP581" s="26"/>
      <c r="GQ581" s="26"/>
      <c r="GR581" s="26"/>
      <c r="GS581" s="26"/>
      <c r="GT581" s="26"/>
      <c r="GU581" s="26"/>
      <c r="GV581" s="26"/>
      <c r="GW581" s="26"/>
      <c r="GX581" s="26"/>
      <c r="GY581" s="26"/>
      <c r="GZ581" s="26"/>
      <c r="HA581" s="26"/>
      <c r="HB581" s="26"/>
      <c r="HC581" s="26"/>
      <c r="HD581" s="26"/>
      <c r="HE581" s="26"/>
      <c r="HF581" s="26"/>
      <c r="HG581" s="26"/>
      <c r="HH581" s="26"/>
      <c r="HI581" s="26"/>
      <c r="HJ581" s="26"/>
      <c r="HK581" s="26"/>
      <c r="HL581" s="26"/>
      <c r="HM581" s="26"/>
      <c r="HN581" s="26"/>
      <c r="HO581" s="26"/>
      <c r="HP581" s="26"/>
      <c r="HQ581" s="26"/>
      <c r="HR581" s="26"/>
      <c r="HS581" s="26"/>
      <c r="HT581" s="26"/>
      <c r="HU581" s="26"/>
      <c r="HV581" s="26"/>
      <c r="HW581" s="26"/>
      <c r="HX581" s="26"/>
      <c r="HY581" s="26"/>
      <c r="HZ581" s="26"/>
      <c r="IA581" s="26"/>
      <c r="IB581" s="26"/>
      <c r="IC581" s="26"/>
      <c r="ID581" s="26"/>
      <c r="IE581" s="26"/>
      <c r="IF581" s="26"/>
      <c r="IG581" s="26"/>
      <c r="IH581" s="26"/>
      <c r="II581" s="26"/>
      <c r="IJ581" s="26"/>
      <c r="IK581" s="26"/>
      <c r="IL581" s="26"/>
      <c r="IM581" s="26"/>
      <c r="IN581" s="26"/>
      <c r="IO581" s="26"/>
      <c r="IP581" s="26"/>
      <c r="IQ581" s="26"/>
      <c r="IR581" s="26"/>
      <c r="IS581" s="26"/>
      <c r="IT581" s="26"/>
      <c r="IU581" s="26"/>
      <c r="IV581" s="26"/>
    </row>
    <row r="582" spans="1:256" s="35" customFormat="1" ht="14.4" x14ac:dyDescent="0.3">
      <c r="A582"/>
      <c r="B582"/>
      <c r="C582"/>
      <c r="D582"/>
      <c r="E582"/>
      <c r="F582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6"/>
      <c r="AB582" s="26"/>
      <c r="AC582" s="26"/>
      <c r="AD582" s="26"/>
      <c r="AE582" s="26"/>
      <c r="AF582" s="26"/>
      <c r="AG582" s="26"/>
      <c r="AH582" s="26"/>
      <c r="AI582" s="26"/>
      <c r="AJ582" s="26"/>
      <c r="AK582" s="26"/>
      <c r="AL582" s="26"/>
      <c r="AM582" s="26"/>
      <c r="AN582" s="26"/>
      <c r="AO582" s="26"/>
      <c r="AP582" s="26"/>
      <c r="AQ582" s="26"/>
      <c r="AR582" s="26"/>
      <c r="AS582" s="26"/>
      <c r="AT582" s="26"/>
      <c r="AU582" s="26"/>
      <c r="AV582" s="26"/>
      <c r="AW582" s="26"/>
      <c r="AX582" s="26"/>
      <c r="AY582" s="26"/>
      <c r="AZ582" s="26"/>
      <c r="BA582" s="26"/>
      <c r="BB582" s="26"/>
      <c r="BC582" s="26"/>
      <c r="BD582" s="26"/>
      <c r="BE582" s="26"/>
      <c r="BF582" s="26"/>
      <c r="BG582" s="26"/>
      <c r="BH582" s="26"/>
      <c r="BI582" s="26"/>
      <c r="BJ582" s="26"/>
      <c r="BK582" s="26"/>
      <c r="BL582" s="26"/>
      <c r="BM582" s="26"/>
      <c r="BN582" s="26"/>
      <c r="BO582" s="26"/>
      <c r="BP582" s="26"/>
      <c r="BQ582" s="26"/>
      <c r="BR582" s="26"/>
      <c r="BS582" s="26"/>
      <c r="BT582" s="26"/>
      <c r="BU582" s="26"/>
      <c r="BV582" s="26"/>
      <c r="BW582" s="26"/>
      <c r="BX582" s="26"/>
      <c r="BY582" s="26"/>
      <c r="BZ582" s="26"/>
      <c r="CA582" s="26"/>
      <c r="CB582" s="26"/>
      <c r="CC582" s="26"/>
      <c r="CD582" s="26"/>
      <c r="CE582" s="26"/>
      <c r="CF582" s="26"/>
      <c r="CG582" s="26"/>
      <c r="CH582" s="26"/>
      <c r="CI582" s="26"/>
      <c r="CJ582" s="26"/>
      <c r="CK582" s="26"/>
      <c r="CL582" s="26"/>
      <c r="CM582" s="26"/>
      <c r="CN582" s="26"/>
      <c r="CO582" s="26"/>
      <c r="CP582" s="26"/>
      <c r="CQ582" s="26"/>
      <c r="CR582" s="26"/>
      <c r="CS582" s="26"/>
      <c r="CT582" s="26"/>
      <c r="CU582" s="26"/>
      <c r="CV582" s="26"/>
      <c r="CW582" s="26"/>
      <c r="CX582" s="26"/>
      <c r="CY582" s="26"/>
      <c r="CZ582" s="26"/>
      <c r="DA582" s="26"/>
      <c r="DB582" s="26"/>
      <c r="DC582" s="26"/>
      <c r="DD582" s="26"/>
      <c r="DE582" s="26"/>
      <c r="DF582" s="26"/>
      <c r="DG582" s="26"/>
      <c r="DH582" s="26"/>
      <c r="DI582" s="26"/>
      <c r="DJ582" s="26"/>
      <c r="DK582" s="26"/>
      <c r="DL582" s="26"/>
      <c r="DM582" s="26"/>
      <c r="DN582" s="26"/>
      <c r="DO582" s="26"/>
      <c r="DP582" s="26"/>
      <c r="DQ582" s="26"/>
      <c r="DR582" s="26"/>
      <c r="DS582" s="26"/>
      <c r="DT582" s="26"/>
      <c r="DU582" s="26"/>
      <c r="DV582" s="26"/>
      <c r="DW582" s="26"/>
      <c r="DX582" s="26"/>
      <c r="DY582" s="26"/>
      <c r="DZ582" s="26"/>
      <c r="EA582" s="26"/>
      <c r="EB582" s="26"/>
      <c r="EC582" s="26"/>
      <c r="ED582" s="26"/>
      <c r="EE582" s="26"/>
      <c r="EF582" s="26"/>
      <c r="EG582" s="26"/>
      <c r="EH582" s="26"/>
      <c r="EI582" s="26"/>
      <c r="EJ582" s="26"/>
      <c r="EK582" s="26"/>
      <c r="EL582" s="26"/>
      <c r="EM582" s="26"/>
      <c r="EN582" s="26"/>
      <c r="EO582" s="26"/>
      <c r="EP582" s="26"/>
      <c r="EQ582" s="26"/>
      <c r="ER582" s="26"/>
      <c r="ES582" s="26"/>
      <c r="ET582" s="26"/>
      <c r="EU582" s="26"/>
      <c r="EV582" s="26"/>
      <c r="EW582" s="26"/>
      <c r="EX582" s="26"/>
      <c r="EY582" s="26"/>
      <c r="EZ582" s="26"/>
      <c r="FA582" s="26"/>
      <c r="FB582" s="26"/>
      <c r="FC582" s="26"/>
      <c r="FD582" s="26"/>
      <c r="FE582" s="26"/>
      <c r="FF582" s="26"/>
      <c r="FG582" s="26"/>
      <c r="FH582" s="26"/>
      <c r="FI582" s="26"/>
      <c r="FJ582" s="26"/>
      <c r="FK582" s="26"/>
      <c r="FL582" s="26"/>
      <c r="FM582" s="26"/>
      <c r="FN582" s="26"/>
      <c r="FO582" s="26"/>
      <c r="FP582" s="26"/>
      <c r="FQ582" s="26"/>
      <c r="FR582" s="26"/>
      <c r="FS582" s="26"/>
      <c r="FT582" s="26"/>
      <c r="FU582" s="26"/>
      <c r="FV582" s="26"/>
      <c r="FW582" s="26"/>
      <c r="FX582" s="26"/>
      <c r="FY582" s="26"/>
      <c r="FZ582" s="26"/>
      <c r="GA582" s="26"/>
      <c r="GB582" s="26"/>
      <c r="GC582" s="26"/>
      <c r="GD582" s="26"/>
      <c r="GE582" s="26"/>
      <c r="GF582" s="26"/>
      <c r="GG582" s="26"/>
      <c r="GH582" s="26"/>
      <c r="GI582" s="26"/>
      <c r="GJ582" s="26"/>
      <c r="GK582" s="26"/>
      <c r="GL582" s="26"/>
      <c r="GM582" s="26"/>
      <c r="GN582" s="26"/>
      <c r="GO582" s="26"/>
      <c r="GP582" s="26"/>
      <c r="GQ582" s="26"/>
      <c r="GR582" s="26"/>
      <c r="GS582" s="26"/>
      <c r="GT582" s="26"/>
      <c r="GU582" s="26"/>
      <c r="GV582" s="26"/>
      <c r="GW582" s="26"/>
      <c r="GX582" s="26"/>
      <c r="GY582" s="26"/>
      <c r="GZ582" s="26"/>
      <c r="HA582" s="26"/>
      <c r="HB582" s="26"/>
      <c r="HC582" s="26"/>
      <c r="HD582" s="26"/>
      <c r="HE582" s="26"/>
      <c r="HF582" s="26"/>
      <c r="HG582" s="26"/>
      <c r="HH582" s="26"/>
      <c r="HI582" s="26"/>
      <c r="HJ582" s="26"/>
      <c r="HK582" s="26"/>
      <c r="HL582" s="26"/>
      <c r="HM582" s="26"/>
      <c r="HN582" s="26"/>
      <c r="HO582" s="26"/>
      <c r="HP582" s="26"/>
      <c r="HQ582" s="26"/>
      <c r="HR582" s="26"/>
      <c r="HS582" s="26"/>
      <c r="HT582" s="26"/>
      <c r="HU582" s="26"/>
      <c r="HV582" s="26"/>
      <c r="HW582" s="26"/>
      <c r="HX582" s="26"/>
      <c r="HY582" s="26"/>
      <c r="HZ582" s="26"/>
      <c r="IA582" s="26"/>
      <c r="IB582" s="26"/>
      <c r="IC582" s="26"/>
      <c r="ID582" s="26"/>
      <c r="IE582" s="26"/>
      <c r="IF582" s="26"/>
      <c r="IG582" s="26"/>
      <c r="IH582" s="26"/>
      <c r="II582" s="26"/>
      <c r="IJ582" s="26"/>
      <c r="IK582" s="26"/>
      <c r="IL582" s="26"/>
      <c r="IM582" s="26"/>
      <c r="IN582" s="26"/>
      <c r="IO582" s="26"/>
      <c r="IP582" s="26"/>
      <c r="IQ582" s="26"/>
      <c r="IR582" s="26"/>
      <c r="IS582" s="26"/>
      <c r="IT582" s="26"/>
      <c r="IU582" s="26"/>
      <c r="IV582" s="26"/>
    </row>
    <row r="583" spans="1:256" s="32" customFormat="1" ht="14.4" x14ac:dyDescent="0.3">
      <c r="A583"/>
      <c r="B583"/>
      <c r="C583"/>
      <c r="D583"/>
      <c r="E583"/>
      <c r="F583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6"/>
      <c r="AB583" s="26"/>
      <c r="AC583" s="26"/>
      <c r="AD583" s="26"/>
      <c r="AE583" s="26"/>
      <c r="AF583" s="26"/>
      <c r="AG583" s="26"/>
      <c r="AH583" s="26"/>
      <c r="AI583" s="26"/>
      <c r="AJ583" s="26"/>
      <c r="AK583" s="26"/>
      <c r="AL583" s="26"/>
      <c r="AM583" s="26"/>
      <c r="AN583" s="26"/>
      <c r="AO583" s="26"/>
      <c r="AP583" s="26"/>
      <c r="AQ583" s="26"/>
      <c r="AR583" s="26"/>
      <c r="AS583" s="26"/>
      <c r="AT583" s="26"/>
      <c r="AU583" s="26"/>
      <c r="AV583" s="26"/>
      <c r="AW583" s="26"/>
      <c r="AX583" s="26"/>
      <c r="AY583" s="26"/>
      <c r="AZ583" s="26"/>
      <c r="BA583" s="26"/>
      <c r="BB583" s="26"/>
      <c r="BC583" s="26"/>
      <c r="BD583" s="26"/>
      <c r="BE583" s="26"/>
      <c r="BF583" s="26"/>
      <c r="BG583" s="26"/>
      <c r="BH583" s="26"/>
      <c r="BI583" s="26"/>
      <c r="BJ583" s="26"/>
      <c r="BK583" s="26"/>
      <c r="BL583" s="26"/>
      <c r="BM583" s="26"/>
      <c r="BN583" s="26"/>
      <c r="BO583" s="26"/>
      <c r="BP583" s="26"/>
      <c r="BQ583" s="26"/>
      <c r="BR583" s="26"/>
      <c r="BS583" s="26"/>
      <c r="BT583" s="26"/>
      <c r="BU583" s="26"/>
      <c r="BV583" s="26"/>
      <c r="BW583" s="26"/>
      <c r="BX583" s="26"/>
      <c r="BY583" s="26"/>
      <c r="BZ583" s="26"/>
      <c r="CA583" s="26"/>
      <c r="CB583" s="26"/>
      <c r="CC583" s="26"/>
      <c r="CD583" s="26"/>
      <c r="CE583" s="26"/>
      <c r="CF583" s="26"/>
      <c r="CG583" s="26"/>
      <c r="CH583" s="26"/>
      <c r="CI583" s="26"/>
      <c r="CJ583" s="26"/>
      <c r="CK583" s="26"/>
      <c r="CL583" s="26"/>
      <c r="CM583" s="26"/>
      <c r="CN583" s="26"/>
      <c r="CO583" s="26"/>
      <c r="CP583" s="26"/>
      <c r="CQ583" s="26"/>
      <c r="CR583" s="26"/>
      <c r="CS583" s="26"/>
      <c r="CT583" s="26"/>
      <c r="CU583" s="26"/>
      <c r="CV583" s="26"/>
      <c r="CW583" s="26"/>
      <c r="CX583" s="26"/>
      <c r="CY583" s="26"/>
      <c r="CZ583" s="26"/>
      <c r="DA583" s="26"/>
      <c r="DB583" s="26"/>
      <c r="DC583" s="26"/>
      <c r="DD583" s="26"/>
      <c r="DE583" s="26"/>
      <c r="DF583" s="26"/>
      <c r="DG583" s="26"/>
      <c r="DH583" s="26"/>
      <c r="DI583" s="26"/>
      <c r="DJ583" s="26"/>
      <c r="DK583" s="26"/>
      <c r="DL583" s="26"/>
      <c r="DM583" s="26"/>
      <c r="DN583" s="26"/>
      <c r="DO583" s="26"/>
      <c r="DP583" s="26"/>
      <c r="DQ583" s="26"/>
      <c r="DR583" s="26"/>
      <c r="DS583" s="26"/>
      <c r="DT583" s="26"/>
      <c r="DU583" s="26"/>
      <c r="DV583" s="26"/>
      <c r="DW583" s="26"/>
      <c r="DX583" s="26"/>
      <c r="DY583" s="26"/>
      <c r="DZ583" s="26"/>
      <c r="EA583" s="26"/>
      <c r="EB583" s="26"/>
      <c r="EC583" s="26"/>
      <c r="ED583" s="26"/>
      <c r="EE583" s="26"/>
      <c r="EF583" s="26"/>
      <c r="EG583" s="26"/>
      <c r="EH583" s="26"/>
      <c r="EI583" s="26"/>
      <c r="EJ583" s="26"/>
      <c r="EK583" s="26"/>
      <c r="EL583" s="26"/>
      <c r="EM583" s="26"/>
      <c r="EN583" s="26"/>
      <c r="EO583" s="26"/>
      <c r="EP583" s="26"/>
      <c r="EQ583" s="26"/>
      <c r="ER583" s="26"/>
      <c r="ES583" s="26"/>
      <c r="ET583" s="26"/>
      <c r="EU583" s="26"/>
      <c r="EV583" s="26"/>
      <c r="EW583" s="26"/>
      <c r="EX583" s="26"/>
      <c r="EY583" s="26"/>
      <c r="EZ583" s="26"/>
      <c r="FA583" s="26"/>
      <c r="FB583" s="26"/>
      <c r="FC583" s="26"/>
      <c r="FD583" s="26"/>
      <c r="FE583" s="26"/>
      <c r="FF583" s="26"/>
      <c r="FG583" s="26"/>
      <c r="FH583" s="26"/>
      <c r="FI583" s="26"/>
      <c r="FJ583" s="26"/>
      <c r="FK583" s="26"/>
      <c r="FL583" s="26"/>
      <c r="FM583" s="26"/>
      <c r="FN583" s="26"/>
      <c r="FO583" s="26"/>
      <c r="FP583" s="26"/>
      <c r="FQ583" s="26"/>
      <c r="FR583" s="26"/>
      <c r="FS583" s="26"/>
      <c r="FT583" s="26"/>
      <c r="FU583" s="26"/>
      <c r="FV583" s="26"/>
      <c r="FW583" s="26"/>
      <c r="FX583" s="26"/>
      <c r="FY583" s="26"/>
      <c r="FZ583" s="26"/>
      <c r="GA583" s="26"/>
      <c r="GB583" s="26"/>
      <c r="GC583" s="26"/>
      <c r="GD583" s="26"/>
      <c r="GE583" s="26"/>
      <c r="GF583" s="26"/>
      <c r="GG583" s="26"/>
      <c r="GH583" s="26"/>
      <c r="GI583" s="26"/>
      <c r="GJ583" s="26"/>
      <c r="GK583" s="26"/>
      <c r="GL583" s="26"/>
      <c r="GM583" s="26"/>
      <c r="GN583" s="26"/>
      <c r="GO583" s="26"/>
      <c r="GP583" s="26"/>
      <c r="GQ583" s="26"/>
      <c r="GR583" s="26"/>
      <c r="GS583" s="26"/>
      <c r="GT583" s="26"/>
      <c r="GU583" s="26"/>
      <c r="GV583" s="26"/>
      <c r="GW583" s="26"/>
      <c r="GX583" s="26"/>
      <c r="GY583" s="26"/>
      <c r="GZ583" s="26"/>
      <c r="HA583" s="26"/>
      <c r="HB583" s="26"/>
      <c r="HC583" s="26"/>
      <c r="HD583" s="26"/>
      <c r="HE583" s="26"/>
      <c r="HF583" s="26"/>
      <c r="HG583" s="26"/>
      <c r="HH583" s="26"/>
      <c r="HI583" s="26"/>
      <c r="HJ583" s="26"/>
      <c r="HK583" s="26"/>
      <c r="HL583" s="26"/>
      <c r="HM583" s="26"/>
      <c r="HN583" s="26"/>
      <c r="HO583" s="26"/>
      <c r="HP583" s="26"/>
      <c r="HQ583" s="26"/>
      <c r="HR583" s="26"/>
      <c r="HS583" s="26"/>
      <c r="HT583" s="26"/>
      <c r="HU583" s="26"/>
      <c r="HV583" s="26"/>
      <c r="HW583" s="26"/>
      <c r="HX583" s="26"/>
      <c r="HY583" s="26"/>
      <c r="HZ583" s="26"/>
      <c r="IA583" s="26"/>
      <c r="IB583" s="26"/>
      <c r="IC583" s="26"/>
      <c r="ID583" s="26"/>
      <c r="IE583" s="26"/>
      <c r="IF583" s="26"/>
      <c r="IG583" s="26"/>
      <c r="IH583" s="26"/>
      <c r="II583" s="26"/>
      <c r="IJ583" s="26"/>
      <c r="IK583" s="26"/>
      <c r="IL583" s="26"/>
      <c r="IM583" s="26"/>
      <c r="IN583" s="26"/>
      <c r="IO583" s="26"/>
      <c r="IP583" s="26"/>
      <c r="IQ583" s="26"/>
      <c r="IR583" s="26"/>
      <c r="IS583" s="26"/>
      <c r="IT583" s="26"/>
      <c r="IU583" s="26"/>
      <c r="IV583" s="26"/>
    </row>
    <row r="584" spans="1:256" s="32" customFormat="1" ht="14.4" x14ac:dyDescent="0.3">
      <c r="A584"/>
      <c r="B584"/>
      <c r="C584"/>
      <c r="D584"/>
      <c r="E584"/>
      <c r="F584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6"/>
      <c r="AB584" s="26"/>
      <c r="AC584" s="26"/>
      <c r="AD584" s="26"/>
      <c r="AE584" s="26"/>
      <c r="AF584" s="26"/>
      <c r="AG584" s="26"/>
      <c r="AH584" s="26"/>
      <c r="AI584" s="26"/>
      <c r="AJ584" s="26"/>
      <c r="AK584" s="26"/>
      <c r="AL584" s="26"/>
      <c r="AM584" s="26"/>
      <c r="AN584" s="26"/>
      <c r="AO584" s="26"/>
      <c r="AP584" s="26"/>
      <c r="AQ584" s="26"/>
      <c r="AR584" s="26"/>
      <c r="AS584" s="26"/>
      <c r="AT584" s="26"/>
      <c r="AU584" s="26"/>
      <c r="AV584" s="26"/>
      <c r="AW584" s="26"/>
      <c r="AX584" s="26"/>
      <c r="AY584" s="26"/>
      <c r="AZ584" s="26"/>
      <c r="BA584" s="26"/>
      <c r="BB584" s="26"/>
      <c r="BC584" s="26"/>
      <c r="BD584" s="26"/>
      <c r="BE584" s="26"/>
      <c r="BF584" s="26"/>
      <c r="BG584" s="26"/>
      <c r="BH584" s="26"/>
      <c r="BI584" s="26"/>
      <c r="BJ584" s="26"/>
      <c r="BK584" s="26"/>
      <c r="BL584" s="26"/>
      <c r="BM584" s="26"/>
      <c r="BN584" s="26"/>
      <c r="BO584" s="26"/>
      <c r="BP584" s="26"/>
      <c r="BQ584" s="26"/>
      <c r="BR584" s="26"/>
      <c r="BS584" s="26"/>
      <c r="BT584" s="26"/>
      <c r="BU584" s="26"/>
      <c r="BV584" s="26"/>
      <c r="BW584" s="26"/>
      <c r="BX584" s="26"/>
      <c r="BY584" s="26"/>
      <c r="BZ584" s="26"/>
      <c r="CA584" s="26"/>
      <c r="CB584" s="26"/>
      <c r="CC584" s="26"/>
      <c r="CD584" s="26"/>
      <c r="CE584" s="26"/>
      <c r="CF584" s="26"/>
      <c r="CG584" s="26"/>
      <c r="CH584" s="26"/>
      <c r="CI584" s="26"/>
      <c r="CJ584" s="26"/>
      <c r="CK584" s="26"/>
      <c r="CL584" s="26"/>
      <c r="CM584" s="26"/>
      <c r="CN584" s="26"/>
      <c r="CO584" s="26"/>
      <c r="CP584" s="26"/>
      <c r="CQ584" s="26"/>
      <c r="CR584" s="26"/>
      <c r="CS584" s="26"/>
      <c r="CT584" s="26"/>
      <c r="CU584" s="26"/>
      <c r="CV584" s="26"/>
      <c r="CW584" s="26"/>
      <c r="CX584" s="26"/>
      <c r="CY584" s="26"/>
      <c r="CZ584" s="26"/>
      <c r="DA584" s="26"/>
      <c r="DB584" s="26"/>
      <c r="DC584" s="26"/>
      <c r="DD584" s="26"/>
      <c r="DE584" s="26"/>
      <c r="DF584" s="26"/>
      <c r="DG584" s="26"/>
      <c r="DH584" s="26"/>
      <c r="DI584" s="26"/>
      <c r="DJ584" s="26"/>
      <c r="DK584" s="26"/>
      <c r="DL584" s="26"/>
      <c r="DM584" s="26"/>
      <c r="DN584" s="26"/>
      <c r="DO584" s="26"/>
      <c r="DP584" s="26"/>
      <c r="DQ584" s="26"/>
      <c r="DR584" s="26"/>
      <c r="DS584" s="26"/>
      <c r="DT584" s="26"/>
      <c r="DU584" s="26"/>
      <c r="DV584" s="26"/>
      <c r="DW584" s="26"/>
      <c r="DX584" s="26"/>
      <c r="DY584" s="26"/>
      <c r="DZ584" s="26"/>
      <c r="EA584" s="26"/>
      <c r="EB584" s="26"/>
      <c r="EC584" s="26"/>
      <c r="ED584" s="26"/>
      <c r="EE584" s="26"/>
      <c r="EF584" s="26"/>
      <c r="EG584" s="26"/>
      <c r="EH584" s="26"/>
      <c r="EI584" s="26"/>
      <c r="EJ584" s="26"/>
      <c r="EK584" s="26"/>
      <c r="EL584" s="26"/>
      <c r="EM584" s="26"/>
      <c r="EN584" s="26"/>
      <c r="EO584" s="26"/>
      <c r="EP584" s="26"/>
      <c r="EQ584" s="26"/>
      <c r="ER584" s="26"/>
      <c r="ES584" s="26"/>
      <c r="ET584" s="26"/>
      <c r="EU584" s="26"/>
      <c r="EV584" s="26"/>
      <c r="EW584" s="26"/>
      <c r="EX584" s="26"/>
      <c r="EY584" s="26"/>
      <c r="EZ584" s="26"/>
      <c r="FA584" s="26"/>
      <c r="FB584" s="26"/>
      <c r="FC584" s="26"/>
      <c r="FD584" s="26"/>
      <c r="FE584" s="26"/>
      <c r="FF584" s="26"/>
      <c r="FG584" s="26"/>
      <c r="FH584" s="26"/>
      <c r="FI584" s="26"/>
      <c r="FJ584" s="26"/>
      <c r="FK584" s="26"/>
      <c r="FL584" s="26"/>
      <c r="FM584" s="26"/>
      <c r="FN584" s="26"/>
      <c r="FO584" s="26"/>
      <c r="FP584" s="26"/>
      <c r="FQ584" s="26"/>
      <c r="FR584" s="26"/>
      <c r="FS584" s="26"/>
      <c r="FT584" s="26"/>
      <c r="FU584" s="26"/>
      <c r="FV584" s="26"/>
      <c r="FW584" s="26"/>
      <c r="FX584" s="26"/>
      <c r="FY584" s="26"/>
      <c r="FZ584" s="26"/>
      <c r="GA584" s="26"/>
      <c r="GB584" s="26"/>
      <c r="GC584" s="26"/>
      <c r="GD584" s="26"/>
      <c r="GE584" s="26"/>
      <c r="GF584" s="26"/>
      <c r="GG584" s="26"/>
      <c r="GH584" s="26"/>
      <c r="GI584" s="26"/>
      <c r="GJ584" s="26"/>
      <c r="GK584" s="26"/>
      <c r="GL584" s="26"/>
      <c r="GM584" s="26"/>
      <c r="GN584" s="26"/>
      <c r="GO584" s="26"/>
      <c r="GP584" s="26"/>
      <c r="GQ584" s="26"/>
      <c r="GR584" s="26"/>
      <c r="GS584" s="26"/>
      <c r="GT584" s="26"/>
      <c r="GU584" s="26"/>
      <c r="GV584" s="26"/>
      <c r="GW584" s="26"/>
      <c r="GX584" s="26"/>
      <c r="GY584" s="26"/>
      <c r="GZ584" s="26"/>
      <c r="HA584" s="26"/>
      <c r="HB584" s="26"/>
      <c r="HC584" s="26"/>
      <c r="HD584" s="26"/>
      <c r="HE584" s="26"/>
      <c r="HF584" s="26"/>
      <c r="HG584" s="26"/>
      <c r="HH584" s="26"/>
      <c r="HI584" s="26"/>
      <c r="HJ584" s="26"/>
      <c r="HK584" s="26"/>
      <c r="HL584" s="26"/>
      <c r="HM584" s="26"/>
      <c r="HN584" s="26"/>
      <c r="HO584" s="26"/>
      <c r="HP584" s="26"/>
      <c r="HQ584" s="26"/>
      <c r="HR584" s="26"/>
      <c r="HS584" s="26"/>
      <c r="HT584" s="26"/>
      <c r="HU584" s="26"/>
      <c r="HV584" s="26"/>
      <c r="HW584" s="26"/>
      <c r="HX584" s="26"/>
      <c r="HY584" s="26"/>
      <c r="HZ584" s="26"/>
      <c r="IA584" s="26"/>
      <c r="IB584" s="26"/>
      <c r="IC584" s="26"/>
      <c r="ID584" s="26"/>
      <c r="IE584" s="26"/>
      <c r="IF584" s="26"/>
      <c r="IG584" s="26"/>
      <c r="IH584" s="26"/>
      <c r="II584" s="26"/>
      <c r="IJ584" s="26"/>
      <c r="IK584" s="26"/>
      <c r="IL584" s="26"/>
      <c r="IM584" s="26"/>
      <c r="IN584" s="26"/>
      <c r="IO584" s="26"/>
      <c r="IP584" s="26"/>
      <c r="IQ584" s="26"/>
      <c r="IR584" s="26"/>
      <c r="IS584" s="26"/>
      <c r="IT584" s="26"/>
      <c r="IU584" s="26"/>
      <c r="IV584" s="26"/>
    </row>
    <row r="585" spans="1:256" s="32" customFormat="1" ht="14.4" x14ac:dyDescent="0.3">
      <c r="A585"/>
      <c r="B585"/>
      <c r="C585"/>
      <c r="D585"/>
      <c r="E585"/>
      <c r="F585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6"/>
      <c r="AB585" s="26"/>
      <c r="AC585" s="26"/>
      <c r="AD585" s="26"/>
      <c r="AE585" s="26"/>
      <c r="AF585" s="26"/>
      <c r="AG585" s="26"/>
      <c r="AH585" s="26"/>
      <c r="AI585" s="26"/>
      <c r="AJ585" s="26"/>
      <c r="AK585" s="26"/>
      <c r="AL585" s="26"/>
      <c r="AM585" s="26"/>
      <c r="AN585" s="26"/>
      <c r="AO585" s="26"/>
      <c r="AP585" s="26"/>
      <c r="AQ585" s="26"/>
      <c r="AR585" s="26"/>
      <c r="AS585" s="26"/>
      <c r="AT585" s="26"/>
      <c r="AU585" s="26"/>
      <c r="AV585" s="26"/>
      <c r="AW585" s="26"/>
      <c r="AX585" s="26"/>
      <c r="AY585" s="26"/>
      <c r="AZ585" s="26"/>
      <c r="BA585" s="26"/>
      <c r="BB585" s="26"/>
      <c r="BC585" s="26"/>
      <c r="BD585" s="26"/>
      <c r="BE585" s="26"/>
      <c r="BF585" s="26"/>
      <c r="BG585" s="26"/>
      <c r="BH585" s="26"/>
      <c r="BI585" s="26"/>
      <c r="BJ585" s="26"/>
      <c r="BK585" s="26"/>
      <c r="BL585" s="26"/>
      <c r="BM585" s="26"/>
      <c r="BN585" s="26"/>
      <c r="BO585" s="26"/>
      <c r="BP585" s="26"/>
      <c r="BQ585" s="26"/>
      <c r="BR585" s="26"/>
      <c r="BS585" s="26"/>
      <c r="BT585" s="26"/>
      <c r="BU585" s="26"/>
      <c r="BV585" s="26"/>
      <c r="BW585" s="26"/>
      <c r="BX585" s="26"/>
      <c r="BY585" s="26"/>
      <c r="BZ585" s="26"/>
      <c r="CA585" s="26"/>
      <c r="CB585" s="26"/>
      <c r="CC585" s="26"/>
      <c r="CD585" s="26"/>
      <c r="CE585" s="26"/>
      <c r="CF585" s="26"/>
      <c r="CG585" s="26"/>
      <c r="CH585" s="26"/>
      <c r="CI585" s="26"/>
      <c r="CJ585" s="26"/>
      <c r="CK585" s="26"/>
      <c r="CL585" s="26"/>
      <c r="CM585" s="26"/>
      <c r="CN585" s="26"/>
      <c r="CO585" s="26"/>
      <c r="CP585" s="26"/>
      <c r="CQ585" s="26"/>
      <c r="CR585" s="26"/>
      <c r="CS585" s="26"/>
      <c r="CT585" s="26"/>
      <c r="CU585" s="26"/>
      <c r="CV585" s="26"/>
      <c r="CW585" s="26"/>
      <c r="CX585" s="26"/>
      <c r="CY585" s="26"/>
      <c r="CZ585" s="26"/>
      <c r="DA585" s="26"/>
      <c r="DB585" s="26"/>
      <c r="DC585" s="26"/>
      <c r="DD585" s="26"/>
      <c r="DE585" s="26"/>
      <c r="DF585" s="26"/>
      <c r="DG585" s="26"/>
      <c r="DH585" s="26"/>
      <c r="DI585" s="26"/>
      <c r="DJ585" s="26"/>
      <c r="DK585" s="26"/>
      <c r="DL585" s="26"/>
      <c r="DM585" s="26"/>
      <c r="DN585" s="26"/>
      <c r="DO585" s="26"/>
      <c r="DP585" s="26"/>
      <c r="DQ585" s="26"/>
      <c r="DR585" s="26"/>
      <c r="DS585" s="26"/>
      <c r="DT585" s="26"/>
      <c r="DU585" s="26"/>
      <c r="DV585" s="26"/>
      <c r="DW585" s="26"/>
      <c r="DX585" s="26"/>
      <c r="DY585" s="26"/>
      <c r="DZ585" s="26"/>
      <c r="EA585" s="26"/>
      <c r="EB585" s="26"/>
      <c r="EC585" s="26"/>
      <c r="ED585" s="26"/>
      <c r="EE585" s="26"/>
      <c r="EF585" s="26"/>
      <c r="EG585" s="26"/>
      <c r="EH585" s="26"/>
      <c r="EI585" s="26"/>
      <c r="EJ585" s="26"/>
      <c r="EK585" s="26"/>
      <c r="EL585" s="26"/>
      <c r="EM585" s="26"/>
      <c r="EN585" s="26"/>
      <c r="EO585" s="26"/>
      <c r="EP585" s="26"/>
      <c r="EQ585" s="26"/>
      <c r="ER585" s="26"/>
      <c r="ES585" s="26"/>
      <c r="ET585" s="26"/>
      <c r="EU585" s="26"/>
      <c r="EV585" s="26"/>
      <c r="EW585" s="26"/>
      <c r="EX585" s="26"/>
      <c r="EY585" s="26"/>
      <c r="EZ585" s="26"/>
      <c r="FA585" s="26"/>
      <c r="FB585" s="26"/>
      <c r="FC585" s="26"/>
      <c r="FD585" s="26"/>
      <c r="FE585" s="26"/>
      <c r="FF585" s="26"/>
      <c r="FG585" s="26"/>
      <c r="FH585" s="26"/>
      <c r="FI585" s="26"/>
      <c r="FJ585" s="26"/>
      <c r="FK585" s="26"/>
      <c r="FL585" s="26"/>
      <c r="FM585" s="26"/>
      <c r="FN585" s="26"/>
      <c r="FO585" s="26"/>
      <c r="FP585" s="26"/>
      <c r="FQ585" s="26"/>
      <c r="FR585" s="26"/>
      <c r="FS585" s="26"/>
      <c r="FT585" s="26"/>
      <c r="FU585" s="26"/>
      <c r="FV585" s="26"/>
      <c r="FW585" s="26"/>
      <c r="FX585" s="26"/>
      <c r="FY585" s="26"/>
      <c r="FZ585" s="26"/>
      <c r="GA585" s="26"/>
      <c r="GB585" s="26"/>
      <c r="GC585" s="26"/>
      <c r="GD585" s="26"/>
      <c r="GE585" s="26"/>
      <c r="GF585" s="26"/>
      <c r="GG585" s="26"/>
      <c r="GH585" s="26"/>
      <c r="GI585" s="26"/>
      <c r="GJ585" s="26"/>
      <c r="GK585" s="26"/>
      <c r="GL585" s="26"/>
      <c r="GM585" s="26"/>
      <c r="GN585" s="26"/>
      <c r="GO585" s="26"/>
      <c r="GP585" s="26"/>
      <c r="GQ585" s="26"/>
      <c r="GR585" s="26"/>
      <c r="GS585" s="26"/>
      <c r="GT585" s="26"/>
      <c r="GU585" s="26"/>
      <c r="GV585" s="26"/>
      <c r="GW585" s="26"/>
      <c r="GX585" s="26"/>
      <c r="GY585" s="26"/>
      <c r="GZ585" s="26"/>
      <c r="HA585" s="26"/>
      <c r="HB585" s="26"/>
      <c r="HC585" s="26"/>
      <c r="HD585" s="26"/>
      <c r="HE585" s="26"/>
      <c r="HF585" s="26"/>
      <c r="HG585" s="26"/>
      <c r="HH585" s="26"/>
      <c r="HI585" s="26"/>
      <c r="HJ585" s="26"/>
      <c r="HK585" s="26"/>
      <c r="HL585" s="26"/>
      <c r="HM585" s="26"/>
      <c r="HN585" s="26"/>
      <c r="HO585" s="26"/>
      <c r="HP585" s="26"/>
      <c r="HQ585" s="26"/>
      <c r="HR585" s="26"/>
      <c r="HS585" s="26"/>
      <c r="HT585" s="26"/>
      <c r="HU585" s="26"/>
      <c r="HV585" s="26"/>
      <c r="HW585" s="26"/>
      <c r="HX585" s="26"/>
      <c r="HY585" s="26"/>
      <c r="HZ585" s="26"/>
      <c r="IA585" s="26"/>
      <c r="IB585" s="26"/>
      <c r="IC585" s="26"/>
      <c r="ID585" s="26"/>
      <c r="IE585" s="26"/>
      <c r="IF585" s="26"/>
      <c r="IG585" s="26"/>
      <c r="IH585" s="26"/>
      <c r="II585" s="26"/>
      <c r="IJ585" s="26"/>
      <c r="IK585" s="26"/>
      <c r="IL585" s="26"/>
      <c r="IM585" s="26"/>
      <c r="IN585" s="26"/>
      <c r="IO585" s="26"/>
      <c r="IP585" s="26"/>
      <c r="IQ585" s="26"/>
      <c r="IR585" s="26"/>
      <c r="IS585" s="26"/>
      <c r="IT585" s="26"/>
      <c r="IU585" s="26"/>
      <c r="IV585" s="26"/>
    </row>
    <row r="586" spans="1:256" s="32" customFormat="1" ht="14.4" x14ac:dyDescent="0.3">
      <c r="A586"/>
      <c r="B586"/>
      <c r="C586"/>
      <c r="D586"/>
      <c r="E586"/>
      <c r="F58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6"/>
      <c r="AB586" s="26"/>
      <c r="AC586" s="26"/>
      <c r="AD586" s="26"/>
      <c r="AE586" s="26"/>
      <c r="AF586" s="26"/>
      <c r="AG586" s="26"/>
      <c r="AH586" s="26"/>
      <c r="AI586" s="26"/>
      <c r="AJ586" s="26"/>
      <c r="AK586" s="26"/>
      <c r="AL586" s="26"/>
      <c r="AM586" s="26"/>
      <c r="AN586" s="26"/>
      <c r="AO586" s="26"/>
      <c r="AP586" s="26"/>
      <c r="AQ586" s="26"/>
      <c r="AR586" s="26"/>
      <c r="AS586" s="26"/>
      <c r="AT586" s="26"/>
      <c r="AU586" s="26"/>
      <c r="AV586" s="26"/>
      <c r="AW586" s="26"/>
      <c r="AX586" s="26"/>
      <c r="AY586" s="26"/>
      <c r="AZ586" s="26"/>
      <c r="BA586" s="26"/>
      <c r="BB586" s="26"/>
      <c r="BC586" s="26"/>
      <c r="BD586" s="26"/>
      <c r="BE586" s="26"/>
      <c r="BF586" s="26"/>
      <c r="BG586" s="26"/>
      <c r="BH586" s="26"/>
      <c r="BI586" s="26"/>
      <c r="BJ586" s="26"/>
      <c r="BK586" s="26"/>
      <c r="BL586" s="26"/>
      <c r="BM586" s="26"/>
      <c r="BN586" s="26"/>
      <c r="BO586" s="26"/>
      <c r="BP586" s="26"/>
      <c r="BQ586" s="26"/>
      <c r="BR586" s="26"/>
      <c r="BS586" s="26"/>
      <c r="BT586" s="26"/>
      <c r="BU586" s="26"/>
      <c r="BV586" s="26"/>
      <c r="BW586" s="26"/>
      <c r="BX586" s="26"/>
      <c r="BY586" s="26"/>
      <c r="BZ586" s="26"/>
      <c r="CA586" s="26"/>
      <c r="CB586" s="26"/>
      <c r="CC586" s="26"/>
      <c r="CD586" s="26"/>
      <c r="CE586" s="26"/>
      <c r="CF586" s="26"/>
      <c r="CG586" s="26"/>
      <c r="CH586" s="26"/>
      <c r="CI586" s="26"/>
      <c r="CJ586" s="26"/>
      <c r="CK586" s="26"/>
      <c r="CL586" s="26"/>
      <c r="CM586" s="26"/>
      <c r="CN586" s="26"/>
      <c r="CO586" s="26"/>
      <c r="CP586" s="26"/>
      <c r="CQ586" s="26"/>
      <c r="CR586" s="26"/>
      <c r="CS586" s="26"/>
      <c r="CT586" s="26"/>
      <c r="CU586" s="26"/>
      <c r="CV586" s="26"/>
      <c r="CW586" s="26"/>
      <c r="CX586" s="26"/>
      <c r="CY586" s="26"/>
      <c r="CZ586" s="26"/>
      <c r="DA586" s="26"/>
      <c r="DB586" s="26"/>
      <c r="DC586" s="26"/>
      <c r="DD586" s="26"/>
      <c r="DE586" s="26"/>
      <c r="DF586" s="26"/>
      <c r="DG586" s="26"/>
      <c r="DH586" s="26"/>
      <c r="DI586" s="26"/>
      <c r="DJ586" s="26"/>
      <c r="DK586" s="26"/>
      <c r="DL586" s="26"/>
      <c r="DM586" s="26"/>
      <c r="DN586" s="26"/>
      <c r="DO586" s="26"/>
      <c r="DP586" s="26"/>
      <c r="DQ586" s="26"/>
      <c r="DR586" s="26"/>
      <c r="DS586" s="26"/>
      <c r="DT586" s="26"/>
      <c r="DU586" s="26"/>
      <c r="DV586" s="26"/>
      <c r="DW586" s="26"/>
      <c r="DX586" s="26"/>
      <c r="DY586" s="26"/>
      <c r="DZ586" s="26"/>
      <c r="EA586" s="26"/>
      <c r="EB586" s="26"/>
      <c r="EC586" s="26"/>
      <c r="ED586" s="26"/>
      <c r="EE586" s="26"/>
      <c r="EF586" s="26"/>
      <c r="EG586" s="26"/>
      <c r="EH586" s="26"/>
      <c r="EI586" s="26"/>
      <c r="EJ586" s="26"/>
      <c r="EK586" s="26"/>
      <c r="EL586" s="26"/>
      <c r="EM586" s="26"/>
      <c r="EN586" s="26"/>
      <c r="EO586" s="26"/>
      <c r="EP586" s="26"/>
      <c r="EQ586" s="26"/>
      <c r="ER586" s="26"/>
      <c r="ES586" s="26"/>
      <c r="ET586" s="26"/>
      <c r="EU586" s="26"/>
      <c r="EV586" s="26"/>
      <c r="EW586" s="26"/>
      <c r="EX586" s="26"/>
      <c r="EY586" s="26"/>
      <c r="EZ586" s="26"/>
      <c r="FA586" s="26"/>
      <c r="FB586" s="26"/>
      <c r="FC586" s="26"/>
      <c r="FD586" s="26"/>
      <c r="FE586" s="26"/>
      <c r="FF586" s="26"/>
      <c r="FG586" s="26"/>
      <c r="FH586" s="26"/>
      <c r="FI586" s="26"/>
      <c r="FJ586" s="26"/>
      <c r="FK586" s="26"/>
      <c r="FL586" s="26"/>
      <c r="FM586" s="26"/>
      <c r="FN586" s="26"/>
      <c r="FO586" s="26"/>
      <c r="FP586" s="26"/>
      <c r="FQ586" s="26"/>
      <c r="FR586" s="26"/>
      <c r="FS586" s="26"/>
      <c r="FT586" s="26"/>
      <c r="FU586" s="26"/>
      <c r="FV586" s="26"/>
      <c r="FW586" s="26"/>
      <c r="FX586" s="26"/>
      <c r="FY586" s="26"/>
      <c r="FZ586" s="26"/>
      <c r="GA586" s="26"/>
      <c r="GB586" s="26"/>
      <c r="GC586" s="26"/>
      <c r="GD586" s="26"/>
      <c r="GE586" s="26"/>
      <c r="GF586" s="26"/>
      <c r="GG586" s="26"/>
      <c r="GH586" s="26"/>
      <c r="GI586" s="26"/>
      <c r="GJ586" s="26"/>
      <c r="GK586" s="26"/>
      <c r="GL586" s="26"/>
      <c r="GM586" s="26"/>
      <c r="GN586" s="26"/>
      <c r="GO586" s="26"/>
      <c r="GP586" s="26"/>
      <c r="GQ586" s="26"/>
      <c r="GR586" s="26"/>
      <c r="GS586" s="26"/>
      <c r="GT586" s="26"/>
      <c r="GU586" s="26"/>
      <c r="GV586" s="26"/>
      <c r="GW586" s="26"/>
      <c r="GX586" s="26"/>
      <c r="GY586" s="26"/>
      <c r="GZ586" s="26"/>
      <c r="HA586" s="26"/>
      <c r="HB586" s="26"/>
      <c r="HC586" s="26"/>
      <c r="HD586" s="26"/>
      <c r="HE586" s="26"/>
      <c r="HF586" s="26"/>
      <c r="HG586" s="26"/>
      <c r="HH586" s="26"/>
      <c r="HI586" s="26"/>
      <c r="HJ586" s="26"/>
      <c r="HK586" s="26"/>
      <c r="HL586" s="26"/>
      <c r="HM586" s="26"/>
      <c r="HN586" s="26"/>
      <c r="HO586" s="26"/>
      <c r="HP586" s="26"/>
      <c r="HQ586" s="26"/>
      <c r="HR586" s="26"/>
      <c r="HS586" s="26"/>
      <c r="HT586" s="26"/>
      <c r="HU586" s="26"/>
      <c r="HV586" s="26"/>
      <c r="HW586" s="26"/>
      <c r="HX586" s="26"/>
      <c r="HY586" s="26"/>
      <c r="HZ586" s="26"/>
      <c r="IA586" s="26"/>
      <c r="IB586" s="26"/>
      <c r="IC586" s="26"/>
      <c r="ID586" s="26"/>
      <c r="IE586" s="26"/>
      <c r="IF586" s="26"/>
      <c r="IG586" s="26"/>
      <c r="IH586" s="26"/>
      <c r="II586" s="26"/>
      <c r="IJ586" s="26"/>
      <c r="IK586" s="26"/>
      <c r="IL586" s="26"/>
      <c r="IM586" s="26"/>
      <c r="IN586" s="26"/>
      <c r="IO586" s="26"/>
      <c r="IP586" s="26"/>
      <c r="IQ586" s="26"/>
      <c r="IR586" s="26"/>
      <c r="IS586" s="26"/>
      <c r="IT586" s="26"/>
      <c r="IU586" s="26"/>
      <c r="IV586" s="26"/>
    </row>
    <row r="587" spans="1:256" s="32" customFormat="1" ht="14.4" x14ac:dyDescent="0.3">
      <c r="A587"/>
      <c r="B587"/>
      <c r="C587"/>
      <c r="D587"/>
      <c r="E587"/>
      <c r="F587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6"/>
      <c r="AB587" s="26"/>
      <c r="AC587" s="26"/>
      <c r="AD587" s="26"/>
      <c r="AE587" s="26"/>
      <c r="AF587" s="26"/>
      <c r="AG587" s="26"/>
      <c r="AH587" s="26"/>
      <c r="AI587" s="26"/>
      <c r="AJ587" s="26"/>
      <c r="AK587" s="26"/>
      <c r="AL587" s="26"/>
      <c r="AM587" s="26"/>
      <c r="AN587" s="26"/>
      <c r="AO587" s="26"/>
      <c r="AP587" s="26"/>
      <c r="AQ587" s="26"/>
      <c r="AR587" s="26"/>
      <c r="AS587" s="26"/>
      <c r="AT587" s="26"/>
      <c r="AU587" s="26"/>
      <c r="AV587" s="26"/>
      <c r="AW587" s="26"/>
      <c r="AX587" s="26"/>
      <c r="AY587" s="26"/>
      <c r="AZ587" s="26"/>
      <c r="BA587" s="26"/>
      <c r="BB587" s="26"/>
      <c r="BC587" s="26"/>
      <c r="BD587" s="26"/>
      <c r="BE587" s="26"/>
      <c r="BF587" s="26"/>
      <c r="BG587" s="26"/>
      <c r="BH587" s="26"/>
      <c r="BI587" s="26"/>
      <c r="BJ587" s="26"/>
      <c r="BK587" s="26"/>
      <c r="BL587" s="26"/>
      <c r="BM587" s="26"/>
      <c r="BN587" s="26"/>
      <c r="BO587" s="26"/>
      <c r="BP587" s="26"/>
      <c r="BQ587" s="26"/>
      <c r="BR587" s="26"/>
      <c r="BS587" s="26"/>
      <c r="BT587" s="26"/>
      <c r="BU587" s="26"/>
      <c r="BV587" s="26"/>
      <c r="BW587" s="26"/>
      <c r="BX587" s="26"/>
      <c r="BY587" s="26"/>
      <c r="BZ587" s="26"/>
      <c r="CA587" s="26"/>
      <c r="CB587" s="26"/>
      <c r="CC587" s="26"/>
      <c r="CD587" s="26"/>
      <c r="CE587" s="26"/>
      <c r="CF587" s="26"/>
      <c r="CG587" s="26"/>
      <c r="CH587" s="26"/>
      <c r="CI587" s="26"/>
      <c r="CJ587" s="26"/>
      <c r="CK587" s="26"/>
      <c r="CL587" s="26"/>
      <c r="CM587" s="26"/>
      <c r="CN587" s="26"/>
      <c r="CO587" s="26"/>
      <c r="CP587" s="26"/>
      <c r="CQ587" s="26"/>
      <c r="CR587" s="26"/>
      <c r="CS587" s="26"/>
      <c r="CT587" s="26"/>
      <c r="CU587" s="26"/>
      <c r="CV587" s="26"/>
      <c r="CW587" s="26"/>
      <c r="CX587" s="26"/>
      <c r="CY587" s="26"/>
      <c r="CZ587" s="26"/>
      <c r="DA587" s="26"/>
      <c r="DB587" s="26"/>
      <c r="DC587" s="26"/>
      <c r="DD587" s="26"/>
      <c r="DE587" s="26"/>
      <c r="DF587" s="26"/>
      <c r="DG587" s="26"/>
      <c r="DH587" s="26"/>
      <c r="DI587" s="26"/>
      <c r="DJ587" s="26"/>
      <c r="DK587" s="26"/>
      <c r="DL587" s="26"/>
      <c r="DM587" s="26"/>
      <c r="DN587" s="26"/>
      <c r="DO587" s="26"/>
      <c r="DP587" s="26"/>
      <c r="DQ587" s="26"/>
      <c r="DR587" s="26"/>
      <c r="DS587" s="26"/>
      <c r="DT587" s="26"/>
      <c r="DU587" s="26"/>
      <c r="DV587" s="26"/>
      <c r="DW587" s="26"/>
      <c r="DX587" s="26"/>
      <c r="DY587" s="26"/>
      <c r="DZ587" s="26"/>
      <c r="EA587" s="26"/>
      <c r="EB587" s="26"/>
      <c r="EC587" s="26"/>
      <c r="ED587" s="26"/>
      <c r="EE587" s="26"/>
      <c r="EF587" s="26"/>
      <c r="EG587" s="26"/>
      <c r="EH587" s="26"/>
      <c r="EI587" s="26"/>
      <c r="EJ587" s="26"/>
      <c r="EK587" s="26"/>
      <c r="EL587" s="26"/>
      <c r="EM587" s="26"/>
      <c r="EN587" s="26"/>
      <c r="EO587" s="26"/>
      <c r="EP587" s="26"/>
      <c r="EQ587" s="26"/>
      <c r="ER587" s="26"/>
      <c r="ES587" s="26"/>
      <c r="ET587" s="26"/>
      <c r="EU587" s="26"/>
      <c r="EV587" s="26"/>
      <c r="EW587" s="26"/>
      <c r="EX587" s="26"/>
      <c r="EY587" s="26"/>
      <c r="EZ587" s="26"/>
      <c r="FA587" s="26"/>
      <c r="FB587" s="26"/>
      <c r="FC587" s="26"/>
      <c r="FD587" s="26"/>
      <c r="FE587" s="26"/>
      <c r="FF587" s="26"/>
      <c r="FG587" s="26"/>
      <c r="FH587" s="26"/>
      <c r="FI587" s="26"/>
      <c r="FJ587" s="26"/>
      <c r="FK587" s="26"/>
      <c r="FL587" s="26"/>
      <c r="FM587" s="26"/>
      <c r="FN587" s="26"/>
      <c r="FO587" s="26"/>
      <c r="FP587" s="26"/>
      <c r="FQ587" s="26"/>
      <c r="FR587" s="26"/>
      <c r="FS587" s="26"/>
      <c r="FT587" s="26"/>
      <c r="FU587" s="26"/>
      <c r="FV587" s="26"/>
      <c r="FW587" s="26"/>
      <c r="FX587" s="26"/>
      <c r="FY587" s="26"/>
      <c r="FZ587" s="26"/>
      <c r="GA587" s="26"/>
      <c r="GB587" s="26"/>
      <c r="GC587" s="26"/>
      <c r="GD587" s="26"/>
      <c r="GE587" s="26"/>
      <c r="GF587" s="26"/>
      <c r="GG587" s="26"/>
      <c r="GH587" s="26"/>
      <c r="GI587" s="26"/>
      <c r="GJ587" s="26"/>
      <c r="GK587" s="26"/>
      <c r="GL587" s="26"/>
      <c r="GM587" s="26"/>
      <c r="GN587" s="26"/>
      <c r="GO587" s="26"/>
      <c r="GP587" s="26"/>
      <c r="GQ587" s="26"/>
      <c r="GR587" s="26"/>
      <c r="GS587" s="26"/>
      <c r="GT587" s="26"/>
      <c r="GU587" s="26"/>
      <c r="GV587" s="26"/>
      <c r="GW587" s="26"/>
      <c r="GX587" s="26"/>
      <c r="GY587" s="26"/>
      <c r="GZ587" s="26"/>
      <c r="HA587" s="26"/>
      <c r="HB587" s="26"/>
      <c r="HC587" s="26"/>
      <c r="HD587" s="26"/>
      <c r="HE587" s="26"/>
      <c r="HF587" s="26"/>
      <c r="HG587" s="26"/>
      <c r="HH587" s="26"/>
      <c r="HI587" s="26"/>
      <c r="HJ587" s="26"/>
      <c r="HK587" s="26"/>
      <c r="HL587" s="26"/>
      <c r="HM587" s="26"/>
      <c r="HN587" s="26"/>
      <c r="HO587" s="26"/>
      <c r="HP587" s="26"/>
      <c r="HQ587" s="26"/>
      <c r="HR587" s="26"/>
      <c r="HS587" s="26"/>
      <c r="HT587" s="26"/>
      <c r="HU587" s="26"/>
      <c r="HV587" s="26"/>
      <c r="HW587" s="26"/>
      <c r="HX587" s="26"/>
      <c r="HY587" s="26"/>
      <c r="HZ587" s="26"/>
      <c r="IA587" s="26"/>
      <c r="IB587" s="26"/>
      <c r="IC587" s="26"/>
      <c r="ID587" s="26"/>
      <c r="IE587" s="26"/>
      <c r="IF587" s="26"/>
      <c r="IG587" s="26"/>
      <c r="IH587" s="26"/>
      <c r="II587" s="26"/>
      <c r="IJ587" s="26"/>
      <c r="IK587" s="26"/>
      <c r="IL587" s="26"/>
      <c r="IM587" s="26"/>
      <c r="IN587" s="26"/>
      <c r="IO587" s="26"/>
      <c r="IP587" s="26"/>
      <c r="IQ587" s="26"/>
      <c r="IR587" s="26"/>
      <c r="IS587" s="26"/>
      <c r="IT587" s="26"/>
      <c r="IU587" s="26"/>
      <c r="IV587" s="26"/>
    </row>
    <row r="588" spans="1:256" s="32" customFormat="1" ht="14.4" x14ac:dyDescent="0.3">
      <c r="A588"/>
      <c r="B588"/>
      <c r="C588"/>
      <c r="D588"/>
      <c r="E588"/>
      <c r="F588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6"/>
      <c r="AB588" s="26"/>
      <c r="AC588" s="26"/>
      <c r="AD588" s="26"/>
      <c r="AE588" s="26"/>
      <c r="AF588" s="26"/>
      <c r="AG588" s="26"/>
      <c r="AH588" s="26"/>
      <c r="AI588" s="26"/>
      <c r="AJ588" s="26"/>
      <c r="AK588" s="26"/>
      <c r="AL588" s="26"/>
      <c r="AM588" s="26"/>
      <c r="AN588" s="26"/>
      <c r="AO588" s="26"/>
      <c r="AP588" s="26"/>
      <c r="AQ588" s="26"/>
      <c r="AR588" s="26"/>
      <c r="AS588" s="26"/>
      <c r="AT588" s="26"/>
      <c r="AU588" s="26"/>
      <c r="AV588" s="26"/>
      <c r="AW588" s="26"/>
      <c r="AX588" s="26"/>
      <c r="AY588" s="26"/>
      <c r="AZ588" s="26"/>
      <c r="BA588" s="26"/>
      <c r="BB588" s="26"/>
      <c r="BC588" s="26"/>
      <c r="BD588" s="26"/>
      <c r="BE588" s="26"/>
      <c r="BF588" s="26"/>
      <c r="BG588" s="26"/>
      <c r="BH588" s="26"/>
      <c r="BI588" s="26"/>
      <c r="BJ588" s="26"/>
      <c r="BK588" s="26"/>
      <c r="BL588" s="26"/>
      <c r="BM588" s="26"/>
      <c r="BN588" s="26"/>
      <c r="BO588" s="26"/>
      <c r="BP588" s="26"/>
      <c r="BQ588" s="26"/>
      <c r="BR588" s="26"/>
      <c r="BS588" s="26"/>
      <c r="BT588" s="26"/>
      <c r="BU588" s="26"/>
      <c r="BV588" s="26"/>
      <c r="BW588" s="26"/>
      <c r="BX588" s="26"/>
      <c r="BY588" s="26"/>
      <c r="BZ588" s="26"/>
      <c r="CA588" s="26"/>
      <c r="CB588" s="26"/>
      <c r="CC588" s="26"/>
      <c r="CD588" s="26"/>
      <c r="CE588" s="26"/>
      <c r="CF588" s="26"/>
      <c r="CG588" s="26"/>
      <c r="CH588" s="26"/>
      <c r="CI588" s="26"/>
      <c r="CJ588" s="26"/>
      <c r="CK588" s="26"/>
      <c r="CL588" s="26"/>
      <c r="CM588" s="26"/>
      <c r="CN588" s="26"/>
      <c r="CO588" s="26"/>
      <c r="CP588" s="26"/>
      <c r="CQ588" s="26"/>
      <c r="CR588" s="26"/>
      <c r="CS588" s="26"/>
      <c r="CT588" s="26"/>
      <c r="CU588" s="26"/>
      <c r="CV588" s="26"/>
      <c r="CW588" s="26"/>
      <c r="CX588" s="26"/>
      <c r="CY588" s="26"/>
      <c r="CZ588" s="26"/>
      <c r="DA588" s="26"/>
      <c r="DB588" s="26"/>
      <c r="DC588" s="26"/>
      <c r="DD588" s="26"/>
      <c r="DE588" s="26"/>
      <c r="DF588" s="26"/>
      <c r="DG588" s="26"/>
      <c r="DH588" s="26"/>
      <c r="DI588" s="26"/>
      <c r="DJ588" s="26"/>
      <c r="DK588" s="26"/>
      <c r="DL588" s="26"/>
      <c r="DM588" s="26"/>
      <c r="DN588" s="26"/>
      <c r="DO588" s="26"/>
      <c r="DP588" s="26"/>
      <c r="DQ588" s="26"/>
      <c r="DR588" s="26"/>
      <c r="DS588" s="26"/>
      <c r="DT588" s="26"/>
      <c r="DU588" s="26"/>
      <c r="DV588" s="26"/>
      <c r="DW588" s="26"/>
      <c r="DX588" s="26"/>
      <c r="DY588" s="26"/>
      <c r="DZ588" s="26"/>
      <c r="EA588" s="26"/>
      <c r="EB588" s="26"/>
      <c r="EC588" s="26"/>
      <c r="ED588" s="26"/>
      <c r="EE588" s="26"/>
      <c r="EF588" s="26"/>
      <c r="EG588" s="26"/>
      <c r="EH588" s="26"/>
      <c r="EI588" s="26"/>
      <c r="EJ588" s="26"/>
      <c r="EK588" s="26"/>
      <c r="EL588" s="26"/>
      <c r="EM588" s="26"/>
      <c r="EN588" s="26"/>
      <c r="EO588" s="26"/>
      <c r="EP588" s="26"/>
      <c r="EQ588" s="26"/>
      <c r="ER588" s="26"/>
      <c r="ES588" s="26"/>
      <c r="ET588" s="26"/>
      <c r="EU588" s="26"/>
      <c r="EV588" s="26"/>
      <c r="EW588" s="26"/>
      <c r="EX588" s="26"/>
      <c r="EY588" s="26"/>
      <c r="EZ588" s="26"/>
      <c r="FA588" s="26"/>
      <c r="FB588" s="26"/>
      <c r="FC588" s="26"/>
      <c r="FD588" s="26"/>
      <c r="FE588" s="26"/>
      <c r="FF588" s="26"/>
      <c r="FG588" s="26"/>
      <c r="FH588" s="26"/>
      <c r="FI588" s="26"/>
      <c r="FJ588" s="26"/>
      <c r="FK588" s="26"/>
      <c r="FL588" s="26"/>
      <c r="FM588" s="26"/>
      <c r="FN588" s="26"/>
      <c r="FO588" s="26"/>
      <c r="FP588" s="26"/>
      <c r="FQ588" s="26"/>
      <c r="FR588" s="26"/>
      <c r="FS588" s="26"/>
      <c r="FT588" s="26"/>
      <c r="FU588" s="26"/>
      <c r="FV588" s="26"/>
      <c r="FW588" s="26"/>
      <c r="FX588" s="26"/>
      <c r="FY588" s="26"/>
      <c r="FZ588" s="26"/>
      <c r="GA588" s="26"/>
      <c r="GB588" s="26"/>
      <c r="GC588" s="26"/>
      <c r="GD588" s="26"/>
      <c r="GE588" s="26"/>
      <c r="GF588" s="26"/>
      <c r="GG588" s="26"/>
      <c r="GH588" s="26"/>
      <c r="GI588" s="26"/>
      <c r="GJ588" s="26"/>
      <c r="GK588" s="26"/>
      <c r="GL588" s="26"/>
      <c r="GM588" s="26"/>
      <c r="GN588" s="26"/>
      <c r="GO588" s="26"/>
      <c r="GP588" s="26"/>
      <c r="GQ588" s="26"/>
      <c r="GR588" s="26"/>
      <c r="GS588" s="26"/>
      <c r="GT588" s="26"/>
      <c r="GU588" s="26"/>
      <c r="GV588" s="26"/>
      <c r="GW588" s="26"/>
      <c r="GX588" s="26"/>
      <c r="GY588" s="26"/>
      <c r="GZ588" s="26"/>
      <c r="HA588" s="26"/>
      <c r="HB588" s="26"/>
      <c r="HC588" s="26"/>
      <c r="HD588" s="26"/>
      <c r="HE588" s="26"/>
      <c r="HF588" s="26"/>
      <c r="HG588" s="26"/>
      <c r="HH588" s="26"/>
      <c r="HI588" s="26"/>
      <c r="HJ588" s="26"/>
      <c r="HK588" s="26"/>
      <c r="HL588" s="26"/>
      <c r="HM588" s="26"/>
      <c r="HN588" s="26"/>
      <c r="HO588" s="26"/>
      <c r="HP588" s="26"/>
      <c r="HQ588" s="26"/>
      <c r="HR588" s="26"/>
      <c r="HS588" s="26"/>
      <c r="HT588" s="26"/>
      <c r="HU588" s="26"/>
      <c r="HV588" s="26"/>
      <c r="HW588" s="26"/>
      <c r="HX588" s="26"/>
      <c r="HY588" s="26"/>
      <c r="HZ588" s="26"/>
      <c r="IA588" s="26"/>
      <c r="IB588" s="26"/>
      <c r="IC588" s="26"/>
      <c r="ID588" s="26"/>
      <c r="IE588" s="26"/>
      <c r="IF588" s="26"/>
      <c r="IG588" s="26"/>
      <c r="IH588" s="26"/>
      <c r="II588" s="26"/>
      <c r="IJ588" s="26"/>
      <c r="IK588" s="26"/>
      <c r="IL588" s="26"/>
      <c r="IM588" s="26"/>
      <c r="IN588" s="26"/>
      <c r="IO588" s="26"/>
      <c r="IP588" s="26"/>
      <c r="IQ588" s="26"/>
      <c r="IR588" s="26"/>
      <c r="IS588" s="26"/>
      <c r="IT588" s="26"/>
      <c r="IU588" s="26"/>
      <c r="IV588" s="26"/>
    </row>
    <row r="589" spans="1:256" s="32" customFormat="1" ht="14.4" x14ac:dyDescent="0.3">
      <c r="A589"/>
      <c r="B589"/>
      <c r="C589"/>
      <c r="D589"/>
      <c r="E589"/>
      <c r="F589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6"/>
      <c r="AB589" s="26"/>
      <c r="AC589" s="26"/>
      <c r="AD589" s="26"/>
      <c r="AE589" s="26"/>
      <c r="AF589" s="26"/>
      <c r="AG589" s="26"/>
      <c r="AH589" s="26"/>
      <c r="AI589" s="26"/>
      <c r="AJ589" s="26"/>
      <c r="AK589" s="26"/>
      <c r="AL589" s="26"/>
      <c r="AM589" s="26"/>
      <c r="AN589" s="26"/>
      <c r="AO589" s="26"/>
      <c r="AP589" s="26"/>
      <c r="AQ589" s="26"/>
      <c r="AR589" s="26"/>
      <c r="AS589" s="26"/>
      <c r="AT589" s="26"/>
      <c r="AU589" s="26"/>
      <c r="AV589" s="26"/>
      <c r="AW589" s="26"/>
      <c r="AX589" s="26"/>
      <c r="AY589" s="26"/>
      <c r="AZ589" s="26"/>
      <c r="BA589" s="26"/>
      <c r="BB589" s="26"/>
      <c r="BC589" s="26"/>
      <c r="BD589" s="26"/>
      <c r="BE589" s="26"/>
      <c r="BF589" s="26"/>
      <c r="BG589" s="26"/>
      <c r="BH589" s="26"/>
      <c r="BI589" s="26"/>
      <c r="BJ589" s="26"/>
      <c r="BK589" s="26"/>
      <c r="BL589" s="26"/>
      <c r="BM589" s="26"/>
      <c r="BN589" s="26"/>
      <c r="BO589" s="26"/>
      <c r="BP589" s="26"/>
      <c r="BQ589" s="26"/>
      <c r="BR589" s="26"/>
      <c r="BS589" s="26"/>
      <c r="BT589" s="26"/>
      <c r="BU589" s="26"/>
      <c r="BV589" s="26"/>
      <c r="BW589" s="26"/>
      <c r="BX589" s="26"/>
      <c r="BY589" s="26"/>
      <c r="BZ589" s="26"/>
      <c r="CA589" s="26"/>
      <c r="CB589" s="26"/>
      <c r="CC589" s="26"/>
      <c r="CD589" s="26"/>
      <c r="CE589" s="26"/>
      <c r="CF589" s="26"/>
      <c r="CG589" s="26"/>
      <c r="CH589" s="26"/>
      <c r="CI589" s="26"/>
      <c r="CJ589" s="26"/>
      <c r="CK589" s="26"/>
      <c r="CL589" s="26"/>
      <c r="CM589" s="26"/>
      <c r="CN589" s="26"/>
      <c r="CO589" s="26"/>
      <c r="CP589" s="26"/>
      <c r="CQ589" s="26"/>
      <c r="CR589" s="26"/>
      <c r="CS589" s="26"/>
      <c r="CT589" s="26"/>
      <c r="CU589" s="26"/>
      <c r="CV589" s="26"/>
      <c r="CW589" s="26"/>
      <c r="CX589" s="26"/>
      <c r="CY589" s="26"/>
      <c r="CZ589" s="26"/>
      <c r="DA589" s="26"/>
      <c r="DB589" s="26"/>
      <c r="DC589" s="26"/>
      <c r="DD589" s="26"/>
      <c r="DE589" s="26"/>
      <c r="DF589" s="26"/>
      <c r="DG589" s="26"/>
      <c r="DH589" s="26"/>
      <c r="DI589" s="26"/>
      <c r="DJ589" s="26"/>
      <c r="DK589" s="26"/>
      <c r="DL589" s="26"/>
      <c r="DM589" s="26"/>
      <c r="DN589" s="26"/>
      <c r="DO589" s="26"/>
      <c r="DP589" s="26"/>
      <c r="DQ589" s="26"/>
      <c r="DR589" s="26"/>
      <c r="DS589" s="26"/>
      <c r="DT589" s="26"/>
      <c r="DU589" s="26"/>
      <c r="DV589" s="26"/>
      <c r="DW589" s="26"/>
      <c r="DX589" s="26"/>
      <c r="DY589" s="26"/>
      <c r="DZ589" s="26"/>
      <c r="EA589" s="26"/>
      <c r="EB589" s="26"/>
      <c r="EC589" s="26"/>
      <c r="ED589" s="26"/>
      <c r="EE589" s="26"/>
      <c r="EF589" s="26"/>
      <c r="EG589" s="26"/>
      <c r="EH589" s="26"/>
      <c r="EI589" s="26"/>
      <c r="EJ589" s="26"/>
      <c r="EK589" s="26"/>
      <c r="EL589" s="26"/>
      <c r="EM589" s="26"/>
      <c r="EN589" s="26"/>
      <c r="EO589" s="26"/>
      <c r="EP589" s="26"/>
      <c r="EQ589" s="26"/>
      <c r="ER589" s="26"/>
      <c r="ES589" s="26"/>
      <c r="ET589" s="26"/>
      <c r="EU589" s="26"/>
      <c r="EV589" s="26"/>
      <c r="EW589" s="26"/>
      <c r="EX589" s="26"/>
      <c r="EY589" s="26"/>
      <c r="EZ589" s="26"/>
      <c r="FA589" s="26"/>
      <c r="FB589" s="26"/>
      <c r="FC589" s="26"/>
      <c r="FD589" s="26"/>
      <c r="FE589" s="26"/>
      <c r="FF589" s="26"/>
      <c r="FG589" s="26"/>
      <c r="FH589" s="26"/>
      <c r="FI589" s="26"/>
      <c r="FJ589" s="26"/>
      <c r="FK589" s="26"/>
      <c r="FL589" s="26"/>
      <c r="FM589" s="26"/>
      <c r="FN589" s="26"/>
      <c r="FO589" s="26"/>
      <c r="FP589" s="26"/>
      <c r="FQ589" s="26"/>
      <c r="FR589" s="26"/>
      <c r="FS589" s="26"/>
      <c r="FT589" s="26"/>
      <c r="FU589" s="26"/>
      <c r="FV589" s="26"/>
      <c r="FW589" s="26"/>
      <c r="FX589" s="26"/>
      <c r="FY589" s="26"/>
      <c r="FZ589" s="26"/>
      <c r="GA589" s="26"/>
      <c r="GB589" s="26"/>
      <c r="GC589" s="26"/>
      <c r="GD589" s="26"/>
      <c r="GE589" s="26"/>
      <c r="GF589" s="26"/>
      <c r="GG589" s="26"/>
      <c r="GH589" s="26"/>
      <c r="GI589" s="26"/>
      <c r="GJ589" s="26"/>
      <c r="GK589" s="26"/>
      <c r="GL589" s="26"/>
      <c r="GM589" s="26"/>
      <c r="GN589" s="26"/>
      <c r="GO589" s="26"/>
      <c r="GP589" s="26"/>
      <c r="GQ589" s="26"/>
      <c r="GR589" s="26"/>
      <c r="GS589" s="26"/>
      <c r="GT589" s="26"/>
      <c r="GU589" s="26"/>
      <c r="GV589" s="26"/>
      <c r="GW589" s="26"/>
      <c r="GX589" s="26"/>
      <c r="GY589" s="26"/>
      <c r="GZ589" s="26"/>
      <c r="HA589" s="26"/>
      <c r="HB589" s="26"/>
      <c r="HC589" s="26"/>
      <c r="HD589" s="26"/>
      <c r="HE589" s="26"/>
      <c r="HF589" s="26"/>
      <c r="HG589" s="26"/>
      <c r="HH589" s="26"/>
      <c r="HI589" s="26"/>
      <c r="HJ589" s="26"/>
      <c r="HK589" s="26"/>
      <c r="HL589" s="26"/>
      <c r="HM589" s="26"/>
      <c r="HN589" s="26"/>
      <c r="HO589" s="26"/>
      <c r="HP589" s="26"/>
      <c r="HQ589" s="26"/>
      <c r="HR589" s="26"/>
      <c r="HS589" s="26"/>
      <c r="HT589" s="26"/>
      <c r="HU589" s="26"/>
      <c r="HV589" s="26"/>
      <c r="HW589" s="26"/>
      <c r="HX589" s="26"/>
      <c r="HY589" s="26"/>
      <c r="HZ589" s="26"/>
      <c r="IA589" s="26"/>
      <c r="IB589" s="26"/>
      <c r="IC589" s="26"/>
      <c r="ID589" s="26"/>
      <c r="IE589" s="26"/>
      <c r="IF589" s="26"/>
      <c r="IG589" s="26"/>
      <c r="IH589" s="26"/>
      <c r="II589" s="26"/>
      <c r="IJ589" s="26"/>
      <c r="IK589" s="26"/>
      <c r="IL589" s="26"/>
      <c r="IM589" s="26"/>
      <c r="IN589" s="26"/>
      <c r="IO589" s="26"/>
      <c r="IP589" s="26"/>
      <c r="IQ589" s="26"/>
      <c r="IR589" s="26"/>
      <c r="IS589" s="26"/>
      <c r="IT589" s="26"/>
      <c r="IU589" s="26"/>
      <c r="IV589" s="26"/>
    </row>
    <row r="590" spans="1:256" s="32" customFormat="1" ht="14.4" x14ac:dyDescent="0.3">
      <c r="A590"/>
      <c r="B590"/>
      <c r="C590"/>
      <c r="D590"/>
      <c r="E590"/>
      <c r="F590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6"/>
      <c r="AB590" s="26"/>
      <c r="AC590" s="26"/>
      <c r="AD590" s="26"/>
      <c r="AE590" s="26"/>
      <c r="AF590" s="26"/>
      <c r="AG590" s="26"/>
      <c r="AH590" s="26"/>
      <c r="AI590" s="26"/>
      <c r="AJ590" s="26"/>
      <c r="AK590" s="26"/>
      <c r="AL590" s="26"/>
      <c r="AM590" s="26"/>
      <c r="AN590" s="26"/>
      <c r="AO590" s="26"/>
      <c r="AP590" s="26"/>
      <c r="AQ590" s="26"/>
      <c r="AR590" s="26"/>
      <c r="AS590" s="26"/>
      <c r="AT590" s="26"/>
      <c r="AU590" s="26"/>
      <c r="AV590" s="26"/>
      <c r="AW590" s="26"/>
      <c r="AX590" s="26"/>
      <c r="AY590" s="26"/>
      <c r="AZ590" s="26"/>
      <c r="BA590" s="26"/>
      <c r="BB590" s="26"/>
      <c r="BC590" s="26"/>
      <c r="BD590" s="26"/>
      <c r="BE590" s="26"/>
      <c r="BF590" s="26"/>
      <c r="BG590" s="26"/>
      <c r="BH590" s="26"/>
      <c r="BI590" s="26"/>
      <c r="BJ590" s="26"/>
      <c r="BK590" s="26"/>
      <c r="BL590" s="26"/>
      <c r="BM590" s="26"/>
      <c r="BN590" s="26"/>
      <c r="BO590" s="26"/>
      <c r="BP590" s="26"/>
      <c r="BQ590" s="26"/>
      <c r="BR590" s="26"/>
      <c r="BS590" s="26"/>
      <c r="BT590" s="26"/>
      <c r="BU590" s="26"/>
      <c r="BV590" s="26"/>
      <c r="BW590" s="26"/>
      <c r="BX590" s="26"/>
      <c r="BY590" s="26"/>
      <c r="BZ590" s="26"/>
      <c r="CA590" s="26"/>
      <c r="CB590" s="26"/>
      <c r="CC590" s="26"/>
      <c r="CD590" s="26"/>
      <c r="CE590" s="26"/>
      <c r="CF590" s="26"/>
      <c r="CG590" s="26"/>
      <c r="CH590" s="26"/>
      <c r="CI590" s="26"/>
      <c r="CJ590" s="26"/>
      <c r="CK590" s="26"/>
      <c r="CL590" s="26"/>
      <c r="CM590" s="26"/>
      <c r="CN590" s="26"/>
      <c r="CO590" s="26"/>
      <c r="CP590" s="26"/>
      <c r="CQ590" s="26"/>
      <c r="CR590" s="26"/>
      <c r="CS590" s="26"/>
      <c r="CT590" s="26"/>
      <c r="CU590" s="26"/>
      <c r="CV590" s="26"/>
      <c r="CW590" s="26"/>
      <c r="CX590" s="26"/>
      <c r="CY590" s="26"/>
      <c r="CZ590" s="26"/>
      <c r="DA590" s="26"/>
      <c r="DB590" s="26"/>
      <c r="DC590" s="26"/>
      <c r="DD590" s="26"/>
      <c r="DE590" s="26"/>
      <c r="DF590" s="26"/>
      <c r="DG590" s="26"/>
      <c r="DH590" s="26"/>
      <c r="DI590" s="26"/>
      <c r="DJ590" s="26"/>
      <c r="DK590" s="26"/>
      <c r="DL590" s="26"/>
      <c r="DM590" s="26"/>
      <c r="DN590" s="26"/>
      <c r="DO590" s="26"/>
      <c r="DP590" s="26"/>
      <c r="DQ590" s="26"/>
      <c r="DR590" s="26"/>
      <c r="DS590" s="26"/>
      <c r="DT590" s="26"/>
      <c r="DU590" s="26"/>
      <c r="DV590" s="26"/>
      <c r="DW590" s="26"/>
      <c r="DX590" s="26"/>
      <c r="DY590" s="26"/>
      <c r="DZ590" s="26"/>
      <c r="EA590" s="26"/>
      <c r="EB590" s="26"/>
      <c r="EC590" s="26"/>
      <c r="ED590" s="26"/>
      <c r="EE590" s="26"/>
      <c r="EF590" s="26"/>
      <c r="EG590" s="26"/>
      <c r="EH590" s="26"/>
      <c r="EI590" s="26"/>
      <c r="EJ590" s="26"/>
      <c r="EK590" s="26"/>
      <c r="EL590" s="26"/>
      <c r="EM590" s="26"/>
      <c r="EN590" s="26"/>
      <c r="EO590" s="26"/>
      <c r="EP590" s="26"/>
      <c r="EQ590" s="26"/>
      <c r="ER590" s="26"/>
      <c r="ES590" s="26"/>
      <c r="ET590" s="26"/>
      <c r="EU590" s="26"/>
      <c r="EV590" s="26"/>
      <c r="EW590" s="26"/>
      <c r="EX590" s="26"/>
      <c r="EY590" s="26"/>
      <c r="EZ590" s="26"/>
      <c r="FA590" s="26"/>
      <c r="FB590" s="26"/>
      <c r="FC590" s="26"/>
      <c r="FD590" s="26"/>
      <c r="FE590" s="26"/>
      <c r="FF590" s="26"/>
      <c r="FG590" s="26"/>
      <c r="FH590" s="26"/>
      <c r="FI590" s="26"/>
      <c r="FJ590" s="26"/>
      <c r="FK590" s="26"/>
      <c r="FL590" s="26"/>
      <c r="FM590" s="26"/>
      <c r="FN590" s="26"/>
      <c r="FO590" s="26"/>
      <c r="FP590" s="26"/>
      <c r="FQ590" s="26"/>
      <c r="FR590" s="26"/>
      <c r="FS590" s="26"/>
      <c r="FT590" s="26"/>
      <c r="FU590" s="26"/>
      <c r="FV590" s="26"/>
      <c r="FW590" s="26"/>
      <c r="FX590" s="26"/>
      <c r="FY590" s="26"/>
      <c r="FZ590" s="26"/>
      <c r="GA590" s="26"/>
      <c r="GB590" s="26"/>
      <c r="GC590" s="26"/>
      <c r="GD590" s="26"/>
      <c r="GE590" s="26"/>
      <c r="GF590" s="26"/>
      <c r="GG590" s="26"/>
      <c r="GH590" s="26"/>
      <c r="GI590" s="26"/>
      <c r="GJ590" s="26"/>
      <c r="GK590" s="26"/>
      <c r="GL590" s="26"/>
      <c r="GM590" s="26"/>
      <c r="GN590" s="26"/>
      <c r="GO590" s="26"/>
      <c r="GP590" s="26"/>
      <c r="GQ590" s="26"/>
      <c r="GR590" s="26"/>
      <c r="GS590" s="26"/>
      <c r="GT590" s="26"/>
      <c r="GU590" s="26"/>
      <c r="GV590" s="26"/>
      <c r="GW590" s="26"/>
      <c r="GX590" s="26"/>
      <c r="GY590" s="26"/>
      <c r="GZ590" s="26"/>
      <c r="HA590" s="26"/>
      <c r="HB590" s="26"/>
      <c r="HC590" s="26"/>
      <c r="HD590" s="26"/>
      <c r="HE590" s="26"/>
      <c r="HF590" s="26"/>
      <c r="HG590" s="26"/>
      <c r="HH590" s="26"/>
      <c r="HI590" s="26"/>
      <c r="HJ590" s="26"/>
      <c r="HK590" s="26"/>
      <c r="HL590" s="26"/>
      <c r="HM590" s="26"/>
      <c r="HN590" s="26"/>
      <c r="HO590" s="26"/>
      <c r="HP590" s="26"/>
      <c r="HQ590" s="26"/>
      <c r="HR590" s="26"/>
      <c r="HS590" s="26"/>
      <c r="HT590" s="26"/>
      <c r="HU590" s="26"/>
      <c r="HV590" s="26"/>
      <c r="HW590" s="26"/>
      <c r="HX590" s="26"/>
      <c r="HY590" s="26"/>
      <c r="HZ590" s="26"/>
      <c r="IA590" s="26"/>
      <c r="IB590" s="26"/>
      <c r="IC590" s="26"/>
      <c r="ID590" s="26"/>
      <c r="IE590" s="26"/>
      <c r="IF590" s="26"/>
      <c r="IG590" s="26"/>
      <c r="IH590" s="26"/>
      <c r="II590" s="26"/>
      <c r="IJ590" s="26"/>
      <c r="IK590" s="26"/>
      <c r="IL590" s="26"/>
      <c r="IM590" s="26"/>
      <c r="IN590" s="26"/>
      <c r="IO590" s="26"/>
      <c r="IP590" s="26"/>
      <c r="IQ590" s="26"/>
      <c r="IR590" s="26"/>
      <c r="IS590" s="26"/>
      <c r="IT590" s="26"/>
      <c r="IU590" s="26"/>
      <c r="IV590" s="26"/>
    </row>
    <row r="591" spans="1:256" s="32" customFormat="1" ht="14.4" x14ac:dyDescent="0.3">
      <c r="A591"/>
      <c r="B591"/>
      <c r="C591"/>
      <c r="D591"/>
      <c r="E591"/>
      <c r="F591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6"/>
      <c r="AB591" s="26"/>
      <c r="AC591" s="26"/>
      <c r="AD591" s="26"/>
      <c r="AE591" s="26"/>
      <c r="AF591" s="26"/>
      <c r="AG591" s="26"/>
      <c r="AH591" s="26"/>
      <c r="AI591" s="26"/>
      <c r="AJ591" s="26"/>
      <c r="AK591" s="26"/>
      <c r="AL591" s="26"/>
      <c r="AM591" s="26"/>
      <c r="AN591" s="26"/>
      <c r="AO591" s="26"/>
      <c r="AP591" s="26"/>
      <c r="AQ591" s="26"/>
      <c r="AR591" s="26"/>
      <c r="AS591" s="26"/>
      <c r="AT591" s="26"/>
      <c r="AU591" s="26"/>
      <c r="AV591" s="26"/>
      <c r="AW591" s="26"/>
      <c r="AX591" s="26"/>
      <c r="AY591" s="26"/>
      <c r="AZ591" s="26"/>
      <c r="BA591" s="26"/>
      <c r="BB591" s="26"/>
      <c r="BC591" s="26"/>
      <c r="BD591" s="26"/>
      <c r="BE591" s="26"/>
      <c r="BF591" s="26"/>
      <c r="BG591" s="26"/>
      <c r="BH591" s="26"/>
      <c r="BI591" s="26"/>
      <c r="BJ591" s="26"/>
      <c r="BK591" s="26"/>
      <c r="BL591" s="26"/>
      <c r="BM591" s="26"/>
      <c r="BN591" s="26"/>
      <c r="BO591" s="26"/>
      <c r="BP591" s="26"/>
      <c r="BQ591" s="26"/>
      <c r="BR591" s="26"/>
      <c r="BS591" s="26"/>
      <c r="BT591" s="26"/>
      <c r="BU591" s="26"/>
      <c r="BV591" s="26"/>
      <c r="BW591" s="26"/>
      <c r="BX591" s="26"/>
      <c r="BY591" s="26"/>
      <c r="BZ591" s="26"/>
      <c r="CA591" s="26"/>
      <c r="CB591" s="26"/>
      <c r="CC591" s="26"/>
      <c r="CD591" s="26"/>
      <c r="CE591" s="26"/>
      <c r="CF591" s="26"/>
      <c r="CG591" s="26"/>
      <c r="CH591" s="26"/>
      <c r="CI591" s="26"/>
      <c r="CJ591" s="26"/>
      <c r="CK591" s="26"/>
      <c r="CL591" s="26"/>
      <c r="CM591" s="26"/>
      <c r="CN591" s="26"/>
      <c r="CO591" s="26"/>
      <c r="CP591" s="26"/>
      <c r="CQ591" s="26"/>
      <c r="CR591" s="26"/>
      <c r="CS591" s="26"/>
      <c r="CT591" s="26"/>
      <c r="CU591" s="26"/>
      <c r="CV591" s="26"/>
      <c r="CW591" s="26"/>
      <c r="CX591" s="26"/>
      <c r="CY591" s="26"/>
      <c r="CZ591" s="26"/>
      <c r="DA591" s="26"/>
      <c r="DB591" s="26"/>
      <c r="DC591" s="26"/>
      <c r="DD591" s="26"/>
      <c r="DE591" s="26"/>
      <c r="DF591" s="26"/>
      <c r="DG591" s="26"/>
      <c r="DH591" s="26"/>
      <c r="DI591" s="26"/>
      <c r="DJ591" s="26"/>
      <c r="DK591" s="26"/>
      <c r="DL591" s="26"/>
      <c r="DM591" s="26"/>
      <c r="DN591" s="26"/>
      <c r="DO591" s="26"/>
      <c r="DP591" s="26"/>
      <c r="DQ591" s="26"/>
      <c r="DR591" s="26"/>
      <c r="DS591" s="26"/>
      <c r="DT591" s="26"/>
      <c r="DU591" s="26"/>
      <c r="DV591" s="26"/>
      <c r="DW591" s="26"/>
      <c r="DX591" s="26"/>
      <c r="DY591" s="26"/>
      <c r="DZ591" s="26"/>
      <c r="EA591" s="26"/>
      <c r="EB591" s="26"/>
      <c r="EC591" s="26"/>
      <c r="ED591" s="26"/>
      <c r="EE591" s="26"/>
      <c r="EF591" s="26"/>
      <c r="EG591" s="26"/>
      <c r="EH591" s="26"/>
      <c r="EI591" s="26"/>
      <c r="EJ591" s="26"/>
      <c r="EK591" s="26"/>
      <c r="EL591" s="26"/>
      <c r="EM591" s="26"/>
      <c r="EN591" s="26"/>
      <c r="EO591" s="26"/>
      <c r="EP591" s="26"/>
      <c r="EQ591" s="26"/>
      <c r="ER591" s="26"/>
      <c r="ES591" s="26"/>
      <c r="ET591" s="26"/>
      <c r="EU591" s="26"/>
      <c r="EV591" s="26"/>
      <c r="EW591" s="26"/>
      <c r="EX591" s="26"/>
      <c r="EY591" s="26"/>
      <c r="EZ591" s="26"/>
      <c r="FA591" s="26"/>
      <c r="FB591" s="26"/>
      <c r="FC591" s="26"/>
      <c r="FD591" s="26"/>
      <c r="FE591" s="26"/>
      <c r="FF591" s="26"/>
      <c r="FG591" s="26"/>
      <c r="FH591" s="26"/>
      <c r="FI591" s="26"/>
      <c r="FJ591" s="26"/>
      <c r="FK591" s="26"/>
      <c r="FL591" s="26"/>
      <c r="FM591" s="26"/>
      <c r="FN591" s="26"/>
      <c r="FO591" s="26"/>
      <c r="FP591" s="26"/>
      <c r="FQ591" s="26"/>
      <c r="FR591" s="26"/>
      <c r="FS591" s="26"/>
      <c r="FT591" s="26"/>
      <c r="FU591" s="26"/>
      <c r="FV591" s="26"/>
      <c r="FW591" s="26"/>
      <c r="FX591" s="26"/>
      <c r="FY591" s="26"/>
      <c r="FZ591" s="26"/>
      <c r="GA591" s="26"/>
      <c r="GB591" s="26"/>
      <c r="GC591" s="26"/>
      <c r="GD591" s="26"/>
      <c r="GE591" s="26"/>
      <c r="GF591" s="26"/>
      <c r="GG591" s="26"/>
      <c r="GH591" s="26"/>
      <c r="GI591" s="26"/>
      <c r="GJ591" s="26"/>
      <c r="GK591" s="26"/>
      <c r="GL591" s="26"/>
      <c r="GM591" s="26"/>
      <c r="GN591" s="26"/>
      <c r="GO591" s="26"/>
      <c r="GP591" s="26"/>
      <c r="GQ591" s="26"/>
      <c r="GR591" s="26"/>
      <c r="GS591" s="26"/>
      <c r="GT591" s="26"/>
      <c r="GU591" s="26"/>
      <c r="GV591" s="26"/>
      <c r="GW591" s="26"/>
      <c r="GX591" s="26"/>
      <c r="GY591" s="26"/>
      <c r="GZ591" s="26"/>
      <c r="HA591" s="26"/>
      <c r="HB591" s="26"/>
      <c r="HC591" s="26"/>
      <c r="HD591" s="26"/>
      <c r="HE591" s="26"/>
      <c r="HF591" s="26"/>
      <c r="HG591" s="26"/>
      <c r="HH591" s="26"/>
      <c r="HI591" s="26"/>
      <c r="HJ591" s="26"/>
      <c r="HK591" s="26"/>
      <c r="HL591" s="26"/>
      <c r="HM591" s="26"/>
      <c r="HN591" s="26"/>
      <c r="HO591" s="26"/>
      <c r="HP591" s="26"/>
      <c r="HQ591" s="26"/>
      <c r="HR591" s="26"/>
      <c r="HS591" s="26"/>
      <c r="HT591" s="26"/>
      <c r="HU591" s="26"/>
      <c r="HV591" s="26"/>
      <c r="HW591" s="26"/>
      <c r="HX591" s="26"/>
      <c r="HY591" s="26"/>
      <c r="HZ591" s="26"/>
      <c r="IA591" s="26"/>
      <c r="IB591" s="26"/>
      <c r="IC591" s="26"/>
      <c r="ID591" s="26"/>
      <c r="IE591" s="26"/>
      <c r="IF591" s="26"/>
      <c r="IG591" s="26"/>
      <c r="IH591" s="26"/>
      <c r="II591" s="26"/>
      <c r="IJ591" s="26"/>
      <c r="IK591" s="26"/>
      <c r="IL591" s="26"/>
      <c r="IM591" s="26"/>
      <c r="IN591" s="26"/>
      <c r="IO591" s="26"/>
      <c r="IP591" s="26"/>
      <c r="IQ591" s="26"/>
      <c r="IR591" s="26"/>
      <c r="IS591" s="26"/>
      <c r="IT591" s="26"/>
      <c r="IU591" s="26"/>
      <c r="IV591" s="26"/>
    </row>
    <row r="592" spans="1:256" s="32" customFormat="1" ht="14.4" x14ac:dyDescent="0.3">
      <c r="A592"/>
      <c r="B592"/>
      <c r="C592"/>
      <c r="D592"/>
      <c r="E592"/>
      <c r="F592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6"/>
      <c r="AB592" s="26"/>
      <c r="AC592" s="26"/>
      <c r="AD592" s="26"/>
      <c r="AE592" s="26"/>
      <c r="AF592" s="26"/>
      <c r="AG592" s="26"/>
      <c r="AH592" s="26"/>
      <c r="AI592" s="26"/>
      <c r="AJ592" s="26"/>
      <c r="AK592" s="26"/>
      <c r="AL592" s="26"/>
      <c r="AM592" s="26"/>
      <c r="AN592" s="26"/>
      <c r="AO592" s="26"/>
      <c r="AP592" s="26"/>
      <c r="AQ592" s="26"/>
      <c r="AR592" s="26"/>
      <c r="AS592" s="26"/>
      <c r="AT592" s="26"/>
      <c r="AU592" s="26"/>
      <c r="AV592" s="26"/>
      <c r="AW592" s="26"/>
      <c r="AX592" s="26"/>
      <c r="AY592" s="26"/>
      <c r="AZ592" s="26"/>
      <c r="BA592" s="26"/>
      <c r="BB592" s="26"/>
      <c r="BC592" s="26"/>
      <c r="BD592" s="26"/>
      <c r="BE592" s="26"/>
      <c r="BF592" s="26"/>
      <c r="BG592" s="26"/>
      <c r="BH592" s="26"/>
      <c r="BI592" s="26"/>
      <c r="BJ592" s="26"/>
      <c r="BK592" s="26"/>
      <c r="BL592" s="26"/>
      <c r="BM592" s="26"/>
      <c r="BN592" s="26"/>
      <c r="BO592" s="26"/>
      <c r="BP592" s="26"/>
      <c r="BQ592" s="26"/>
      <c r="BR592" s="26"/>
      <c r="BS592" s="26"/>
      <c r="BT592" s="26"/>
      <c r="BU592" s="26"/>
      <c r="BV592" s="26"/>
      <c r="BW592" s="26"/>
      <c r="BX592" s="26"/>
      <c r="BY592" s="26"/>
      <c r="BZ592" s="26"/>
      <c r="CA592" s="26"/>
      <c r="CB592" s="26"/>
      <c r="CC592" s="26"/>
      <c r="CD592" s="26"/>
      <c r="CE592" s="26"/>
      <c r="CF592" s="26"/>
      <c r="CG592" s="26"/>
      <c r="CH592" s="26"/>
      <c r="CI592" s="26"/>
      <c r="CJ592" s="26"/>
      <c r="CK592" s="26"/>
      <c r="CL592" s="26"/>
      <c r="CM592" s="26"/>
      <c r="CN592" s="26"/>
      <c r="CO592" s="26"/>
      <c r="CP592" s="26"/>
      <c r="CQ592" s="26"/>
      <c r="CR592" s="26"/>
      <c r="CS592" s="26"/>
      <c r="CT592" s="26"/>
      <c r="CU592" s="26"/>
      <c r="CV592" s="26"/>
      <c r="CW592" s="26"/>
      <c r="CX592" s="26"/>
      <c r="CY592" s="26"/>
      <c r="CZ592" s="26"/>
      <c r="DA592" s="26"/>
      <c r="DB592" s="26"/>
      <c r="DC592" s="26"/>
      <c r="DD592" s="26"/>
      <c r="DE592" s="26"/>
      <c r="DF592" s="26"/>
      <c r="DG592" s="26"/>
      <c r="DH592" s="26"/>
      <c r="DI592" s="26"/>
      <c r="DJ592" s="26"/>
      <c r="DK592" s="26"/>
      <c r="DL592" s="26"/>
      <c r="DM592" s="26"/>
      <c r="DN592" s="26"/>
      <c r="DO592" s="26"/>
      <c r="DP592" s="26"/>
      <c r="DQ592" s="26"/>
      <c r="DR592" s="26"/>
      <c r="DS592" s="26"/>
      <c r="DT592" s="26"/>
      <c r="DU592" s="26"/>
      <c r="DV592" s="26"/>
      <c r="DW592" s="26"/>
      <c r="DX592" s="26"/>
      <c r="DY592" s="26"/>
      <c r="DZ592" s="26"/>
      <c r="EA592" s="26"/>
      <c r="EB592" s="26"/>
      <c r="EC592" s="26"/>
      <c r="ED592" s="26"/>
      <c r="EE592" s="26"/>
      <c r="EF592" s="26"/>
      <c r="EG592" s="26"/>
      <c r="EH592" s="26"/>
      <c r="EI592" s="26"/>
      <c r="EJ592" s="26"/>
      <c r="EK592" s="26"/>
      <c r="EL592" s="26"/>
      <c r="EM592" s="26"/>
      <c r="EN592" s="26"/>
      <c r="EO592" s="26"/>
      <c r="EP592" s="26"/>
      <c r="EQ592" s="26"/>
      <c r="ER592" s="26"/>
      <c r="ES592" s="26"/>
      <c r="ET592" s="26"/>
      <c r="EU592" s="26"/>
      <c r="EV592" s="26"/>
      <c r="EW592" s="26"/>
      <c r="EX592" s="26"/>
      <c r="EY592" s="26"/>
      <c r="EZ592" s="26"/>
      <c r="FA592" s="26"/>
      <c r="FB592" s="26"/>
      <c r="FC592" s="26"/>
      <c r="FD592" s="26"/>
      <c r="FE592" s="26"/>
      <c r="FF592" s="26"/>
      <c r="FG592" s="26"/>
      <c r="FH592" s="26"/>
      <c r="FI592" s="26"/>
      <c r="FJ592" s="26"/>
      <c r="FK592" s="26"/>
      <c r="FL592" s="26"/>
      <c r="FM592" s="26"/>
      <c r="FN592" s="26"/>
      <c r="FO592" s="26"/>
      <c r="FP592" s="26"/>
      <c r="FQ592" s="26"/>
      <c r="FR592" s="26"/>
      <c r="FS592" s="26"/>
      <c r="FT592" s="26"/>
      <c r="FU592" s="26"/>
      <c r="FV592" s="26"/>
      <c r="FW592" s="26"/>
      <c r="FX592" s="26"/>
      <c r="FY592" s="26"/>
      <c r="FZ592" s="26"/>
      <c r="GA592" s="26"/>
      <c r="GB592" s="26"/>
      <c r="GC592" s="26"/>
      <c r="GD592" s="26"/>
      <c r="GE592" s="26"/>
      <c r="GF592" s="26"/>
      <c r="GG592" s="26"/>
      <c r="GH592" s="26"/>
      <c r="GI592" s="26"/>
      <c r="GJ592" s="26"/>
      <c r="GK592" s="26"/>
      <c r="GL592" s="26"/>
      <c r="GM592" s="26"/>
      <c r="GN592" s="26"/>
      <c r="GO592" s="26"/>
      <c r="GP592" s="26"/>
      <c r="GQ592" s="26"/>
      <c r="GR592" s="26"/>
      <c r="GS592" s="26"/>
      <c r="GT592" s="26"/>
      <c r="GU592" s="26"/>
      <c r="GV592" s="26"/>
      <c r="GW592" s="26"/>
      <c r="GX592" s="26"/>
      <c r="GY592" s="26"/>
      <c r="GZ592" s="26"/>
      <c r="HA592" s="26"/>
      <c r="HB592" s="26"/>
      <c r="HC592" s="26"/>
      <c r="HD592" s="26"/>
      <c r="HE592" s="26"/>
      <c r="HF592" s="26"/>
      <c r="HG592" s="26"/>
      <c r="HH592" s="26"/>
      <c r="HI592" s="26"/>
      <c r="HJ592" s="26"/>
      <c r="HK592" s="26"/>
      <c r="HL592" s="26"/>
      <c r="HM592" s="26"/>
      <c r="HN592" s="26"/>
      <c r="HO592" s="26"/>
      <c r="HP592" s="26"/>
      <c r="HQ592" s="26"/>
      <c r="HR592" s="26"/>
      <c r="HS592" s="26"/>
      <c r="HT592" s="26"/>
      <c r="HU592" s="26"/>
      <c r="HV592" s="26"/>
      <c r="HW592" s="26"/>
      <c r="HX592" s="26"/>
      <c r="HY592" s="26"/>
      <c r="HZ592" s="26"/>
      <c r="IA592" s="26"/>
      <c r="IB592" s="26"/>
      <c r="IC592" s="26"/>
      <c r="ID592" s="26"/>
      <c r="IE592" s="26"/>
      <c r="IF592" s="26"/>
      <c r="IG592" s="26"/>
      <c r="IH592" s="26"/>
      <c r="II592" s="26"/>
      <c r="IJ592" s="26"/>
      <c r="IK592" s="26"/>
      <c r="IL592" s="26"/>
      <c r="IM592" s="26"/>
      <c r="IN592" s="26"/>
      <c r="IO592" s="26"/>
      <c r="IP592" s="26"/>
      <c r="IQ592" s="26"/>
      <c r="IR592" s="26"/>
      <c r="IS592" s="26"/>
      <c r="IT592" s="26"/>
      <c r="IU592" s="26"/>
      <c r="IV592" s="26"/>
    </row>
    <row r="593" spans="1:256" s="32" customFormat="1" ht="14.4" x14ac:dyDescent="0.3">
      <c r="A593"/>
      <c r="B593"/>
      <c r="C593"/>
      <c r="D593"/>
      <c r="E593"/>
      <c r="F593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6"/>
      <c r="AB593" s="26"/>
      <c r="AC593" s="26"/>
      <c r="AD593" s="26"/>
      <c r="AE593" s="26"/>
      <c r="AF593" s="26"/>
      <c r="AG593" s="26"/>
      <c r="AH593" s="26"/>
      <c r="AI593" s="26"/>
      <c r="AJ593" s="26"/>
      <c r="AK593" s="26"/>
      <c r="AL593" s="26"/>
      <c r="AM593" s="26"/>
      <c r="AN593" s="26"/>
      <c r="AO593" s="26"/>
      <c r="AP593" s="26"/>
      <c r="AQ593" s="26"/>
      <c r="AR593" s="26"/>
      <c r="AS593" s="26"/>
      <c r="AT593" s="26"/>
      <c r="AU593" s="26"/>
      <c r="AV593" s="26"/>
      <c r="AW593" s="26"/>
      <c r="AX593" s="26"/>
      <c r="AY593" s="26"/>
      <c r="AZ593" s="26"/>
      <c r="BA593" s="26"/>
      <c r="BB593" s="26"/>
      <c r="BC593" s="26"/>
      <c r="BD593" s="26"/>
      <c r="BE593" s="26"/>
      <c r="BF593" s="26"/>
      <c r="BG593" s="26"/>
      <c r="BH593" s="26"/>
      <c r="BI593" s="26"/>
      <c r="BJ593" s="26"/>
      <c r="BK593" s="26"/>
      <c r="BL593" s="26"/>
      <c r="BM593" s="26"/>
      <c r="BN593" s="26"/>
      <c r="BO593" s="26"/>
      <c r="BP593" s="26"/>
      <c r="BQ593" s="26"/>
      <c r="BR593" s="26"/>
      <c r="BS593" s="26"/>
      <c r="BT593" s="26"/>
      <c r="BU593" s="26"/>
      <c r="BV593" s="26"/>
      <c r="BW593" s="26"/>
      <c r="BX593" s="26"/>
      <c r="BY593" s="26"/>
      <c r="BZ593" s="26"/>
      <c r="CA593" s="26"/>
      <c r="CB593" s="26"/>
      <c r="CC593" s="26"/>
      <c r="CD593" s="26"/>
      <c r="CE593" s="26"/>
      <c r="CF593" s="26"/>
      <c r="CG593" s="26"/>
      <c r="CH593" s="26"/>
      <c r="CI593" s="26"/>
      <c r="CJ593" s="26"/>
      <c r="CK593" s="26"/>
      <c r="CL593" s="26"/>
      <c r="CM593" s="26"/>
      <c r="CN593" s="26"/>
      <c r="CO593" s="26"/>
      <c r="CP593" s="26"/>
      <c r="CQ593" s="26"/>
      <c r="CR593" s="26"/>
      <c r="CS593" s="26"/>
      <c r="CT593" s="26"/>
      <c r="CU593" s="26"/>
      <c r="CV593" s="26"/>
      <c r="CW593" s="26"/>
      <c r="CX593" s="26"/>
      <c r="CY593" s="26"/>
      <c r="CZ593" s="26"/>
      <c r="DA593" s="26"/>
      <c r="DB593" s="26"/>
      <c r="DC593" s="26"/>
      <c r="DD593" s="26"/>
      <c r="DE593" s="26"/>
      <c r="DF593" s="26"/>
      <c r="DG593" s="26"/>
      <c r="DH593" s="26"/>
      <c r="DI593" s="26"/>
      <c r="DJ593" s="26"/>
      <c r="DK593" s="26"/>
      <c r="DL593" s="26"/>
      <c r="DM593" s="26"/>
      <c r="DN593" s="26"/>
      <c r="DO593" s="26"/>
      <c r="DP593" s="26"/>
      <c r="DQ593" s="26"/>
      <c r="DR593" s="26"/>
      <c r="DS593" s="26"/>
      <c r="DT593" s="26"/>
      <c r="DU593" s="26"/>
      <c r="DV593" s="26"/>
      <c r="DW593" s="26"/>
      <c r="DX593" s="26"/>
      <c r="DY593" s="26"/>
      <c r="DZ593" s="26"/>
      <c r="EA593" s="26"/>
      <c r="EB593" s="26"/>
      <c r="EC593" s="26"/>
      <c r="ED593" s="26"/>
      <c r="EE593" s="26"/>
      <c r="EF593" s="26"/>
      <c r="EG593" s="26"/>
      <c r="EH593" s="26"/>
      <c r="EI593" s="26"/>
      <c r="EJ593" s="26"/>
      <c r="EK593" s="26"/>
      <c r="EL593" s="26"/>
      <c r="EM593" s="26"/>
      <c r="EN593" s="26"/>
      <c r="EO593" s="26"/>
      <c r="EP593" s="26"/>
      <c r="EQ593" s="26"/>
      <c r="ER593" s="26"/>
      <c r="ES593" s="26"/>
      <c r="ET593" s="26"/>
      <c r="EU593" s="26"/>
      <c r="EV593" s="26"/>
      <c r="EW593" s="26"/>
      <c r="EX593" s="26"/>
      <c r="EY593" s="26"/>
      <c r="EZ593" s="26"/>
      <c r="FA593" s="26"/>
      <c r="FB593" s="26"/>
      <c r="FC593" s="26"/>
      <c r="FD593" s="26"/>
      <c r="FE593" s="26"/>
      <c r="FF593" s="26"/>
      <c r="FG593" s="26"/>
      <c r="FH593" s="26"/>
      <c r="FI593" s="26"/>
      <c r="FJ593" s="26"/>
      <c r="FK593" s="26"/>
      <c r="FL593" s="26"/>
      <c r="FM593" s="26"/>
      <c r="FN593" s="26"/>
      <c r="FO593" s="26"/>
      <c r="FP593" s="26"/>
      <c r="FQ593" s="26"/>
      <c r="FR593" s="26"/>
      <c r="FS593" s="26"/>
      <c r="FT593" s="26"/>
      <c r="FU593" s="26"/>
      <c r="FV593" s="26"/>
      <c r="FW593" s="26"/>
      <c r="FX593" s="26"/>
      <c r="FY593" s="26"/>
      <c r="FZ593" s="26"/>
      <c r="GA593" s="26"/>
      <c r="GB593" s="26"/>
      <c r="GC593" s="26"/>
      <c r="GD593" s="26"/>
      <c r="GE593" s="26"/>
      <c r="GF593" s="26"/>
      <c r="GG593" s="26"/>
      <c r="GH593" s="26"/>
      <c r="GI593" s="26"/>
      <c r="GJ593" s="26"/>
      <c r="GK593" s="26"/>
      <c r="GL593" s="26"/>
      <c r="GM593" s="26"/>
      <c r="GN593" s="26"/>
      <c r="GO593" s="26"/>
      <c r="GP593" s="26"/>
      <c r="GQ593" s="26"/>
      <c r="GR593" s="26"/>
      <c r="GS593" s="26"/>
      <c r="GT593" s="26"/>
      <c r="GU593" s="26"/>
      <c r="GV593" s="26"/>
      <c r="GW593" s="26"/>
      <c r="GX593" s="26"/>
      <c r="GY593" s="26"/>
      <c r="GZ593" s="26"/>
      <c r="HA593" s="26"/>
      <c r="HB593" s="26"/>
      <c r="HC593" s="26"/>
      <c r="HD593" s="26"/>
      <c r="HE593" s="26"/>
      <c r="HF593" s="26"/>
      <c r="HG593" s="26"/>
      <c r="HH593" s="26"/>
      <c r="HI593" s="26"/>
      <c r="HJ593" s="26"/>
      <c r="HK593" s="26"/>
      <c r="HL593" s="26"/>
      <c r="HM593" s="26"/>
      <c r="HN593" s="26"/>
      <c r="HO593" s="26"/>
      <c r="HP593" s="26"/>
      <c r="HQ593" s="26"/>
      <c r="HR593" s="26"/>
      <c r="HS593" s="26"/>
      <c r="HT593" s="26"/>
      <c r="HU593" s="26"/>
      <c r="HV593" s="26"/>
      <c r="HW593" s="26"/>
      <c r="HX593" s="26"/>
      <c r="HY593" s="26"/>
      <c r="HZ593" s="26"/>
      <c r="IA593" s="26"/>
      <c r="IB593" s="26"/>
      <c r="IC593" s="26"/>
      <c r="ID593" s="26"/>
      <c r="IE593" s="26"/>
      <c r="IF593" s="26"/>
      <c r="IG593" s="26"/>
      <c r="IH593" s="26"/>
      <c r="II593" s="26"/>
      <c r="IJ593" s="26"/>
      <c r="IK593" s="26"/>
      <c r="IL593" s="26"/>
      <c r="IM593" s="26"/>
      <c r="IN593" s="26"/>
      <c r="IO593" s="26"/>
      <c r="IP593" s="26"/>
      <c r="IQ593" s="26"/>
      <c r="IR593" s="26"/>
      <c r="IS593" s="26"/>
      <c r="IT593" s="26"/>
      <c r="IU593" s="26"/>
      <c r="IV593" s="26"/>
    </row>
    <row r="594" spans="1:256" s="32" customFormat="1" ht="14.4" x14ac:dyDescent="0.3">
      <c r="A594"/>
      <c r="B594"/>
      <c r="C594"/>
      <c r="D594"/>
      <c r="E594"/>
      <c r="F594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6"/>
      <c r="AB594" s="26"/>
      <c r="AC594" s="26"/>
      <c r="AD594" s="26"/>
      <c r="AE594" s="26"/>
      <c r="AF594" s="26"/>
      <c r="AG594" s="26"/>
      <c r="AH594" s="26"/>
      <c r="AI594" s="26"/>
      <c r="AJ594" s="26"/>
      <c r="AK594" s="26"/>
      <c r="AL594" s="26"/>
      <c r="AM594" s="26"/>
      <c r="AN594" s="26"/>
      <c r="AO594" s="26"/>
      <c r="AP594" s="26"/>
      <c r="AQ594" s="26"/>
      <c r="AR594" s="26"/>
      <c r="AS594" s="26"/>
      <c r="AT594" s="26"/>
      <c r="AU594" s="26"/>
      <c r="AV594" s="26"/>
      <c r="AW594" s="26"/>
      <c r="AX594" s="26"/>
      <c r="AY594" s="26"/>
      <c r="AZ594" s="26"/>
      <c r="BA594" s="26"/>
      <c r="BB594" s="26"/>
      <c r="BC594" s="26"/>
      <c r="BD594" s="26"/>
      <c r="BE594" s="26"/>
      <c r="BF594" s="26"/>
      <c r="BG594" s="26"/>
      <c r="BH594" s="26"/>
      <c r="BI594" s="26"/>
      <c r="BJ594" s="26"/>
      <c r="BK594" s="26"/>
      <c r="BL594" s="26"/>
      <c r="BM594" s="26"/>
      <c r="BN594" s="26"/>
      <c r="BO594" s="26"/>
      <c r="BP594" s="26"/>
      <c r="BQ594" s="26"/>
      <c r="BR594" s="26"/>
      <c r="BS594" s="26"/>
      <c r="BT594" s="26"/>
      <c r="BU594" s="26"/>
      <c r="BV594" s="26"/>
      <c r="BW594" s="26"/>
      <c r="BX594" s="26"/>
      <c r="BY594" s="26"/>
      <c r="BZ594" s="26"/>
      <c r="CA594" s="26"/>
      <c r="CB594" s="26"/>
      <c r="CC594" s="26"/>
      <c r="CD594" s="26"/>
      <c r="CE594" s="26"/>
      <c r="CF594" s="26"/>
      <c r="CG594" s="26"/>
      <c r="CH594" s="26"/>
      <c r="CI594" s="26"/>
      <c r="CJ594" s="26"/>
      <c r="CK594" s="26"/>
      <c r="CL594" s="26"/>
      <c r="CM594" s="26"/>
      <c r="CN594" s="26"/>
      <c r="CO594" s="26"/>
      <c r="CP594" s="26"/>
      <c r="CQ594" s="26"/>
      <c r="CR594" s="26"/>
      <c r="CS594" s="26"/>
      <c r="CT594" s="26"/>
      <c r="CU594" s="26"/>
      <c r="CV594" s="26"/>
      <c r="CW594" s="26"/>
      <c r="CX594" s="26"/>
      <c r="CY594" s="26"/>
      <c r="CZ594" s="26"/>
      <c r="DA594" s="26"/>
      <c r="DB594" s="26"/>
      <c r="DC594" s="26"/>
      <c r="DD594" s="26"/>
      <c r="DE594" s="26"/>
      <c r="DF594" s="26"/>
      <c r="DG594" s="26"/>
      <c r="DH594" s="26"/>
      <c r="DI594" s="26"/>
      <c r="DJ594" s="26"/>
      <c r="DK594" s="26"/>
      <c r="DL594" s="26"/>
      <c r="DM594" s="26"/>
      <c r="DN594" s="26"/>
      <c r="DO594" s="26"/>
      <c r="DP594" s="26"/>
      <c r="DQ594" s="26"/>
      <c r="DR594" s="26"/>
      <c r="DS594" s="26"/>
      <c r="DT594" s="26"/>
      <c r="DU594" s="26"/>
      <c r="DV594" s="26"/>
      <c r="DW594" s="26"/>
      <c r="DX594" s="26"/>
      <c r="DY594" s="26"/>
      <c r="DZ594" s="26"/>
      <c r="EA594" s="26"/>
      <c r="EB594" s="26"/>
      <c r="EC594" s="26"/>
      <c r="ED594" s="26"/>
      <c r="EE594" s="26"/>
      <c r="EF594" s="26"/>
      <c r="EG594" s="26"/>
      <c r="EH594" s="26"/>
      <c r="EI594" s="26"/>
      <c r="EJ594" s="26"/>
      <c r="EK594" s="26"/>
      <c r="EL594" s="26"/>
      <c r="EM594" s="26"/>
      <c r="EN594" s="26"/>
      <c r="EO594" s="26"/>
      <c r="EP594" s="26"/>
      <c r="EQ594" s="26"/>
      <c r="ER594" s="26"/>
      <c r="ES594" s="26"/>
      <c r="ET594" s="26"/>
      <c r="EU594" s="26"/>
      <c r="EV594" s="26"/>
      <c r="EW594" s="26"/>
      <c r="EX594" s="26"/>
      <c r="EY594" s="26"/>
      <c r="EZ594" s="26"/>
      <c r="FA594" s="26"/>
      <c r="FB594" s="26"/>
      <c r="FC594" s="26"/>
      <c r="FD594" s="26"/>
      <c r="FE594" s="26"/>
      <c r="FF594" s="26"/>
      <c r="FG594" s="26"/>
      <c r="FH594" s="26"/>
      <c r="FI594" s="26"/>
      <c r="FJ594" s="26"/>
      <c r="FK594" s="26"/>
      <c r="FL594" s="26"/>
      <c r="FM594" s="26"/>
      <c r="FN594" s="26"/>
      <c r="FO594" s="26"/>
      <c r="FP594" s="26"/>
      <c r="FQ594" s="26"/>
      <c r="FR594" s="26"/>
      <c r="FS594" s="26"/>
      <c r="FT594" s="26"/>
      <c r="FU594" s="26"/>
      <c r="FV594" s="26"/>
      <c r="FW594" s="26"/>
      <c r="FX594" s="26"/>
      <c r="FY594" s="26"/>
      <c r="FZ594" s="26"/>
      <c r="GA594" s="26"/>
      <c r="GB594" s="26"/>
      <c r="GC594" s="26"/>
      <c r="GD594" s="26"/>
      <c r="GE594" s="26"/>
      <c r="GF594" s="26"/>
      <c r="GG594" s="26"/>
      <c r="GH594" s="26"/>
      <c r="GI594" s="26"/>
      <c r="GJ594" s="26"/>
      <c r="GK594" s="26"/>
      <c r="GL594" s="26"/>
      <c r="GM594" s="26"/>
      <c r="GN594" s="26"/>
      <c r="GO594" s="26"/>
      <c r="GP594" s="26"/>
      <c r="GQ594" s="26"/>
      <c r="GR594" s="26"/>
      <c r="GS594" s="26"/>
      <c r="GT594" s="26"/>
      <c r="GU594" s="26"/>
      <c r="GV594" s="26"/>
      <c r="GW594" s="26"/>
      <c r="GX594" s="26"/>
      <c r="GY594" s="26"/>
      <c r="GZ594" s="26"/>
      <c r="HA594" s="26"/>
      <c r="HB594" s="26"/>
      <c r="HC594" s="26"/>
      <c r="HD594" s="26"/>
      <c r="HE594" s="26"/>
      <c r="HF594" s="26"/>
      <c r="HG594" s="26"/>
      <c r="HH594" s="26"/>
      <c r="HI594" s="26"/>
      <c r="HJ594" s="26"/>
      <c r="HK594" s="26"/>
      <c r="HL594" s="26"/>
      <c r="HM594" s="26"/>
      <c r="HN594" s="26"/>
      <c r="HO594" s="26"/>
      <c r="HP594" s="26"/>
      <c r="HQ594" s="26"/>
      <c r="HR594" s="26"/>
      <c r="HS594" s="26"/>
      <c r="HT594" s="26"/>
      <c r="HU594" s="26"/>
      <c r="HV594" s="26"/>
      <c r="HW594" s="26"/>
      <c r="HX594" s="26"/>
      <c r="HY594" s="26"/>
      <c r="HZ594" s="26"/>
      <c r="IA594" s="26"/>
      <c r="IB594" s="26"/>
      <c r="IC594" s="26"/>
      <c r="ID594" s="26"/>
      <c r="IE594" s="26"/>
      <c r="IF594" s="26"/>
      <c r="IG594" s="26"/>
      <c r="IH594" s="26"/>
      <c r="II594" s="26"/>
      <c r="IJ594" s="26"/>
      <c r="IK594" s="26"/>
      <c r="IL594" s="26"/>
      <c r="IM594" s="26"/>
      <c r="IN594" s="26"/>
      <c r="IO594" s="26"/>
      <c r="IP594" s="26"/>
      <c r="IQ594" s="26"/>
      <c r="IR594" s="26"/>
      <c r="IS594" s="26"/>
      <c r="IT594" s="26"/>
      <c r="IU594" s="26"/>
      <c r="IV594" s="26"/>
    </row>
    <row r="595" spans="1:256" s="32" customFormat="1" ht="14.4" x14ac:dyDescent="0.3">
      <c r="A595"/>
      <c r="B595"/>
      <c r="C595"/>
      <c r="D595"/>
      <c r="E595"/>
      <c r="F595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6"/>
      <c r="AB595" s="26"/>
      <c r="AC595" s="26"/>
      <c r="AD595" s="26"/>
      <c r="AE595" s="26"/>
      <c r="AF595" s="26"/>
      <c r="AG595" s="26"/>
      <c r="AH595" s="26"/>
      <c r="AI595" s="26"/>
      <c r="AJ595" s="26"/>
      <c r="AK595" s="26"/>
      <c r="AL595" s="26"/>
      <c r="AM595" s="26"/>
      <c r="AN595" s="26"/>
      <c r="AO595" s="26"/>
      <c r="AP595" s="26"/>
      <c r="AQ595" s="26"/>
      <c r="AR595" s="26"/>
      <c r="AS595" s="26"/>
      <c r="AT595" s="26"/>
      <c r="AU595" s="26"/>
      <c r="AV595" s="26"/>
      <c r="AW595" s="26"/>
      <c r="AX595" s="26"/>
      <c r="AY595" s="26"/>
      <c r="AZ595" s="26"/>
      <c r="BA595" s="26"/>
      <c r="BB595" s="26"/>
      <c r="BC595" s="26"/>
      <c r="BD595" s="26"/>
      <c r="BE595" s="26"/>
      <c r="BF595" s="26"/>
      <c r="BG595" s="26"/>
      <c r="BH595" s="26"/>
      <c r="BI595" s="26"/>
      <c r="BJ595" s="26"/>
      <c r="BK595" s="26"/>
      <c r="BL595" s="26"/>
      <c r="BM595" s="26"/>
      <c r="BN595" s="26"/>
      <c r="BO595" s="26"/>
      <c r="BP595" s="26"/>
      <c r="BQ595" s="26"/>
      <c r="BR595" s="26"/>
      <c r="BS595" s="26"/>
      <c r="BT595" s="26"/>
      <c r="BU595" s="26"/>
      <c r="BV595" s="26"/>
      <c r="BW595" s="26"/>
      <c r="BX595" s="26"/>
      <c r="BY595" s="26"/>
      <c r="BZ595" s="26"/>
      <c r="CA595" s="26"/>
      <c r="CB595" s="26"/>
      <c r="CC595" s="26"/>
      <c r="CD595" s="26"/>
      <c r="CE595" s="26"/>
      <c r="CF595" s="26"/>
      <c r="CG595" s="26"/>
      <c r="CH595" s="26"/>
      <c r="CI595" s="26"/>
      <c r="CJ595" s="26"/>
      <c r="CK595" s="26"/>
      <c r="CL595" s="26"/>
      <c r="CM595" s="26"/>
      <c r="CN595" s="26"/>
      <c r="CO595" s="26"/>
      <c r="CP595" s="26"/>
      <c r="CQ595" s="26"/>
      <c r="CR595" s="26"/>
      <c r="CS595" s="26"/>
      <c r="CT595" s="26"/>
      <c r="CU595" s="26"/>
      <c r="CV595" s="26"/>
      <c r="CW595" s="26"/>
      <c r="CX595" s="26"/>
      <c r="CY595" s="26"/>
      <c r="CZ595" s="26"/>
      <c r="DA595" s="26"/>
      <c r="DB595" s="26"/>
      <c r="DC595" s="26"/>
      <c r="DD595" s="26"/>
      <c r="DE595" s="26"/>
      <c r="DF595" s="26"/>
      <c r="DG595" s="26"/>
      <c r="DH595" s="26"/>
      <c r="DI595" s="26"/>
      <c r="DJ595" s="26"/>
      <c r="DK595" s="26"/>
      <c r="DL595" s="26"/>
      <c r="DM595" s="26"/>
      <c r="DN595" s="26"/>
      <c r="DO595" s="26"/>
      <c r="DP595" s="26"/>
      <c r="DQ595" s="26"/>
      <c r="DR595" s="26"/>
      <c r="DS595" s="26"/>
      <c r="DT595" s="26"/>
      <c r="DU595" s="26"/>
      <c r="DV595" s="26"/>
      <c r="DW595" s="26"/>
      <c r="DX595" s="26"/>
      <c r="DY595" s="26"/>
      <c r="DZ595" s="26"/>
      <c r="EA595" s="26"/>
      <c r="EB595" s="26"/>
      <c r="EC595" s="26"/>
      <c r="ED595" s="26"/>
      <c r="EE595" s="26"/>
      <c r="EF595" s="26"/>
      <c r="EG595" s="26"/>
      <c r="EH595" s="26"/>
      <c r="EI595" s="26"/>
      <c r="EJ595" s="26"/>
      <c r="EK595" s="26"/>
      <c r="EL595" s="26"/>
      <c r="EM595" s="26"/>
      <c r="EN595" s="26"/>
      <c r="EO595" s="26"/>
      <c r="EP595" s="26"/>
      <c r="EQ595" s="26"/>
      <c r="ER595" s="26"/>
      <c r="ES595" s="26"/>
      <c r="ET595" s="26"/>
      <c r="EU595" s="26"/>
      <c r="EV595" s="26"/>
      <c r="EW595" s="26"/>
      <c r="EX595" s="26"/>
      <c r="EY595" s="26"/>
      <c r="EZ595" s="26"/>
      <c r="FA595" s="26"/>
      <c r="FB595" s="26"/>
      <c r="FC595" s="26"/>
      <c r="FD595" s="26"/>
      <c r="FE595" s="26"/>
      <c r="FF595" s="26"/>
      <c r="FG595" s="26"/>
      <c r="FH595" s="26"/>
      <c r="FI595" s="26"/>
      <c r="FJ595" s="26"/>
      <c r="FK595" s="26"/>
      <c r="FL595" s="26"/>
      <c r="FM595" s="26"/>
      <c r="FN595" s="26"/>
      <c r="FO595" s="26"/>
      <c r="FP595" s="26"/>
      <c r="FQ595" s="26"/>
      <c r="FR595" s="26"/>
      <c r="FS595" s="26"/>
      <c r="FT595" s="26"/>
      <c r="FU595" s="26"/>
      <c r="FV595" s="26"/>
      <c r="FW595" s="26"/>
      <c r="FX595" s="26"/>
      <c r="FY595" s="26"/>
      <c r="FZ595" s="26"/>
      <c r="GA595" s="26"/>
      <c r="GB595" s="26"/>
      <c r="GC595" s="26"/>
      <c r="GD595" s="26"/>
      <c r="GE595" s="26"/>
      <c r="GF595" s="26"/>
      <c r="GG595" s="26"/>
      <c r="GH595" s="26"/>
      <c r="GI595" s="26"/>
      <c r="GJ595" s="26"/>
      <c r="GK595" s="26"/>
      <c r="GL595" s="26"/>
      <c r="GM595" s="26"/>
      <c r="GN595" s="26"/>
      <c r="GO595" s="26"/>
      <c r="GP595" s="26"/>
      <c r="GQ595" s="26"/>
      <c r="GR595" s="26"/>
      <c r="GS595" s="26"/>
      <c r="GT595" s="26"/>
      <c r="GU595" s="26"/>
      <c r="GV595" s="26"/>
      <c r="GW595" s="26"/>
      <c r="GX595" s="26"/>
      <c r="GY595" s="26"/>
      <c r="GZ595" s="26"/>
      <c r="HA595" s="26"/>
      <c r="HB595" s="26"/>
      <c r="HC595" s="26"/>
      <c r="HD595" s="26"/>
      <c r="HE595" s="26"/>
      <c r="HF595" s="26"/>
      <c r="HG595" s="26"/>
      <c r="HH595" s="26"/>
      <c r="HI595" s="26"/>
      <c r="HJ595" s="26"/>
      <c r="HK595" s="26"/>
      <c r="HL595" s="26"/>
      <c r="HM595" s="26"/>
      <c r="HN595" s="26"/>
      <c r="HO595" s="26"/>
      <c r="HP595" s="26"/>
      <c r="HQ595" s="26"/>
      <c r="HR595" s="26"/>
      <c r="HS595" s="26"/>
      <c r="HT595" s="26"/>
      <c r="HU595" s="26"/>
      <c r="HV595" s="26"/>
      <c r="HW595" s="26"/>
      <c r="HX595" s="26"/>
      <c r="HY595" s="26"/>
      <c r="HZ595" s="26"/>
      <c r="IA595" s="26"/>
      <c r="IB595" s="26"/>
      <c r="IC595" s="26"/>
      <c r="ID595" s="26"/>
      <c r="IE595" s="26"/>
      <c r="IF595" s="26"/>
      <c r="IG595" s="26"/>
      <c r="IH595" s="26"/>
      <c r="II595" s="26"/>
      <c r="IJ595" s="26"/>
      <c r="IK595" s="26"/>
      <c r="IL595" s="26"/>
      <c r="IM595" s="26"/>
      <c r="IN595" s="26"/>
      <c r="IO595" s="26"/>
      <c r="IP595" s="26"/>
      <c r="IQ595" s="26"/>
      <c r="IR595" s="26"/>
      <c r="IS595" s="26"/>
      <c r="IT595" s="26"/>
      <c r="IU595" s="26"/>
      <c r="IV595" s="26"/>
    </row>
    <row r="596" spans="1:256" s="32" customFormat="1" ht="14.4" x14ac:dyDescent="0.3">
      <c r="A596"/>
      <c r="B596"/>
      <c r="C596"/>
      <c r="D596"/>
      <c r="E596"/>
      <c r="F59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6"/>
      <c r="AB596" s="26"/>
      <c r="AC596" s="26"/>
      <c r="AD596" s="26"/>
      <c r="AE596" s="26"/>
      <c r="AF596" s="26"/>
      <c r="AG596" s="26"/>
      <c r="AH596" s="26"/>
      <c r="AI596" s="26"/>
      <c r="AJ596" s="26"/>
      <c r="AK596" s="26"/>
      <c r="AL596" s="26"/>
      <c r="AM596" s="26"/>
      <c r="AN596" s="26"/>
      <c r="AO596" s="26"/>
      <c r="AP596" s="26"/>
      <c r="AQ596" s="26"/>
      <c r="AR596" s="26"/>
      <c r="AS596" s="26"/>
      <c r="AT596" s="26"/>
      <c r="AU596" s="26"/>
      <c r="AV596" s="26"/>
      <c r="AW596" s="26"/>
      <c r="AX596" s="26"/>
      <c r="AY596" s="26"/>
      <c r="AZ596" s="26"/>
      <c r="BA596" s="26"/>
      <c r="BB596" s="26"/>
      <c r="BC596" s="26"/>
      <c r="BD596" s="26"/>
      <c r="BE596" s="26"/>
      <c r="BF596" s="26"/>
      <c r="BG596" s="26"/>
      <c r="BH596" s="26"/>
      <c r="BI596" s="26"/>
      <c r="BJ596" s="26"/>
      <c r="BK596" s="26"/>
      <c r="BL596" s="26"/>
      <c r="BM596" s="26"/>
      <c r="BN596" s="26"/>
      <c r="BO596" s="26"/>
      <c r="BP596" s="26"/>
      <c r="BQ596" s="26"/>
      <c r="BR596" s="26"/>
      <c r="BS596" s="26"/>
      <c r="BT596" s="26"/>
      <c r="BU596" s="26"/>
      <c r="BV596" s="26"/>
      <c r="BW596" s="26"/>
      <c r="BX596" s="26"/>
      <c r="BY596" s="26"/>
      <c r="BZ596" s="26"/>
      <c r="CA596" s="26"/>
      <c r="CB596" s="26"/>
      <c r="CC596" s="26"/>
      <c r="CD596" s="26"/>
      <c r="CE596" s="26"/>
      <c r="CF596" s="26"/>
      <c r="CG596" s="26"/>
      <c r="CH596" s="26"/>
      <c r="CI596" s="26"/>
      <c r="CJ596" s="26"/>
      <c r="CK596" s="26"/>
      <c r="CL596" s="26"/>
      <c r="CM596" s="26"/>
      <c r="CN596" s="26"/>
      <c r="CO596" s="26"/>
      <c r="CP596" s="26"/>
      <c r="CQ596" s="26"/>
      <c r="CR596" s="26"/>
      <c r="CS596" s="26"/>
      <c r="CT596" s="26"/>
      <c r="CU596" s="26"/>
      <c r="CV596" s="26"/>
      <c r="CW596" s="26"/>
      <c r="CX596" s="26"/>
      <c r="CY596" s="26"/>
      <c r="CZ596" s="26"/>
      <c r="DA596" s="26"/>
      <c r="DB596" s="26"/>
      <c r="DC596" s="26"/>
      <c r="DD596" s="26"/>
      <c r="DE596" s="26"/>
      <c r="DF596" s="26"/>
      <c r="DG596" s="26"/>
      <c r="DH596" s="26"/>
      <c r="DI596" s="26"/>
      <c r="DJ596" s="26"/>
      <c r="DK596" s="26"/>
      <c r="DL596" s="26"/>
      <c r="DM596" s="26"/>
      <c r="DN596" s="26"/>
      <c r="DO596" s="26"/>
      <c r="DP596" s="26"/>
      <c r="DQ596" s="26"/>
      <c r="DR596" s="26"/>
      <c r="DS596" s="26"/>
      <c r="DT596" s="26"/>
      <c r="DU596" s="26"/>
      <c r="DV596" s="26"/>
      <c r="DW596" s="26"/>
      <c r="DX596" s="26"/>
      <c r="DY596" s="26"/>
      <c r="DZ596" s="26"/>
      <c r="EA596" s="26"/>
      <c r="EB596" s="26"/>
      <c r="EC596" s="26"/>
      <c r="ED596" s="26"/>
      <c r="EE596" s="26"/>
      <c r="EF596" s="26"/>
      <c r="EG596" s="26"/>
      <c r="EH596" s="26"/>
      <c r="EI596" s="26"/>
      <c r="EJ596" s="26"/>
      <c r="EK596" s="26"/>
      <c r="EL596" s="26"/>
      <c r="EM596" s="26"/>
      <c r="EN596" s="26"/>
      <c r="EO596" s="26"/>
      <c r="EP596" s="26"/>
      <c r="EQ596" s="26"/>
      <c r="ER596" s="26"/>
      <c r="ES596" s="26"/>
      <c r="ET596" s="26"/>
      <c r="EU596" s="26"/>
      <c r="EV596" s="26"/>
      <c r="EW596" s="26"/>
      <c r="EX596" s="26"/>
      <c r="EY596" s="26"/>
      <c r="EZ596" s="26"/>
      <c r="FA596" s="26"/>
      <c r="FB596" s="26"/>
      <c r="FC596" s="26"/>
      <c r="FD596" s="26"/>
      <c r="FE596" s="26"/>
      <c r="FF596" s="26"/>
      <c r="FG596" s="26"/>
      <c r="FH596" s="26"/>
      <c r="FI596" s="26"/>
      <c r="FJ596" s="26"/>
      <c r="FK596" s="26"/>
      <c r="FL596" s="26"/>
      <c r="FM596" s="26"/>
      <c r="FN596" s="26"/>
      <c r="FO596" s="26"/>
      <c r="FP596" s="26"/>
      <c r="FQ596" s="26"/>
      <c r="FR596" s="26"/>
      <c r="FS596" s="26"/>
      <c r="FT596" s="26"/>
      <c r="FU596" s="26"/>
      <c r="FV596" s="26"/>
      <c r="FW596" s="26"/>
      <c r="FX596" s="26"/>
      <c r="FY596" s="26"/>
      <c r="FZ596" s="26"/>
      <c r="GA596" s="26"/>
      <c r="GB596" s="26"/>
      <c r="GC596" s="26"/>
      <c r="GD596" s="26"/>
      <c r="GE596" s="26"/>
      <c r="GF596" s="26"/>
      <c r="GG596" s="26"/>
      <c r="GH596" s="26"/>
      <c r="GI596" s="26"/>
      <c r="GJ596" s="26"/>
      <c r="GK596" s="26"/>
      <c r="GL596" s="26"/>
      <c r="GM596" s="26"/>
      <c r="GN596" s="26"/>
      <c r="GO596" s="26"/>
      <c r="GP596" s="26"/>
      <c r="GQ596" s="26"/>
      <c r="GR596" s="26"/>
      <c r="GS596" s="26"/>
      <c r="GT596" s="26"/>
      <c r="GU596" s="26"/>
      <c r="GV596" s="26"/>
      <c r="GW596" s="26"/>
      <c r="GX596" s="26"/>
      <c r="GY596" s="26"/>
      <c r="GZ596" s="26"/>
      <c r="HA596" s="26"/>
      <c r="HB596" s="26"/>
      <c r="HC596" s="26"/>
      <c r="HD596" s="26"/>
      <c r="HE596" s="26"/>
      <c r="HF596" s="26"/>
      <c r="HG596" s="26"/>
      <c r="HH596" s="26"/>
      <c r="HI596" s="26"/>
      <c r="HJ596" s="26"/>
      <c r="HK596" s="26"/>
      <c r="HL596" s="26"/>
      <c r="HM596" s="26"/>
      <c r="HN596" s="26"/>
      <c r="HO596" s="26"/>
      <c r="HP596" s="26"/>
      <c r="HQ596" s="26"/>
      <c r="HR596" s="26"/>
      <c r="HS596" s="26"/>
      <c r="HT596" s="26"/>
      <c r="HU596" s="26"/>
      <c r="HV596" s="26"/>
      <c r="HW596" s="26"/>
      <c r="HX596" s="26"/>
      <c r="HY596" s="26"/>
      <c r="HZ596" s="26"/>
      <c r="IA596" s="26"/>
      <c r="IB596" s="26"/>
      <c r="IC596" s="26"/>
      <c r="ID596" s="26"/>
      <c r="IE596" s="26"/>
      <c r="IF596" s="26"/>
      <c r="IG596" s="26"/>
      <c r="IH596" s="26"/>
      <c r="II596" s="26"/>
      <c r="IJ596" s="26"/>
      <c r="IK596" s="26"/>
      <c r="IL596" s="26"/>
      <c r="IM596" s="26"/>
      <c r="IN596" s="26"/>
      <c r="IO596" s="26"/>
      <c r="IP596" s="26"/>
      <c r="IQ596" s="26"/>
      <c r="IR596" s="26"/>
      <c r="IS596" s="26"/>
      <c r="IT596" s="26"/>
      <c r="IU596" s="26"/>
      <c r="IV596" s="26"/>
    </row>
    <row r="597" spans="1:256" s="32" customFormat="1" ht="14.4" x14ac:dyDescent="0.3">
      <c r="A597"/>
      <c r="B597"/>
      <c r="C597"/>
      <c r="D597"/>
      <c r="E597"/>
      <c r="F597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6"/>
      <c r="AB597" s="26"/>
      <c r="AC597" s="26"/>
      <c r="AD597" s="26"/>
      <c r="AE597" s="26"/>
      <c r="AF597" s="26"/>
      <c r="AG597" s="26"/>
      <c r="AH597" s="26"/>
      <c r="AI597" s="26"/>
      <c r="AJ597" s="26"/>
      <c r="AK597" s="26"/>
      <c r="AL597" s="26"/>
      <c r="AM597" s="26"/>
      <c r="AN597" s="26"/>
      <c r="AO597" s="26"/>
      <c r="AP597" s="26"/>
      <c r="AQ597" s="26"/>
      <c r="AR597" s="26"/>
      <c r="AS597" s="26"/>
      <c r="AT597" s="26"/>
      <c r="AU597" s="26"/>
      <c r="AV597" s="26"/>
      <c r="AW597" s="26"/>
      <c r="AX597" s="26"/>
      <c r="AY597" s="26"/>
      <c r="AZ597" s="26"/>
      <c r="BA597" s="26"/>
      <c r="BB597" s="26"/>
      <c r="BC597" s="26"/>
      <c r="BD597" s="26"/>
      <c r="BE597" s="26"/>
      <c r="BF597" s="26"/>
      <c r="BG597" s="26"/>
      <c r="BH597" s="26"/>
      <c r="BI597" s="26"/>
      <c r="BJ597" s="26"/>
      <c r="BK597" s="26"/>
      <c r="BL597" s="26"/>
      <c r="BM597" s="26"/>
      <c r="BN597" s="26"/>
      <c r="BO597" s="26"/>
      <c r="BP597" s="26"/>
      <c r="BQ597" s="26"/>
      <c r="BR597" s="26"/>
      <c r="BS597" s="26"/>
      <c r="BT597" s="26"/>
      <c r="BU597" s="26"/>
      <c r="BV597" s="26"/>
      <c r="BW597" s="26"/>
      <c r="BX597" s="26"/>
      <c r="BY597" s="26"/>
      <c r="BZ597" s="26"/>
      <c r="CA597" s="26"/>
      <c r="CB597" s="26"/>
      <c r="CC597" s="26"/>
      <c r="CD597" s="26"/>
      <c r="CE597" s="26"/>
      <c r="CF597" s="26"/>
      <c r="CG597" s="26"/>
      <c r="CH597" s="26"/>
      <c r="CI597" s="26"/>
      <c r="CJ597" s="26"/>
      <c r="CK597" s="26"/>
      <c r="CL597" s="26"/>
      <c r="CM597" s="26"/>
      <c r="CN597" s="26"/>
      <c r="CO597" s="26"/>
      <c r="CP597" s="26"/>
      <c r="CQ597" s="26"/>
      <c r="CR597" s="26"/>
      <c r="CS597" s="26"/>
      <c r="CT597" s="26"/>
      <c r="CU597" s="26"/>
      <c r="CV597" s="26"/>
      <c r="CW597" s="26"/>
      <c r="CX597" s="26"/>
      <c r="CY597" s="26"/>
      <c r="CZ597" s="26"/>
      <c r="DA597" s="26"/>
      <c r="DB597" s="26"/>
      <c r="DC597" s="26"/>
      <c r="DD597" s="26"/>
      <c r="DE597" s="26"/>
      <c r="DF597" s="26"/>
      <c r="DG597" s="26"/>
      <c r="DH597" s="26"/>
      <c r="DI597" s="26"/>
      <c r="DJ597" s="26"/>
      <c r="DK597" s="26"/>
      <c r="DL597" s="26"/>
      <c r="DM597" s="26"/>
      <c r="DN597" s="26"/>
      <c r="DO597" s="26"/>
      <c r="DP597" s="26"/>
      <c r="DQ597" s="26"/>
      <c r="DR597" s="26"/>
      <c r="DS597" s="26"/>
      <c r="DT597" s="26"/>
      <c r="DU597" s="26"/>
      <c r="DV597" s="26"/>
      <c r="DW597" s="26"/>
      <c r="DX597" s="26"/>
      <c r="DY597" s="26"/>
      <c r="DZ597" s="26"/>
      <c r="EA597" s="26"/>
      <c r="EB597" s="26"/>
      <c r="EC597" s="26"/>
      <c r="ED597" s="26"/>
      <c r="EE597" s="26"/>
      <c r="EF597" s="26"/>
      <c r="EG597" s="26"/>
      <c r="EH597" s="26"/>
      <c r="EI597" s="26"/>
      <c r="EJ597" s="26"/>
      <c r="EK597" s="26"/>
      <c r="EL597" s="26"/>
      <c r="EM597" s="26"/>
      <c r="EN597" s="26"/>
      <c r="EO597" s="26"/>
      <c r="EP597" s="26"/>
      <c r="EQ597" s="26"/>
      <c r="ER597" s="26"/>
      <c r="ES597" s="26"/>
      <c r="ET597" s="26"/>
      <c r="EU597" s="26"/>
      <c r="EV597" s="26"/>
      <c r="EW597" s="26"/>
      <c r="EX597" s="26"/>
      <c r="EY597" s="26"/>
      <c r="EZ597" s="26"/>
      <c r="FA597" s="26"/>
      <c r="FB597" s="26"/>
      <c r="FC597" s="26"/>
      <c r="FD597" s="26"/>
      <c r="FE597" s="26"/>
      <c r="FF597" s="26"/>
      <c r="FG597" s="26"/>
      <c r="FH597" s="26"/>
      <c r="FI597" s="26"/>
      <c r="FJ597" s="26"/>
      <c r="FK597" s="26"/>
      <c r="FL597" s="26"/>
      <c r="FM597" s="26"/>
      <c r="FN597" s="26"/>
      <c r="FO597" s="26"/>
      <c r="FP597" s="26"/>
      <c r="FQ597" s="26"/>
      <c r="FR597" s="26"/>
      <c r="FS597" s="26"/>
      <c r="FT597" s="26"/>
      <c r="FU597" s="26"/>
      <c r="FV597" s="26"/>
      <c r="FW597" s="26"/>
      <c r="FX597" s="26"/>
      <c r="FY597" s="26"/>
      <c r="FZ597" s="26"/>
      <c r="GA597" s="26"/>
      <c r="GB597" s="26"/>
      <c r="GC597" s="26"/>
      <c r="GD597" s="26"/>
      <c r="GE597" s="26"/>
      <c r="GF597" s="26"/>
      <c r="GG597" s="26"/>
      <c r="GH597" s="26"/>
      <c r="GI597" s="26"/>
      <c r="GJ597" s="26"/>
      <c r="GK597" s="26"/>
      <c r="GL597" s="26"/>
      <c r="GM597" s="26"/>
      <c r="GN597" s="26"/>
      <c r="GO597" s="26"/>
      <c r="GP597" s="26"/>
      <c r="GQ597" s="26"/>
      <c r="GR597" s="26"/>
      <c r="GS597" s="26"/>
      <c r="GT597" s="26"/>
      <c r="GU597" s="26"/>
      <c r="GV597" s="26"/>
      <c r="GW597" s="26"/>
      <c r="GX597" s="26"/>
      <c r="GY597" s="26"/>
      <c r="GZ597" s="26"/>
      <c r="HA597" s="26"/>
      <c r="HB597" s="26"/>
      <c r="HC597" s="26"/>
      <c r="HD597" s="26"/>
      <c r="HE597" s="26"/>
      <c r="HF597" s="26"/>
      <c r="HG597" s="26"/>
      <c r="HH597" s="26"/>
      <c r="HI597" s="26"/>
      <c r="HJ597" s="26"/>
      <c r="HK597" s="26"/>
      <c r="HL597" s="26"/>
      <c r="HM597" s="26"/>
      <c r="HN597" s="26"/>
      <c r="HO597" s="26"/>
      <c r="HP597" s="26"/>
      <c r="HQ597" s="26"/>
      <c r="HR597" s="26"/>
      <c r="HS597" s="26"/>
      <c r="HT597" s="26"/>
      <c r="HU597" s="26"/>
      <c r="HV597" s="26"/>
      <c r="HW597" s="26"/>
      <c r="HX597" s="26"/>
      <c r="HY597" s="26"/>
      <c r="HZ597" s="26"/>
      <c r="IA597" s="26"/>
      <c r="IB597" s="26"/>
      <c r="IC597" s="26"/>
      <c r="ID597" s="26"/>
      <c r="IE597" s="26"/>
      <c r="IF597" s="26"/>
      <c r="IG597" s="26"/>
      <c r="IH597" s="26"/>
      <c r="II597" s="26"/>
      <c r="IJ597" s="26"/>
      <c r="IK597" s="26"/>
      <c r="IL597" s="26"/>
      <c r="IM597" s="26"/>
      <c r="IN597" s="26"/>
      <c r="IO597" s="26"/>
      <c r="IP597" s="26"/>
      <c r="IQ597" s="26"/>
      <c r="IR597" s="26"/>
      <c r="IS597" s="26"/>
      <c r="IT597" s="26"/>
      <c r="IU597" s="26"/>
      <c r="IV597" s="26"/>
    </row>
    <row r="598" spans="1:256" s="32" customFormat="1" ht="14.4" x14ac:dyDescent="0.3">
      <c r="A598"/>
      <c r="B598"/>
      <c r="C598"/>
      <c r="D598"/>
      <c r="E598"/>
      <c r="F598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6"/>
      <c r="AB598" s="26"/>
      <c r="AC598" s="26"/>
      <c r="AD598" s="26"/>
      <c r="AE598" s="26"/>
      <c r="AF598" s="26"/>
      <c r="AG598" s="26"/>
      <c r="AH598" s="26"/>
      <c r="AI598" s="26"/>
      <c r="AJ598" s="26"/>
      <c r="AK598" s="26"/>
      <c r="AL598" s="26"/>
      <c r="AM598" s="26"/>
      <c r="AN598" s="26"/>
      <c r="AO598" s="26"/>
      <c r="AP598" s="26"/>
      <c r="AQ598" s="26"/>
      <c r="AR598" s="26"/>
      <c r="AS598" s="26"/>
      <c r="AT598" s="26"/>
      <c r="AU598" s="26"/>
      <c r="AV598" s="26"/>
      <c r="AW598" s="26"/>
      <c r="AX598" s="26"/>
      <c r="AY598" s="26"/>
      <c r="AZ598" s="26"/>
      <c r="BA598" s="26"/>
      <c r="BB598" s="26"/>
      <c r="BC598" s="26"/>
      <c r="BD598" s="26"/>
      <c r="BE598" s="26"/>
      <c r="BF598" s="26"/>
      <c r="BG598" s="26"/>
      <c r="BH598" s="26"/>
      <c r="BI598" s="26"/>
      <c r="BJ598" s="26"/>
      <c r="BK598" s="26"/>
      <c r="BL598" s="26"/>
      <c r="BM598" s="26"/>
      <c r="BN598" s="26"/>
      <c r="BO598" s="26"/>
      <c r="BP598" s="26"/>
      <c r="BQ598" s="26"/>
      <c r="BR598" s="26"/>
      <c r="BS598" s="26"/>
      <c r="BT598" s="26"/>
      <c r="BU598" s="26"/>
      <c r="BV598" s="26"/>
      <c r="BW598" s="26"/>
      <c r="BX598" s="26"/>
      <c r="BY598" s="26"/>
      <c r="BZ598" s="26"/>
      <c r="CA598" s="26"/>
      <c r="CB598" s="26"/>
      <c r="CC598" s="26"/>
      <c r="CD598" s="26"/>
      <c r="CE598" s="26"/>
      <c r="CF598" s="26"/>
      <c r="CG598" s="26"/>
      <c r="CH598" s="26"/>
      <c r="CI598" s="26"/>
      <c r="CJ598" s="26"/>
      <c r="CK598" s="26"/>
      <c r="CL598" s="26"/>
      <c r="CM598" s="26"/>
      <c r="CN598" s="26"/>
      <c r="CO598" s="26"/>
      <c r="CP598" s="26"/>
      <c r="CQ598" s="26"/>
      <c r="CR598" s="26"/>
      <c r="CS598" s="26"/>
      <c r="CT598" s="26"/>
      <c r="CU598" s="26"/>
      <c r="CV598" s="26"/>
      <c r="CW598" s="26"/>
      <c r="CX598" s="26"/>
      <c r="CY598" s="26"/>
      <c r="CZ598" s="26"/>
      <c r="DA598" s="26"/>
      <c r="DB598" s="26"/>
      <c r="DC598" s="26"/>
      <c r="DD598" s="26"/>
      <c r="DE598" s="26"/>
      <c r="DF598" s="26"/>
      <c r="DG598" s="26"/>
      <c r="DH598" s="26"/>
      <c r="DI598" s="26"/>
      <c r="DJ598" s="26"/>
      <c r="DK598" s="26"/>
      <c r="DL598" s="26"/>
      <c r="DM598" s="26"/>
      <c r="DN598" s="26"/>
      <c r="DO598" s="26"/>
      <c r="DP598" s="26"/>
      <c r="DQ598" s="26"/>
      <c r="DR598" s="26"/>
      <c r="DS598" s="26"/>
      <c r="DT598" s="26"/>
      <c r="DU598" s="26"/>
      <c r="DV598" s="26"/>
      <c r="DW598" s="26"/>
      <c r="DX598" s="26"/>
      <c r="DY598" s="26"/>
      <c r="DZ598" s="26"/>
      <c r="EA598" s="26"/>
      <c r="EB598" s="26"/>
      <c r="EC598" s="26"/>
      <c r="ED598" s="26"/>
      <c r="EE598" s="26"/>
      <c r="EF598" s="26"/>
      <c r="EG598" s="26"/>
      <c r="EH598" s="26"/>
      <c r="EI598" s="26"/>
      <c r="EJ598" s="26"/>
      <c r="EK598" s="26"/>
      <c r="EL598" s="26"/>
      <c r="EM598" s="26"/>
      <c r="EN598" s="26"/>
      <c r="EO598" s="26"/>
      <c r="EP598" s="26"/>
      <c r="EQ598" s="26"/>
      <c r="ER598" s="26"/>
      <c r="ES598" s="26"/>
      <c r="ET598" s="26"/>
      <c r="EU598" s="26"/>
      <c r="EV598" s="26"/>
      <c r="EW598" s="26"/>
      <c r="EX598" s="26"/>
      <c r="EY598" s="26"/>
      <c r="EZ598" s="26"/>
      <c r="FA598" s="26"/>
      <c r="FB598" s="26"/>
      <c r="FC598" s="26"/>
      <c r="FD598" s="26"/>
      <c r="FE598" s="26"/>
      <c r="FF598" s="26"/>
      <c r="FG598" s="26"/>
      <c r="FH598" s="26"/>
      <c r="FI598" s="26"/>
      <c r="FJ598" s="26"/>
      <c r="FK598" s="26"/>
      <c r="FL598" s="26"/>
      <c r="FM598" s="26"/>
      <c r="FN598" s="26"/>
      <c r="FO598" s="26"/>
      <c r="FP598" s="26"/>
      <c r="FQ598" s="26"/>
      <c r="FR598" s="26"/>
      <c r="FS598" s="26"/>
      <c r="FT598" s="26"/>
      <c r="FU598" s="26"/>
      <c r="FV598" s="26"/>
      <c r="FW598" s="26"/>
      <c r="FX598" s="26"/>
      <c r="FY598" s="26"/>
      <c r="FZ598" s="26"/>
      <c r="GA598" s="26"/>
      <c r="GB598" s="26"/>
      <c r="GC598" s="26"/>
      <c r="GD598" s="26"/>
      <c r="GE598" s="26"/>
      <c r="GF598" s="26"/>
      <c r="GG598" s="26"/>
      <c r="GH598" s="26"/>
      <c r="GI598" s="26"/>
      <c r="GJ598" s="26"/>
      <c r="GK598" s="26"/>
      <c r="GL598" s="26"/>
      <c r="GM598" s="26"/>
      <c r="GN598" s="26"/>
      <c r="GO598" s="26"/>
      <c r="GP598" s="26"/>
      <c r="GQ598" s="26"/>
      <c r="GR598" s="26"/>
      <c r="GS598" s="26"/>
      <c r="GT598" s="26"/>
      <c r="GU598" s="26"/>
      <c r="GV598" s="26"/>
      <c r="GW598" s="26"/>
      <c r="GX598" s="26"/>
      <c r="GY598" s="26"/>
      <c r="GZ598" s="26"/>
      <c r="HA598" s="26"/>
      <c r="HB598" s="26"/>
      <c r="HC598" s="26"/>
      <c r="HD598" s="26"/>
      <c r="HE598" s="26"/>
      <c r="HF598" s="26"/>
      <c r="HG598" s="26"/>
      <c r="HH598" s="26"/>
      <c r="HI598" s="26"/>
      <c r="HJ598" s="26"/>
      <c r="HK598" s="26"/>
      <c r="HL598" s="26"/>
      <c r="HM598" s="26"/>
      <c r="HN598" s="26"/>
      <c r="HO598" s="26"/>
      <c r="HP598" s="26"/>
      <c r="HQ598" s="26"/>
      <c r="HR598" s="26"/>
      <c r="HS598" s="26"/>
      <c r="HT598" s="26"/>
      <c r="HU598" s="26"/>
      <c r="HV598" s="26"/>
      <c r="HW598" s="26"/>
      <c r="HX598" s="26"/>
      <c r="HY598" s="26"/>
      <c r="HZ598" s="26"/>
      <c r="IA598" s="26"/>
      <c r="IB598" s="26"/>
      <c r="IC598" s="26"/>
      <c r="ID598" s="26"/>
      <c r="IE598" s="26"/>
      <c r="IF598" s="26"/>
      <c r="IG598" s="26"/>
      <c r="IH598" s="26"/>
      <c r="II598" s="26"/>
      <c r="IJ598" s="26"/>
      <c r="IK598" s="26"/>
      <c r="IL598" s="26"/>
      <c r="IM598" s="26"/>
      <c r="IN598" s="26"/>
      <c r="IO598" s="26"/>
      <c r="IP598" s="26"/>
      <c r="IQ598" s="26"/>
      <c r="IR598" s="26"/>
      <c r="IS598" s="26"/>
      <c r="IT598" s="26"/>
      <c r="IU598" s="26"/>
      <c r="IV598" s="26"/>
    </row>
    <row r="599" spans="1:256" s="32" customFormat="1" ht="14.4" x14ac:dyDescent="0.3">
      <c r="A599"/>
      <c r="B599"/>
      <c r="C599"/>
      <c r="D599"/>
      <c r="E599"/>
      <c r="F599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6"/>
      <c r="AB599" s="26"/>
      <c r="AC599" s="26"/>
      <c r="AD599" s="26"/>
      <c r="AE599" s="26"/>
      <c r="AF599" s="26"/>
      <c r="AG599" s="26"/>
      <c r="AH599" s="26"/>
      <c r="AI599" s="26"/>
      <c r="AJ599" s="26"/>
      <c r="AK599" s="26"/>
      <c r="AL599" s="26"/>
      <c r="AM599" s="26"/>
      <c r="AN599" s="26"/>
      <c r="AO599" s="26"/>
      <c r="AP599" s="26"/>
      <c r="AQ599" s="26"/>
      <c r="AR599" s="26"/>
      <c r="AS599" s="26"/>
      <c r="AT599" s="26"/>
      <c r="AU599" s="26"/>
      <c r="AV599" s="26"/>
      <c r="AW599" s="26"/>
      <c r="AX599" s="26"/>
      <c r="AY599" s="26"/>
      <c r="AZ599" s="26"/>
      <c r="BA599" s="26"/>
      <c r="BB599" s="26"/>
      <c r="BC599" s="26"/>
      <c r="BD599" s="26"/>
      <c r="BE599" s="26"/>
      <c r="BF599" s="26"/>
      <c r="BG599" s="26"/>
      <c r="BH599" s="26"/>
      <c r="BI599" s="26"/>
      <c r="BJ599" s="26"/>
      <c r="BK599" s="26"/>
      <c r="BL599" s="26"/>
      <c r="BM599" s="26"/>
      <c r="BN599" s="26"/>
      <c r="BO599" s="26"/>
      <c r="BP599" s="26"/>
      <c r="BQ599" s="26"/>
      <c r="BR599" s="26"/>
      <c r="BS599" s="26"/>
      <c r="BT599" s="26"/>
      <c r="BU599" s="26"/>
      <c r="BV599" s="26"/>
      <c r="BW599" s="26"/>
      <c r="BX599" s="26"/>
      <c r="BY599" s="26"/>
      <c r="BZ599" s="26"/>
      <c r="CA599" s="26"/>
      <c r="CB599" s="26"/>
      <c r="CC599" s="26"/>
      <c r="CD599" s="26"/>
      <c r="CE599" s="26"/>
      <c r="CF599" s="26"/>
      <c r="CG599" s="26"/>
      <c r="CH599" s="26"/>
      <c r="CI599" s="26"/>
      <c r="CJ599" s="26"/>
      <c r="CK599" s="26"/>
      <c r="CL599" s="26"/>
      <c r="CM599" s="26"/>
      <c r="CN599" s="26"/>
      <c r="CO599" s="26"/>
      <c r="CP599" s="26"/>
      <c r="CQ599" s="26"/>
      <c r="CR599" s="26"/>
      <c r="CS599" s="26"/>
      <c r="CT599" s="26"/>
      <c r="CU599" s="26"/>
      <c r="CV599" s="26"/>
      <c r="CW599" s="26"/>
      <c r="CX599" s="26"/>
      <c r="CY599" s="26"/>
      <c r="CZ599" s="26"/>
      <c r="DA599" s="26"/>
      <c r="DB599" s="26"/>
      <c r="DC599" s="26"/>
      <c r="DD599" s="26"/>
      <c r="DE599" s="26"/>
      <c r="DF599" s="26"/>
      <c r="DG599" s="26"/>
      <c r="DH599" s="26"/>
      <c r="DI599" s="26"/>
      <c r="DJ599" s="26"/>
      <c r="DK599" s="26"/>
      <c r="DL599" s="26"/>
      <c r="DM599" s="26"/>
      <c r="DN599" s="26"/>
      <c r="DO599" s="26"/>
      <c r="DP599" s="26"/>
      <c r="DQ599" s="26"/>
      <c r="DR599" s="26"/>
      <c r="DS599" s="26"/>
      <c r="DT599" s="26"/>
      <c r="DU599" s="26"/>
      <c r="DV599" s="26"/>
      <c r="DW599" s="26"/>
      <c r="DX599" s="26"/>
      <c r="DY599" s="26"/>
      <c r="DZ599" s="26"/>
      <c r="EA599" s="26"/>
      <c r="EB599" s="26"/>
      <c r="EC599" s="26"/>
      <c r="ED599" s="26"/>
      <c r="EE599" s="26"/>
      <c r="EF599" s="26"/>
      <c r="EG599" s="26"/>
      <c r="EH599" s="26"/>
      <c r="EI599" s="26"/>
      <c r="EJ599" s="26"/>
      <c r="EK599" s="26"/>
      <c r="EL599" s="26"/>
      <c r="EM599" s="26"/>
      <c r="EN599" s="26"/>
      <c r="EO599" s="26"/>
      <c r="EP599" s="26"/>
      <c r="EQ599" s="26"/>
      <c r="ER599" s="26"/>
      <c r="ES599" s="26"/>
      <c r="ET599" s="26"/>
      <c r="EU599" s="26"/>
      <c r="EV599" s="26"/>
      <c r="EW599" s="26"/>
      <c r="EX599" s="26"/>
      <c r="EY599" s="26"/>
      <c r="EZ599" s="26"/>
      <c r="FA599" s="26"/>
      <c r="FB599" s="26"/>
      <c r="FC599" s="26"/>
      <c r="FD599" s="26"/>
      <c r="FE599" s="26"/>
      <c r="FF599" s="26"/>
      <c r="FG599" s="26"/>
      <c r="FH599" s="26"/>
      <c r="FI599" s="26"/>
      <c r="FJ599" s="26"/>
      <c r="FK599" s="26"/>
      <c r="FL599" s="26"/>
      <c r="FM599" s="26"/>
      <c r="FN599" s="26"/>
      <c r="FO599" s="26"/>
      <c r="FP599" s="26"/>
      <c r="FQ599" s="26"/>
      <c r="FR599" s="26"/>
      <c r="FS599" s="26"/>
      <c r="FT599" s="26"/>
      <c r="FU599" s="26"/>
      <c r="FV599" s="26"/>
      <c r="FW599" s="26"/>
      <c r="FX599" s="26"/>
      <c r="FY599" s="26"/>
      <c r="FZ599" s="26"/>
      <c r="GA599" s="26"/>
      <c r="GB599" s="26"/>
      <c r="GC599" s="26"/>
      <c r="GD599" s="26"/>
      <c r="GE599" s="26"/>
      <c r="GF599" s="26"/>
      <c r="GG599" s="26"/>
      <c r="GH599" s="26"/>
      <c r="GI599" s="26"/>
      <c r="GJ599" s="26"/>
      <c r="GK599" s="26"/>
      <c r="GL599" s="26"/>
      <c r="GM599" s="26"/>
      <c r="GN599" s="26"/>
      <c r="GO599" s="26"/>
      <c r="GP599" s="26"/>
      <c r="GQ599" s="26"/>
      <c r="GR599" s="26"/>
      <c r="GS599" s="26"/>
      <c r="GT599" s="26"/>
      <c r="GU599" s="26"/>
      <c r="GV599" s="26"/>
      <c r="GW599" s="26"/>
      <c r="GX599" s="26"/>
      <c r="GY599" s="26"/>
      <c r="GZ599" s="26"/>
      <c r="HA599" s="26"/>
      <c r="HB599" s="26"/>
      <c r="HC599" s="26"/>
      <c r="HD599" s="26"/>
      <c r="HE599" s="26"/>
      <c r="HF599" s="26"/>
      <c r="HG599" s="26"/>
      <c r="HH599" s="26"/>
      <c r="HI599" s="26"/>
      <c r="HJ599" s="26"/>
      <c r="HK599" s="26"/>
      <c r="HL599" s="26"/>
      <c r="HM599" s="26"/>
      <c r="HN599" s="26"/>
      <c r="HO599" s="26"/>
      <c r="HP599" s="26"/>
      <c r="HQ599" s="26"/>
      <c r="HR599" s="26"/>
      <c r="HS599" s="26"/>
      <c r="HT599" s="26"/>
      <c r="HU599" s="26"/>
      <c r="HV599" s="26"/>
      <c r="HW599" s="26"/>
      <c r="HX599" s="26"/>
      <c r="HY599" s="26"/>
      <c r="HZ599" s="26"/>
      <c r="IA599" s="26"/>
      <c r="IB599" s="26"/>
      <c r="IC599" s="26"/>
      <c r="ID599" s="26"/>
      <c r="IE599" s="26"/>
      <c r="IF599" s="26"/>
      <c r="IG599" s="26"/>
      <c r="IH599" s="26"/>
      <c r="II599" s="26"/>
      <c r="IJ599" s="26"/>
      <c r="IK599" s="26"/>
      <c r="IL599" s="26"/>
      <c r="IM599" s="26"/>
      <c r="IN599" s="26"/>
      <c r="IO599" s="26"/>
      <c r="IP599" s="26"/>
      <c r="IQ599" s="26"/>
      <c r="IR599" s="26"/>
      <c r="IS599" s="26"/>
      <c r="IT599" s="26"/>
      <c r="IU599" s="26"/>
      <c r="IV599" s="26"/>
    </row>
    <row r="600" spans="1:256" s="32" customFormat="1" ht="14.4" x14ac:dyDescent="0.3">
      <c r="A600"/>
      <c r="B600"/>
      <c r="C600"/>
      <c r="D600"/>
      <c r="E600"/>
      <c r="F600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6"/>
      <c r="AB600" s="26"/>
      <c r="AC600" s="26"/>
      <c r="AD600" s="26"/>
      <c r="AE600" s="26"/>
      <c r="AF600" s="26"/>
      <c r="AG600" s="26"/>
      <c r="AH600" s="26"/>
      <c r="AI600" s="26"/>
      <c r="AJ600" s="26"/>
      <c r="AK600" s="26"/>
      <c r="AL600" s="26"/>
      <c r="AM600" s="26"/>
      <c r="AN600" s="26"/>
      <c r="AO600" s="26"/>
      <c r="AP600" s="26"/>
      <c r="AQ600" s="26"/>
      <c r="AR600" s="26"/>
      <c r="AS600" s="26"/>
      <c r="AT600" s="26"/>
      <c r="AU600" s="26"/>
      <c r="AV600" s="26"/>
      <c r="AW600" s="26"/>
      <c r="AX600" s="26"/>
      <c r="AY600" s="26"/>
      <c r="AZ600" s="26"/>
      <c r="BA600" s="26"/>
      <c r="BB600" s="26"/>
      <c r="BC600" s="26"/>
      <c r="BD600" s="26"/>
      <c r="BE600" s="26"/>
      <c r="BF600" s="26"/>
      <c r="BG600" s="26"/>
      <c r="BH600" s="26"/>
      <c r="BI600" s="26"/>
      <c r="BJ600" s="26"/>
      <c r="BK600" s="26"/>
      <c r="BL600" s="26"/>
      <c r="BM600" s="26"/>
      <c r="BN600" s="26"/>
      <c r="BO600" s="26"/>
      <c r="BP600" s="26"/>
      <c r="BQ600" s="26"/>
      <c r="BR600" s="26"/>
      <c r="BS600" s="26"/>
      <c r="BT600" s="26"/>
      <c r="BU600" s="26"/>
      <c r="BV600" s="26"/>
      <c r="BW600" s="26"/>
      <c r="BX600" s="26"/>
      <c r="BY600" s="26"/>
      <c r="BZ600" s="26"/>
      <c r="CA600" s="26"/>
      <c r="CB600" s="26"/>
      <c r="CC600" s="26"/>
      <c r="CD600" s="26"/>
      <c r="CE600" s="26"/>
      <c r="CF600" s="26"/>
      <c r="CG600" s="26"/>
      <c r="CH600" s="26"/>
      <c r="CI600" s="26"/>
      <c r="CJ600" s="26"/>
      <c r="CK600" s="26"/>
      <c r="CL600" s="26"/>
      <c r="CM600" s="26"/>
      <c r="CN600" s="26"/>
      <c r="CO600" s="26"/>
      <c r="CP600" s="26"/>
      <c r="CQ600" s="26"/>
      <c r="CR600" s="26"/>
      <c r="CS600" s="26"/>
      <c r="CT600" s="26"/>
      <c r="CU600" s="26"/>
      <c r="CV600" s="26"/>
      <c r="CW600" s="26"/>
      <c r="CX600" s="26"/>
      <c r="CY600" s="26"/>
      <c r="CZ600" s="26"/>
      <c r="DA600" s="26"/>
      <c r="DB600" s="26"/>
      <c r="DC600" s="26"/>
      <c r="DD600" s="26"/>
      <c r="DE600" s="26"/>
      <c r="DF600" s="26"/>
      <c r="DG600" s="26"/>
      <c r="DH600" s="26"/>
      <c r="DI600" s="26"/>
      <c r="DJ600" s="26"/>
      <c r="DK600" s="26"/>
      <c r="DL600" s="26"/>
      <c r="DM600" s="26"/>
      <c r="DN600" s="26"/>
      <c r="DO600" s="26"/>
      <c r="DP600" s="26"/>
      <c r="DQ600" s="26"/>
      <c r="DR600" s="26"/>
      <c r="DS600" s="26"/>
      <c r="DT600" s="26"/>
      <c r="DU600" s="26"/>
      <c r="DV600" s="26"/>
      <c r="DW600" s="26"/>
      <c r="DX600" s="26"/>
      <c r="DY600" s="26"/>
      <c r="DZ600" s="26"/>
      <c r="EA600" s="26"/>
      <c r="EB600" s="26"/>
      <c r="EC600" s="26"/>
      <c r="ED600" s="26"/>
      <c r="EE600" s="26"/>
      <c r="EF600" s="26"/>
      <c r="EG600" s="26"/>
      <c r="EH600" s="26"/>
      <c r="EI600" s="26"/>
      <c r="EJ600" s="26"/>
      <c r="EK600" s="26"/>
      <c r="EL600" s="26"/>
      <c r="EM600" s="26"/>
      <c r="EN600" s="26"/>
      <c r="EO600" s="26"/>
      <c r="EP600" s="26"/>
      <c r="EQ600" s="26"/>
      <c r="ER600" s="26"/>
      <c r="ES600" s="26"/>
      <c r="ET600" s="26"/>
      <c r="EU600" s="26"/>
      <c r="EV600" s="26"/>
      <c r="EW600" s="26"/>
      <c r="EX600" s="26"/>
      <c r="EY600" s="26"/>
      <c r="EZ600" s="26"/>
      <c r="FA600" s="26"/>
      <c r="FB600" s="26"/>
      <c r="FC600" s="26"/>
      <c r="FD600" s="26"/>
      <c r="FE600" s="26"/>
      <c r="FF600" s="26"/>
      <c r="FG600" s="26"/>
      <c r="FH600" s="26"/>
      <c r="FI600" s="26"/>
      <c r="FJ600" s="26"/>
      <c r="FK600" s="26"/>
      <c r="FL600" s="26"/>
      <c r="FM600" s="26"/>
      <c r="FN600" s="26"/>
      <c r="FO600" s="26"/>
      <c r="FP600" s="26"/>
      <c r="FQ600" s="26"/>
      <c r="FR600" s="26"/>
      <c r="FS600" s="26"/>
      <c r="FT600" s="26"/>
      <c r="FU600" s="26"/>
      <c r="FV600" s="26"/>
      <c r="FW600" s="26"/>
      <c r="FX600" s="26"/>
      <c r="FY600" s="26"/>
      <c r="FZ600" s="26"/>
      <c r="GA600" s="26"/>
      <c r="GB600" s="26"/>
      <c r="GC600" s="26"/>
      <c r="GD600" s="26"/>
      <c r="GE600" s="26"/>
      <c r="GF600" s="26"/>
      <c r="GG600" s="26"/>
      <c r="GH600" s="26"/>
      <c r="GI600" s="26"/>
      <c r="GJ600" s="26"/>
      <c r="GK600" s="26"/>
      <c r="GL600" s="26"/>
      <c r="GM600" s="26"/>
      <c r="GN600" s="26"/>
      <c r="GO600" s="26"/>
      <c r="GP600" s="26"/>
      <c r="GQ600" s="26"/>
      <c r="GR600" s="26"/>
      <c r="GS600" s="26"/>
      <c r="GT600" s="26"/>
      <c r="GU600" s="26"/>
      <c r="GV600" s="26"/>
      <c r="GW600" s="26"/>
      <c r="GX600" s="26"/>
      <c r="GY600" s="26"/>
      <c r="GZ600" s="26"/>
      <c r="HA600" s="26"/>
      <c r="HB600" s="26"/>
      <c r="HC600" s="26"/>
      <c r="HD600" s="26"/>
      <c r="HE600" s="26"/>
      <c r="HF600" s="26"/>
      <c r="HG600" s="26"/>
      <c r="HH600" s="26"/>
      <c r="HI600" s="26"/>
      <c r="HJ600" s="26"/>
      <c r="HK600" s="26"/>
      <c r="HL600" s="26"/>
      <c r="HM600" s="26"/>
      <c r="HN600" s="26"/>
      <c r="HO600" s="26"/>
      <c r="HP600" s="26"/>
      <c r="HQ600" s="26"/>
      <c r="HR600" s="26"/>
      <c r="HS600" s="26"/>
      <c r="HT600" s="26"/>
      <c r="HU600" s="26"/>
      <c r="HV600" s="26"/>
      <c r="HW600" s="26"/>
      <c r="HX600" s="26"/>
      <c r="HY600" s="26"/>
      <c r="HZ600" s="26"/>
      <c r="IA600" s="26"/>
      <c r="IB600" s="26"/>
      <c r="IC600" s="26"/>
      <c r="ID600" s="26"/>
      <c r="IE600" s="26"/>
      <c r="IF600" s="26"/>
      <c r="IG600" s="26"/>
      <c r="IH600" s="26"/>
      <c r="II600" s="26"/>
      <c r="IJ600" s="26"/>
      <c r="IK600" s="26"/>
      <c r="IL600" s="26"/>
      <c r="IM600" s="26"/>
      <c r="IN600" s="26"/>
      <c r="IO600" s="26"/>
      <c r="IP600" s="26"/>
      <c r="IQ600" s="26"/>
      <c r="IR600" s="26"/>
      <c r="IS600" s="26"/>
      <c r="IT600" s="26"/>
      <c r="IU600" s="26"/>
      <c r="IV600" s="26"/>
    </row>
    <row r="601" spans="1:256" s="32" customFormat="1" ht="14.4" x14ac:dyDescent="0.3">
      <c r="A601"/>
      <c r="B601"/>
      <c r="C601"/>
      <c r="D601"/>
      <c r="E601"/>
      <c r="F601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6"/>
      <c r="AB601" s="26"/>
      <c r="AC601" s="26"/>
      <c r="AD601" s="26"/>
      <c r="AE601" s="26"/>
      <c r="AF601" s="26"/>
      <c r="AG601" s="26"/>
      <c r="AH601" s="26"/>
      <c r="AI601" s="26"/>
      <c r="AJ601" s="26"/>
      <c r="AK601" s="26"/>
      <c r="AL601" s="26"/>
      <c r="AM601" s="26"/>
      <c r="AN601" s="26"/>
      <c r="AO601" s="26"/>
      <c r="AP601" s="26"/>
      <c r="AQ601" s="26"/>
      <c r="AR601" s="26"/>
      <c r="AS601" s="26"/>
      <c r="AT601" s="26"/>
      <c r="AU601" s="26"/>
      <c r="AV601" s="26"/>
      <c r="AW601" s="26"/>
      <c r="AX601" s="26"/>
      <c r="AY601" s="26"/>
      <c r="AZ601" s="26"/>
      <c r="BA601" s="26"/>
      <c r="BB601" s="26"/>
      <c r="BC601" s="26"/>
      <c r="BD601" s="26"/>
      <c r="BE601" s="26"/>
      <c r="BF601" s="26"/>
      <c r="BG601" s="26"/>
      <c r="BH601" s="26"/>
      <c r="BI601" s="26"/>
      <c r="BJ601" s="26"/>
      <c r="BK601" s="26"/>
      <c r="BL601" s="26"/>
      <c r="BM601" s="26"/>
      <c r="BN601" s="26"/>
      <c r="BO601" s="26"/>
      <c r="BP601" s="26"/>
      <c r="BQ601" s="26"/>
      <c r="BR601" s="26"/>
      <c r="BS601" s="26"/>
      <c r="BT601" s="26"/>
      <c r="BU601" s="26"/>
      <c r="BV601" s="26"/>
      <c r="BW601" s="26"/>
      <c r="BX601" s="26"/>
      <c r="BY601" s="26"/>
      <c r="BZ601" s="26"/>
      <c r="CA601" s="26"/>
      <c r="CB601" s="26"/>
      <c r="CC601" s="26"/>
      <c r="CD601" s="26"/>
      <c r="CE601" s="26"/>
      <c r="CF601" s="26"/>
      <c r="CG601" s="26"/>
      <c r="CH601" s="26"/>
      <c r="CI601" s="26"/>
      <c r="CJ601" s="26"/>
      <c r="CK601" s="26"/>
      <c r="CL601" s="26"/>
      <c r="CM601" s="26"/>
      <c r="CN601" s="26"/>
      <c r="CO601" s="26"/>
      <c r="CP601" s="26"/>
      <c r="CQ601" s="26"/>
      <c r="CR601" s="26"/>
      <c r="CS601" s="26"/>
      <c r="CT601" s="26"/>
      <c r="CU601" s="26"/>
      <c r="CV601" s="26"/>
      <c r="CW601" s="26"/>
      <c r="CX601" s="26"/>
      <c r="CY601" s="26"/>
      <c r="CZ601" s="26"/>
      <c r="DA601" s="26"/>
      <c r="DB601" s="26"/>
      <c r="DC601" s="26"/>
      <c r="DD601" s="26"/>
      <c r="DE601" s="26"/>
      <c r="DF601" s="26"/>
      <c r="DG601" s="26"/>
      <c r="DH601" s="26"/>
      <c r="DI601" s="26"/>
      <c r="DJ601" s="26"/>
      <c r="DK601" s="26"/>
      <c r="DL601" s="26"/>
      <c r="DM601" s="26"/>
      <c r="DN601" s="26"/>
      <c r="DO601" s="26"/>
      <c r="DP601" s="26"/>
      <c r="DQ601" s="26"/>
      <c r="DR601" s="26"/>
      <c r="DS601" s="26"/>
      <c r="DT601" s="26"/>
      <c r="DU601" s="26"/>
      <c r="DV601" s="26"/>
      <c r="DW601" s="26"/>
      <c r="DX601" s="26"/>
      <c r="DY601" s="26"/>
      <c r="DZ601" s="26"/>
      <c r="EA601" s="26"/>
      <c r="EB601" s="26"/>
      <c r="EC601" s="26"/>
      <c r="ED601" s="26"/>
      <c r="EE601" s="26"/>
      <c r="EF601" s="26"/>
      <c r="EG601" s="26"/>
      <c r="EH601" s="26"/>
      <c r="EI601" s="26"/>
      <c r="EJ601" s="26"/>
      <c r="EK601" s="26"/>
      <c r="EL601" s="26"/>
      <c r="EM601" s="26"/>
      <c r="EN601" s="26"/>
      <c r="EO601" s="26"/>
      <c r="EP601" s="26"/>
      <c r="EQ601" s="26"/>
      <c r="ER601" s="26"/>
      <c r="ES601" s="26"/>
      <c r="ET601" s="26"/>
      <c r="EU601" s="26"/>
      <c r="EV601" s="26"/>
      <c r="EW601" s="26"/>
      <c r="EX601" s="26"/>
      <c r="EY601" s="26"/>
      <c r="EZ601" s="26"/>
      <c r="FA601" s="26"/>
      <c r="FB601" s="26"/>
      <c r="FC601" s="26"/>
      <c r="FD601" s="26"/>
      <c r="FE601" s="26"/>
      <c r="FF601" s="26"/>
      <c r="FG601" s="26"/>
      <c r="FH601" s="26"/>
      <c r="FI601" s="26"/>
      <c r="FJ601" s="26"/>
      <c r="FK601" s="26"/>
      <c r="FL601" s="26"/>
      <c r="FM601" s="26"/>
      <c r="FN601" s="26"/>
      <c r="FO601" s="26"/>
      <c r="FP601" s="26"/>
      <c r="FQ601" s="26"/>
      <c r="FR601" s="26"/>
      <c r="FS601" s="26"/>
      <c r="FT601" s="26"/>
      <c r="FU601" s="26"/>
      <c r="FV601" s="26"/>
      <c r="FW601" s="26"/>
      <c r="FX601" s="26"/>
      <c r="FY601" s="26"/>
      <c r="FZ601" s="26"/>
      <c r="GA601" s="26"/>
      <c r="GB601" s="26"/>
      <c r="GC601" s="26"/>
      <c r="GD601" s="26"/>
      <c r="GE601" s="26"/>
      <c r="GF601" s="26"/>
      <c r="GG601" s="26"/>
      <c r="GH601" s="26"/>
      <c r="GI601" s="26"/>
      <c r="GJ601" s="26"/>
      <c r="GK601" s="26"/>
      <c r="GL601" s="26"/>
      <c r="GM601" s="26"/>
      <c r="GN601" s="26"/>
      <c r="GO601" s="26"/>
      <c r="GP601" s="26"/>
      <c r="GQ601" s="26"/>
      <c r="GR601" s="26"/>
      <c r="GS601" s="26"/>
      <c r="GT601" s="26"/>
      <c r="GU601" s="26"/>
      <c r="GV601" s="26"/>
      <c r="GW601" s="26"/>
      <c r="GX601" s="26"/>
      <c r="GY601" s="26"/>
      <c r="GZ601" s="26"/>
      <c r="HA601" s="26"/>
      <c r="HB601" s="26"/>
      <c r="HC601" s="26"/>
      <c r="HD601" s="26"/>
      <c r="HE601" s="26"/>
      <c r="HF601" s="26"/>
      <c r="HG601" s="26"/>
      <c r="HH601" s="26"/>
      <c r="HI601" s="26"/>
      <c r="HJ601" s="26"/>
      <c r="HK601" s="26"/>
      <c r="HL601" s="26"/>
      <c r="HM601" s="26"/>
      <c r="HN601" s="26"/>
      <c r="HO601" s="26"/>
      <c r="HP601" s="26"/>
      <c r="HQ601" s="26"/>
      <c r="HR601" s="26"/>
      <c r="HS601" s="26"/>
      <c r="HT601" s="26"/>
      <c r="HU601" s="26"/>
      <c r="HV601" s="26"/>
      <c r="HW601" s="26"/>
      <c r="HX601" s="26"/>
      <c r="HY601" s="26"/>
      <c r="HZ601" s="26"/>
      <c r="IA601" s="26"/>
      <c r="IB601" s="26"/>
      <c r="IC601" s="26"/>
      <c r="ID601" s="26"/>
      <c r="IE601" s="26"/>
      <c r="IF601" s="26"/>
      <c r="IG601" s="26"/>
      <c r="IH601" s="26"/>
      <c r="II601" s="26"/>
      <c r="IJ601" s="26"/>
      <c r="IK601" s="26"/>
      <c r="IL601" s="26"/>
      <c r="IM601" s="26"/>
      <c r="IN601" s="26"/>
      <c r="IO601" s="26"/>
      <c r="IP601" s="26"/>
      <c r="IQ601" s="26"/>
      <c r="IR601" s="26"/>
      <c r="IS601" s="26"/>
      <c r="IT601" s="26"/>
      <c r="IU601" s="26"/>
      <c r="IV601" s="26"/>
    </row>
    <row r="602" spans="1:256" s="32" customFormat="1" ht="14.4" x14ac:dyDescent="0.3">
      <c r="A602"/>
      <c r="B602"/>
      <c r="C602"/>
      <c r="D602"/>
      <c r="E602"/>
      <c r="F602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6"/>
      <c r="AB602" s="26"/>
      <c r="AC602" s="26"/>
      <c r="AD602" s="26"/>
      <c r="AE602" s="26"/>
      <c r="AF602" s="26"/>
      <c r="AG602" s="26"/>
      <c r="AH602" s="26"/>
      <c r="AI602" s="26"/>
      <c r="AJ602" s="26"/>
      <c r="AK602" s="26"/>
      <c r="AL602" s="26"/>
      <c r="AM602" s="26"/>
      <c r="AN602" s="26"/>
      <c r="AO602" s="26"/>
      <c r="AP602" s="26"/>
      <c r="AQ602" s="26"/>
      <c r="AR602" s="26"/>
      <c r="AS602" s="26"/>
      <c r="AT602" s="26"/>
      <c r="AU602" s="26"/>
      <c r="AV602" s="26"/>
      <c r="AW602" s="26"/>
      <c r="AX602" s="26"/>
      <c r="AY602" s="26"/>
      <c r="AZ602" s="26"/>
      <c r="BA602" s="26"/>
      <c r="BB602" s="26"/>
      <c r="BC602" s="26"/>
      <c r="BD602" s="26"/>
      <c r="BE602" s="26"/>
      <c r="BF602" s="26"/>
      <c r="BG602" s="26"/>
      <c r="BH602" s="26"/>
      <c r="BI602" s="26"/>
      <c r="BJ602" s="26"/>
      <c r="BK602" s="26"/>
      <c r="BL602" s="26"/>
      <c r="BM602" s="26"/>
      <c r="BN602" s="26"/>
      <c r="BO602" s="26"/>
      <c r="BP602" s="26"/>
      <c r="BQ602" s="26"/>
      <c r="BR602" s="26"/>
      <c r="BS602" s="26"/>
      <c r="BT602" s="26"/>
      <c r="BU602" s="26"/>
      <c r="BV602" s="26"/>
      <c r="BW602" s="26"/>
      <c r="BX602" s="26"/>
      <c r="BY602" s="26"/>
      <c r="BZ602" s="26"/>
      <c r="CA602" s="26"/>
      <c r="CB602" s="26"/>
      <c r="CC602" s="26"/>
      <c r="CD602" s="26"/>
      <c r="CE602" s="26"/>
      <c r="CF602" s="26"/>
      <c r="CG602" s="26"/>
      <c r="CH602" s="26"/>
      <c r="CI602" s="26"/>
      <c r="CJ602" s="26"/>
      <c r="CK602" s="26"/>
      <c r="CL602" s="26"/>
      <c r="CM602" s="26"/>
      <c r="CN602" s="26"/>
      <c r="CO602" s="26"/>
      <c r="CP602" s="26"/>
      <c r="CQ602" s="26"/>
      <c r="CR602" s="26"/>
      <c r="CS602" s="26"/>
      <c r="CT602" s="26"/>
      <c r="CU602" s="26"/>
      <c r="CV602" s="26"/>
      <c r="CW602" s="26"/>
      <c r="CX602" s="26"/>
      <c r="CY602" s="26"/>
      <c r="CZ602" s="26"/>
      <c r="DA602" s="26"/>
      <c r="DB602" s="26"/>
      <c r="DC602" s="26"/>
      <c r="DD602" s="26"/>
      <c r="DE602" s="26"/>
      <c r="DF602" s="26"/>
      <c r="DG602" s="26"/>
      <c r="DH602" s="26"/>
      <c r="DI602" s="26"/>
      <c r="DJ602" s="26"/>
      <c r="DK602" s="26"/>
      <c r="DL602" s="26"/>
      <c r="DM602" s="26"/>
      <c r="DN602" s="26"/>
      <c r="DO602" s="26"/>
      <c r="DP602" s="26"/>
      <c r="DQ602" s="26"/>
      <c r="DR602" s="26"/>
      <c r="DS602" s="26"/>
      <c r="DT602" s="26"/>
      <c r="DU602" s="26"/>
      <c r="DV602" s="26"/>
      <c r="DW602" s="26"/>
      <c r="DX602" s="26"/>
      <c r="DY602" s="26"/>
      <c r="DZ602" s="26"/>
      <c r="EA602" s="26"/>
      <c r="EB602" s="26"/>
      <c r="EC602" s="26"/>
      <c r="ED602" s="26"/>
      <c r="EE602" s="26"/>
      <c r="EF602" s="26"/>
      <c r="EG602" s="26"/>
      <c r="EH602" s="26"/>
      <c r="EI602" s="26"/>
      <c r="EJ602" s="26"/>
      <c r="EK602" s="26"/>
      <c r="EL602" s="26"/>
      <c r="EM602" s="26"/>
      <c r="EN602" s="26"/>
      <c r="EO602" s="26"/>
      <c r="EP602" s="26"/>
      <c r="EQ602" s="26"/>
      <c r="ER602" s="26"/>
      <c r="ES602" s="26"/>
      <c r="ET602" s="26"/>
      <c r="EU602" s="26"/>
      <c r="EV602" s="26"/>
      <c r="EW602" s="26"/>
      <c r="EX602" s="26"/>
      <c r="EY602" s="26"/>
      <c r="EZ602" s="26"/>
      <c r="FA602" s="26"/>
      <c r="FB602" s="26"/>
      <c r="FC602" s="26"/>
      <c r="FD602" s="26"/>
      <c r="FE602" s="26"/>
      <c r="FF602" s="26"/>
      <c r="FG602" s="26"/>
      <c r="FH602" s="26"/>
      <c r="FI602" s="26"/>
      <c r="FJ602" s="26"/>
      <c r="FK602" s="26"/>
      <c r="FL602" s="26"/>
      <c r="FM602" s="26"/>
      <c r="FN602" s="26"/>
      <c r="FO602" s="26"/>
      <c r="FP602" s="26"/>
      <c r="FQ602" s="26"/>
      <c r="FR602" s="26"/>
      <c r="FS602" s="26"/>
      <c r="FT602" s="26"/>
      <c r="FU602" s="26"/>
      <c r="FV602" s="26"/>
      <c r="FW602" s="26"/>
      <c r="FX602" s="26"/>
      <c r="FY602" s="26"/>
      <c r="FZ602" s="26"/>
      <c r="GA602" s="26"/>
      <c r="GB602" s="26"/>
      <c r="GC602" s="26"/>
      <c r="GD602" s="26"/>
      <c r="GE602" s="26"/>
      <c r="GF602" s="26"/>
      <c r="GG602" s="26"/>
      <c r="GH602" s="26"/>
      <c r="GI602" s="26"/>
      <c r="GJ602" s="26"/>
      <c r="GK602" s="26"/>
      <c r="GL602" s="26"/>
      <c r="GM602" s="26"/>
      <c r="GN602" s="26"/>
      <c r="GO602" s="26"/>
      <c r="GP602" s="26"/>
      <c r="GQ602" s="26"/>
      <c r="GR602" s="26"/>
      <c r="GS602" s="26"/>
      <c r="GT602" s="26"/>
      <c r="GU602" s="26"/>
      <c r="GV602" s="26"/>
      <c r="GW602" s="26"/>
      <c r="GX602" s="26"/>
      <c r="GY602" s="26"/>
      <c r="GZ602" s="26"/>
      <c r="HA602" s="26"/>
      <c r="HB602" s="26"/>
      <c r="HC602" s="26"/>
      <c r="HD602" s="26"/>
      <c r="HE602" s="26"/>
      <c r="HF602" s="26"/>
      <c r="HG602" s="26"/>
      <c r="HH602" s="26"/>
      <c r="HI602" s="26"/>
      <c r="HJ602" s="26"/>
      <c r="HK602" s="26"/>
      <c r="HL602" s="26"/>
      <c r="HM602" s="26"/>
      <c r="HN602" s="26"/>
      <c r="HO602" s="26"/>
      <c r="HP602" s="26"/>
      <c r="HQ602" s="26"/>
      <c r="HR602" s="26"/>
      <c r="HS602" s="26"/>
      <c r="HT602" s="26"/>
      <c r="HU602" s="26"/>
      <c r="HV602" s="26"/>
      <c r="HW602" s="26"/>
      <c r="HX602" s="26"/>
      <c r="HY602" s="26"/>
      <c r="HZ602" s="26"/>
      <c r="IA602" s="26"/>
      <c r="IB602" s="26"/>
      <c r="IC602" s="26"/>
      <c r="ID602" s="26"/>
      <c r="IE602" s="26"/>
      <c r="IF602" s="26"/>
      <c r="IG602" s="26"/>
      <c r="IH602" s="26"/>
      <c r="II602" s="26"/>
      <c r="IJ602" s="26"/>
      <c r="IK602" s="26"/>
      <c r="IL602" s="26"/>
      <c r="IM602" s="26"/>
      <c r="IN602" s="26"/>
      <c r="IO602" s="26"/>
      <c r="IP602" s="26"/>
      <c r="IQ602" s="26"/>
      <c r="IR602" s="26"/>
      <c r="IS602" s="26"/>
      <c r="IT602" s="26"/>
      <c r="IU602" s="26"/>
      <c r="IV602" s="26"/>
    </row>
    <row r="603" spans="1:256" s="32" customFormat="1" ht="14.4" x14ac:dyDescent="0.3">
      <c r="A603"/>
      <c r="B603"/>
      <c r="C603"/>
      <c r="D603"/>
      <c r="E603"/>
      <c r="F603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6"/>
      <c r="AB603" s="26"/>
      <c r="AC603" s="26"/>
      <c r="AD603" s="26"/>
      <c r="AE603" s="26"/>
      <c r="AF603" s="26"/>
      <c r="AG603" s="26"/>
      <c r="AH603" s="26"/>
      <c r="AI603" s="26"/>
      <c r="AJ603" s="26"/>
      <c r="AK603" s="26"/>
      <c r="AL603" s="26"/>
      <c r="AM603" s="26"/>
      <c r="AN603" s="26"/>
      <c r="AO603" s="26"/>
      <c r="AP603" s="26"/>
      <c r="AQ603" s="26"/>
      <c r="AR603" s="26"/>
      <c r="AS603" s="26"/>
      <c r="AT603" s="26"/>
      <c r="AU603" s="26"/>
      <c r="AV603" s="26"/>
      <c r="AW603" s="26"/>
      <c r="AX603" s="26"/>
      <c r="AY603" s="26"/>
      <c r="AZ603" s="26"/>
      <c r="BA603" s="26"/>
      <c r="BB603" s="26"/>
      <c r="BC603" s="26"/>
      <c r="BD603" s="26"/>
      <c r="BE603" s="26"/>
      <c r="BF603" s="26"/>
      <c r="BG603" s="26"/>
      <c r="BH603" s="26"/>
      <c r="BI603" s="26"/>
      <c r="BJ603" s="26"/>
      <c r="BK603" s="26"/>
      <c r="BL603" s="26"/>
      <c r="BM603" s="26"/>
      <c r="BN603" s="26"/>
      <c r="BO603" s="26"/>
      <c r="BP603" s="26"/>
      <c r="BQ603" s="26"/>
      <c r="BR603" s="26"/>
      <c r="BS603" s="26"/>
      <c r="BT603" s="26"/>
      <c r="BU603" s="26"/>
      <c r="BV603" s="26"/>
      <c r="BW603" s="26"/>
      <c r="BX603" s="26"/>
      <c r="BY603" s="26"/>
      <c r="BZ603" s="26"/>
      <c r="CA603" s="26"/>
      <c r="CB603" s="26"/>
      <c r="CC603" s="26"/>
      <c r="CD603" s="26"/>
      <c r="CE603" s="26"/>
      <c r="CF603" s="26"/>
      <c r="CG603" s="26"/>
      <c r="CH603" s="26"/>
      <c r="CI603" s="26"/>
      <c r="CJ603" s="26"/>
      <c r="CK603" s="26"/>
      <c r="CL603" s="26"/>
      <c r="CM603" s="26"/>
      <c r="CN603" s="26"/>
      <c r="CO603" s="26"/>
      <c r="CP603" s="26"/>
      <c r="CQ603" s="26"/>
      <c r="CR603" s="26"/>
      <c r="CS603" s="26"/>
      <c r="CT603" s="26"/>
      <c r="CU603" s="26"/>
      <c r="CV603" s="26"/>
      <c r="CW603" s="26"/>
      <c r="CX603" s="26"/>
      <c r="CY603" s="26"/>
      <c r="CZ603" s="26"/>
      <c r="DA603" s="26"/>
      <c r="DB603" s="26"/>
      <c r="DC603" s="26"/>
      <c r="DD603" s="26"/>
      <c r="DE603" s="26"/>
      <c r="DF603" s="26"/>
      <c r="DG603" s="26"/>
      <c r="DH603" s="26"/>
      <c r="DI603" s="26"/>
      <c r="DJ603" s="26"/>
      <c r="DK603" s="26"/>
      <c r="DL603" s="26"/>
      <c r="DM603" s="26"/>
      <c r="DN603" s="26"/>
      <c r="DO603" s="26"/>
      <c r="DP603" s="26"/>
      <c r="DQ603" s="26"/>
      <c r="DR603" s="26"/>
      <c r="DS603" s="26"/>
      <c r="DT603" s="26"/>
      <c r="DU603" s="26"/>
      <c r="DV603" s="26"/>
      <c r="DW603" s="26"/>
      <c r="DX603" s="26"/>
      <c r="DY603" s="26"/>
      <c r="DZ603" s="26"/>
      <c r="EA603" s="26"/>
      <c r="EB603" s="26"/>
      <c r="EC603" s="26"/>
      <c r="ED603" s="26"/>
      <c r="EE603" s="26"/>
      <c r="EF603" s="26"/>
      <c r="EG603" s="26"/>
      <c r="EH603" s="26"/>
      <c r="EI603" s="26"/>
      <c r="EJ603" s="26"/>
      <c r="EK603" s="26"/>
      <c r="EL603" s="26"/>
      <c r="EM603" s="26"/>
      <c r="EN603" s="26"/>
      <c r="EO603" s="26"/>
      <c r="EP603" s="26"/>
      <c r="EQ603" s="26"/>
      <c r="ER603" s="26"/>
      <c r="ES603" s="26"/>
      <c r="ET603" s="26"/>
      <c r="EU603" s="26"/>
      <c r="EV603" s="26"/>
      <c r="EW603" s="26"/>
      <c r="EX603" s="26"/>
      <c r="EY603" s="26"/>
      <c r="EZ603" s="26"/>
      <c r="FA603" s="26"/>
      <c r="FB603" s="26"/>
      <c r="FC603" s="26"/>
      <c r="FD603" s="26"/>
      <c r="FE603" s="26"/>
      <c r="FF603" s="26"/>
      <c r="FG603" s="26"/>
      <c r="FH603" s="26"/>
      <c r="FI603" s="26"/>
      <c r="FJ603" s="26"/>
      <c r="FK603" s="26"/>
      <c r="FL603" s="26"/>
      <c r="FM603" s="26"/>
      <c r="FN603" s="26"/>
      <c r="FO603" s="26"/>
      <c r="FP603" s="26"/>
      <c r="FQ603" s="26"/>
      <c r="FR603" s="26"/>
      <c r="FS603" s="26"/>
      <c r="FT603" s="26"/>
      <c r="FU603" s="26"/>
      <c r="FV603" s="26"/>
      <c r="FW603" s="26"/>
      <c r="FX603" s="26"/>
      <c r="FY603" s="26"/>
      <c r="FZ603" s="26"/>
      <c r="GA603" s="26"/>
      <c r="GB603" s="26"/>
      <c r="GC603" s="26"/>
      <c r="GD603" s="26"/>
      <c r="GE603" s="26"/>
      <c r="GF603" s="26"/>
      <c r="GG603" s="26"/>
      <c r="GH603" s="26"/>
      <c r="GI603" s="26"/>
      <c r="GJ603" s="26"/>
      <c r="GK603" s="26"/>
      <c r="GL603" s="26"/>
      <c r="GM603" s="26"/>
      <c r="GN603" s="26"/>
      <c r="GO603" s="26"/>
      <c r="GP603" s="26"/>
      <c r="GQ603" s="26"/>
      <c r="GR603" s="26"/>
      <c r="GS603" s="26"/>
      <c r="GT603" s="26"/>
      <c r="GU603" s="26"/>
      <c r="GV603" s="26"/>
      <c r="GW603" s="26"/>
      <c r="GX603" s="26"/>
      <c r="GY603" s="26"/>
      <c r="GZ603" s="26"/>
      <c r="HA603" s="26"/>
      <c r="HB603" s="26"/>
      <c r="HC603" s="26"/>
      <c r="HD603" s="26"/>
      <c r="HE603" s="26"/>
      <c r="HF603" s="26"/>
      <c r="HG603" s="26"/>
      <c r="HH603" s="26"/>
      <c r="HI603" s="26"/>
      <c r="HJ603" s="26"/>
      <c r="HK603" s="26"/>
      <c r="HL603" s="26"/>
      <c r="HM603" s="26"/>
      <c r="HN603" s="26"/>
      <c r="HO603" s="26"/>
      <c r="HP603" s="26"/>
      <c r="HQ603" s="26"/>
      <c r="HR603" s="26"/>
      <c r="HS603" s="26"/>
      <c r="HT603" s="26"/>
      <c r="HU603" s="26"/>
      <c r="HV603" s="26"/>
      <c r="HW603" s="26"/>
      <c r="HX603" s="26"/>
      <c r="HY603" s="26"/>
      <c r="HZ603" s="26"/>
      <c r="IA603" s="26"/>
      <c r="IB603" s="26"/>
      <c r="IC603" s="26"/>
      <c r="ID603" s="26"/>
      <c r="IE603" s="26"/>
      <c r="IF603" s="26"/>
      <c r="IG603" s="26"/>
      <c r="IH603" s="26"/>
      <c r="II603" s="26"/>
      <c r="IJ603" s="26"/>
      <c r="IK603" s="26"/>
      <c r="IL603" s="26"/>
      <c r="IM603" s="26"/>
      <c r="IN603" s="26"/>
      <c r="IO603" s="26"/>
      <c r="IP603" s="26"/>
      <c r="IQ603" s="26"/>
      <c r="IR603" s="26"/>
      <c r="IS603" s="26"/>
      <c r="IT603" s="26"/>
      <c r="IU603" s="26"/>
      <c r="IV603" s="26"/>
    </row>
    <row r="604" spans="1:256" s="35" customFormat="1" ht="14.4" x14ac:dyDescent="0.3">
      <c r="A604"/>
      <c r="B604"/>
      <c r="C604"/>
      <c r="D604"/>
      <c r="E604"/>
      <c r="F604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6"/>
      <c r="AB604" s="26"/>
      <c r="AC604" s="26"/>
      <c r="AD604" s="26"/>
      <c r="AE604" s="26"/>
      <c r="AF604" s="26"/>
      <c r="AG604" s="26"/>
      <c r="AH604" s="26"/>
      <c r="AI604" s="26"/>
      <c r="AJ604" s="26"/>
      <c r="AK604" s="26"/>
      <c r="AL604" s="26"/>
      <c r="AM604" s="26"/>
      <c r="AN604" s="26"/>
      <c r="AO604" s="26"/>
      <c r="AP604" s="26"/>
      <c r="AQ604" s="26"/>
      <c r="AR604" s="26"/>
      <c r="AS604" s="26"/>
      <c r="AT604" s="26"/>
      <c r="AU604" s="26"/>
      <c r="AV604" s="26"/>
      <c r="AW604" s="26"/>
      <c r="AX604" s="26"/>
      <c r="AY604" s="26"/>
      <c r="AZ604" s="26"/>
      <c r="BA604" s="26"/>
      <c r="BB604" s="26"/>
      <c r="BC604" s="26"/>
      <c r="BD604" s="26"/>
      <c r="BE604" s="26"/>
      <c r="BF604" s="26"/>
      <c r="BG604" s="26"/>
      <c r="BH604" s="26"/>
      <c r="BI604" s="26"/>
      <c r="BJ604" s="26"/>
      <c r="BK604" s="26"/>
      <c r="BL604" s="26"/>
      <c r="BM604" s="26"/>
      <c r="BN604" s="26"/>
      <c r="BO604" s="26"/>
      <c r="BP604" s="26"/>
      <c r="BQ604" s="26"/>
      <c r="BR604" s="26"/>
      <c r="BS604" s="26"/>
      <c r="BT604" s="26"/>
      <c r="BU604" s="26"/>
      <c r="BV604" s="26"/>
      <c r="BW604" s="26"/>
      <c r="BX604" s="26"/>
      <c r="BY604" s="26"/>
      <c r="BZ604" s="26"/>
      <c r="CA604" s="26"/>
      <c r="CB604" s="26"/>
      <c r="CC604" s="26"/>
      <c r="CD604" s="26"/>
      <c r="CE604" s="26"/>
      <c r="CF604" s="26"/>
      <c r="CG604" s="26"/>
      <c r="CH604" s="26"/>
      <c r="CI604" s="26"/>
      <c r="CJ604" s="26"/>
      <c r="CK604" s="26"/>
      <c r="CL604" s="26"/>
      <c r="CM604" s="26"/>
      <c r="CN604" s="26"/>
      <c r="CO604" s="26"/>
      <c r="CP604" s="26"/>
      <c r="CQ604" s="26"/>
      <c r="CR604" s="26"/>
      <c r="CS604" s="26"/>
      <c r="CT604" s="26"/>
      <c r="CU604" s="26"/>
      <c r="CV604" s="26"/>
      <c r="CW604" s="26"/>
      <c r="CX604" s="26"/>
      <c r="CY604" s="26"/>
      <c r="CZ604" s="26"/>
      <c r="DA604" s="26"/>
      <c r="DB604" s="26"/>
      <c r="DC604" s="26"/>
      <c r="DD604" s="26"/>
      <c r="DE604" s="26"/>
      <c r="DF604" s="26"/>
      <c r="DG604" s="26"/>
      <c r="DH604" s="26"/>
      <c r="DI604" s="26"/>
      <c r="DJ604" s="26"/>
      <c r="DK604" s="26"/>
      <c r="DL604" s="26"/>
      <c r="DM604" s="26"/>
      <c r="DN604" s="26"/>
      <c r="DO604" s="26"/>
      <c r="DP604" s="26"/>
      <c r="DQ604" s="26"/>
      <c r="DR604" s="26"/>
      <c r="DS604" s="26"/>
      <c r="DT604" s="26"/>
      <c r="DU604" s="26"/>
      <c r="DV604" s="26"/>
      <c r="DW604" s="26"/>
      <c r="DX604" s="26"/>
      <c r="DY604" s="26"/>
      <c r="DZ604" s="26"/>
      <c r="EA604" s="26"/>
      <c r="EB604" s="26"/>
      <c r="EC604" s="26"/>
      <c r="ED604" s="26"/>
      <c r="EE604" s="26"/>
      <c r="EF604" s="26"/>
      <c r="EG604" s="26"/>
      <c r="EH604" s="26"/>
      <c r="EI604" s="26"/>
      <c r="EJ604" s="26"/>
      <c r="EK604" s="26"/>
      <c r="EL604" s="26"/>
      <c r="EM604" s="26"/>
      <c r="EN604" s="26"/>
      <c r="EO604" s="26"/>
      <c r="EP604" s="26"/>
      <c r="EQ604" s="26"/>
      <c r="ER604" s="26"/>
      <c r="ES604" s="26"/>
      <c r="ET604" s="26"/>
      <c r="EU604" s="26"/>
      <c r="EV604" s="26"/>
      <c r="EW604" s="26"/>
      <c r="EX604" s="26"/>
      <c r="EY604" s="26"/>
      <c r="EZ604" s="26"/>
      <c r="FA604" s="26"/>
      <c r="FB604" s="26"/>
      <c r="FC604" s="26"/>
      <c r="FD604" s="26"/>
      <c r="FE604" s="26"/>
      <c r="FF604" s="26"/>
      <c r="FG604" s="26"/>
      <c r="FH604" s="26"/>
      <c r="FI604" s="26"/>
      <c r="FJ604" s="26"/>
      <c r="FK604" s="26"/>
      <c r="FL604" s="26"/>
      <c r="FM604" s="26"/>
      <c r="FN604" s="26"/>
      <c r="FO604" s="26"/>
      <c r="FP604" s="26"/>
      <c r="FQ604" s="26"/>
      <c r="FR604" s="26"/>
      <c r="FS604" s="26"/>
      <c r="FT604" s="26"/>
      <c r="FU604" s="26"/>
      <c r="FV604" s="26"/>
      <c r="FW604" s="26"/>
      <c r="FX604" s="26"/>
      <c r="FY604" s="26"/>
      <c r="FZ604" s="26"/>
      <c r="GA604" s="26"/>
      <c r="GB604" s="26"/>
      <c r="GC604" s="26"/>
      <c r="GD604" s="26"/>
      <c r="GE604" s="26"/>
      <c r="GF604" s="26"/>
      <c r="GG604" s="26"/>
      <c r="GH604" s="26"/>
      <c r="GI604" s="26"/>
      <c r="GJ604" s="26"/>
      <c r="GK604" s="26"/>
      <c r="GL604" s="26"/>
      <c r="GM604" s="26"/>
      <c r="GN604" s="26"/>
      <c r="GO604" s="26"/>
      <c r="GP604" s="26"/>
      <c r="GQ604" s="26"/>
      <c r="GR604" s="26"/>
      <c r="GS604" s="26"/>
      <c r="GT604" s="26"/>
      <c r="GU604" s="26"/>
      <c r="GV604" s="26"/>
      <c r="GW604" s="26"/>
      <c r="GX604" s="26"/>
      <c r="GY604" s="26"/>
      <c r="GZ604" s="26"/>
      <c r="HA604" s="26"/>
      <c r="HB604" s="26"/>
      <c r="HC604" s="26"/>
      <c r="HD604" s="26"/>
      <c r="HE604" s="26"/>
      <c r="HF604" s="26"/>
      <c r="HG604" s="26"/>
      <c r="HH604" s="26"/>
      <c r="HI604" s="26"/>
      <c r="HJ604" s="26"/>
      <c r="HK604" s="26"/>
      <c r="HL604" s="26"/>
      <c r="HM604" s="26"/>
      <c r="HN604" s="26"/>
      <c r="HO604" s="26"/>
      <c r="HP604" s="26"/>
      <c r="HQ604" s="26"/>
      <c r="HR604" s="26"/>
      <c r="HS604" s="26"/>
      <c r="HT604" s="26"/>
      <c r="HU604" s="26"/>
      <c r="HV604" s="26"/>
      <c r="HW604" s="26"/>
      <c r="HX604" s="26"/>
      <c r="HY604" s="26"/>
      <c r="HZ604" s="26"/>
      <c r="IA604" s="26"/>
      <c r="IB604" s="26"/>
      <c r="IC604" s="26"/>
      <c r="ID604" s="26"/>
      <c r="IE604" s="26"/>
      <c r="IF604" s="26"/>
      <c r="IG604" s="26"/>
      <c r="IH604" s="26"/>
      <c r="II604" s="26"/>
      <c r="IJ604" s="26"/>
      <c r="IK604" s="26"/>
      <c r="IL604" s="26"/>
      <c r="IM604" s="26"/>
      <c r="IN604" s="26"/>
      <c r="IO604" s="26"/>
      <c r="IP604" s="26"/>
      <c r="IQ604" s="26"/>
      <c r="IR604" s="26"/>
      <c r="IS604" s="26"/>
      <c r="IT604" s="26"/>
      <c r="IU604" s="26"/>
      <c r="IV604" s="26"/>
    </row>
    <row r="605" spans="1:256" s="32" customFormat="1" ht="14.4" x14ac:dyDescent="0.3">
      <c r="A605"/>
      <c r="B605"/>
      <c r="C605"/>
      <c r="D605"/>
      <c r="E605"/>
      <c r="F605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6"/>
      <c r="AB605" s="26"/>
      <c r="AC605" s="26"/>
      <c r="AD605" s="26"/>
      <c r="AE605" s="26"/>
      <c r="AF605" s="26"/>
      <c r="AG605" s="26"/>
      <c r="AH605" s="26"/>
      <c r="AI605" s="26"/>
      <c r="AJ605" s="26"/>
      <c r="AK605" s="26"/>
      <c r="AL605" s="26"/>
      <c r="AM605" s="26"/>
      <c r="AN605" s="26"/>
      <c r="AO605" s="26"/>
      <c r="AP605" s="26"/>
      <c r="AQ605" s="26"/>
      <c r="AR605" s="26"/>
      <c r="AS605" s="26"/>
      <c r="AT605" s="26"/>
      <c r="AU605" s="26"/>
      <c r="AV605" s="26"/>
      <c r="AW605" s="26"/>
      <c r="AX605" s="26"/>
      <c r="AY605" s="26"/>
      <c r="AZ605" s="26"/>
      <c r="BA605" s="26"/>
      <c r="BB605" s="26"/>
      <c r="BC605" s="26"/>
      <c r="BD605" s="26"/>
      <c r="BE605" s="26"/>
      <c r="BF605" s="26"/>
      <c r="BG605" s="26"/>
      <c r="BH605" s="26"/>
      <c r="BI605" s="26"/>
      <c r="BJ605" s="26"/>
      <c r="BK605" s="26"/>
      <c r="BL605" s="26"/>
      <c r="BM605" s="26"/>
      <c r="BN605" s="26"/>
      <c r="BO605" s="26"/>
      <c r="BP605" s="26"/>
      <c r="BQ605" s="26"/>
      <c r="BR605" s="26"/>
      <c r="BS605" s="26"/>
      <c r="BT605" s="26"/>
      <c r="BU605" s="26"/>
      <c r="BV605" s="26"/>
      <c r="BW605" s="26"/>
      <c r="BX605" s="26"/>
      <c r="BY605" s="26"/>
      <c r="BZ605" s="26"/>
      <c r="CA605" s="26"/>
      <c r="CB605" s="26"/>
      <c r="CC605" s="26"/>
      <c r="CD605" s="26"/>
      <c r="CE605" s="26"/>
      <c r="CF605" s="26"/>
      <c r="CG605" s="26"/>
      <c r="CH605" s="26"/>
      <c r="CI605" s="26"/>
      <c r="CJ605" s="26"/>
      <c r="CK605" s="26"/>
      <c r="CL605" s="26"/>
      <c r="CM605" s="26"/>
      <c r="CN605" s="26"/>
      <c r="CO605" s="26"/>
      <c r="CP605" s="26"/>
      <c r="CQ605" s="26"/>
      <c r="CR605" s="26"/>
      <c r="CS605" s="26"/>
      <c r="CT605" s="26"/>
      <c r="CU605" s="26"/>
      <c r="CV605" s="26"/>
      <c r="CW605" s="26"/>
      <c r="CX605" s="26"/>
      <c r="CY605" s="26"/>
      <c r="CZ605" s="26"/>
      <c r="DA605" s="26"/>
      <c r="DB605" s="26"/>
      <c r="DC605" s="26"/>
      <c r="DD605" s="26"/>
      <c r="DE605" s="26"/>
      <c r="DF605" s="26"/>
      <c r="DG605" s="26"/>
      <c r="DH605" s="26"/>
      <c r="DI605" s="26"/>
      <c r="DJ605" s="26"/>
      <c r="DK605" s="26"/>
      <c r="DL605" s="26"/>
      <c r="DM605" s="26"/>
      <c r="DN605" s="26"/>
      <c r="DO605" s="26"/>
      <c r="DP605" s="26"/>
      <c r="DQ605" s="26"/>
      <c r="DR605" s="26"/>
      <c r="DS605" s="26"/>
      <c r="DT605" s="26"/>
      <c r="DU605" s="26"/>
      <c r="DV605" s="26"/>
      <c r="DW605" s="26"/>
      <c r="DX605" s="26"/>
      <c r="DY605" s="26"/>
      <c r="DZ605" s="26"/>
      <c r="EA605" s="26"/>
      <c r="EB605" s="26"/>
      <c r="EC605" s="26"/>
      <c r="ED605" s="26"/>
      <c r="EE605" s="26"/>
      <c r="EF605" s="26"/>
      <c r="EG605" s="26"/>
      <c r="EH605" s="26"/>
      <c r="EI605" s="26"/>
      <c r="EJ605" s="26"/>
      <c r="EK605" s="26"/>
      <c r="EL605" s="26"/>
      <c r="EM605" s="26"/>
      <c r="EN605" s="26"/>
      <c r="EO605" s="26"/>
      <c r="EP605" s="26"/>
      <c r="EQ605" s="26"/>
      <c r="ER605" s="26"/>
      <c r="ES605" s="26"/>
      <c r="ET605" s="26"/>
      <c r="EU605" s="26"/>
      <c r="EV605" s="26"/>
      <c r="EW605" s="26"/>
      <c r="EX605" s="26"/>
      <c r="EY605" s="26"/>
      <c r="EZ605" s="26"/>
      <c r="FA605" s="26"/>
      <c r="FB605" s="26"/>
      <c r="FC605" s="26"/>
      <c r="FD605" s="26"/>
      <c r="FE605" s="26"/>
      <c r="FF605" s="26"/>
      <c r="FG605" s="26"/>
      <c r="FH605" s="26"/>
      <c r="FI605" s="26"/>
      <c r="FJ605" s="26"/>
      <c r="FK605" s="26"/>
      <c r="FL605" s="26"/>
      <c r="FM605" s="26"/>
      <c r="FN605" s="26"/>
      <c r="FO605" s="26"/>
      <c r="FP605" s="26"/>
      <c r="FQ605" s="26"/>
      <c r="FR605" s="26"/>
      <c r="FS605" s="26"/>
      <c r="FT605" s="26"/>
      <c r="FU605" s="26"/>
      <c r="FV605" s="26"/>
      <c r="FW605" s="26"/>
      <c r="FX605" s="26"/>
      <c r="FY605" s="26"/>
      <c r="FZ605" s="26"/>
      <c r="GA605" s="26"/>
      <c r="GB605" s="26"/>
      <c r="GC605" s="26"/>
      <c r="GD605" s="26"/>
      <c r="GE605" s="26"/>
      <c r="GF605" s="26"/>
      <c r="GG605" s="26"/>
      <c r="GH605" s="26"/>
      <c r="GI605" s="26"/>
      <c r="GJ605" s="26"/>
      <c r="GK605" s="26"/>
      <c r="GL605" s="26"/>
      <c r="GM605" s="26"/>
      <c r="GN605" s="26"/>
      <c r="GO605" s="26"/>
      <c r="GP605" s="26"/>
      <c r="GQ605" s="26"/>
      <c r="GR605" s="26"/>
      <c r="GS605" s="26"/>
      <c r="GT605" s="26"/>
      <c r="GU605" s="26"/>
      <c r="GV605" s="26"/>
      <c r="GW605" s="26"/>
      <c r="GX605" s="26"/>
      <c r="GY605" s="26"/>
      <c r="GZ605" s="26"/>
      <c r="HA605" s="26"/>
      <c r="HB605" s="26"/>
      <c r="HC605" s="26"/>
      <c r="HD605" s="26"/>
      <c r="HE605" s="26"/>
      <c r="HF605" s="26"/>
      <c r="HG605" s="26"/>
      <c r="HH605" s="26"/>
      <c r="HI605" s="26"/>
      <c r="HJ605" s="26"/>
      <c r="HK605" s="26"/>
      <c r="HL605" s="26"/>
      <c r="HM605" s="26"/>
      <c r="HN605" s="26"/>
      <c r="HO605" s="26"/>
      <c r="HP605" s="26"/>
      <c r="HQ605" s="26"/>
      <c r="HR605" s="26"/>
      <c r="HS605" s="26"/>
      <c r="HT605" s="26"/>
      <c r="HU605" s="26"/>
      <c r="HV605" s="26"/>
      <c r="HW605" s="26"/>
      <c r="HX605" s="26"/>
      <c r="HY605" s="26"/>
      <c r="HZ605" s="26"/>
      <c r="IA605" s="26"/>
      <c r="IB605" s="26"/>
      <c r="IC605" s="26"/>
      <c r="ID605" s="26"/>
      <c r="IE605" s="26"/>
      <c r="IF605" s="26"/>
      <c r="IG605" s="26"/>
      <c r="IH605" s="26"/>
      <c r="II605" s="26"/>
      <c r="IJ605" s="26"/>
      <c r="IK605" s="26"/>
      <c r="IL605" s="26"/>
      <c r="IM605" s="26"/>
      <c r="IN605" s="26"/>
      <c r="IO605" s="26"/>
      <c r="IP605" s="26"/>
      <c r="IQ605" s="26"/>
      <c r="IR605" s="26"/>
      <c r="IS605" s="26"/>
      <c r="IT605" s="26"/>
      <c r="IU605" s="26"/>
      <c r="IV605" s="26"/>
    </row>
    <row r="606" spans="1:256" s="32" customFormat="1" ht="14.4" x14ac:dyDescent="0.3">
      <c r="A606"/>
      <c r="B606"/>
      <c r="C606"/>
      <c r="D606"/>
      <c r="E606"/>
      <c r="F60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6"/>
      <c r="AB606" s="26"/>
      <c r="AC606" s="26"/>
      <c r="AD606" s="26"/>
      <c r="AE606" s="26"/>
      <c r="AF606" s="26"/>
      <c r="AG606" s="26"/>
      <c r="AH606" s="26"/>
      <c r="AI606" s="26"/>
      <c r="AJ606" s="26"/>
      <c r="AK606" s="26"/>
      <c r="AL606" s="26"/>
      <c r="AM606" s="26"/>
      <c r="AN606" s="26"/>
      <c r="AO606" s="26"/>
      <c r="AP606" s="26"/>
      <c r="AQ606" s="26"/>
      <c r="AR606" s="26"/>
      <c r="AS606" s="26"/>
      <c r="AT606" s="26"/>
      <c r="AU606" s="26"/>
      <c r="AV606" s="26"/>
      <c r="AW606" s="26"/>
      <c r="AX606" s="26"/>
      <c r="AY606" s="26"/>
      <c r="AZ606" s="26"/>
      <c r="BA606" s="26"/>
      <c r="BB606" s="26"/>
      <c r="BC606" s="26"/>
      <c r="BD606" s="26"/>
      <c r="BE606" s="26"/>
      <c r="BF606" s="26"/>
      <c r="BG606" s="26"/>
      <c r="BH606" s="26"/>
      <c r="BI606" s="26"/>
      <c r="BJ606" s="26"/>
      <c r="BK606" s="26"/>
      <c r="BL606" s="26"/>
      <c r="BM606" s="26"/>
      <c r="BN606" s="26"/>
      <c r="BO606" s="26"/>
      <c r="BP606" s="26"/>
      <c r="BQ606" s="26"/>
      <c r="BR606" s="26"/>
      <c r="BS606" s="26"/>
      <c r="BT606" s="26"/>
      <c r="BU606" s="26"/>
      <c r="BV606" s="26"/>
      <c r="BW606" s="26"/>
      <c r="BX606" s="26"/>
      <c r="BY606" s="26"/>
      <c r="BZ606" s="26"/>
      <c r="CA606" s="26"/>
      <c r="CB606" s="26"/>
      <c r="CC606" s="26"/>
      <c r="CD606" s="26"/>
      <c r="CE606" s="26"/>
      <c r="CF606" s="26"/>
      <c r="CG606" s="26"/>
      <c r="CH606" s="26"/>
      <c r="CI606" s="26"/>
      <c r="CJ606" s="26"/>
      <c r="CK606" s="26"/>
      <c r="CL606" s="26"/>
      <c r="CM606" s="26"/>
      <c r="CN606" s="26"/>
      <c r="CO606" s="26"/>
      <c r="CP606" s="26"/>
      <c r="CQ606" s="26"/>
      <c r="CR606" s="26"/>
      <c r="CS606" s="26"/>
      <c r="CT606" s="26"/>
      <c r="CU606" s="26"/>
      <c r="CV606" s="26"/>
      <c r="CW606" s="26"/>
      <c r="CX606" s="26"/>
      <c r="CY606" s="26"/>
      <c r="CZ606" s="26"/>
      <c r="DA606" s="26"/>
      <c r="DB606" s="26"/>
      <c r="DC606" s="26"/>
      <c r="DD606" s="26"/>
      <c r="DE606" s="26"/>
      <c r="DF606" s="26"/>
      <c r="DG606" s="26"/>
      <c r="DH606" s="26"/>
      <c r="DI606" s="26"/>
      <c r="DJ606" s="26"/>
      <c r="DK606" s="26"/>
      <c r="DL606" s="26"/>
      <c r="DM606" s="26"/>
      <c r="DN606" s="26"/>
      <c r="DO606" s="26"/>
      <c r="DP606" s="26"/>
      <c r="DQ606" s="26"/>
      <c r="DR606" s="26"/>
      <c r="DS606" s="26"/>
      <c r="DT606" s="26"/>
      <c r="DU606" s="26"/>
      <c r="DV606" s="26"/>
      <c r="DW606" s="26"/>
      <c r="DX606" s="26"/>
      <c r="DY606" s="26"/>
      <c r="DZ606" s="26"/>
      <c r="EA606" s="26"/>
      <c r="EB606" s="26"/>
      <c r="EC606" s="26"/>
      <c r="ED606" s="26"/>
      <c r="EE606" s="26"/>
      <c r="EF606" s="26"/>
      <c r="EG606" s="26"/>
      <c r="EH606" s="26"/>
      <c r="EI606" s="26"/>
      <c r="EJ606" s="26"/>
      <c r="EK606" s="26"/>
      <c r="EL606" s="26"/>
      <c r="EM606" s="26"/>
      <c r="EN606" s="26"/>
      <c r="EO606" s="26"/>
      <c r="EP606" s="26"/>
      <c r="EQ606" s="26"/>
      <c r="ER606" s="26"/>
      <c r="ES606" s="26"/>
      <c r="ET606" s="26"/>
      <c r="EU606" s="26"/>
      <c r="EV606" s="26"/>
      <c r="EW606" s="26"/>
      <c r="EX606" s="26"/>
      <c r="EY606" s="26"/>
      <c r="EZ606" s="26"/>
      <c r="FA606" s="26"/>
      <c r="FB606" s="26"/>
      <c r="FC606" s="26"/>
      <c r="FD606" s="26"/>
      <c r="FE606" s="26"/>
      <c r="FF606" s="26"/>
      <c r="FG606" s="26"/>
      <c r="FH606" s="26"/>
      <c r="FI606" s="26"/>
      <c r="FJ606" s="26"/>
      <c r="FK606" s="26"/>
      <c r="FL606" s="26"/>
      <c r="FM606" s="26"/>
      <c r="FN606" s="26"/>
      <c r="FO606" s="26"/>
      <c r="FP606" s="26"/>
      <c r="FQ606" s="26"/>
      <c r="FR606" s="26"/>
      <c r="FS606" s="26"/>
      <c r="FT606" s="26"/>
      <c r="FU606" s="26"/>
      <c r="FV606" s="26"/>
      <c r="FW606" s="26"/>
      <c r="FX606" s="26"/>
      <c r="FY606" s="26"/>
      <c r="FZ606" s="26"/>
      <c r="GA606" s="26"/>
      <c r="GB606" s="26"/>
      <c r="GC606" s="26"/>
      <c r="GD606" s="26"/>
      <c r="GE606" s="26"/>
      <c r="GF606" s="26"/>
      <c r="GG606" s="26"/>
      <c r="GH606" s="26"/>
      <c r="GI606" s="26"/>
      <c r="GJ606" s="26"/>
      <c r="GK606" s="26"/>
      <c r="GL606" s="26"/>
      <c r="GM606" s="26"/>
      <c r="GN606" s="26"/>
      <c r="GO606" s="26"/>
      <c r="GP606" s="26"/>
      <c r="GQ606" s="26"/>
      <c r="GR606" s="26"/>
      <c r="GS606" s="26"/>
      <c r="GT606" s="26"/>
      <c r="GU606" s="26"/>
      <c r="GV606" s="26"/>
      <c r="GW606" s="26"/>
      <c r="GX606" s="26"/>
      <c r="GY606" s="26"/>
      <c r="GZ606" s="26"/>
      <c r="HA606" s="26"/>
      <c r="HB606" s="26"/>
      <c r="HC606" s="26"/>
      <c r="HD606" s="26"/>
      <c r="HE606" s="26"/>
      <c r="HF606" s="26"/>
      <c r="HG606" s="26"/>
      <c r="HH606" s="26"/>
      <c r="HI606" s="26"/>
      <c r="HJ606" s="26"/>
      <c r="HK606" s="26"/>
      <c r="HL606" s="26"/>
      <c r="HM606" s="26"/>
      <c r="HN606" s="26"/>
      <c r="HO606" s="26"/>
      <c r="HP606" s="26"/>
      <c r="HQ606" s="26"/>
      <c r="HR606" s="26"/>
      <c r="HS606" s="26"/>
      <c r="HT606" s="26"/>
      <c r="HU606" s="26"/>
      <c r="HV606" s="26"/>
      <c r="HW606" s="26"/>
      <c r="HX606" s="26"/>
      <c r="HY606" s="26"/>
      <c r="HZ606" s="26"/>
      <c r="IA606" s="26"/>
      <c r="IB606" s="26"/>
      <c r="IC606" s="26"/>
      <c r="ID606" s="26"/>
      <c r="IE606" s="26"/>
      <c r="IF606" s="26"/>
      <c r="IG606" s="26"/>
      <c r="IH606" s="26"/>
      <c r="II606" s="26"/>
      <c r="IJ606" s="26"/>
      <c r="IK606" s="26"/>
      <c r="IL606" s="26"/>
      <c r="IM606" s="26"/>
      <c r="IN606" s="26"/>
      <c r="IO606" s="26"/>
      <c r="IP606" s="26"/>
      <c r="IQ606" s="26"/>
      <c r="IR606" s="26"/>
      <c r="IS606" s="26"/>
      <c r="IT606" s="26"/>
      <c r="IU606" s="26"/>
      <c r="IV606" s="26"/>
    </row>
    <row r="607" spans="1:256" s="32" customFormat="1" ht="14.4" x14ac:dyDescent="0.3">
      <c r="A607"/>
      <c r="B607"/>
      <c r="C607"/>
      <c r="D607"/>
      <c r="E607"/>
      <c r="F607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6"/>
      <c r="AB607" s="26"/>
      <c r="AC607" s="26"/>
      <c r="AD607" s="26"/>
      <c r="AE607" s="26"/>
      <c r="AF607" s="26"/>
      <c r="AG607" s="26"/>
      <c r="AH607" s="26"/>
      <c r="AI607" s="26"/>
      <c r="AJ607" s="26"/>
      <c r="AK607" s="26"/>
      <c r="AL607" s="26"/>
      <c r="AM607" s="26"/>
      <c r="AN607" s="26"/>
      <c r="AO607" s="26"/>
      <c r="AP607" s="26"/>
      <c r="AQ607" s="26"/>
      <c r="AR607" s="26"/>
      <c r="AS607" s="26"/>
      <c r="AT607" s="26"/>
      <c r="AU607" s="26"/>
      <c r="AV607" s="26"/>
      <c r="AW607" s="26"/>
      <c r="AX607" s="26"/>
      <c r="AY607" s="26"/>
      <c r="AZ607" s="26"/>
      <c r="BA607" s="26"/>
      <c r="BB607" s="26"/>
      <c r="BC607" s="26"/>
      <c r="BD607" s="26"/>
      <c r="BE607" s="26"/>
      <c r="BF607" s="26"/>
      <c r="BG607" s="26"/>
      <c r="BH607" s="26"/>
      <c r="BI607" s="26"/>
      <c r="BJ607" s="26"/>
      <c r="BK607" s="26"/>
      <c r="BL607" s="26"/>
      <c r="BM607" s="26"/>
      <c r="BN607" s="26"/>
      <c r="BO607" s="26"/>
      <c r="BP607" s="26"/>
      <c r="BQ607" s="26"/>
      <c r="BR607" s="26"/>
      <c r="BS607" s="26"/>
      <c r="BT607" s="26"/>
      <c r="BU607" s="26"/>
      <c r="BV607" s="26"/>
      <c r="BW607" s="26"/>
      <c r="BX607" s="26"/>
      <c r="BY607" s="26"/>
      <c r="BZ607" s="26"/>
      <c r="CA607" s="26"/>
      <c r="CB607" s="26"/>
      <c r="CC607" s="26"/>
      <c r="CD607" s="26"/>
      <c r="CE607" s="26"/>
      <c r="CF607" s="26"/>
      <c r="CG607" s="26"/>
      <c r="CH607" s="26"/>
      <c r="CI607" s="26"/>
      <c r="CJ607" s="26"/>
      <c r="CK607" s="26"/>
      <c r="CL607" s="26"/>
      <c r="CM607" s="26"/>
      <c r="CN607" s="26"/>
      <c r="CO607" s="26"/>
      <c r="CP607" s="26"/>
      <c r="CQ607" s="26"/>
      <c r="CR607" s="26"/>
      <c r="CS607" s="26"/>
      <c r="CT607" s="26"/>
      <c r="CU607" s="26"/>
      <c r="CV607" s="26"/>
      <c r="CW607" s="26"/>
      <c r="CX607" s="26"/>
      <c r="CY607" s="26"/>
      <c r="CZ607" s="26"/>
      <c r="DA607" s="26"/>
      <c r="DB607" s="26"/>
      <c r="DC607" s="26"/>
      <c r="DD607" s="26"/>
      <c r="DE607" s="26"/>
      <c r="DF607" s="26"/>
      <c r="DG607" s="26"/>
      <c r="DH607" s="26"/>
      <c r="DI607" s="26"/>
      <c r="DJ607" s="26"/>
      <c r="DK607" s="26"/>
      <c r="DL607" s="26"/>
      <c r="DM607" s="26"/>
      <c r="DN607" s="26"/>
      <c r="DO607" s="26"/>
      <c r="DP607" s="26"/>
      <c r="DQ607" s="26"/>
      <c r="DR607" s="26"/>
      <c r="DS607" s="26"/>
      <c r="DT607" s="26"/>
      <c r="DU607" s="26"/>
      <c r="DV607" s="26"/>
      <c r="DW607" s="26"/>
      <c r="DX607" s="26"/>
      <c r="DY607" s="26"/>
      <c r="DZ607" s="26"/>
      <c r="EA607" s="26"/>
      <c r="EB607" s="26"/>
      <c r="EC607" s="26"/>
      <c r="ED607" s="26"/>
      <c r="EE607" s="26"/>
      <c r="EF607" s="26"/>
      <c r="EG607" s="26"/>
      <c r="EH607" s="26"/>
      <c r="EI607" s="26"/>
      <c r="EJ607" s="26"/>
      <c r="EK607" s="26"/>
      <c r="EL607" s="26"/>
      <c r="EM607" s="26"/>
      <c r="EN607" s="26"/>
      <c r="EO607" s="26"/>
      <c r="EP607" s="26"/>
      <c r="EQ607" s="26"/>
      <c r="ER607" s="26"/>
      <c r="ES607" s="26"/>
      <c r="ET607" s="26"/>
      <c r="EU607" s="26"/>
      <c r="EV607" s="26"/>
      <c r="EW607" s="26"/>
      <c r="EX607" s="26"/>
      <c r="EY607" s="26"/>
      <c r="EZ607" s="26"/>
      <c r="FA607" s="26"/>
      <c r="FB607" s="26"/>
      <c r="FC607" s="26"/>
      <c r="FD607" s="26"/>
      <c r="FE607" s="26"/>
      <c r="FF607" s="26"/>
      <c r="FG607" s="26"/>
      <c r="FH607" s="26"/>
      <c r="FI607" s="26"/>
      <c r="FJ607" s="26"/>
      <c r="FK607" s="26"/>
      <c r="FL607" s="26"/>
      <c r="FM607" s="26"/>
      <c r="FN607" s="26"/>
      <c r="FO607" s="26"/>
      <c r="FP607" s="26"/>
      <c r="FQ607" s="26"/>
      <c r="FR607" s="26"/>
      <c r="FS607" s="26"/>
      <c r="FT607" s="26"/>
      <c r="FU607" s="26"/>
      <c r="FV607" s="26"/>
      <c r="FW607" s="26"/>
      <c r="FX607" s="26"/>
      <c r="FY607" s="26"/>
      <c r="FZ607" s="26"/>
      <c r="GA607" s="26"/>
      <c r="GB607" s="26"/>
      <c r="GC607" s="26"/>
      <c r="GD607" s="26"/>
      <c r="GE607" s="26"/>
      <c r="GF607" s="26"/>
      <c r="GG607" s="26"/>
      <c r="GH607" s="26"/>
      <c r="GI607" s="26"/>
      <c r="GJ607" s="26"/>
      <c r="GK607" s="26"/>
      <c r="GL607" s="26"/>
      <c r="GM607" s="26"/>
      <c r="GN607" s="26"/>
      <c r="GO607" s="26"/>
      <c r="GP607" s="26"/>
      <c r="GQ607" s="26"/>
      <c r="GR607" s="26"/>
      <c r="GS607" s="26"/>
      <c r="GT607" s="26"/>
      <c r="GU607" s="26"/>
      <c r="GV607" s="26"/>
      <c r="GW607" s="26"/>
      <c r="GX607" s="26"/>
      <c r="GY607" s="26"/>
      <c r="GZ607" s="26"/>
      <c r="HA607" s="26"/>
      <c r="HB607" s="26"/>
      <c r="HC607" s="26"/>
      <c r="HD607" s="26"/>
      <c r="HE607" s="26"/>
      <c r="HF607" s="26"/>
      <c r="HG607" s="26"/>
      <c r="HH607" s="26"/>
      <c r="HI607" s="26"/>
      <c r="HJ607" s="26"/>
      <c r="HK607" s="26"/>
      <c r="HL607" s="26"/>
      <c r="HM607" s="26"/>
      <c r="HN607" s="26"/>
      <c r="HO607" s="26"/>
      <c r="HP607" s="26"/>
      <c r="HQ607" s="26"/>
      <c r="HR607" s="26"/>
      <c r="HS607" s="26"/>
      <c r="HT607" s="26"/>
      <c r="HU607" s="26"/>
      <c r="HV607" s="26"/>
      <c r="HW607" s="26"/>
      <c r="HX607" s="26"/>
      <c r="HY607" s="26"/>
      <c r="HZ607" s="26"/>
      <c r="IA607" s="26"/>
      <c r="IB607" s="26"/>
      <c r="IC607" s="26"/>
      <c r="ID607" s="26"/>
      <c r="IE607" s="26"/>
      <c r="IF607" s="26"/>
      <c r="IG607" s="26"/>
      <c r="IH607" s="26"/>
      <c r="II607" s="26"/>
      <c r="IJ607" s="26"/>
      <c r="IK607" s="26"/>
      <c r="IL607" s="26"/>
      <c r="IM607" s="26"/>
      <c r="IN607" s="26"/>
      <c r="IO607" s="26"/>
      <c r="IP607" s="26"/>
      <c r="IQ607" s="26"/>
      <c r="IR607" s="26"/>
      <c r="IS607" s="26"/>
      <c r="IT607" s="26"/>
      <c r="IU607" s="26"/>
      <c r="IV607" s="26"/>
    </row>
    <row r="608" spans="1:256" s="32" customFormat="1" ht="14.4" x14ac:dyDescent="0.3">
      <c r="A608"/>
      <c r="B608"/>
      <c r="C608"/>
      <c r="D608"/>
      <c r="E608"/>
      <c r="F608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6"/>
      <c r="AB608" s="26"/>
      <c r="AC608" s="26"/>
      <c r="AD608" s="26"/>
      <c r="AE608" s="26"/>
      <c r="AF608" s="26"/>
      <c r="AG608" s="26"/>
      <c r="AH608" s="26"/>
      <c r="AI608" s="26"/>
      <c r="AJ608" s="26"/>
      <c r="AK608" s="26"/>
      <c r="AL608" s="26"/>
      <c r="AM608" s="26"/>
      <c r="AN608" s="26"/>
      <c r="AO608" s="26"/>
      <c r="AP608" s="26"/>
      <c r="AQ608" s="26"/>
      <c r="AR608" s="26"/>
      <c r="AS608" s="26"/>
      <c r="AT608" s="26"/>
      <c r="AU608" s="26"/>
      <c r="AV608" s="26"/>
      <c r="AW608" s="26"/>
      <c r="AX608" s="26"/>
      <c r="AY608" s="26"/>
      <c r="AZ608" s="26"/>
      <c r="BA608" s="26"/>
      <c r="BB608" s="26"/>
      <c r="BC608" s="26"/>
      <c r="BD608" s="26"/>
      <c r="BE608" s="26"/>
      <c r="BF608" s="26"/>
      <c r="BG608" s="26"/>
      <c r="BH608" s="26"/>
      <c r="BI608" s="26"/>
      <c r="BJ608" s="26"/>
      <c r="BK608" s="26"/>
      <c r="BL608" s="26"/>
      <c r="BM608" s="26"/>
      <c r="BN608" s="26"/>
      <c r="BO608" s="26"/>
      <c r="BP608" s="26"/>
      <c r="BQ608" s="26"/>
      <c r="BR608" s="26"/>
      <c r="BS608" s="26"/>
      <c r="BT608" s="26"/>
      <c r="BU608" s="26"/>
      <c r="BV608" s="26"/>
      <c r="BW608" s="26"/>
      <c r="BX608" s="26"/>
      <c r="BY608" s="26"/>
      <c r="BZ608" s="26"/>
      <c r="CA608" s="26"/>
      <c r="CB608" s="26"/>
      <c r="CC608" s="26"/>
      <c r="CD608" s="26"/>
      <c r="CE608" s="26"/>
      <c r="CF608" s="26"/>
      <c r="CG608" s="26"/>
      <c r="CH608" s="26"/>
      <c r="CI608" s="26"/>
      <c r="CJ608" s="26"/>
      <c r="CK608" s="26"/>
      <c r="CL608" s="26"/>
      <c r="CM608" s="26"/>
      <c r="CN608" s="26"/>
      <c r="CO608" s="26"/>
      <c r="CP608" s="26"/>
      <c r="CQ608" s="26"/>
      <c r="CR608" s="26"/>
      <c r="CS608" s="26"/>
      <c r="CT608" s="26"/>
      <c r="CU608" s="26"/>
      <c r="CV608" s="26"/>
      <c r="CW608" s="26"/>
      <c r="CX608" s="26"/>
      <c r="CY608" s="26"/>
      <c r="CZ608" s="26"/>
      <c r="DA608" s="26"/>
      <c r="DB608" s="26"/>
      <c r="DC608" s="26"/>
      <c r="DD608" s="26"/>
      <c r="DE608" s="26"/>
      <c r="DF608" s="26"/>
      <c r="DG608" s="26"/>
      <c r="DH608" s="26"/>
      <c r="DI608" s="26"/>
      <c r="DJ608" s="26"/>
      <c r="DK608" s="26"/>
      <c r="DL608" s="26"/>
      <c r="DM608" s="26"/>
      <c r="DN608" s="26"/>
      <c r="DO608" s="26"/>
      <c r="DP608" s="26"/>
      <c r="DQ608" s="26"/>
      <c r="DR608" s="26"/>
      <c r="DS608" s="26"/>
      <c r="DT608" s="26"/>
      <c r="DU608" s="26"/>
      <c r="DV608" s="26"/>
      <c r="DW608" s="26"/>
      <c r="DX608" s="26"/>
      <c r="DY608" s="26"/>
      <c r="DZ608" s="26"/>
      <c r="EA608" s="26"/>
      <c r="EB608" s="26"/>
      <c r="EC608" s="26"/>
      <c r="ED608" s="26"/>
      <c r="EE608" s="26"/>
      <c r="EF608" s="26"/>
      <c r="EG608" s="26"/>
      <c r="EH608" s="26"/>
      <c r="EI608" s="26"/>
      <c r="EJ608" s="26"/>
      <c r="EK608" s="26"/>
      <c r="EL608" s="26"/>
      <c r="EM608" s="26"/>
      <c r="EN608" s="26"/>
      <c r="EO608" s="26"/>
      <c r="EP608" s="26"/>
      <c r="EQ608" s="26"/>
      <c r="ER608" s="26"/>
      <c r="ES608" s="26"/>
      <c r="ET608" s="26"/>
      <c r="EU608" s="26"/>
      <c r="EV608" s="26"/>
      <c r="EW608" s="26"/>
      <c r="EX608" s="26"/>
      <c r="EY608" s="26"/>
      <c r="EZ608" s="26"/>
      <c r="FA608" s="26"/>
      <c r="FB608" s="26"/>
      <c r="FC608" s="26"/>
      <c r="FD608" s="26"/>
      <c r="FE608" s="26"/>
      <c r="FF608" s="26"/>
      <c r="FG608" s="26"/>
      <c r="FH608" s="26"/>
      <c r="FI608" s="26"/>
      <c r="FJ608" s="26"/>
      <c r="FK608" s="26"/>
      <c r="FL608" s="26"/>
      <c r="FM608" s="26"/>
      <c r="FN608" s="26"/>
      <c r="FO608" s="26"/>
      <c r="FP608" s="26"/>
      <c r="FQ608" s="26"/>
      <c r="FR608" s="26"/>
      <c r="FS608" s="26"/>
      <c r="FT608" s="26"/>
      <c r="FU608" s="26"/>
      <c r="FV608" s="26"/>
      <c r="FW608" s="26"/>
      <c r="FX608" s="26"/>
      <c r="FY608" s="26"/>
      <c r="FZ608" s="26"/>
      <c r="GA608" s="26"/>
      <c r="GB608" s="26"/>
      <c r="GC608" s="26"/>
      <c r="GD608" s="26"/>
      <c r="GE608" s="26"/>
      <c r="GF608" s="26"/>
      <c r="GG608" s="26"/>
      <c r="GH608" s="26"/>
      <c r="GI608" s="26"/>
      <c r="GJ608" s="26"/>
      <c r="GK608" s="26"/>
      <c r="GL608" s="26"/>
      <c r="GM608" s="26"/>
      <c r="GN608" s="26"/>
      <c r="GO608" s="26"/>
      <c r="GP608" s="26"/>
      <c r="GQ608" s="26"/>
      <c r="GR608" s="26"/>
      <c r="GS608" s="26"/>
      <c r="GT608" s="26"/>
      <c r="GU608" s="26"/>
      <c r="GV608" s="26"/>
      <c r="GW608" s="26"/>
      <c r="GX608" s="26"/>
      <c r="GY608" s="26"/>
      <c r="GZ608" s="26"/>
      <c r="HA608" s="26"/>
      <c r="HB608" s="26"/>
      <c r="HC608" s="26"/>
      <c r="HD608" s="26"/>
      <c r="HE608" s="26"/>
      <c r="HF608" s="26"/>
      <c r="HG608" s="26"/>
      <c r="HH608" s="26"/>
      <c r="HI608" s="26"/>
      <c r="HJ608" s="26"/>
      <c r="HK608" s="26"/>
      <c r="HL608" s="26"/>
      <c r="HM608" s="26"/>
      <c r="HN608" s="26"/>
      <c r="HO608" s="26"/>
      <c r="HP608" s="26"/>
      <c r="HQ608" s="26"/>
      <c r="HR608" s="26"/>
      <c r="HS608" s="26"/>
      <c r="HT608" s="26"/>
      <c r="HU608" s="26"/>
      <c r="HV608" s="26"/>
      <c r="HW608" s="26"/>
      <c r="HX608" s="26"/>
      <c r="HY608" s="26"/>
      <c r="HZ608" s="26"/>
      <c r="IA608" s="26"/>
      <c r="IB608" s="26"/>
      <c r="IC608" s="26"/>
      <c r="ID608" s="26"/>
      <c r="IE608" s="26"/>
      <c r="IF608" s="26"/>
      <c r="IG608" s="26"/>
      <c r="IH608" s="26"/>
      <c r="II608" s="26"/>
      <c r="IJ608" s="26"/>
      <c r="IK608" s="26"/>
      <c r="IL608" s="26"/>
      <c r="IM608" s="26"/>
      <c r="IN608" s="26"/>
      <c r="IO608" s="26"/>
      <c r="IP608" s="26"/>
      <c r="IQ608" s="26"/>
      <c r="IR608" s="26"/>
      <c r="IS608" s="26"/>
      <c r="IT608" s="26"/>
      <c r="IU608" s="26"/>
      <c r="IV608" s="26"/>
    </row>
    <row r="609" spans="1:256" s="32" customFormat="1" ht="14.4" x14ac:dyDescent="0.3">
      <c r="A609"/>
      <c r="B609"/>
      <c r="C609"/>
      <c r="D609"/>
      <c r="E609"/>
      <c r="F609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6"/>
      <c r="AB609" s="26"/>
      <c r="AC609" s="26"/>
      <c r="AD609" s="26"/>
      <c r="AE609" s="26"/>
      <c r="AF609" s="26"/>
      <c r="AG609" s="26"/>
      <c r="AH609" s="26"/>
      <c r="AI609" s="26"/>
      <c r="AJ609" s="26"/>
      <c r="AK609" s="26"/>
      <c r="AL609" s="26"/>
      <c r="AM609" s="26"/>
      <c r="AN609" s="26"/>
      <c r="AO609" s="26"/>
      <c r="AP609" s="26"/>
      <c r="AQ609" s="26"/>
      <c r="AR609" s="26"/>
      <c r="AS609" s="26"/>
      <c r="AT609" s="26"/>
      <c r="AU609" s="26"/>
      <c r="AV609" s="26"/>
      <c r="AW609" s="26"/>
      <c r="AX609" s="26"/>
      <c r="AY609" s="26"/>
      <c r="AZ609" s="26"/>
      <c r="BA609" s="26"/>
      <c r="BB609" s="26"/>
      <c r="BC609" s="26"/>
      <c r="BD609" s="26"/>
      <c r="BE609" s="26"/>
      <c r="BF609" s="26"/>
      <c r="BG609" s="26"/>
      <c r="BH609" s="26"/>
      <c r="BI609" s="26"/>
      <c r="BJ609" s="26"/>
      <c r="BK609" s="26"/>
      <c r="BL609" s="26"/>
      <c r="BM609" s="26"/>
      <c r="BN609" s="26"/>
      <c r="BO609" s="26"/>
      <c r="BP609" s="26"/>
      <c r="BQ609" s="26"/>
      <c r="BR609" s="26"/>
      <c r="BS609" s="26"/>
      <c r="BT609" s="26"/>
      <c r="BU609" s="26"/>
      <c r="BV609" s="26"/>
      <c r="BW609" s="26"/>
      <c r="BX609" s="26"/>
      <c r="BY609" s="26"/>
      <c r="BZ609" s="26"/>
      <c r="CA609" s="26"/>
      <c r="CB609" s="26"/>
      <c r="CC609" s="26"/>
      <c r="CD609" s="26"/>
      <c r="CE609" s="26"/>
      <c r="CF609" s="26"/>
      <c r="CG609" s="26"/>
      <c r="CH609" s="26"/>
      <c r="CI609" s="26"/>
      <c r="CJ609" s="26"/>
      <c r="CK609" s="26"/>
      <c r="CL609" s="26"/>
      <c r="CM609" s="26"/>
      <c r="CN609" s="26"/>
      <c r="CO609" s="26"/>
      <c r="CP609" s="26"/>
      <c r="CQ609" s="26"/>
      <c r="CR609" s="26"/>
      <c r="CS609" s="26"/>
      <c r="CT609" s="26"/>
      <c r="CU609" s="26"/>
      <c r="CV609" s="26"/>
      <c r="CW609" s="26"/>
      <c r="CX609" s="26"/>
      <c r="CY609" s="26"/>
      <c r="CZ609" s="26"/>
      <c r="DA609" s="26"/>
      <c r="DB609" s="26"/>
      <c r="DC609" s="26"/>
      <c r="DD609" s="26"/>
      <c r="DE609" s="26"/>
      <c r="DF609" s="26"/>
      <c r="DG609" s="26"/>
      <c r="DH609" s="26"/>
      <c r="DI609" s="26"/>
      <c r="DJ609" s="26"/>
      <c r="DK609" s="26"/>
      <c r="DL609" s="26"/>
      <c r="DM609" s="26"/>
      <c r="DN609" s="26"/>
      <c r="DO609" s="26"/>
      <c r="DP609" s="26"/>
      <c r="DQ609" s="26"/>
      <c r="DR609" s="26"/>
      <c r="DS609" s="26"/>
      <c r="DT609" s="26"/>
      <c r="DU609" s="26"/>
      <c r="DV609" s="26"/>
      <c r="DW609" s="26"/>
      <c r="DX609" s="26"/>
      <c r="DY609" s="26"/>
      <c r="DZ609" s="26"/>
      <c r="EA609" s="26"/>
      <c r="EB609" s="26"/>
      <c r="EC609" s="26"/>
      <c r="ED609" s="26"/>
      <c r="EE609" s="26"/>
      <c r="EF609" s="26"/>
      <c r="EG609" s="26"/>
      <c r="EH609" s="26"/>
      <c r="EI609" s="26"/>
      <c r="EJ609" s="26"/>
      <c r="EK609" s="26"/>
      <c r="EL609" s="26"/>
      <c r="EM609" s="26"/>
      <c r="EN609" s="26"/>
      <c r="EO609" s="26"/>
      <c r="EP609" s="26"/>
      <c r="EQ609" s="26"/>
      <c r="ER609" s="26"/>
      <c r="ES609" s="26"/>
      <c r="ET609" s="26"/>
      <c r="EU609" s="26"/>
      <c r="EV609" s="26"/>
      <c r="EW609" s="26"/>
      <c r="EX609" s="26"/>
      <c r="EY609" s="26"/>
      <c r="EZ609" s="26"/>
      <c r="FA609" s="26"/>
      <c r="FB609" s="26"/>
      <c r="FC609" s="26"/>
      <c r="FD609" s="26"/>
      <c r="FE609" s="26"/>
      <c r="FF609" s="26"/>
      <c r="FG609" s="26"/>
      <c r="FH609" s="26"/>
      <c r="FI609" s="26"/>
      <c r="FJ609" s="26"/>
      <c r="FK609" s="26"/>
      <c r="FL609" s="26"/>
      <c r="FM609" s="26"/>
      <c r="FN609" s="26"/>
      <c r="FO609" s="26"/>
      <c r="FP609" s="26"/>
      <c r="FQ609" s="26"/>
      <c r="FR609" s="26"/>
      <c r="FS609" s="26"/>
      <c r="FT609" s="26"/>
      <c r="FU609" s="26"/>
      <c r="FV609" s="26"/>
      <c r="FW609" s="26"/>
      <c r="FX609" s="26"/>
      <c r="FY609" s="26"/>
      <c r="FZ609" s="26"/>
      <c r="GA609" s="26"/>
      <c r="GB609" s="26"/>
      <c r="GC609" s="26"/>
      <c r="GD609" s="26"/>
      <c r="GE609" s="26"/>
      <c r="GF609" s="26"/>
      <c r="GG609" s="26"/>
      <c r="GH609" s="26"/>
      <c r="GI609" s="26"/>
      <c r="GJ609" s="26"/>
      <c r="GK609" s="26"/>
      <c r="GL609" s="26"/>
      <c r="GM609" s="26"/>
      <c r="GN609" s="26"/>
      <c r="GO609" s="26"/>
      <c r="GP609" s="26"/>
      <c r="GQ609" s="26"/>
      <c r="GR609" s="26"/>
      <c r="GS609" s="26"/>
      <c r="GT609" s="26"/>
      <c r="GU609" s="26"/>
      <c r="GV609" s="26"/>
      <c r="GW609" s="26"/>
      <c r="GX609" s="26"/>
      <c r="GY609" s="26"/>
      <c r="GZ609" s="26"/>
      <c r="HA609" s="26"/>
      <c r="HB609" s="26"/>
      <c r="HC609" s="26"/>
      <c r="HD609" s="26"/>
      <c r="HE609" s="26"/>
      <c r="HF609" s="26"/>
      <c r="HG609" s="26"/>
      <c r="HH609" s="26"/>
      <c r="HI609" s="26"/>
      <c r="HJ609" s="26"/>
      <c r="HK609" s="26"/>
      <c r="HL609" s="26"/>
      <c r="HM609" s="26"/>
      <c r="HN609" s="26"/>
      <c r="HO609" s="26"/>
      <c r="HP609" s="26"/>
      <c r="HQ609" s="26"/>
      <c r="HR609" s="26"/>
      <c r="HS609" s="26"/>
      <c r="HT609" s="26"/>
      <c r="HU609" s="26"/>
      <c r="HV609" s="26"/>
      <c r="HW609" s="26"/>
      <c r="HX609" s="26"/>
      <c r="HY609" s="26"/>
      <c r="HZ609" s="26"/>
      <c r="IA609" s="26"/>
      <c r="IB609" s="26"/>
      <c r="IC609" s="26"/>
      <c r="ID609" s="26"/>
      <c r="IE609" s="26"/>
      <c r="IF609" s="26"/>
      <c r="IG609" s="26"/>
      <c r="IH609" s="26"/>
      <c r="II609" s="26"/>
      <c r="IJ609" s="26"/>
      <c r="IK609" s="26"/>
      <c r="IL609" s="26"/>
      <c r="IM609" s="26"/>
      <c r="IN609" s="26"/>
      <c r="IO609" s="26"/>
      <c r="IP609" s="26"/>
      <c r="IQ609" s="26"/>
      <c r="IR609" s="26"/>
      <c r="IS609" s="26"/>
      <c r="IT609" s="26"/>
      <c r="IU609" s="26"/>
      <c r="IV609" s="26"/>
    </row>
    <row r="610" spans="1:256" s="32" customFormat="1" ht="14.4" x14ac:dyDescent="0.3">
      <c r="A610"/>
      <c r="B610"/>
      <c r="C610"/>
      <c r="D610"/>
      <c r="E610"/>
      <c r="F610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6"/>
      <c r="AB610" s="26"/>
      <c r="AC610" s="26"/>
      <c r="AD610" s="26"/>
      <c r="AE610" s="26"/>
      <c r="AF610" s="26"/>
      <c r="AG610" s="26"/>
      <c r="AH610" s="26"/>
      <c r="AI610" s="26"/>
      <c r="AJ610" s="26"/>
      <c r="AK610" s="26"/>
      <c r="AL610" s="26"/>
      <c r="AM610" s="26"/>
      <c r="AN610" s="26"/>
      <c r="AO610" s="26"/>
      <c r="AP610" s="26"/>
      <c r="AQ610" s="26"/>
      <c r="AR610" s="26"/>
      <c r="AS610" s="26"/>
      <c r="AT610" s="26"/>
      <c r="AU610" s="26"/>
      <c r="AV610" s="26"/>
      <c r="AW610" s="26"/>
      <c r="AX610" s="26"/>
      <c r="AY610" s="26"/>
      <c r="AZ610" s="26"/>
      <c r="BA610" s="26"/>
      <c r="BB610" s="26"/>
      <c r="BC610" s="26"/>
      <c r="BD610" s="26"/>
      <c r="BE610" s="26"/>
      <c r="BF610" s="26"/>
      <c r="BG610" s="26"/>
      <c r="BH610" s="26"/>
      <c r="BI610" s="26"/>
      <c r="BJ610" s="26"/>
      <c r="BK610" s="26"/>
      <c r="BL610" s="26"/>
      <c r="BM610" s="26"/>
      <c r="BN610" s="26"/>
      <c r="BO610" s="26"/>
      <c r="BP610" s="26"/>
      <c r="BQ610" s="26"/>
      <c r="BR610" s="26"/>
      <c r="BS610" s="26"/>
      <c r="BT610" s="26"/>
      <c r="BU610" s="26"/>
      <c r="BV610" s="26"/>
      <c r="BW610" s="26"/>
      <c r="BX610" s="26"/>
      <c r="BY610" s="26"/>
      <c r="BZ610" s="26"/>
      <c r="CA610" s="26"/>
      <c r="CB610" s="26"/>
      <c r="CC610" s="26"/>
      <c r="CD610" s="26"/>
      <c r="CE610" s="26"/>
      <c r="CF610" s="26"/>
      <c r="CG610" s="26"/>
      <c r="CH610" s="26"/>
      <c r="CI610" s="26"/>
      <c r="CJ610" s="26"/>
      <c r="CK610" s="26"/>
      <c r="CL610" s="26"/>
      <c r="CM610" s="26"/>
      <c r="CN610" s="26"/>
      <c r="CO610" s="26"/>
      <c r="CP610" s="26"/>
      <c r="CQ610" s="26"/>
      <c r="CR610" s="26"/>
      <c r="CS610" s="26"/>
      <c r="CT610" s="26"/>
      <c r="CU610" s="26"/>
      <c r="CV610" s="26"/>
      <c r="CW610" s="26"/>
      <c r="CX610" s="26"/>
      <c r="CY610" s="26"/>
      <c r="CZ610" s="26"/>
      <c r="DA610" s="26"/>
      <c r="DB610" s="26"/>
      <c r="DC610" s="26"/>
      <c r="DD610" s="26"/>
      <c r="DE610" s="26"/>
      <c r="DF610" s="26"/>
      <c r="DG610" s="26"/>
      <c r="DH610" s="26"/>
      <c r="DI610" s="26"/>
      <c r="DJ610" s="26"/>
      <c r="DK610" s="26"/>
      <c r="DL610" s="26"/>
      <c r="DM610" s="26"/>
      <c r="DN610" s="26"/>
      <c r="DO610" s="26"/>
      <c r="DP610" s="26"/>
      <c r="DQ610" s="26"/>
      <c r="DR610" s="26"/>
      <c r="DS610" s="26"/>
      <c r="DT610" s="26"/>
      <c r="DU610" s="26"/>
      <c r="DV610" s="26"/>
      <c r="DW610" s="26"/>
      <c r="DX610" s="26"/>
      <c r="DY610" s="26"/>
      <c r="DZ610" s="26"/>
      <c r="EA610" s="26"/>
      <c r="EB610" s="26"/>
      <c r="EC610" s="26"/>
      <c r="ED610" s="26"/>
      <c r="EE610" s="26"/>
      <c r="EF610" s="26"/>
      <c r="EG610" s="26"/>
      <c r="EH610" s="26"/>
      <c r="EI610" s="26"/>
      <c r="EJ610" s="26"/>
      <c r="EK610" s="26"/>
      <c r="EL610" s="26"/>
      <c r="EM610" s="26"/>
      <c r="EN610" s="26"/>
      <c r="EO610" s="26"/>
      <c r="EP610" s="26"/>
      <c r="EQ610" s="26"/>
      <c r="ER610" s="26"/>
      <c r="ES610" s="26"/>
      <c r="ET610" s="26"/>
      <c r="EU610" s="26"/>
      <c r="EV610" s="26"/>
      <c r="EW610" s="26"/>
      <c r="EX610" s="26"/>
      <c r="EY610" s="26"/>
      <c r="EZ610" s="26"/>
      <c r="FA610" s="26"/>
      <c r="FB610" s="26"/>
      <c r="FC610" s="26"/>
      <c r="FD610" s="26"/>
      <c r="FE610" s="26"/>
      <c r="FF610" s="26"/>
      <c r="FG610" s="26"/>
      <c r="FH610" s="26"/>
      <c r="FI610" s="26"/>
      <c r="FJ610" s="26"/>
      <c r="FK610" s="26"/>
      <c r="FL610" s="26"/>
      <c r="FM610" s="26"/>
      <c r="FN610" s="26"/>
      <c r="FO610" s="26"/>
      <c r="FP610" s="26"/>
      <c r="FQ610" s="26"/>
      <c r="FR610" s="26"/>
      <c r="FS610" s="26"/>
      <c r="FT610" s="26"/>
      <c r="FU610" s="26"/>
      <c r="FV610" s="26"/>
      <c r="FW610" s="26"/>
      <c r="FX610" s="26"/>
      <c r="FY610" s="26"/>
      <c r="FZ610" s="26"/>
      <c r="GA610" s="26"/>
      <c r="GB610" s="26"/>
      <c r="GC610" s="26"/>
      <c r="GD610" s="26"/>
      <c r="GE610" s="26"/>
      <c r="GF610" s="26"/>
      <c r="GG610" s="26"/>
      <c r="GH610" s="26"/>
      <c r="GI610" s="26"/>
      <c r="GJ610" s="26"/>
      <c r="GK610" s="26"/>
      <c r="GL610" s="26"/>
      <c r="GM610" s="26"/>
      <c r="GN610" s="26"/>
      <c r="GO610" s="26"/>
      <c r="GP610" s="26"/>
      <c r="GQ610" s="26"/>
      <c r="GR610" s="26"/>
      <c r="GS610" s="26"/>
      <c r="GT610" s="26"/>
      <c r="GU610" s="26"/>
      <c r="GV610" s="26"/>
      <c r="GW610" s="26"/>
      <c r="GX610" s="26"/>
      <c r="GY610" s="26"/>
      <c r="GZ610" s="26"/>
      <c r="HA610" s="26"/>
      <c r="HB610" s="26"/>
      <c r="HC610" s="26"/>
      <c r="HD610" s="26"/>
      <c r="HE610" s="26"/>
      <c r="HF610" s="26"/>
      <c r="HG610" s="26"/>
      <c r="HH610" s="26"/>
      <c r="HI610" s="26"/>
      <c r="HJ610" s="26"/>
      <c r="HK610" s="26"/>
      <c r="HL610" s="26"/>
      <c r="HM610" s="26"/>
      <c r="HN610" s="26"/>
      <c r="HO610" s="26"/>
      <c r="HP610" s="26"/>
      <c r="HQ610" s="26"/>
      <c r="HR610" s="26"/>
      <c r="HS610" s="26"/>
      <c r="HT610" s="26"/>
      <c r="HU610" s="26"/>
      <c r="HV610" s="26"/>
      <c r="HW610" s="26"/>
      <c r="HX610" s="26"/>
      <c r="HY610" s="26"/>
      <c r="HZ610" s="26"/>
      <c r="IA610" s="26"/>
      <c r="IB610" s="26"/>
      <c r="IC610" s="26"/>
      <c r="ID610" s="26"/>
      <c r="IE610" s="26"/>
      <c r="IF610" s="26"/>
      <c r="IG610" s="26"/>
      <c r="IH610" s="26"/>
      <c r="II610" s="26"/>
      <c r="IJ610" s="26"/>
      <c r="IK610" s="26"/>
      <c r="IL610" s="26"/>
      <c r="IM610" s="26"/>
      <c r="IN610" s="26"/>
      <c r="IO610" s="26"/>
      <c r="IP610" s="26"/>
      <c r="IQ610" s="26"/>
      <c r="IR610" s="26"/>
      <c r="IS610" s="26"/>
      <c r="IT610" s="26"/>
      <c r="IU610" s="26"/>
      <c r="IV610" s="26"/>
    </row>
    <row r="611" spans="1:256" s="32" customFormat="1" ht="14.4" x14ac:dyDescent="0.3">
      <c r="A611"/>
      <c r="B611"/>
      <c r="C611"/>
      <c r="D611"/>
      <c r="E611"/>
      <c r="F611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6"/>
      <c r="AB611" s="26"/>
      <c r="AC611" s="26"/>
      <c r="AD611" s="26"/>
      <c r="AE611" s="26"/>
      <c r="AF611" s="26"/>
      <c r="AG611" s="26"/>
      <c r="AH611" s="26"/>
      <c r="AI611" s="26"/>
      <c r="AJ611" s="26"/>
      <c r="AK611" s="26"/>
      <c r="AL611" s="26"/>
      <c r="AM611" s="26"/>
      <c r="AN611" s="26"/>
      <c r="AO611" s="26"/>
      <c r="AP611" s="26"/>
      <c r="AQ611" s="26"/>
      <c r="AR611" s="26"/>
      <c r="AS611" s="26"/>
      <c r="AT611" s="26"/>
      <c r="AU611" s="26"/>
      <c r="AV611" s="26"/>
      <c r="AW611" s="26"/>
      <c r="AX611" s="26"/>
      <c r="AY611" s="26"/>
      <c r="AZ611" s="26"/>
      <c r="BA611" s="26"/>
      <c r="BB611" s="26"/>
      <c r="BC611" s="26"/>
      <c r="BD611" s="26"/>
      <c r="BE611" s="26"/>
      <c r="BF611" s="26"/>
      <c r="BG611" s="26"/>
      <c r="BH611" s="26"/>
      <c r="BI611" s="26"/>
      <c r="BJ611" s="26"/>
      <c r="BK611" s="26"/>
      <c r="BL611" s="26"/>
      <c r="BM611" s="26"/>
      <c r="BN611" s="26"/>
      <c r="BO611" s="26"/>
      <c r="BP611" s="26"/>
      <c r="BQ611" s="26"/>
      <c r="BR611" s="26"/>
      <c r="BS611" s="26"/>
      <c r="BT611" s="26"/>
      <c r="BU611" s="26"/>
      <c r="BV611" s="26"/>
      <c r="BW611" s="26"/>
      <c r="BX611" s="26"/>
      <c r="BY611" s="26"/>
      <c r="BZ611" s="26"/>
      <c r="CA611" s="26"/>
      <c r="CB611" s="26"/>
      <c r="CC611" s="26"/>
      <c r="CD611" s="26"/>
      <c r="CE611" s="26"/>
      <c r="CF611" s="26"/>
      <c r="CG611" s="26"/>
      <c r="CH611" s="26"/>
      <c r="CI611" s="26"/>
      <c r="CJ611" s="26"/>
      <c r="CK611" s="26"/>
      <c r="CL611" s="26"/>
      <c r="CM611" s="26"/>
      <c r="CN611" s="26"/>
      <c r="CO611" s="26"/>
      <c r="CP611" s="26"/>
      <c r="CQ611" s="26"/>
      <c r="CR611" s="26"/>
      <c r="CS611" s="26"/>
      <c r="CT611" s="26"/>
      <c r="CU611" s="26"/>
      <c r="CV611" s="26"/>
      <c r="CW611" s="26"/>
      <c r="CX611" s="26"/>
      <c r="CY611" s="26"/>
      <c r="CZ611" s="26"/>
      <c r="DA611" s="26"/>
      <c r="DB611" s="26"/>
      <c r="DC611" s="26"/>
      <c r="DD611" s="26"/>
      <c r="DE611" s="26"/>
      <c r="DF611" s="26"/>
      <c r="DG611" s="26"/>
      <c r="DH611" s="26"/>
      <c r="DI611" s="26"/>
      <c r="DJ611" s="26"/>
      <c r="DK611" s="26"/>
      <c r="DL611" s="26"/>
      <c r="DM611" s="26"/>
      <c r="DN611" s="26"/>
      <c r="DO611" s="26"/>
      <c r="DP611" s="26"/>
      <c r="DQ611" s="26"/>
      <c r="DR611" s="26"/>
      <c r="DS611" s="26"/>
      <c r="DT611" s="26"/>
      <c r="DU611" s="26"/>
      <c r="DV611" s="26"/>
      <c r="DW611" s="26"/>
      <c r="DX611" s="26"/>
      <c r="DY611" s="26"/>
      <c r="DZ611" s="26"/>
      <c r="EA611" s="26"/>
      <c r="EB611" s="26"/>
      <c r="EC611" s="26"/>
      <c r="ED611" s="26"/>
      <c r="EE611" s="26"/>
      <c r="EF611" s="26"/>
      <c r="EG611" s="26"/>
      <c r="EH611" s="26"/>
      <c r="EI611" s="26"/>
      <c r="EJ611" s="26"/>
      <c r="EK611" s="26"/>
      <c r="EL611" s="26"/>
      <c r="EM611" s="26"/>
      <c r="EN611" s="26"/>
      <c r="EO611" s="26"/>
      <c r="EP611" s="26"/>
      <c r="EQ611" s="26"/>
      <c r="ER611" s="26"/>
      <c r="ES611" s="26"/>
      <c r="ET611" s="26"/>
      <c r="EU611" s="26"/>
      <c r="EV611" s="26"/>
      <c r="EW611" s="26"/>
      <c r="EX611" s="26"/>
      <c r="EY611" s="26"/>
      <c r="EZ611" s="26"/>
      <c r="FA611" s="26"/>
      <c r="FB611" s="26"/>
      <c r="FC611" s="26"/>
      <c r="FD611" s="26"/>
      <c r="FE611" s="26"/>
      <c r="FF611" s="26"/>
      <c r="FG611" s="26"/>
      <c r="FH611" s="26"/>
      <c r="FI611" s="26"/>
      <c r="FJ611" s="26"/>
      <c r="FK611" s="26"/>
      <c r="FL611" s="26"/>
      <c r="FM611" s="26"/>
      <c r="FN611" s="26"/>
      <c r="FO611" s="26"/>
      <c r="FP611" s="26"/>
      <c r="FQ611" s="26"/>
      <c r="FR611" s="26"/>
      <c r="FS611" s="26"/>
      <c r="FT611" s="26"/>
      <c r="FU611" s="26"/>
      <c r="FV611" s="26"/>
      <c r="FW611" s="26"/>
      <c r="FX611" s="26"/>
      <c r="FY611" s="26"/>
      <c r="FZ611" s="26"/>
      <c r="GA611" s="26"/>
      <c r="GB611" s="26"/>
      <c r="GC611" s="26"/>
      <c r="GD611" s="26"/>
      <c r="GE611" s="26"/>
      <c r="GF611" s="26"/>
      <c r="GG611" s="26"/>
      <c r="GH611" s="26"/>
      <c r="GI611" s="26"/>
      <c r="GJ611" s="26"/>
      <c r="GK611" s="26"/>
      <c r="GL611" s="26"/>
      <c r="GM611" s="26"/>
      <c r="GN611" s="26"/>
      <c r="GO611" s="26"/>
      <c r="GP611" s="26"/>
      <c r="GQ611" s="26"/>
      <c r="GR611" s="26"/>
      <c r="GS611" s="26"/>
      <c r="GT611" s="26"/>
      <c r="GU611" s="26"/>
      <c r="GV611" s="26"/>
      <c r="GW611" s="26"/>
      <c r="GX611" s="26"/>
      <c r="GY611" s="26"/>
      <c r="GZ611" s="26"/>
      <c r="HA611" s="26"/>
      <c r="HB611" s="26"/>
      <c r="HC611" s="26"/>
      <c r="HD611" s="26"/>
      <c r="HE611" s="26"/>
      <c r="HF611" s="26"/>
      <c r="HG611" s="26"/>
      <c r="HH611" s="26"/>
      <c r="HI611" s="26"/>
      <c r="HJ611" s="26"/>
      <c r="HK611" s="26"/>
      <c r="HL611" s="26"/>
      <c r="HM611" s="26"/>
      <c r="HN611" s="26"/>
      <c r="HO611" s="26"/>
      <c r="HP611" s="26"/>
      <c r="HQ611" s="26"/>
      <c r="HR611" s="26"/>
      <c r="HS611" s="26"/>
      <c r="HT611" s="26"/>
      <c r="HU611" s="26"/>
      <c r="HV611" s="26"/>
      <c r="HW611" s="26"/>
      <c r="HX611" s="26"/>
      <c r="HY611" s="26"/>
      <c r="HZ611" s="26"/>
      <c r="IA611" s="26"/>
      <c r="IB611" s="26"/>
      <c r="IC611" s="26"/>
      <c r="ID611" s="26"/>
      <c r="IE611" s="26"/>
      <c r="IF611" s="26"/>
      <c r="IG611" s="26"/>
      <c r="IH611" s="26"/>
      <c r="II611" s="26"/>
      <c r="IJ611" s="26"/>
      <c r="IK611" s="26"/>
      <c r="IL611" s="26"/>
      <c r="IM611" s="26"/>
      <c r="IN611" s="26"/>
      <c r="IO611" s="26"/>
      <c r="IP611" s="26"/>
      <c r="IQ611" s="26"/>
      <c r="IR611" s="26"/>
      <c r="IS611" s="26"/>
      <c r="IT611" s="26"/>
      <c r="IU611" s="26"/>
      <c r="IV611" s="26"/>
    </row>
    <row r="612" spans="1:256" s="32" customFormat="1" ht="14.4" x14ac:dyDescent="0.3">
      <c r="A612"/>
      <c r="B612"/>
      <c r="C612"/>
      <c r="D612"/>
      <c r="E612"/>
      <c r="F612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6"/>
      <c r="AB612" s="26"/>
      <c r="AC612" s="26"/>
      <c r="AD612" s="26"/>
      <c r="AE612" s="26"/>
      <c r="AF612" s="26"/>
      <c r="AG612" s="26"/>
      <c r="AH612" s="26"/>
      <c r="AI612" s="26"/>
      <c r="AJ612" s="26"/>
      <c r="AK612" s="26"/>
      <c r="AL612" s="26"/>
      <c r="AM612" s="26"/>
      <c r="AN612" s="26"/>
      <c r="AO612" s="26"/>
      <c r="AP612" s="26"/>
      <c r="AQ612" s="26"/>
      <c r="AR612" s="26"/>
      <c r="AS612" s="26"/>
      <c r="AT612" s="26"/>
      <c r="AU612" s="26"/>
      <c r="AV612" s="26"/>
      <c r="AW612" s="26"/>
      <c r="AX612" s="26"/>
      <c r="AY612" s="26"/>
      <c r="AZ612" s="26"/>
      <c r="BA612" s="26"/>
      <c r="BB612" s="26"/>
      <c r="BC612" s="26"/>
      <c r="BD612" s="26"/>
      <c r="BE612" s="26"/>
      <c r="BF612" s="26"/>
      <c r="BG612" s="26"/>
      <c r="BH612" s="26"/>
      <c r="BI612" s="26"/>
      <c r="BJ612" s="26"/>
      <c r="BK612" s="26"/>
      <c r="BL612" s="26"/>
      <c r="BM612" s="26"/>
      <c r="BN612" s="26"/>
      <c r="BO612" s="26"/>
      <c r="BP612" s="26"/>
      <c r="BQ612" s="26"/>
      <c r="BR612" s="26"/>
      <c r="BS612" s="26"/>
      <c r="BT612" s="26"/>
      <c r="BU612" s="26"/>
      <c r="BV612" s="26"/>
      <c r="BW612" s="26"/>
      <c r="BX612" s="26"/>
      <c r="BY612" s="26"/>
      <c r="BZ612" s="26"/>
      <c r="CA612" s="26"/>
      <c r="CB612" s="26"/>
      <c r="CC612" s="26"/>
      <c r="CD612" s="26"/>
      <c r="CE612" s="26"/>
      <c r="CF612" s="26"/>
      <c r="CG612" s="26"/>
      <c r="CH612" s="26"/>
      <c r="CI612" s="26"/>
      <c r="CJ612" s="26"/>
      <c r="CK612" s="26"/>
      <c r="CL612" s="26"/>
      <c r="CM612" s="26"/>
      <c r="CN612" s="26"/>
      <c r="CO612" s="26"/>
      <c r="CP612" s="26"/>
      <c r="CQ612" s="26"/>
      <c r="CR612" s="26"/>
      <c r="CS612" s="26"/>
      <c r="CT612" s="26"/>
      <c r="CU612" s="26"/>
      <c r="CV612" s="26"/>
      <c r="CW612" s="26"/>
      <c r="CX612" s="26"/>
      <c r="CY612" s="26"/>
      <c r="CZ612" s="26"/>
      <c r="DA612" s="26"/>
      <c r="DB612" s="26"/>
      <c r="DC612" s="26"/>
      <c r="DD612" s="26"/>
      <c r="DE612" s="26"/>
      <c r="DF612" s="26"/>
      <c r="DG612" s="26"/>
      <c r="DH612" s="26"/>
      <c r="DI612" s="26"/>
      <c r="DJ612" s="26"/>
      <c r="DK612" s="26"/>
      <c r="DL612" s="26"/>
      <c r="DM612" s="26"/>
      <c r="DN612" s="26"/>
      <c r="DO612" s="26"/>
      <c r="DP612" s="26"/>
      <c r="DQ612" s="26"/>
      <c r="DR612" s="26"/>
      <c r="DS612" s="26"/>
      <c r="DT612" s="26"/>
      <c r="DU612" s="26"/>
      <c r="DV612" s="26"/>
      <c r="DW612" s="26"/>
      <c r="DX612" s="26"/>
      <c r="DY612" s="26"/>
      <c r="DZ612" s="26"/>
      <c r="EA612" s="26"/>
      <c r="EB612" s="26"/>
      <c r="EC612" s="26"/>
      <c r="ED612" s="26"/>
      <c r="EE612" s="26"/>
      <c r="EF612" s="26"/>
      <c r="EG612" s="26"/>
      <c r="EH612" s="26"/>
      <c r="EI612" s="26"/>
      <c r="EJ612" s="26"/>
      <c r="EK612" s="26"/>
      <c r="EL612" s="26"/>
      <c r="EM612" s="26"/>
      <c r="EN612" s="26"/>
      <c r="EO612" s="26"/>
      <c r="EP612" s="26"/>
      <c r="EQ612" s="26"/>
      <c r="ER612" s="26"/>
      <c r="ES612" s="26"/>
      <c r="ET612" s="26"/>
      <c r="EU612" s="26"/>
      <c r="EV612" s="26"/>
      <c r="EW612" s="26"/>
      <c r="EX612" s="26"/>
      <c r="EY612" s="26"/>
      <c r="EZ612" s="26"/>
      <c r="FA612" s="26"/>
      <c r="FB612" s="26"/>
      <c r="FC612" s="26"/>
      <c r="FD612" s="26"/>
      <c r="FE612" s="26"/>
      <c r="FF612" s="26"/>
      <c r="FG612" s="26"/>
      <c r="FH612" s="26"/>
      <c r="FI612" s="26"/>
      <c r="FJ612" s="26"/>
      <c r="FK612" s="26"/>
      <c r="FL612" s="26"/>
      <c r="FM612" s="26"/>
      <c r="FN612" s="26"/>
      <c r="FO612" s="26"/>
      <c r="FP612" s="26"/>
      <c r="FQ612" s="26"/>
      <c r="FR612" s="26"/>
      <c r="FS612" s="26"/>
      <c r="FT612" s="26"/>
      <c r="FU612" s="26"/>
      <c r="FV612" s="26"/>
      <c r="FW612" s="26"/>
      <c r="FX612" s="26"/>
      <c r="FY612" s="26"/>
      <c r="FZ612" s="26"/>
      <c r="GA612" s="26"/>
      <c r="GB612" s="26"/>
      <c r="GC612" s="26"/>
      <c r="GD612" s="26"/>
      <c r="GE612" s="26"/>
      <c r="GF612" s="26"/>
      <c r="GG612" s="26"/>
      <c r="GH612" s="26"/>
      <c r="GI612" s="26"/>
      <c r="GJ612" s="26"/>
      <c r="GK612" s="26"/>
      <c r="GL612" s="26"/>
      <c r="GM612" s="26"/>
      <c r="GN612" s="26"/>
      <c r="GO612" s="26"/>
      <c r="GP612" s="26"/>
      <c r="GQ612" s="26"/>
      <c r="GR612" s="26"/>
      <c r="GS612" s="26"/>
      <c r="GT612" s="26"/>
      <c r="GU612" s="26"/>
      <c r="GV612" s="26"/>
      <c r="GW612" s="26"/>
      <c r="GX612" s="26"/>
      <c r="GY612" s="26"/>
      <c r="GZ612" s="26"/>
      <c r="HA612" s="26"/>
      <c r="HB612" s="26"/>
      <c r="HC612" s="26"/>
      <c r="HD612" s="26"/>
      <c r="HE612" s="26"/>
      <c r="HF612" s="26"/>
      <c r="HG612" s="26"/>
      <c r="HH612" s="26"/>
      <c r="HI612" s="26"/>
      <c r="HJ612" s="26"/>
      <c r="HK612" s="26"/>
      <c r="HL612" s="26"/>
      <c r="HM612" s="26"/>
      <c r="HN612" s="26"/>
      <c r="HO612" s="26"/>
      <c r="HP612" s="26"/>
      <c r="HQ612" s="26"/>
      <c r="HR612" s="26"/>
      <c r="HS612" s="26"/>
      <c r="HT612" s="26"/>
      <c r="HU612" s="26"/>
      <c r="HV612" s="26"/>
      <c r="HW612" s="26"/>
      <c r="HX612" s="26"/>
      <c r="HY612" s="26"/>
      <c r="HZ612" s="26"/>
      <c r="IA612" s="26"/>
      <c r="IB612" s="26"/>
      <c r="IC612" s="26"/>
      <c r="ID612" s="26"/>
      <c r="IE612" s="26"/>
      <c r="IF612" s="26"/>
      <c r="IG612" s="26"/>
      <c r="IH612" s="26"/>
      <c r="II612" s="26"/>
      <c r="IJ612" s="26"/>
      <c r="IK612" s="26"/>
      <c r="IL612" s="26"/>
      <c r="IM612" s="26"/>
      <c r="IN612" s="26"/>
      <c r="IO612" s="26"/>
      <c r="IP612" s="26"/>
      <c r="IQ612" s="26"/>
      <c r="IR612" s="26"/>
      <c r="IS612" s="26"/>
      <c r="IT612" s="26"/>
      <c r="IU612" s="26"/>
      <c r="IV612" s="26"/>
    </row>
    <row r="613" spans="1:256" s="32" customFormat="1" ht="14.4" x14ac:dyDescent="0.3">
      <c r="A613"/>
      <c r="B613"/>
      <c r="C613"/>
      <c r="D613"/>
      <c r="E613"/>
      <c r="F613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6"/>
      <c r="AB613" s="26"/>
      <c r="AC613" s="26"/>
      <c r="AD613" s="26"/>
      <c r="AE613" s="26"/>
      <c r="AF613" s="26"/>
      <c r="AG613" s="26"/>
      <c r="AH613" s="26"/>
      <c r="AI613" s="26"/>
      <c r="AJ613" s="26"/>
      <c r="AK613" s="26"/>
      <c r="AL613" s="26"/>
      <c r="AM613" s="26"/>
      <c r="AN613" s="26"/>
      <c r="AO613" s="26"/>
      <c r="AP613" s="26"/>
      <c r="AQ613" s="26"/>
      <c r="AR613" s="26"/>
      <c r="AS613" s="26"/>
      <c r="AT613" s="26"/>
      <c r="AU613" s="26"/>
      <c r="AV613" s="26"/>
      <c r="AW613" s="26"/>
      <c r="AX613" s="26"/>
      <c r="AY613" s="26"/>
      <c r="AZ613" s="26"/>
      <c r="BA613" s="26"/>
      <c r="BB613" s="26"/>
      <c r="BC613" s="26"/>
      <c r="BD613" s="26"/>
      <c r="BE613" s="26"/>
      <c r="BF613" s="26"/>
      <c r="BG613" s="26"/>
      <c r="BH613" s="26"/>
      <c r="BI613" s="26"/>
      <c r="BJ613" s="26"/>
      <c r="BK613" s="26"/>
      <c r="BL613" s="26"/>
      <c r="BM613" s="26"/>
      <c r="BN613" s="26"/>
      <c r="BO613" s="26"/>
      <c r="BP613" s="26"/>
      <c r="BQ613" s="26"/>
      <c r="BR613" s="26"/>
      <c r="BS613" s="26"/>
      <c r="BT613" s="26"/>
      <c r="BU613" s="26"/>
      <c r="BV613" s="26"/>
      <c r="BW613" s="26"/>
      <c r="BX613" s="26"/>
      <c r="BY613" s="26"/>
      <c r="BZ613" s="26"/>
      <c r="CA613" s="26"/>
      <c r="CB613" s="26"/>
      <c r="CC613" s="26"/>
      <c r="CD613" s="26"/>
      <c r="CE613" s="26"/>
      <c r="CF613" s="26"/>
      <c r="CG613" s="26"/>
      <c r="CH613" s="26"/>
      <c r="CI613" s="26"/>
      <c r="CJ613" s="26"/>
      <c r="CK613" s="26"/>
      <c r="CL613" s="26"/>
      <c r="CM613" s="26"/>
      <c r="CN613" s="26"/>
      <c r="CO613" s="26"/>
      <c r="CP613" s="26"/>
      <c r="CQ613" s="26"/>
      <c r="CR613" s="26"/>
      <c r="CS613" s="26"/>
      <c r="CT613" s="26"/>
      <c r="CU613" s="26"/>
      <c r="CV613" s="26"/>
      <c r="CW613" s="26"/>
      <c r="CX613" s="26"/>
      <c r="CY613" s="26"/>
      <c r="CZ613" s="26"/>
      <c r="DA613" s="26"/>
      <c r="DB613" s="26"/>
      <c r="DC613" s="26"/>
      <c r="DD613" s="26"/>
      <c r="DE613" s="26"/>
      <c r="DF613" s="26"/>
      <c r="DG613" s="26"/>
      <c r="DH613" s="26"/>
      <c r="DI613" s="26"/>
      <c r="DJ613" s="26"/>
      <c r="DK613" s="26"/>
      <c r="DL613" s="26"/>
      <c r="DM613" s="26"/>
      <c r="DN613" s="26"/>
      <c r="DO613" s="26"/>
      <c r="DP613" s="26"/>
      <c r="DQ613" s="26"/>
      <c r="DR613" s="26"/>
      <c r="DS613" s="26"/>
      <c r="DT613" s="26"/>
      <c r="DU613" s="26"/>
      <c r="DV613" s="26"/>
      <c r="DW613" s="26"/>
      <c r="DX613" s="26"/>
      <c r="DY613" s="26"/>
      <c r="DZ613" s="26"/>
      <c r="EA613" s="26"/>
      <c r="EB613" s="26"/>
      <c r="EC613" s="26"/>
      <c r="ED613" s="26"/>
      <c r="EE613" s="26"/>
      <c r="EF613" s="26"/>
      <c r="EG613" s="26"/>
      <c r="EH613" s="26"/>
      <c r="EI613" s="26"/>
      <c r="EJ613" s="26"/>
      <c r="EK613" s="26"/>
      <c r="EL613" s="26"/>
      <c r="EM613" s="26"/>
      <c r="EN613" s="26"/>
      <c r="EO613" s="26"/>
      <c r="EP613" s="26"/>
      <c r="EQ613" s="26"/>
      <c r="ER613" s="26"/>
      <c r="ES613" s="26"/>
      <c r="ET613" s="26"/>
      <c r="EU613" s="26"/>
      <c r="EV613" s="26"/>
      <c r="EW613" s="26"/>
      <c r="EX613" s="26"/>
      <c r="EY613" s="26"/>
      <c r="EZ613" s="26"/>
      <c r="FA613" s="26"/>
      <c r="FB613" s="26"/>
      <c r="FC613" s="26"/>
      <c r="FD613" s="26"/>
      <c r="FE613" s="26"/>
      <c r="FF613" s="26"/>
      <c r="FG613" s="26"/>
      <c r="FH613" s="26"/>
      <c r="FI613" s="26"/>
      <c r="FJ613" s="26"/>
      <c r="FK613" s="26"/>
      <c r="FL613" s="26"/>
      <c r="FM613" s="26"/>
      <c r="FN613" s="26"/>
      <c r="FO613" s="26"/>
      <c r="FP613" s="26"/>
      <c r="FQ613" s="26"/>
      <c r="FR613" s="26"/>
      <c r="FS613" s="26"/>
      <c r="FT613" s="26"/>
      <c r="FU613" s="26"/>
      <c r="FV613" s="26"/>
      <c r="FW613" s="26"/>
      <c r="FX613" s="26"/>
      <c r="FY613" s="26"/>
      <c r="FZ613" s="26"/>
      <c r="GA613" s="26"/>
      <c r="GB613" s="26"/>
      <c r="GC613" s="26"/>
      <c r="GD613" s="26"/>
      <c r="GE613" s="26"/>
      <c r="GF613" s="26"/>
      <c r="GG613" s="26"/>
      <c r="GH613" s="26"/>
      <c r="GI613" s="26"/>
      <c r="GJ613" s="26"/>
      <c r="GK613" s="26"/>
      <c r="GL613" s="26"/>
      <c r="GM613" s="26"/>
      <c r="GN613" s="26"/>
      <c r="GO613" s="26"/>
      <c r="GP613" s="26"/>
      <c r="GQ613" s="26"/>
      <c r="GR613" s="26"/>
      <c r="GS613" s="26"/>
      <c r="GT613" s="26"/>
      <c r="GU613" s="26"/>
      <c r="GV613" s="26"/>
      <c r="GW613" s="26"/>
      <c r="GX613" s="26"/>
      <c r="GY613" s="26"/>
      <c r="GZ613" s="26"/>
      <c r="HA613" s="26"/>
      <c r="HB613" s="26"/>
      <c r="HC613" s="26"/>
      <c r="HD613" s="26"/>
      <c r="HE613" s="26"/>
      <c r="HF613" s="26"/>
      <c r="HG613" s="26"/>
      <c r="HH613" s="26"/>
      <c r="HI613" s="26"/>
      <c r="HJ613" s="26"/>
      <c r="HK613" s="26"/>
      <c r="HL613" s="26"/>
      <c r="HM613" s="26"/>
      <c r="HN613" s="26"/>
      <c r="HO613" s="26"/>
      <c r="HP613" s="26"/>
      <c r="HQ613" s="26"/>
      <c r="HR613" s="26"/>
      <c r="HS613" s="26"/>
      <c r="HT613" s="26"/>
      <c r="HU613" s="26"/>
      <c r="HV613" s="26"/>
      <c r="HW613" s="26"/>
      <c r="HX613" s="26"/>
      <c r="HY613" s="26"/>
      <c r="HZ613" s="26"/>
      <c r="IA613" s="26"/>
      <c r="IB613" s="26"/>
      <c r="IC613" s="26"/>
      <c r="ID613" s="26"/>
      <c r="IE613" s="26"/>
      <c r="IF613" s="26"/>
      <c r="IG613" s="26"/>
      <c r="IH613" s="26"/>
      <c r="II613" s="26"/>
      <c r="IJ613" s="26"/>
      <c r="IK613" s="26"/>
      <c r="IL613" s="26"/>
      <c r="IM613" s="26"/>
      <c r="IN613" s="26"/>
      <c r="IO613" s="26"/>
      <c r="IP613" s="26"/>
      <c r="IQ613" s="26"/>
      <c r="IR613" s="26"/>
      <c r="IS613" s="26"/>
      <c r="IT613" s="26"/>
      <c r="IU613" s="26"/>
      <c r="IV613" s="26"/>
    </row>
    <row r="614" spans="1:256" s="32" customFormat="1" ht="14.4" x14ac:dyDescent="0.3">
      <c r="A614"/>
      <c r="B614"/>
      <c r="C614"/>
      <c r="D614"/>
      <c r="E614"/>
      <c r="F614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6"/>
      <c r="AB614" s="26"/>
      <c r="AC614" s="26"/>
      <c r="AD614" s="26"/>
      <c r="AE614" s="26"/>
      <c r="AF614" s="26"/>
      <c r="AG614" s="26"/>
      <c r="AH614" s="26"/>
      <c r="AI614" s="26"/>
      <c r="AJ614" s="26"/>
      <c r="AK614" s="26"/>
      <c r="AL614" s="26"/>
      <c r="AM614" s="26"/>
      <c r="AN614" s="26"/>
      <c r="AO614" s="26"/>
      <c r="AP614" s="26"/>
      <c r="AQ614" s="26"/>
      <c r="AR614" s="26"/>
      <c r="AS614" s="26"/>
      <c r="AT614" s="26"/>
      <c r="AU614" s="26"/>
      <c r="AV614" s="26"/>
      <c r="AW614" s="26"/>
      <c r="AX614" s="26"/>
      <c r="AY614" s="26"/>
      <c r="AZ614" s="26"/>
      <c r="BA614" s="26"/>
      <c r="BB614" s="26"/>
      <c r="BC614" s="26"/>
      <c r="BD614" s="26"/>
      <c r="BE614" s="26"/>
      <c r="BF614" s="26"/>
      <c r="BG614" s="26"/>
      <c r="BH614" s="26"/>
      <c r="BI614" s="26"/>
      <c r="BJ614" s="26"/>
      <c r="BK614" s="26"/>
      <c r="BL614" s="26"/>
      <c r="BM614" s="26"/>
      <c r="BN614" s="26"/>
      <c r="BO614" s="26"/>
      <c r="BP614" s="26"/>
      <c r="BQ614" s="26"/>
      <c r="BR614" s="26"/>
      <c r="BS614" s="26"/>
      <c r="BT614" s="26"/>
      <c r="BU614" s="26"/>
      <c r="BV614" s="26"/>
      <c r="BW614" s="26"/>
      <c r="BX614" s="26"/>
      <c r="BY614" s="26"/>
      <c r="BZ614" s="26"/>
      <c r="CA614" s="26"/>
      <c r="CB614" s="26"/>
      <c r="CC614" s="26"/>
      <c r="CD614" s="26"/>
      <c r="CE614" s="26"/>
      <c r="CF614" s="26"/>
      <c r="CG614" s="26"/>
      <c r="CH614" s="26"/>
      <c r="CI614" s="26"/>
      <c r="CJ614" s="26"/>
      <c r="CK614" s="26"/>
      <c r="CL614" s="26"/>
      <c r="CM614" s="26"/>
      <c r="CN614" s="26"/>
      <c r="CO614" s="26"/>
      <c r="CP614" s="26"/>
      <c r="CQ614" s="26"/>
      <c r="CR614" s="26"/>
      <c r="CS614" s="26"/>
      <c r="CT614" s="26"/>
      <c r="CU614" s="26"/>
      <c r="CV614" s="26"/>
      <c r="CW614" s="26"/>
      <c r="CX614" s="26"/>
      <c r="CY614" s="26"/>
      <c r="CZ614" s="26"/>
      <c r="DA614" s="26"/>
      <c r="DB614" s="26"/>
      <c r="DC614" s="26"/>
      <c r="DD614" s="26"/>
      <c r="DE614" s="26"/>
      <c r="DF614" s="26"/>
      <c r="DG614" s="26"/>
      <c r="DH614" s="26"/>
      <c r="DI614" s="26"/>
      <c r="DJ614" s="26"/>
      <c r="DK614" s="26"/>
      <c r="DL614" s="26"/>
      <c r="DM614" s="26"/>
      <c r="DN614" s="26"/>
      <c r="DO614" s="26"/>
      <c r="DP614" s="26"/>
      <c r="DQ614" s="26"/>
      <c r="DR614" s="26"/>
      <c r="DS614" s="26"/>
      <c r="DT614" s="26"/>
      <c r="DU614" s="26"/>
      <c r="DV614" s="26"/>
      <c r="DW614" s="26"/>
      <c r="DX614" s="26"/>
      <c r="DY614" s="26"/>
      <c r="DZ614" s="26"/>
      <c r="EA614" s="26"/>
      <c r="EB614" s="26"/>
      <c r="EC614" s="26"/>
      <c r="ED614" s="26"/>
      <c r="EE614" s="26"/>
      <c r="EF614" s="26"/>
      <c r="EG614" s="26"/>
      <c r="EH614" s="26"/>
      <c r="EI614" s="26"/>
      <c r="EJ614" s="26"/>
      <c r="EK614" s="26"/>
      <c r="EL614" s="26"/>
      <c r="EM614" s="26"/>
      <c r="EN614" s="26"/>
      <c r="EO614" s="26"/>
      <c r="EP614" s="26"/>
      <c r="EQ614" s="26"/>
      <c r="ER614" s="26"/>
      <c r="ES614" s="26"/>
      <c r="ET614" s="26"/>
      <c r="EU614" s="26"/>
      <c r="EV614" s="26"/>
      <c r="EW614" s="26"/>
      <c r="EX614" s="26"/>
      <c r="EY614" s="26"/>
      <c r="EZ614" s="26"/>
      <c r="FA614" s="26"/>
      <c r="FB614" s="26"/>
      <c r="FC614" s="26"/>
      <c r="FD614" s="26"/>
      <c r="FE614" s="26"/>
      <c r="FF614" s="26"/>
      <c r="FG614" s="26"/>
      <c r="FH614" s="26"/>
      <c r="FI614" s="26"/>
      <c r="FJ614" s="26"/>
      <c r="FK614" s="26"/>
      <c r="FL614" s="26"/>
      <c r="FM614" s="26"/>
      <c r="FN614" s="26"/>
      <c r="FO614" s="26"/>
      <c r="FP614" s="26"/>
      <c r="FQ614" s="26"/>
      <c r="FR614" s="26"/>
      <c r="FS614" s="26"/>
      <c r="FT614" s="26"/>
      <c r="FU614" s="26"/>
      <c r="FV614" s="26"/>
      <c r="FW614" s="26"/>
      <c r="FX614" s="26"/>
      <c r="FY614" s="26"/>
      <c r="FZ614" s="26"/>
      <c r="GA614" s="26"/>
      <c r="GB614" s="26"/>
      <c r="GC614" s="26"/>
      <c r="GD614" s="26"/>
      <c r="GE614" s="26"/>
      <c r="GF614" s="26"/>
      <c r="GG614" s="26"/>
      <c r="GH614" s="26"/>
      <c r="GI614" s="26"/>
      <c r="GJ614" s="26"/>
      <c r="GK614" s="26"/>
      <c r="GL614" s="26"/>
      <c r="GM614" s="26"/>
      <c r="GN614" s="26"/>
      <c r="GO614" s="26"/>
      <c r="GP614" s="26"/>
      <c r="GQ614" s="26"/>
      <c r="GR614" s="26"/>
      <c r="GS614" s="26"/>
      <c r="GT614" s="26"/>
      <c r="GU614" s="26"/>
      <c r="GV614" s="26"/>
      <c r="GW614" s="26"/>
      <c r="GX614" s="26"/>
      <c r="GY614" s="26"/>
      <c r="GZ614" s="26"/>
      <c r="HA614" s="26"/>
      <c r="HB614" s="26"/>
      <c r="HC614" s="26"/>
      <c r="HD614" s="26"/>
      <c r="HE614" s="26"/>
      <c r="HF614" s="26"/>
      <c r="HG614" s="26"/>
      <c r="HH614" s="26"/>
      <c r="HI614" s="26"/>
      <c r="HJ614" s="26"/>
      <c r="HK614" s="26"/>
      <c r="HL614" s="26"/>
      <c r="HM614" s="26"/>
      <c r="HN614" s="26"/>
      <c r="HO614" s="26"/>
      <c r="HP614" s="26"/>
      <c r="HQ614" s="26"/>
      <c r="HR614" s="26"/>
      <c r="HS614" s="26"/>
      <c r="HT614" s="26"/>
      <c r="HU614" s="26"/>
      <c r="HV614" s="26"/>
      <c r="HW614" s="26"/>
      <c r="HX614" s="26"/>
      <c r="HY614" s="26"/>
      <c r="HZ614" s="26"/>
      <c r="IA614" s="26"/>
      <c r="IB614" s="26"/>
      <c r="IC614" s="26"/>
      <c r="ID614" s="26"/>
      <c r="IE614" s="26"/>
      <c r="IF614" s="26"/>
      <c r="IG614" s="26"/>
      <c r="IH614" s="26"/>
      <c r="II614" s="26"/>
      <c r="IJ614" s="26"/>
      <c r="IK614" s="26"/>
      <c r="IL614" s="26"/>
      <c r="IM614" s="26"/>
      <c r="IN614" s="26"/>
      <c r="IO614" s="26"/>
      <c r="IP614" s="26"/>
      <c r="IQ614" s="26"/>
      <c r="IR614" s="26"/>
      <c r="IS614" s="26"/>
      <c r="IT614" s="26"/>
      <c r="IU614" s="26"/>
      <c r="IV614" s="26"/>
    </row>
    <row r="615" spans="1:256" s="35" customFormat="1" ht="14.4" x14ac:dyDescent="0.3">
      <c r="A615"/>
      <c r="B615"/>
      <c r="C615"/>
      <c r="D615"/>
      <c r="E615"/>
      <c r="F615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6"/>
      <c r="AB615" s="26"/>
      <c r="AC615" s="26"/>
      <c r="AD615" s="26"/>
      <c r="AE615" s="26"/>
      <c r="AF615" s="26"/>
      <c r="AG615" s="26"/>
      <c r="AH615" s="26"/>
      <c r="AI615" s="26"/>
      <c r="AJ615" s="26"/>
      <c r="AK615" s="26"/>
      <c r="AL615" s="26"/>
      <c r="AM615" s="26"/>
      <c r="AN615" s="26"/>
      <c r="AO615" s="26"/>
      <c r="AP615" s="26"/>
      <c r="AQ615" s="26"/>
      <c r="AR615" s="26"/>
      <c r="AS615" s="26"/>
      <c r="AT615" s="26"/>
      <c r="AU615" s="26"/>
      <c r="AV615" s="26"/>
      <c r="AW615" s="26"/>
      <c r="AX615" s="26"/>
      <c r="AY615" s="26"/>
      <c r="AZ615" s="26"/>
      <c r="BA615" s="26"/>
      <c r="BB615" s="26"/>
      <c r="BC615" s="26"/>
      <c r="BD615" s="26"/>
      <c r="BE615" s="26"/>
      <c r="BF615" s="26"/>
      <c r="BG615" s="26"/>
      <c r="BH615" s="26"/>
      <c r="BI615" s="26"/>
      <c r="BJ615" s="26"/>
      <c r="BK615" s="26"/>
      <c r="BL615" s="26"/>
      <c r="BM615" s="26"/>
      <c r="BN615" s="26"/>
      <c r="BO615" s="26"/>
      <c r="BP615" s="26"/>
      <c r="BQ615" s="26"/>
      <c r="BR615" s="26"/>
      <c r="BS615" s="26"/>
      <c r="BT615" s="26"/>
      <c r="BU615" s="26"/>
      <c r="BV615" s="26"/>
      <c r="BW615" s="26"/>
      <c r="BX615" s="26"/>
      <c r="BY615" s="26"/>
      <c r="BZ615" s="26"/>
      <c r="CA615" s="26"/>
      <c r="CB615" s="26"/>
      <c r="CC615" s="26"/>
      <c r="CD615" s="26"/>
      <c r="CE615" s="26"/>
      <c r="CF615" s="26"/>
      <c r="CG615" s="26"/>
      <c r="CH615" s="26"/>
      <c r="CI615" s="26"/>
      <c r="CJ615" s="26"/>
      <c r="CK615" s="26"/>
      <c r="CL615" s="26"/>
      <c r="CM615" s="26"/>
      <c r="CN615" s="26"/>
      <c r="CO615" s="26"/>
      <c r="CP615" s="26"/>
      <c r="CQ615" s="26"/>
      <c r="CR615" s="26"/>
      <c r="CS615" s="26"/>
      <c r="CT615" s="26"/>
      <c r="CU615" s="26"/>
      <c r="CV615" s="26"/>
      <c r="CW615" s="26"/>
      <c r="CX615" s="26"/>
      <c r="CY615" s="26"/>
      <c r="CZ615" s="26"/>
      <c r="DA615" s="26"/>
      <c r="DB615" s="26"/>
      <c r="DC615" s="26"/>
      <c r="DD615" s="26"/>
      <c r="DE615" s="26"/>
      <c r="DF615" s="26"/>
      <c r="DG615" s="26"/>
      <c r="DH615" s="26"/>
      <c r="DI615" s="26"/>
      <c r="DJ615" s="26"/>
      <c r="DK615" s="26"/>
      <c r="DL615" s="26"/>
      <c r="DM615" s="26"/>
      <c r="DN615" s="26"/>
      <c r="DO615" s="26"/>
      <c r="DP615" s="26"/>
      <c r="DQ615" s="26"/>
      <c r="DR615" s="26"/>
      <c r="DS615" s="26"/>
      <c r="DT615" s="26"/>
      <c r="DU615" s="26"/>
      <c r="DV615" s="26"/>
      <c r="DW615" s="26"/>
      <c r="DX615" s="26"/>
      <c r="DY615" s="26"/>
      <c r="DZ615" s="26"/>
      <c r="EA615" s="26"/>
      <c r="EB615" s="26"/>
      <c r="EC615" s="26"/>
      <c r="ED615" s="26"/>
      <c r="EE615" s="26"/>
      <c r="EF615" s="26"/>
      <c r="EG615" s="26"/>
      <c r="EH615" s="26"/>
      <c r="EI615" s="26"/>
      <c r="EJ615" s="26"/>
      <c r="EK615" s="26"/>
      <c r="EL615" s="26"/>
      <c r="EM615" s="26"/>
      <c r="EN615" s="26"/>
      <c r="EO615" s="26"/>
      <c r="EP615" s="26"/>
      <c r="EQ615" s="26"/>
      <c r="ER615" s="26"/>
      <c r="ES615" s="26"/>
      <c r="ET615" s="26"/>
      <c r="EU615" s="26"/>
      <c r="EV615" s="26"/>
      <c r="EW615" s="26"/>
      <c r="EX615" s="26"/>
      <c r="EY615" s="26"/>
      <c r="EZ615" s="26"/>
      <c r="FA615" s="26"/>
      <c r="FB615" s="26"/>
      <c r="FC615" s="26"/>
      <c r="FD615" s="26"/>
      <c r="FE615" s="26"/>
      <c r="FF615" s="26"/>
      <c r="FG615" s="26"/>
      <c r="FH615" s="26"/>
      <c r="FI615" s="26"/>
      <c r="FJ615" s="26"/>
      <c r="FK615" s="26"/>
      <c r="FL615" s="26"/>
      <c r="FM615" s="26"/>
      <c r="FN615" s="26"/>
      <c r="FO615" s="26"/>
      <c r="FP615" s="26"/>
      <c r="FQ615" s="26"/>
      <c r="FR615" s="26"/>
      <c r="FS615" s="26"/>
      <c r="FT615" s="26"/>
      <c r="FU615" s="26"/>
      <c r="FV615" s="26"/>
      <c r="FW615" s="26"/>
      <c r="FX615" s="26"/>
      <c r="FY615" s="26"/>
      <c r="FZ615" s="26"/>
      <c r="GA615" s="26"/>
      <c r="GB615" s="26"/>
      <c r="GC615" s="26"/>
      <c r="GD615" s="26"/>
      <c r="GE615" s="26"/>
      <c r="GF615" s="26"/>
      <c r="GG615" s="26"/>
      <c r="GH615" s="26"/>
      <c r="GI615" s="26"/>
      <c r="GJ615" s="26"/>
      <c r="GK615" s="26"/>
      <c r="GL615" s="26"/>
      <c r="GM615" s="26"/>
      <c r="GN615" s="26"/>
      <c r="GO615" s="26"/>
      <c r="GP615" s="26"/>
      <c r="GQ615" s="26"/>
      <c r="GR615" s="26"/>
      <c r="GS615" s="26"/>
      <c r="GT615" s="26"/>
      <c r="GU615" s="26"/>
      <c r="GV615" s="26"/>
      <c r="GW615" s="26"/>
      <c r="GX615" s="26"/>
      <c r="GY615" s="26"/>
      <c r="GZ615" s="26"/>
      <c r="HA615" s="26"/>
      <c r="HB615" s="26"/>
      <c r="HC615" s="26"/>
      <c r="HD615" s="26"/>
      <c r="HE615" s="26"/>
      <c r="HF615" s="26"/>
      <c r="HG615" s="26"/>
      <c r="HH615" s="26"/>
      <c r="HI615" s="26"/>
      <c r="HJ615" s="26"/>
      <c r="HK615" s="26"/>
      <c r="HL615" s="26"/>
      <c r="HM615" s="26"/>
      <c r="HN615" s="26"/>
      <c r="HO615" s="26"/>
      <c r="HP615" s="26"/>
      <c r="HQ615" s="26"/>
      <c r="HR615" s="26"/>
      <c r="HS615" s="26"/>
      <c r="HT615" s="26"/>
      <c r="HU615" s="26"/>
      <c r="HV615" s="26"/>
      <c r="HW615" s="26"/>
      <c r="HX615" s="26"/>
      <c r="HY615" s="26"/>
      <c r="HZ615" s="26"/>
      <c r="IA615" s="26"/>
      <c r="IB615" s="26"/>
      <c r="IC615" s="26"/>
      <c r="ID615" s="26"/>
      <c r="IE615" s="26"/>
      <c r="IF615" s="26"/>
      <c r="IG615" s="26"/>
      <c r="IH615" s="26"/>
      <c r="II615" s="26"/>
      <c r="IJ615" s="26"/>
      <c r="IK615" s="26"/>
      <c r="IL615" s="26"/>
      <c r="IM615" s="26"/>
      <c r="IN615" s="26"/>
      <c r="IO615" s="26"/>
      <c r="IP615" s="26"/>
      <c r="IQ615" s="26"/>
      <c r="IR615" s="26"/>
      <c r="IS615" s="26"/>
      <c r="IT615" s="26"/>
      <c r="IU615" s="26"/>
      <c r="IV615" s="26"/>
    </row>
    <row r="616" spans="1:256" s="32" customFormat="1" ht="14.4" x14ac:dyDescent="0.3">
      <c r="A616"/>
      <c r="B616"/>
      <c r="C616"/>
      <c r="D616"/>
      <c r="E616"/>
      <c r="F61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6"/>
      <c r="AB616" s="26"/>
      <c r="AC616" s="26"/>
      <c r="AD616" s="26"/>
      <c r="AE616" s="26"/>
      <c r="AF616" s="26"/>
      <c r="AG616" s="26"/>
      <c r="AH616" s="26"/>
      <c r="AI616" s="26"/>
      <c r="AJ616" s="26"/>
      <c r="AK616" s="26"/>
      <c r="AL616" s="26"/>
      <c r="AM616" s="26"/>
      <c r="AN616" s="26"/>
      <c r="AO616" s="26"/>
      <c r="AP616" s="26"/>
      <c r="AQ616" s="26"/>
      <c r="AR616" s="26"/>
      <c r="AS616" s="26"/>
      <c r="AT616" s="26"/>
      <c r="AU616" s="26"/>
      <c r="AV616" s="26"/>
      <c r="AW616" s="26"/>
      <c r="AX616" s="26"/>
      <c r="AY616" s="26"/>
      <c r="AZ616" s="26"/>
      <c r="BA616" s="26"/>
      <c r="BB616" s="26"/>
      <c r="BC616" s="26"/>
      <c r="BD616" s="26"/>
      <c r="BE616" s="26"/>
      <c r="BF616" s="26"/>
      <c r="BG616" s="26"/>
      <c r="BH616" s="26"/>
      <c r="BI616" s="26"/>
      <c r="BJ616" s="26"/>
      <c r="BK616" s="26"/>
      <c r="BL616" s="26"/>
      <c r="BM616" s="26"/>
      <c r="BN616" s="26"/>
      <c r="BO616" s="26"/>
      <c r="BP616" s="26"/>
      <c r="BQ616" s="26"/>
      <c r="BR616" s="26"/>
      <c r="BS616" s="26"/>
      <c r="BT616" s="26"/>
      <c r="BU616" s="26"/>
      <c r="BV616" s="26"/>
      <c r="BW616" s="26"/>
      <c r="BX616" s="26"/>
      <c r="BY616" s="26"/>
      <c r="BZ616" s="26"/>
      <c r="CA616" s="26"/>
      <c r="CB616" s="26"/>
      <c r="CC616" s="26"/>
      <c r="CD616" s="26"/>
      <c r="CE616" s="26"/>
      <c r="CF616" s="26"/>
      <c r="CG616" s="26"/>
      <c r="CH616" s="26"/>
      <c r="CI616" s="26"/>
      <c r="CJ616" s="26"/>
      <c r="CK616" s="26"/>
      <c r="CL616" s="26"/>
      <c r="CM616" s="26"/>
      <c r="CN616" s="26"/>
      <c r="CO616" s="26"/>
      <c r="CP616" s="26"/>
      <c r="CQ616" s="26"/>
      <c r="CR616" s="26"/>
      <c r="CS616" s="26"/>
      <c r="CT616" s="26"/>
      <c r="CU616" s="26"/>
      <c r="CV616" s="26"/>
      <c r="CW616" s="26"/>
      <c r="CX616" s="26"/>
      <c r="CY616" s="26"/>
      <c r="CZ616" s="26"/>
      <c r="DA616" s="26"/>
      <c r="DB616" s="26"/>
      <c r="DC616" s="26"/>
      <c r="DD616" s="26"/>
      <c r="DE616" s="26"/>
      <c r="DF616" s="26"/>
      <c r="DG616" s="26"/>
      <c r="DH616" s="26"/>
      <c r="DI616" s="26"/>
      <c r="DJ616" s="26"/>
      <c r="DK616" s="26"/>
      <c r="DL616" s="26"/>
      <c r="DM616" s="26"/>
      <c r="DN616" s="26"/>
      <c r="DO616" s="26"/>
      <c r="DP616" s="26"/>
      <c r="DQ616" s="26"/>
      <c r="DR616" s="26"/>
      <c r="DS616" s="26"/>
      <c r="DT616" s="26"/>
      <c r="DU616" s="26"/>
      <c r="DV616" s="26"/>
      <c r="DW616" s="26"/>
      <c r="DX616" s="26"/>
      <c r="DY616" s="26"/>
      <c r="DZ616" s="26"/>
      <c r="EA616" s="26"/>
      <c r="EB616" s="26"/>
      <c r="EC616" s="26"/>
      <c r="ED616" s="26"/>
      <c r="EE616" s="26"/>
      <c r="EF616" s="26"/>
      <c r="EG616" s="26"/>
      <c r="EH616" s="26"/>
      <c r="EI616" s="26"/>
      <c r="EJ616" s="26"/>
      <c r="EK616" s="26"/>
      <c r="EL616" s="26"/>
      <c r="EM616" s="26"/>
      <c r="EN616" s="26"/>
      <c r="EO616" s="26"/>
      <c r="EP616" s="26"/>
      <c r="EQ616" s="26"/>
      <c r="ER616" s="26"/>
      <c r="ES616" s="26"/>
      <c r="ET616" s="26"/>
      <c r="EU616" s="26"/>
      <c r="EV616" s="26"/>
      <c r="EW616" s="26"/>
      <c r="EX616" s="26"/>
      <c r="EY616" s="26"/>
      <c r="EZ616" s="26"/>
      <c r="FA616" s="26"/>
      <c r="FB616" s="26"/>
      <c r="FC616" s="26"/>
      <c r="FD616" s="26"/>
      <c r="FE616" s="26"/>
      <c r="FF616" s="26"/>
      <c r="FG616" s="26"/>
      <c r="FH616" s="26"/>
      <c r="FI616" s="26"/>
      <c r="FJ616" s="26"/>
      <c r="FK616" s="26"/>
      <c r="FL616" s="26"/>
      <c r="FM616" s="26"/>
      <c r="FN616" s="26"/>
      <c r="FO616" s="26"/>
      <c r="FP616" s="26"/>
      <c r="FQ616" s="26"/>
      <c r="FR616" s="26"/>
      <c r="FS616" s="26"/>
      <c r="FT616" s="26"/>
      <c r="FU616" s="26"/>
      <c r="FV616" s="26"/>
      <c r="FW616" s="26"/>
      <c r="FX616" s="26"/>
      <c r="FY616" s="26"/>
      <c r="FZ616" s="26"/>
      <c r="GA616" s="26"/>
      <c r="GB616" s="26"/>
      <c r="GC616" s="26"/>
      <c r="GD616" s="26"/>
      <c r="GE616" s="26"/>
      <c r="GF616" s="26"/>
      <c r="GG616" s="26"/>
      <c r="GH616" s="26"/>
      <c r="GI616" s="26"/>
      <c r="GJ616" s="26"/>
      <c r="GK616" s="26"/>
      <c r="GL616" s="26"/>
      <c r="GM616" s="26"/>
      <c r="GN616" s="26"/>
      <c r="GO616" s="26"/>
      <c r="GP616" s="26"/>
      <c r="GQ616" s="26"/>
      <c r="GR616" s="26"/>
      <c r="GS616" s="26"/>
      <c r="GT616" s="26"/>
      <c r="GU616" s="26"/>
      <c r="GV616" s="26"/>
      <c r="GW616" s="26"/>
      <c r="GX616" s="26"/>
      <c r="GY616" s="26"/>
      <c r="GZ616" s="26"/>
      <c r="HA616" s="26"/>
      <c r="HB616" s="26"/>
      <c r="HC616" s="26"/>
      <c r="HD616" s="26"/>
      <c r="HE616" s="26"/>
      <c r="HF616" s="26"/>
      <c r="HG616" s="26"/>
      <c r="HH616" s="26"/>
      <c r="HI616" s="26"/>
      <c r="HJ616" s="26"/>
      <c r="HK616" s="26"/>
      <c r="HL616" s="26"/>
      <c r="HM616" s="26"/>
      <c r="HN616" s="26"/>
      <c r="HO616" s="26"/>
      <c r="HP616" s="26"/>
      <c r="HQ616" s="26"/>
      <c r="HR616" s="26"/>
      <c r="HS616" s="26"/>
      <c r="HT616" s="26"/>
      <c r="HU616" s="26"/>
      <c r="HV616" s="26"/>
      <c r="HW616" s="26"/>
      <c r="HX616" s="26"/>
      <c r="HY616" s="26"/>
      <c r="HZ616" s="26"/>
      <c r="IA616" s="26"/>
      <c r="IB616" s="26"/>
      <c r="IC616" s="26"/>
      <c r="ID616" s="26"/>
      <c r="IE616" s="26"/>
      <c r="IF616" s="26"/>
      <c r="IG616" s="26"/>
      <c r="IH616" s="26"/>
      <c r="II616" s="26"/>
      <c r="IJ616" s="26"/>
      <c r="IK616" s="26"/>
      <c r="IL616" s="26"/>
      <c r="IM616" s="26"/>
      <c r="IN616" s="26"/>
      <c r="IO616" s="26"/>
      <c r="IP616" s="26"/>
      <c r="IQ616" s="26"/>
      <c r="IR616" s="26"/>
      <c r="IS616" s="26"/>
      <c r="IT616" s="26"/>
      <c r="IU616" s="26"/>
      <c r="IV616" s="26"/>
    </row>
    <row r="617" spans="1:256" s="35" customFormat="1" ht="14.4" x14ac:dyDescent="0.3">
      <c r="A617"/>
      <c r="B617"/>
      <c r="C617"/>
      <c r="D617"/>
      <c r="E617"/>
      <c r="F617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6"/>
      <c r="AB617" s="26"/>
      <c r="AC617" s="26"/>
      <c r="AD617" s="26"/>
      <c r="AE617" s="26"/>
      <c r="AF617" s="26"/>
      <c r="AG617" s="26"/>
      <c r="AH617" s="26"/>
      <c r="AI617" s="26"/>
      <c r="AJ617" s="26"/>
      <c r="AK617" s="26"/>
      <c r="AL617" s="26"/>
      <c r="AM617" s="26"/>
      <c r="AN617" s="26"/>
      <c r="AO617" s="26"/>
      <c r="AP617" s="26"/>
      <c r="AQ617" s="26"/>
      <c r="AR617" s="26"/>
      <c r="AS617" s="26"/>
      <c r="AT617" s="26"/>
      <c r="AU617" s="26"/>
      <c r="AV617" s="26"/>
      <c r="AW617" s="26"/>
      <c r="AX617" s="26"/>
      <c r="AY617" s="26"/>
      <c r="AZ617" s="26"/>
      <c r="BA617" s="26"/>
      <c r="BB617" s="26"/>
      <c r="BC617" s="26"/>
      <c r="BD617" s="26"/>
      <c r="BE617" s="26"/>
      <c r="BF617" s="26"/>
      <c r="BG617" s="26"/>
      <c r="BH617" s="26"/>
      <c r="BI617" s="26"/>
      <c r="BJ617" s="26"/>
      <c r="BK617" s="26"/>
      <c r="BL617" s="26"/>
      <c r="BM617" s="26"/>
      <c r="BN617" s="26"/>
      <c r="BO617" s="26"/>
      <c r="BP617" s="26"/>
      <c r="BQ617" s="26"/>
      <c r="BR617" s="26"/>
      <c r="BS617" s="26"/>
      <c r="BT617" s="26"/>
      <c r="BU617" s="26"/>
      <c r="BV617" s="26"/>
      <c r="BW617" s="26"/>
      <c r="BX617" s="26"/>
      <c r="BY617" s="26"/>
      <c r="BZ617" s="26"/>
      <c r="CA617" s="26"/>
      <c r="CB617" s="26"/>
      <c r="CC617" s="26"/>
      <c r="CD617" s="26"/>
      <c r="CE617" s="26"/>
      <c r="CF617" s="26"/>
      <c r="CG617" s="26"/>
      <c r="CH617" s="26"/>
      <c r="CI617" s="26"/>
      <c r="CJ617" s="26"/>
      <c r="CK617" s="26"/>
      <c r="CL617" s="26"/>
      <c r="CM617" s="26"/>
      <c r="CN617" s="26"/>
      <c r="CO617" s="26"/>
      <c r="CP617" s="26"/>
      <c r="CQ617" s="26"/>
      <c r="CR617" s="26"/>
      <c r="CS617" s="26"/>
      <c r="CT617" s="26"/>
      <c r="CU617" s="26"/>
      <c r="CV617" s="26"/>
      <c r="CW617" s="26"/>
      <c r="CX617" s="26"/>
      <c r="CY617" s="26"/>
      <c r="CZ617" s="26"/>
      <c r="DA617" s="26"/>
      <c r="DB617" s="26"/>
      <c r="DC617" s="26"/>
      <c r="DD617" s="26"/>
      <c r="DE617" s="26"/>
      <c r="DF617" s="26"/>
      <c r="DG617" s="26"/>
      <c r="DH617" s="26"/>
      <c r="DI617" s="26"/>
      <c r="DJ617" s="26"/>
      <c r="DK617" s="26"/>
      <c r="DL617" s="26"/>
      <c r="DM617" s="26"/>
      <c r="DN617" s="26"/>
      <c r="DO617" s="26"/>
      <c r="DP617" s="26"/>
      <c r="DQ617" s="26"/>
      <c r="DR617" s="26"/>
      <c r="DS617" s="26"/>
      <c r="DT617" s="26"/>
      <c r="DU617" s="26"/>
      <c r="DV617" s="26"/>
      <c r="DW617" s="26"/>
      <c r="DX617" s="26"/>
      <c r="DY617" s="26"/>
      <c r="DZ617" s="26"/>
      <c r="EA617" s="26"/>
      <c r="EB617" s="26"/>
      <c r="EC617" s="26"/>
      <c r="ED617" s="26"/>
      <c r="EE617" s="26"/>
      <c r="EF617" s="26"/>
      <c r="EG617" s="26"/>
      <c r="EH617" s="26"/>
      <c r="EI617" s="26"/>
      <c r="EJ617" s="26"/>
      <c r="EK617" s="26"/>
      <c r="EL617" s="26"/>
      <c r="EM617" s="26"/>
      <c r="EN617" s="26"/>
      <c r="EO617" s="26"/>
      <c r="EP617" s="26"/>
      <c r="EQ617" s="26"/>
      <c r="ER617" s="26"/>
      <c r="ES617" s="26"/>
      <c r="ET617" s="26"/>
      <c r="EU617" s="26"/>
      <c r="EV617" s="26"/>
      <c r="EW617" s="26"/>
      <c r="EX617" s="26"/>
      <c r="EY617" s="26"/>
      <c r="EZ617" s="26"/>
      <c r="FA617" s="26"/>
      <c r="FB617" s="26"/>
      <c r="FC617" s="26"/>
      <c r="FD617" s="26"/>
      <c r="FE617" s="26"/>
      <c r="FF617" s="26"/>
      <c r="FG617" s="26"/>
      <c r="FH617" s="26"/>
      <c r="FI617" s="26"/>
      <c r="FJ617" s="26"/>
      <c r="FK617" s="26"/>
      <c r="FL617" s="26"/>
      <c r="FM617" s="26"/>
      <c r="FN617" s="26"/>
      <c r="FO617" s="26"/>
      <c r="FP617" s="26"/>
      <c r="FQ617" s="26"/>
      <c r="FR617" s="26"/>
      <c r="FS617" s="26"/>
      <c r="FT617" s="26"/>
      <c r="FU617" s="26"/>
      <c r="FV617" s="26"/>
      <c r="FW617" s="26"/>
      <c r="FX617" s="26"/>
      <c r="FY617" s="26"/>
      <c r="FZ617" s="26"/>
      <c r="GA617" s="26"/>
      <c r="GB617" s="26"/>
      <c r="GC617" s="26"/>
      <c r="GD617" s="26"/>
      <c r="GE617" s="26"/>
      <c r="GF617" s="26"/>
      <c r="GG617" s="26"/>
      <c r="GH617" s="26"/>
      <c r="GI617" s="26"/>
      <c r="GJ617" s="26"/>
      <c r="GK617" s="26"/>
      <c r="GL617" s="26"/>
      <c r="GM617" s="26"/>
      <c r="GN617" s="26"/>
      <c r="GO617" s="26"/>
      <c r="GP617" s="26"/>
      <c r="GQ617" s="26"/>
      <c r="GR617" s="26"/>
      <c r="GS617" s="26"/>
      <c r="GT617" s="26"/>
      <c r="GU617" s="26"/>
      <c r="GV617" s="26"/>
      <c r="GW617" s="26"/>
      <c r="GX617" s="26"/>
      <c r="GY617" s="26"/>
      <c r="GZ617" s="26"/>
      <c r="HA617" s="26"/>
      <c r="HB617" s="26"/>
      <c r="HC617" s="26"/>
      <c r="HD617" s="26"/>
      <c r="HE617" s="26"/>
      <c r="HF617" s="26"/>
      <c r="HG617" s="26"/>
      <c r="HH617" s="26"/>
      <c r="HI617" s="26"/>
      <c r="HJ617" s="26"/>
      <c r="HK617" s="26"/>
      <c r="HL617" s="26"/>
      <c r="HM617" s="26"/>
      <c r="HN617" s="26"/>
      <c r="HO617" s="26"/>
      <c r="HP617" s="26"/>
      <c r="HQ617" s="26"/>
      <c r="HR617" s="26"/>
      <c r="HS617" s="26"/>
      <c r="HT617" s="26"/>
      <c r="HU617" s="26"/>
      <c r="HV617" s="26"/>
      <c r="HW617" s="26"/>
      <c r="HX617" s="26"/>
      <c r="HY617" s="26"/>
      <c r="HZ617" s="26"/>
      <c r="IA617" s="26"/>
      <c r="IB617" s="26"/>
      <c r="IC617" s="26"/>
      <c r="ID617" s="26"/>
      <c r="IE617" s="26"/>
      <c r="IF617" s="26"/>
      <c r="IG617" s="26"/>
      <c r="IH617" s="26"/>
      <c r="II617" s="26"/>
      <c r="IJ617" s="26"/>
      <c r="IK617" s="26"/>
      <c r="IL617" s="26"/>
      <c r="IM617" s="26"/>
      <c r="IN617" s="26"/>
      <c r="IO617" s="26"/>
      <c r="IP617" s="26"/>
      <c r="IQ617" s="26"/>
      <c r="IR617" s="26"/>
      <c r="IS617" s="26"/>
      <c r="IT617" s="26"/>
      <c r="IU617" s="26"/>
      <c r="IV617" s="26"/>
    </row>
    <row r="618" spans="1:256" s="32" customFormat="1" ht="14.4" x14ac:dyDescent="0.3">
      <c r="A618"/>
      <c r="B618"/>
      <c r="C618"/>
      <c r="D618"/>
      <c r="E618"/>
      <c r="F618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6"/>
      <c r="AB618" s="26"/>
      <c r="AC618" s="26"/>
      <c r="AD618" s="26"/>
      <c r="AE618" s="26"/>
      <c r="AF618" s="26"/>
      <c r="AG618" s="26"/>
      <c r="AH618" s="26"/>
      <c r="AI618" s="26"/>
      <c r="AJ618" s="26"/>
      <c r="AK618" s="26"/>
      <c r="AL618" s="26"/>
      <c r="AM618" s="26"/>
      <c r="AN618" s="26"/>
      <c r="AO618" s="26"/>
      <c r="AP618" s="26"/>
      <c r="AQ618" s="26"/>
      <c r="AR618" s="26"/>
      <c r="AS618" s="26"/>
      <c r="AT618" s="26"/>
      <c r="AU618" s="26"/>
      <c r="AV618" s="26"/>
      <c r="AW618" s="26"/>
      <c r="AX618" s="26"/>
      <c r="AY618" s="26"/>
      <c r="AZ618" s="26"/>
      <c r="BA618" s="26"/>
      <c r="BB618" s="26"/>
      <c r="BC618" s="26"/>
      <c r="BD618" s="26"/>
      <c r="BE618" s="26"/>
      <c r="BF618" s="26"/>
      <c r="BG618" s="26"/>
      <c r="BH618" s="26"/>
      <c r="BI618" s="26"/>
      <c r="BJ618" s="26"/>
      <c r="BK618" s="26"/>
      <c r="BL618" s="26"/>
      <c r="BM618" s="26"/>
      <c r="BN618" s="26"/>
      <c r="BO618" s="26"/>
      <c r="BP618" s="26"/>
      <c r="BQ618" s="26"/>
      <c r="BR618" s="26"/>
      <c r="BS618" s="26"/>
      <c r="BT618" s="26"/>
      <c r="BU618" s="26"/>
      <c r="BV618" s="26"/>
      <c r="BW618" s="26"/>
      <c r="BX618" s="26"/>
      <c r="BY618" s="26"/>
      <c r="BZ618" s="26"/>
      <c r="CA618" s="26"/>
      <c r="CB618" s="26"/>
      <c r="CC618" s="26"/>
      <c r="CD618" s="26"/>
      <c r="CE618" s="26"/>
      <c r="CF618" s="26"/>
      <c r="CG618" s="26"/>
      <c r="CH618" s="26"/>
      <c r="CI618" s="26"/>
      <c r="CJ618" s="26"/>
      <c r="CK618" s="26"/>
      <c r="CL618" s="26"/>
      <c r="CM618" s="26"/>
      <c r="CN618" s="26"/>
      <c r="CO618" s="26"/>
      <c r="CP618" s="26"/>
      <c r="CQ618" s="26"/>
      <c r="CR618" s="26"/>
      <c r="CS618" s="26"/>
      <c r="CT618" s="26"/>
      <c r="CU618" s="26"/>
      <c r="CV618" s="26"/>
      <c r="CW618" s="26"/>
      <c r="CX618" s="26"/>
      <c r="CY618" s="26"/>
      <c r="CZ618" s="26"/>
      <c r="DA618" s="26"/>
      <c r="DB618" s="26"/>
      <c r="DC618" s="26"/>
      <c r="DD618" s="26"/>
      <c r="DE618" s="26"/>
      <c r="DF618" s="26"/>
      <c r="DG618" s="26"/>
      <c r="DH618" s="26"/>
      <c r="DI618" s="26"/>
      <c r="DJ618" s="26"/>
      <c r="DK618" s="26"/>
      <c r="DL618" s="26"/>
      <c r="DM618" s="26"/>
      <c r="DN618" s="26"/>
      <c r="DO618" s="26"/>
      <c r="DP618" s="26"/>
      <c r="DQ618" s="26"/>
      <c r="DR618" s="26"/>
      <c r="DS618" s="26"/>
      <c r="DT618" s="26"/>
      <c r="DU618" s="26"/>
      <c r="DV618" s="26"/>
      <c r="DW618" s="26"/>
      <c r="DX618" s="26"/>
      <c r="DY618" s="26"/>
      <c r="DZ618" s="26"/>
      <c r="EA618" s="26"/>
      <c r="EB618" s="26"/>
      <c r="EC618" s="26"/>
      <c r="ED618" s="26"/>
      <c r="EE618" s="26"/>
      <c r="EF618" s="26"/>
      <c r="EG618" s="26"/>
      <c r="EH618" s="26"/>
      <c r="EI618" s="26"/>
      <c r="EJ618" s="26"/>
      <c r="EK618" s="26"/>
      <c r="EL618" s="26"/>
      <c r="EM618" s="26"/>
      <c r="EN618" s="26"/>
      <c r="EO618" s="26"/>
      <c r="EP618" s="26"/>
      <c r="EQ618" s="26"/>
      <c r="ER618" s="26"/>
      <c r="ES618" s="26"/>
      <c r="ET618" s="26"/>
      <c r="EU618" s="26"/>
      <c r="EV618" s="26"/>
      <c r="EW618" s="26"/>
      <c r="EX618" s="26"/>
      <c r="EY618" s="26"/>
      <c r="EZ618" s="26"/>
      <c r="FA618" s="26"/>
      <c r="FB618" s="26"/>
      <c r="FC618" s="26"/>
      <c r="FD618" s="26"/>
      <c r="FE618" s="26"/>
      <c r="FF618" s="26"/>
      <c r="FG618" s="26"/>
      <c r="FH618" s="26"/>
      <c r="FI618" s="26"/>
      <c r="FJ618" s="26"/>
      <c r="FK618" s="26"/>
      <c r="FL618" s="26"/>
      <c r="FM618" s="26"/>
      <c r="FN618" s="26"/>
      <c r="FO618" s="26"/>
      <c r="FP618" s="26"/>
      <c r="FQ618" s="26"/>
      <c r="FR618" s="26"/>
      <c r="FS618" s="26"/>
      <c r="FT618" s="26"/>
      <c r="FU618" s="26"/>
      <c r="FV618" s="26"/>
      <c r="FW618" s="26"/>
      <c r="FX618" s="26"/>
      <c r="FY618" s="26"/>
      <c r="FZ618" s="26"/>
      <c r="GA618" s="26"/>
      <c r="GB618" s="26"/>
      <c r="GC618" s="26"/>
      <c r="GD618" s="26"/>
      <c r="GE618" s="26"/>
      <c r="GF618" s="26"/>
      <c r="GG618" s="26"/>
      <c r="GH618" s="26"/>
      <c r="GI618" s="26"/>
      <c r="GJ618" s="26"/>
      <c r="GK618" s="26"/>
      <c r="GL618" s="26"/>
      <c r="GM618" s="26"/>
      <c r="GN618" s="26"/>
      <c r="GO618" s="26"/>
      <c r="GP618" s="26"/>
      <c r="GQ618" s="26"/>
      <c r="GR618" s="26"/>
      <c r="GS618" s="26"/>
      <c r="GT618" s="26"/>
      <c r="GU618" s="26"/>
      <c r="GV618" s="26"/>
      <c r="GW618" s="26"/>
      <c r="GX618" s="26"/>
      <c r="GY618" s="26"/>
      <c r="GZ618" s="26"/>
      <c r="HA618" s="26"/>
      <c r="HB618" s="26"/>
      <c r="HC618" s="26"/>
      <c r="HD618" s="26"/>
      <c r="HE618" s="26"/>
      <c r="HF618" s="26"/>
      <c r="HG618" s="26"/>
      <c r="HH618" s="26"/>
      <c r="HI618" s="26"/>
      <c r="HJ618" s="26"/>
      <c r="HK618" s="26"/>
      <c r="HL618" s="26"/>
      <c r="HM618" s="26"/>
      <c r="HN618" s="26"/>
      <c r="HO618" s="26"/>
      <c r="HP618" s="26"/>
      <c r="HQ618" s="26"/>
      <c r="HR618" s="26"/>
      <c r="HS618" s="26"/>
      <c r="HT618" s="26"/>
      <c r="HU618" s="26"/>
      <c r="HV618" s="26"/>
      <c r="HW618" s="26"/>
      <c r="HX618" s="26"/>
      <c r="HY618" s="26"/>
      <c r="HZ618" s="26"/>
      <c r="IA618" s="26"/>
      <c r="IB618" s="26"/>
      <c r="IC618" s="26"/>
      <c r="ID618" s="26"/>
      <c r="IE618" s="26"/>
      <c r="IF618" s="26"/>
      <c r="IG618" s="26"/>
      <c r="IH618" s="26"/>
      <c r="II618" s="26"/>
      <c r="IJ618" s="26"/>
      <c r="IK618" s="26"/>
      <c r="IL618" s="26"/>
      <c r="IM618" s="26"/>
      <c r="IN618" s="26"/>
      <c r="IO618" s="26"/>
      <c r="IP618" s="26"/>
      <c r="IQ618" s="26"/>
      <c r="IR618" s="26"/>
      <c r="IS618" s="26"/>
      <c r="IT618" s="26"/>
      <c r="IU618" s="26"/>
      <c r="IV618" s="26"/>
    </row>
    <row r="619" spans="1:256" s="32" customFormat="1" ht="14.4" x14ac:dyDescent="0.3">
      <c r="A619"/>
      <c r="B619"/>
      <c r="C619"/>
      <c r="D619"/>
      <c r="E619"/>
      <c r="F619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6"/>
      <c r="AB619" s="26"/>
      <c r="AC619" s="26"/>
      <c r="AD619" s="26"/>
      <c r="AE619" s="26"/>
      <c r="AF619" s="26"/>
      <c r="AG619" s="26"/>
      <c r="AH619" s="26"/>
      <c r="AI619" s="26"/>
      <c r="AJ619" s="26"/>
      <c r="AK619" s="26"/>
      <c r="AL619" s="26"/>
      <c r="AM619" s="26"/>
      <c r="AN619" s="26"/>
      <c r="AO619" s="26"/>
      <c r="AP619" s="26"/>
      <c r="AQ619" s="26"/>
      <c r="AR619" s="26"/>
      <c r="AS619" s="26"/>
      <c r="AT619" s="26"/>
      <c r="AU619" s="26"/>
      <c r="AV619" s="26"/>
      <c r="AW619" s="26"/>
      <c r="AX619" s="26"/>
      <c r="AY619" s="26"/>
      <c r="AZ619" s="26"/>
      <c r="BA619" s="26"/>
      <c r="BB619" s="26"/>
      <c r="BC619" s="26"/>
      <c r="BD619" s="26"/>
      <c r="BE619" s="26"/>
      <c r="BF619" s="26"/>
      <c r="BG619" s="26"/>
      <c r="BH619" s="26"/>
      <c r="BI619" s="26"/>
      <c r="BJ619" s="26"/>
      <c r="BK619" s="26"/>
      <c r="BL619" s="26"/>
      <c r="BM619" s="26"/>
      <c r="BN619" s="26"/>
      <c r="BO619" s="26"/>
      <c r="BP619" s="26"/>
      <c r="BQ619" s="26"/>
      <c r="BR619" s="26"/>
      <c r="BS619" s="26"/>
      <c r="BT619" s="26"/>
      <c r="BU619" s="26"/>
      <c r="BV619" s="26"/>
      <c r="BW619" s="26"/>
      <c r="BX619" s="26"/>
      <c r="BY619" s="26"/>
      <c r="BZ619" s="26"/>
      <c r="CA619" s="26"/>
      <c r="CB619" s="26"/>
      <c r="CC619" s="26"/>
      <c r="CD619" s="26"/>
      <c r="CE619" s="26"/>
      <c r="CF619" s="26"/>
      <c r="CG619" s="26"/>
      <c r="CH619" s="26"/>
      <c r="CI619" s="26"/>
      <c r="CJ619" s="26"/>
      <c r="CK619" s="26"/>
      <c r="CL619" s="26"/>
      <c r="CM619" s="26"/>
      <c r="CN619" s="26"/>
      <c r="CO619" s="26"/>
      <c r="CP619" s="26"/>
      <c r="CQ619" s="26"/>
      <c r="CR619" s="26"/>
      <c r="CS619" s="26"/>
      <c r="CT619" s="26"/>
      <c r="CU619" s="26"/>
      <c r="CV619" s="26"/>
      <c r="CW619" s="26"/>
      <c r="CX619" s="26"/>
      <c r="CY619" s="26"/>
      <c r="CZ619" s="26"/>
      <c r="DA619" s="26"/>
      <c r="DB619" s="26"/>
      <c r="DC619" s="26"/>
      <c r="DD619" s="26"/>
      <c r="DE619" s="26"/>
      <c r="DF619" s="26"/>
      <c r="DG619" s="26"/>
      <c r="DH619" s="26"/>
      <c r="DI619" s="26"/>
      <c r="DJ619" s="26"/>
      <c r="DK619" s="26"/>
      <c r="DL619" s="26"/>
      <c r="DM619" s="26"/>
      <c r="DN619" s="26"/>
      <c r="DO619" s="26"/>
      <c r="DP619" s="26"/>
      <c r="DQ619" s="26"/>
      <c r="DR619" s="26"/>
      <c r="DS619" s="26"/>
      <c r="DT619" s="26"/>
      <c r="DU619" s="26"/>
      <c r="DV619" s="26"/>
      <c r="DW619" s="26"/>
      <c r="DX619" s="26"/>
      <c r="DY619" s="26"/>
      <c r="DZ619" s="26"/>
      <c r="EA619" s="26"/>
      <c r="EB619" s="26"/>
      <c r="EC619" s="26"/>
      <c r="ED619" s="26"/>
      <c r="EE619" s="26"/>
      <c r="EF619" s="26"/>
      <c r="EG619" s="26"/>
      <c r="EH619" s="26"/>
      <c r="EI619" s="26"/>
      <c r="EJ619" s="26"/>
      <c r="EK619" s="26"/>
      <c r="EL619" s="26"/>
      <c r="EM619" s="26"/>
      <c r="EN619" s="26"/>
      <c r="EO619" s="26"/>
      <c r="EP619" s="26"/>
      <c r="EQ619" s="26"/>
      <c r="ER619" s="26"/>
      <c r="ES619" s="26"/>
      <c r="ET619" s="26"/>
      <c r="EU619" s="26"/>
      <c r="EV619" s="26"/>
      <c r="EW619" s="26"/>
      <c r="EX619" s="26"/>
      <c r="EY619" s="26"/>
      <c r="EZ619" s="26"/>
      <c r="FA619" s="26"/>
      <c r="FB619" s="26"/>
      <c r="FC619" s="26"/>
      <c r="FD619" s="26"/>
      <c r="FE619" s="26"/>
      <c r="FF619" s="26"/>
      <c r="FG619" s="26"/>
      <c r="FH619" s="26"/>
      <c r="FI619" s="26"/>
      <c r="FJ619" s="26"/>
      <c r="FK619" s="26"/>
      <c r="FL619" s="26"/>
      <c r="FM619" s="26"/>
      <c r="FN619" s="26"/>
      <c r="FO619" s="26"/>
      <c r="FP619" s="26"/>
      <c r="FQ619" s="26"/>
      <c r="FR619" s="26"/>
      <c r="FS619" s="26"/>
      <c r="FT619" s="26"/>
      <c r="FU619" s="26"/>
      <c r="FV619" s="26"/>
      <c r="FW619" s="26"/>
      <c r="FX619" s="26"/>
      <c r="FY619" s="26"/>
      <c r="FZ619" s="26"/>
      <c r="GA619" s="26"/>
      <c r="GB619" s="26"/>
      <c r="GC619" s="26"/>
      <c r="GD619" s="26"/>
      <c r="GE619" s="26"/>
      <c r="GF619" s="26"/>
      <c r="GG619" s="26"/>
      <c r="GH619" s="26"/>
      <c r="GI619" s="26"/>
      <c r="GJ619" s="26"/>
      <c r="GK619" s="26"/>
      <c r="GL619" s="26"/>
      <c r="GM619" s="26"/>
      <c r="GN619" s="26"/>
      <c r="GO619" s="26"/>
      <c r="GP619" s="26"/>
      <c r="GQ619" s="26"/>
      <c r="GR619" s="26"/>
      <c r="GS619" s="26"/>
      <c r="GT619" s="26"/>
      <c r="GU619" s="26"/>
      <c r="GV619" s="26"/>
      <c r="GW619" s="26"/>
      <c r="GX619" s="26"/>
      <c r="GY619" s="26"/>
      <c r="GZ619" s="26"/>
      <c r="HA619" s="26"/>
      <c r="HB619" s="26"/>
      <c r="HC619" s="26"/>
      <c r="HD619" s="26"/>
      <c r="HE619" s="26"/>
      <c r="HF619" s="26"/>
      <c r="HG619" s="26"/>
      <c r="HH619" s="26"/>
      <c r="HI619" s="26"/>
      <c r="HJ619" s="26"/>
      <c r="HK619" s="26"/>
      <c r="HL619" s="26"/>
      <c r="HM619" s="26"/>
      <c r="HN619" s="26"/>
      <c r="HO619" s="26"/>
      <c r="HP619" s="26"/>
      <c r="HQ619" s="26"/>
      <c r="HR619" s="26"/>
      <c r="HS619" s="26"/>
      <c r="HT619" s="26"/>
      <c r="HU619" s="26"/>
      <c r="HV619" s="26"/>
      <c r="HW619" s="26"/>
      <c r="HX619" s="26"/>
      <c r="HY619" s="26"/>
      <c r="HZ619" s="26"/>
      <c r="IA619" s="26"/>
      <c r="IB619" s="26"/>
      <c r="IC619" s="26"/>
      <c r="ID619" s="26"/>
      <c r="IE619" s="26"/>
      <c r="IF619" s="26"/>
      <c r="IG619" s="26"/>
      <c r="IH619" s="26"/>
      <c r="II619" s="26"/>
      <c r="IJ619" s="26"/>
      <c r="IK619" s="26"/>
      <c r="IL619" s="26"/>
      <c r="IM619" s="26"/>
      <c r="IN619" s="26"/>
      <c r="IO619" s="26"/>
      <c r="IP619" s="26"/>
      <c r="IQ619" s="26"/>
      <c r="IR619" s="26"/>
      <c r="IS619" s="26"/>
      <c r="IT619" s="26"/>
      <c r="IU619" s="26"/>
      <c r="IV619" s="26"/>
    </row>
    <row r="620" spans="1:256" s="35" customFormat="1" ht="14.4" x14ac:dyDescent="0.3">
      <c r="A620"/>
      <c r="B620"/>
      <c r="C620"/>
      <c r="D620"/>
      <c r="E620"/>
      <c r="F620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6"/>
      <c r="AB620" s="26"/>
      <c r="AC620" s="26"/>
      <c r="AD620" s="26"/>
      <c r="AE620" s="26"/>
      <c r="AF620" s="26"/>
      <c r="AG620" s="26"/>
      <c r="AH620" s="26"/>
      <c r="AI620" s="26"/>
      <c r="AJ620" s="26"/>
      <c r="AK620" s="26"/>
      <c r="AL620" s="26"/>
      <c r="AM620" s="26"/>
      <c r="AN620" s="26"/>
      <c r="AO620" s="26"/>
      <c r="AP620" s="26"/>
      <c r="AQ620" s="26"/>
      <c r="AR620" s="26"/>
      <c r="AS620" s="26"/>
      <c r="AT620" s="26"/>
      <c r="AU620" s="26"/>
      <c r="AV620" s="26"/>
      <c r="AW620" s="26"/>
      <c r="AX620" s="26"/>
      <c r="AY620" s="26"/>
      <c r="AZ620" s="26"/>
      <c r="BA620" s="26"/>
      <c r="BB620" s="26"/>
      <c r="BC620" s="26"/>
      <c r="BD620" s="26"/>
      <c r="BE620" s="26"/>
      <c r="BF620" s="26"/>
      <c r="BG620" s="26"/>
      <c r="BH620" s="26"/>
      <c r="BI620" s="26"/>
      <c r="BJ620" s="26"/>
      <c r="BK620" s="26"/>
      <c r="BL620" s="26"/>
      <c r="BM620" s="26"/>
      <c r="BN620" s="26"/>
      <c r="BO620" s="26"/>
      <c r="BP620" s="26"/>
      <c r="BQ620" s="26"/>
      <c r="BR620" s="26"/>
      <c r="BS620" s="26"/>
      <c r="BT620" s="26"/>
      <c r="BU620" s="26"/>
      <c r="BV620" s="26"/>
      <c r="BW620" s="26"/>
      <c r="BX620" s="26"/>
      <c r="BY620" s="26"/>
      <c r="BZ620" s="26"/>
      <c r="CA620" s="26"/>
      <c r="CB620" s="26"/>
      <c r="CC620" s="26"/>
      <c r="CD620" s="26"/>
      <c r="CE620" s="26"/>
      <c r="CF620" s="26"/>
      <c r="CG620" s="26"/>
      <c r="CH620" s="26"/>
      <c r="CI620" s="26"/>
      <c r="CJ620" s="26"/>
      <c r="CK620" s="26"/>
      <c r="CL620" s="26"/>
      <c r="CM620" s="26"/>
      <c r="CN620" s="26"/>
      <c r="CO620" s="26"/>
      <c r="CP620" s="26"/>
      <c r="CQ620" s="26"/>
      <c r="CR620" s="26"/>
      <c r="CS620" s="26"/>
      <c r="CT620" s="26"/>
      <c r="CU620" s="26"/>
      <c r="CV620" s="26"/>
      <c r="CW620" s="26"/>
      <c r="CX620" s="26"/>
      <c r="CY620" s="26"/>
      <c r="CZ620" s="26"/>
      <c r="DA620" s="26"/>
      <c r="DB620" s="26"/>
      <c r="DC620" s="26"/>
      <c r="DD620" s="26"/>
      <c r="DE620" s="26"/>
      <c r="DF620" s="26"/>
      <c r="DG620" s="26"/>
      <c r="DH620" s="26"/>
      <c r="DI620" s="26"/>
      <c r="DJ620" s="26"/>
      <c r="DK620" s="26"/>
      <c r="DL620" s="26"/>
      <c r="DM620" s="26"/>
      <c r="DN620" s="26"/>
      <c r="DO620" s="26"/>
      <c r="DP620" s="26"/>
      <c r="DQ620" s="26"/>
      <c r="DR620" s="26"/>
      <c r="DS620" s="26"/>
      <c r="DT620" s="26"/>
      <c r="DU620" s="26"/>
      <c r="DV620" s="26"/>
      <c r="DW620" s="26"/>
      <c r="DX620" s="26"/>
      <c r="DY620" s="26"/>
      <c r="DZ620" s="26"/>
      <c r="EA620" s="26"/>
      <c r="EB620" s="26"/>
      <c r="EC620" s="26"/>
      <c r="ED620" s="26"/>
      <c r="EE620" s="26"/>
      <c r="EF620" s="26"/>
      <c r="EG620" s="26"/>
      <c r="EH620" s="26"/>
      <c r="EI620" s="26"/>
      <c r="EJ620" s="26"/>
      <c r="EK620" s="26"/>
      <c r="EL620" s="26"/>
      <c r="EM620" s="26"/>
      <c r="EN620" s="26"/>
      <c r="EO620" s="26"/>
      <c r="EP620" s="26"/>
      <c r="EQ620" s="26"/>
      <c r="ER620" s="26"/>
      <c r="ES620" s="26"/>
      <c r="ET620" s="26"/>
      <c r="EU620" s="26"/>
      <c r="EV620" s="26"/>
      <c r="EW620" s="26"/>
      <c r="EX620" s="26"/>
      <c r="EY620" s="26"/>
      <c r="EZ620" s="26"/>
      <c r="FA620" s="26"/>
      <c r="FB620" s="26"/>
      <c r="FC620" s="26"/>
      <c r="FD620" s="26"/>
      <c r="FE620" s="26"/>
      <c r="FF620" s="26"/>
      <c r="FG620" s="26"/>
      <c r="FH620" s="26"/>
      <c r="FI620" s="26"/>
      <c r="FJ620" s="26"/>
      <c r="FK620" s="26"/>
      <c r="FL620" s="26"/>
      <c r="FM620" s="26"/>
      <c r="FN620" s="26"/>
      <c r="FO620" s="26"/>
      <c r="FP620" s="26"/>
      <c r="FQ620" s="26"/>
      <c r="FR620" s="26"/>
      <c r="FS620" s="26"/>
      <c r="FT620" s="26"/>
      <c r="FU620" s="26"/>
      <c r="FV620" s="26"/>
      <c r="FW620" s="26"/>
      <c r="FX620" s="26"/>
      <c r="FY620" s="26"/>
      <c r="FZ620" s="26"/>
      <c r="GA620" s="26"/>
      <c r="GB620" s="26"/>
      <c r="GC620" s="26"/>
      <c r="GD620" s="26"/>
      <c r="GE620" s="26"/>
      <c r="GF620" s="26"/>
      <c r="GG620" s="26"/>
      <c r="GH620" s="26"/>
      <c r="GI620" s="26"/>
      <c r="GJ620" s="26"/>
      <c r="GK620" s="26"/>
      <c r="GL620" s="26"/>
      <c r="GM620" s="26"/>
      <c r="GN620" s="26"/>
      <c r="GO620" s="26"/>
      <c r="GP620" s="26"/>
      <c r="GQ620" s="26"/>
      <c r="GR620" s="26"/>
      <c r="GS620" s="26"/>
      <c r="GT620" s="26"/>
      <c r="GU620" s="26"/>
      <c r="GV620" s="26"/>
      <c r="GW620" s="26"/>
      <c r="GX620" s="26"/>
      <c r="GY620" s="26"/>
      <c r="GZ620" s="26"/>
      <c r="HA620" s="26"/>
      <c r="HB620" s="26"/>
      <c r="HC620" s="26"/>
      <c r="HD620" s="26"/>
      <c r="HE620" s="26"/>
      <c r="HF620" s="26"/>
      <c r="HG620" s="26"/>
      <c r="HH620" s="26"/>
      <c r="HI620" s="26"/>
      <c r="HJ620" s="26"/>
      <c r="HK620" s="26"/>
      <c r="HL620" s="26"/>
      <c r="HM620" s="26"/>
      <c r="HN620" s="26"/>
      <c r="HO620" s="26"/>
      <c r="HP620" s="26"/>
      <c r="HQ620" s="26"/>
      <c r="HR620" s="26"/>
      <c r="HS620" s="26"/>
      <c r="HT620" s="26"/>
      <c r="HU620" s="26"/>
      <c r="HV620" s="26"/>
      <c r="HW620" s="26"/>
      <c r="HX620" s="26"/>
      <c r="HY620" s="26"/>
      <c r="HZ620" s="26"/>
      <c r="IA620" s="26"/>
      <c r="IB620" s="26"/>
      <c r="IC620" s="26"/>
      <c r="ID620" s="26"/>
      <c r="IE620" s="26"/>
      <c r="IF620" s="26"/>
      <c r="IG620" s="26"/>
      <c r="IH620" s="26"/>
      <c r="II620" s="26"/>
      <c r="IJ620" s="26"/>
      <c r="IK620" s="26"/>
      <c r="IL620" s="26"/>
      <c r="IM620" s="26"/>
      <c r="IN620" s="26"/>
      <c r="IO620" s="26"/>
      <c r="IP620" s="26"/>
      <c r="IQ620" s="26"/>
      <c r="IR620" s="26"/>
      <c r="IS620" s="26"/>
      <c r="IT620" s="26"/>
      <c r="IU620" s="26"/>
      <c r="IV620" s="26"/>
    </row>
    <row r="621" spans="1:256" s="32" customFormat="1" ht="14.4" x14ac:dyDescent="0.3">
      <c r="A621"/>
      <c r="B621"/>
      <c r="C621"/>
      <c r="D621"/>
      <c r="E621"/>
      <c r="F621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6"/>
      <c r="AB621" s="26"/>
      <c r="AC621" s="26"/>
      <c r="AD621" s="26"/>
      <c r="AE621" s="26"/>
      <c r="AF621" s="26"/>
      <c r="AG621" s="26"/>
      <c r="AH621" s="26"/>
      <c r="AI621" s="26"/>
      <c r="AJ621" s="26"/>
      <c r="AK621" s="26"/>
      <c r="AL621" s="26"/>
      <c r="AM621" s="26"/>
      <c r="AN621" s="26"/>
      <c r="AO621" s="26"/>
      <c r="AP621" s="26"/>
      <c r="AQ621" s="26"/>
      <c r="AR621" s="26"/>
      <c r="AS621" s="26"/>
      <c r="AT621" s="26"/>
      <c r="AU621" s="26"/>
      <c r="AV621" s="26"/>
      <c r="AW621" s="26"/>
      <c r="AX621" s="26"/>
      <c r="AY621" s="26"/>
      <c r="AZ621" s="26"/>
      <c r="BA621" s="26"/>
      <c r="BB621" s="26"/>
      <c r="BC621" s="26"/>
      <c r="BD621" s="26"/>
      <c r="BE621" s="26"/>
      <c r="BF621" s="26"/>
      <c r="BG621" s="26"/>
      <c r="BH621" s="26"/>
      <c r="BI621" s="26"/>
      <c r="BJ621" s="26"/>
      <c r="BK621" s="26"/>
      <c r="BL621" s="26"/>
      <c r="BM621" s="26"/>
      <c r="BN621" s="26"/>
      <c r="BO621" s="26"/>
      <c r="BP621" s="26"/>
      <c r="BQ621" s="26"/>
      <c r="BR621" s="26"/>
      <c r="BS621" s="26"/>
      <c r="BT621" s="26"/>
      <c r="BU621" s="26"/>
      <c r="BV621" s="26"/>
      <c r="BW621" s="26"/>
      <c r="BX621" s="26"/>
      <c r="BY621" s="26"/>
      <c r="BZ621" s="26"/>
      <c r="CA621" s="26"/>
      <c r="CB621" s="26"/>
      <c r="CC621" s="26"/>
      <c r="CD621" s="26"/>
      <c r="CE621" s="26"/>
      <c r="CF621" s="26"/>
      <c r="CG621" s="26"/>
      <c r="CH621" s="26"/>
      <c r="CI621" s="26"/>
      <c r="CJ621" s="26"/>
      <c r="CK621" s="26"/>
      <c r="CL621" s="26"/>
      <c r="CM621" s="26"/>
      <c r="CN621" s="26"/>
      <c r="CO621" s="26"/>
      <c r="CP621" s="26"/>
      <c r="CQ621" s="26"/>
      <c r="CR621" s="26"/>
      <c r="CS621" s="26"/>
      <c r="CT621" s="26"/>
      <c r="CU621" s="26"/>
      <c r="CV621" s="26"/>
      <c r="CW621" s="26"/>
      <c r="CX621" s="26"/>
      <c r="CY621" s="26"/>
      <c r="CZ621" s="26"/>
      <c r="DA621" s="26"/>
      <c r="DB621" s="26"/>
      <c r="DC621" s="26"/>
      <c r="DD621" s="26"/>
      <c r="DE621" s="26"/>
      <c r="DF621" s="26"/>
      <c r="DG621" s="26"/>
      <c r="DH621" s="26"/>
      <c r="DI621" s="26"/>
      <c r="DJ621" s="26"/>
      <c r="DK621" s="26"/>
      <c r="DL621" s="26"/>
      <c r="DM621" s="26"/>
      <c r="DN621" s="26"/>
      <c r="DO621" s="26"/>
      <c r="DP621" s="26"/>
      <c r="DQ621" s="26"/>
      <c r="DR621" s="26"/>
      <c r="DS621" s="26"/>
      <c r="DT621" s="26"/>
      <c r="DU621" s="26"/>
      <c r="DV621" s="26"/>
      <c r="DW621" s="26"/>
      <c r="DX621" s="26"/>
      <c r="DY621" s="26"/>
      <c r="DZ621" s="26"/>
      <c r="EA621" s="26"/>
      <c r="EB621" s="26"/>
      <c r="EC621" s="26"/>
      <c r="ED621" s="26"/>
      <c r="EE621" s="26"/>
      <c r="EF621" s="26"/>
      <c r="EG621" s="26"/>
      <c r="EH621" s="26"/>
      <c r="EI621" s="26"/>
      <c r="EJ621" s="26"/>
      <c r="EK621" s="26"/>
      <c r="EL621" s="26"/>
      <c r="EM621" s="26"/>
      <c r="EN621" s="26"/>
      <c r="EO621" s="26"/>
      <c r="EP621" s="26"/>
      <c r="EQ621" s="26"/>
      <c r="ER621" s="26"/>
      <c r="ES621" s="26"/>
      <c r="ET621" s="26"/>
      <c r="EU621" s="26"/>
      <c r="EV621" s="26"/>
      <c r="EW621" s="26"/>
      <c r="EX621" s="26"/>
      <c r="EY621" s="26"/>
      <c r="EZ621" s="26"/>
      <c r="FA621" s="26"/>
      <c r="FB621" s="26"/>
      <c r="FC621" s="26"/>
      <c r="FD621" s="26"/>
      <c r="FE621" s="26"/>
      <c r="FF621" s="26"/>
      <c r="FG621" s="26"/>
      <c r="FH621" s="26"/>
      <c r="FI621" s="26"/>
      <c r="FJ621" s="26"/>
      <c r="FK621" s="26"/>
      <c r="FL621" s="26"/>
      <c r="FM621" s="26"/>
      <c r="FN621" s="26"/>
      <c r="FO621" s="26"/>
      <c r="FP621" s="26"/>
      <c r="FQ621" s="26"/>
      <c r="FR621" s="26"/>
      <c r="FS621" s="26"/>
      <c r="FT621" s="26"/>
      <c r="FU621" s="26"/>
      <c r="FV621" s="26"/>
      <c r="FW621" s="26"/>
      <c r="FX621" s="26"/>
      <c r="FY621" s="26"/>
      <c r="FZ621" s="26"/>
      <c r="GA621" s="26"/>
      <c r="GB621" s="26"/>
      <c r="GC621" s="26"/>
      <c r="GD621" s="26"/>
      <c r="GE621" s="26"/>
      <c r="GF621" s="26"/>
      <c r="GG621" s="26"/>
      <c r="GH621" s="26"/>
      <c r="GI621" s="26"/>
      <c r="GJ621" s="26"/>
      <c r="GK621" s="26"/>
      <c r="GL621" s="26"/>
      <c r="GM621" s="26"/>
      <c r="GN621" s="26"/>
      <c r="GO621" s="26"/>
      <c r="GP621" s="26"/>
      <c r="GQ621" s="26"/>
      <c r="GR621" s="26"/>
      <c r="GS621" s="26"/>
      <c r="GT621" s="26"/>
      <c r="GU621" s="26"/>
      <c r="GV621" s="26"/>
      <c r="GW621" s="26"/>
      <c r="GX621" s="26"/>
      <c r="GY621" s="26"/>
      <c r="GZ621" s="26"/>
      <c r="HA621" s="26"/>
      <c r="HB621" s="26"/>
      <c r="HC621" s="26"/>
      <c r="HD621" s="26"/>
      <c r="HE621" s="26"/>
      <c r="HF621" s="26"/>
      <c r="HG621" s="26"/>
      <c r="HH621" s="26"/>
      <c r="HI621" s="26"/>
      <c r="HJ621" s="26"/>
      <c r="HK621" s="26"/>
      <c r="HL621" s="26"/>
      <c r="HM621" s="26"/>
      <c r="HN621" s="26"/>
      <c r="HO621" s="26"/>
      <c r="HP621" s="26"/>
      <c r="HQ621" s="26"/>
      <c r="HR621" s="26"/>
      <c r="HS621" s="26"/>
      <c r="HT621" s="26"/>
      <c r="HU621" s="26"/>
      <c r="HV621" s="26"/>
      <c r="HW621" s="26"/>
      <c r="HX621" s="26"/>
      <c r="HY621" s="26"/>
      <c r="HZ621" s="26"/>
      <c r="IA621" s="26"/>
      <c r="IB621" s="26"/>
      <c r="IC621" s="26"/>
      <c r="ID621" s="26"/>
      <c r="IE621" s="26"/>
      <c r="IF621" s="26"/>
      <c r="IG621" s="26"/>
      <c r="IH621" s="26"/>
      <c r="II621" s="26"/>
      <c r="IJ621" s="26"/>
      <c r="IK621" s="26"/>
      <c r="IL621" s="26"/>
      <c r="IM621" s="26"/>
      <c r="IN621" s="26"/>
      <c r="IO621" s="26"/>
      <c r="IP621" s="26"/>
      <c r="IQ621" s="26"/>
      <c r="IR621" s="26"/>
      <c r="IS621" s="26"/>
      <c r="IT621" s="26"/>
      <c r="IU621" s="26"/>
      <c r="IV621" s="26"/>
    </row>
    <row r="622" spans="1:256" s="35" customFormat="1" ht="14.4" x14ac:dyDescent="0.3">
      <c r="A622"/>
      <c r="B622"/>
      <c r="C622"/>
      <c r="D622"/>
      <c r="E622"/>
      <c r="F622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6"/>
      <c r="AB622" s="26"/>
      <c r="AC622" s="26"/>
      <c r="AD622" s="26"/>
      <c r="AE622" s="26"/>
      <c r="AF622" s="26"/>
      <c r="AG622" s="26"/>
      <c r="AH622" s="26"/>
      <c r="AI622" s="26"/>
      <c r="AJ622" s="26"/>
      <c r="AK622" s="26"/>
      <c r="AL622" s="26"/>
      <c r="AM622" s="26"/>
      <c r="AN622" s="26"/>
      <c r="AO622" s="26"/>
      <c r="AP622" s="26"/>
      <c r="AQ622" s="26"/>
      <c r="AR622" s="26"/>
      <c r="AS622" s="26"/>
      <c r="AT622" s="26"/>
      <c r="AU622" s="26"/>
      <c r="AV622" s="26"/>
      <c r="AW622" s="26"/>
      <c r="AX622" s="26"/>
      <c r="AY622" s="26"/>
      <c r="AZ622" s="26"/>
      <c r="BA622" s="26"/>
      <c r="BB622" s="26"/>
      <c r="BC622" s="26"/>
      <c r="BD622" s="26"/>
      <c r="BE622" s="26"/>
      <c r="BF622" s="26"/>
      <c r="BG622" s="26"/>
      <c r="BH622" s="26"/>
      <c r="BI622" s="26"/>
      <c r="BJ622" s="26"/>
      <c r="BK622" s="26"/>
      <c r="BL622" s="26"/>
      <c r="BM622" s="26"/>
      <c r="BN622" s="26"/>
      <c r="BO622" s="26"/>
      <c r="BP622" s="26"/>
      <c r="BQ622" s="26"/>
      <c r="BR622" s="26"/>
      <c r="BS622" s="26"/>
      <c r="BT622" s="26"/>
      <c r="BU622" s="26"/>
      <c r="BV622" s="26"/>
      <c r="BW622" s="26"/>
      <c r="BX622" s="26"/>
      <c r="BY622" s="26"/>
      <c r="BZ622" s="26"/>
      <c r="CA622" s="26"/>
      <c r="CB622" s="26"/>
      <c r="CC622" s="26"/>
      <c r="CD622" s="26"/>
      <c r="CE622" s="26"/>
      <c r="CF622" s="26"/>
      <c r="CG622" s="26"/>
      <c r="CH622" s="26"/>
      <c r="CI622" s="26"/>
      <c r="CJ622" s="26"/>
      <c r="CK622" s="26"/>
      <c r="CL622" s="26"/>
      <c r="CM622" s="26"/>
      <c r="CN622" s="26"/>
      <c r="CO622" s="26"/>
      <c r="CP622" s="26"/>
      <c r="CQ622" s="26"/>
      <c r="CR622" s="26"/>
      <c r="CS622" s="26"/>
      <c r="CT622" s="26"/>
      <c r="CU622" s="26"/>
      <c r="CV622" s="26"/>
      <c r="CW622" s="26"/>
      <c r="CX622" s="26"/>
      <c r="CY622" s="26"/>
      <c r="CZ622" s="26"/>
      <c r="DA622" s="26"/>
      <c r="DB622" s="26"/>
      <c r="DC622" s="26"/>
      <c r="DD622" s="26"/>
      <c r="DE622" s="26"/>
      <c r="DF622" s="26"/>
      <c r="DG622" s="26"/>
      <c r="DH622" s="26"/>
      <c r="DI622" s="26"/>
      <c r="DJ622" s="26"/>
      <c r="DK622" s="26"/>
      <c r="DL622" s="26"/>
      <c r="DM622" s="26"/>
      <c r="DN622" s="26"/>
      <c r="DO622" s="26"/>
      <c r="DP622" s="26"/>
      <c r="DQ622" s="26"/>
      <c r="DR622" s="26"/>
      <c r="DS622" s="26"/>
      <c r="DT622" s="26"/>
      <c r="DU622" s="26"/>
      <c r="DV622" s="26"/>
      <c r="DW622" s="26"/>
      <c r="DX622" s="26"/>
      <c r="DY622" s="26"/>
      <c r="DZ622" s="26"/>
      <c r="EA622" s="26"/>
      <c r="EB622" s="26"/>
      <c r="EC622" s="26"/>
      <c r="ED622" s="26"/>
      <c r="EE622" s="26"/>
      <c r="EF622" s="26"/>
      <c r="EG622" s="26"/>
      <c r="EH622" s="26"/>
      <c r="EI622" s="26"/>
      <c r="EJ622" s="26"/>
      <c r="EK622" s="26"/>
      <c r="EL622" s="26"/>
      <c r="EM622" s="26"/>
      <c r="EN622" s="26"/>
      <c r="EO622" s="26"/>
      <c r="EP622" s="26"/>
      <c r="EQ622" s="26"/>
      <c r="ER622" s="26"/>
      <c r="ES622" s="26"/>
      <c r="ET622" s="26"/>
      <c r="EU622" s="26"/>
      <c r="EV622" s="26"/>
      <c r="EW622" s="26"/>
      <c r="EX622" s="26"/>
      <c r="EY622" s="26"/>
      <c r="EZ622" s="26"/>
      <c r="FA622" s="26"/>
      <c r="FB622" s="26"/>
      <c r="FC622" s="26"/>
      <c r="FD622" s="26"/>
      <c r="FE622" s="26"/>
      <c r="FF622" s="26"/>
      <c r="FG622" s="26"/>
      <c r="FH622" s="26"/>
      <c r="FI622" s="26"/>
      <c r="FJ622" s="26"/>
      <c r="FK622" s="26"/>
      <c r="FL622" s="26"/>
      <c r="FM622" s="26"/>
      <c r="FN622" s="26"/>
      <c r="FO622" s="26"/>
      <c r="FP622" s="26"/>
      <c r="FQ622" s="26"/>
      <c r="FR622" s="26"/>
      <c r="FS622" s="26"/>
      <c r="FT622" s="26"/>
      <c r="FU622" s="26"/>
      <c r="FV622" s="26"/>
      <c r="FW622" s="26"/>
      <c r="FX622" s="26"/>
      <c r="FY622" s="26"/>
      <c r="FZ622" s="26"/>
      <c r="GA622" s="26"/>
      <c r="GB622" s="26"/>
      <c r="GC622" s="26"/>
      <c r="GD622" s="26"/>
      <c r="GE622" s="26"/>
      <c r="GF622" s="26"/>
      <c r="GG622" s="26"/>
      <c r="GH622" s="26"/>
      <c r="GI622" s="26"/>
      <c r="GJ622" s="26"/>
      <c r="GK622" s="26"/>
      <c r="GL622" s="26"/>
      <c r="GM622" s="26"/>
      <c r="GN622" s="26"/>
      <c r="GO622" s="26"/>
      <c r="GP622" s="26"/>
      <c r="GQ622" s="26"/>
      <c r="GR622" s="26"/>
      <c r="GS622" s="26"/>
      <c r="GT622" s="26"/>
      <c r="GU622" s="26"/>
      <c r="GV622" s="26"/>
      <c r="GW622" s="26"/>
      <c r="GX622" s="26"/>
      <c r="GY622" s="26"/>
      <c r="GZ622" s="26"/>
      <c r="HA622" s="26"/>
      <c r="HB622" s="26"/>
      <c r="HC622" s="26"/>
      <c r="HD622" s="26"/>
      <c r="HE622" s="26"/>
      <c r="HF622" s="26"/>
      <c r="HG622" s="26"/>
      <c r="HH622" s="26"/>
      <c r="HI622" s="26"/>
      <c r="HJ622" s="26"/>
      <c r="HK622" s="26"/>
      <c r="HL622" s="26"/>
      <c r="HM622" s="26"/>
      <c r="HN622" s="26"/>
      <c r="HO622" s="26"/>
      <c r="HP622" s="26"/>
      <c r="HQ622" s="26"/>
      <c r="HR622" s="26"/>
      <c r="HS622" s="26"/>
      <c r="HT622" s="26"/>
      <c r="HU622" s="26"/>
      <c r="HV622" s="26"/>
      <c r="HW622" s="26"/>
      <c r="HX622" s="26"/>
      <c r="HY622" s="26"/>
      <c r="HZ622" s="26"/>
      <c r="IA622" s="26"/>
      <c r="IB622" s="26"/>
      <c r="IC622" s="26"/>
      <c r="ID622" s="26"/>
      <c r="IE622" s="26"/>
      <c r="IF622" s="26"/>
      <c r="IG622" s="26"/>
      <c r="IH622" s="26"/>
      <c r="II622" s="26"/>
      <c r="IJ622" s="26"/>
      <c r="IK622" s="26"/>
      <c r="IL622" s="26"/>
      <c r="IM622" s="26"/>
      <c r="IN622" s="26"/>
      <c r="IO622" s="26"/>
      <c r="IP622" s="26"/>
      <c r="IQ622" s="26"/>
      <c r="IR622" s="26"/>
      <c r="IS622" s="26"/>
      <c r="IT622" s="26"/>
      <c r="IU622" s="26"/>
      <c r="IV622" s="26"/>
    </row>
    <row r="623" spans="1:256" s="32" customFormat="1" ht="14.4" x14ac:dyDescent="0.3">
      <c r="A623"/>
      <c r="B623"/>
      <c r="C623"/>
      <c r="D623"/>
      <c r="E623"/>
      <c r="F623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6"/>
      <c r="AB623" s="26"/>
      <c r="AC623" s="26"/>
      <c r="AD623" s="26"/>
      <c r="AE623" s="26"/>
      <c r="AF623" s="26"/>
      <c r="AG623" s="26"/>
      <c r="AH623" s="26"/>
      <c r="AI623" s="26"/>
      <c r="AJ623" s="26"/>
      <c r="AK623" s="26"/>
      <c r="AL623" s="26"/>
      <c r="AM623" s="26"/>
      <c r="AN623" s="26"/>
      <c r="AO623" s="26"/>
      <c r="AP623" s="26"/>
      <c r="AQ623" s="26"/>
      <c r="AR623" s="26"/>
      <c r="AS623" s="26"/>
      <c r="AT623" s="26"/>
      <c r="AU623" s="26"/>
      <c r="AV623" s="26"/>
      <c r="AW623" s="26"/>
      <c r="AX623" s="26"/>
      <c r="AY623" s="26"/>
      <c r="AZ623" s="26"/>
      <c r="BA623" s="26"/>
      <c r="BB623" s="26"/>
      <c r="BC623" s="26"/>
      <c r="BD623" s="26"/>
      <c r="BE623" s="26"/>
      <c r="BF623" s="26"/>
      <c r="BG623" s="26"/>
      <c r="BH623" s="26"/>
      <c r="BI623" s="26"/>
      <c r="BJ623" s="26"/>
      <c r="BK623" s="26"/>
      <c r="BL623" s="26"/>
      <c r="BM623" s="26"/>
      <c r="BN623" s="26"/>
      <c r="BO623" s="26"/>
      <c r="BP623" s="26"/>
      <c r="BQ623" s="26"/>
      <c r="BR623" s="26"/>
      <c r="BS623" s="26"/>
      <c r="BT623" s="26"/>
      <c r="BU623" s="26"/>
      <c r="BV623" s="26"/>
      <c r="BW623" s="26"/>
      <c r="BX623" s="26"/>
      <c r="BY623" s="26"/>
      <c r="BZ623" s="26"/>
      <c r="CA623" s="26"/>
      <c r="CB623" s="26"/>
      <c r="CC623" s="26"/>
      <c r="CD623" s="26"/>
      <c r="CE623" s="26"/>
      <c r="CF623" s="26"/>
      <c r="CG623" s="26"/>
      <c r="CH623" s="26"/>
      <c r="CI623" s="26"/>
      <c r="CJ623" s="26"/>
      <c r="CK623" s="26"/>
      <c r="CL623" s="26"/>
      <c r="CM623" s="26"/>
      <c r="CN623" s="26"/>
      <c r="CO623" s="26"/>
      <c r="CP623" s="26"/>
      <c r="CQ623" s="26"/>
      <c r="CR623" s="26"/>
      <c r="CS623" s="26"/>
      <c r="CT623" s="26"/>
      <c r="CU623" s="26"/>
      <c r="CV623" s="26"/>
      <c r="CW623" s="26"/>
      <c r="CX623" s="26"/>
      <c r="CY623" s="26"/>
      <c r="CZ623" s="26"/>
      <c r="DA623" s="26"/>
      <c r="DB623" s="26"/>
      <c r="DC623" s="26"/>
      <c r="DD623" s="26"/>
      <c r="DE623" s="26"/>
      <c r="DF623" s="26"/>
      <c r="DG623" s="26"/>
      <c r="DH623" s="26"/>
      <c r="DI623" s="26"/>
      <c r="DJ623" s="26"/>
      <c r="DK623" s="26"/>
      <c r="DL623" s="26"/>
      <c r="DM623" s="26"/>
      <c r="DN623" s="26"/>
      <c r="DO623" s="26"/>
      <c r="DP623" s="26"/>
      <c r="DQ623" s="26"/>
      <c r="DR623" s="26"/>
      <c r="DS623" s="26"/>
      <c r="DT623" s="26"/>
      <c r="DU623" s="26"/>
      <c r="DV623" s="26"/>
      <c r="DW623" s="26"/>
      <c r="DX623" s="26"/>
      <c r="DY623" s="26"/>
      <c r="DZ623" s="26"/>
      <c r="EA623" s="26"/>
      <c r="EB623" s="26"/>
      <c r="EC623" s="26"/>
      <c r="ED623" s="26"/>
      <c r="EE623" s="26"/>
      <c r="EF623" s="26"/>
      <c r="EG623" s="26"/>
      <c r="EH623" s="26"/>
      <c r="EI623" s="26"/>
      <c r="EJ623" s="26"/>
      <c r="EK623" s="26"/>
      <c r="EL623" s="26"/>
      <c r="EM623" s="26"/>
      <c r="EN623" s="26"/>
      <c r="EO623" s="26"/>
      <c r="EP623" s="26"/>
      <c r="EQ623" s="26"/>
      <c r="ER623" s="26"/>
      <c r="ES623" s="26"/>
      <c r="ET623" s="26"/>
      <c r="EU623" s="26"/>
      <c r="EV623" s="26"/>
      <c r="EW623" s="26"/>
      <c r="EX623" s="26"/>
      <c r="EY623" s="26"/>
      <c r="EZ623" s="26"/>
      <c r="FA623" s="26"/>
      <c r="FB623" s="26"/>
      <c r="FC623" s="26"/>
      <c r="FD623" s="26"/>
      <c r="FE623" s="26"/>
      <c r="FF623" s="26"/>
      <c r="FG623" s="26"/>
      <c r="FH623" s="26"/>
      <c r="FI623" s="26"/>
      <c r="FJ623" s="26"/>
      <c r="FK623" s="26"/>
      <c r="FL623" s="26"/>
      <c r="FM623" s="26"/>
      <c r="FN623" s="26"/>
      <c r="FO623" s="26"/>
      <c r="FP623" s="26"/>
      <c r="FQ623" s="26"/>
      <c r="FR623" s="26"/>
      <c r="FS623" s="26"/>
      <c r="FT623" s="26"/>
      <c r="FU623" s="26"/>
      <c r="FV623" s="26"/>
      <c r="FW623" s="26"/>
      <c r="FX623" s="26"/>
      <c r="FY623" s="26"/>
      <c r="FZ623" s="26"/>
      <c r="GA623" s="26"/>
      <c r="GB623" s="26"/>
      <c r="GC623" s="26"/>
      <c r="GD623" s="26"/>
      <c r="GE623" s="26"/>
      <c r="GF623" s="26"/>
      <c r="GG623" s="26"/>
      <c r="GH623" s="26"/>
      <c r="GI623" s="26"/>
      <c r="GJ623" s="26"/>
      <c r="GK623" s="26"/>
      <c r="GL623" s="26"/>
      <c r="GM623" s="26"/>
      <c r="GN623" s="26"/>
      <c r="GO623" s="26"/>
      <c r="GP623" s="26"/>
      <c r="GQ623" s="26"/>
      <c r="GR623" s="26"/>
      <c r="GS623" s="26"/>
      <c r="GT623" s="26"/>
      <c r="GU623" s="26"/>
      <c r="GV623" s="26"/>
      <c r="GW623" s="26"/>
      <c r="GX623" s="26"/>
      <c r="GY623" s="26"/>
      <c r="GZ623" s="26"/>
      <c r="HA623" s="26"/>
      <c r="HB623" s="26"/>
      <c r="HC623" s="26"/>
      <c r="HD623" s="26"/>
      <c r="HE623" s="26"/>
      <c r="HF623" s="26"/>
      <c r="HG623" s="26"/>
      <c r="HH623" s="26"/>
      <c r="HI623" s="26"/>
      <c r="HJ623" s="26"/>
      <c r="HK623" s="26"/>
      <c r="HL623" s="26"/>
      <c r="HM623" s="26"/>
      <c r="HN623" s="26"/>
      <c r="HO623" s="26"/>
      <c r="HP623" s="26"/>
      <c r="HQ623" s="26"/>
      <c r="HR623" s="26"/>
      <c r="HS623" s="26"/>
      <c r="HT623" s="26"/>
      <c r="HU623" s="26"/>
      <c r="HV623" s="26"/>
      <c r="HW623" s="26"/>
      <c r="HX623" s="26"/>
      <c r="HY623" s="26"/>
      <c r="HZ623" s="26"/>
      <c r="IA623" s="26"/>
      <c r="IB623" s="26"/>
      <c r="IC623" s="26"/>
      <c r="ID623" s="26"/>
      <c r="IE623" s="26"/>
      <c r="IF623" s="26"/>
      <c r="IG623" s="26"/>
      <c r="IH623" s="26"/>
      <c r="II623" s="26"/>
      <c r="IJ623" s="26"/>
      <c r="IK623" s="26"/>
      <c r="IL623" s="26"/>
      <c r="IM623" s="26"/>
      <c r="IN623" s="26"/>
      <c r="IO623" s="26"/>
      <c r="IP623" s="26"/>
      <c r="IQ623" s="26"/>
      <c r="IR623" s="26"/>
      <c r="IS623" s="26"/>
      <c r="IT623" s="26"/>
      <c r="IU623" s="26"/>
      <c r="IV623" s="26"/>
    </row>
    <row r="624" spans="1:256" s="32" customFormat="1" ht="14.4" x14ac:dyDescent="0.3">
      <c r="A624"/>
      <c r="B624"/>
      <c r="C624"/>
      <c r="D624"/>
      <c r="E624"/>
      <c r="F624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6"/>
      <c r="AB624" s="26"/>
      <c r="AC624" s="26"/>
      <c r="AD624" s="26"/>
      <c r="AE624" s="26"/>
      <c r="AF624" s="26"/>
      <c r="AG624" s="26"/>
      <c r="AH624" s="26"/>
      <c r="AI624" s="26"/>
      <c r="AJ624" s="26"/>
      <c r="AK624" s="26"/>
      <c r="AL624" s="26"/>
      <c r="AM624" s="26"/>
      <c r="AN624" s="26"/>
      <c r="AO624" s="26"/>
      <c r="AP624" s="26"/>
      <c r="AQ624" s="26"/>
      <c r="AR624" s="26"/>
      <c r="AS624" s="26"/>
      <c r="AT624" s="26"/>
      <c r="AU624" s="26"/>
      <c r="AV624" s="26"/>
      <c r="AW624" s="26"/>
      <c r="AX624" s="26"/>
      <c r="AY624" s="26"/>
      <c r="AZ624" s="26"/>
      <c r="BA624" s="26"/>
      <c r="BB624" s="26"/>
      <c r="BC624" s="26"/>
      <c r="BD624" s="26"/>
      <c r="BE624" s="26"/>
      <c r="BF624" s="26"/>
      <c r="BG624" s="26"/>
      <c r="BH624" s="26"/>
      <c r="BI624" s="26"/>
      <c r="BJ624" s="26"/>
      <c r="BK624" s="26"/>
      <c r="BL624" s="26"/>
      <c r="BM624" s="26"/>
      <c r="BN624" s="26"/>
      <c r="BO624" s="26"/>
      <c r="BP624" s="26"/>
      <c r="BQ624" s="26"/>
      <c r="BR624" s="26"/>
      <c r="BS624" s="26"/>
      <c r="BT624" s="26"/>
      <c r="BU624" s="26"/>
      <c r="BV624" s="26"/>
      <c r="BW624" s="26"/>
      <c r="BX624" s="26"/>
      <c r="BY624" s="26"/>
      <c r="BZ624" s="26"/>
      <c r="CA624" s="26"/>
      <c r="CB624" s="26"/>
      <c r="CC624" s="26"/>
      <c r="CD624" s="26"/>
      <c r="CE624" s="26"/>
      <c r="CF624" s="26"/>
      <c r="CG624" s="26"/>
      <c r="CH624" s="26"/>
      <c r="CI624" s="26"/>
      <c r="CJ624" s="26"/>
      <c r="CK624" s="26"/>
      <c r="CL624" s="26"/>
      <c r="CM624" s="26"/>
      <c r="CN624" s="26"/>
      <c r="CO624" s="26"/>
      <c r="CP624" s="26"/>
      <c r="CQ624" s="26"/>
      <c r="CR624" s="26"/>
      <c r="CS624" s="26"/>
      <c r="CT624" s="26"/>
      <c r="CU624" s="26"/>
      <c r="CV624" s="26"/>
      <c r="CW624" s="26"/>
      <c r="CX624" s="26"/>
      <c r="CY624" s="26"/>
      <c r="CZ624" s="26"/>
      <c r="DA624" s="26"/>
      <c r="DB624" s="26"/>
      <c r="DC624" s="26"/>
      <c r="DD624" s="26"/>
      <c r="DE624" s="26"/>
      <c r="DF624" s="26"/>
      <c r="DG624" s="26"/>
      <c r="DH624" s="26"/>
      <c r="DI624" s="26"/>
      <c r="DJ624" s="26"/>
      <c r="DK624" s="26"/>
      <c r="DL624" s="26"/>
      <c r="DM624" s="26"/>
      <c r="DN624" s="26"/>
      <c r="DO624" s="26"/>
      <c r="DP624" s="26"/>
      <c r="DQ624" s="26"/>
      <c r="DR624" s="26"/>
      <c r="DS624" s="26"/>
      <c r="DT624" s="26"/>
      <c r="DU624" s="26"/>
      <c r="DV624" s="26"/>
      <c r="DW624" s="26"/>
      <c r="DX624" s="26"/>
      <c r="DY624" s="26"/>
      <c r="DZ624" s="26"/>
      <c r="EA624" s="26"/>
      <c r="EB624" s="26"/>
      <c r="EC624" s="26"/>
      <c r="ED624" s="26"/>
      <c r="EE624" s="26"/>
      <c r="EF624" s="26"/>
      <c r="EG624" s="26"/>
      <c r="EH624" s="26"/>
      <c r="EI624" s="26"/>
      <c r="EJ624" s="26"/>
      <c r="EK624" s="26"/>
      <c r="EL624" s="26"/>
      <c r="EM624" s="26"/>
      <c r="EN624" s="26"/>
      <c r="EO624" s="26"/>
      <c r="EP624" s="26"/>
      <c r="EQ624" s="26"/>
      <c r="ER624" s="26"/>
      <c r="ES624" s="26"/>
      <c r="ET624" s="26"/>
      <c r="EU624" s="26"/>
      <c r="EV624" s="26"/>
      <c r="EW624" s="26"/>
      <c r="EX624" s="26"/>
      <c r="EY624" s="26"/>
      <c r="EZ624" s="26"/>
      <c r="FA624" s="26"/>
      <c r="FB624" s="26"/>
      <c r="FC624" s="26"/>
      <c r="FD624" s="26"/>
      <c r="FE624" s="26"/>
      <c r="FF624" s="26"/>
      <c r="FG624" s="26"/>
      <c r="FH624" s="26"/>
      <c r="FI624" s="26"/>
      <c r="FJ624" s="26"/>
      <c r="FK624" s="26"/>
      <c r="FL624" s="26"/>
      <c r="FM624" s="26"/>
      <c r="FN624" s="26"/>
      <c r="FO624" s="26"/>
      <c r="FP624" s="26"/>
      <c r="FQ624" s="26"/>
      <c r="FR624" s="26"/>
      <c r="FS624" s="26"/>
      <c r="FT624" s="26"/>
      <c r="FU624" s="26"/>
      <c r="FV624" s="26"/>
      <c r="FW624" s="26"/>
      <c r="FX624" s="26"/>
      <c r="FY624" s="26"/>
      <c r="FZ624" s="26"/>
      <c r="GA624" s="26"/>
      <c r="GB624" s="26"/>
      <c r="GC624" s="26"/>
      <c r="GD624" s="26"/>
      <c r="GE624" s="26"/>
      <c r="GF624" s="26"/>
      <c r="GG624" s="26"/>
      <c r="GH624" s="26"/>
      <c r="GI624" s="26"/>
      <c r="GJ624" s="26"/>
      <c r="GK624" s="26"/>
      <c r="GL624" s="26"/>
      <c r="GM624" s="26"/>
      <c r="GN624" s="26"/>
      <c r="GO624" s="26"/>
      <c r="GP624" s="26"/>
      <c r="GQ624" s="26"/>
      <c r="GR624" s="26"/>
      <c r="GS624" s="26"/>
      <c r="GT624" s="26"/>
      <c r="GU624" s="26"/>
      <c r="GV624" s="26"/>
      <c r="GW624" s="26"/>
      <c r="GX624" s="26"/>
      <c r="GY624" s="26"/>
      <c r="GZ624" s="26"/>
      <c r="HA624" s="26"/>
      <c r="HB624" s="26"/>
      <c r="HC624" s="26"/>
      <c r="HD624" s="26"/>
      <c r="HE624" s="26"/>
      <c r="HF624" s="26"/>
      <c r="HG624" s="26"/>
      <c r="HH624" s="26"/>
      <c r="HI624" s="26"/>
      <c r="HJ624" s="26"/>
      <c r="HK624" s="26"/>
      <c r="HL624" s="26"/>
      <c r="HM624" s="26"/>
      <c r="HN624" s="26"/>
      <c r="HO624" s="26"/>
      <c r="HP624" s="26"/>
      <c r="HQ624" s="26"/>
      <c r="HR624" s="26"/>
      <c r="HS624" s="26"/>
      <c r="HT624" s="26"/>
      <c r="HU624" s="26"/>
      <c r="HV624" s="26"/>
      <c r="HW624" s="26"/>
      <c r="HX624" s="26"/>
      <c r="HY624" s="26"/>
      <c r="HZ624" s="26"/>
      <c r="IA624" s="26"/>
      <c r="IB624" s="26"/>
      <c r="IC624" s="26"/>
      <c r="ID624" s="26"/>
      <c r="IE624" s="26"/>
      <c r="IF624" s="26"/>
      <c r="IG624" s="26"/>
      <c r="IH624" s="26"/>
      <c r="II624" s="26"/>
      <c r="IJ624" s="26"/>
      <c r="IK624" s="26"/>
      <c r="IL624" s="26"/>
      <c r="IM624" s="26"/>
      <c r="IN624" s="26"/>
      <c r="IO624" s="26"/>
      <c r="IP624" s="26"/>
      <c r="IQ624" s="26"/>
      <c r="IR624" s="26"/>
      <c r="IS624" s="26"/>
      <c r="IT624" s="26"/>
      <c r="IU624" s="26"/>
      <c r="IV624" s="26"/>
    </row>
    <row r="625" spans="1:256" s="32" customFormat="1" ht="14.4" x14ac:dyDescent="0.3">
      <c r="A625"/>
      <c r="B625"/>
      <c r="C625"/>
      <c r="D625"/>
      <c r="E625"/>
      <c r="F625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6"/>
      <c r="AB625" s="26"/>
      <c r="AC625" s="26"/>
      <c r="AD625" s="26"/>
      <c r="AE625" s="26"/>
      <c r="AF625" s="26"/>
      <c r="AG625" s="26"/>
      <c r="AH625" s="26"/>
      <c r="AI625" s="26"/>
      <c r="AJ625" s="26"/>
      <c r="AK625" s="26"/>
      <c r="AL625" s="26"/>
      <c r="AM625" s="26"/>
      <c r="AN625" s="26"/>
      <c r="AO625" s="26"/>
      <c r="AP625" s="26"/>
      <c r="AQ625" s="26"/>
      <c r="AR625" s="26"/>
      <c r="AS625" s="26"/>
      <c r="AT625" s="26"/>
      <c r="AU625" s="26"/>
      <c r="AV625" s="26"/>
      <c r="AW625" s="26"/>
      <c r="AX625" s="26"/>
      <c r="AY625" s="26"/>
      <c r="AZ625" s="26"/>
      <c r="BA625" s="26"/>
      <c r="BB625" s="26"/>
      <c r="BC625" s="26"/>
      <c r="BD625" s="26"/>
      <c r="BE625" s="26"/>
      <c r="BF625" s="26"/>
      <c r="BG625" s="26"/>
      <c r="BH625" s="26"/>
      <c r="BI625" s="26"/>
      <c r="BJ625" s="26"/>
      <c r="BK625" s="26"/>
      <c r="BL625" s="26"/>
      <c r="BM625" s="26"/>
      <c r="BN625" s="26"/>
      <c r="BO625" s="26"/>
      <c r="BP625" s="26"/>
      <c r="BQ625" s="26"/>
      <c r="BR625" s="26"/>
      <c r="BS625" s="26"/>
      <c r="BT625" s="26"/>
      <c r="BU625" s="26"/>
      <c r="BV625" s="26"/>
      <c r="BW625" s="26"/>
      <c r="BX625" s="26"/>
      <c r="BY625" s="26"/>
      <c r="BZ625" s="26"/>
      <c r="CA625" s="26"/>
      <c r="CB625" s="26"/>
      <c r="CC625" s="26"/>
      <c r="CD625" s="26"/>
      <c r="CE625" s="26"/>
      <c r="CF625" s="26"/>
      <c r="CG625" s="26"/>
      <c r="CH625" s="26"/>
      <c r="CI625" s="26"/>
      <c r="CJ625" s="26"/>
      <c r="CK625" s="26"/>
      <c r="CL625" s="26"/>
      <c r="CM625" s="26"/>
      <c r="CN625" s="26"/>
      <c r="CO625" s="26"/>
      <c r="CP625" s="26"/>
      <c r="CQ625" s="26"/>
      <c r="CR625" s="26"/>
      <c r="CS625" s="26"/>
      <c r="CT625" s="26"/>
      <c r="CU625" s="26"/>
      <c r="CV625" s="26"/>
      <c r="CW625" s="26"/>
      <c r="CX625" s="26"/>
      <c r="CY625" s="26"/>
      <c r="CZ625" s="26"/>
      <c r="DA625" s="26"/>
      <c r="DB625" s="26"/>
      <c r="DC625" s="26"/>
      <c r="DD625" s="26"/>
      <c r="DE625" s="26"/>
      <c r="DF625" s="26"/>
      <c r="DG625" s="26"/>
      <c r="DH625" s="26"/>
      <c r="DI625" s="26"/>
      <c r="DJ625" s="26"/>
      <c r="DK625" s="26"/>
      <c r="DL625" s="26"/>
      <c r="DM625" s="26"/>
      <c r="DN625" s="26"/>
      <c r="DO625" s="26"/>
      <c r="DP625" s="26"/>
      <c r="DQ625" s="26"/>
      <c r="DR625" s="26"/>
      <c r="DS625" s="26"/>
      <c r="DT625" s="26"/>
      <c r="DU625" s="26"/>
      <c r="DV625" s="26"/>
      <c r="DW625" s="26"/>
      <c r="DX625" s="26"/>
      <c r="DY625" s="26"/>
      <c r="DZ625" s="26"/>
      <c r="EA625" s="26"/>
      <c r="EB625" s="26"/>
      <c r="EC625" s="26"/>
      <c r="ED625" s="26"/>
      <c r="EE625" s="26"/>
      <c r="EF625" s="26"/>
      <c r="EG625" s="26"/>
      <c r="EH625" s="26"/>
      <c r="EI625" s="26"/>
      <c r="EJ625" s="26"/>
      <c r="EK625" s="26"/>
      <c r="EL625" s="26"/>
      <c r="EM625" s="26"/>
      <c r="EN625" s="26"/>
      <c r="EO625" s="26"/>
      <c r="EP625" s="26"/>
      <c r="EQ625" s="26"/>
      <c r="ER625" s="26"/>
      <c r="ES625" s="26"/>
      <c r="ET625" s="26"/>
      <c r="EU625" s="26"/>
      <c r="EV625" s="26"/>
      <c r="EW625" s="26"/>
      <c r="EX625" s="26"/>
      <c r="EY625" s="26"/>
      <c r="EZ625" s="26"/>
      <c r="FA625" s="26"/>
      <c r="FB625" s="26"/>
      <c r="FC625" s="26"/>
      <c r="FD625" s="26"/>
      <c r="FE625" s="26"/>
      <c r="FF625" s="26"/>
      <c r="FG625" s="26"/>
      <c r="FH625" s="26"/>
      <c r="FI625" s="26"/>
      <c r="FJ625" s="26"/>
      <c r="FK625" s="26"/>
      <c r="FL625" s="26"/>
      <c r="FM625" s="26"/>
      <c r="FN625" s="26"/>
      <c r="FO625" s="26"/>
      <c r="FP625" s="26"/>
      <c r="FQ625" s="26"/>
      <c r="FR625" s="26"/>
      <c r="FS625" s="26"/>
      <c r="FT625" s="26"/>
      <c r="FU625" s="26"/>
      <c r="FV625" s="26"/>
      <c r="FW625" s="26"/>
      <c r="FX625" s="26"/>
      <c r="FY625" s="26"/>
      <c r="FZ625" s="26"/>
      <c r="GA625" s="26"/>
      <c r="GB625" s="26"/>
      <c r="GC625" s="26"/>
      <c r="GD625" s="26"/>
      <c r="GE625" s="26"/>
      <c r="GF625" s="26"/>
      <c r="GG625" s="26"/>
      <c r="GH625" s="26"/>
      <c r="GI625" s="26"/>
      <c r="GJ625" s="26"/>
      <c r="GK625" s="26"/>
      <c r="GL625" s="26"/>
      <c r="GM625" s="26"/>
      <c r="GN625" s="26"/>
      <c r="GO625" s="26"/>
      <c r="GP625" s="26"/>
      <c r="GQ625" s="26"/>
      <c r="GR625" s="26"/>
      <c r="GS625" s="26"/>
      <c r="GT625" s="26"/>
      <c r="GU625" s="26"/>
      <c r="GV625" s="26"/>
      <c r="GW625" s="26"/>
      <c r="GX625" s="26"/>
      <c r="GY625" s="26"/>
      <c r="GZ625" s="26"/>
      <c r="HA625" s="26"/>
      <c r="HB625" s="26"/>
      <c r="HC625" s="26"/>
      <c r="HD625" s="26"/>
      <c r="HE625" s="26"/>
      <c r="HF625" s="26"/>
      <c r="HG625" s="26"/>
      <c r="HH625" s="26"/>
      <c r="HI625" s="26"/>
      <c r="HJ625" s="26"/>
      <c r="HK625" s="26"/>
      <c r="HL625" s="26"/>
      <c r="HM625" s="26"/>
      <c r="HN625" s="26"/>
      <c r="HO625" s="26"/>
      <c r="HP625" s="26"/>
      <c r="HQ625" s="26"/>
      <c r="HR625" s="26"/>
      <c r="HS625" s="26"/>
      <c r="HT625" s="26"/>
      <c r="HU625" s="26"/>
      <c r="HV625" s="26"/>
      <c r="HW625" s="26"/>
      <c r="HX625" s="26"/>
      <c r="HY625" s="26"/>
      <c r="HZ625" s="26"/>
      <c r="IA625" s="26"/>
      <c r="IB625" s="26"/>
      <c r="IC625" s="26"/>
      <c r="ID625" s="26"/>
      <c r="IE625" s="26"/>
      <c r="IF625" s="26"/>
      <c r="IG625" s="26"/>
      <c r="IH625" s="26"/>
      <c r="II625" s="26"/>
      <c r="IJ625" s="26"/>
      <c r="IK625" s="26"/>
      <c r="IL625" s="26"/>
      <c r="IM625" s="26"/>
      <c r="IN625" s="26"/>
      <c r="IO625" s="26"/>
      <c r="IP625" s="26"/>
      <c r="IQ625" s="26"/>
      <c r="IR625" s="26"/>
      <c r="IS625" s="26"/>
      <c r="IT625" s="26"/>
      <c r="IU625" s="26"/>
      <c r="IV625" s="26"/>
    </row>
    <row r="626" spans="1:256" s="32" customFormat="1" ht="14.4" x14ac:dyDescent="0.3">
      <c r="A626"/>
      <c r="B626"/>
      <c r="C626"/>
      <c r="D626"/>
      <c r="E626"/>
      <c r="F6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6"/>
      <c r="AB626" s="26"/>
      <c r="AC626" s="26"/>
      <c r="AD626" s="26"/>
      <c r="AE626" s="26"/>
      <c r="AF626" s="26"/>
      <c r="AG626" s="26"/>
      <c r="AH626" s="26"/>
      <c r="AI626" s="26"/>
      <c r="AJ626" s="26"/>
      <c r="AK626" s="26"/>
      <c r="AL626" s="26"/>
      <c r="AM626" s="26"/>
      <c r="AN626" s="26"/>
      <c r="AO626" s="26"/>
      <c r="AP626" s="26"/>
      <c r="AQ626" s="26"/>
      <c r="AR626" s="26"/>
      <c r="AS626" s="26"/>
      <c r="AT626" s="26"/>
      <c r="AU626" s="26"/>
      <c r="AV626" s="26"/>
      <c r="AW626" s="26"/>
      <c r="AX626" s="26"/>
      <c r="AY626" s="26"/>
      <c r="AZ626" s="26"/>
      <c r="BA626" s="26"/>
      <c r="BB626" s="26"/>
      <c r="BC626" s="26"/>
      <c r="BD626" s="26"/>
      <c r="BE626" s="26"/>
      <c r="BF626" s="26"/>
      <c r="BG626" s="26"/>
      <c r="BH626" s="26"/>
      <c r="BI626" s="26"/>
      <c r="BJ626" s="26"/>
      <c r="BK626" s="26"/>
      <c r="BL626" s="26"/>
      <c r="BM626" s="26"/>
      <c r="BN626" s="26"/>
      <c r="BO626" s="26"/>
      <c r="BP626" s="26"/>
      <c r="BQ626" s="26"/>
      <c r="BR626" s="26"/>
      <c r="BS626" s="26"/>
      <c r="BT626" s="26"/>
      <c r="BU626" s="26"/>
      <c r="BV626" s="26"/>
      <c r="BW626" s="26"/>
      <c r="BX626" s="26"/>
      <c r="BY626" s="26"/>
      <c r="BZ626" s="26"/>
      <c r="CA626" s="26"/>
      <c r="CB626" s="26"/>
      <c r="CC626" s="26"/>
      <c r="CD626" s="26"/>
      <c r="CE626" s="26"/>
      <c r="CF626" s="26"/>
      <c r="CG626" s="26"/>
      <c r="CH626" s="26"/>
      <c r="CI626" s="26"/>
      <c r="CJ626" s="26"/>
      <c r="CK626" s="26"/>
      <c r="CL626" s="26"/>
      <c r="CM626" s="26"/>
      <c r="CN626" s="26"/>
      <c r="CO626" s="26"/>
      <c r="CP626" s="26"/>
      <c r="CQ626" s="26"/>
      <c r="CR626" s="26"/>
      <c r="CS626" s="26"/>
      <c r="CT626" s="26"/>
      <c r="CU626" s="26"/>
      <c r="CV626" s="26"/>
      <c r="CW626" s="26"/>
      <c r="CX626" s="26"/>
      <c r="CY626" s="26"/>
      <c r="CZ626" s="26"/>
      <c r="DA626" s="26"/>
      <c r="DB626" s="26"/>
      <c r="DC626" s="26"/>
      <c r="DD626" s="26"/>
      <c r="DE626" s="26"/>
      <c r="DF626" s="26"/>
      <c r="DG626" s="26"/>
      <c r="DH626" s="26"/>
      <c r="DI626" s="26"/>
      <c r="DJ626" s="26"/>
      <c r="DK626" s="26"/>
      <c r="DL626" s="26"/>
      <c r="DM626" s="26"/>
      <c r="DN626" s="26"/>
      <c r="DO626" s="26"/>
      <c r="DP626" s="26"/>
      <c r="DQ626" s="26"/>
      <c r="DR626" s="26"/>
      <c r="DS626" s="26"/>
      <c r="DT626" s="26"/>
      <c r="DU626" s="26"/>
      <c r="DV626" s="26"/>
      <c r="DW626" s="26"/>
      <c r="DX626" s="26"/>
      <c r="DY626" s="26"/>
      <c r="DZ626" s="26"/>
      <c r="EA626" s="26"/>
      <c r="EB626" s="26"/>
      <c r="EC626" s="26"/>
      <c r="ED626" s="26"/>
      <c r="EE626" s="26"/>
      <c r="EF626" s="26"/>
      <c r="EG626" s="26"/>
      <c r="EH626" s="26"/>
      <c r="EI626" s="26"/>
      <c r="EJ626" s="26"/>
      <c r="EK626" s="26"/>
      <c r="EL626" s="26"/>
      <c r="EM626" s="26"/>
      <c r="EN626" s="26"/>
      <c r="EO626" s="26"/>
      <c r="EP626" s="26"/>
      <c r="EQ626" s="26"/>
      <c r="ER626" s="26"/>
      <c r="ES626" s="26"/>
      <c r="ET626" s="26"/>
      <c r="EU626" s="26"/>
      <c r="EV626" s="26"/>
      <c r="EW626" s="26"/>
      <c r="EX626" s="26"/>
      <c r="EY626" s="26"/>
      <c r="EZ626" s="26"/>
      <c r="FA626" s="26"/>
      <c r="FB626" s="26"/>
      <c r="FC626" s="26"/>
      <c r="FD626" s="26"/>
      <c r="FE626" s="26"/>
      <c r="FF626" s="26"/>
      <c r="FG626" s="26"/>
      <c r="FH626" s="26"/>
      <c r="FI626" s="26"/>
      <c r="FJ626" s="26"/>
      <c r="FK626" s="26"/>
      <c r="FL626" s="26"/>
      <c r="FM626" s="26"/>
      <c r="FN626" s="26"/>
      <c r="FO626" s="26"/>
      <c r="FP626" s="26"/>
      <c r="FQ626" s="26"/>
      <c r="FR626" s="26"/>
      <c r="FS626" s="26"/>
      <c r="FT626" s="26"/>
      <c r="FU626" s="26"/>
      <c r="FV626" s="26"/>
      <c r="FW626" s="26"/>
      <c r="FX626" s="26"/>
      <c r="FY626" s="26"/>
      <c r="FZ626" s="26"/>
      <c r="GA626" s="26"/>
      <c r="GB626" s="26"/>
      <c r="GC626" s="26"/>
      <c r="GD626" s="26"/>
      <c r="GE626" s="26"/>
      <c r="GF626" s="26"/>
      <c r="GG626" s="26"/>
      <c r="GH626" s="26"/>
      <c r="GI626" s="26"/>
      <c r="GJ626" s="26"/>
      <c r="GK626" s="26"/>
      <c r="GL626" s="26"/>
      <c r="GM626" s="26"/>
      <c r="GN626" s="26"/>
      <c r="GO626" s="26"/>
      <c r="GP626" s="26"/>
      <c r="GQ626" s="26"/>
      <c r="GR626" s="26"/>
      <c r="GS626" s="26"/>
      <c r="GT626" s="26"/>
      <c r="GU626" s="26"/>
      <c r="GV626" s="26"/>
      <c r="GW626" s="26"/>
      <c r="GX626" s="26"/>
      <c r="GY626" s="26"/>
      <c r="GZ626" s="26"/>
      <c r="HA626" s="26"/>
      <c r="HB626" s="26"/>
      <c r="HC626" s="26"/>
      <c r="HD626" s="26"/>
      <c r="HE626" s="26"/>
      <c r="HF626" s="26"/>
      <c r="HG626" s="26"/>
      <c r="HH626" s="26"/>
      <c r="HI626" s="26"/>
      <c r="HJ626" s="26"/>
      <c r="HK626" s="26"/>
      <c r="HL626" s="26"/>
      <c r="HM626" s="26"/>
      <c r="HN626" s="26"/>
      <c r="HO626" s="26"/>
      <c r="HP626" s="26"/>
      <c r="HQ626" s="26"/>
      <c r="HR626" s="26"/>
      <c r="HS626" s="26"/>
      <c r="HT626" s="26"/>
      <c r="HU626" s="26"/>
      <c r="HV626" s="26"/>
      <c r="HW626" s="26"/>
      <c r="HX626" s="26"/>
      <c r="HY626" s="26"/>
      <c r="HZ626" s="26"/>
      <c r="IA626" s="26"/>
      <c r="IB626" s="26"/>
      <c r="IC626" s="26"/>
      <c r="ID626" s="26"/>
      <c r="IE626" s="26"/>
      <c r="IF626" s="26"/>
      <c r="IG626" s="26"/>
      <c r="IH626" s="26"/>
      <c r="II626" s="26"/>
      <c r="IJ626" s="26"/>
      <c r="IK626" s="26"/>
      <c r="IL626" s="26"/>
      <c r="IM626" s="26"/>
      <c r="IN626" s="26"/>
      <c r="IO626" s="26"/>
      <c r="IP626" s="26"/>
      <c r="IQ626" s="26"/>
      <c r="IR626" s="26"/>
      <c r="IS626" s="26"/>
      <c r="IT626" s="26"/>
      <c r="IU626" s="26"/>
      <c r="IV626" s="26"/>
    </row>
    <row r="627" spans="1:256" s="35" customFormat="1" ht="14.4" x14ac:dyDescent="0.3">
      <c r="A627"/>
      <c r="B627"/>
      <c r="C627"/>
      <c r="D627"/>
      <c r="E627"/>
      <c r="F627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6"/>
      <c r="AB627" s="26"/>
      <c r="AC627" s="26"/>
      <c r="AD627" s="26"/>
      <c r="AE627" s="26"/>
      <c r="AF627" s="26"/>
      <c r="AG627" s="26"/>
      <c r="AH627" s="26"/>
      <c r="AI627" s="26"/>
      <c r="AJ627" s="26"/>
      <c r="AK627" s="26"/>
      <c r="AL627" s="26"/>
      <c r="AM627" s="26"/>
      <c r="AN627" s="26"/>
      <c r="AO627" s="26"/>
      <c r="AP627" s="26"/>
      <c r="AQ627" s="26"/>
      <c r="AR627" s="26"/>
      <c r="AS627" s="26"/>
      <c r="AT627" s="26"/>
      <c r="AU627" s="26"/>
      <c r="AV627" s="26"/>
      <c r="AW627" s="26"/>
      <c r="AX627" s="26"/>
      <c r="AY627" s="26"/>
      <c r="AZ627" s="26"/>
      <c r="BA627" s="26"/>
      <c r="BB627" s="26"/>
      <c r="BC627" s="26"/>
      <c r="BD627" s="26"/>
      <c r="BE627" s="26"/>
      <c r="BF627" s="26"/>
      <c r="BG627" s="26"/>
      <c r="BH627" s="26"/>
      <c r="BI627" s="26"/>
      <c r="BJ627" s="26"/>
      <c r="BK627" s="26"/>
      <c r="BL627" s="26"/>
      <c r="BM627" s="26"/>
      <c r="BN627" s="26"/>
      <c r="BO627" s="26"/>
      <c r="BP627" s="26"/>
      <c r="BQ627" s="26"/>
      <c r="BR627" s="26"/>
      <c r="BS627" s="26"/>
      <c r="BT627" s="26"/>
      <c r="BU627" s="26"/>
      <c r="BV627" s="26"/>
      <c r="BW627" s="26"/>
      <c r="BX627" s="26"/>
      <c r="BY627" s="26"/>
      <c r="BZ627" s="26"/>
      <c r="CA627" s="26"/>
      <c r="CB627" s="26"/>
      <c r="CC627" s="26"/>
      <c r="CD627" s="26"/>
      <c r="CE627" s="26"/>
      <c r="CF627" s="26"/>
      <c r="CG627" s="26"/>
      <c r="CH627" s="26"/>
      <c r="CI627" s="26"/>
      <c r="CJ627" s="26"/>
      <c r="CK627" s="26"/>
      <c r="CL627" s="26"/>
      <c r="CM627" s="26"/>
      <c r="CN627" s="26"/>
      <c r="CO627" s="26"/>
      <c r="CP627" s="26"/>
      <c r="CQ627" s="26"/>
      <c r="CR627" s="26"/>
      <c r="CS627" s="26"/>
      <c r="CT627" s="26"/>
      <c r="CU627" s="26"/>
      <c r="CV627" s="26"/>
      <c r="CW627" s="26"/>
      <c r="CX627" s="26"/>
      <c r="CY627" s="26"/>
      <c r="CZ627" s="26"/>
      <c r="DA627" s="26"/>
      <c r="DB627" s="26"/>
      <c r="DC627" s="26"/>
      <c r="DD627" s="26"/>
      <c r="DE627" s="26"/>
      <c r="DF627" s="26"/>
      <c r="DG627" s="26"/>
      <c r="DH627" s="26"/>
      <c r="DI627" s="26"/>
      <c r="DJ627" s="26"/>
      <c r="DK627" s="26"/>
      <c r="DL627" s="26"/>
      <c r="DM627" s="26"/>
      <c r="DN627" s="26"/>
      <c r="DO627" s="26"/>
      <c r="DP627" s="26"/>
      <c r="DQ627" s="26"/>
      <c r="DR627" s="26"/>
      <c r="DS627" s="26"/>
      <c r="DT627" s="26"/>
      <c r="DU627" s="26"/>
      <c r="DV627" s="26"/>
      <c r="DW627" s="26"/>
      <c r="DX627" s="26"/>
      <c r="DY627" s="26"/>
      <c r="DZ627" s="26"/>
      <c r="EA627" s="26"/>
      <c r="EB627" s="26"/>
      <c r="EC627" s="26"/>
      <c r="ED627" s="26"/>
      <c r="EE627" s="26"/>
      <c r="EF627" s="26"/>
      <c r="EG627" s="26"/>
      <c r="EH627" s="26"/>
      <c r="EI627" s="26"/>
      <c r="EJ627" s="26"/>
      <c r="EK627" s="26"/>
      <c r="EL627" s="26"/>
      <c r="EM627" s="26"/>
      <c r="EN627" s="26"/>
      <c r="EO627" s="26"/>
      <c r="EP627" s="26"/>
      <c r="EQ627" s="26"/>
      <c r="ER627" s="26"/>
      <c r="ES627" s="26"/>
      <c r="ET627" s="26"/>
      <c r="EU627" s="26"/>
      <c r="EV627" s="26"/>
      <c r="EW627" s="26"/>
      <c r="EX627" s="26"/>
      <c r="EY627" s="26"/>
      <c r="EZ627" s="26"/>
      <c r="FA627" s="26"/>
      <c r="FB627" s="26"/>
      <c r="FC627" s="26"/>
      <c r="FD627" s="26"/>
      <c r="FE627" s="26"/>
      <c r="FF627" s="26"/>
      <c r="FG627" s="26"/>
      <c r="FH627" s="26"/>
      <c r="FI627" s="26"/>
      <c r="FJ627" s="26"/>
      <c r="FK627" s="26"/>
      <c r="FL627" s="26"/>
      <c r="FM627" s="26"/>
      <c r="FN627" s="26"/>
      <c r="FO627" s="26"/>
      <c r="FP627" s="26"/>
      <c r="FQ627" s="26"/>
      <c r="FR627" s="26"/>
      <c r="FS627" s="26"/>
      <c r="FT627" s="26"/>
      <c r="FU627" s="26"/>
      <c r="FV627" s="26"/>
      <c r="FW627" s="26"/>
      <c r="FX627" s="26"/>
      <c r="FY627" s="26"/>
      <c r="FZ627" s="26"/>
      <c r="GA627" s="26"/>
      <c r="GB627" s="26"/>
      <c r="GC627" s="26"/>
      <c r="GD627" s="26"/>
      <c r="GE627" s="26"/>
      <c r="GF627" s="26"/>
      <c r="GG627" s="26"/>
      <c r="GH627" s="26"/>
      <c r="GI627" s="26"/>
      <c r="GJ627" s="26"/>
      <c r="GK627" s="26"/>
      <c r="GL627" s="26"/>
      <c r="GM627" s="26"/>
      <c r="GN627" s="26"/>
      <c r="GO627" s="26"/>
      <c r="GP627" s="26"/>
      <c r="GQ627" s="26"/>
      <c r="GR627" s="26"/>
      <c r="GS627" s="26"/>
      <c r="GT627" s="26"/>
      <c r="GU627" s="26"/>
      <c r="GV627" s="26"/>
      <c r="GW627" s="26"/>
      <c r="GX627" s="26"/>
      <c r="GY627" s="26"/>
      <c r="GZ627" s="26"/>
      <c r="HA627" s="26"/>
      <c r="HB627" s="26"/>
      <c r="HC627" s="26"/>
      <c r="HD627" s="26"/>
      <c r="HE627" s="26"/>
      <c r="HF627" s="26"/>
      <c r="HG627" s="26"/>
      <c r="HH627" s="26"/>
      <c r="HI627" s="26"/>
      <c r="HJ627" s="26"/>
      <c r="HK627" s="26"/>
      <c r="HL627" s="26"/>
      <c r="HM627" s="26"/>
      <c r="HN627" s="26"/>
      <c r="HO627" s="26"/>
      <c r="HP627" s="26"/>
      <c r="HQ627" s="26"/>
      <c r="HR627" s="26"/>
      <c r="HS627" s="26"/>
      <c r="HT627" s="26"/>
      <c r="HU627" s="26"/>
      <c r="HV627" s="26"/>
      <c r="HW627" s="26"/>
      <c r="HX627" s="26"/>
      <c r="HY627" s="26"/>
      <c r="HZ627" s="26"/>
      <c r="IA627" s="26"/>
      <c r="IB627" s="26"/>
      <c r="IC627" s="26"/>
      <c r="ID627" s="26"/>
      <c r="IE627" s="26"/>
      <c r="IF627" s="26"/>
      <c r="IG627" s="26"/>
      <c r="IH627" s="26"/>
      <c r="II627" s="26"/>
      <c r="IJ627" s="26"/>
      <c r="IK627" s="26"/>
      <c r="IL627" s="26"/>
      <c r="IM627" s="26"/>
      <c r="IN627" s="26"/>
      <c r="IO627" s="26"/>
      <c r="IP627" s="26"/>
      <c r="IQ627" s="26"/>
      <c r="IR627" s="26"/>
      <c r="IS627" s="26"/>
      <c r="IT627" s="26"/>
      <c r="IU627" s="26"/>
      <c r="IV627" s="26"/>
    </row>
    <row r="628" spans="1:256" s="32" customFormat="1" ht="14.4" x14ac:dyDescent="0.3">
      <c r="A628"/>
      <c r="B628"/>
      <c r="C628"/>
      <c r="D628"/>
      <c r="E628"/>
      <c r="F628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6"/>
      <c r="AB628" s="26"/>
      <c r="AC628" s="26"/>
      <c r="AD628" s="26"/>
      <c r="AE628" s="26"/>
      <c r="AF628" s="26"/>
      <c r="AG628" s="26"/>
      <c r="AH628" s="26"/>
      <c r="AI628" s="26"/>
      <c r="AJ628" s="26"/>
      <c r="AK628" s="26"/>
      <c r="AL628" s="26"/>
      <c r="AM628" s="26"/>
      <c r="AN628" s="26"/>
      <c r="AO628" s="26"/>
      <c r="AP628" s="26"/>
      <c r="AQ628" s="26"/>
      <c r="AR628" s="26"/>
      <c r="AS628" s="26"/>
      <c r="AT628" s="26"/>
      <c r="AU628" s="26"/>
      <c r="AV628" s="26"/>
      <c r="AW628" s="26"/>
      <c r="AX628" s="26"/>
      <c r="AY628" s="26"/>
      <c r="AZ628" s="26"/>
      <c r="BA628" s="26"/>
      <c r="BB628" s="26"/>
      <c r="BC628" s="26"/>
      <c r="BD628" s="26"/>
      <c r="BE628" s="26"/>
      <c r="BF628" s="26"/>
      <c r="BG628" s="26"/>
      <c r="BH628" s="26"/>
      <c r="BI628" s="26"/>
      <c r="BJ628" s="26"/>
      <c r="BK628" s="26"/>
      <c r="BL628" s="26"/>
      <c r="BM628" s="26"/>
      <c r="BN628" s="26"/>
      <c r="BO628" s="26"/>
      <c r="BP628" s="26"/>
      <c r="BQ628" s="26"/>
      <c r="BR628" s="26"/>
      <c r="BS628" s="26"/>
      <c r="BT628" s="26"/>
      <c r="BU628" s="26"/>
      <c r="BV628" s="26"/>
      <c r="BW628" s="26"/>
      <c r="BX628" s="26"/>
      <c r="BY628" s="26"/>
      <c r="BZ628" s="26"/>
      <c r="CA628" s="26"/>
      <c r="CB628" s="26"/>
      <c r="CC628" s="26"/>
      <c r="CD628" s="26"/>
      <c r="CE628" s="26"/>
      <c r="CF628" s="26"/>
      <c r="CG628" s="26"/>
      <c r="CH628" s="26"/>
      <c r="CI628" s="26"/>
      <c r="CJ628" s="26"/>
      <c r="CK628" s="26"/>
      <c r="CL628" s="26"/>
      <c r="CM628" s="26"/>
      <c r="CN628" s="26"/>
      <c r="CO628" s="26"/>
      <c r="CP628" s="26"/>
      <c r="CQ628" s="26"/>
      <c r="CR628" s="26"/>
      <c r="CS628" s="26"/>
      <c r="CT628" s="26"/>
      <c r="CU628" s="26"/>
      <c r="CV628" s="26"/>
      <c r="CW628" s="26"/>
      <c r="CX628" s="26"/>
      <c r="CY628" s="26"/>
      <c r="CZ628" s="26"/>
      <c r="DA628" s="26"/>
      <c r="DB628" s="26"/>
      <c r="DC628" s="26"/>
      <c r="DD628" s="26"/>
      <c r="DE628" s="26"/>
      <c r="DF628" s="26"/>
      <c r="DG628" s="26"/>
      <c r="DH628" s="26"/>
      <c r="DI628" s="26"/>
      <c r="DJ628" s="26"/>
      <c r="DK628" s="26"/>
      <c r="DL628" s="26"/>
      <c r="DM628" s="26"/>
      <c r="DN628" s="26"/>
      <c r="DO628" s="26"/>
      <c r="DP628" s="26"/>
      <c r="DQ628" s="26"/>
      <c r="DR628" s="26"/>
      <c r="DS628" s="26"/>
      <c r="DT628" s="26"/>
      <c r="DU628" s="26"/>
      <c r="DV628" s="26"/>
      <c r="DW628" s="26"/>
      <c r="DX628" s="26"/>
      <c r="DY628" s="26"/>
      <c r="DZ628" s="26"/>
      <c r="EA628" s="26"/>
      <c r="EB628" s="26"/>
      <c r="EC628" s="26"/>
      <c r="ED628" s="26"/>
      <c r="EE628" s="26"/>
      <c r="EF628" s="26"/>
      <c r="EG628" s="26"/>
      <c r="EH628" s="26"/>
      <c r="EI628" s="26"/>
      <c r="EJ628" s="26"/>
      <c r="EK628" s="26"/>
      <c r="EL628" s="26"/>
      <c r="EM628" s="26"/>
      <c r="EN628" s="26"/>
      <c r="EO628" s="26"/>
      <c r="EP628" s="26"/>
      <c r="EQ628" s="26"/>
      <c r="ER628" s="26"/>
      <c r="ES628" s="26"/>
      <c r="ET628" s="26"/>
      <c r="EU628" s="26"/>
      <c r="EV628" s="26"/>
      <c r="EW628" s="26"/>
      <c r="EX628" s="26"/>
      <c r="EY628" s="26"/>
      <c r="EZ628" s="26"/>
      <c r="FA628" s="26"/>
      <c r="FB628" s="26"/>
      <c r="FC628" s="26"/>
      <c r="FD628" s="26"/>
      <c r="FE628" s="26"/>
      <c r="FF628" s="26"/>
      <c r="FG628" s="26"/>
      <c r="FH628" s="26"/>
      <c r="FI628" s="26"/>
      <c r="FJ628" s="26"/>
      <c r="FK628" s="26"/>
      <c r="FL628" s="26"/>
      <c r="FM628" s="26"/>
      <c r="FN628" s="26"/>
      <c r="FO628" s="26"/>
      <c r="FP628" s="26"/>
      <c r="FQ628" s="26"/>
      <c r="FR628" s="26"/>
      <c r="FS628" s="26"/>
      <c r="FT628" s="26"/>
      <c r="FU628" s="26"/>
      <c r="FV628" s="26"/>
      <c r="FW628" s="26"/>
      <c r="FX628" s="26"/>
      <c r="FY628" s="26"/>
      <c r="FZ628" s="26"/>
      <c r="GA628" s="26"/>
      <c r="GB628" s="26"/>
      <c r="GC628" s="26"/>
      <c r="GD628" s="26"/>
      <c r="GE628" s="26"/>
      <c r="GF628" s="26"/>
      <c r="GG628" s="26"/>
      <c r="GH628" s="26"/>
      <c r="GI628" s="26"/>
      <c r="GJ628" s="26"/>
      <c r="GK628" s="26"/>
      <c r="GL628" s="26"/>
      <c r="GM628" s="26"/>
      <c r="GN628" s="26"/>
      <c r="GO628" s="26"/>
      <c r="GP628" s="26"/>
      <c r="GQ628" s="26"/>
      <c r="GR628" s="26"/>
      <c r="GS628" s="26"/>
      <c r="GT628" s="26"/>
      <c r="GU628" s="26"/>
      <c r="GV628" s="26"/>
      <c r="GW628" s="26"/>
      <c r="GX628" s="26"/>
      <c r="GY628" s="26"/>
      <c r="GZ628" s="26"/>
      <c r="HA628" s="26"/>
      <c r="HB628" s="26"/>
      <c r="HC628" s="26"/>
      <c r="HD628" s="26"/>
      <c r="HE628" s="26"/>
      <c r="HF628" s="26"/>
      <c r="HG628" s="26"/>
      <c r="HH628" s="26"/>
      <c r="HI628" s="26"/>
      <c r="HJ628" s="26"/>
      <c r="HK628" s="26"/>
      <c r="HL628" s="26"/>
      <c r="HM628" s="26"/>
      <c r="HN628" s="26"/>
      <c r="HO628" s="26"/>
      <c r="HP628" s="26"/>
      <c r="HQ628" s="26"/>
      <c r="HR628" s="26"/>
      <c r="HS628" s="26"/>
      <c r="HT628" s="26"/>
      <c r="HU628" s="26"/>
      <c r="HV628" s="26"/>
      <c r="HW628" s="26"/>
      <c r="HX628" s="26"/>
      <c r="HY628" s="26"/>
      <c r="HZ628" s="26"/>
      <c r="IA628" s="26"/>
      <c r="IB628" s="26"/>
      <c r="IC628" s="26"/>
      <c r="ID628" s="26"/>
      <c r="IE628" s="26"/>
      <c r="IF628" s="26"/>
      <c r="IG628" s="26"/>
      <c r="IH628" s="26"/>
      <c r="II628" s="26"/>
      <c r="IJ628" s="26"/>
      <c r="IK628" s="26"/>
      <c r="IL628" s="26"/>
      <c r="IM628" s="26"/>
      <c r="IN628" s="26"/>
      <c r="IO628" s="26"/>
      <c r="IP628" s="26"/>
      <c r="IQ628" s="26"/>
      <c r="IR628" s="26"/>
      <c r="IS628" s="26"/>
      <c r="IT628" s="26"/>
      <c r="IU628" s="26"/>
      <c r="IV628" s="26"/>
    </row>
    <row r="629" spans="1:256" s="32" customFormat="1" ht="14.4" x14ac:dyDescent="0.3">
      <c r="A629"/>
      <c r="B629"/>
      <c r="C629"/>
      <c r="D629"/>
      <c r="E629"/>
      <c r="F629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6"/>
      <c r="AB629" s="26"/>
      <c r="AC629" s="26"/>
      <c r="AD629" s="26"/>
      <c r="AE629" s="26"/>
      <c r="AF629" s="26"/>
      <c r="AG629" s="26"/>
      <c r="AH629" s="26"/>
      <c r="AI629" s="26"/>
      <c r="AJ629" s="26"/>
      <c r="AK629" s="26"/>
      <c r="AL629" s="26"/>
      <c r="AM629" s="26"/>
      <c r="AN629" s="26"/>
      <c r="AO629" s="26"/>
      <c r="AP629" s="26"/>
      <c r="AQ629" s="26"/>
      <c r="AR629" s="26"/>
      <c r="AS629" s="26"/>
      <c r="AT629" s="26"/>
      <c r="AU629" s="26"/>
      <c r="AV629" s="26"/>
      <c r="AW629" s="26"/>
      <c r="AX629" s="26"/>
      <c r="AY629" s="26"/>
      <c r="AZ629" s="26"/>
      <c r="BA629" s="26"/>
      <c r="BB629" s="26"/>
      <c r="BC629" s="26"/>
      <c r="BD629" s="26"/>
      <c r="BE629" s="26"/>
      <c r="BF629" s="26"/>
      <c r="BG629" s="26"/>
      <c r="BH629" s="26"/>
      <c r="BI629" s="26"/>
      <c r="BJ629" s="26"/>
      <c r="BK629" s="26"/>
      <c r="BL629" s="26"/>
      <c r="BM629" s="26"/>
      <c r="BN629" s="26"/>
      <c r="BO629" s="26"/>
      <c r="BP629" s="26"/>
      <c r="BQ629" s="26"/>
      <c r="BR629" s="26"/>
      <c r="BS629" s="26"/>
      <c r="BT629" s="26"/>
      <c r="BU629" s="26"/>
      <c r="BV629" s="26"/>
      <c r="BW629" s="26"/>
      <c r="BX629" s="26"/>
      <c r="BY629" s="26"/>
      <c r="BZ629" s="26"/>
      <c r="CA629" s="26"/>
      <c r="CB629" s="26"/>
      <c r="CC629" s="26"/>
      <c r="CD629" s="26"/>
      <c r="CE629" s="26"/>
      <c r="CF629" s="26"/>
      <c r="CG629" s="26"/>
      <c r="CH629" s="26"/>
      <c r="CI629" s="26"/>
      <c r="CJ629" s="26"/>
      <c r="CK629" s="26"/>
      <c r="CL629" s="26"/>
      <c r="CM629" s="26"/>
      <c r="CN629" s="26"/>
      <c r="CO629" s="26"/>
      <c r="CP629" s="26"/>
      <c r="CQ629" s="26"/>
      <c r="CR629" s="26"/>
      <c r="CS629" s="26"/>
      <c r="CT629" s="26"/>
      <c r="CU629" s="26"/>
      <c r="CV629" s="26"/>
      <c r="CW629" s="26"/>
      <c r="CX629" s="26"/>
      <c r="CY629" s="26"/>
      <c r="CZ629" s="26"/>
      <c r="DA629" s="26"/>
      <c r="DB629" s="26"/>
      <c r="DC629" s="26"/>
      <c r="DD629" s="26"/>
      <c r="DE629" s="26"/>
      <c r="DF629" s="26"/>
      <c r="DG629" s="26"/>
      <c r="DH629" s="26"/>
      <c r="DI629" s="26"/>
      <c r="DJ629" s="26"/>
      <c r="DK629" s="26"/>
      <c r="DL629" s="26"/>
      <c r="DM629" s="26"/>
      <c r="DN629" s="26"/>
      <c r="DO629" s="26"/>
      <c r="DP629" s="26"/>
      <c r="DQ629" s="26"/>
      <c r="DR629" s="26"/>
      <c r="DS629" s="26"/>
      <c r="DT629" s="26"/>
      <c r="DU629" s="26"/>
      <c r="DV629" s="26"/>
      <c r="DW629" s="26"/>
      <c r="DX629" s="26"/>
      <c r="DY629" s="26"/>
      <c r="DZ629" s="26"/>
      <c r="EA629" s="26"/>
      <c r="EB629" s="26"/>
      <c r="EC629" s="26"/>
      <c r="ED629" s="26"/>
      <c r="EE629" s="26"/>
      <c r="EF629" s="26"/>
      <c r="EG629" s="26"/>
      <c r="EH629" s="26"/>
      <c r="EI629" s="26"/>
      <c r="EJ629" s="26"/>
      <c r="EK629" s="26"/>
      <c r="EL629" s="26"/>
      <c r="EM629" s="26"/>
      <c r="EN629" s="26"/>
      <c r="EO629" s="26"/>
      <c r="EP629" s="26"/>
      <c r="EQ629" s="26"/>
      <c r="ER629" s="26"/>
      <c r="ES629" s="26"/>
      <c r="ET629" s="26"/>
      <c r="EU629" s="26"/>
      <c r="EV629" s="26"/>
      <c r="EW629" s="26"/>
      <c r="EX629" s="26"/>
      <c r="EY629" s="26"/>
      <c r="EZ629" s="26"/>
      <c r="FA629" s="26"/>
      <c r="FB629" s="26"/>
      <c r="FC629" s="26"/>
      <c r="FD629" s="26"/>
      <c r="FE629" s="26"/>
      <c r="FF629" s="26"/>
      <c r="FG629" s="26"/>
      <c r="FH629" s="26"/>
      <c r="FI629" s="26"/>
      <c r="FJ629" s="26"/>
      <c r="FK629" s="26"/>
      <c r="FL629" s="26"/>
      <c r="FM629" s="26"/>
      <c r="FN629" s="26"/>
      <c r="FO629" s="26"/>
      <c r="FP629" s="26"/>
      <c r="FQ629" s="26"/>
      <c r="FR629" s="26"/>
      <c r="FS629" s="26"/>
      <c r="FT629" s="26"/>
      <c r="FU629" s="26"/>
      <c r="FV629" s="26"/>
      <c r="FW629" s="26"/>
      <c r="FX629" s="26"/>
      <c r="FY629" s="26"/>
      <c r="FZ629" s="26"/>
      <c r="GA629" s="26"/>
      <c r="GB629" s="26"/>
      <c r="GC629" s="26"/>
      <c r="GD629" s="26"/>
      <c r="GE629" s="26"/>
      <c r="GF629" s="26"/>
      <c r="GG629" s="26"/>
      <c r="GH629" s="26"/>
      <c r="GI629" s="26"/>
      <c r="GJ629" s="26"/>
      <c r="GK629" s="26"/>
      <c r="GL629" s="26"/>
      <c r="GM629" s="26"/>
      <c r="GN629" s="26"/>
      <c r="GO629" s="26"/>
      <c r="GP629" s="26"/>
      <c r="GQ629" s="26"/>
      <c r="GR629" s="26"/>
      <c r="GS629" s="26"/>
      <c r="GT629" s="26"/>
      <c r="GU629" s="26"/>
      <c r="GV629" s="26"/>
      <c r="GW629" s="26"/>
      <c r="GX629" s="26"/>
      <c r="GY629" s="26"/>
      <c r="GZ629" s="26"/>
      <c r="HA629" s="26"/>
      <c r="HB629" s="26"/>
      <c r="HC629" s="26"/>
      <c r="HD629" s="26"/>
      <c r="HE629" s="26"/>
      <c r="HF629" s="26"/>
      <c r="HG629" s="26"/>
      <c r="HH629" s="26"/>
      <c r="HI629" s="26"/>
      <c r="HJ629" s="26"/>
      <c r="HK629" s="26"/>
      <c r="HL629" s="26"/>
      <c r="HM629" s="26"/>
      <c r="HN629" s="26"/>
      <c r="HO629" s="26"/>
      <c r="HP629" s="26"/>
      <c r="HQ629" s="26"/>
      <c r="HR629" s="26"/>
      <c r="HS629" s="26"/>
      <c r="HT629" s="26"/>
      <c r="HU629" s="26"/>
      <c r="HV629" s="26"/>
      <c r="HW629" s="26"/>
      <c r="HX629" s="26"/>
      <c r="HY629" s="26"/>
      <c r="HZ629" s="26"/>
      <c r="IA629" s="26"/>
      <c r="IB629" s="26"/>
      <c r="IC629" s="26"/>
      <c r="ID629" s="26"/>
      <c r="IE629" s="26"/>
      <c r="IF629" s="26"/>
      <c r="IG629" s="26"/>
      <c r="IH629" s="26"/>
      <c r="II629" s="26"/>
      <c r="IJ629" s="26"/>
      <c r="IK629" s="26"/>
      <c r="IL629" s="26"/>
      <c r="IM629" s="26"/>
      <c r="IN629" s="26"/>
      <c r="IO629" s="26"/>
      <c r="IP629" s="26"/>
      <c r="IQ629" s="26"/>
      <c r="IR629" s="26"/>
      <c r="IS629" s="26"/>
      <c r="IT629" s="26"/>
      <c r="IU629" s="26"/>
      <c r="IV629" s="26"/>
    </row>
    <row r="630" spans="1:256" s="35" customFormat="1" ht="14.4" x14ac:dyDescent="0.3">
      <c r="A630"/>
      <c r="B630"/>
      <c r="C630"/>
      <c r="D630"/>
      <c r="E630"/>
      <c r="F630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6"/>
      <c r="AB630" s="26"/>
      <c r="AC630" s="26"/>
      <c r="AD630" s="26"/>
      <c r="AE630" s="26"/>
      <c r="AF630" s="26"/>
      <c r="AG630" s="26"/>
      <c r="AH630" s="26"/>
      <c r="AI630" s="26"/>
      <c r="AJ630" s="26"/>
      <c r="AK630" s="26"/>
      <c r="AL630" s="26"/>
      <c r="AM630" s="26"/>
      <c r="AN630" s="26"/>
      <c r="AO630" s="26"/>
      <c r="AP630" s="26"/>
      <c r="AQ630" s="26"/>
      <c r="AR630" s="26"/>
      <c r="AS630" s="26"/>
      <c r="AT630" s="26"/>
      <c r="AU630" s="26"/>
      <c r="AV630" s="26"/>
      <c r="AW630" s="26"/>
      <c r="AX630" s="26"/>
      <c r="AY630" s="26"/>
      <c r="AZ630" s="26"/>
      <c r="BA630" s="26"/>
      <c r="BB630" s="26"/>
      <c r="BC630" s="26"/>
      <c r="BD630" s="26"/>
      <c r="BE630" s="26"/>
      <c r="BF630" s="26"/>
      <c r="BG630" s="26"/>
      <c r="BH630" s="26"/>
      <c r="BI630" s="26"/>
      <c r="BJ630" s="26"/>
      <c r="BK630" s="26"/>
      <c r="BL630" s="26"/>
      <c r="BM630" s="26"/>
      <c r="BN630" s="26"/>
      <c r="BO630" s="26"/>
      <c r="BP630" s="26"/>
      <c r="BQ630" s="26"/>
      <c r="BR630" s="26"/>
      <c r="BS630" s="26"/>
      <c r="BT630" s="26"/>
      <c r="BU630" s="26"/>
      <c r="BV630" s="26"/>
      <c r="BW630" s="26"/>
      <c r="BX630" s="26"/>
      <c r="BY630" s="26"/>
      <c r="BZ630" s="26"/>
      <c r="CA630" s="26"/>
      <c r="CB630" s="26"/>
      <c r="CC630" s="26"/>
      <c r="CD630" s="26"/>
      <c r="CE630" s="26"/>
      <c r="CF630" s="26"/>
      <c r="CG630" s="26"/>
      <c r="CH630" s="26"/>
      <c r="CI630" s="26"/>
      <c r="CJ630" s="26"/>
      <c r="CK630" s="26"/>
      <c r="CL630" s="26"/>
      <c r="CM630" s="26"/>
      <c r="CN630" s="26"/>
      <c r="CO630" s="26"/>
      <c r="CP630" s="26"/>
      <c r="CQ630" s="26"/>
      <c r="CR630" s="26"/>
      <c r="CS630" s="26"/>
      <c r="CT630" s="26"/>
      <c r="CU630" s="26"/>
      <c r="CV630" s="26"/>
      <c r="CW630" s="26"/>
      <c r="CX630" s="26"/>
      <c r="CY630" s="26"/>
      <c r="CZ630" s="26"/>
      <c r="DA630" s="26"/>
      <c r="DB630" s="26"/>
      <c r="DC630" s="26"/>
      <c r="DD630" s="26"/>
      <c r="DE630" s="26"/>
      <c r="DF630" s="26"/>
      <c r="DG630" s="26"/>
      <c r="DH630" s="26"/>
      <c r="DI630" s="26"/>
      <c r="DJ630" s="26"/>
      <c r="DK630" s="26"/>
      <c r="DL630" s="26"/>
      <c r="DM630" s="26"/>
      <c r="DN630" s="26"/>
      <c r="DO630" s="26"/>
      <c r="DP630" s="26"/>
      <c r="DQ630" s="26"/>
      <c r="DR630" s="26"/>
      <c r="DS630" s="26"/>
      <c r="DT630" s="26"/>
      <c r="DU630" s="26"/>
      <c r="DV630" s="26"/>
      <c r="DW630" s="26"/>
      <c r="DX630" s="26"/>
      <c r="DY630" s="26"/>
      <c r="DZ630" s="26"/>
      <c r="EA630" s="26"/>
      <c r="EB630" s="26"/>
      <c r="EC630" s="26"/>
      <c r="ED630" s="26"/>
      <c r="EE630" s="26"/>
      <c r="EF630" s="26"/>
      <c r="EG630" s="26"/>
      <c r="EH630" s="26"/>
      <c r="EI630" s="26"/>
      <c r="EJ630" s="26"/>
      <c r="EK630" s="26"/>
      <c r="EL630" s="26"/>
      <c r="EM630" s="26"/>
      <c r="EN630" s="26"/>
      <c r="EO630" s="26"/>
      <c r="EP630" s="26"/>
      <c r="EQ630" s="26"/>
      <c r="ER630" s="26"/>
      <c r="ES630" s="26"/>
      <c r="ET630" s="26"/>
      <c r="EU630" s="26"/>
      <c r="EV630" s="26"/>
      <c r="EW630" s="26"/>
      <c r="EX630" s="26"/>
      <c r="EY630" s="26"/>
      <c r="EZ630" s="26"/>
      <c r="FA630" s="26"/>
      <c r="FB630" s="26"/>
      <c r="FC630" s="26"/>
      <c r="FD630" s="26"/>
      <c r="FE630" s="26"/>
      <c r="FF630" s="26"/>
      <c r="FG630" s="26"/>
      <c r="FH630" s="26"/>
      <c r="FI630" s="26"/>
      <c r="FJ630" s="26"/>
      <c r="FK630" s="26"/>
      <c r="FL630" s="26"/>
      <c r="FM630" s="26"/>
      <c r="FN630" s="26"/>
      <c r="FO630" s="26"/>
      <c r="FP630" s="26"/>
      <c r="FQ630" s="26"/>
      <c r="FR630" s="26"/>
      <c r="FS630" s="26"/>
      <c r="FT630" s="26"/>
      <c r="FU630" s="26"/>
      <c r="FV630" s="26"/>
      <c r="FW630" s="26"/>
      <c r="FX630" s="26"/>
      <c r="FY630" s="26"/>
      <c r="FZ630" s="26"/>
      <c r="GA630" s="26"/>
      <c r="GB630" s="26"/>
      <c r="GC630" s="26"/>
      <c r="GD630" s="26"/>
      <c r="GE630" s="26"/>
      <c r="GF630" s="26"/>
      <c r="GG630" s="26"/>
      <c r="GH630" s="26"/>
      <c r="GI630" s="26"/>
      <c r="GJ630" s="26"/>
      <c r="GK630" s="26"/>
      <c r="GL630" s="26"/>
      <c r="GM630" s="26"/>
      <c r="GN630" s="26"/>
      <c r="GO630" s="26"/>
      <c r="GP630" s="26"/>
      <c r="GQ630" s="26"/>
      <c r="GR630" s="26"/>
      <c r="GS630" s="26"/>
      <c r="GT630" s="26"/>
      <c r="GU630" s="26"/>
      <c r="GV630" s="26"/>
      <c r="GW630" s="26"/>
      <c r="GX630" s="26"/>
      <c r="GY630" s="26"/>
      <c r="GZ630" s="26"/>
      <c r="HA630" s="26"/>
      <c r="HB630" s="26"/>
      <c r="HC630" s="26"/>
      <c r="HD630" s="26"/>
      <c r="HE630" s="26"/>
      <c r="HF630" s="26"/>
      <c r="HG630" s="26"/>
      <c r="HH630" s="26"/>
      <c r="HI630" s="26"/>
      <c r="HJ630" s="26"/>
      <c r="HK630" s="26"/>
      <c r="HL630" s="26"/>
      <c r="HM630" s="26"/>
      <c r="HN630" s="26"/>
      <c r="HO630" s="26"/>
      <c r="HP630" s="26"/>
      <c r="HQ630" s="26"/>
      <c r="HR630" s="26"/>
      <c r="HS630" s="26"/>
      <c r="HT630" s="26"/>
      <c r="HU630" s="26"/>
      <c r="HV630" s="26"/>
      <c r="HW630" s="26"/>
      <c r="HX630" s="26"/>
      <c r="HY630" s="26"/>
      <c r="HZ630" s="26"/>
      <c r="IA630" s="26"/>
      <c r="IB630" s="26"/>
      <c r="IC630" s="26"/>
      <c r="ID630" s="26"/>
      <c r="IE630" s="26"/>
      <c r="IF630" s="26"/>
      <c r="IG630" s="26"/>
      <c r="IH630" s="26"/>
      <c r="II630" s="26"/>
      <c r="IJ630" s="26"/>
      <c r="IK630" s="26"/>
      <c r="IL630" s="26"/>
      <c r="IM630" s="26"/>
      <c r="IN630" s="26"/>
      <c r="IO630" s="26"/>
      <c r="IP630" s="26"/>
      <c r="IQ630" s="26"/>
      <c r="IR630" s="26"/>
      <c r="IS630" s="26"/>
      <c r="IT630" s="26"/>
      <c r="IU630" s="26"/>
      <c r="IV630" s="26"/>
    </row>
    <row r="631" spans="1:256" s="32" customFormat="1" ht="14.4" x14ac:dyDescent="0.3">
      <c r="A631"/>
      <c r="B631"/>
      <c r="C631"/>
      <c r="D631"/>
      <c r="E631"/>
      <c r="F631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6"/>
      <c r="AB631" s="26"/>
      <c r="AC631" s="26"/>
      <c r="AD631" s="26"/>
      <c r="AE631" s="26"/>
      <c r="AF631" s="26"/>
      <c r="AG631" s="26"/>
      <c r="AH631" s="26"/>
      <c r="AI631" s="26"/>
      <c r="AJ631" s="26"/>
      <c r="AK631" s="26"/>
      <c r="AL631" s="26"/>
      <c r="AM631" s="26"/>
      <c r="AN631" s="26"/>
      <c r="AO631" s="26"/>
      <c r="AP631" s="26"/>
      <c r="AQ631" s="26"/>
      <c r="AR631" s="26"/>
      <c r="AS631" s="26"/>
      <c r="AT631" s="26"/>
      <c r="AU631" s="26"/>
      <c r="AV631" s="26"/>
      <c r="AW631" s="26"/>
      <c r="AX631" s="26"/>
      <c r="AY631" s="26"/>
      <c r="AZ631" s="26"/>
      <c r="BA631" s="26"/>
      <c r="BB631" s="26"/>
      <c r="BC631" s="26"/>
      <c r="BD631" s="26"/>
      <c r="BE631" s="26"/>
      <c r="BF631" s="26"/>
      <c r="BG631" s="26"/>
      <c r="BH631" s="26"/>
      <c r="BI631" s="26"/>
      <c r="BJ631" s="26"/>
      <c r="BK631" s="26"/>
      <c r="BL631" s="26"/>
      <c r="BM631" s="26"/>
      <c r="BN631" s="26"/>
      <c r="BO631" s="26"/>
      <c r="BP631" s="26"/>
      <c r="BQ631" s="26"/>
      <c r="BR631" s="26"/>
      <c r="BS631" s="26"/>
      <c r="BT631" s="26"/>
      <c r="BU631" s="26"/>
      <c r="BV631" s="26"/>
      <c r="BW631" s="26"/>
      <c r="BX631" s="26"/>
      <c r="BY631" s="26"/>
      <c r="BZ631" s="26"/>
      <c r="CA631" s="26"/>
      <c r="CB631" s="26"/>
      <c r="CC631" s="26"/>
      <c r="CD631" s="26"/>
      <c r="CE631" s="26"/>
      <c r="CF631" s="26"/>
      <c r="CG631" s="26"/>
      <c r="CH631" s="26"/>
      <c r="CI631" s="26"/>
      <c r="CJ631" s="26"/>
      <c r="CK631" s="26"/>
      <c r="CL631" s="26"/>
      <c r="CM631" s="26"/>
      <c r="CN631" s="26"/>
      <c r="CO631" s="26"/>
      <c r="CP631" s="26"/>
      <c r="CQ631" s="26"/>
      <c r="CR631" s="26"/>
      <c r="CS631" s="26"/>
      <c r="CT631" s="26"/>
      <c r="CU631" s="26"/>
      <c r="CV631" s="26"/>
      <c r="CW631" s="26"/>
      <c r="CX631" s="26"/>
      <c r="CY631" s="26"/>
      <c r="CZ631" s="26"/>
      <c r="DA631" s="26"/>
      <c r="DB631" s="26"/>
      <c r="DC631" s="26"/>
      <c r="DD631" s="26"/>
      <c r="DE631" s="26"/>
      <c r="DF631" s="26"/>
      <c r="DG631" s="26"/>
      <c r="DH631" s="26"/>
      <c r="DI631" s="26"/>
      <c r="DJ631" s="26"/>
      <c r="DK631" s="26"/>
      <c r="DL631" s="26"/>
      <c r="DM631" s="26"/>
      <c r="DN631" s="26"/>
      <c r="DO631" s="26"/>
      <c r="DP631" s="26"/>
      <c r="DQ631" s="26"/>
      <c r="DR631" s="26"/>
      <c r="DS631" s="26"/>
      <c r="DT631" s="26"/>
      <c r="DU631" s="26"/>
      <c r="DV631" s="26"/>
      <c r="DW631" s="26"/>
      <c r="DX631" s="26"/>
      <c r="DY631" s="26"/>
      <c r="DZ631" s="26"/>
      <c r="EA631" s="26"/>
      <c r="EB631" s="26"/>
      <c r="EC631" s="26"/>
      <c r="ED631" s="26"/>
      <c r="EE631" s="26"/>
      <c r="EF631" s="26"/>
      <c r="EG631" s="26"/>
      <c r="EH631" s="26"/>
      <c r="EI631" s="26"/>
      <c r="EJ631" s="26"/>
      <c r="EK631" s="26"/>
      <c r="EL631" s="26"/>
      <c r="EM631" s="26"/>
      <c r="EN631" s="26"/>
      <c r="EO631" s="26"/>
      <c r="EP631" s="26"/>
      <c r="EQ631" s="26"/>
      <c r="ER631" s="26"/>
      <c r="ES631" s="26"/>
      <c r="ET631" s="26"/>
      <c r="EU631" s="26"/>
      <c r="EV631" s="26"/>
      <c r="EW631" s="26"/>
      <c r="EX631" s="26"/>
      <c r="EY631" s="26"/>
      <c r="EZ631" s="26"/>
      <c r="FA631" s="26"/>
      <c r="FB631" s="26"/>
      <c r="FC631" s="26"/>
      <c r="FD631" s="26"/>
      <c r="FE631" s="26"/>
      <c r="FF631" s="26"/>
      <c r="FG631" s="26"/>
      <c r="FH631" s="26"/>
      <c r="FI631" s="26"/>
      <c r="FJ631" s="26"/>
      <c r="FK631" s="26"/>
      <c r="FL631" s="26"/>
      <c r="FM631" s="26"/>
      <c r="FN631" s="26"/>
      <c r="FO631" s="26"/>
      <c r="FP631" s="26"/>
      <c r="FQ631" s="26"/>
      <c r="FR631" s="26"/>
      <c r="FS631" s="26"/>
      <c r="FT631" s="26"/>
      <c r="FU631" s="26"/>
      <c r="FV631" s="26"/>
      <c r="FW631" s="26"/>
      <c r="FX631" s="26"/>
      <c r="FY631" s="26"/>
      <c r="FZ631" s="26"/>
      <c r="GA631" s="26"/>
      <c r="GB631" s="26"/>
      <c r="GC631" s="26"/>
      <c r="GD631" s="26"/>
      <c r="GE631" s="26"/>
      <c r="GF631" s="26"/>
      <c r="GG631" s="26"/>
      <c r="GH631" s="26"/>
      <c r="GI631" s="26"/>
      <c r="GJ631" s="26"/>
      <c r="GK631" s="26"/>
      <c r="GL631" s="26"/>
      <c r="GM631" s="26"/>
      <c r="GN631" s="26"/>
      <c r="GO631" s="26"/>
      <c r="GP631" s="26"/>
      <c r="GQ631" s="26"/>
      <c r="GR631" s="26"/>
      <c r="GS631" s="26"/>
      <c r="GT631" s="26"/>
      <c r="GU631" s="26"/>
      <c r="GV631" s="26"/>
      <c r="GW631" s="26"/>
      <c r="GX631" s="26"/>
      <c r="GY631" s="26"/>
      <c r="GZ631" s="26"/>
      <c r="HA631" s="26"/>
      <c r="HB631" s="26"/>
      <c r="HC631" s="26"/>
      <c r="HD631" s="26"/>
      <c r="HE631" s="26"/>
      <c r="HF631" s="26"/>
      <c r="HG631" s="26"/>
      <c r="HH631" s="26"/>
      <c r="HI631" s="26"/>
      <c r="HJ631" s="26"/>
      <c r="HK631" s="26"/>
      <c r="HL631" s="26"/>
      <c r="HM631" s="26"/>
      <c r="HN631" s="26"/>
      <c r="HO631" s="26"/>
      <c r="HP631" s="26"/>
      <c r="HQ631" s="26"/>
      <c r="HR631" s="26"/>
      <c r="HS631" s="26"/>
      <c r="HT631" s="26"/>
      <c r="HU631" s="26"/>
      <c r="HV631" s="26"/>
      <c r="HW631" s="26"/>
      <c r="HX631" s="26"/>
      <c r="HY631" s="26"/>
      <c r="HZ631" s="26"/>
      <c r="IA631" s="26"/>
      <c r="IB631" s="26"/>
      <c r="IC631" s="26"/>
      <c r="ID631" s="26"/>
      <c r="IE631" s="26"/>
      <c r="IF631" s="26"/>
      <c r="IG631" s="26"/>
      <c r="IH631" s="26"/>
      <c r="II631" s="26"/>
      <c r="IJ631" s="26"/>
      <c r="IK631" s="26"/>
      <c r="IL631" s="26"/>
      <c r="IM631" s="26"/>
      <c r="IN631" s="26"/>
      <c r="IO631" s="26"/>
      <c r="IP631" s="26"/>
      <c r="IQ631" s="26"/>
      <c r="IR631" s="26"/>
      <c r="IS631" s="26"/>
      <c r="IT631" s="26"/>
      <c r="IU631" s="26"/>
      <c r="IV631" s="26"/>
    </row>
    <row r="632" spans="1:256" s="35" customFormat="1" ht="14.4" x14ac:dyDescent="0.3">
      <c r="A632"/>
      <c r="B632"/>
      <c r="C632"/>
      <c r="D632"/>
      <c r="E632"/>
      <c r="F632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6"/>
      <c r="AB632" s="26"/>
      <c r="AC632" s="26"/>
      <c r="AD632" s="26"/>
      <c r="AE632" s="26"/>
      <c r="AF632" s="26"/>
      <c r="AG632" s="26"/>
      <c r="AH632" s="26"/>
      <c r="AI632" s="26"/>
      <c r="AJ632" s="26"/>
      <c r="AK632" s="26"/>
      <c r="AL632" s="26"/>
      <c r="AM632" s="26"/>
      <c r="AN632" s="26"/>
      <c r="AO632" s="26"/>
      <c r="AP632" s="26"/>
      <c r="AQ632" s="26"/>
      <c r="AR632" s="26"/>
      <c r="AS632" s="26"/>
      <c r="AT632" s="26"/>
      <c r="AU632" s="26"/>
      <c r="AV632" s="26"/>
      <c r="AW632" s="26"/>
      <c r="AX632" s="26"/>
      <c r="AY632" s="26"/>
      <c r="AZ632" s="26"/>
      <c r="BA632" s="26"/>
      <c r="BB632" s="26"/>
      <c r="BC632" s="26"/>
      <c r="BD632" s="26"/>
      <c r="BE632" s="26"/>
      <c r="BF632" s="26"/>
      <c r="BG632" s="26"/>
      <c r="BH632" s="26"/>
      <c r="BI632" s="26"/>
      <c r="BJ632" s="26"/>
      <c r="BK632" s="26"/>
      <c r="BL632" s="26"/>
      <c r="BM632" s="26"/>
      <c r="BN632" s="26"/>
      <c r="BO632" s="26"/>
      <c r="BP632" s="26"/>
      <c r="BQ632" s="26"/>
      <c r="BR632" s="26"/>
      <c r="BS632" s="26"/>
      <c r="BT632" s="26"/>
      <c r="BU632" s="26"/>
      <c r="BV632" s="26"/>
      <c r="BW632" s="26"/>
      <c r="BX632" s="26"/>
      <c r="BY632" s="26"/>
      <c r="BZ632" s="26"/>
      <c r="CA632" s="26"/>
      <c r="CB632" s="26"/>
      <c r="CC632" s="26"/>
      <c r="CD632" s="26"/>
      <c r="CE632" s="26"/>
      <c r="CF632" s="26"/>
      <c r="CG632" s="26"/>
      <c r="CH632" s="26"/>
      <c r="CI632" s="26"/>
      <c r="CJ632" s="26"/>
      <c r="CK632" s="26"/>
      <c r="CL632" s="26"/>
      <c r="CM632" s="26"/>
      <c r="CN632" s="26"/>
      <c r="CO632" s="26"/>
      <c r="CP632" s="26"/>
      <c r="CQ632" s="26"/>
      <c r="CR632" s="26"/>
      <c r="CS632" s="26"/>
      <c r="CT632" s="26"/>
      <c r="CU632" s="26"/>
      <c r="CV632" s="26"/>
      <c r="CW632" s="26"/>
      <c r="CX632" s="26"/>
      <c r="CY632" s="26"/>
      <c r="CZ632" s="26"/>
      <c r="DA632" s="26"/>
      <c r="DB632" s="26"/>
      <c r="DC632" s="26"/>
      <c r="DD632" s="26"/>
      <c r="DE632" s="26"/>
      <c r="DF632" s="26"/>
      <c r="DG632" s="26"/>
      <c r="DH632" s="26"/>
      <c r="DI632" s="26"/>
      <c r="DJ632" s="26"/>
      <c r="DK632" s="26"/>
      <c r="DL632" s="26"/>
      <c r="DM632" s="26"/>
      <c r="DN632" s="26"/>
      <c r="DO632" s="26"/>
      <c r="DP632" s="26"/>
      <c r="DQ632" s="26"/>
      <c r="DR632" s="26"/>
      <c r="DS632" s="26"/>
      <c r="DT632" s="26"/>
      <c r="DU632" s="26"/>
      <c r="DV632" s="26"/>
      <c r="DW632" s="26"/>
      <c r="DX632" s="26"/>
      <c r="DY632" s="26"/>
      <c r="DZ632" s="26"/>
      <c r="EA632" s="26"/>
      <c r="EB632" s="26"/>
      <c r="EC632" s="26"/>
      <c r="ED632" s="26"/>
      <c r="EE632" s="26"/>
      <c r="EF632" s="26"/>
      <c r="EG632" s="26"/>
      <c r="EH632" s="26"/>
      <c r="EI632" s="26"/>
      <c r="EJ632" s="26"/>
      <c r="EK632" s="26"/>
      <c r="EL632" s="26"/>
      <c r="EM632" s="26"/>
      <c r="EN632" s="26"/>
      <c r="EO632" s="26"/>
      <c r="EP632" s="26"/>
      <c r="EQ632" s="26"/>
      <c r="ER632" s="26"/>
      <c r="ES632" s="26"/>
      <c r="ET632" s="26"/>
      <c r="EU632" s="26"/>
      <c r="EV632" s="26"/>
      <c r="EW632" s="26"/>
      <c r="EX632" s="26"/>
      <c r="EY632" s="26"/>
      <c r="EZ632" s="26"/>
      <c r="FA632" s="26"/>
      <c r="FB632" s="26"/>
      <c r="FC632" s="26"/>
      <c r="FD632" s="26"/>
      <c r="FE632" s="26"/>
      <c r="FF632" s="26"/>
      <c r="FG632" s="26"/>
      <c r="FH632" s="26"/>
      <c r="FI632" s="26"/>
      <c r="FJ632" s="26"/>
      <c r="FK632" s="26"/>
      <c r="FL632" s="26"/>
      <c r="FM632" s="26"/>
      <c r="FN632" s="26"/>
      <c r="FO632" s="26"/>
      <c r="FP632" s="26"/>
      <c r="FQ632" s="26"/>
      <c r="FR632" s="26"/>
      <c r="FS632" s="26"/>
      <c r="FT632" s="26"/>
      <c r="FU632" s="26"/>
      <c r="FV632" s="26"/>
      <c r="FW632" s="26"/>
      <c r="FX632" s="26"/>
      <c r="FY632" s="26"/>
      <c r="FZ632" s="26"/>
      <c r="GA632" s="26"/>
      <c r="GB632" s="26"/>
      <c r="GC632" s="26"/>
      <c r="GD632" s="26"/>
      <c r="GE632" s="26"/>
      <c r="GF632" s="26"/>
      <c r="GG632" s="26"/>
      <c r="GH632" s="26"/>
      <c r="GI632" s="26"/>
      <c r="GJ632" s="26"/>
      <c r="GK632" s="26"/>
      <c r="GL632" s="26"/>
      <c r="GM632" s="26"/>
      <c r="GN632" s="26"/>
      <c r="GO632" s="26"/>
      <c r="GP632" s="26"/>
      <c r="GQ632" s="26"/>
      <c r="GR632" s="26"/>
      <c r="GS632" s="26"/>
      <c r="GT632" s="26"/>
      <c r="GU632" s="26"/>
      <c r="GV632" s="26"/>
      <c r="GW632" s="26"/>
      <c r="GX632" s="26"/>
      <c r="GY632" s="26"/>
      <c r="GZ632" s="26"/>
      <c r="HA632" s="26"/>
      <c r="HB632" s="26"/>
      <c r="HC632" s="26"/>
      <c r="HD632" s="26"/>
      <c r="HE632" s="26"/>
      <c r="HF632" s="26"/>
      <c r="HG632" s="26"/>
      <c r="HH632" s="26"/>
      <c r="HI632" s="26"/>
      <c r="HJ632" s="26"/>
      <c r="HK632" s="26"/>
      <c r="HL632" s="26"/>
      <c r="HM632" s="26"/>
      <c r="HN632" s="26"/>
      <c r="HO632" s="26"/>
      <c r="HP632" s="26"/>
      <c r="HQ632" s="26"/>
      <c r="HR632" s="26"/>
      <c r="HS632" s="26"/>
      <c r="HT632" s="26"/>
      <c r="HU632" s="26"/>
      <c r="HV632" s="26"/>
      <c r="HW632" s="26"/>
      <c r="HX632" s="26"/>
      <c r="HY632" s="26"/>
      <c r="HZ632" s="26"/>
      <c r="IA632" s="26"/>
      <c r="IB632" s="26"/>
      <c r="IC632" s="26"/>
      <c r="ID632" s="26"/>
      <c r="IE632" s="26"/>
      <c r="IF632" s="26"/>
      <c r="IG632" s="26"/>
      <c r="IH632" s="26"/>
      <c r="II632" s="26"/>
      <c r="IJ632" s="26"/>
      <c r="IK632" s="26"/>
      <c r="IL632" s="26"/>
      <c r="IM632" s="26"/>
      <c r="IN632" s="26"/>
      <c r="IO632" s="26"/>
      <c r="IP632" s="26"/>
      <c r="IQ632" s="26"/>
      <c r="IR632" s="26"/>
      <c r="IS632" s="26"/>
      <c r="IT632" s="26"/>
      <c r="IU632" s="26"/>
      <c r="IV632" s="26"/>
    </row>
    <row r="633" spans="1:256" s="32" customFormat="1" ht="14.4" x14ac:dyDescent="0.3">
      <c r="A633"/>
      <c r="B633"/>
      <c r="C633"/>
      <c r="D633"/>
      <c r="E633"/>
      <c r="F633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6"/>
      <c r="AB633" s="26"/>
      <c r="AC633" s="26"/>
      <c r="AD633" s="26"/>
      <c r="AE633" s="26"/>
      <c r="AF633" s="26"/>
      <c r="AG633" s="26"/>
      <c r="AH633" s="26"/>
      <c r="AI633" s="26"/>
      <c r="AJ633" s="26"/>
      <c r="AK633" s="26"/>
      <c r="AL633" s="26"/>
      <c r="AM633" s="26"/>
      <c r="AN633" s="26"/>
      <c r="AO633" s="26"/>
      <c r="AP633" s="26"/>
      <c r="AQ633" s="26"/>
      <c r="AR633" s="26"/>
      <c r="AS633" s="26"/>
      <c r="AT633" s="26"/>
      <c r="AU633" s="26"/>
      <c r="AV633" s="26"/>
      <c r="AW633" s="26"/>
      <c r="AX633" s="26"/>
      <c r="AY633" s="26"/>
      <c r="AZ633" s="26"/>
      <c r="BA633" s="26"/>
      <c r="BB633" s="26"/>
      <c r="BC633" s="26"/>
      <c r="BD633" s="26"/>
      <c r="BE633" s="26"/>
      <c r="BF633" s="26"/>
      <c r="BG633" s="26"/>
      <c r="BH633" s="26"/>
      <c r="BI633" s="26"/>
      <c r="BJ633" s="26"/>
      <c r="BK633" s="26"/>
      <c r="BL633" s="26"/>
      <c r="BM633" s="26"/>
      <c r="BN633" s="26"/>
      <c r="BO633" s="26"/>
      <c r="BP633" s="26"/>
      <c r="BQ633" s="26"/>
      <c r="BR633" s="26"/>
      <c r="BS633" s="26"/>
      <c r="BT633" s="26"/>
      <c r="BU633" s="26"/>
      <c r="BV633" s="26"/>
      <c r="BW633" s="26"/>
      <c r="BX633" s="26"/>
      <c r="BY633" s="26"/>
      <c r="BZ633" s="26"/>
      <c r="CA633" s="26"/>
      <c r="CB633" s="26"/>
      <c r="CC633" s="26"/>
      <c r="CD633" s="26"/>
      <c r="CE633" s="26"/>
      <c r="CF633" s="26"/>
      <c r="CG633" s="26"/>
      <c r="CH633" s="26"/>
      <c r="CI633" s="26"/>
      <c r="CJ633" s="26"/>
      <c r="CK633" s="26"/>
      <c r="CL633" s="26"/>
      <c r="CM633" s="26"/>
      <c r="CN633" s="26"/>
      <c r="CO633" s="26"/>
      <c r="CP633" s="26"/>
      <c r="CQ633" s="26"/>
      <c r="CR633" s="26"/>
      <c r="CS633" s="26"/>
      <c r="CT633" s="26"/>
      <c r="CU633" s="26"/>
      <c r="CV633" s="26"/>
      <c r="CW633" s="26"/>
      <c r="CX633" s="26"/>
      <c r="CY633" s="26"/>
      <c r="CZ633" s="26"/>
      <c r="DA633" s="26"/>
      <c r="DB633" s="26"/>
      <c r="DC633" s="26"/>
      <c r="DD633" s="26"/>
      <c r="DE633" s="26"/>
      <c r="DF633" s="26"/>
      <c r="DG633" s="26"/>
      <c r="DH633" s="26"/>
      <c r="DI633" s="26"/>
      <c r="DJ633" s="26"/>
      <c r="DK633" s="26"/>
      <c r="DL633" s="26"/>
      <c r="DM633" s="26"/>
      <c r="DN633" s="26"/>
      <c r="DO633" s="26"/>
      <c r="DP633" s="26"/>
      <c r="DQ633" s="26"/>
      <c r="DR633" s="26"/>
      <c r="DS633" s="26"/>
      <c r="DT633" s="26"/>
      <c r="DU633" s="26"/>
      <c r="DV633" s="26"/>
      <c r="DW633" s="26"/>
      <c r="DX633" s="26"/>
      <c r="DY633" s="26"/>
      <c r="DZ633" s="26"/>
      <c r="EA633" s="26"/>
      <c r="EB633" s="26"/>
      <c r="EC633" s="26"/>
      <c r="ED633" s="26"/>
      <c r="EE633" s="26"/>
      <c r="EF633" s="26"/>
      <c r="EG633" s="26"/>
      <c r="EH633" s="26"/>
      <c r="EI633" s="26"/>
      <c r="EJ633" s="26"/>
      <c r="EK633" s="26"/>
      <c r="EL633" s="26"/>
      <c r="EM633" s="26"/>
      <c r="EN633" s="26"/>
      <c r="EO633" s="26"/>
      <c r="EP633" s="26"/>
      <c r="EQ633" s="26"/>
      <c r="ER633" s="26"/>
      <c r="ES633" s="26"/>
      <c r="ET633" s="26"/>
      <c r="EU633" s="26"/>
      <c r="EV633" s="26"/>
      <c r="EW633" s="26"/>
      <c r="EX633" s="26"/>
      <c r="EY633" s="26"/>
      <c r="EZ633" s="26"/>
      <c r="FA633" s="26"/>
      <c r="FB633" s="26"/>
      <c r="FC633" s="26"/>
      <c r="FD633" s="26"/>
      <c r="FE633" s="26"/>
      <c r="FF633" s="26"/>
      <c r="FG633" s="26"/>
      <c r="FH633" s="26"/>
      <c r="FI633" s="26"/>
      <c r="FJ633" s="26"/>
      <c r="FK633" s="26"/>
      <c r="FL633" s="26"/>
      <c r="FM633" s="26"/>
      <c r="FN633" s="26"/>
      <c r="FO633" s="26"/>
      <c r="FP633" s="26"/>
      <c r="FQ633" s="26"/>
      <c r="FR633" s="26"/>
      <c r="FS633" s="26"/>
      <c r="FT633" s="26"/>
      <c r="FU633" s="26"/>
      <c r="FV633" s="26"/>
      <c r="FW633" s="26"/>
      <c r="FX633" s="26"/>
      <c r="FY633" s="26"/>
      <c r="FZ633" s="26"/>
      <c r="GA633" s="26"/>
      <c r="GB633" s="26"/>
      <c r="GC633" s="26"/>
      <c r="GD633" s="26"/>
      <c r="GE633" s="26"/>
      <c r="GF633" s="26"/>
      <c r="GG633" s="26"/>
      <c r="GH633" s="26"/>
      <c r="GI633" s="26"/>
      <c r="GJ633" s="26"/>
      <c r="GK633" s="26"/>
      <c r="GL633" s="26"/>
      <c r="GM633" s="26"/>
      <c r="GN633" s="26"/>
      <c r="GO633" s="26"/>
      <c r="GP633" s="26"/>
      <c r="GQ633" s="26"/>
      <c r="GR633" s="26"/>
      <c r="GS633" s="26"/>
      <c r="GT633" s="26"/>
      <c r="GU633" s="26"/>
      <c r="GV633" s="26"/>
      <c r="GW633" s="26"/>
      <c r="GX633" s="26"/>
      <c r="GY633" s="26"/>
      <c r="GZ633" s="26"/>
      <c r="HA633" s="26"/>
      <c r="HB633" s="26"/>
      <c r="HC633" s="26"/>
      <c r="HD633" s="26"/>
      <c r="HE633" s="26"/>
      <c r="HF633" s="26"/>
      <c r="HG633" s="26"/>
      <c r="HH633" s="26"/>
      <c r="HI633" s="26"/>
      <c r="HJ633" s="26"/>
      <c r="HK633" s="26"/>
      <c r="HL633" s="26"/>
      <c r="HM633" s="26"/>
      <c r="HN633" s="26"/>
      <c r="HO633" s="26"/>
      <c r="HP633" s="26"/>
      <c r="HQ633" s="26"/>
      <c r="HR633" s="26"/>
      <c r="HS633" s="26"/>
      <c r="HT633" s="26"/>
      <c r="HU633" s="26"/>
      <c r="HV633" s="26"/>
      <c r="HW633" s="26"/>
      <c r="HX633" s="26"/>
      <c r="HY633" s="26"/>
      <c r="HZ633" s="26"/>
      <c r="IA633" s="26"/>
      <c r="IB633" s="26"/>
      <c r="IC633" s="26"/>
      <c r="ID633" s="26"/>
      <c r="IE633" s="26"/>
      <c r="IF633" s="26"/>
      <c r="IG633" s="26"/>
      <c r="IH633" s="26"/>
      <c r="II633" s="26"/>
      <c r="IJ633" s="26"/>
      <c r="IK633" s="26"/>
      <c r="IL633" s="26"/>
      <c r="IM633" s="26"/>
      <c r="IN633" s="26"/>
      <c r="IO633" s="26"/>
      <c r="IP633" s="26"/>
      <c r="IQ633" s="26"/>
      <c r="IR633" s="26"/>
      <c r="IS633" s="26"/>
      <c r="IT633" s="26"/>
      <c r="IU633" s="26"/>
      <c r="IV633" s="26"/>
    </row>
    <row r="634" spans="1:256" s="32" customFormat="1" ht="14.4" x14ac:dyDescent="0.3">
      <c r="A634"/>
      <c r="B634"/>
      <c r="C634"/>
      <c r="D634"/>
      <c r="E634"/>
      <c r="F634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6"/>
      <c r="AB634" s="26"/>
      <c r="AC634" s="26"/>
      <c r="AD634" s="26"/>
      <c r="AE634" s="26"/>
      <c r="AF634" s="26"/>
      <c r="AG634" s="26"/>
      <c r="AH634" s="26"/>
      <c r="AI634" s="26"/>
      <c r="AJ634" s="26"/>
      <c r="AK634" s="26"/>
      <c r="AL634" s="26"/>
      <c r="AM634" s="26"/>
      <c r="AN634" s="26"/>
      <c r="AO634" s="26"/>
      <c r="AP634" s="26"/>
      <c r="AQ634" s="26"/>
      <c r="AR634" s="26"/>
      <c r="AS634" s="26"/>
      <c r="AT634" s="26"/>
      <c r="AU634" s="26"/>
      <c r="AV634" s="26"/>
      <c r="AW634" s="26"/>
      <c r="AX634" s="26"/>
      <c r="AY634" s="26"/>
      <c r="AZ634" s="26"/>
      <c r="BA634" s="26"/>
      <c r="BB634" s="26"/>
      <c r="BC634" s="26"/>
      <c r="BD634" s="26"/>
      <c r="BE634" s="26"/>
      <c r="BF634" s="26"/>
      <c r="BG634" s="26"/>
      <c r="BH634" s="26"/>
      <c r="BI634" s="26"/>
      <c r="BJ634" s="26"/>
      <c r="BK634" s="26"/>
      <c r="BL634" s="26"/>
      <c r="BM634" s="26"/>
      <c r="BN634" s="26"/>
      <c r="BO634" s="26"/>
      <c r="BP634" s="26"/>
      <c r="BQ634" s="26"/>
      <c r="BR634" s="26"/>
      <c r="BS634" s="26"/>
      <c r="BT634" s="26"/>
      <c r="BU634" s="26"/>
      <c r="BV634" s="26"/>
      <c r="BW634" s="26"/>
      <c r="BX634" s="26"/>
      <c r="BY634" s="26"/>
      <c r="BZ634" s="26"/>
      <c r="CA634" s="26"/>
      <c r="CB634" s="26"/>
      <c r="CC634" s="26"/>
      <c r="CD634" s="26"/>
      <c r="CE634" s="26"/>
      <c r="CF634" s="26"/>
      <c r="CG634" s="26"/>
      <c r="CH634" s="26"/>
      <c r="CI634" s="26"/>
      <c r="CJ634" s="26"/>
      <c r="CK634" s="26"/>
      <c r="CL634" s="26"/>
      <c r="CM634" s="26"/>
      <c r="CN634" s="26"/>
      <c r="CO634" s="26"/>
      <c r="CP634" s="26"/>
      <c r="CQ634" s="26"/>
      <c r="CR634" s="26"/>
      <c r="CS634" s="26"/>
      <c r="CT634" s="26"/>
      <c r="CU634" s="26"/>
      <c r="CV634" s="26"/>
      <c r="CW634" s="26"/>
      <c r="CX634" s="26"/>
      <c r="CY634" s="26"/>
      <c r="CZ634" s="26"/>
      <c r="DA634" s="26"/>
      <c r="DB634" s="26"/>
      <c r="DC634" s="26"/>
      <c r="DD634" s="26"/>
      <c r="DE634" s="26"/>
      <c r="DF634" s="26"/>
      <c r="DG634" s="26"/>
      <c r="DH634" s="26"/>
      <c r="DI634" s="26"/>
      <c r="DJ634" s="26"/>
      <c r="DK634" s="26"/>
      <c r="DL634" s="26"/>
      <c r="DM634" s="26"/>
      <c r="DN634" s="26"/>
      <c r="DO634" s="26"/>
      <c r="DP634" s="26"/>
      <c r="DQ634" s="26"/>
      <c r="DR634" s="26"/>
      <c r="DS634" s="26"/>
      <c r="DT634" s="26"/>
      <c r="DU634" s="26"/>
      <c r="DV634" s="26"/>
      <c r="DW634" s="26"/>
      <c r="DX634" s="26"/>
      <c r="DY634" s="26"/>
      <c r="DZ634" s="26"/>
      <c r="EA634" s="26"/>
      <c r="EB634" s="26"/>
      <c r="EC634" s="26"/>
      <c r="ED634" s="26"/>
      <c r="EE634" s="26"/>
      <c r="EF634" s="26"/>
      <c r="EG634" s="26"/>
      <c r="EH634" s="26"/>
      <c r="EI634" s="26"/>
      <c r="EJ634" s="26"/>
      <c r="EK634" s="26"/>
      <c r="EL634" s="26"/>
      <c r="EM634" s="26"/>
      <c r="EN634" s="26"/>
      <c r="EO634" s="26"/>
      <c r="EP634" s="26"/>
      <c r="EQ634" s="26"/>
      <c r="ER634" s="26"/>
      <c r="ES634" s="26"/>
      <c r="ET634" s="26"/>
      <c r="EU634" s="26"/>
      <c r="EV634" s="26"/>
      <c r="EW634" s="26"/>
      <c r="EX634" s="26"/>
      <c r="EY634" s="26"/>
      <c r="EZ634" s="26"/>
      <c r="FA634" s="26"/>
      <c r="FB634" s="26"/>
      <c r="FC634" s="26"/>
      <c r="FD634" s="26"/>
      <c r="FE634" s="26"/>
      <c r="FF634" s="26"/>
      <c r="FG634" s="26"/>
      <c r="FH634" s="26"/>
      <c r="FI634" s="26"/>
      <c r="FJ634" s="26"/>
      <c r="FK634" s="26"/>
      <c r="FL634" s="26"/>
      <c r="FM634" s="26"/>
      <c r="FN634" s="26"/>
      <c r="FO634" s="26"/>
      <c r="FP634" s="26"/>
      <c r="FQ634" s="26"/>
      <c r="FR634" s="26"/>
      <c r="FS634" s="26"/>
      <c r="FT634" s="26"/>
      <c r="FU634" s="26"/>
      <c r="FV634" s="26"/>
      <c r="FW634" s="26"/>
      <c r="FX634" s="26"/>
      <c r="FY634" s="26"/>
      <c r="FZ634" s="26"/>
      <c r="GA634" s="26"/>
      <c r="GB634" s="26"/>
      <c r="GC634" s="26"/>
      <c r="GD634" s="26"/>
      <c r="GE634" s="26"/>
      <c r="GF634" s="26"/>
      <c r="GG634" s="26"/>
      <c r="GH634" s="26"/>
      <c r="GI634" s="26"/>
      <c r="GJ634" s="26"/>
      <c r="GK634" s="26"/>
      <c r="GL634" s="26"/>
      <c r="GM634" s="26"/>
      <c r="GN634" s="26"/>
      <c r="GO634" s="26"/>
      <c r="GP634" s="26"/>
      <c r="GQ634" s="26"/>
      <c r="GR634" s="26"/>
      <c r="GS634" s="26"/>
      <c r="GT634" s="26"/>
      <c r="GU634" s="26"/>
      <c r="GV634" s="26"/>
      <c r="GW634" s="26"/>
      <c r="GX634" s="26"/>
      <c r="GY634" s="26"/>
      <c r="GZ634" s="26"/>
      <c r="HA634" s="26"/>
      <c r="HB634" s="26"/>
      <c r="HC634" s="26"/>
      <c r="HD634" s="26"/>
      <c r="HE634" s="26"/>
      <c r="HF634" s="26"/>
      <c r="HG634" s="26"/>
      <c r="HH634" s="26"/>
      <c r="HI634" s="26"/>
      <c r="HJ634" s="26"/>
      <c r="HK634" s="26"/>
      <c r="HL634" s="26"/>
      <c r="HM634" s="26"/>
      <c r="HN634" s="26"/>
      <c r="HO634" s="26"/>
      <c r="HP634" s="26"/>
      <c r="HQ634" s="26"/>
      <c r="HR634" s="26"/>
      <c r="HS634" s="26"/>
      <c r="HT634" s="26"/>
      <c r="HU634" s="26"/>
      <c r="HV634" s="26"/>
      <c r="HW634" s="26"/>
      <c r="HX634" s="26"/>
      <c r="HY634" s="26"/>
      <c r="HZ634" s="26"/>
      <c r="IA634" s="26"/>
      <c r="IB634" s="26"/>
      <c r="IC634" s="26"/>
      <c r="ID634" s="26"/>
      <c r="IE634" s="26"/>
      <c r="IF634" s="26"/>
      <c r="IG634" s="26"/>
      <c r="IH634" s="26"/>
      <c r="II634" s="26"/>
      <c r="IJ634" s="26"/>
      <c r="IK634" s="26"/>
      <c r="IL634" s="26"/>
      <c r="IM634" s="26"/>
      <c r="IN634" s="26"/>
      <c r="IO634" s="26"/>
      <c r="IP634" s="26"/>
      <c r="IQ634" s="26"/>
      <c r="IR634" s="26"/>
      <c r="IS634" s="26"/>
      <c r="IT634" s="26"/>
      <c r="IU634" s="26"/>
      <c r="IV634" s="26"/>
    </row>
    <row r="635" spans="1:256" s="32" customFormat="1" ht="14.4" x14ac:dyDescent="0.3">
      <c r="A635"/>
      <c r="B635"/>
      <c r="C635"/>
      <c r="D635"/>
      <c r="E635"/>
      <c r="F635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6"/>
      <c r="AB635" s="26"/>
      <c r="AC635" s="26"/>
      <c r="AD635" s="26"/>
      <c r="AE635" s="26"/>
      <c r="AF635" s="26"/>
      <c r="AG635" s="26"/>
      <c r="AH635" s="26"/>
      <c r="AI635" s="26"/>
      <c r="AJ635" s="26"/>
      <c r="AK635" s="26"/>
      <c r="AL635" s="26"/>
      <c r="AM635" s="26"/>
      <c r="AN635" s="26"/>
      <c r="AO635" s="26"/>
      <c r="AP635" s="26"/>
      <c r="AQ635" s="26"/>
      <c r="AR635" s="26"/>
      <c r="AS635" s="26"/>
      <c r="AT635" s="26"/>
      <c r="AU635" s="26"/>
      <c r="AV635" s="26"/>
      <c r="AW635" s="26"/>
      <c r="AX635" s="26"/>
      <c r="AY635" s="26"/>
      <c r="AZ635" s="26"/>
      <c r="BA635" s="26"/>
      <c r="BB635" s="26"/>
      <c r="BC635" s="26"/>
      <c r="BD635" s="26"/>
      <c r="BE635" s="26"/>
      <c r="BF635" s="26"/>
      <c r="BG635" s="26"/>
      <c r="BH635" s="26"/>
      <c r="BI635" s="26"/>
      <c r="BJ635" s="26"/>
      <c r="BK635" s="26"/>
      <c r="BL635" s="26"/>
      <c r="BM635" s="26"/>
      <c r="BN635" s="26"/>
      <c r="BO635" s="26"/>
      <c r="BP635" s="26"/>
      <c r="BQ635" s="26"/>
      <c r="BR635" s="26"/>
      <c r="BS635" s="26"/>
      <c r="BT635" s="26"/>
      <c r="BU635" s="26"/>
      <c r="BV635" s="26"/>
      <c r="BW635" s="26"/>
      <c r="BX635" s="26"/>
      <c r="BY635" s="26"/>
      <c r="BZ635" s="26"/>
      <c r="CA635" s="26"/>
      <c r="CB635" s="26"/>
      <c r="CC635" s="26"/>
      <c r="CD635" s="26"/>
      <c r="CE635" s="26"/>
      <c r="CF635" s="26"/>
      <c r="CG635" s="26"/>
      <c r="CH635" s="26"/>
      <c r="CI635" s="26"/>
      <c r="CJ635" s="26"/>
      <c r="CK635" s="26"/>
      <c r="CL635" s="26"/>
      <c r="CM635" s="26"/>
      <c r="CN635" s="26"/>
      <c r="CO635" s="26"/>
      <c r="CP635" s="26"/>
      <c r="CQ635" s="26"/>
      <c r="CR635" s="26"/>
      <c r="CS635" s="26"/>
      <c r="CT635" s="26"/>
      <c r="CU635" s="26"/>
      <c r="CV635" s="26"/>
      <c r="CW635" s="26"/>
      <c r="CX635" s="26"/>
      <c r="CY635" s="26"/>
      <c r="CZ635" s="26"/>
      <c r="DA635" s="26"/>
      <c r="DB635" s="26"/>
      <c r="DC635" s="26"/>
      <c r="DD635" s="26"/>
      <c r="DE635" s="26"/>
      <c r="DF635" s="26"/>
      <c r="DG635" s="26"/>
      <c r="DH635" s="26"/>
      <c r="DI635" s="26"/>
      <c r="DJ635" s="26"/>
      <c r="DK635" s="26"/>
      <c r="DL635" s="26"/>
      <c r="DM635" s="26"/>
      <c r="DN635" s="26"/>
      <c r="DO635" s="26"/>
      <c r="DP635" s="26"/>
      <c r="DQ635" s="26"/>
      <c r="DR635" s="26"/>
      <c r="DS635" s="26"/>
      <c r="DT635" s="26"/>
      <c r="DU635" s="26"/>
      <c r="DV635" s="26"/>
      <c r="DW635" s="26"/>
      <c r="DX635" s="26"/>
      <c r="DY635" s="26"/>
      <c r="DZ635" s="26"/>
      <c r="EA635" s="26"/>
      <c r="EB635" s="26"/>
      <c r="EC635" s="26"/>
      <c r="ED635" s="26"/>
      <c r="EE635" s="26"/>
      <c r="EF635" s="26"/>
      <c r="EG635" s="26"/>
      <c r="EH635" s="26"/>
      <c r="EI635" s="26"/>
      <c r="EJ635" s="26"/>
      <c r="EK635" s="26"/>
      <c r="EL635" s="26"/>
      <c r="EM635" s="26"/>
      <c r="EN635" s="26"/>
      <c r="EO635" s="26"/>
      <c r="EP635" s="26"/>
      <c r="EQ635" s="26"/>
      <c r="ER635" s="26"/>
      <c r="ES635" s="26"/>
      <c r="ET635" s="26"/>
      <c r="EU635" s="26"/>
      <c r="EV635" s="26"/>
      <c r="EW635" s="26"/>
      <c r="EX635" s="26"/>
      <c r="EY635" s="26"/>
      <c r="EZ635" s="26"/>
      <c r="FA635" s="26"/>
      <c r="FB635" s="26"/>
      <c r="FC635" s="26"/>
      <c r="FD635" s="26"/>
      <c r="FE635" s="26"/>
      <c r="FF635" s="26"/>
      <c r="FG635" s="26"/>
      <c r="FH635" s="26"/>
      <c r="FI635" s="26"/>
      <c r="FJ635" s="26"/>
      <c r="FK635" s="26"/>
      <c r="FL635" s="26"/>
      <c r="FM635" s="26"/>
      <c r="FN635" s="26"/>
      <c r="FO635" s="26"/>
      <c r="FP635" s="26"/>
      <c r="FQ635" s="26"/>
      <c r="FR635" s="26"/>
      <c r="FS635" s="26"/>
      <c r="FT635" s="26"/>
      <c r="FU635" s="26"/>
      <c r="FV635" s="26"/>
      <c r="FW635" s="26"/>
      <c r="FX635" s="26"/>
      <c r="FY635" s="26"/>
      <c r="FZ635" s="26"/>
      <c r="GA635" s="26"/>
      <c r="GB635" s="26"/>
      <c r="GC635" s="26"/>
      <c r="GD635" s="26"/>
      <c r="GE635" s="26"/>
      <c r="GF635" s="26"/>
      <c r="GG635" s="26"/>
      <c r="GH635" s="26"/>
      <c r="GI635" s="26"/>
      <c r="GJ635" s="26"/>
      <c r="GK635" s="26"/>
      <c r="GL635" s="26"/>
      <c r="GM635" s="26"/>
      <c r="GN635" s="26"/>
      <c r="GO635" s="26"/>
      <c r="GP635" s="26"/>
      <c r="GQ635" s="26"/>
      <c r="GR635" s="26"/>
      <c r="GS635" s="26"/>
      <c r="GT635" s="26"/>
      <c r="GU635" s="26"/>
      <c r="GV635" s="26"/>
      <c r="GW635" s="26"/>
      <c r="GX635" s="26"/>
      <c r="GY635" s="26"/>
      <c r="GZ635" s="26"/>
      <c r="HA635" s="26"/>
      <c r="HB635" s="26"/>
      <c r="HC635" s="26"/>
      <c r="HD635" s="26"/>
      <c r="HE635" s="26"/>
      <c r="HF635" s="26"/>
      <c r="HG635" s="26"/>
      <c r="HH635" s="26"/>
      <c r="HI635" s="26"/>
      <c r="HJ635" s="26"/>
      <c r="HK635" s="26"/>
      <c r="HL635" s="26"/>
      <c r="HM635" s="26"/>
      <c r="HN635" s="26"/>
      <c r="HO635" s="26"/>
      <c r="HP635" s="26"/>
      <c r="HQ635" s="26"/>
      <c r="HR635" s="26"/>
      <c r="HS635" s="26"/>
      <c r="HT635" s="26"/>
      <c r="HU635" s="26"/>
      <c r="HV635" s="26"/>
      <c r="HW635" s="26"/>
      <c r="HX635" s="26"/>
      <c r="HY635" s="26"/>
      <c r="HZ635" s="26"/>
      <c r="IA635" s="26"/>
      <c r="IB635" s="26"/>
      <c r="IC635" s="26"/>
      <c r="ID635" s="26"/>
      <c r="IE635" s="26"/>
      <c r="IF635" s="26"/>
      <c r="IG635" s="26"/>
      <c r="IH635" s="26"/>
      <c r="II635" s="26"/>
      <c r="IJ635" s="26"/>
      <c r="IK635" s="26"/>
      <c r="IL635" s="26"/>
      <c r="IM635" s="26"/>
      <c r="IN635" s="26"/>
      <c r="IO635" s="26"/>
      <c r="IP635" s="26"/>
      <c r="IQ635" s="26"/>
      <c r="IR635" s="26"/>
      <c r="IS635" s="26"/>
      <c r="IT635" s="26"/>
      <c r="IU635" s="26"/>
      <c r="IV635" s="26"/>
    </row>
    <row r="636" spans="1:256" s="32" customFormat="1" ht="14.4" x14ac:dyDescent="0.3">
      <c r="A636"/>
      <c r="B636"/>
      <c r="C636"/>
      <c r="D636"/>
      <c r="E636"/>
      <c r="F63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6"/>
      <c r="AB636" s="26"/>
      <c r="AC636" s="26"/>
      <c r="AD636" s="26"/>
      <c r="AE636" s="26"/>
      <c r="AF636" s="26"/>
      <c r="AG636" s="26"/>
      <c r="AH636" s="26"/>
      <c r="AI636" s="26"/>
      <c r="AJ636" s="26"/>
      <c r="AK636" s="26"/>
      <c r="AL636" s="26"/>
      <c r="AM636" s="26"/>
      <c r="AN636" s="26"/>
      <c r="AO636" s="26"/>
      <c r="AP636" s="26"/>
      <c r="AQ636" s="26"/>
      <c r="AR636" s="26"/>
      <c r="AS636" s="26"/>
      <c r="AT636" s="26"/>
      <c r="AU636" s="26"/>
      <c r="AV636" s="26"/>
      <c r="AW636" s="26"/>
      <c r="AX636" s="26"/>
      <c r="AY636" s="26"/>
      <c r="AZ636" s="26"/>
      <c r="BA636" s="26"/>
      <c r="BB636" s="26"/>
      <c r="BC636" s="26"/>
      <c r="BD636" s="26"/>
      <c r="BE636" s="26"/>
      <c r="BF636" s="26"/>
      <c r="BG636" s="26"/>
      <c r="BH636" s="26"/>
      <c r="BI636" s="26"/>
      <c r="BJ636" s="26"/>
      <c r="BK636" s="26"/>
      <c r="BL636" s="26"/>
      <c r="BM636" s="26"/>
      <c r="BN636" s="26"/>
      <c r="BO636" s="26"/>
      <c r="BP636" s="26"/>
      <c r="BQ636" s="26"/>
      <c r="BR636" s="26"/>
      <c r="BS636" s="26"/>
      <c r="BT636" s="26"/>
      <c r="BU636" s="26"/>
      <c r="BV636" s="26"/>
      <c r="BW636" s="26"/>
      <c r="BX636" s="26"/>
      <c r="BY636" s="26"/>
      <c r="BZ636" s="26"/>
      <c r="CA636" s="26"/>
      <c r="CB636" s="26"/>
      <c r="CC636" s="26"/>
      <c r="CD636" s="26"/>
      <c r="CE636" s="26"/>
      <c r="CF636" s="26"/>
      <c r="CG636" s="26"/>
      <c r="CH636" s="26"/>
      <c r="CI636" s="26"/>
      <c r="CJ636" s="26"/>
      <c r="CK636" s="26"/>
      <c r="CL636" s="26"/>
      <c r="CM636" s="26"/>
      <c r="CN636" s="26"/>
      <c r="CO636" s="26"/>
      <c r="CP636" s="26"/>
      <c r="CQ636" s="26"/>
      <c r="CR636" s="26"/>
      <c r="CS636" s="26"/>
      <c r="CT636" s="26"/>
      <c r="CU636" s="26"/>
      <c r="CV636" s="26"/>
      <c r="CW636" s="26"/>
      <c r="CX636" s="26"/>
      <c r="CY636" s="26"/>
      <c r="CZ636" s="26"/>
      <c r="DA636" s="26"/>
      <c r="DB636" s="26"/>
      <c r="DC636" s="26"/>
      <c r="DD636" s="26"/>
      <c r="DE636" s="26"/>
      <c r="DF636" s="26"/>
      <c r="DG636" s="26"/>
      <c r="DH636" s="26"/>
      <c r="DI636" s="26"/>
      <c r="DJ636" s="26"/>
      <c r="DK636" s="26"/>
      <c r="DL636" s="26"/>
      <c r="DM636" s="26"/>
      <c r="DN636" s="26"/>
      <c r="DO636" s="26"/>
      <c r="DP636" s="26"/>
      <c r="DQ636" s="26"/>
      <c r="DR636" s="26"/>
      <c r="DS636" s="26"/>
      <c r="DT636" s="26"/>
      <c r="DU636" s="26"/>
      <c r="DV636" s="26"/>
      <c r="DW636" s="26"/>
      <c r="DX636" s="26"/>
      <c r="DY636" s="26"/>
      <c r="DZ636" s="26"/>
      <c r="EA636" s="26"/>
      <c r="EB636" s="26"/>
      <c r="EC636" s="26"/>
      <c r="ED636" s="26"/>
      <c r="EE636" s="26"/>
      <c r="EF636" s="26"/>
      <c r="EG636" s="26"/>
      <c r="EH636" s="26"/>
      <c r="EI636" s="26"/>
      <c r="EJ636" s="26"/>
      <c r="EK636" s="26"/>
      <c r="EL636" s="26"/>
      <c r="EM636" s="26"/>
      <c r="EN636" s="26"/>
      <c r="EO636" s="26"/>
      <c r="EP636" s="26"/>
      <c r="EQ636" s="26"/>
      <c r="ER636" s="26"/>
      <c r="ES636" s="26"/>
      <c r="ET636" s="26"/>
      <c r="EU636" s="26"/>
      <c r="EV636" s="26"/>
      <c r="EW636" s="26"/>
      <c r="EX636" s="26"/>
      <c r="EY636" s="26"/>
      <c r="EZ636" s="26"/>
      <c r="FA636" s="26"/>
      <c r="FB636" s="26"/>
      <c r="FC636" s="26"/>
      <c r="FD636" s="26"/>
      <c r="FE636" s="26"/>
      <c r="FF636" s="26"/>
      <c r="FG636" s="26"/>
      <c r="FH636" s="26"/>
      <c r="FI636" s="26"/>
      <c r="FJ636" s="26"/>
      <c r="FK636" s="26"/>
      <c r="FL636" s="26"/>
      <c r="FM636" s="26"/>
      <c r="FN636" s="26"/>
      <c r="FO636" s="26"/>
      <c r="FP636" s="26"/>
      <c r="FQ636" s="26"/>
      <c r="FR636" s="26"/>
      <c r="FS636" s="26"/>
      <c r="FT636" s="26"/>
      <c r="FU636" s="26"/>
      <c r="FV636" s="26"/>
      <c r="FW636" s="26"/>
      <c r="FX636" s="26"/>
      <c r="FY636" s="26"/>
      <c r="FZ636" s="26"/>
      <c r="GA636" s="26"/>
      <c r="GB636" s="26"/>
      <c r="GC636" s="26"/>
      <c r="GD636" s="26"/>
      <c r="GE636" s="26"/>
      <c r="GF636" s="26"/>
      <c r="GG636" s="26"/>
      <c r="GH636" s="26"/>
      <c r="GI636" s="26"/>
      <c r="GJ636" s="26"/>
      <c r="GK636" s="26"/>
      <c r="GL636" s="26"/>
      <c r="GM636" s="26"/>
      <c r="GN636" s="26"/>
      <c r="GO636" s="26"/>
      <c r="GP636" s="26"/>
      <c r="GQ636" s="26"/>
      <c r="GR636" s="26"/>
      <c r="GS636" s="26"/>
      <c r="GT636" s="26"/>
      <c r="GU636" s="26"/>
      <c r="GV636" s="26"/>
      <c r="GW636" s="26"/>
      <c r="GX636" s="26"/>
      <c r="GY636" s="26"/>
      <c r="GZ636" s="26"/>
      <c r="HA636" s="26"/>
      <c r="HB636" s="26"/>
      <c r="HC636" s="26"/>
      <c r="HD636" s="26"/>
      <c r="HE636" s="26"/>
      <c r="HF636" s="26"/>
      <c r="HG636" s="26"/>
      <c r="HH636" s="26"/>
      <c r="HI636" s="26"/>
      <c r="HJ636" s="26"/>
      <c r="HK636" s="26"/>
      <c r="HL636" s="26"/>
      <c r="HM636" s="26"/>
      <c r="HN636" s="26"/>
      <c r="HO636" s="26"/>
      <c r="HP636" s="26"/>
      <c r="HQ636" s="26"/>
      <c r="HR636" s="26"/>
      <c r="HS636" s="26"/>
      <c r="HT636" s="26"/>
      <c r="HU636" s="26"/>
      <c r="HV636" s="26"/>
      <c r="HW636" s="26"/>
      <c r="HX636" s="26"/>
      <c r="HY636" s="26"/>
      <c r="HZ636" s="26"/>
      <c r="IA636" s="26"/>
      <c r="IB636" s="26"/>
      <c r="IC636" s="26"/>
      <c r="ID636" s="26"/>
      <c r="IE636" s="26"/>
      <c r="IF636" s="26"/>
      <c r="IG636" s="26"/>
      <c r="IH636" s="26"/>
      <c r="II636" s="26"/>
      <c r="IJ636" s="26"/>
      <c r="IK636" s="26"/>
      <c r="IL636" s="26"/>
      <c r="IM636" s="26"/>
      <c r="IN636" s="26"/>
      <c r="IO636" s="26"/>
      <c r="IP636" s="26"/>
      <c r="IQ636" s="26"/>
      <c r="IR636" s="26"/>
      <c r="IS636" s="26"/>
      <c r="IT636" s="26"/>
      <c r="IU636" s="26"/>
      <c r="IV636" s="26"/>
    </row>
    <row r="637" spans="1:256" s="35" customFormat="1" ht="14.4" x14ac:dyDescent="0.3">
      <c r="A637"/>
      <c r="B637"/>
      <c r="C637"/>
      <c r="D637"/>
      <c r="E637"/>
      <c r="F637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6"/>
      <c r="AB637" s="26"/>
      <c r="AC637" s="26"/>
      <c r="AD637" s="26"/>
      <c r="AE637" s="26"/>
      <c r="AF637" s="26"/>
      <c r="AG637" s="26"/>
      <c r="AH637" s="26"/>
      <c r="AI637" s="26"/>
      <c r="AJ637" s="26"/>
      <c r="AK637" s="26"/>
      <c r="AL637" s="26"/>
      <c r="AM637" s="26"/>
      <c r="AN637" s="26"/>
      <c r="AO637" s="26"/>
      <c r="AP637" s="26"/>
      <c r="AQ637" s="26"/>
      <c r="AR637" s="26"/>
      <c r="AS637" s="26"/>
      <c r="AT637" s="26"/>
      <c r="AU637" s="26"/>
      <c r="AV637" s="26"/>
      <c r="AW637" s="26"/>
      <c r="AX637" s="26"/>
      <c r="AY637" s="26"/>
      <c r="AZ637" s="26"/>
      <c r="BA637" s="26"/>
      <c r="BB637" s="26"/>
      <c r="BC637" s="26"/>
      <c r="BD637" s="26"/>
      <c r="BE637" s="26"/>
      <c r="BF637" s="26"/>
      <c r="BG637" s="26"/>
      <c r="BH637" s="26"/>
      <c r="BI637" s="26"/>
      <c r="BJ637" s="26"/>
      <c r="BK637" s="26"/>
      <c r="BL637" s="26"/>
      <c r="BM637" s="26"/>
      <c r="BN637" s="26"/>
      <c r="BO637" s="26"/>
      <c r="BP637" s="26"/>
      <c r="BQ637" s="26"/>
      <c r="BR637" s="26"/>
      <c r="BS637" s="26"/>
      <c r="BT637" s="26"/>
      <c r="BU637" s="26"/>
      <c r="BV637" s="26"/>
      <c r="BW637" s="26"/>
      <c r="BX637" s="26"/>
      <c r="BY637" s="26"/>
      <c r="BZ637" s="26"/>
      <c r="CA637" s="26"/>
      <c r="CB637" s="26"/>
      <c r="CC637" s="26"/>
      <c r="CD637" s="26"/>
      <c r="CE637" s="26"/>
      <c r="CF637" s="26"/>
      <c r="CG637" s="26"/>
      <c r="CH637" s="26"/>
      <c r="CI637" s="26"/>
      <c r="CJ637" s="26"/>
      <c r="CK637" s="26"/>
      <c r="CL637" s="26"/>
      <c r="CM637" s="26"/>
      <c r="CN637" s="26"/>
      <c r="CO637" s="26"/>
      <c r="CP637" s="26"/>
      <c r="CQ637" s="26"/>
      <c r="CR637" s="26"/>
      <c r="CS637" s="26"/>
      <c r="CT637" s="26"/>
      <c r="CU637" s="26"/>
      <c r="CV637" s="26"/>
      <c r="CW637" s="26"/>
      <c r="CX637" s="26"/>
      <c r="CY637" s="26"/>
      <c r="CZ637" s="26"/>
      <c r="DA637" s="26"/>
      <c r="DB637" s="26"/>
      <c r="DC637" s="26"/>
      <c r="DD637" s="26"/>
      <c r="DE637" s="26"/>
      <c r="DF637" s="26"/>
      <c r="DG637" s="26"/>
      <c r="DH637" s="26"/>
      <c r="DI637" s="26"/>
      <c r="DJ637" s="26"/>
      <c r="DK637" s="26"/>
      <c r="DL637" s="26"/>
      <c r="DM637" s="26"/>
      <c r="DN637" s="26"/>
      <c r="DO637" s="26"/>
      <c r="DP637" s="26"/>
      <c r="DQ637" s="26"/>
      <c r="DR637" s="26"/>
      <c r="DS637" s="26"/>
      <c r="DT637" s="26"/>
      <c r="DU637" s="26"/>
      <c r="DV637" s="26"/>
      <c r="DW637" s="26"/>
      <c r="DX637" s="26"/>
      <c r="DY637" s="26"/>
      <c r="DZ637" s="26"/>
      <c r="EA637" s="26"/>
      <c r="EB637" s="26"/>
      <c r="EC637" s="26"/>
      <c r="ED637" s="26"/>
      <c r="EE637" s="26"/>
      <c r="EF637" s="26"/>
      <c r="EG637" s="26"/>
      <c r="EH637" s="26"/>
      <c r="EI637" s="26"/>
      <c r="EJ637" s="26"/>
      <c r="EK637" s="26"/>
      <c r="EL637" s="26"/>
      <c r="EM637" s="26"/>
      <c r="EN637" s="26"/>
      <c r="EO637" s="26"/>
      <c r="EP637" s="26"/>
      <c r="EQ637" s="26"/>
      <c r="ER637" s="26"/>
      <c r="ES637" s="26"/>
      <c r="ET637" s="26"/>
      <c r="EU637" s="26"/>
      <c r="EV637" s="26"/>
      <c r="EW637" s="26"/>
      <c r="EX637" s="26"/>
      <c r="EY637" s="26"/>
      <c r="EZ637" s="26"/>
      <c r="FA637" s="26"/>
      <c r="FB637" s="26"/>
      <c r="FC637" s="26"/>
      <c r="FD637" s="26"/>
      <c r="FE637" s="26"/>
      <c r="FF637" s="26"/>
      <c r="FG637" s="26"/>
      <c r="FH637" s="26"/>
      <c r="FI637" s="26"/>
      <c r="FJ637" s="26"/>
      <c r="FK637" s="26"/>
      <c r="FL637" s="26"/>
      <c r="FM637" s="26"/>
      <c r="FN637" s="26"/>
      <c r="FO637" s="26"/>
      <c r="FP637" s="26"/>
      <c r="FQ637" s="26"/>
      <c r="FR637" s="26"/>
      <c r="FS637" s="26"/>
      <c r="FT637" s="26"/>
      <c r="FU637" s="26"/>
      <c r="FV637" s="26"/>
      <c r="FW637" s="26"/>
      <c r="FX637" s="26"/>
      <c r="FY637" s="26"/>
      <c r="FZ637" s="26"/>
      <c r="GA637" s="26"/>
      <c r="GB637" s="26"/>
      <c r="GC637" s="26"/>
      <c r="GD637" s="26"/>
      <c r="GE637" s="26"/>
      <c r="GF637" s="26"/>
      <c r="GG637" s="26"/>
      <c r="GH637" s="26"/>
      <c r="GI637" s="26"/>
      <c r="GJ637" s="26"/>
      <c r="GK637" s="26"/>
      <c r="GL637" s="26"/>
      <c r="GM637" s="26"/>
      <c r="GN637" s="26"/>
      <c r="GO637" s="26"/>
      <c r="GP637" s="26"/>
      <c r="GQ637" s="26"/>
      <c r="GR637" s="26"/>
      <c r="GS637" s="26"/>
      <c r="GT637" s="26"/>
      <c r="GU637" s="26"/>
      <c r="GV637" s="26"/>
      <c r="GW637" s="26"/>
      <c r="GX637" s="26"/>
      <c r="GY637" s="26"/>
      <c r="GZ637" s="26"/>
      <c r="HA637" s="26"/>
      <c r="HB637" s="26"/>
      <c r="HC637" s="26"/>
      <c r="HD637" s="26"/>
      <c r="HE637" s="26"/>
      <c r="HF637" s="26"/>
      <c r="HG637" s="26"/>
      <c r="HH637" s="26"/>
      <c r="HI637" s="26"/>
      <c r="HJ637" s="26"/>
      <c r="HK637" s="26"/>
      <c r="HL637" s="26"/>
      <c r="HM637" s="26"/>
      <c r="HN637" s="26"/>
      <c r="HO637" s="26"/>
      <c r="HP637" s="26"/>
      <c r="HQ637" s="26"/>
      <c r="HR637" s="26"/>
      <c r="HS637" s="26"/>
      <c r="HT637" s="26"/>
      <c r="HU637" s="26"/>
      <c r="HV637" s="26"/>
      <c r="HW637" s="26"/>
      <c r="HX637" s="26"/>
      <c r="HY637" s="26"/>
      <c r="HZ637" s="26"/>
      <c r="IA637" s="26"/>
      <c r="IB637" s="26"/>
      <c r="IC637" s="26"/>
      <c r="ID637" s="26"/>
      <c r="IE637" s="26"/>
      <c r="IF637" s="26"/>
      <c r="IG637" s="26"/>
      <c r="IH637" s="26"/>
      <c r="II637" s="26"/>
      <c r="IJ637" s="26"/>
      <c r="IK637" s="26"/>
      <c r="IL637" s="26"/>
      <c r="IM637" s="26"/>
      <c r="IN637" s="26"/>
      <c r="IO637" s="26"/>
      <c r="IP637" s="26"/>
      <c r="IQ637" s="26"/>
      <c r="IR637" s="26"/>
      <c r="IS637" s="26"/>
      <c r="IT637" s="26"/>
      <c r="IU637" s="26"/>
      <c r="IV637" s="26"/>
    </row>
    <row r="638" spans="1:256" s="32" customFormat="1" ht="14.4" x14ac:dyDescent="0.3">
      <c r="A638"/>
      <c r="B638"/>
      <c r="C638"/>
      <c r="D638"/>
      <c r="E638"/>
      <c r="F638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6"/>
      <c r="AB638" s="26"/>
      <c r="AC638" s="26"/>
      <c r="AD638" s="26"/>
      <c r="AE638" s="26"/>
      <c r="AF638" s="26"/>
      <c r="AG638" s="26"/>
      <c r="AH638" s="26"/>
      <c r="AI638" s="26"/>
      <c r="AJ638" s="26"/>
      <c r="AK638" s="26"/>
      <c r="AL638" s="26"/>
      <c r="AM638" s="26"/>
      <c r="AN638" s="26"/>
      <c r="AO638" s="26"/>
      <c r="AP638" s="26"/>
      <c r="AQ638" s="26"/>
      <c r="AR638" s="26"/>
      <c r="AS638" s="26"/>
      <c r="AT638" s="26"/>
      <c r="AU638" s="26"/>
      <c r="AV638" s="26"/>
      <c r="AW638" s="26"/>
      <c r="AX638" s="26"/>
      <c r="AY638" s="26"/>
      <c r="AZ638" s="26"/>
      <c r="BA638" s="26"/>
      <c r="BB638" s="26"/>
      <c r="BC638" s="26"/>
      <c r="BD638" s="26"/>
      <c r="BE638" s="26"/>
      <c r="BF638" s="26"/>
      <c r="BG638" s="26"/>
      <c r="BH638" s="26"/>
      <c r="BI638" s="26"/>
      <c r="BJ638" s="26"/>
      <c r="BK638" s="26"/>
      <c r="BL638" s="26"/>
      <c r="BM638" s="26"/>
      <c r="BN638" s="26"/>
      <c r="BO638" s="26"/>
      <c r="BP638" s="26"/>
      <c r="BQ638" s="26"/>
      <c r="BR638" s="26"/>
      <c r="BS638" s="26"/>
      <c r="BT638" s="26"/>
      <c r="BU638" s="26"/>
      <c r="BV638" s="26"/>
      <c r="BW638" s="26"/>
      <c r="BX638" s="26"/>
      <c r="BY638" s="26"/>
      <c r="BZ638" s="26"/>
      <c r="CA638" s="26"/>
      <c r="CB638" s="26"/>
      <c r="CC638" s="26"/>
      <c r="CD638" s="26"/>
      <c r="CE638" s="26"/>
      <c r="CF638" s="26"/>
      <c r="CG638" s="26"/>
      <c r="CH638" s="26"/>
      <c r="CI638" s="26"/>
      <c r="CJ638" s="26"/>
      <c r="CK638" s="26"/>
      <c r="CL638" s="26"/>
      <c r="CM638" s="26"/>
      <c r="CN638" s="26"/>
      <c r="CO638" s="26"/>
      <c r="CP638" s="26"/>
      <c r="CQ638" s="26"/>
      <c r="CR638" s="26"/>
      <c r="CS638" s="26"/>
      <c r="CT638" s="26"/>
      <c r="CU638" s="26"/>
      <c r="CV638" s="26"/>
      <c r="CW638" s="26"/>
      <c r="CX638" s="26"/>
      <c r="CY638" s="26"/>
      <c r="CZ638" s="26"/>
      <c r="DA638" s="26"/>
      <c r="DB638" s="26"/>
      <c r="DC638" s="26"/>
      <c r="DD638" s="26"/>
      <c r="DE638" s="26"/>
      <c r="DF638" s="26"/>
      <c r="DG638" s="26"/>
      <c r="DH638" s="26"/>
      <c r="DI638" s="26"/>
      <c r="DJ638" s="26"/>
      <c r="DK638" s="26"/>
      <c r="DL638" s="26"/>
      <c r="DM638" s="26"/>
      <c r="DN638" s="26"/>
      <c r="DO638" s="26"/>
      <c r="DP638" s="26"/>
      <c r="DQ638" s="26"/>
      <c r="DR638" s="26"/>
      <c r="DS638" s="26"/>
      <c r="DT638" s="26"/>
      <c r="DU638" s="26"/>
      <c r="DV638" s="26"/>
      <c r="DW638" s="26"/>
      <c r="DX638" s="26"/>
      <c r="DY638" s="26"/>
      <c r="DZ638" s="26"/>
      <c r="EA638" s="26"/>
      <c r="EB638" s="26"/>
      <c r="EC638" s="26"/>
      <c r="ED638" s="26"/>
      <c r="EE638" s="26"/>
      <c r="EF638" s="26"/>
      <c r="EG638" s="26"/>
      <c r="EH638" s="26"/>
      <c r="EI638" s="26"/>
      <c r="EJ638" s="26"/>
      <c r="EK638" s="26"/>
      <c r="EL638" s="26"/>
      <c r="EM638" s="26"/>
      <c r="EN638" s="26"/>
      <c r="EO638" s="26"/>
      <c r="EP638" s="26"/>
      <c r="EQ638" s="26"/>
      <c r="ER638" s="26"/>
      <c r="ES638" s="26"/>
      <c r="ET638" s="26"/>
      <c r="EU638" s="26"/>
      <c r="EV638" s="26"/>
      <c r="EW638" s="26"/>
      <c r="EX638" s="26"/>
      <c r="EY638" s="26"/>
      <c r="EZ638" s="26"/>
      <c r="FA638" s="26"/>
      <c r="FB638" s="26"/>
      <c r="FC638" s="26"/>
      <c r="FD638" s="26"/>
      <c r="FE638" s="26"/>
      <c r="FF638" s="26"/>
      <c r="FG638" s="26"/>
      <c r="FH638" s="26"/>
      <c r="FI638" s="26"/>
      <c r="FJ638" s="26"/>
      <c r="FK638" s="26"/>
      <c r="FL638" s="26"/>
      <c r="FM638" s="26"/>
      <c r="FN638" s="26"/>
      <c r="FO638" s="26"/>
      <c r="FP638" s="26"/>
      <c r="FQ638" s="26"/>
      <c r="FR638" s="26"/>
      <c r="FS638" s="26"/>
      <c r="FT638" s="26"/>
      <c r="FU638" s="26"/>
      <c r="FV638" s="26"/>
      <c r="FW638" s="26"/>
      <c r="FX638" s="26"/>
      <c r="FY638" s="26"/>
      <c r="FZ638" s="26"/>
      <c r="GA638" s="26"/>
      <c r="GB638" s="26"/>
      <c r="GC638" s="26"/>
      <c r="GD638" s="26"/>
      <c r="GE638" s="26"/>
      <c r="GF638" s="26"/>
      <c r="GG638" s="26"/>
      <c r="GH638" s="26"/>
      <c r="GI638" s="26"/>
      <c r="GJ638" s="26"/>
      <c r="GK638" s="26"/>
      <c r="GL638" s="26"/>
      <c r="GM638" s="26"/>
      <c r="GN638" s="26"/>
      <c r="GO638" s="26"/>
      <c r="GP638" s="26"/>
      <c r="GQ638" s="26"/>
      <c r="GR638" s="26"/>
      <c r="GS638" s="26"/>
      <c r="GT638" s="26"/>
      <c r="GU638" s="26"/>
      <c r="GV638" s="26"/>
      <c r="GW638" s="26"/>
      <c r="GX638" s="26"/>
      <c r="GY638" s="26"/>
      <c r="GZ638" s="26"/>
      <c r="HA638" s="26"/>
      <c r="HB638" s="26"/>
      <c r="HC638" s="26"/>
      <c r="HD638" s="26"/>
      <c r="HE638" s="26"/>
      <c r="HF638" s="26"/>
      <c r="HG638" s="26"/>
      <c r="HH638" s="26"/>
      <c r="HI638" s="26"/>
      <c r="HJ638" s="26"/>
      <c r="HK638" s="26"/>
      <c r="HL638" s="26"/>
      <c r="HM638" s="26"/>
      <c r="HN638" s="26"/>
      <c r="HO638" s="26"/>
      <c r="HP638" s="26"/>
      <c r="HQ638" s="26"/>
      <c r="HR638" s="26"/>
      <c r="HS638" s="26"/>
      <c r="HT638" s="26"/>
      <c r="HU638" s="26"/>
      <c r="HV638" s="26"/>
      <c r="HW638" s="26"/>
      <c r="HX638" s="26"/>
      <c r="HY638" s="26"/>
      <c r="HZ638" s="26"/>
      <c r="IA638" s="26"/>
      <c r="IB638" s="26"/>
      <c r="IC638" s="26"/>
      <c r="ID638" s="26"/>
      <c r="IE638" s="26"/>
      <c r="IF638" s="26"/>
      <c r="IG638" s="26"/>
      <c r="IH638" s="26"/>
      <c r="II638" s="26"/>
      <c r="IJ638" s="26"/>
      <c r="IK638" s="26"/>
      <c r="IL638" s="26"/>
      <c r="IM638" s="26"/>
      <c r="IN638" s="26"/>
      <c r="IO638" s="26"/>
      <c r="IP638" s="26"/>
      <c r="IQ638" s="26"/>
      <c r="IR638" s="26"/>
      <c r="IS638" s="26"/>
      <c r="IT638" s="26"/>
      <c r="IU638" s="26"/>
      <c r="IV638" s="26"/>
    </row>
    <row r="639" spans="1:256" s="35" customFormat="1" ht="14.4" x14ac:dyDescent="0.3">
      <c r="A639"/>
      <c r="B639"/>
      <c r="C639"/>
      <c r="D639"/>
      <c r="E639"/>
      <c r="F639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6"/>
      <c r="AB639" s="26"/>
      <c r="AC639" s="26"/>
      <c r="AD639" s="26"/>
      <c r="AE639" s="26"/>
      <c r="AF639" s="26"/>
      <c r="AG639" s="26"/>
      <c r="AH639" s="26"/>
      <c r="AI639" s="26"/>
      <c r="AJ639" s="26"/>
      <c r="AK639" s="26"/>
      <c r="AL639" s="26"/>
      <c r="AM639" s="26"/>
      <c r="AN639" s="26"/>
      <c r="AO639" s="26"/>
      <c r="AP639" s="26"/>
      <c r="AQ639" s="26"/>
      <c r="AR639" s="26"/>
      <c r="AS639" s="26"/>
      <c r="AT639" s="26"/>
      <c r="AU639" s="26"/>
      <c r="AV639" s="26"/>
      <c r="AW639" s="26"/>
      <c r="AX639" s="26"/>
      <c r="AY639" s="26"/>
      <c r="AZ639" s="26"/>
      <c r="BA639" s="26"/>
      <c r="BB639" s="26"/>
      <c r="BC639" s="26"/>
      <c r="BD639" s="26"/>
      <c r="BE639" s="26"/>
      <c r="BF639" s="26"/>
      <c r="BG639" s="26"/>
      <c r="BH639" s="26"/>
      <c r="BI639" s="26"/>
      <c r="BJ639" s="26"/>
      <c r="BK639" s="26"/>
      <c r="BL639" s="26"/>
      <c r="BM639" s="26"/>
      <c r="BN639" s="26"/>
      <c r="BO639" s="26"/>
      <c r="BP639" s="26"/>
      <c r="BQ639" s="26"/>
      <c r="BR639" s="26"/>
      <c r="BS639" s="26"/>
      <c r="BT639" s="26"/>
      <c r="BU639" s="26"/>
      <c r="BV639" s="26"/>
      <c r="BW639" s="26"/>
      <c r="BX639" s="26"/>
      <c r="BY639" s="26"/>
      <c r="BZ639" s="26"/>
      <c r="CA639" s="26"/>
      <c r="CB639" s="26"/>
      <c r="CC639" s="26"/>
      <c r="CD639" s="26"/>
      <c r="CE639" s="26"/>
      <c r="CF639" s="26"/>
      <c r="CG639" s="26"/>
      <c r="CH639" s="26"/>
      <c r="CI639" s="26"/>
      <c r="CJ639" s="26"/>
      <c r="CK639" s="26"/>
      <c r="CL639" s="26"/>
      <c r="CM639" s="26"/>
      <c r="CN639" s="26"/>
      <c r="CO639" s="26"/>
      <c r="CP639" s="26"/>
      <c r="CQ639" s="26"/>
      <c r="CR639" s="26"/>
      <c r="CS639" s="26"/>
      <c r="CT639" s="26"/>
      <c r="CU639" s="26"/>
      <c r="CV639" s="26"/>
      <c r="CW639" s="26"/>
      <c r="CX639" s="26"/>
      <c r="CY639" s="26"/>
      <c r="CZ639" s="26"/>
      <c r="DA639" s="26"/>
      <c r="DB639" s="26"/>
      <c r="DC639" s="26"/>
      <c r="DD639" s="26"/>
      <c r="DE639" s="26"/>
      <c r="DF639" s="26"/>
      <c r="DG639" s="26"/>
      <c r="DH639" s="26"/>
      <c r="DI639" s="26"/>
      <c r="DJ639" s="26"/>
      <c r="DK639" s="26"/>
      <c r="DL639" s="26"/>
      <c r="DM639" s="26"/>
      <c r="DN639" s="26"/>
      <c r="DO639" s="26"/>
      <c r="DP639" s="26"/>
      <c r="DQ639" s="26"/>
      <c r="DR639" s="26"/>
      <c r="DS639" s="26"/>
      <c r="DT639" s="26"/>
      <c r="DU639" s="26"/>
      <c r="DV639" s="26"/>
      <c r="DW639" s="26"/>
      <c r="DX639" s="26"/>
      <c r="DY639" s="26"/>
      <c r="DZ639" s="26"/>
      <c r="EA639" s="26"/>
      <c r="EB639" s="26"/>
      <c r="EC639" s="26"/>
      <c r="ED639" s="26"/>
      <c r="EE639" s="26"/>
      <c r="EF639" s="26"/>
      <c r="EG639" s="26"/>
      <c r="EH639" s="26"/>
      <c r="EI639" s="26"/>
      <c r="EJ639" s="26"/>
      <c r="EK639" s="26"/>
      <c r="EL639" s="26"/>
      <c r="EM639" s="26"/>
      <c r="EN639" s="26"/>
      <c r="EO639" s="26"/>
      <c r="EP639" s="26"/>
      <c r="EQ639" s="26"/>
      <c r="ER639" s="26"/>
      <c r="ES639" s="26"/>
      <c r="ET639" s="26"/>
      <c r="EU639" s="26"/>
      <c r="EV639" s="26"/>
      <c r="EW639" s="26"/>
      <c r="EX639" s="26"/>
      <c r="EY639" s="26"/>
      <c r="EZ639" s="26"/>
      <c r="FA639" s="26"/>
      <c r="FB639" s="26"/>
      <c r="FC639" s="26"/>
      <c r="FD639" s="26"/>
      <c r="FE639" s="26"/>
      <c r="FF639" s="26"/>
      <c r="FG639" s="26"/>
      <c r="FH639" s="26"/>
      <c r="FI639" s="26"/>
      <c r="FJ639" s="26"/>
      <c r="FK639" s="26"/>
      <c r="FL639" s="26"/>
      <c r="FM639" s="26"/>
      <c r="FN639" s="26"/>
      <c r="FO639" s="26"/>
      <c r="FP639" s="26"/>
      <c r="FQ639" s="26"/>
      <c r="FR639" s="26"/>
      <c r="FS639" s="26"/>
      <c r="FT639" s="26"/>
      <c r="FU639" s="26"/>
      <c r="FV639" s="26"/>
      <c r="FW639" s="26"/>
      <c r="FX639" s="26"/>
      <c r="FY639" s="26"/>
      <c r="FZ639" s="26"/>
      <c r="GA639" s="26"/>
      <c r="GB639" s="26"/>
      <c r="GC639" s="26"/>
      <c r="GD639" s="26"/>
      <c r="GE639" s="26"/>
      <c r="GF639" s="26"/>
      <c r="GG639" s="26"/>
      <c r="GH639" s="26"/>
      <c r="GI639" s="26"/>
      <c r="GJ639" s="26"/>
      <c r="GK639" s="26"/>
      <c r="GL639" s="26"/>
      <c r="GM639" s="26"/>
      <c r="GN639" s="26"/>
      <c r="GO639" s="26"/>
      <c r="GP639" s="26"/>
      <c r="GQ639" s="26"/>
      <c r="GR639" s="26"/>
      <c r="GS639" s="26"/>
      <c r="GT639" s="26"/>
      <c r="GU639" s="26"/>
      <c r="GV639" s="26"/>
      <c r="GW639" s="26"/>
      <c r="GX639" s="26"/>
      <c r="GY639" s="26"/>
      <c r="GZ639" s="26"/>
      <c r="HA639" s="26"/>
      <c r="HB639" s="26"/>
      <c r="HC639" s="26"/>
      <c r="HD639" s="26"/>
      <c r="HE639" s="26"/>
      <c r="HF639" s="26"/>
      <c r="HG639" s="26"/>
      <c r="HH639" s="26"/>
      <c r="HI639" s="26"/>
      <c r="HJ639" s="26"/>
      <c r="HK639" s="26"/>
      <c r="HL639" s="26"/>
      <c r="HM639" s="26"/>
      <c r="HN639" s="26"/>
      <c r="HO639" s="26"/>
      <c r="HP639" s="26"/>
      <c r="HQ639" s="26"/>
      <c r="HR639" s="26"/>
      <c r="HS639" s="26"/>
      <c r="HT639" s="26"/>
      <c r="HU639" s="26"/>
      <c r="HV639" s="26"/>
      <c r="HW639" s="26"/>
      <c r="HX639" s="26"/>
      <c r="HY639" s="26"/>
      <c r="HZ639" s="26"/>
      <c r="IA639" s="26"/>
      <c r="IB639" s="26"/>
      <c r="IC639" s="26"/>
      <c r="ID639" s="26"/>
      <c r="IE639" s="26"/>
      <c r="IF639" s="26"/>
      <c r="IG639" s="26"/>
      <c r="IH639" s="26"/>
      <c r="II639" s="26"/>
      <c r="IJ639" s="26"/>
      <c r="IK639" s="26"/>
      <c r="IL639" s="26"/>
      <c r="IM639" s="26"/>
      <c r="IN639" s="26"/>
      <c r="IO639" s="26"/>
      <c r="IP639" s="26"/>
      <c r="IQ639" s="26"/>
      <c r="IR639" s="26"/>
      <c r="IS639" s="26"/>
      <c r="IT639" s="26"/>
      <c r="IU639" s="26"/>
      <c r="IV639" s="26"/>
    </row>
    <row r="640" spans="1:256" s="32" customFormat="1" ht="14.4" x14ac:dyDescent="0.3">
      <c r="A640"/>
      <c r="B640"/>
      <c r="C640"/>
      <c r="D640"/>
      <c r="E640"/>
      <c r="F640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6"/>
      <c r="AB640" s="26"/>
      <c r="AC640" s="26"/>
      <c r="AD640" s="26"/>
      <c r="AE640" s="26"/>
      <c r="AF640" s="26"/>
      <c r="AG640" s="26"/>
      <c r="AH640" s="26"/>
      <c r="AI640" s="26"/>
      <c r="AJ640" s="26"/>
      <c r="AK640" s="26"/>
      <c r="AL640" s="26"/>
      <c r="AM640" s="26"/>
      <c r="AN640" s="26"/>
      <c r="AO640" s="26"/>
      <c r="AP640" s="26"/>
      <c r="AQ640" s="26"/>
      <c r="AR640" s="26"/>
      <c r="AS640" s="26"/>
      <c r="AT640" s="26"/>
      <c r="AU640" s="26"/>
      <c r="AV640" s="26"/>
      <c r="AW640" s="26"/>
      <c r="AX640" s="26"/>
      <c r="AY640" s="26"/>
      <c r="AZ640" s="26"/>
      <c r="BA640" s="26"/>
      <c r="BB640" s="26"/>
      <c r="BC640" s="26"/>
      <c r="BD640" s="26"/>
      <c r="BE640" s="26"/>
      <c r="BF640" s="26"/>
      <c r="BG640" s="26"/>
      <c r="BH640" s="26"/>
      <c r="BI640" s="26"/>
      <c r="BJ640" s="26"/>
      <c r="BK640" s="26"/>
      <c r="BL640" s="26"/>
      <c r="BM640" s="26"/>
      <c r="BN640" s="26"/>
      <c r="BO640" s="26"/>
      <c r="BP640" s="26"/>
      <c r="BQ640" s="26"/>
      <c r="BR640" s="26"/>
      <c r="BS640" s="26"/>
      <c r="BT640" s="26"/>
      <c r="BU640" s="26"/>
      <c r="BV640" s="26"/>
      <c r="BW640" s="26"/>
      <c r="BX640" s="26"/>
      <c r="BY640" s="26"/>
      <c r="BZ640" s="26"/>
      <c r="CA640" s="26"/>
      <c r="CB640" s="26"/>
      <c r="CC640" s="26"/>
      <c r="CD640" s="26"/>
      <c r="CE640" s="26"/>
      <c r="CF640" s="26"/>
      <c r="CG640" s="26"/>
      <c r="CH640" s="26"/>
      <c r="CI640" s="26"/>
      <c r="CJ640" s="26"/>
      <c r="CK640" s="26"/>
      <c r="CL640" s="26"/>
      <c r="CM640" s="26"/>
      <c r="CN640" s="26"/>
      <c r="CO640" s="26"/>
      <c r="CP640" s="26"/>
      <c r="CQ640" s="26"/>
      <c r="CR640" s="26"/>
      <c r="CS640" s="26"/>
      <c r="CT640" s="26"/>
      <c r="CU640" s="26"/>
      <c r="CV640" s="26"/>
      <c r="CW640" s="26"/>
      <c r="CX640" s="26"/>
      <c r="CY640" s="26"/>
      <c r="CZ640" s="26"/>
      <c r="DA640" s="26"/>
      <c r="DB640" s="26"/>
      <c r="DC640" s="26"/>
      <c r="DD640" s="26"/>
      <c r="DE640" s="26"/>
      <c r="DF640" s="26"/>
      <c r="DG640" s="26"/>
      <c r="DH640" s="26"/>
      <c r="DI640" s="26"/>
      <c r="DJ640" s="26"/>
      <c r="DK640" s="26"/>
      <c r="DL640" s="26"/>
      <c r="DM640" s="26"/>
      <c r="DN640" s="26"/>
      <c r="DO640" s="26"/>
      <c r="DP640" s="26"/>
      <c r="DQ640" s="26"/>
      <c r="DR640" s="26"/>
      <c r="DS640" s="26"/>
      <c r="DT640" s="26"/>
      <c r="DU640" s="26"/>
      <c r="DV640" s="26"/>
      <c r="DW640" s="26"/>
      <c r="DX640" s="26"/>
      <c r="DY640" s="26"/>
      <c r="DZ640" s="26"/>
      <c r="EA640" s="26"/>
      <c r="EB640" s="26"/>
      <c r="EC640" s="26"/>
      <c r="ED640" s="26"/>
      <c r="EE640" s="26"/>
      <c r="EF640" s="26"/>
      <c r="EG640" s="26"/>
      <c r="EH640" s="26"/>
      <c r="EI640" s="26"/>
      <c r="EJ640" s="26"/>
      <c r="EK640" s="26"/>
      <c r="EL640" s="26"/>
      <c r="EM640" s="26"/>
      <c r="EN640" s="26"/>
      <c r="EO640" s="26"/>
      <c r="EP640" s="26"/>
      <c r="EQ640" s="26"/>
      <c r="ER640" s="26"/>
      <c r="ES640" s="26"/>
      <c r="ET640" s="26"/>
      <c r="EU640" s="26"/>
      <c r="EV640" s="26"/>
      <c r="EW640" s="26"/>
      <c r="EX640" s="26"/>
      <c r="EY640" s="26"/>
      <c r="EZ640" s="26"/>
      <c r="FA640" s="26"/>
      <c r="FB640" s="26"/>
      <c r="FC640" s="26"/>
      <c r="FD640" s="26"/>
      <c r="FE640" s="26"/>
      <c r="FF640" s="26"/>
      <c r="FG640" s="26"/>
      <c r="FH640" s="26"/>
      <c r="FI640" s="26"/>
      <c r="FJ640" s="26"/>
      <c r="FK640" s="26"/>
      <c r="FL640" s="26"/>
      <c r="FM640" s="26"/>
      <c r="FN640" s="26"/>
      <c r="FO640" s="26"/>
      <c r="FP640" s="26"/>
      <c r="FQ640" s="26"/>
      <c r="FR640" s="26"/>
      <c r="FS640" s="26"/>
      <c r="FT640" s="26"/>
      <c r="FU640" s="26"/>
      <c r="FV640" s="26"/>
      <c r="FW640" s="26"/>
      <c r="FX640" s="26"/>
      <c r="FY640" s="26"/>
      <c r="FZ640" s="26"/>
      <c r="GA640" s="26"/>
      <c r="GB640" s="26"/>
      <c r="GC640" s="26"/>
      <c r="GD640" s="26"/>
      <c r="GE640" s="26"/>
      <c r="GF640" s="26"/>
      <c r="GG640" s="26"/>
      <c r="GH640" s="26"/>
      <c r="GI640" s="26"/>
      <c r="GJ640" s="26"/>
      <c r="GK640" s="26"/>
      <c r="GL640" s="26"/>
      <c r="GM640" s="26"/>
      <c r="GN640" s="26"/>
      <c r="GO640" s="26"/>
      <c r="GP640" s="26"/>
      <c r="GQ640" s="26"/>
      <c r="GR640" s="26"/>
      <c r="GS640" s="26"/>
      <c r="GT640" s="26"/>
      <c r="GU640" s="26"/>
      <c r="GV640" s="26"/>
      <c r="GW640" s="26"/>
      <c r="GX640" s="26"/>
      <c r="GY640" s="26"/>
      <c r="GZ640" s="26"/>
      <c r="HA640" s="26"/>
      <c r="HB640" s="26"/>
      <c r="HC640" s="26"/>
      <c r="HD640" s="26"/>
      <c r="HE640" s="26"/>
      <c r="HF640" s="26"/>
      <c r="HG640" s="26"/>
      <c r="HH640" s="26"/>
      <c r="HI640" s="26"/>
      <c r="HJ640" s="26"/>
      <c r="HK640" s="26"/>
      <c r="HL640" s="26"/>
      <c r="HM640" s="26"/>
      <c r="HN640" s="26"/>
      <c r="HO640" s="26"/>
      <c r="HP640" s="26"/>
      <c r="HQ640" s="26"/>
      <c r="HR640" s="26"/>
      <c r="HS640" s="26"/>
      <c r="HT640" s="26"/>
      <c r="HU640" s="26"/>
      <c r="HV640" s="26"/>
      <c r="HW640" s="26"/>
      <c r="HX640" s="26"/>
      <c r="HY640" s="26"/>
      <c r="HZ640" s="26"/>
      <c r="IA640" s="26"/>
      <c r="IB640" s="26"/>
      <c r="IC640" s="26"/>
      <c r="ID640" s="26"/>
      <c r="IE640" s="26"/>
      <c r="IF640" s="26"/>
      <c r="IG640" s="26"/>
      <c r="IH640" s="26"/>
      <c r="II640" s="26"/>
      <c r="IJ640" s="26"/>
      <c r="IK640" s="26"/>
      <c r="IL640" s="26"/>
      <c r="IM640" s="26"/>
      <c r="IN640" s="26"/>
      <c r="IO640" s="26"/>
      <c r="IP640" s="26"/>
      <c r="IQ640" s="26"/>
      <c r="IR640" s="26"/>
      <c r="IS640" s="26"/>
      <c r="IT640" s="26"/>
      <c r="IU640" s="26"/>
      <c r="IV640" s="26"/>
    </row>
    <row r="641" spans="1:256" s="32" customFormat="1" ht="14.4" x14ac:dyDescent="0.3">
      <c r="A641"/>
      <c r="B641"/>
      <c r="C641"/>
      <c r="D641"/>
      <c r="E641"/>
      <c r="F641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6"/>
      <c r="AB641" s="26"/>
      <c r="AC641" s="26"/>
      <c r="AD641" s="26"/>
      <c r="AE641" s="26"/>
      <c r="AF641" s="26"/>
      <c r="AG641" s="26"/>
      <c r="AH641" s="26"/>
      <c r="AI641" s="26"/>
      <c r="AJ641" s="26"/>
      <c r="AK641" s="26"/>
      <c r="AL641" s="26"/>
      <c r="AM641" s="26"/>
      <c r="AN641" s="26"/>
      <c r="AO641" s="26"/>
      <c r="AP641" s="26"/>
      <c r="AQ641" s="26"/>
      <c r="AR641" s="26"/>
      <c r="AS641" s="26"/>
      <c r="AT641" s="26"/>
      <c r="AU641" s="26"/>
      <c r="AV641" s="26"/>
      <c r="AW641" s="26"/>
      <c r="AX641" s="26"/>
      <c r="AY641" s="26"/>
      <c r="AZ641" s="26"/>
      <c r="BA641" s="26"/>
      <c r="BB641" s="26"/>
      <c r="BC641" s="26"/>
      <c r="BD641" s="26"/>
      <c r="BE641" s="26"/>
      <c r="BF641" s="26"/>
      <c r="BG641" s="26"/>
      <c r="BH641" s="26"/>
      <c r="BI641" s="26"/>
      <c r="BJ641" s="26"/>
      <c r="BK641" s="26"/>
      <c r="BL641" s="26"/>
      <c r="BM641" s="26"/>
      <c r="BN641" s="26"/>
      <c r="BO641" s="26"/>
      <c r="BP641" s="26"/>
      <c r="BQ641" s="26"/>
      <c r="BR641" s="26"/>
      <c r="BS641" s="26"/>
      <c r="BT641" s="26"/>
      <c r="BU641" s="26"/>
      <c r="BV641" s="26"/>
      <c r="BW641" s="26"/>
      <c r="BX641" s="26"/>
      <c r="BY641" s="26"/>
      <c r="BZ641" s="26"/>
      <c r="CA641" s="26"/>
      <c r="CB641" s="26"/>
      <c r="CC641" s="26"/>
      <c r="CD641" s="26"/>
      <c r="CE641" s="26"/>
      <c r="CF641" s="26"/>
      <c r="CG641" s="26"/>
      <c r="CH641" s="26"/>
      <c r="CI641" s="26"/>
      <c r="CJ641" s="26"/>
      <c r="CK641" s="26"/>
      <c r="CL641" s="26"/>
      <c r="CM641" s="26"/>
      <c r="CN641" s="26"/>
      <c r="CO641" s="26"/>
      <c r="CP641" s="26"/>
      <c r="CQ641" s="26"/>
      <c r="CR641" s="26"/>
      <c r="CS641" s="26"/>
      <c r="CT641" s="26"/>
      <c r="CU641" s="26"/>
      <c r="CV641" s="26"/>
      <c r="CW641" s="26"/>
      <c r="CX641" s="26"/>
      <c r="CY641" s="26"/>
      <c r="CZ641" s="26"/>
      <c r="DA641" s="26"/>
      <c r="DB641" s="26"/>
      <c r="DC641" s="26"/>
      <c r="DD641" s="26"/>
      <c r="DE641" s="26"/>
      <c r="DF641" s="26"/>
      <c r="DG641" s="26"/>
      <c r="DH641" s="26"/>
      <c r="DI641" s="26"/>
      <c r="DJ641" s="26"/>
      <c r="DK641" s="26"/>
      <c r="DL641" s="26"/>
      <c r="DM641" s="26"/>
      <c r="DN641" s="26"/>
      <c r="DO641" s="26"/>
      <c r="DP641" s="26"/>
      <c r="DQ641" s="26"/>
      <c r="DR641" s="26"/>
      <c r="DS641" s="26"/>
      <c r="DT641" s="26"/>
      <c r="DU641" s="26"/>
      <c r="DV641" s="26"/>
      <c r="DW641" s="26"/>
      <c r="DX641" s="26"/>
      <c r="DY641" s="26"/>
      <c r="DZ641" s="26"/>
      <c r="EA641" s="26"/>
      <c r="EB641" s="26"/>
      <c r="EC641" s="26"/>
      <c r="ED641" s="26"/>
      <c r="EE641" s="26"/>
      <c r="EF641" s="26"/>
      <c r="EG641" s="26"/>
      <c r="EH641" s="26"/>
      <c r="EI641" s="26"/>
      <c r="EJ641" s="26"/>
      <c r="EK641" s="26"/>
      <c r="EL641" s="26"/>
      <c r="EM641" s="26"/>
      <c r="EN641" s="26"/>
      <c r="EO641" s="26"/>
      <c r="EP641" s="26"/>
      <c r="EQ641" s="26"/>
      <c r="ER641" s="26"/>
      <c r="ES641" s="26"/>
      <c r="ET641" s="26"/>
      <c r="EU641" s="26"/>
      <c r="EV641" s="26"/>
      <c r="EW641" s="26"/>
      <c r="EX641" s="26"/>
      <c r="EY641" s="26"/>
      <c r="EZ641" s="26"/>
      <c r="FA641" s="26"/>
      <c r="FB641" s="26"/>
      <c r="FC641" s="26"/>
      <c r="FD641" s="26"/>
      <c r="FE641" s="26"/>
      <c r="FF641" s="26"/>
      <c r="FG641" s="26"/>
      <c r="FH641" s="26"/>
      <c r="FI641" s="26"/>
      <c r="FJ641" s="26"/>
      <c r="FK641" s="26"/>
      <c r="FL641" s="26"/>
      <c r="FM641" s="26"/>
      <c r="FN641" s="26"/>
      <c r="FO641" s="26"/>
      <c r="FP641" s="26"/>
      <c r="FQ641" s="26"/>
      <c r="FR641" s="26"/>
      <c r="FS641" s="26"/>
      <c r="FT641" s="26"/>
      <c r="FU641" s="26"/>
      <c r="FV641" s="26"/>
      <c r="FW641" s="26"/>
      <c r="FX641" s="26"/>
      <c r="FY641" s="26"/>
      <c r="FZ641" s="26"/>
      <c r="GA641" s="26"/>
      <c r="GB641" s="26"/>
      <c r="GC641" s="26"/>
      <c r="GD641" s="26"/>
      <c r="GE641" s="26"/>
      <c r="GF641" s="26"/>
      <c r="GG641" s="26"/>
      <c r="GH641" s="26"/>
      <c r="GI641" s="26"/>
      <c r="GJ641" s="26"/>
      <c r="GK641" s="26"/>
      <c r="GL641" s="26"/>
      <c r="GM641" s="26"/>
      <c r="GN641" s="26"/>
      <c r="GO641" s="26"/>
      <c r="GP641" s="26"/>
      <c r="GQ641" s="26"/>
      <c r="GR641" s="26"/>
      <c r="GS641" s="26"/>
      <c r="GT641" s="26"/>
      <c r="GU641" s="26"/>
      <c r="GV641" s="26"/>
      <c r="GW641" s="26"/>
      <c r="GX641" s="26"/>
      <c r="GY641" s="26"/>
      <c r="GZ641" s="26"/>
      <c r="HA641" s="26"/>
      <c r="HB641" s="26"/>
      <c r="HC641" s="26"/>
      <c r="HD641" s="26"/>
      <c r="HE641" s="26"/>
      <c r="HF641" s="26"/>
      <c r="HG641" s="26"/>
      <c r="HH641" s="26"/>
      <c r="HI641" s="26"/>
      <c r="HJ641" s="26"/>
      <c r="HK641" s="26"/>
      <c r="HL641" s="26"/>
      <c r="HM641" s="26"/>
      <c r="HN641" s="26"/>
      <c r="HO641" s="26"/>
      <c r="HP641" s="26"/>
      <c r="HQ641" s="26"/>
      <c r="HR641" s="26"/>
      <c r="HS641" s="26"/>
      <c r="HT641" s="26"/>
      <c r="HU641" s="26"/>
      <c r="HV641" s="26"/>
      <c r="HW641" s="26"/>
      <c r="HX641" s="26"/>
      <c r="HY641" s="26"/>
      <c r="HZ641" s="26"/>
      <c r="IA641" s="26"/>
      <c r="IB641" s="26"/>
      <c r="IC641" s="26"/>
      <c r="ID641" s="26"/>
      <c r="IE641" s="26"/>
      <c r="IF641" s="26"/>
      <c r="IG641" s="26"/>
      <c r="IH641" s="26"/>
      <c r="II641" s="26"/>
      <c r="IJ641" s="26"/>
      <c r="IK641" s="26"/>
      <c r="IL641" s="26"/>
      <c r="IM641" s="26"/>
      <c r="IN641" s="26"/>
      <c r="IO641" s="26"/>
      <c r="IP641" s="26"/>
      <c r="IQ641" s="26"/>
      <c r="IR641" s="26"/>
      <c r="IS641" s="26"/>
      <c r="IT641" s="26"/>
      <c r="IU641" s="26"/>
      <c r="IV641" s="26"/>
    </row>
    <row r="642" spans="1:256" s="32" customFormat="1" ht="14.4" x14ac:dyDescent="0.3">
      <c r="A642"/>
      <c r="B642"/>
      <c r="C642"/>
      <c r="D642"/>
      <c r="E642"/>
      <c r="F642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6"/>
      <c r="AB642" s="26"/>
      <c r="AC642" s="26"/>
      <c r="AD642" s="26"/>
      <c r="AE642" s="26"/>
      <c r="AF642" s="26"/>
      <c r="AG642" s="26"/>
      <c r="AH642" s="26"/>
      <c r="AI642" s="26"/>
      <c r="AJ642" s="26"/>
      <c r="AK642" s="26"/>
      <c r="AL642" s="26"/>
      <c r="AM642" s="26"/>
      <c r="AN642" s="26"/>
      <c r="AO642" s="26"/>
      <c r="AP642" s="26"/>
      <c r="AQ642" s="26"/>
      <c r="AR642" s="26"/>
      <c r="AS642" s="26"/>
      <c r="AT642" s="26"/>
      <c r="AU642" s="26"/>
      <c r="AV642" s="26"/>
      <c r="AW642" s="26"/>
      <c r="AX642" s="26"/>
      <c r="AY642" s="26"/>
      <c r="AZ642" s="26"/>
      <c r="BA642" s="26"/>
      <c r="BB642" s="26"/>
      <c r="BC642" s="26"/>
      <c r="BD642" s="26"/>
      <c r="BE642" s="26"/>
      <c r="BF642" s="26"/>
      <c r="BG642" s="26"/>
      <c r="BH642" s="26"/>
      <c r="BI642" s="26"/>
      <c r="BJ642" s="26"/>
      <c r="BK642" s="26"/>
      <c r="BL642" s="26"/>
      <c r="BM642" s="26"/>
      <c r="BN642" s="26"/>
      <c r="BO642" s="26"/>
      <c r="BP642" s="26"/>
      <c r="BQ642" s="26"/>
      <c r="BR642" s="26"/>
      <c r="BS642" s="26"/>
      <c r="BT642" s="26"/>
      <c r="BU642" s="26"/>
      <c r="BV642" s="26"/>
      <c r="BW642" s="26"/>
      <c r="BX642" s="26"/>
      <c r="BY642" s="26"/>
      <c r="BZ642" s="26"/>
      <c r="CA642" s="26"/>
      <c r="CB642" s="26"/>
      <c r="CC642" s="26"/>
      <c r="CD642" s="26"/>
      <c r="CE642" s="26"/>
      <c r="CF642" s="26"/>
      <c r="CG642" s="26"/>
      <c r="CH642" s="26"/>
      <c r="CI642" s="26"/>
      <c r="CJ642" s="26"/>
      <c r="CK642" s="26"/>
      <c r="CL642" s="26"/>
      <c r="CM642" s="26"/>
      <c r="CN642" s="26"/>
      <c r="CO642" s="26"/>
      <c r="CP642" s="26"/>
      <c r="CQ642" s="26"/>
      <c r="CR642" s="26"/>
      <c r="CS642" s="26"/>
      <c r="CT642" s="26"/>
      <c r="CU642" s="26"/>
      <c r="CV642" s="26"/>
      <c r="CW642" s="26"/>
      <c r="CX642" s="26"/>
      <c r="CY642" s="26"/>
      <c r="CZ642" s="26"/>
      <c r="DA642" s="26"/>
      <c r="DB642" s="26"/>
      <c r="DC642" s="26"/>
      <c r="DD642" s="26"/>
      <c r="DE642" s="26"/>
      <c r="DF642" s="26"/>
      <c r="DG642" s="26"/>
      <c r="DH642" s="26"/>
      <c r="DI642" s="26"/>
      <c r="DJ642" s="26"/>
      <c r="DK642" s="26"/>
      <c r="DL642" s="26"/>
      <c r="DM642" s="26"/>
      <c r="DN642" s="26"/>
      <c r="DO642" s="26"/>
      <c r="DP642" s="26"/>
      <c r="DQ642" s="26"/>
      <c r="DR642" s="26"/>
      <c r="DS642" s="26"/>
      <c r="DT642" s="26"/>
      <c r="DU642" s="26"/>
      <c r="DV642" s="26"/>
      <c r="DW642" s="26"/>
      <c r="DX642" s="26"/>
      <c r="DY642" s="26"/>
      <c r="DZ642" s="26"/>
      <c r="EA642" s="26"/>
      <c r="EB642" s="26"/>
      <c r="EC642" s="26"/>
      <c r="ED642" s="26"/>
      <c r="EE642" s="26"/>
      <c r="EF642" s="26"/>
      <c r="EG642" s="26"/>
      <c r="EH642" s="26"/>
      <c r="EI642" s="26"/>
      <c r="EJ642" s="26"/>
      <c r="EK642" s="26"/>
      <c r="EL642" s="26"/>
      <c r="EM642" s="26"/>
      <c r="EN642" s="26"/>
      <c r="EO642" s="26"/>
      <c r="EP642" s="26"/>
      <c r="EQ642" s="26"/>
      <c r="ER642" s="26"/>
      <c r="ES642" s="26"/>
      <c r="ET642" s="26"/>
      <c r="EU642" s="26"/>
      <c r="EV642" s="26"/>
      <c r="EW642" s="26"/>
      <c r="EX642" s="26"/>
      <c r="EY642" s="26"/>
      <c r="EZ642" s="26"/>
      <c r="FA642" s="26"/>
      <c r="FB642" s="26"/>
      <c r="FC642" s="26"/>
      <c r="FD642" s="26"/>
      <c r="FE642" s="26"/>
      <c r="FF642" s="26"/>
      <c r="FG642" s="26"/>
      <c r="FH642" s="26"/>
      <c r="FI642" s="26"/>
      <c r="FJ642" s="26"/>
      <c r="FK642" s="26"/>
      <c r="FL642" s="26"/>
      <c r="FM642" s="26"/>
      <c r="FN642" s="26"/>
      <c r="FO642" s="26"/>
      <c r="FP642" s="26"/>
      <c r="FQ642" s="26"/>
      <c r="FR642" s="26"/>
      <c r="FS642" s="26"/>
      <c r="FT642" s="26"/>
      <c r="FU642" s="26"/>
      <c r="FV642" s="26"/>
      <c r="FW642" s="26"/>
      <c r="FX642" s="26"/>
      <c r="FY642" s="26"/>
      <c r="FZ642" s="26"/>
      <c r="GA642" s="26"/>
      <c r="GB642" s="26"/>
      <c r="GC642" s="26"/>
      <c r="GD642" s="26"/>
      <c r="GE642" s="26"/>
      <c r="GF642" s="26"/>
      <c r="GG642" s="26"/>
      <c r="GH642" s="26"/>
      <c r="GI642" s="26"/>
      <c r="GJ642" s="26"/>
      <c r="GK642" s="26"/>
      <c r="GL642" s="26"/>
      <c r="GM642" s="26"/>
      <c r="GN642" s="26"/>
      <c r="GO642" s="26"/>
      <c r="GP642" s="26"/>
      <c r="GQ642" s="26"/>
      <c r="GR642" s="26"/>
      <c r="GS642" s="26"/>
      <c r="GT642" s="26"/>
      <c r="GU642" s="26"/>
      <c r="GV642" s="26"/>
      <c r="GW642" s="26"/>
      <c r="GX642" s="26"/>
      <c r="GY642" s="26"/>
      <c r="GZ642" s="26"/>
      <c r="HA642" s="26"/>
      <c r="HB642" s="26"/>
      <c r="HC642" s="26"/>
      <c r="HD642" s="26"/>
      <c r="HE642" s="26"/>
      <c r="HF642" s="26"/>
      <c r="HG642" s="26"/>
      <c r="HH642" s="26"/>
      <c r="HI642" s="26"/>
      <c r="HJ642" s="26"/>
      <c r="HK642" s="26"/>
      <c r="HL642" s="26"/>
      <c r="HM642" s="26"/>
      <c r="HN642" s="26"/>
      <c r="HO642" s="26"/>
      <c r="HP642" s="26"/>
      <c r="HQ642" s="26"/>
      <c r="HR642" s="26"/>
      <c r="HS642" s="26"/>
      <c r="HT642" s="26"/>
      <c r="HU642" s="26"/>
      <c r="HV642" s="26"/>
      <c r="HW642" s="26"/>
      <c r="HX642" s="26"/>
      <c r="HY642" s="26"/>
      <c r="HZ642" s="26"/>
      <c r="IA642" s="26"/>
      <c r="IB642" s="26"/>
      <c r="IC642" s="26"/>
      <c r="ID642" s="26"/>
      <c r="IE642" s="26"/>
      <c r="IF642" s="26"/>
      <c r="IG642" s="26"/>
      <c r="IH642" s="26"/>
      <c r="II642" s="26"/>
      <c r="IJ642" s="26"/>
      <c r="IK642" s="26"/>
      <c r="IL642" s="26"/>
      <c r="IM642" s="26"/>
      <c r="IN642" s="26"/>
      <c r="IO642" s="26"/>
      <c r="IP642" s="26"/>
      <c r="IQ642" s="26"/>
      <c r="IR642" s="26"/>
      <c r="IS642" s="26"/>
      <c r="IT642" s="26"/>
      <c r="IU642" s="26"/>
      <c r="IV642" s="26"/>
    </row>
    <row r="643" spans="1:256" s="35" customFormat="1" ht="14.4" x14ac:dyDescent="0.3">
      <c r="A643"/>
      <c r="B643"/>
      <c r="C643"/>
      <c r="D643"/>
      <c r="E643"/>
      <c r="F643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6"/>
      <c r="AB643" s="26"/>
      <c r="AC643" s="26"/>
      <c r="AD643" s="26"/>
      <c r="AE643" s="26"/>
      <c r="AF643" s="26"/>
      <c r="AG643" s="26"/>
      <c r="AH643" s="26"/>
      <c r="AI643" s="26"/>
      <c r="AJ643" s="26"/>
      <c r="AK643" s="26"/>
      <c r="AL643" s="26"/>
      <c r="AM643" s="26"/>
      <c r="AN643" s="26"/>
      <c r="AO643" s="26"/>
      <c r="AP643" s="26"/>
      <c r="AQ643" s="26"/>
      <c r="AR643" s="26"/>
      <c r="AS643" s="26"/>
      <c r="AT643" s="26"/>
      <c r="AU643" s="26"/>
      <c r="AV643" s="26"/>
      <c r="AW643" s="26"/>
      <c r="AX643" s="26"/>
      <c r="AY643" s="26"/>
      <c r="AZ643" s="26"/>
      <c r="BA643" s="26"/>
      <c r="BB643" s="26"/>
      <c r="BC643" s="26"/>
      <c r="BD643" s="26"/>
      <c r="BE643" s="26"/>
      <c r="BF643" s="26"/>
      <c r="BG643" s="26"/>
      <c r="BH643" s="26"/>
      <c r="BI643" s="26"/>
      <c r="BJ643" s="26"/>
      <c r="BK643" s="26"/>
      <c r="BL643" s="26"/>
      <c r="BM643" s="26"/>
      <c r="BN643" s="26"/>
      <c r="BO643" s="26"/>
      <c r="BP643" s="26"/>
      <c r="BQ643" s="26"/>
      <c r="BR643" s="26"/>
      <c r="BS643" s="26"/>
      <c r="BT643" s="26"/>
      <c r="BU643" s="26"/>
      <c r="BV643" s="26"/>
      <c r="BW643" s="26"/>
      <c r="BX643" s="26"/>
      <c r="BY643" s="26"/>
      <c r="BZ643" s="26"/>
      <c r="CA643" s="26"/>
      <c r="CB643" s="26"/>
      <c r="CC643" s="26"/>
      <c r="CD643" s="26"/>
      <c r="CE643" s="26"/>
      <c r="CF643" s="26"/>
      <c r="CG643" s="26"/>
      <c r="CH643" s="26"/>
      <c r="CI643" s="26"/>
      <c r="CJ643" s="26"/>
      <c r="CK643" s="26"/>
      <c r="CL643" s="26"/>
      <c r="CM643" s="26"/>
      <c r="CN643" s="26"/>
      <c r="CO643" s="26"/>
      <c r="CP643" s="26"/>
      <c r="CQ643" s="26"/>
      <c r="CR643" s="26"/>
      <c r="CS643" s="26"/>
      <c r="CT643" s="26"/>
      <c r="CU643" s="26"/>
      <c r="CV643" s="26"/>
      <c r="CW643" s="26"/>
      <c r="CX643" s="26"/>
      <c r="CY643" s="26"/>
      <c r="CZ643" s="26"/>
      <c r="DA643" s="26"/>
      <c r="DB643" s="26"/>
      <c r="DC643" s="26"/>
      <c r="DD643" s="26"/>
      <c r="DE643" s="26"/>
      <c r="DF643" s="26"/>
      <c r="DG643" s="26"/>
      <c r="DH643" s="26"/>
      <c r="DI643" s="26"/>
      <c r="DJ643" s="26"/>
      <c r="DK643" s="26"/>
      <c r="DL643" s="26"/>
      <c r="DM643" s="26"/>
      <c r="DN643" s="26"/>
      <c r="DO643" s="26"/>
      <c r="DP643" s="26"/>
      <c r="DQ643" s="26"/>
      <c r="DR643" s="26"/>
      <c r="DS643" s="26"/>
      <c r="DT643" s="26"/>
      <c r="DU643" s="26"/>
      <c r="DV643" s="26"/>
      <c r="DW643" s="26"/>
      <c r="DX643" s="26"/>
      <c r="DY643" s="26"/>
      <c r="DZ643" s="26"/>
      <c r="EA643" s="26"/>
      <c r="EB643" s="26"/>
      <c r="EC643" s="26"/>
      <c r="ED643" s="26"/>
      <c r="EE643" s="26"/>
      <c r="EF643" s="26"/>
      <c r="EG643" s="26"/>
      <c r="EH643" s="26"/>
      <c r="EI643" s="26"/>
      <c r="EJ643" s="26"/>
      <c r="EK643" s="26"/>
      <c r="EL643" s="26"/>
      <c r="EM643" s="26"/>
      <c r="EN643" s="26"/>
      <c r="EO643" s="26"/>
      <c r="EP643" s="26"/>
      <c r="EQ643" s="26"/>
      <c r="ER643" s="26"/>
      <c r="ES643" s="26"/>
      <c r="ET643" s="26"/>
      <c r="EU643" s="26"/>
      <c r="EV643" s="26"/>
      <c r="EW643" s="26"/>
      <c r="EX643" s="26"/>
      <c r="EY643" s="26"/>
      <c r="EZ643" s="26"/>
      <c r="FA643" s="26"/>
      <c r="FB643" s="26"/>
      <c r="FC643" s="26"/>
      <c r="FD643" s="26"/>
      <c r="FE643" s="26"/>
      <c r="FF643" s="26"/>
      <c r="FG643" s="26"/>
      <c r="FH643" s="26"/>
      <c r="FI643" s="26"/>
      <c r="FJ643" s="26"/>
      <c r="FK643" s="26"/>
      <c r="FL643" s="26"/>
      <c r="FM643" s="26"/>
      <c r="FN643" s="26"/>
      <c r="FO643" s="26"/>
      <c r="FP643" s="26"/>
      <c r="FQ643" s="26"/>
      <c r="FR643" s="26"/>
      <c r="FS643" s="26"/>
      <c r="FT643" s="26"/>
      <c r="FU643" s="26"/>
      <c r="FV643" s="26"/>
      <c r="FW643" s="26"/>
      <c r="FX643" s="26"/>
      <c r="FY643" s="26"/>
      <c r="FZ643" s="26"/>
      <c r="GA643" s="26"/>
      <c r="GB643" s="26"/>
      <c r="GC643" s="26"/>
      <c r="GD643" s="26"/>
      <c r="GE643" s="26"/>
      <c r="GF643" s="26"/>
      <c r="GG643" s="26"/>
      <c r="GH643" s="26"/>
      <c r="GI643" s="26"/>
      <c r="GJ643" s="26"/>
      <c r="GK643" s="26"/>
      <c r="GL643" s="26"/>
      <c r="GM643" s="26"/>
      <c r="GN643" s="26"/>
      <c r="GO643" s="26"/>
      <c r="GP643" s="26"/>
      <c r="GQ643" s="26"/>
      <c r="GR643" s="26"/>
      <c r="GS643" s="26"/>
      <c r="GT643" s="26"/>
      <c r="GU643" s="26"/>
      <c r="GV643" s="26"/>
      <c r="GW643" s="26"/>
      <c r="GX643" s="26"/>
      <c r="GY643" s="26"/>
      <c r="GZ643" s="26"/>
      <c r="HA643" s="26"/>
      <c r="HB643" s="26"/>
      <c r="HC643" s="26"/>
      <c r="HD643" s="26"/>
      <c r="HE643" s="26"/>
      <c r="HF643" s="26"/>
      <c r="HG643" s="26"/>
      <c r="HH643" s="26"/>
      <c r="HI643" s="26"/>
      <c r="HJ643" s="26"/>
      <c r="HK643" s="26"/>
      <c r="HL643" s="26"/>
      <c r="HM643" s="26"/>
      <c r="HN643" s="26"/>
      <c r="HO643" s="26"/>
      <c r="HP643" s="26"/>
      <c r="HQ643" s="26"/>
      <c r="HR643" s="26"/>
      <c r="HS643" s="26"/>
      <c r="HT643" s="26"/>
      <c r="HU643" s="26"/>
      <c r="HV643" s="26"/>
      <c r="HW643" s="26"/>
      <c r="HX643" s="26"/>
      <c r="HY643" s="26"/>
      <c r="HZ643" s="26"/>
      <c r="IA643" s="26"/>
      <c r="IB643" s="26"/>
      <c r="IC643" s="26"/>
      <c r="ID643" s="26"/>
      <c r="IE643" s="26"/>
      <c r="IF643" s="26"/>
      <c r="IG643" s="26"/>
      <c r="IH643" s="26"/>
      <c r="II643" s="26"/>
      <c r="IJ643" s="26"/>
      <c r="IK643" s="26"/>
      <c r="IL643" s="26"/>
      <c r="IM643" s="26"/>
      <c r="IN643" s="26"/>
      <c r="IO643" s="26"/>
      <c r="IP643" s="26"/>
      <c r="IQ643" s="26"/>
      <c r="IR643" s="26"/>
      <c r="IS643" s="26"/>
      <c r="IT643" s="26"/>
      <c r="IU643" s="26"/>
      <c r="IV643" s="26"/>
    </row>
    <row r="644" spans="1:256" s="32" customFormat="1" ht="14.4" x14ac:dyDescent="0.3">
      <c r="A644"/>
      <c r="B644"/>
      <c r="C644"/>
      <c r="D644"/>
      <c r="E644"/>
      <c r="F644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6"/>
      <c r="AB644" s="26"/>
      <c r="AC644" s="26"/>
      <c r="AD644" s="26"/>
      <c r="AE644" s="26"/>
      <c r="AF644" s="26"/>
      <c r="AG644" s="26"/>
      <c r="AH644" s="26"/>
      <c r="AI644" s="26"/>
      <c r="AJ644" s="26"/>
      <c r="AK644" s="26"/>
      <c r="AL644" s="26"/>
      <c r="AM644" s="26"/>
      <c r="AN644" s="26"/>
      <c r="AO644" s="26"/>
      <c r="AP644" s="26"/>
      <c r="AQ644" s="26"/>
      <c r="AR644" s="26"/>
      <c r="AS644" s="26"/>
      <c r="AT644" s="26"/>
      <c r="AU644" s="26"/>
      <c r="AV644" s="26"/>
      <c r="AW644" s="26"/>
      <c r="AX644" s="26"/>
      <c r="AY644" s="26"/>
      <c r="AZ644" s="26"/>
      <c r="BA644" s="26"/>
      <c r="BB644" s="26"/>
      <c r="BC644" s="26"/>
      <c r="BD644" s="26"/>
      <c r="BE644" s="26"/>
      <c r="BF644" s="26"/>
      <c r="BG644" s="26"/>
      <c r="BH644" s="26"/>
      <c r="BI644" s="26"/>
      <c r="BJ644" s="26"/>
      <c r="BK644" s="26"/>
      <c r="BL644" s="26"/>
      <c r="BM644" s="26"/>
      <c r="BN644" s="26"/>
      <c r="BO644" s="26"/>
      <c r="BP644" s="26"/>
      <c r="BQ644" s="26"/>
      <c r="BR644" s="26"/>
      <c r="BS644" s="26"/>
      <c r="BT644" s="26"/>
      <c r="BU644" s="26"/>
      <c r="BV644" s="26"/>
      <c r="BW644" s="26"/>
      <c r="BX644" s="26"/>
      <c r="BY644" s="26"/>
      <c r="BZ644" s="26"/>
      <c r="CA644" s="26"/>
      <c r="CB644" s="26"/>
      <c r="CC644" s="26"/>
      <c r="CD644" s="26"/>
      <c r="CE644" s="26"/>
      <c r="CF644" s="26"/>
      <c r="CG644" s="26"/>
      <c r="CH644" s="26"/>
      <c r="CI644" s="26"/>
      <c r="CJ644" s="26"/>
      <c r="CK644" s="26"/>
      <c r="CL644" s="26"/>
      <c r="CM644" s="26"/>
      <c r="CN644" s="26"/>
      <c r="CO644" s="26"/>
      <c r="CP644" s="26"/>
      <c r="CQ644" s="26"/>
      <c r="CR644" s="26"/>
      <c r="CS644" s="26"/>
      <c r="CT644" s="26"/>
      <c r="CU644" s="26"/>
      <c r="CV644" s="26"/>
      <c r="CW644" s="26"/>
      <c r="CX644" s="26"/>
      <c r="CY644" s="26"/>
      <c r="CZ644" s="26"/>
      <c r="DA644" s="26"/>
      <c r="DB644" s="26"/>
      <c r="DC644" s="26"/>
      <c r="DD644" s="26"/>
      <c r="DE644" s="26"/>
      <c r="DF644" s="26"/>
      <c r="DG644" s="26"/>
      <c r="DH644" s="26"/>
      <c r="DI644" s="26"/>
      <c r="DJ644" s="26"/>
      <c r="DK644" s="26"/>
      <c r="DL644" s="26"/>
      <c r="DM644" s="26"/>
      <c r="DN644" s="26"/>
      <c r="DO644" s="26"/>
      <c r="DP644" s="26"/>
      <c r="DQ644" s="26"/>
      <c r="DR644" s="26"/>
      <c r="DS644" s="26"/>
      <c r="DT644" s="26"/>
      <c r="DU644" s="26"/>
      <c r="DV644" s="26"/>
      <c r="DW644" s="26"/>
      <c r="DX644" s="26"/>
      <c r="DY644" s="26"/>
      <c r="DZ644" s="26"/>
      <c r="EA644" s="26"/>
      <c r="EB644" s="26"/>
      <c r="EC644" s="26"/>
      <c r="ED644" s="26"/>
      <c r="EE644" s="26"/>
      <c r="EF644" s="26"/>
      <c r="EG644" s="26"/>
      <c r="EH644" s="26"/>
      <c r="EI644" s="26"/>
      <c r="EJ644" s="26"/>
      <c r="EK644" s="26"/>
      <c r="EL644" s="26"/>
      <c r="EM644" s="26"/>
      <c r="EN644" s="26"/>
      <c r="EO644" s="26"/>
      <c r="EP644" s="26"/>
      <c r="EQ644" s="26"/>
      <c r="ER644" s="26"/>
      <c r="ES644" s="26"/>
      <c r="ET644" s="26"/>
      <c r="EU644" s="26"/>
      <c r="EV644" s="26"/>
      <c r="EW644" s="26"/>
      <c r="EX644" s="26"/>
      <c r="EY644" s="26"/>
      <c r="EZ644" s="26"/>
      <c r="FA644" s="26"/>
      <c r="FB644" s="26"/>
      <c r="FC644" s="26"/>
      <c r="FD644" s="26"/>
      <c r="FE644" s="26"/>
      <c r="FF644" s="26"/>
      <c r="FG644" s="26"/>
      <c r="FH644" s="26"/>
      <c r="FI644" s="26"/>
      <c r="FJ644" s="26"/>
      <c r="FK644" s="26"/>
      <c r="FL644" s="26"/>
      <c r="FM644" s="26"/>
      <c r="FN644" s="26"/>
      <c r="FO644" s="26"/>
      <c r="FP644" s="26"/>
      <c r="FQ644" s="26"/>
      <c r="FR644" s="26"/>
      <c r="FS644" s="26"/>
      <c r="FT644" s="26"/>
      <c r="FU644" s="26"/>
      <c r="FV644" s="26"/>
      <c r="FW644" s="26"/>
      <c r="FX644" s="26"/>
      <c r="FY644" s="26"/>
      <c r="FZ644" s="26"/>
      <c r="GA644" s="26"/>
      <c r="GB644" s="26"/>
      <c r="GC644" s="26"/>
      <c r="GD644" s="26"/>
      <c r="GE644" s="26"/>
      <c r="GF644" s="26"/>
      <c r="GG644" s="26"/>
      <c r="GH644" s="26"/>
      <c r="GI644" s="26"/>
      <c r="GJ644" s="26"/>
      <c r="GK644" s="26"/>
      <c r="GL644" s="26"/>
      <c r="GM644" s="26"/>
      <c r="GN644" s="26"/>
      <c r="GO644" s="26"/>
      <c r="GP644" s="26"/>
      <c r="GQ644" s="26"/>
      <c r="GR644" s="26"/>
      <c r="GS644" s="26"/>
      <c r="GT644" s="26"/>
      <c r="GU644" s="26"/>
      <c r="GV644" s="26"/>
      <c r="GW644" s="26"/>
      <c r="GX644" s="26"/>
      <c r="GY644" s="26"/>
      <c r="GZ644" s="26"/>
      <c r="HA644" s="26"/>
      <c r="HB644" s="26"/>
      <c r="HC644" s="26"/>
      <c r="HD644" s="26"/>
      <c r="HE644" s="26"/>
      <c r="HF644" s="26"/>
      <c r="HG644" s="26"/>
      <c r="HH644" s="26"/>
      <c r="HI644" s="26"/>
      <c r="HJ644" s="26"/>
      <c r="HK644" s="26"/>
      <c r="HL644" s="26"/>
      <c r="HM644" s="26"/>
      <c r="HN644" s="26"/>
      <c r="HO644" s="26"/>
      <c r="HP644" s="26"/>
      <c r="HQ644" s="26"/>
      <c r="HR644" s="26"/>
      <c r="HS644" s="26"/>
      <c r="HT644" s="26"/>
      <c r="HU644" s="26"/>
      <c r="HV644" s="26"/>
      <c r="HW644" s="26"/>
      <c r="HX644" s="26"/>
      <c r="HY644" s="26"/>
      <c r="HZ644" s="26"/>
      <c r="IA644" s="26"/>
      <c r="IB644" s="26"/>
      <c r="IC644" s="26"/>
      <c r="ID644" s="26"/>
      <c r="IE644" s="26"/>
      <c r="IF644" s="26"/>
      <c r="IG644" s="26"/>
      <c r="IH644" s="26"/>
      <c r="II644" s="26"/>
      <c r="IJ644" s="26"/>
      <c r="IK644" s="26"/>
      <c r="IL644" s="26"/>
      <c r="IM644" s="26"/>
      <c r="IN644" s="26"/>
      <c r="IO644" s="26"/>
      <c r="IP644" s="26"/>
      <c r="IQ644" s="26"/>
      <c r="IR644" s="26"/>
      <c r="IS644" s="26"/>
      <c r="IT644" s="26"/>
      <c r="IU644" s="26"/>
      <c r="IV644" s="26"/>
    </row>
    <row r="645" spans="1:256" s="32" customFormat="1" ht="14.4" x14ac:dyDescent="0.3">
      <c r="A645"/>
      <c r="B645"/>
      <c r="C645"/>
      <c r="D645"/>
      <c r="E645"/>
      <c r="F645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6"/>
      <c r="AB645" s="26"/>
      <c r="AC645" s="26"/>
      <c r="AD645" s="26"/>
      <c r="AE645" s="26"/>
      <c r="AF645" s="26"/>
      <c r="AG645" s="26"/>
      <c r="AH645" s="26"/>
      <c r="AI645" s="26"/>
      <c r="AJ645" s="26"/>
      <c r="AK645" s="26"/>
      <c r="AL645" s="26"/>
      <c r="AM645" s="26"/>
      <c r="AN645" s="26"/>
      <c r="AO645" s="26"/>
      <c r="AP645" s="26"/>
      <c r="AQ645" s="26"/>
      <c r="AR645" s="26"/>
      <c r="AS645" s="26"/>
      <c r="AT645" s="26"/>
      <c r="AU645" s="26"/>
      <c r="AV645" s="26"/>
      <c r="AW645" s="26"/>
      <c r="AX645" s="26"/>
      <c r="AY645" s="26"/>
      <c r="AZ645" s="26"/>
      <c r="BA645" s="26"/>
      <c r="BB645" s="26"/>
      <c r="BC645" s="26"/>
      <c r="BD645" s="26"/>
      <c r="BE645" s="26"/>
      <c r="BF645" s="26"/>
      <c r="BG645" s="26"/>
      <c r="BH645" s="26"/>
      <c r="BI645" s="26"/>
      <c r="BJ645" s="26"/>
      <c r="BK645" s="26"/>
      <c r="BL645" s="26"/>
      <c r="BM645" s="26"/>
      <c r="BN645" s="26"/>
      <c r="BO645" s="26"/>
      <c r="BP645" s="26"/>
      <c r="BQ645" s="26"/>
      <c r="BR645" s="26"/>
      <c r="BS645" s="26"/>
      <c r="BT645" s="26"/>
      <c r="BU645" s="26"/>
      <c r="BV645" s="26"/>
      <c r="BW645" s="26"/>
      <c r="BX645" s="26"/>
      <c r="BY645" s="26"/>
      <c r="BZ645" s="26"/>
      <c r="CA645" s="26"/>
      <c r="CB645" s="26"/>
      <c r="CC645" s="26"/>
      <c r="CD645" s="26"/>
      <c r="CE645" s="26"/>
      <c r="CF645" s="26"/>
      <c r="CG645" s="26"/>
      <c r="CH645" s="26"/>
      <c r="CI645" s="26"/>
      <c r="CJ645" s="26"/>
      <c r="CK645" s="26"/>
      <c r="CL645" s="26"/>
      <c r="CM645" s="26"/>
      <c r="CN645" s="26"/>
      <c r="CO645" s="26"/>
      <c r="CP645" s="26"/>
      <c r="CQ645" s="26"/>
      <c r="CR645" s="26"/>
      <c r="CS645" s="26"/>
      <c r="CT645" s="26"/>
      <c r="CU645" s="26"/>
      <c r="CV645" s="26"/>
      <c r="CW645" s="26"/>
      <c r="CX645" s="26"/>
      <c r="CY645" s="26"/>
      <c r="CZ645" s="26"/>
      <c r="DA645" s="26"/>
      <c r="DB645" s="26"/>
      <c r="DC645" s="26"/>
      <c r="DD645" s="26"/>
      <c r="DE645" s="26"/>
      <c r="DF645" s="26"/>
      <c r="DG645" s="26"/>
      <c r="DH645" s="26"/>
      <c r="DI645" s="26"/>
      <c r="DJ645" s="26"/>
      <c r="DK645" s="26"/>
      <c r="DL645" s="26"/>
      <c r="DM645" s="26"/>
      <c r="DN645" s="26"/>
      <c r="DO645" s="26"/>
      <c r="DP645" s="26"/>
      <c r="DQ645" s="26"/>
      <c r="DR645" s="26"/>
      <c r="DS645" s="26"/>
      <c r="DT645" s="26"/>
      <c r="DU645" s="26"/>
      <c r="DV645" s="26"/>
      <c r="DW645" s="26"/>
      <c r="DX645" s="26"/>
      <c r="DY645" s="26"/>
      <c r="DZ645" s="26"/>
      <c r="EA645" s="26"/>
      <c r="EB645" s="26"/>
      <c r="EC645" s="26"/>
      <c r="ED645" s="26"/>
      <c r="EE645" s="26"/>
      <c r="EF645" s="26"/>
      <c r="EG645" s="26"/>
      <c r="EH645" s="26"/>
      <c r="EI645" s="26"/>
      <c r="EJ645" s="26"/>
      <c r="EK645" s="26"/>
      <c r="EL645" s="26"/>
      <c r="EM645" s="26"/>
      <c r="EN645" s="26"/>
      <c r="EO645" s="26"/>
      <c r="EP645" s="26"/>
      <c r="EQ645" s="26"/>
      <c r="ER645" s="26"/>
      <c r="ES645" s="26"/>
      <c r="ET645" s="26"/>
      <c r="EU645" s="26"/>
      <c r="EV645" s="26"/>
      <c r="EW645" s="26"/>
      <c r="EX645" s="26"/>
      <c r="EY645" s="26"/>
      <c r="EZ645" s="26"/>
      <c r="FA645" s="26"/>
      <c r="FB645" s="26"/>
      <c r="FC645" s="26"/>
      <c r="FD645" s="26"/>
      <c r="FE645" s="26"/>
      <c r="FF645" s="26"/>
      <c r="FG645" s="26"/>
      <c r="FH645" s="26"/>
      <c r="FI645" s="26"/>
      <c r="FJ645" s="26"/>
      <c r="FK645" s="26"/>
      <c r="FL645" s="26"/>
      <c r="FM645" s="26"/>
      <c r="FN645" s="26"/>
      <c r="FO645" s="26"/>
      <c r="FP645" s="26"/>
      <c r="FQ645" s="26"/>
      <c r="FR645" s="26"/>
      <c r="FS645" s="26"/>
      <c r="FT645" s="26"/>
      <c r="FU645" s="26"/>
      <c r="FV645" s="26"/>
      <c r="FW645" s="26"/>
      <c r="FX645" s="26"/>
      <c r="FY645" s="26"/>
      <c r="FZ645" s="26"/>
      <c r="GA645" s="26"/>
      <c r="GB645" s="26"/>
      <c r="GC645" s="26"/>
      <c r="GD645" s="26"/>
      <c r="GE645" s="26"/>
      <c r="GF645" s="26"/>
      <c r="GG645" s="26"/>
      <c r="GH645" s="26"/>
      <c r="GI645" s="26"/>
      <c r="GJ645" s="26"/>
      <c r="GK645" s="26"/>
      <c r="GL645" s="26"/>
      <c r="GM645" s="26"/>
      <c r="GN645" s="26"/>
      <c r="GO645" s="26"/>
      <c r="GP645" s="26"/>
      <c r="GQ645" s="26"/>
      <c r="GR645" s="26"/>
      <c r="GS645" s="26"/>
      <c r="GT645" s="26"/>
      <c r="GU645" s="26"/>
      <c r="GV645" s="26"/>
      <c r="GW645" s="26"/>
      <c r="GX645" s="26"/>
      <c r="GY645" s="26"/>
      <c r="GZ645" s="26"/>
      <c r="HA645" s="26"/>
      <c r="HB645" s="26"/>
      <c r="HC645" s="26"/>
      <c r="HD645" s="26"/>
      <c r="HE645" s="26"/>
      <c r="HF645" s="26"/>
      <c r="HG645" s="26"/>
      <c r="HH645" s="26"/>
      <c r="HI645" s="26"/>
      <c r="HJ645" s="26"/>
      <c r="HK645" s="26"/>
      <c r="HL645" s="26"/>
      <c r="HM645" s="26"/>
      <c r="HN645" s="26"/>
      <c r="HO645" s="26"/>
      <c r="HP645" s="26"/>
      <c r="HQ645" s="26"/>
      <c r="HR645" s="26"/>
      <c r="HS645" s="26"/>
      <c r="HT645" s="26"/>
      <c r="HU645" s="26"/>
      <c r="HV645" s="26"/>
      <c r="HW645" s="26"/>
      <c r="HX645" s="26"/>
      <c r="HY645" s="26"/>
      <c r="HZ645" s="26"/>
      <c r="IA645" s="26"/>
      <c r="IB645" s="26"/>
      <c r="IC645" s="26"/>
      <c r="ID645" s="26"/>
      <c r="IE645" s="26"/>
      <c r="IF645" s="26"/>
      <c r="IG645" s="26"/>
      <c r="IH645" s="26"/>
      <c r="II645" s="26"/>
      <c r="IJ645" s="26"/>
      <c r="IK645" s="26"/>
      <c r="IL645" s="26"/>
      <c r="IM645" s="26"/>
      <c r="IN645" s="26"/>
      <c r="IO645" s="26"/>
      <c r="IP645" s="26"/>
      <c r="IQ645" s="26"/>
      <c r="IR645" s="26"/>
      <c r="IS645" s="26"/>
      <c r="IT645" s="26"/>
      <c r="IU645" s="26"/>
      <c r="IV645" s="26"/>
    </row>
    <row r="646" spans="1:256" s="32" customFormat="1" ht="14.4" x14ac:dyDescent="0.3">
      <c r="A646"/>
      <c r="B646"/>
      <c r="C646"/>
      <c r="D646"/>
      <c r="E646"/>
      <c r="F64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6"/>
      <c r="AB646" s="26"/>
      <c r="AC646" s="26"/>
      <c r="AD646" s="26"/>
      <c r="AE646" s="26"/>
      <c r="AF646" s="26"/>
      <c r="AG646" s="26"/>
      <c r="AH646" s="26"/>
      <c r="AI646" s="26"/>
      <c r="AJ646" s="26"/>
      <c r="AK646" s="26"/>
      <c r="AL646" s="26"/>
      <c r="AM646" s="26"/>
      <c r="AN646" s="26"/>
      <c r="AO646" s="26"/>
      <c r="AP646" s="26"/>
      <c r="AQ646" s="26"/>
      <c r="AR646" s="26"/>
      <c r="AS646" s="26"/>
      <c r="AT646" s="26"/>
      <c r="AU646" s="26"/>
      <c r="AV646" s="26"/>
      <c r="AW646" s="26"/>
      <c r="AX646" s="26"/>
      <c r="AY646" s="26"/>
      <c r="AZ646" s="26"/>
      <c r="BA646" s="26"/>
      <c r="BB646" s="26"/>
      <c r="BC646" s="26"/>
      <c r="BD646" s="26"/>
      <c r="BE646" s="26"/>
      <c r="BF646" s="26"/>
      <c r="BG646" s="26"/>
      <c r="BH646" s="26"/>
      <c r="BI646" s="26"/>
      <c r="BJ646" s="26"/>
      <c r="BK646" s="26"/>
      <c r="BL646" s="26"/>
      <c r="BM646" s="26"/>
      <c r="BN646" s="26"/>
      <c r="BO646" s="26"/>
      <c r="BP646" s="26"/>
      <c r="BQ646" s="26"/>
      <c r="BR646" s="26"/>
      <c r="BS646" s="26"/>
      <c r="BT646" s="26"/>
      <c r="BU646" s="26"/>
      <c r="BV646" s="26"/>
      <c r="BW646" s="26"/>
      <c r="BX646" s="26"/>
      <c r="BY646" s="26"/>
      <c r="BZ646" s="26"/>
      <c r="CA646" s="26"/>
      <c r="CB646" s="26"/>
      <c r="CC646" s="26"/>
      <c r="CD646" s="26"/>
      <c r="CE646" s="26"/>
      <c r="CF646" s="26"/>
      <c r="CG646" s="26"/>
      <c r="CH646" s="26"/>
      <c r="CI646" s="26"/>
      <c r="CJ646" s="26"/>
      <c r="CK646" s="26"/>
      <c r="CL646" s="26"/>
      <c r="CM646" s="26"/>
      <c r="CN646" s="26"/>
      <c r="CO646" s="26"/>
      <c r="CP646" s="26"/>
      <c r="CQ646" s="26"/>
      <c r="CR646" s="26"/>
      <c r="CS646" s="26"/>
      <c r="CT646" s="26"/>
      <c r="CU646" s="26"/>
      <c r="CV646" s="26"/>
      <c r="CW646" s="26"/>
      <c r="CX646" s="26"/>
      <c r="CY646" s="26"/>
      <c r="CZ646" s="26"/>
      <c r="DA646" s="26"/>
      <c r="DB646" s="26"/>
      <c r="DC646" s="26"/>
      <c r="DD646" s="26"/>
      <c r="DE646" s="26"/>
      <c r="DF646" s="26"/>
      <c r="DG646" s="26"/>
      <c r="DH646" s="26"/>
      <c r="DI646" s="26"/>
      <c r="DJ646" s="26"/>
      <c r="DK646" s="26"/>
      <c r="DL646" s="26"/>
      <c r="DM646" s="26"/>
      <c r="DN646" s="26"/>
      <c r="DO646" s="26"/>
      <c r="DP646" s="26"/>
      <c r="DQ646" s="26"/>
      <c r="DR646" s="26"/>
      <c r="DS646" s="26"/>
      <c r="DT646" s="26"/>
      <c r="DU646" s="26"/>
      <c r="DV646" s="26"/>
      <c r="DW646" s="26"/>
      <c r="DX646" s="26"/>
      <c r="DY646" s="26"/>
      <c r="DZ646" s="26"/>
      <c r="EA646" s="26"/>
      <c r="EB646" s="26"/>
      <c r="EC646" s="26"/>
      <c r="ED646" s="26"/>
      <c r="EE646" s="26"/>
      <c r="EF646" s="26"/>
      <c r="EG646" s="26"/>
      <c r="EH646" s="26"/>
      <c r="EI646" s="26"/>
      <c r="EJ646" s="26"/>
      <c r="EK646" s="26"/>
      <c r="EL646" s="26"/>
      <c r="EM646" s="26"/>
      <c r="EN646" s="26"/>
      <c r="EO646" s="26"/>
      <c r="EP646" s="26"/>
      <c r="EQ646" s="26"/>
      <c r="ER646" s="26"/>
      <c r="ES646" s="26"/>
      <c r="ET646" s="26"/>
      <c r="EU646" s="26"/>
      <c r="EV646" s="26"/>
      <c r="EW646" s="26"/>
      <c r="EX646" s="26"/>
      <c r="EY646" s="26"/>
      <c r="EZ646" s="26"/>
      <c r="FA646" s="26"/>
      <c r="FB646" s="26"/>
      <c r="FC646" s="26"/>
      <c r="FD646" s="26"/>
      <c r="FE646" s="26"/>
      <c r="FF646" s="26"/>
      <c r="FG646" s="26"/>
      <c r="FH646" s="26"/>
      <c r="FI646" s="26"/>
      <c r="FJ646" s="26"/>
      <c r="FK646" s="26"/>
      <c r="FL646" s="26"/>
      <c r="FM646" s="26"/>
      <c r="FN646" s="26"/>
      <c r="FO646" s="26"/>
      <c r="FP646" s="26"/>
      <c r="FQ646" s="26"/>
      <c r="FR646" s="26"/>
      <c r="FS646" s="26"/>
      <c r="FT646" s="26"/>
      <c r="FU646" s="26"/>
      <c r="FV646" s="26"/>
      <c r="FW646" s="26"/>
      <c r="FX646" s="26"/>
      <c r="FY646" s="26"/>
      <c r="FZ646" s="26"/>
      <c r="GA646" s="26"/>
      <c r="GB646" s="26"/>
      <c r="GC646" s="26"/>
      <c r="GD646" s="26"/>
      <c r="GE646" s="26"/>
      <c r="GF646" s="26"/>
      <c r="GG646" s="26"/>
      <c r="GH646" s="26"/>
      <c r="GI646" s="26"/>
      <c r="GJ646" s="26"/>
      <c r="GK646" s="26"/>
      <c r="GL646" s="26"/>
      <c r="GM646" s="26"/>
      <c r="GN646" s="26"/>
      <c r="GO646" s="26"/>
      <c r="GP646" s="26"/>
      <c r="GQ646" s="26"/>
      <c r="GR646" s="26"/>
      <c r="GS646" s="26"/>
      <c r="GT646" s="26"/>
      <c r="GU646" s="26"/>
      <c r="GV646" s="26"/>
      <c r="GW646" s="26"/>
      <c r="GX646" s="26"/>
      <c r="GY646" s="26"/>
      <c r="GZ646" s="26"/>
      <c r="HA646" s="26"/>
      <c r="HB646" s="26"/>
      <c r="HC646" s="26"/>
      <c r="HD646" s="26"/>
      <c r="HE646" s="26"/>
      <c r="HF646" s="26"/>
      <c r="HG646" s="26"/>
      <c r="HH646" s="26"/>
      <c r="HI646" s="26"/>
      <c r="HJ646" s="26"/>
      <c r="HK646" s="26"/>
      <c r="HL646" s="26"/>
      <c r="HM646" s="26"/>
      <c r="HN646" s="26"/>
      <c r="HO646" s="26"/>
      <c r="HP646" s="26"/>
      <c r="HQ646" s="26"/>
      <c r="HR646" s="26"/>
      <c r="HS646" s="26"/>
      <c r="HT646" s="26"/>
      <c r="HU646" s="26"/>
      <c r="HV646" s="26"/>
      <c r="HW646" s="26"/>
      <c r="HX646" s="26"/>
      <c r="HY646" s="26"/>
      <c r="HZ646" s="26"/>
      <c r="IA646" s="26"/>
      <c r="IB646" s="26"/>
      <c r="IC646" s="26"/>
      <c r="ID646" s="26"/>
      <c r="IE646" s="26"/>
      <c r="IF646" s="26"/>
      <c r="IG646" s="26"/>
      <c r="IH646" s="26"/>
      <c r="II646" s="26"/>
      <c r="IJ646" s="26"/>
      <c r="IK646" s="26"/>
      <c r="IL646" s="26"/>
      <c r="IM646" s="26"/>
      <c r="IN646" s="26"/>
      <c r="IO646" s="26"/>
      <c r="IP646" s="26"/>
      <c r="IQ646" s="26"/>
      <c r="IR646" s="26"/>
      <c r="IS646" s="26"/>
      <c r="IT646" s="26"/>
      <c r="IU646" s="26"/>
      <c r="IV646" s="26"/>
    </row>
    <row r="647" spans="1:256" s="35" customFormat="1" ht="14.4" x14ac:dyDescent="0.3">
      <c r="A647"/>
      <c r="B647"/>
      <c r="C647"/>
      <c r="D647"/>
      <c r="E647"/>
      <c r="F647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6"/>
      <c r="AB647" s="26"/>
      <c r="AC647" s="26"/>
      <c r="AD647" s="26"/>
      <c r="AE647" s="26"/>
      <c r="AF647" s="26"/>
      <c r="AG647" s="26"/>
      <c r="AH647" s="26"/>
      <c r="AI647" s="26"/>
      <c r="AJ647" s="26"/>
      <c r="AK647" s="26"/>
      <c r="AL647" s="26"/>
      <c r="AM647" s="26"/>
      <c r="AN647" s="26"/>
      <c r="AO647" s="26"/>
      <c r="AP647" s="26"/>
      <c r="AQ647" s="26"/>
      <c r="AR647" s="26"/>
      <c r="AS647" s="26"/>
      <c r="AT647" s="26"/>
      <c r="AU647" s="26"/>
      <c r="AV647" s="26"/>
      <c r="AW647" s="26"/>
      <c r="AX647" s="26"/>
      <c r="AY647" s="26"/>
      <c r="AZ647" s="26"/>
      <c r="BA647" s="26"/>
      <c r="BB647" s="26"/>
      <c r="BC647" s="26"/>
      <c r="BD647" s="26"/>
      <c r="BE647" s="26"/>
      <c r="BF647" s="26"/>
      <c r="BG647" s="26"/>
      <c r="BH647" s="26"/>
      <c r="BI647" s="26"/>
      <c r="BJ647" s="26"/>
      <c r="BK647" s="26"/>
      <c r="BL647" s="26"/>
      <c r="BM647" s="26"/>
      <c r="BN647" s="26"/>
      <c r="BO647" s="26"/>
      <c r="BP647" s="26"/>
      <c r="BQ647" s="26"/>
      <c r="BR647" s="26"/>
      <c r="BS647" s="26"/>
      <c r="BT647" s="26"/>
      <c r="BU647" s="26"/>
      <c r="BV647" s="26"/>
      <c r="BW647" s="26"/>
      <c r="BX647" s="26"/>
      <c r="BY647" s="26"/>
      <c r="BZ647" s="26"/>
      <c r="CA647" s="26"/>
      <c r="CB647" s="26"/>
      <c r="CC647" s="26"/>
      <c r="CD647" s="26"/>
      <c r="CE647" s="26"/>
      <c r="CF647" s="26"/>
      <c r="CG647" s="26"/>
      <c r="CH647" s="26"/>
      <c r="CI647" s="26"/>
      <c r="CJ647" s="26"/>
      <c r="CK647" s="26"/>
      <c r="CL647" s="26"/>
      <c r="CM647" s="26"/>
      <c r="CN647" s="26"/>
      <c r="CO647" s="26"/>
      <c r="CP647" s="26"/>
      <c r="CQ647" s="26"/>
      <c r="CR647" s="26"/>
      <c r="CS647" s="26"/>
      <c r="CT647" s="26"/>
      <c r="CU647" s="26"/>
      <c r="CV647" s="26"/>
      <c r="CW647" s="26"/>
      <c r="CX647" s="26"/>
      <c r="CY647" s="26"/>
      <c r="CZ647" s="26"/>
      <c r="DA647" s="26"/>
      <c r="DB647" s="26"/>
      <c r="DC647" s="26"/>
      <c r="DD647" s="26"/>
      <c r="DE647" s="26"/>
      <c r="DF647" s="26"/>
      <c r="DG647" s="26"/>
      <c r="DH647" s="26"/>
      <c r="DI647" s="26"/>
      <c r="DJ647" s="26"/>
      <c r="DK647" s="26"/>
      <c r="DL647" s="26"/>
      <c r="DM647" s="26"/>
      <c r="DN647" s="26"/>
      <c r="DO647" s="26"/>
      <c r="DP647" s="26"/>
      <c r="DQ647" s="26"/>
      <c r="DR647" s="26"/>
      <c r="DS647" s="26"/>
      <c r="DT647" s="26"/>
      <c r="DU647" s="26"/>
      <c r="DV647" s="26"/>
      <c r="DW647" s="26"/>
      <c r="DX647" s="26"/>
      <c r="DY647" s="26"/>
      <c r="DZ647" s="26"/>
      <c r="EA647" s="26"/>
      <c r="EB647" s="26"/>
      <c r="EC647" s="26"/>
      <c r="ED647" s="26"/>
      <c r="EE647" s="26"/>
      <c r="EF647" s="26"/>
      <c r="EG647" s="26"/>
      <c r="EH647" s="26"/>
      <c r="EI647" s="26"/>
      <c r="EJ647" s="26"/>
      <c r="EK647" s="26"/>
      <c r="EL647" s="26"/>
      <c r="EM647" s="26"/>
      <c r="EN647" s="26"/>
      <c r="EO647" s="26"/>
      <c r="EP647" s="26"/>
      <c r="EQ647" s="26"/>
      <c r="ER647" s="26"/>
      <c r="ES647" s="26"/>
      <c r="ET647" s="26"/>
      <c r="EU647" s="26"/>
      <c r="EV647" s="26"/>
      <c r="EW647" s="26"/>
      <c r="EX647" s="26"/>
      <c r="EY647" s="26"/>
      <c r="EZ647" s="26"/>
      <c r="FA647" s="26"/>
      <c r="FB647" s="26"/>
      <c r="FC647" s="26"/>
      <c r="FD647" s="26"/>
      <c r="FE647" s="26"/>
      <c r="FF647" s="26"/>
      <c r="FG647" s="26"/>
      <c r="FH647" s="26"/>
      <c r="FI647" s="26"/>
      <c r="FJ647" s="26"/>
      <c r="FK647" s="26"/>
      <c r="FL647" s="26"/>
      <c r="FM647" s="26"/>
      <c r="FN647" s="26"/>
      <c r="FO647" s="26"/>
      <c r="FP647" s="26"/>
      <c r="FQ647" s="26"/>
      <c r="FR647" s="26"/>
      <c r="FS647" s="26"/>
      <c r="FT647" s="26"/>
      <c r="FU647" s="26"/>
      <c r="FV647" s="26"/>
      <c r="FW647" s="26"/>
      <c r="FX647" s="26"/>
      <c r="FY647" s="26"/>
      <c r="FZ647" s="26"/>
      <c r="GA647" s="26"/>
      <c r="GB647" s="26"/>
      <c r="GC647" s="26"/>
      <c r="GD647" s="26"/>
      <c r="GE647" s="26"/>
      <c r="GF647" s="26"/>
      <c r="GG647" s="26"/>
      <c r="GH647" s="26"/>
      <c r="GI647" s="26"/>
      <c r="GJ647" s="26"/>
      <c r="GK647" s="26"/>
      <c r="GL647" s="26"/>
      <c r="GM647" s="26"/>
      <c r="GN647" s="26"/>
      <c r="GO647" s="26"/>
      <c r="GP647" s="26"/>
      <c r="GQ647" s="26"/>
      <c r="GR647" s="26"/>
      <c r="GS647" s="26"/>
      <c r="GT647" s="26"/>
      <c r="GU647" s="26"/>
      <c r="GV647" s="26"/>
      <c r="GW647" s="26"/>
      <c r="GX647" s="26"/>
      <c r="GY647" s="26"/>
      <c r="GZ647" s="26"/>
      <c r="HA647" s="26"/>
      <c r="HB647" s="26"/>
      <c r="HC647" s="26"/>
      <c r="HD647" s="26"/>
      <c r="HE647" s="26"/>
      <c r="HF647" s="26"/>
      <c r="HG647" s="26"/>
      <c r="HH647" s="26"/>
      <c r="HI647" s="26"/>
      <c r="HJ647" s="26"/>
      <c r="HK647" s="26"/>
      <c r="HL647" s="26"/>
      <c r="HM647" s="26"/>
      <c r="HN647" s="26"/>
      <c r="HO647" s="26"/>
      <c r="HP647" s="26"/>
      <c r="HQ647" s="26"/>
      <c r="HR647" s="26"/>
      <c r="HS647" s="26"/>
      <c r="HT647" s="26"/>
      <c r="HU647" s="26"/>
      <c r="HV647" s="26"/>
      <c r="HW647" s="26"/>
      <c r="HX647" s="26"/>
      <c r="HY647" s="26"/>
      <c r="HZ647" s="26"/>
      <c r="IA647" s="26"/>
      <c r="IB647" s="26"/>
      <c r="IC647" s="26"/>
      <c r="ID647" s="26"/>
      <c r="IE647" s="26"/>
      <c r="IF647" s="26"/>
      <c r="IG647" s="26"/>
      <c r="IH647" s="26"/>
      <c r="II647" s="26"/>
      <c r="IJ647" s="26"/>
      <c r="IK647" s="26"/>
      <c r="IL647" s="26"/>
      <c r="IM647" s="26"/>
      <c r="IN647" s="26"/>
      <c r="IO647" s="26"/>
      <c r="IP647" s="26"/>
      <c r="IQ647" s="26"/>
      <c r="IR647" s="26"/>
      <c r="IS647" s="26"/>
      <c r="IT647" s="26"/>
      <c r="IU647" s="26"/>
      <c r="IV647" s="26"/>
    </row>
    <row r="648" spans="1:256" s="32" customFormat="1" ht="14.4" x14ac:dyDescent="0.3">
      <c r="A648"/>
      <c r="B648"/>
      <c r="C648"/>
      <c r="D648"/>
      <c r="E648"/>
      <c r="F648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6"/>
      <c r="AB648" s="26"/>
      <c r="AC648" s="26"/>
      <c r="AD648" s="26"/>
      <c r="AE648" s="26"/>
      <c r="AF648" s="26"/>
      <c r="AG648" s="26"/>
      <c r="AH648" s="26"/>
      <c r="AI648" s="26"/>
      <c r="AJ648" s="26"/>
      <c r="AK648" s="26"/>
      <c r="AL648" s="26"/>
      <c r="AM648" s="26"/>
      <c r="AN648" s="26"/>
      <c r="AO648" s="26"/>
      <c r="AP648" s="26"/>
      <c r="AQ648" s="26"/>
      <c r="AR648" s="26"/>
      <c r="AS648" s="26"/>
      <c r="AT648" s="26"/>
      <c r="AU648" s="26"/>
      <c r="AV648" s="26"/>
      <c r="AW648" s="26"/>
      <c r="AX648" s="26"/>
      <c r="AY648" s="26"/>
      <c r="AZ648" s="26"/>
      <c r="BA648" s="26"/>
      <c r="BB648" s="26"/>
      <c r="BC648" s="26"/>
      <c r="BD648" s="26"/>
      <c r="BE648" s="26"/>
      <c r="BF648" s="26"/>
      <c r="BG648" s="26"/>
      <c r="BH648" s="26"/>
      <c r="BI648" s="26"/>
      <c r="BJ648" s="26"/>
      <c r="BK648" s="26"/>
      <c r="BL648" s="26"/>
      <c r="BM648" s="26"/>
      <c r="BN648" s="26"/>
      <c r="BO648" s="26"/>
      <c r="BP648" s="26"/>
      <c r="BQ648" s="26"/>
      <c r="BR648" s="26"/>
      <c r="BS648" s="26"/>
      <c r="BT648" s="26"/>
      <c r="BU648" s="26"/>
      <c r="BV648" s="26"/>
      <c r="BW648" s="26"/>
      <c r="BX648" s="26"/>
      <c r="BY648" s="26"/>
      <c r="BZ648" s="26"/>
      <c r="CA648" s="26"/>
      <c r="CB648" s="26"/>
      <c r="CC648" s="26"/>
      <c r="CD648" s="26"/>
      <c r="CE648" s="26"/>
      <c r="CF648" s="26"/>
      <c r="CG648" s="26"/>
      <c r="CH648" s="26"/>
      <c r="CI648" s="26"/>
      <c r="CJ648" s="26"/>
      <c r="CK648" s="26"/>
      <c r="CL648" s="26"/>
      <c r="CM648" s="26"/>
      <c r="CN648" s="26"/>
      <c r="CO648" s="26"/>
      <c r="CP648" s="26"/>
      <c r="CQ648" s="26"/>
      <c r="CR648" s="26"/>
      <c r="CS648" s="26"/>
      <c r="CT648" s="26"/>
      <c r="CU648" s="26"/>
      <c r="CV648" s="26"/>
      <c r="CW648" s="26"/>
      <c r="CX648" s="26"/>
      <c r="CY648" s="26"/>
      <c r="CZ648" s="26"/>
      <c r="DA648" s="26"/>
      <c r="DB648" s="26"/>
      <c r="DC648" s="26"/>
      <c r="DD648" s="26"/>
      <c r="DE648" s="26"/>
      <c r="DF648" s="26"/>
      <c r="DG648" s="26"/>
      <c r="DH648" s="26"/>
      <c r="DI648" s="26"/>
      <c r="DJ648" s="26"/>
      <c r="DK648" s="26"/>
      <c r="DL648" s="26"/>
      <c r="DM648" s="26"/>
      <c r="DN648" s="26"/>
      <c r="DO648" s="26"/>
      <c r="DP648" s="26"/>
      <c r="DQ648" s="26"/>
      <c r="DR648" s="26"/>
      <c r="DS648" s="26"/>
      <c r="DT648" s="26"/>
      <c r="DU648" s="26"/>
      <c r="DV648" s="26"/>
      <c r="DW648" s="26"/>
      <c r="DX648" s="26"/>
      <c r="DY648" s="26"/>
      <c r="DZ648" s="26"/>
      <c r="EA648" s="26"/>
      <c r="EB648" s="26"/>
      <c r="EC648" s="26"/>
      <c r="ED648" s="26"/>
      <c r="EE648" s="26"/>
      <c r="EF648" s="26"/>
      <c r="EG648" s="26"/>
      <c r="EH648" s="26"/>
      <c r="EI648" s="26"/>
      <c r="EJ648" s="26"/>
      <c r="EK648" s="26"/>
      <c r="EL648" s="26"/>
      <c r="EM648" s="26"/>
      <c r="EN648" s="26"/>
      <c r="EO648" s="26"/>
      <c r="EP648" s="26"/>
      <c r="EQ648" s="26"/>
      <c r="ER648" s="26"/>
      <c r="ES648" s="26"/>
      <c r="ET648" s="26"/>
      <c r="EU648" s="26"/>
      <c r="EV648" s="26"/>
      <c r="EW648" s="26"/>
      <c r="EX648" s="26"/>
      <c r="EY648" s="26"/>
      <c r="EZ648" s="26"/>
      <c r="FA648" s="26"/>
      <c r="FB648" s="26"/>
      <c r="FC648" s="26"/>
      <c r="FD648" s="26"/>
      <c r="FE648" s="26"/>
      <c r="FF648" s="26"/>
      <c r="FG648" s="26"/>
      <c r="FH648" s="26"/>
      <c r="FI648" s="26"/>
      <c r="FJ648" s="26"/>
      <c r="FK648" s="26"/>
      <c r="FL648" s="26"/>
      <c r="FM648" s="26"/>
      <c r="FN648" s="26"/>
      <c r="FO648" s="26"/>
      <c r="FP648" s="26"/>
      <c r="FQ648" s="26"/>
      <c r="FR648" s="26"/>
      <c r="FS648" s="26"/>
      <c r="FT648" s="26"/>
      <c r="FU648" s="26"/>
      <c r="FV648" s="26"/>
      <c r="FW648" s="26"/>
      <c r="FX648" s="26"/>
      <c r="FY648" s="26"/>
      <c r="FZ648" s="26"/>
      <c r="GA648" s="26"/>
      <c r="GB648" s="26"/>
      <c r="GC648" s="26"/>
      <c r="GD648" s="26"/>
      <c r="GE648" s="26"/>
      <c r="GF648" s="26"/>
      <c r="GG648" s="26"/>
      <c r="GH648" s="26"/>
      <c r="GI648" s="26"/>
      <c r="GJ648" s="26"/>
      <c r="GK648" s="26"/>
      <c r="GL648" s="26"/>
      <c r="GM648" s="26"/>
      <c r="GN648" s="26"/>
      <c r="GO648" s="26"/>
      <c r="GP648" s="26"/>
      <c r="GQ648" s="26"/>
      <c r="GR648" s="26"/>
      <c r="GS648" s="26"/>
      <c r="GT648" s="26"/>
      <c r="GU648" s="26"/>
      <c r="GV648" s="26"/>
      <c r="GW648" s="26"/>
      <c r="GX648" s="26"/>
      <c r="GY648" s="26"/>
      <c r="GZ648" s="26"/>
      <c r="HA648" s="26"/>
      <c r="HB648" s="26"/>
      <c r="HC648" s="26"/>
      <c r="HD648" s="26"/>
      <c r="HE648" s="26"/>
      <c r="HF648" s="26"/>
      <c r="HG648" s="26"/>
      <c r="HH648" s="26"/>
      <c r="HI648" s="26"/>
      <c r="HJ648" s="26"/>
      <c r="HK648" s="26"/>
      <c r="HL648" s="26"/>
      <c r="HM648" s="26"/>
      <c r="HN648" s="26"/>
      <c r="HO648" s="26"/>
      <c r="HP648" s="26"/>
      <c r="HQ648" s="26"/>
      <c r="HR648" s="26"/>
      <c r="HS648" s="26"/>
      <c r="HT648" s="26"/>
      <c r="HU648" s="26"/>
      <c r="HV648" s="26"/>
      <c r="HW648" s="26"/>
      <c r="HX648" s="26"/>
      <c r="HY648" s="26"/>
      <c r="HZ648" s="26"/>
      <c r="IA648" s="26"/>
      <c r="IB648" s="26"/>
      <c r="IC648" s="26"/>
      <c r="ID648" s="26"/>
      <c r="IE648" s="26"/>
      <c r="IF648" s="26"/>
      <c r="IG648" s="26"/>
      <c r="IH648" s="26"/>
      <c r="II648" s="26"/>
      <c r="IJ648" s="26"/>
      <c r="IK648" s="26"/>
      <c r="IL648" s="26"/>
      <c r="IM648" s="26"/>
      <c r="IN648" s="26"/>
      <c r="IO648" s="26"/>
      <c r="IP648" s="26"/>
      <c r="IQ648" s="26"/>
      <c r="IR648" s="26"/>
      <c r="IS648" s="26"/>
      <c r="IT648" s="26"/>
      <c r="IU648" s="26"/>
      <c r="IV648" s="26"/>
    </row>
    <row r="649" spans="1:256" s="32" customFormat="1" ht="14.4" x14ac:dyDescent="0.3">
      <c r="A649"/>
      <c r="B649"/>
      <c r="C649"/>
      <c r="D649"/>
      <c r="E649"/>
      <c r="F649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6"/>
      <c r="AB649" s="26"/>
      <c r="AC649" s="26"/>
      <c r="AD649" s="26"/>
      <c r="AE649" s="26"/>
      <c r="AF649" s="26"/>
      <c r="AG649" s="26"/>
      <c r="AH649" s="26"/>
      <c r="AI649" s="26"/>
      <c r="AJ649" s="26"/>
      <c r="AK649" s="26"/>
      <c r="AL649" s="26"/>
      <c r="AM649" s="26"/>
      <c r="AN649" s="26"/>
      <c r="AO649" s="26"/>
      <c r="AP649" s="26"/>
      <c r="AQ649" s="26"/>
      <c r="AR649" s="26"/>
      <c r="AS649" s="26"/>
      <c r="AT649" s="26"/>
      <c r="AU649" s="26"/>
      <c r="AV649" s="26"/>
      <c r="AW649" s="26"/>
      <c r="AX649" s="26"/>
      <c r="AY649" s="26"/>
      <c r="AZ649" s="26"/>
      <c r="BA649" s="26"/>
      <c r="BB649" s="26"/>
      <c r="BC649" s="26"/>
      <c r="BD649" s="26"/>
      <c r="BE649" s="26"/>
      <c r="BF649" s="26"/>
      <c r="BG649" s="26"/>
      <c r="BH649" s="26"/>
      <c r="BI649" s="26"/>
      <c r="BJ649" s="26"/>
      <c r="BK649" s="26"/>
      <c r="BL649" s="26"/>
      <c r="BM649" s="26"/>
      <c r="BN649" s="26"/>
      <c r="BO649" s="26"/>
      <c r="BP649" s="26"/>
      <c r="BQ649" s="26"/>
      <c r="BR649" s="26"/>
      <c r="BS649" s="26"/>
      <c r="BT649" s="26"/>
      <c r="BU649" s="26"/>
      <c r="BV649" s="26"/>
      <c r="BW649" s="26"/>
      <c r="BX649" s="26"/>
      <c r="BY649" s="26"/>
      <c r="BZ649" s="26"/>
      <c r="CA649" s="26"/>
      <c r="CB649" s="26"/>
      <c r="CC649" s="26"/>
      <c r="CD649" s="26"/>
      <c r="CE649" s="26"/>
      <c r="CF649" s="26"/>
      <c r="CG649" s="26"/>
      <c r="CH649" s="26"/>
      <c r="CI649" s="26"/>
      <c r="CJ649" s="26"/>
      <c r="CK649" s="26"/>
      <c r="CL649" s="26"/>
      <c r="CM649" s="26"/>
      <c r="CN649" s="26"/>
      <c r="CO649" s="26"/>
      <c r="CP649" s="26"/>
      <c r="CQ649" s="26"/>
      <c r="CR649" s="26"/>
      <c r="CS649" s="26"/>
      <c r="CT649" s="26"/>
      <c r="CU649" s="26"/>
      <c r="CV649" s="26"/>
      <c r="CW649" s="26"/>
      <c r="CX649" s="26"/>
      <c r="CY649" s="26"/>
      <c r="CZ649" s="26"/>
      <c r="DA649" s="26"/>
      <c r="DB649" s="26"/>
      <c r="DC649" s="26"/>
      <c r="DD649" s="26"/>
      <c r="DE649" s="26"/>
      <c r="DF649" s="26"/>
      <c r="DG649" s="26"/>
      <c r="DH649" s="26"/>
      <c r="DI649" s="26"/>
      <c r="DJ649" s="26"/>
      <c r="DK649" s="26"/>
      <c r="DL649" s="26"/>
      <c r="DM649" s="26"/>
      <c r="DN649" s="26"/>
      <c r="DO649" s="26"/>
      <c r="DP649" s="26"/>
      <c r="DQ649" s="26"/>
      <c r="DR649" s="26"/>
      <c r="DS649" s="26"/>
      <c r="DT649" s="26"/>
      <c r="DU649" s="26"/>
      <c r="DV649" s="26"/>
      <c r="DW649" s="26"/>
      <c r="DX649" s="26"/>
      <c r="DY649" s="26"/>
      <c r="DZ649" s="26"/>
      <c r="EA649" s="26"/>
      <c r="EB649" s="26"/>
      <c r="EC649" s="26"/>
      <c r="ED649" s="26"/>
      <c r="EE649" s="26"/>
      <c r="EF649" s="26"/>
      <c r="EG649" s="26"/>
      <c r="EH649" s="26"/>
      <c r="EI649" s="26"/>
      <c r="EJ649" s="26"/>
      <c r="EK649" s="26"/>
      <c r="EL649" s="26"/>
      <c r="EM649" s="26"/>
      <c r="EN649" s="26"/>
      <c r="EO649" s="26"/>
      <c r="EP649" s="26"/>
      <c r="EQ649" s="26"/>
      <c r="ER649" s="26"/>
      <c r="ES649" s="26"/>
      <c r="ET649" s="26"/>
      <c r="EU649" s="26"/>
      <c r="EV649" s="26"/>
      <c r="EW649" s="26"/>
      <c r="EX649" s="26"/>
      <c r="EY649" s="26"/>
      <c r="EZ649" s="26"/>
      <c r="FA649" s="26"/>
      <c r="FB649" s="26"/>
      <c r="FC649" s="26"/>
      <c r="FD649" s="26"/>
      <c r="FE649" s="26"/>
      <c r="FF649" s="26"/>
      <c r="FG649" s="26"/>
      <c r="FH649" s="26"/>
      <c r="FI649" s="26"/>
      <c r="FJ649" s="26"/>
      <c r="FK649" s="26"/>
      <c r="FL649" s="26"/>
      <c r="FM649" s="26"/>
      <c r="FN649" s="26"/>
      <c r="FO649" s="26"/>
      <c r="FP649" s="26"/>
      <c r="FQ649" s="26"/>
      <c r="FR649" s="26"/>
      <c r="FS649" s="26"/>
      <c r="FT649" s="26"/>
      <c r="FU649" s="26"/>
      <c r="FV649" s="26"/>
      <c r="FW649" s="26"/>
      <c r="FX649" s="26"/>
      <c r="FY649" s="26"/>
      <c r="FZ649" s="26"/>
      <c r="GA649" s="26"/>
      <c r="GB649" s="26"/>
      <c r="GC649" s="26"/>
      <c r="GD649" s="26"/>
      <c r="GE649" s="26"/>
      <c r="GF649" s="26"/>
      <c r="GG649" s="26"/>
      <c r="GH649" s="26"/>
      <c r="GI649" s="26"/>
      <c r="GJ649" s="26"/>
      <c r="GK649" s="26"/>
      <c r="GL649" s="26"/>
      <c r="GM649" s="26"/>
      <c r="GN649" s="26"/>
      <c r="GO649" s="26"/>
      <c r="GP649" s="26"/>
      <c r="GQ649" s="26"/>
      <c r="GR649" s="26"/>
      <c r="GS649" s="26"/>
      <c r="GT649" s="26"/>
      <c r="GU649" s="26"/>
      <c r="GV649" s="26"/>
      <c r="GW649" s="26"/>
      <c r="GX649" s="26"/>
      <c r="GY649" s="26"/>
      <c r="GZ649" s="26"/>
      <c r="HA649" s="26"/>
      <c r="HB649" s="26"/>
      <c r="HC649" s="26"/>
      <c r="HD649" s="26"/>
      <c r="HE649" s="26"/>
      <c r="HF649" s="26"/>
      <c r="HG649" s="26"/>
      <c r="HH649" s="26"/>
      <c r="HI649" s="26"/>
      <c r="HJ649" s="26"/>
      <c r="HK649" s="26"/>
      <c r="HL649" s="26"/>
      <c r="HM649" s="26"/>
      <c r="HN649" s="26"/>
      <c r="HO649" s="26"/>
      <c r="HP649" s="26"/>
      <c r="HQ649" s="26"/>
      <c r="HR649" s="26"/>
      <c r="HS649" s="26"/>
      <c r="HT649" s="26"/>
      <c r="HU649" s="26"/>
      <c r="HV649" s="26"/>
      <c r="HW649" s="26"/>
      <c r="HX649" s="26"/>
      <c r="HY649" s="26"/>
      <c r="HZ649" s="26"/>
      <c r="IA649" s="26"/>
      <c r="IB649" s="26"/>
      <c r="IC649" s="26"/>
      <c r="ID649" s="26"/>
      <c r="IE649" s="26"/>
      <c r="IF649" s="26"/>
      <c r="IG649" s="26"/>
      <c r="IH649" s="26"/>
      <c r="II649" s="26"/>
      <c r="IJ649" s="26"/>
      <c r="IK649" s="26"/>
      <c r="IL649" s="26"/>
      <c r="IM649" s="26"/>
      <c r="IN649" s="26"/>
      <c r="IO649" s="26"/>
      <c r="IP649" s="26"/>
      <c r="IQ649" s="26"/>
      <c r="IR649" s="26"/>
      <c r="IS649" s="26"/>
      <c r="IT649" s="26"/>
      <c r="IU649" s="26"/>
      <c r="IV649" s="26"/>
    </row>
    <row r="650" spans="1:256" s="35" customFormat="1" ht="14.4" x14ac:dyDescent="0.3">
      <c r="A650"/>
      <c r="B650"/>
      <c r="C650"/>
      <c r="D650"/>
      <c r="E650"/>
      <c r="F650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6"/>
      <c r="AB650" s="26"/>
      <c r="AC650" s="26"/>
      <c r="AD650" s="26"/>
      <c r="AE650" s="26"/>
      <c r="AF650" s="26"/>
      <c r="AG650" s="26"/>
      <c r="AH650" s="26"/>
      <c r="AI650" s="26"/>
      <c r="AJ650" s="26"/>
      <c r="AK650" s="26"/>
      <c r="AL650" s="26"/>
      <c r="AM650" s="26"/>
      <c r="AN650" s="26"/>
      <c r="AO650" s="26"/>
      <c r="AP650" s="26"/>
      <c r="AQ650" s="26"/>
      <c r="AR650" s="26"/>
      <c r="AS650" s="26"/>
      <c r="AT650" s="26"/>
      <c r="AU650" s="26"/>
      <c r="AV650" s="26"/>
      <c r="AW650" s="26"/>
      <c r="AX650" s="26"/>
      <c r="AY650" s="26"/>
      <c r="AZ650" s="26"/>
      <c r="BA650" s="26"/>
      <c r="BB650" s="26"/>
      <c r="BC650" s="26"/>
      <c r="BD650" s="26"/>
      <c r="BE650" s="26"/>
      <c r="BF650" s="26"/>
      <c r="BG650" s="26"/>
      <c r="BH650" s="26"/>
      <c r="BI650" s="26"/>
      <c r="BJ650" s="26"/>
      <c r="BK650" s="26"/>
      <c r="BL650" s="26"/>
      <c r="BM650" s="26"/>
      <c r="BN650" s="26"/>
      <c r="BO650" s="26"/>
      <c r="BP650" s="26"/>
      <c r="BQ650" s="26"/>
      <c r="BR650" s="26"/>
      <c r="BS650" s="26"/>
      <c r="BT650" s="26"/>
      <c r="BU650" s="26"/>
      <c r="BV650" s="26"/>
      <c r="BW650" s="26"/>
      <c r="BX650" s="26"/>
      <c r="BY650" s="26"/>
      <c r="BZ650" s="26"/>
      <c r="CA650" s="26"/>
      <c r="CB650" s="26"/>
      <c r="CC650" s="26"/>
      <c r="CD650" s="26"/>
      <c r="CE650" s="26"/>
      <c r="CF650" s="26"/>
      <c r="CG650" s="26"/>
      <c r="CH650" s="26"/>
      <c r="CI650" s="26"/>
      <c r="CJ650" s="26"/>
      <c r="CK650" s="26"/>
      <c r="CL650" s="26"/>
      <c r="CM650" s="26"/>
      <c r="CN650" s="26"/>
      <c r="CO650" s="26"/>
      <c r="CP650" s="26"/>
      <c r="CQ650" s="26"/>
      <c r="CR650" s="26"/>
      <c r="CS650" s="26"/>
      <c r="CT650" s="26"/>
      <c r="CU650" s="26"/>
      <c r="CV650" s="26"/>
      <c r="CW650" s="26"/>
      <c r="CX650" s="26"/>
      <c r="CY650" s="26"/>
      <c r="CZ650" s="26"/>
      <c r="DA650" s="26"/>
      <c r="DB650" s="26"/>
      <c r="DC650" s="26"/>
      <c r="DD650" s="26"/>
      <c r="DE650" s="26"/>
      <c r="DF650" s="26"/>
      <c r="DG650" s="26"/>
      <c r="DH650" s="26"/>
      <c r="DI650" s="26"/>
      <c r="DJ650" s="26"/>
      <c r="DK650" s="26"/>
      <c r="DL650" s="26"/>
      <c r="DM650" s="26"/>
      <c r="DN650" s="26"/>
      <c r="DO650" s="26"/>
      <c r="DP650" s="26"/>
      <c r="DQ650" s="26"/>
      <c r="DR650" s="26"/>
      <c r="DS650" s="26"/>
      <c r="DT650" s="26"/>
      <c r="DU650" s="26"/>
      <c r="DV650" s="26"/>
      <c r="DW650" s="26"/>
      <c r="DX650" s="26"/>
      <c r="DY650" s="26"/>
      <c r="DZ650" s="26"/>
      <c r="EA650" s="26"/>
      <c r="EB650" s="26"/>
      <c r="EC650" s="26"/>
      <c r="ED650" s="26"/>
      <c r="EE650" s="26"/>
      <c r="EF650" s="26"/>
      <c r="EG650" s="26"/>
      <c r="EH650" s="26"/>
      <c r="EI650" s="26"/>
      <c r="EJ650" s="26"/>
      <c r="EK650" s="26"/>
      <c r="EL650" s="26"/>
      <c r="EM650" s="26"/>
      <c r="EN650" s="26"/>
      <c r="EO650" s="26"/>
      <c r="EP650" s="26"/>
      <c r="EQ650" s="26"/>
      <c r="ER650" s="26"/>
      <c r="ES650" s="26"/>
      <c r="ET650" s="26"/>
      <c r="EU650" s="26"/>
      <c r="EV650" s="26"/>
      <c r="EW650" s="26"/>
      <c r="EX650" s="26"/>
      <c r="EY650" s="26"/>
      <c r="EZ650" s="26"/>
      <c r="FA650" s="26"/>
      <c r="FB650" s="26"/>
      <c r="FC650" s="26"/>
      <c r="FD650" s="26"/>
      <c r="FE650" s="26"/>
      <c r="FF650" s="26"/>
      <c r="FG650" s="26"/>
      <c r="FH650" s="26"/>
      <c r="FI650" s="26"/>
      <c r="FJ650" s="26"/>
      <c r="FK650" s="26"/>
      <c r="FL650" s="26"/>
      <c r="FM650" s="26"/>
      <c r="FN650" s="26"/>
      <c r="FO650" s="26"/>
      <c r="FP650" s="26"/>
      <c r="FQ650" s="26"/>
      <c r="FR650" s="26"/>
      <c r="FS650" s="26"/>
      <c r="FT650" s="26"/>
      <c r="FU650" s="26"/>
      <c r="FV650" s="26"/>
      <c r="FW650" s="26"/>
      <c r="FX650" s="26"/>
      <c r="FY650" s="26"/>
      <c r="FZ650" s="26"/>
      <c r="GA650" s="26"/>
      <c r="GB650" s="26"/>
      <c r="GC650" s="26"/>
      <c r="GD650" s="26"/>
      <c r="GE650" s="26"/>
      <c r="GF650" s="26"/>
      <c r="GG650" s="26"/>
      <c r="GH650" s="26"/>
      <c r="GI650" s="26"/>
      <c r="GJ650" s="26"/>
      <c r="GK650" s="26"/>
      <c r="GL650" s="26"/>
      <c r="GM650" s="26"/>
      <c r="GN650" s="26"/>
      <c r="GO650" s="26"/>
      <c r="GP650" s="26"/>
      <c r="GQ650" s="26"/>
      <c r="GR650" s="26"/>
      <c r="GS650" s="26"/>
      <c r="GT650" s="26"/>
      <c r="GU650" s="26"/>
      <c r="GV650" s="26"/>
      <c r="GW650" s="26"/>
      <c r="GX650" s="26"/>
      <c r="GY650" s="26"/>
      <c r="GZ650" s="26"/>
      <c r="HA650" s="26"/>
      <c r="HB650" s="26"/>
      <c r="HC650" s="26"/>
      <c r="HD650" s="26"/>
      <c r="HE650" s="26"/>
      <c r="HF650" s="26"/>
      <c r="HG650" s="26"/>
      <c r="HH650" s="26"/>
      <c r="HI650" s="26"/>
      <c r="HJ650" s="26"/>
      <c r="HK650" s="26"/>
      <c r="HL650" s="26"/>
      <c r="HM650" s="26"/>
      <c r="HN650" s="26"/>
      <c r="HO650" s="26"/>
      <c r="HP650" s="26"/>
      <c r="HQ650" s="26"/>
      <c r="HR650" s="26"/>
      <c r="HS650" s="26"/>
      <c r="HT650" s="26"/>
      <c r="HU650" s="26"/>
      <c r="HV650" s="26"/>
      <c r="HW650" s="26"/>
      <c r="HX650" s="26"/>
      <c r="HY650" s="26"/>
      <c r="HZ650" s="26"/>
      <c r="IA650" s="26"/>
      <c r="IB650" s="26"/>
      <c r="IC650" s="26"/>
      <c r="ID650" s="26"/>
      <c r="IE650" s="26"/>
      <c r="IF650" s="26"/>
      <c r="IG650" s="26"/>
      <c r="IH650" s="26"/>
      <c r="II650" s="26"/>
      <c r="IJ650" s="26"/>
      <c r="IK650" s="26"/>
      <c r="IL650" s="26"/>
      <c r="IM650" s="26"/>
      <c r="IN650" s="26"/>
      <c r="IO650" s="26"/>
      <c r="IP650" s="26"/>
      <c r="IQ650" s="26"/>
      <c r="IR650" s="26"/>
      <c r="IS650" s="26"/>
      <c r="IT650" s="26"/>
      <c r="IU650" s="26"/>
      <c r="IV650" s="26"/>
    </row>
    <row r="651" spans="1:256" s="32" customFormat="1" ht="14.4" x14ac:dyDescent="0.3">
      <c r="A651"/>
      <c r="B651"/>
      <c r="C651"/>
      <c r="D651"/>
      <c r="E651"/>
      <c r="F651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6"/>
      <c r="AB651" s="26"/>
      <c r="AC651" s="26"/>
      <c r="AD651" s="26"/>
      <c r="AE651" s="26"/>
      <c r="AF651" s="26"/>
      <c r="AG651" s="26"/>
      <c r="AH651" s="26"/>
      <c r="AI651" s="26"/>
      <c r="AJ651" s="26"/>
      <c r="AK651" s="26"/>
      <c r="AL651" s="26"/>
      <c r="AM651" s="26"/>
      <c r="AN651" s="26"/>
      <c r="AO651" s="26"/>
      <c r="AP651" s="26"/>
      <c r="AQ651" s="26"/>
      <c r="AR651" s="26"/>
      <c r="AS651" s="26"/>
      <c r="AT651" s="26"/>
      <c r="AU651" s="26"/>
      <c r="AV651" s="26"/>
      <c r="AW651" s="26"/>
      <c r="AX651" s="26"/>
      <c r="AY651" s="26"/>
      <c r="AZ651" s="26"/>
      <c r="BA651" s="26"/>
      <c r="BB651" s="26"/>
      <c r="BC651" s="26"/>
      <c r="BD651" s="26"/>
      <c r="BE651" s="26"/>
      <c r="BF651" s="26"/>
      <c r="BG651" s="26"/>
      <c r="BH651" s="26"/>
      <c r="BI651" s="26"/>
      <c r="BJ651" s="26"/>
      <c r="BK651" s="26"/>
      <c r="BL651" s="26"/>
      <c r="BM651" s="26"/>
      <c r="BN651" s="26"/>
      <c r="BO651" s="26"/>
      <c r="BP651" s="26"/>
      <c r="BQ651" s="26"/>
      <c r="BR651" s="26"/>
      <c r="BS651" s="26"/>
      <c r="BT651" s="26"/>
      <c r="BU651" s="26"/>
      <c r="BV651" s="26"/>
      <c r="BW651" s="26"/>
      <c r="BX651" s="26"/>
      <c r="BY651" s="26"/>
      <c r="BZ651" s="26"/>
      <c r="CA651" s="26"/>
      <c r="CB651" s="26"/>
      <c r="CC651" s="26"/>
      <c r="CD651" s="26"/>
      <c r="CE651" s="26"/>
      <c r="CF651" s="26"/>
      <c r="CG651" s="26"/>
      <c r="CH651" s="26"/>
      <c r="CI651" s="26"/>
      <c r="CJ651" s="26"/>
      <c r="CK651" s="26"/>
      <c r="CL651" s="26"/>
      <c r="CM651" s="26"/>
      <c r="CN651" s="26"/>
      <c r="CO651" s="26"/>
      <c r="CP651" s="26"/>
      <c r="CQ651" s="26"/>
      <c r="CR651" s="26"/>
      <c r="CS651" s="26"/>
      <c r="CT651" s="26"/>
      <c r="CU651" s="26"/>
      <c r="CV651" s="26"/>
      <c r="CW651" s="26"/>
      <c r="CX651" s="26"/>
      <c r="CY651" s="26"/>
      <c r="CZ651" s="26"/>
      <c r="DA651" s="26"/>
      <c r="DB651" s="26"/>
      <c r="DC651" s="26"/>
      <c r="DD651" s="26"/>
      <c r="DE651" s="26"/>
      <c r="DF651" s="26"/>
      <c r="DG651" s="26"/>
      <c r="DH651" s="26"/>
      <c r="DI651" s="26"/>
      <c r="DJ651" s="26"/>
      <c r="DK651" s="26"/>
      <c r="DL651" s="26"/>
      <c r="DM651" s="26"/>
      <c r="DN651" s="26"/>
      <c r="DO651" s="26"/>
      <c r="DP651" s="26"/>
      <c r="DQ651" s="26"/>
      <c r="DR651" s="26"/>
      <c r="DS651" s="26"/>
      <c r="DT651" s="26"/>
      <c r="DU651" s="26"/>
      <c r="DV651" s="26"/>
      <c r="DW651" s="26"/>
      <c r="DX651" s="26"/>
      <c r="DY651" s="26"/>
      <c r="DZ651" s="26"/>
      <c r="EA651" s="26"/>
      <c r="EB651" s="26"/>
      <c r="EC651" s="26"/>
      <c r="ED651" s="26"/>
      <c r="EE651" s="26"/>
      <c r="EF651" s="26"/>
      <c r="EG651" s="26"/>
      <c r="EH651" s="26"/>
      <c r="EI651" s="26"/>
      <c r="EJ651" s="26"/>
      <c r="EK651" s="26"/>
      <c r="EL651" s="26"/>
      <c r="EM651" s="26"/>
      <c r="EN651" s="26"/>
      <c r="EO651" s="26"/>
      <c r="EP651" s="26"/>
      <c r="EQ651" s="26"/>
      <c r="ER651" s="26"/>
      <c r="ES651" s="26"/>
      <c r="ET651" s="26"/>
      <c r="EU651" s="26"/>
      <c r="EV651" s="26"/>
      <c r="EW651" s="26"/>
      <c r="EX651" s="26"/>
      <c r="EY651" s="26"/>
      <c r="EZ651" s="26"/>
      <c r="FA651" s="26"/>
      <c r="FB651" s="26"/>
      <c r="FC651" s="26"/>
      <c r="FD651" s="26"/>
      <c r="FE651" s="26"/>
      <c r="FF651" s="26"/>
      <c r="FG651" s="26"/>
      <c r="FH651" s="26"/>
      <c r="FI651" s="26"/>
      <c r="FJ651" s="26"/>
      <c r="FK651" s="26"/>
      <c r="FL651" s="26"/>
      <c r="FM651" s="26"/>
      <c r="FN651" s="26"/>
      <c r="FO651" s="26"/>
      <c r="FP651" s="26"/>
      <c r="FQ651" s="26"/>
      <c r="FR651" s="26"/>
      <c r="FS651" s="26"/>
      <c r="FT651" s="26"/>
      <c r="FU651" s="26"/>
      <c r="FV651" s="26"/>
      <c r="FW651" s="26"/>
      <c r="FX651" s="26"/>
      <c r="FY651" s="26"/>
      <c r="FZ651" s="26"/>
      <c r="GA651" s="26"/>
      <c r="GB651" s="26"/>
      <c r="GC651" s="26"/>
      <c r="GD651" s="26"/>
      <c r="GE651" s="26"/>
      <c r="GF651" s="26"/>
      <c r="GG651" s="26"/>
      <c r="GH651" s="26"/>
      <c r="GI651" s="26"/>
      <c r="GJ651" s="26"/>
      <c r="GK651" s="26"/>
      <c r="GL651" s="26"/>
      <c r="GM651" s="26"/>
      <c r="GN651" s="26"/>
      <c r="GO651" s="26"/>
      <c r="GP651" s="26"/>
      <c r="GQ651" s="26"/>
      <c r="GR651" s="26"/>
      <c r="GS651" s="26"/>
      <c r="GT651" s="26"/>
      <c r="GU651" s="26"/>
      <c r="GV651" s="26"/>
      <c r="GW651" s="26"/>
      <c r="GX651" s="26"/>
      <c r="GY651" s="26"/>
      <c r="GZ651" s="26"/>
      <c r="HA651" s="26"/>
      <c r="HB651" s="26"/>
      <c r="HC651" s="26"/>
      <c r="HD651" s="26"/>
      <c r="HE651" s="26"/>
      <c r="HF651" s="26"/>
      <c r="HG651" s="26"/>
      <c r="HH651" s="26"/>
      <c r="HI651" s="26"/>
      <c r="HJ651" s="26"/>
      <c r="HK651" s="26"/>
      <c r="HL651" s="26"/>
      <c r="HM651" s="26"/>
      <c r="HN651" s="26"/>
      <c r="HO651" s="26"/>
      <c r="HP651" s="26"/>
      <c r="HQ651" s="26"/>
      <c r="HR651" s="26"/>
      <c r="HS651" s="26"/>
      <c r="HT651" s="26"/>
      <c r="HU651" s="26"/>
      <c r="HV651" s="26"/>
      <c r="HW651" s="26"/>
      <c r="HX651" s="26"/>
      <c r="HY651" s="26"/>
      <c r="HZ651" s="26"/>
      <c r="IA651" s="26"/>
      <c r="IB651" s="26"/>
      <c r="IC651" s="26"/>
      <c r="ID651" s="26"/>
      <c r="IE651" s="26"/>
      <c r="IF651" s="26"/>
      <c r="IG651" s="26"/>
      <c r="IH651" s="26"/>
      <c r="II651" s="26"/>
      <c r="IJ651" s="26"/>
      <c r="IK651" s="26"/>
      <c r="IL651" s="26"/>
      <c r="IM651" s="26"/>
      <c r="IN651" s="26"/>
      <c r="IO651" s="26"/>
      <c r="IP651" s="26"/>
      <c r="IQ651" s="26"/>
      <c r="IR651" s="26"/>
      <c r="IS651" s="26"/>
      <c r="IT651" s="26"/>
      <c r="IU651" s="26"/>
      <c r="IV651" s="26"/>
    </row>
    <row r="652" spans="1:256" s="32" customFormat="1" ht="14.4" x14ac:dyDescent="0.3">
      <c r="A652"/>
      <c r="B652"/>
      <c r="C652"/>
      <c r="D652"/>
      <c r="E652"/>
      <c r="F652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6"/>
      <c r="AB652" s="26"/>
      <c r="AC652" s="26"/>
      <c r="AD652" s="26"/>
      <c r="AE652" s="26"/>
      <c r="AF652" s="26"/>
      <c r="AG652" s="26"/>
      <c r="AH652" s="26"/>
      <c r="AI652" s="26"/>
      <c r="AJ652" s="26"/>
      <c r="AK652" s="26"/>
      <c r="AL652" s="26"/>
      <c r="AM652" s="26"/>
      <c r="AN652" s="26"/>
      <c r="AO652" s="26"/>
      <c r="AP652" s="26"/>
      <c r="AQ652" s="26"/>
      <c r="AR652" s="26"/>
      <c r="AS652" s="26"/>
      <c r="AT652" s="26"/>
      <c r="AU652" s="26"/>
      <c r="AV652" s="26"/>
      <c r="AW652" s="26"/>
      <c r="AX652" s="26"/>
      <c r="AY652" s="26"/>
      <c r="AZ652" s="26"/>
      <c r="BA652" s="26"/>
      <c r="BB652" s="26"/>
      <c r="BC652" s="26"/>
      <c r="BD652" s="26"/>
      <c r="BE652" s="26"/>
      <c r="BF652" s="26"/>
      <c r="BG652" s="26"/>
      <c r="BH652" s="26"/>
      <c r="BI652" s="26"/>
      <c r="BJ652" s="26"/>
      <c r="BK652" s="26"/>
      <c r="BL652" s="26"/>
      <c r="BM652" s="26"/>
      <c r="BN652" s="26"/>
      <c r="BO652" s="26"/>
      <c r="BP652" s="26"/>
      <c r="BQ652" s="26"/>
      <c r="BR652" s="26"/>
      <c r="BS652" s="26"/>
      <c r="BT652" s="26"/>
      <c r="BU652" s="26"/>
      <c r="BV652" s="26"/>
      <c r="BW652" s="26"/>
      <c r="BX652" s="26"/>
      <c r="BY652" s="26"/>
      <c r="BZ652" s="26"/>
      <c r="CA652" s="26"/>
      <c r="CB652" s="26"/>
      <c r="CC652" s="26"/>
      <c r="CD652" s="26"/>
      <c r="CE652" s="26"/>
      <c r="CF652" s="26"/>
      <c r="CG652" s="26"/>
      <c r="CH652" s="26"/>
      <c r="CI652" s="26"/>
      <c r="CJ652" s="26"/>
      <c r="CK652" s="26"/>
      <c r="CL652" s="26"/>
      <c r="CM652" s="26"/>
      <c r="CN652" s="26"/>
      <c r="CO652" s="26"/>
      <c r="CP652" s="26"/>
      <c r="CQ652" s="26"/>
      <c r="CR652" s="26"/>
      <c r="CS652" s="26"/>
      <c r="CT652" s="26"/>
      <c r="CU652" s="26"/>
      <c r="CV652" s="26"/>
      <c r="CW652" s="26"/>
      <c r="CX652" s="26"/>
      <c r="CY652" s="26"/>
      <c r="CZ652" s="26"/>
      <c r="DA652" s="26"/>
      <c r="DB652" s="26"/>
      <c r="DC652" s="26"/>
      <c r="DD652" s="26"/>
      <c r="DE652" s="26"/>
      <c r="DF652" s="26"/>
      <c r="DG652" s="26"/>
      <c r="DH652" s="26"/>
      <c r="DI652" s="26"/>
      <c r="DJ652" s="26"/>
      <c r="DK652" s="26"/>
      <c r="DL652" s="26"/>
      <c r="DM652" s="26"/>
      <c r="DN652" s="26"/>
      <c r="DO652" s="26"/>
      <c r="DP652" s="26"/>
      <c r="DQ652" s="26"/>
      <c r="DR652" s="26"/>
      <c r="DS652" s="26"/>
      <c r="DT652" s="26"/>
      <c r="DU652" s="26"/>
      <c r="DV652" s="26"/>
      <c r="DW652" s="26"/>
      <c r="DX652" s="26"/>
      <c r="DY652" s="26"/>
      <c r="DZ652" s="26"/>
      <c r="EA652" s="26"/>
      <c r="EB652" s="26"/>
      <c r="EC652" s="26"/>
      <c r="ED652" s="26"/>
      <c r="EE652" s="26"/>
      <c r="EF652" s="26"/>
      <c r="EG652" s="26"/>
      <c r="EH652" s="26"/>
      <c r="EI652" s="26"/>
      <c r="EJ652" s="26"/>
      <c r="EK652" s="26"/>
      <c r="EL652" s="26"/>
      <c r="EM652" s="26"/>
      <c r="EN652" s="26"/>
      <c r="EO652" s="26"/>
      <c r="EP652" s="26"/>
      <c r="EQ652" s="26"/>
      <c r="ER652" s="26"/>
      <c r="ES652" s="26"/>
      <c r="ET652" s="26"/>
      <c r="EU652" s="26"/>
      <c r="EV652" s="26"/>
      <c r="EW652" s="26"/>
      <c r="EX652" s="26"/>
      <c r="EY652" s="26"/>
      <c r="EZ652" s="26"/>
      <c r="FA652" s="26"/>
      <c r="FB652" s="26"/>
      <c r="FC652" s="26"/>
      <c r="FD652" s="26"/>
      <c r="FE652" s="26"/>
      <c r="FF652" s="26"/>
      <c r="FG652" s="26"/>
      <c r="FH652" s="26"/>
      <c r="FI652" s="26"/>
      <c r="FJ652" s="26"/>
      <c r="FK652" s="26"/>
      <c r="FL652" s="26"/>
      <c r="FM652" s="26"/>
      <c r="FN652" s="26"/>
      <c r="FO652" s="26"/>
      <c r="FP652" s="26"/>
      <c r="FQ652" s="26"/>
      <c r="FR652" s="26"/>
      <c r="FS652" s="26"/>
      <c r="FT652" s="26"/>
      <c r="FU652" s="26"/>
      <c r="FV652" s="26"/>
      <c r="FW652" s="26"/>
      <c r="FX652" s="26"/>
      <c r="FY652" s="26"/>
      <c r="FZ652" s="26"/>
      <c r="GA652" s="26"/>
      <c r="GB652" s="26"/>
      <c r="GC652" s="26"/>
      <c r="GD652" s="26"/>
      <c r="GE652" s="26"/>
      <c r="GF652" s="26"/>
      <c r="GG652" s="26"/>
      <c r="GH652" s="26"/>
      <c r="GI652" s="26"/>
      <c r="GJ652" s="26"/>
      <c r="GK652" s="26"/>
      <c r="GL652" s="26"/>
      <c r="GM652" s="26"/>
      <c r="GN652" s="26"/>
      <c r="GO652" s="26"/>
      <c r="GP652" s="26"/>
      <c r="GQ652" s="26"/>
      <c r="GR652" s="26"/>
      <c r="GS652" s="26"/>
      <c r="GT652" s="26"/>
      <c r="GU652" s="26"/>
      <c r="GV652" s="26"/>
      <c r="GW652" s="26"/>
      <c r="GX652" s="26"/>
      <c r="GY652" s="26"/>
      <c r="GZ652" s="26"/>
      <c r="HA652" s="26"/>
      <c r="HB652" s="26"/>
      <c r="HC652" s="26"/>
      <c r="HD652" s="26"/>
      <c r="HE652" s="26"/>
      <c r="HF652" s="26"/>
      <c r="HG652" s="26"/>
      <c r="HH652" s="26"/>
      <c r="HI652" s="26"/>
      <c r="HJ652" s="26"/>
      <c r="HK652" s="26"/>
      <c r="HL652" s="26"/>
      <c r="HM652" s="26"/>
      <c r="HN652" s="26"/>
      <c r="HO652" s="26"/>
      <c r="HP652" s="26"/>
      <c r="HQ652" s="26"/>
      <c r="HR652" s="26"/>
      <c r="HS652" s="26"/>
      <c r="HT652" s="26"/>
      <c r="HU652" s="26"/>
      <c r="HV652" s="26"/>
      <c r="HW652" s="26"/>
      <c r="HX652" s="26"/>
      <c r="HY652" s="26"/>
      <c r="HZ652" s="26"/>
      <c r="IA652" s="26"/>
      <c r="IB652" s="26"/>
      <c r="IC652" s="26"/>
      <c r="ID652" s="26"/>
      <c r="IE652" s="26"/>
      <c r="IF652" s="26"/>
      <c r="IG652" s="26"/>
      <c r="IH652" s="26"/>
      <c r="II652" s="26"/>
      <c r="IJ652" s="26"/>
      <c r="IK652" s="26"/>
      <c r="IL652" s="26"/>
      <c r="IM652" s="26"/>
      <c r="IN652" s="26"/>
      <c r="IO652" s="26"/>
      <c r="IP652" s="26"/>
      <c r="IQ652" s="26"/>
      <c r="IR652" s="26"/>
      <c r="IS652" s="26"/>
      <c r="IT652" s="26"/>
      <c r="IU652" s="26"/>
      <c r="IV652" s="26"/>
    </row>
    <row r="653" spans="1:256" s="32" customFormat="1" ht="14.4" x14ac:dyDescent="0.3">
      <c r="A653"/>
      <c r="B653"/>
      <c r="C653"/>
      <c r="D653"/>
      <c r="E653"/>
      <c r="F653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6"/>
      <c r="AB653" s="26"/>
      <c r="AC653" s="26"/>
      <c r="AD653" s="26"/>
      <c r="AE653" s="26"/>
      <c r="AF653" s="26"/>
      <c r="AG653" s="26"/>
      <c r="AH653" s="26"/>
      <c r="AI653" s="26"/>
      <c r="AJ653" s="26"/>
      <c r="AK653" s="26"/>
      <c r="AL653" s="26"/>
      <c r="AM653" s="26"/>
      <c r="AN653" s="26"/>
      <c r="AO653" s="26"/>
      <c r="AP653" s="26"/>
      <c r="AQ653" s="26"/>
      <c r="AR653" s="26"/>
      <c r="AS653" s="26"/>
      <c r="AT653" s="26"/>
      <c r="AU653" s="26"/>
      <c r="AV653" s="26"/>
      <c r="AW653" s="26"/>
      <c r="AX653" s="26"/>
      <c r="AY653" s="26"/>
      <c r="AZ653" s="26"/>
      <c r="BA653" s="26"/>
      <c r="BB653" s="26"/>
      <c r="BC653" s="26"/>
      <c r="BD653" s="26"/>
      <c r="BE653" s="26"/>
      <c r="BF653" s="26"/>
      <c r="BG653" s="26"/>
      <c r="BH653" s="26"/>
      <c r="BI653" s="26"/>
      <c r="BJ653" s="26"/>
      <c r="BK653" s="26"/>
      <c r="BL653" s="26"/>
      <c r="BM653" s="26"/>
      <c r="BN653" s="26"/>
      <c r="BO653" s="26"/>
      <c r="BP653" s="26"/>
      <c r="BQ653" s="26"/>
      <c r="BR653" s="26"/>
      <c r="BS653" s="26"/>
      <c r="BT653" s="26"/>
      <c r="BU653" s="26"/>
      <c r="BV653" s="26"/>
      <c r="BW653" s="26"/>
      <c r="BX653" s="26"/>
      <c r="BY653" s="26"/>
      <c r="BZ653" s="26"/>
      <c r="CA653" s="26"/>
      <c r="CB653" s="26"/>
      <c r="CC653" s="26"/>
      <c r="CD653" s="26"/>
      <c r="CE653" s="26"/>
      <c r="CF653" s="26"/>
      <c r="CG653" s="26"/>
      <c r="CH653" s="26"/>
      <c r="CI653" s="26"/>
      <c r="CJ653" s="26"/>
      <c r="CK653" s="26"/>
      <c r="CL653" s="26"/>
      <c r="CM653" s="26"/>
      <c r="CN653" s="26"/>
      <c r="CO653" s="26"/>
      <c r="CP653" s="26"/>
      <c r="CQ653" s="26"/>
      <c r="CR653" s="26"/>
      <c r="CS653" s="26"/>
      <c r="CT653" s="26"/>
      <c r="CU653" s="26"/>
      <c r="CV653" s="26"/>
      <c r="CW653" s="26"/>
      <c r="CX653" s="26"/>
      <c r="CY653" s="26"/>
      <c r="CZ653" s="26"/>
      <c r="DA653" s="26"/>
      <c r="DB653" s="26"/>
      <c r="DC653" s="26"/>
      <c r="DD653" s="26"/>
      <c r="DE653" s="26"/>
      <c r="DF653" s="26"/>
      <c r="DG653" s="26"/>
      <c r="DH653" s="26"/>
      <c r="DI653" s="26"/>
      <c r="DJ653" s="26"/>
      <c r="DK653" s="26"/>
      <c r="DL653" s="26"/>
      <c r="DM653" s="26"/>
      <c r="DN653" s="26"/>
      <c r="DO653" s="26"/>
      <c r="DP653" s="26"/>
      <c r="DQ653" s="26"/>
      <c r="DR653" s="26"/>
      <c r="DS653" s="26"/>
      <c r="DT653" s="26"/>
      <c r="DU653" s="26"/>
      <c r="DV653" s="26"/>
      <c r="DW653" s="26"/>
      <c r="DX653" s="26"/>
      <c r="DY653" s="26"/>
      <c r="DZ653" s="26"/>
      <c r="EA653" s="26"/>
      <c r="EB653" s="26"/>
      <c r="EC653" s="26"/>
      <c r="ED653" s="26"/>
      <c r="EE653" s="26"/>
      <c r="EF653" s="26"/>
      <c r="EG653" s="26"/>
      <c r="EH653" s="26"/>
      <c r="EI653" s="26"/>
      <c r="EJ653" s="26"/>
      <c r="EK653" s="26"/>
      <c r="EL653" s="26"/>
      <c r="EM653" s="26"/>
      <c r="EN653" s="26"/>
      <c r="EO653" s="26"/>
      <c r="EP653" s="26"/>
      <c r="EQ653" s="26"/>
      <c r="ER653" s="26"/>
      <c r="ES653" s="26"/>
      <c r="ET653" s="26"/>
      <c r="EU653" s="26"/>
      <c r="EV653" s="26"/>
      <c r="EW653" s="26"/>
      <c r="EX653" s="26"/>
      <c r="EY653" s="26"/>
      <c r="EZ653" s="26"/>
      <c r="FA653" s="26"/>
      <c r="FB653" s="26"/>
      <c r="FC653" s="26"/>
      <c r="FD653" s="26"/>
      <c r="FE653" s="26"/>
      <c r="FF653" s="26"/>
      <c r="FG653" s="26"/>
      <c r="FH653" s="26"/>
      <c r="FI653" s="26"/>
      <c r="FJ653" s="26"/>
      <c r="FK653" s="26"/>
      <c r="FL653" s="26"/>
      <c r="FM653" s="26"/>
      <c r="FN653" s="26"/>
      <c r="FO653" s="26"/>
      <c r="FP653" s="26"/>
      <c r="FQ653" s="26"/>
      <c r="FR653" s="26"/>
      <c r="FS653" s="26"/>
      <c r="FT653" s="26"/>
      <c r="FU653" s="26"/>
      <c r="FV653" s="26"/>
      <c r="FW653" s="26"/>
      <c r="FX653" s="26"/>
      <c r="FY653" s="26"/>
      <c r="FZ653" s="26"/>
      <c r="GA653" s="26"/>
      <c r="GB653" s="26"/>
      <c r="GC653" s="26"/>
      <c r="GD653" s="26"/>
      <c r="GE653" s="26"/>
      <c r="GF653" s="26"/>
      <c r="GG653" s="26"/>
      <c r="GH653" s="26"/>
      <c r="GI653" s="26"/>
      <c r="GJ653" s="26"/>
      <c r="GK653" s="26"/>
      <c r="GL653" s="26"/>
      <c r="GM653" s="26"/>
      <c r="GN653" s="26"/>
      <c r="GO653" s="26"/>
      <c r="GP653" s="26"/>
      <c r="GQ653" s="26"/>
      <c r="GR653" s="26"/>
      <c r="GS653" s="26"/>
      <c r="GT653" s="26"/>
      <c r="GU653" s="26"/>
      <c r="GV653" s="26"/>
      <c r="GW653" s="26"/>
      <c r="GX653" s="26"/>
      <c r="GY653" s="26"/>
      <c r="GZ653" s="26"/>
      <c r="HA653" s="26"/>
      <c r="HB653" s="26"/>
      <c r="HC653" s="26"/>
      <c r="HD653" s="26"/>
      <c r="HE653" s="26"/>
      <c r="HF653" s="26"/>
      <c r="HG653" s="26"/>
      <c r="HH653" s="26"/>
      <c r="HI653" s="26"/>
      <c r="HJ653" s="26"/>
      <c r="HK653" s="26"/>
      <c r="HL653" s="26"/>
      <c r="HM653" s="26"/>
      <c r="HN653" s="26"/>
      <c r="HO653" s="26"/>
      <c r="HP653" s="26"/>
      <c r="HQ653" s="26"/>
      <c r="HR653" s="26"/>
      <c r="HS653" s="26"/>
      <c r="HT653" s="26"/>
      <c r="HU653" s="26"/>
      <c r="HV653" s="26"/>
      <c r="HW653" s="26"/>
      <c r="HX653" s="26"/>
      <c r="HY653" s="26"/>
      <c r="HZ653" s="26"/>
      <c r="IA653" s="26"/>
      <c r="IB653" s="26"/>
      <c r="IC653" s="26"/>
      <c r="ID653" s="26"/>
      <c r="IE653" s="26"/>
      <c r="IF653" s="26"/>
      <c r="IG653" s="26"/>
      <c r="IH653" s="26"/>
      <c r="II653" s="26"/>
      <c r="IJ653" s="26"/>
      <c r="IK653" s="26"/>
      <c r="IL653" s="26"/>
      <c r="IM653" s="26"/>
      <c r="IN653" s="26"/>
      <c r="IO653" s="26"/>
      <c r="IP653" s="26"/>
      <c r="IQ653" s="26"/>
      <c r="IR653" s="26"/>
      <c r="IS653" s="26"/>
      <c r="IT653" s="26"/>
      <c r="IU653" s="26"/>
      <c r="IV653" s="26"/>
    </row>
    <row r="654" spans="1:256" s="32" customFormat="1" ht="14.4" x14ac:dyDescent="0.3">
      <c r="A654"/>
      <c r="B654"/>
      <c r="C654"/>
      <c r="D654"/>
      <c r="E654"/>
      <c r="F654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6"/>
      <c r="AB654" s="26"/>
      <c r="AC654" s="26"/>
      <c r="AD654" s="26"/>
      <c r="AE654" s="26"/>
      <c r="AF654" s="26"/>
      <c r="AG654" s="26"/>
      <c r="AH654" s="26"/>
      <c r="AI654" s="26"/>
      <c r="AJ654" s="26"/>
      <c r="AK654" s="26"/>
      <c r="AL654" s="26"/>
      <c r="AM654" s="26"/>
      <c r="AN654" s="26"/>
      <c r="AO654" s="26"/>
      <c r="AP654" s="26"/>
      <c r="AQ654" s="26"/>
      <c r="AR654" s="26"/>
      <c r="AS654" s="26"/>
      <c r="AT654" s="26"/>
      <c r="AU654" s="26"/>
      <c r="AV654" s="26"/>
      <c r="AW654" s="26"/>
      <c r="AX654" s="26"/>
      <c r="AY654" s="26"/>
      <c r="AZ654" s="26"/>
      <c r="BA654" s="26"/>
      <c r="BB654" s="26"/>
      <c r="BC654" s="26"/>
      <c r="BD654" s="26"/>
      <c r="BE654" s="26"/>
      <c r="BF654" s="26"/>
      <c r="BG654" s="26"/>
      <c r="BH654" s="26"/>
      <c r="BI654" s="26"/>
      <c r="BJ654" s="26"/>
      <c r="BK654" s="26"/>
      <c r="BL654" s="26"/>
      <c r="BM654" s="26"/>
      <c r="BN654" s="26"/>
      <c r="BO654" s="26"/>
      <c r="BP654" s="26"/>
      <c r="BQ654" s="26"/>
      <c r="BR654" s="26"/>
      <c r="BS654" s="26"/>
      <c r="BT654" s="26"/>
      <c r="BU654" s="26"/>
      <c r="BV654" s="26"/>
      <c r="BW654" s="26"/>
      <c r="BX654" s="26"/>
      <c r="BY654" s="26"/>
      <c r="BZ654" s="26"/>
      <c r="CA654" s="26"/>
      <c r="CB654" s="26"/>
      <c r="CC654" s="26"/>
      <c r="CD654" s="26"/>
      <c r="CE654" s="26"/>
      <c r="CF654" s="26"/>
      <c r="CG654" s="26"/>
      <c r="CH654" s="26"/>
      <c r="CI654" s="26"/>
      <c r="CJ654" s="26"/>
      <c r="CK654" s="26"/>
      <c r="CL654" s="26"/>
      <c r="CM654" s="26"/>
      <c r="CN654" s="26"/>
      <c r="CO654" s="26"/>
      <c r="CP654" s="26"/>
      <c r="CQ654" s="26"/>
      <c r="CR654" s="26"/>
      <c r="CS654" s="26"/>
      <c r="CT654" s="26"/>
      <c r="CU654" s="26"/>
      <c r="CV654" s="26"/>
      <c r="CW654" s="26"/>
      <c r="CX654" s="26"/>
      <c r="CY654" s="26"/>
      <c r="CZ654" s="26"/>
      <c r="DA654" s="26"/>
      <c r="DB654" s="26"/>
      <c r="DC654" s="26"/>
      <c r="DD654" s="26"/>
      <c r="DE654" s="26"/>
      <c r="DF654" s="26"/>
      <c r="DG654" s="26"/>
      <c r="DH654" s="26"/>
      <c r="DI654" s="26"/>
      <c r="DJ654" s="26"/>
      <c r="DK654" s="26"/>
      <c r="DL654" s="26"/>
      <c r="DM654" s="26"/>
      <c r="DN654" s="26"/>
      <c r="DO654" s="26"/>
      <c r="DP654" s="26"/>
      <c r="DQ654" s="26"/>
      <c r="DR654" s="26"/>
      <c r="DS654" s="26"/>
      <c r="DT654" s="26"/>
      <c r="DU654" s="26"/>
      <c r="DV654" s="26"/>
      <c r="DW654" s="26"/>
      <c r="DX654" s="26"/>
      <c r="DY654" s="26"/>
      <c r="DZ654" s="26"/>
      <c r="EA654" s="26"/>
      <c r="EB654" s="26"/>
      <c r="EC654" s="26"/>
      <c r="ED654" s="26"/>
      <c r="EE654" s="26"/>
      <c r="EF654" s="26"/>
      <c r="EG654" s="26"/>
      <c r="EH654" s="26"/>
      <c r="EI654" s="26"/>
      <c r="EJ654" s="26"/>
      <c r="EK654" s="26"/>
      <c r="EL654" s="26"/>
      <c r="EM654" s="26"/>
      <c r="EN654" s="26"/>
      <c r="EO654" s="26"/>
      <c r="EP654" s="26"/>
      <c r="EQ654" s="26"/>
      <c r="ER654" s="26"/>
      <c r="ES654" s="26"/>
      <c r="ET654" s="26"/>
      <c r="EU654" s="26"/>
      <c r="EV654" s="26"/>
      <c r="EW654" s="26"/>
      <c r="EX654" s="26"/>
      <c r="EY654" s="26"/>
      <c r="EZ654" s="26"/>
      <c r="FA654" s="26"/>
      <c r="FB654" s="26"/>
      <c r="FC654" s="26"/>
      <c r="FD654" s="26"/>
      <c r="FE654" s="26"/>
      <c r="FF654" s="26"/>
      <c r="FG654" s="26"/>
      <c r="FH654" s="26"/>
      <c r="FI654" s="26"/>
      <c r="FJ654" s="26"/>
      <c r="FK654" s="26"/>
      <c r="FL654" s="26"/>
      <c r="FM654" s="26"/>
      <c r="FN654" s="26"/>
      <c r="FO654" s="26"/>
      <c r="FP654" s="26"/>
      <c r="FQ654" s="26"/>
      <c r="FR654" s="26"/>
      <c r="FS654" s="26"/>
      <c r="FT654" s="26"/>
      <c r="FU654" s="26"/>
      <c r="FV654" s="26"/>
      <c r="FW654" s="26"/>
      <c r="FX654" s="26"/>
      <c r="FY654" s="26"/>
      <c r="FZ654" s="26"/>
      <c r="GA654" s="26"/>
      <c r="GB654" s="26"/>
      <c r="GC654" s="26"/>
      <c r="GD654" s="26"/>
      <c r="GE654" s="26"/>
      <c r="GF654" s="26"/>
      <c r="GG654" s="26"/>
      <c r="GH654" s="26"/>
      <c r="GI654" s="26"/>
      <c r="GJ654" s="26"/>
      <c r="GK654" s="26"/>
      <c r="GL654" s="26"/>
      <c r="GM654" s="26"/>
      <c r="GN654" s="26"/>
      <c r="GO654" s="26"/>
      <c r="GP654" s="26"/>
      <c r="GQ654" s="26"/>
      <c r="GR654" s="26"/>
      <c r="GS654" s="26"/>
      <c r="GT654" s="26"/>
      <c r="GU654" s="26"/>
      <c r="GV654" s="26"/>
      <c r="GW654" s="26"/>
      <c r="GX654" s="26"/>
      <c r="GY654" s="26"/>
      <c r="GZ654" s="26"/>
      <c r="HA654" s="26"/>
      <c r="HB654" s="26"/>
      <c r="HC654" s="26"/>
      <c r="HD654" s="26"/>
      <c r="HE654" s="26"/>
      <c r="HF654" s="26"/>
      <c r="HG654" s="26"/>
      <c r="HH654" s="26"/>
      <c r="HI654" s="26"/>
      <c r="HJ654" s="26"/>
      <c r="HK654" s="26"/>
      <c r="HL654" s="26"/>
      <c r="HM654" s="26"/>
      <c r="HN654" s="26"/>
      <c r="HO654" s="26"/>
      <c r="HP654" s="26"/>
      <c r="HQ654" s="26"/>
      <c r="HR654" s="26"/>
      <c r="HS654" s="26"/>
      <c r="HT654" s="26"/>
      <c r="HU654" s="26"/>
      <c r="HV654" s="26"/>
      <c r="HW654" s="26"/>
      <c r="HX654" s="26"/>
      <c r="HY654" s="26"/>
      <c r="HZ654" s="26"/>
      <c r="IA654" s="26"/>
      <c r="IB654" s="26"/>
      <c r="IC654" s="26"/>
      <c r="ID654" s="26"/>
      <c r="IE654" s="26"/>
      <c r="IF654" s="26"/>
      <c r="IG654" s="26"/>
      <c r="IH654" s="26"/>
      <c r="II654" s="26"/>
      <c r="IJ654" s="26"/>
      <c r="IK654" s="26"/>
      <c r="IL654" s="26"/>
      <c r="IM654" s="26"/>
      <c r="IN654" s="26"/>
      <c r="IO654" s="26"/>
      <c r="IP654" s="26"/>
      <c r="IQ654" s="26"/>
      <c r="IR654" s="26"/>
      <c r="IS654" s="26"/>
      <c r="IT654" s="26"/>
      <c r="IU654" s="26"/>
      <c r="IV654" s="26"/>
    </row>
    <row r="655" spans="1:256" s="32" customFormat="1" ht="14.4" x14ac:dyDescent="0.3">
      <c r="A655"/>
      <c r="B655"/>
      <c r="C655"/>
      <c r="D655"/>
      <c r="E655"/>
      <c r="F655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6"/>
      <c r="AB655" s="26"/>
      <c r="AC655" s="26"/>
      <c r="AD655" s="26"/>
      <c r="AE655" s="26"/>
      <c r="AF655" s="26"/>
      <c r="AG655" s="26"/>
      <c r="AH655" s="26"/>
      <c r="AI655" s="26"/>
      <c r="AJ655" s="26"/>
      <c r="AK655" s="26"/>
      <c r="AL655" s="26"/>
      <c r="AM655" s="26"/>
      <c r="AN655" s="26"/>
      <c r="AO655" s="26"/>
      <c r="AP655" s="26"/>
      <c r="AQ655" s="26"/>
      <c r="AR655" s="26"/>
      <c r="AS655" s="26"/>
      <c r="AT655" s="26"/>
      <c r="AU655" s="26"/>
      <c r="AV655" s="26"/>
      <c r="AW655" s="26"/>
      <c r="AX655" s="26"/>
      <c r="AY655" s="26"/>
      <c r="AZ655" s="26"/>
      <c r="BA655" s="26"/>
      <c r="BB655" s="26"/>
      <c r="BC655" s="26"/>
      <c r="BD655" s="26"/>
      <c r="BE655" s="26"/>
      <c r="BF655" s="26"/>
      <c r="BG655" s="26"/>
      <c r="BH655" s="26"/>
      <c r="BI655" s="26"/>
      <c r="BJ655" s="26"/>
      <c r="BK655" s="26"/>
      <c r="BL655" s="26"/>
      <c r="BM655" s="26"/>
      <c r="BN655" s="26"/>
      <c r="BO655" s="26"/>
      <c r="BP655" s="26"/>
      <c r="BQ655" s="26"/>
      <c r="BR655" s="26"/>
      <c r="BS655" s="26"/>
      <c r="BT655" s="26"/>
      <c r="BU655" s="26"/>
      <c r="BV655" s="26"/>
      <c r="BW655" s="26"/>
      <c r="BX655" s="26"/>
      <c r="BY655" s="26"/>
      <c r="BZ655" s="26"/>
      <c r="CA655" s="26"/>
      <c r="CB655" s="26"/>
      <c r="CC655" s="26"/>
      <c r="CD655" s="26"/>
      <c r="CE655" s="26"/>
      <c r="CF655" s="26"/>
      <c r="CG655" s="26"/>
      <c r="CH655" s="26"/>
      <c r="CI655" s="26"/>
      <c r="CJ655" s="26"/>
      <c r="CK655" s="26"/>
      <c r="CL655" s="26"/>
      <c r="CM655" s="26"/>
      <c r="CN655" s="26"/>
      <c r="CO655" s="26"/>
      <c r="CP655" s="26"/>
      <c r="CQ655" s="26"/>
      <c r="CR655" s="26"/>
      <c r="CS655" s="26"/>
      <c r="CT655" s="26"/>
      <c r="CU655" s="26"/>
      <c r="CV655" s="26"/>
      <c r="CW655" s="26"/>
      <c r="CX655" s="26"/>
      <c r="CY655" s="26"/>
      <c r="CZ655" s="26"/>
      <c r="DA655" s="26"/>
      <c r="DB655" s="26"/>
      <c r="DC655" s="26"/>
      <c r="DD655" s="26"/>
      <c r="DE655" s="26"/>
      <c r="DF655" s="26"/>
      <c r="DG655" s="26"/>
      <c r="DH655" s="26"/>
      <c r="DI655" s="26"/>
      <c r="DJ655" s="26"/>
      <c r="DK655" s="26"/>
      <c r="DL655" s="26"/>
      <c r="DM655" s="26"/>
      <c r="DN655" s="26"/>
      <c r="DO655" s="26"/>
      <c r="DP655" s="26"/>
      <c r="DQ655" s="26"/>
      <c r="DR655" s="26"/>
      <c r="DS655" s="26"/>
      <c r="DT655" s="26"/>
      <c r="DU655" s="26"/>
      <c r="DV655" s="26"/>
      <c r="DW655" s="26"/>
      <c r="DX655" s="26"/>
      <c r="DY655" s="26"/>
      <c r="DZ655" s="26"/>
      <c r="EA655" s="26"/>
      <c r="EB655" s="26"/>
      <c r="EC655" s="26"/>
      <c r="ED655" s="26"/>
      <c r="EE655" s="26"/>
      <c r="EF655" s="26"/>
      <c r="EG655" s="26"/>
      <c r="EH655" s="26"/>
      <c r="EI655" s="26"/>
      <c r="EJ655" s="26"/>
      <c r="EK655" s="26"/>
      <c r="EL655" s="26"/>
      <c r="EM655" s="26"/>
      <c r="EN655" s="26"/>
      <c r="EO655" s="26"/>
      <c r="EP655" s="26"/>
      <c r="EQ655" s="26"/>
      <c r="ER655" s="26"/>
      <c r="ES655" s="26"/>
      <c r="ET655" s="26"/>
      <c r="EU655" s="26"/>
      <c r="EV655" s="26"/>
      <c r="EW655" s="26"/>
      <c r="EX655" s="26"/>
      <c r="EY655" s="26"/>
      <c r="EZ655" s="26"/>
      <c r="FA655" s="26"/>
      <c r="FB655" s="26"/>
      <c r="FC655" s="26"/>
      <c r="FD655" s="26"/>
      <c r="FE655" s="26"/>
      <c r="FF655" s="26"/>
      <c r="FG655" s="26"/>
      <c r="FH655" s="26"/>
      <c r="FI655" s="26"/>
      <c r="FJ655" s="26"/>
      <c r="FK655" s="26"/>
      <c r="FL655" s="26"/>
      <c r="FM655" s="26"/>
      <c r="FN655" s="26"/>
      <c r="FO655" s="26"/>
      <c r="FP655" s="26"/>
      <c r="FQ655" s="26"/>
      <c r="FR655" s="26"/>
      <c r="FS655" s="26"/>
      <c r="FT655" s="26"/>
      <c r="FU655" s="26"/>
      <c r="FV655" s="26"/>
      <c r="FW655" s="26"/>
      <c r="FX655" s="26"/>
      <c r="FY655" s="26"/>
      <c r="FZ655" s="26"/>
      <c r="GA655" s="26"/>
      <c r="GB655" s="26"/>
      <c r="GC655" s="26"/>
      <c r="GD655" s="26"/>
      <c r="GE655" s="26"/>
      <c r="GF655" s="26"/>
      <c r="GG655" s="26"/>
      <c r="GH655" s="26"/>
      <c r="GI655" s="26"/>
      <c r="GJ655" s="26"/>
      <c r="GK655" s="26"/>
      <c r="GL655" s="26"/>
      <c r="GM655" s="26"/>
      <c r="GN655" s="26"/>
      <c r="GO655" s="26"/>
      <c r="GP655" s="26"/>
      <c r="GQ655" s="26"/>
      <c r="GR655" s="26"/>
      <c r="GS655" s="26"/>
      <c r="GT655" s="26"/>
      <c r="GU655" s="26"/>
      <c r="GV655" s="26"/>
      <c r="GW655" s="26"/>
      <c r="GX655" s="26"/>
      <c r="GY655" s="26"/>
      <c r="GZ655" s="26"/>
      <c r="HA655" s="26"/>
      <c r="HB655" s="26"/>
      <c r="HC655" s="26"/>
      <c r="HD655" s="26"/>
      <c r="HE655" s="26"/>
      <c r="HF655" s="26"/>
      <c r="HG655" s="26"/>
      <c r="HH655" s="26"/>
      <c r="HI655" s="26"/>
      <c r="HJ655" s="26"/>
      <c r="HK655" s="26"/>
      <c r="HL655" s="26"/>
      <c r="HM655" s="26"/>
      <c r="HN655" s="26"/>
      <c r="HO655" s="26"/>
      <c r="HP655" s="26"/>
      <c r="HQ655" s="26"/>
      <c r="HR655" s="26"/>
      <c r="HS655" s="26"/>
      <c r="HT655" s="26"/>
      <c r="HU655" s="26"/>
      <c r="HV655" s="26"/>
      <c r="HW655" s="26"/>
      <c r="HX655" s="26"/>
      <c r="HY655" s="26"/>
      <c r="HZ655" s="26"/>
      <c r="IA655" s="26"/>
      <c r="IB655" s="26"/>
      <c r="IC655" s="26"/>
      <c r="ID655" s="26"/>
      <c r="IE655" s="26"/>
      <c r="IF655" s="26"/>
      <c r="IG655" s="26"/>
      <c r="IH655" s="26"/>
      <c r="II655" s="26"/>
      <c r="IJ655" s="26"/>
      <c r="IK655" s="26"/>
      <c r="IL655" s="26"/>
      <c r="IM655" s="26"/>
      <c r="IN655" s="26"/>
      <c r="IO655" s="26"/>
      <c r="IP655" s="26"/>
      <c r="IQ655" s="26"/>
      <c r="IR655" s="26"/>
      <c r="IS655" s="26"/>
      <c r="IT655" s="26"/>
      <c r="IU655" s="26"/>
      <c r="IV655" s="26"/>
    </row>
    <row r="656" spans="1:256" s="32" customFormat="1" ht="14.4" x14ac:dyDescent="0.3">
      <c r="A656"/>
      <c r="B656"/>
      <c r="C656"/>
      <c r="D656"/>
      <c r="E656"/>
      <c r="F65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6"/>
      <c r="AB656" s="26"/>
      <c r="AC656" s="26"/>
      <c r="AD656" s="26"/>
      <c r="AE656" s="26"/>
      <c r="AF656" s="26"/>
      <c r="AG656" s="26"/>
      <c r="AH656" s="26"/>
      <c r="AI656" s="26"/>
      <c r="AJ656" s="26"/>
      <c r="AK656" s="26"/>
      <c r="AL656" s="26"/>
      <c r="AM656" s="26"/>
      <c r="AN656" s="26"/>
      <c r="AO656" s="26"/>
      <c r="AP656" s="26"/>
      <c r="AQ656" s="26"/>
      <c r="AR656" s="26"/>
      <c r="AS656" s="26"/>
      <c r="AT656" s="26"/>
      <c r="AU656" s="26"/>
      <c r="AV656" s="26"/>
      <c r="AW656" s="26"/>
      <c r="AX656" s="26"/>
      <c r="AY656" s="26"/>
      <c r="AZ656" s="26"/>
      <c r="BA656" s="26"/>
      <c r="BB656" s="26"/>
      <c r="BC656" s="26"/>
      <c r="BD656" s="26"/>
      <c r="BE656" s="26"/>
      <c r="BF656" s="26"/>
      <c r="BG656" s="26"/>
      <c r="BH656" s="26"/>
      <c r="BI656" s="26"/>
      <c r="BJ656" s="26"/>
      <c r="BK656" s="26"/>
      <c r="BL656" s="26"/>
      <c r="BM656" s="26"/>
      <c r="BN656" s="26"/>
      <c r="BO656" s="26"/>
      <c r="BP656" s="26"/>
      <c r="BQ656" s="26"/>
      <c r="BR656" s="26"/>
      <c r="BS656" s="26"/>
      <c r="BT656" s="26"/>
      <c r="BU656" s="26"/>
      <c r="BV656" s="26"/>
      <c r="BW656" s="26"/>
      <c r="BX656" s="26"/>
      <c r="BY656" s="26"/>
      <c r="BZ656" s="26"/>
      <c r="CA656" s="26"/>
      <c r="CB656" s="26"/>
      <c r="CC656" s="26"/>
      <c r="CD656" s="26"/>
      <c r="CE656" s="26"/>
      <c r="CF656" s="26"/>
      <c r="CG656" s="26"/>
      <c r="CH656" s="26"/>
      <c r="CI656" s="26"/>
      <c r="CJ656" s="26"/>
      <c r="CK656" s="26"/>
      <c r="CL656" s="26"/>
      <c r="CM656" s="26"/>
      <c r="CN656" s="26"/>
      <c r="CO656" s="26"/>
      <c r="CP656" s="26"/>
      <c r="CQ656" s="26"/>
      <c r="CR656" s="26"/>
      <c r="CS656" s="26"/>
      <c r="CT656" s="26"/>
      <c r="CU656" s="26"/>
      <c r="CV656" s="26"/>
      <c r="CW656" s="26"/>
      <c r="CX656" s="26"/>
      <c r="CY656" s="26"/>
      <c r="CZ656" s="26"/>
      <c r="DA656" s="26"/>
      <c r="DB656" s="26"/>
      <c r="DC656" s="26"/>
      <c r="DD656" s="26"/>
      <c r="DE656" s="26"/>
      <c r="DF656" s="26"/>
      <c r="DG656" s="26"/>
      <c r="DH656" s="26"/>
      <c r="DI656" s="26"/>
      <c r="DJ656" s="26"/>
      <c r="DK656" s="26"/>
      <c r="DL656" s="26"/>
      <c r="DM656" s="26"/>
      <c r="DN656" s="26"/>
      <c r="DO656" s="26"/>
      <c r="DP656" s="26"/>
      <c r="DQ656" s="26"/>
      <c r="DR656" s="26"/>
      <c r="DS656" s="26"/>
      <c r="DT656" s="26"/>
      <c r="DU656" s="26"/>
      <c r="DV656" s="26"/>
      <c r="DW656" s="26"/>
      <c r="DX656" s="26"/>
      <c r="DY656" s="26"/>
      <c r="DZ656" s="26"/>
      <c r="EA656" s="26"/>
      <c r="EB656" s="26"/>
      <c r="EC656" s="26"/>
      <c r="ED656" s="26"/>
      <c r="EE656" s="26"/>
      <c r="EF656" s="26"/>
      <c r="EG656" s="26"/>
      <c r="EH656" s="26"/>
      <c r="EI656" s="26"/>
      <c r="EJ656" s="26"/>
      <c r="EK656" s="26"/>
      <c r="EL656" s="26"/>
      <c r="EM656" s="26"/>
      <c r="EN656" s="26"/>
      <c r="EO656" s="26"/>
      <c r="EP656" s="26"/>
      <c r="EQ656" s="26"/>
      <c r="ER656" s="26"/>
      <c r="ES656" s="26"/>
      <c r="ET656" s="26"/>
      <c r="EU656" s="26"/>
      <c r="EV656" s="26"/>
      <c r="EW656" s="26"/>
      <c r="EX656" s="26"/>
      <c r="EY656" s="26"/>
      <c r="EZ656" s="26"/>
      <c r="FA656" s="26"/>
      <c r="FB656" s="26"/>
      <c r="FC656" s="26"/>
      <c r="FD656" s="26"/>
      <c r="FE656" s="26"/>
      <c r="FF656" s="26"/>
      <c r="FG656" s="26"/>
      <c r="FH656" s="26"/>
      <c r="FI656" s="26"/>
      <c r="FJ656" s="26"/>
      <c r="FK656" s="26"/>
      <c r="FL656" s="26"/>
      <c r="FM656" s="26"/>
      <c r="FN656" s="26"/>
      <c r="FO656" s="26"/>
      <c r="FP656" s="26"/>
      <c r="FQ656" s="26"/>
      <c r="FR656" s="26"/>
      <c r="FS656" s="26"/>
      <c r="FT656" s="26"/>
      <c r="FU656" s="26"/>
      <c r="FV656" s="26"/>
      <c r="FW656" s="26"/>
      <c r="FX656" s="26"/>
      <c r="FY656" s="26"/>
      <c r="FZ656" s="26"/>
      <c r="GA656" s="26"/>
      <c r="GB656" s="26"/>
      <c r="GC656" s="26"/>
      <c r="GD656" s="26"/>
      <c r="GE656" s="26"/>
      <c r="GF656" s="26"/>
      <c r="GG656" s="26"/>
      <c r="GH656" s="26"/>
      <c r="GI656" s="26"/>
      <c r="GJ656" s="26"/>
      <c r="GK656" s="26"/>
      <c r="GL656" s="26"/>
      <c r="GM656" s="26"/>
      <c r="GN656" s="26"/>
      <c r="GO656" s="26"/>
      <c r="GP656" s="26"/>
      <c r="GQ656" s="26"/>
      <c r="GR656" s="26"/>
      <c r="GS656" s="26"/>
      <c r="GT656" s="26"/>
      <c r="GU656" s="26"/>
      <c r="GV656" s="26"/>
      <c r="GW656" s="26"/>
      <c r="GX656" s="26"/>
      <c r="GY656" s="26"/>
      <c r="GZ656" s="26"/>
      <c r="HA656" s="26"/>
      <c r="HB656" s="26"/>
      <c r="HC656" s="26"/>
      <c r="HD656" s="26"/>
      <c r="HE656" s="26"/>
      <c r="HF656" s="26"/>
      <c r="HG656" s="26"/>
      <c r="HH656" s="26"/>
      <c r="HI656" s="26"/>
      <c r="HJ656" s="26"/>
      <c r="HK656" s="26"/>
      <c r="HL656" s="26"/>
      <c r="HM656" s="26"/>
      <c r="HN656" s="26"/>
      <c r="HO656" s="26"/>
      <c r="HP656" s="26"/>
      <c r="HQ656" s="26"/>
      <c r="HR656" s="26"/>
      <c r="HS656" s="26"/>
      <c r="HT656" s="26"/>
      <c r="HU656" s="26"/>
      <c r="HV656" s="26"/>
      <c r="HW656" s="26"/>
      <c r="HX656" s="26"/>
      <c r="HY656" s="26"/>
      <c r="HZ656" s="26"/>
      <c r="IA656" s="26"/>
      <c r="IB656" s="26"/>
      <c r="IC656" s="26"/>
      <c r="ID656" s="26"/>
      <c r="IE656" s="26"/>
      <c r="IF656" s="26"/>
      <c r="IG656" s="26"/>
      <c r="IH656" s="26"/>
      <c r="II656" s="26"/>
      <c r="IJ656" s="26"/>
      <c r="IK656" s="26"/>
      <c r="IL656" s="26"/>
      <c r="IM656" s="26"/>
      <c r="IN656" s="26"/>
      <c r="IO656" s="26"/>
      <c r="IP656" s="26"/>
      <c r="IQ656" s="26"/>
      <c r="IR656" s="26"/>
      <c r="IS656" s="26"/>
      <c r="IT656" s="26"/>
      <c r="IU656" s="26"/>
      <c r="IV656" s="26"/>
    </row>
    <row r="657" spans="1:256" s="32" customFormat="1" ht="14.4" x14ac:dyDescent="0.3">
      <c r="A657"/>
      <c r="B657"/>
      <c r="C657"/>
      <c r="D657"/>
      <c r="E657"/>
      <c r="F657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6"/>
      <c r="AB657" s="26"/>
      <c r="AC657" s="26"/>
      <c r="AD657" s="26"/>
      <c r="AE657" s="26"/>
      <c r="AF657" s="26"/>
      <c r="AG657" s="26"/>
      <c r="AH657" s="26"/>
      <c r="AI657" s="26"/>
      <c r="AJ657" s="26"/>
      <c r="AK657" s="26"/>
      <c r="AL657" s="26"/>
      <c r="AM657" s="26"/>
      <c r="AN657" s="26"/>
      <c r="AO657" s="26"/>
      <c r="AP657" s="26"/>
      <c r="AQ657" s="26"/>
      <c r="AR657" s="26"/>
      <c r="AS657" s="26"/>
      <c r="AT657" s="26"/>
      <c r="AU657" s="26"/>
      <c r="AV657" s="26"/>
      <c r="AW657" s="26"/>
      <c r="AX657" s="26"/>
      <c r="AY657" s="26"/>
      <c r="AZ657" s="26"/>
      <c r="BA657" s="26"/>
      <c r="BB657" s="26"/>
      <c r="BC657" s="26"/>
      <c r="BD657" s="26"/>
      <c r="BE657" s="26"/>
      <c r="BF657" s="26"/>
      <c r="BG657" s="26"/>
      <c r="BH657" s="26"/>
      <c r="BI657" s="26"/>
      <c r="BJ657" s="26"/>
      <c r="BK657" s="26"/>
      <c r="BL657" s="26"/>
      <c r="BM657" s="26"/>
      <c r="BN657" s="26"/>
      <c r="BO657" s="26"/>
      <c r="BP657" s="26"/>
      <c r="BQ657" s="26"/>
      <c r="BR657" s="26"/>
      <c r="BS657" s="26"/>
      <c r="BT657" s="26"/>
      <c r="BU657" s="26"/>
      <c r="BV657" s="26"/>
      <c r="BW657" s="26"/>
      <c r="BX657" s="26"/>
      <c r="BY657" s="26"/>
      <c r="BZ657" s="26"/>
      <c r="CA657" s="26"/>
      <c r="CB657" s="26"/>
      <c r="CC657" s="26"/>
      <c r="CD657" s="26"/>
      <c r="CE657" s="26"/>
      <c r="CF657" s="26"/>
      <c r="CG657" s="26"/>
      <c r="CH657" s="26"/>
      <c r="CI657" s="26"/>
      <c r="CJ657" s="26"/>
      <c r="CK657" s="26"/>
      <c r="CL657" s="26"/>
      <c r="CM657" s="26"/>
      <c r="CN657" s="26"/>
      <c r="CO657" s="26"/>
      <c r="CP657" s="26"/>
      <c r="CQ657" s="26"/>
      <c r="CR657" s="26"/>
      <c r="CS657" s="26"/>
      <c r="CT657" s="26"/>
      <c r="CU657" s="26"/>
      <c r="CV657" s="26"/>
      <c r="CW657" s="26"/>
      <c r="CX657" s="26"/>
      <c r="CY657" s="26"/>
      <c r="CZ657" s="26"/>
      <c r="DA657" s="26"/>
      <c r="DB657" s="26"/>
      <c r="DC657" s="26"/>
      <c r="DD657" s="26"/>
      <c r="DE657" s="26"/>
      <c r="DF657" s="26"/>
      <c r="DG657" s="26"/>
      <c r="DH657" s="26"/>
      <c r="DI657" s="26"/>
      <c r="DJ657" s="26"/>
      <c r="DK657" s="26"/>
      <c r="DL657" s="26"/>
      <c r="DM657" s="26"/>
      <c r="DN657" s="26"/>
      <c r="DO657" s="26"/>
      <c r="DP657" s="26"/>
      <c r="DQ657" s="26"/>
      <c r="DR657" s="26"/>
      <c r="DS657" s="26"/>
      <c r="DT657" s="26"/>
      <c r="DU657" s="26"/>
      <c r="DV657" s="26"/>
      <c r="DW657" s="26"/>
      <c r="DX657" s="26"/>
      <c r="DY657" s="26"/>
      <c r="DZ657" s="26"/>
      <c r="EA657" s="26"/>
      <c r="EB657" s="26"/>
      <c r="EC657" s="26"/>
      <c r="ED657" s="26"/>
      <c r="EE657" s="26"/>
      <c r="EF657" s="26"/>
      <c r="EG657" s="26"/>
      <c r="EH657" s="26"/>
      <c r="EI657" s="26"/>
      <c r="EJ657" s="26"/>
      <c r="EK657" s="26"/>
      <c r="EL657" s="26"/>
      <c r="EM657" s="26"/>
      <c r="EN657" s="26"/>
      <c r="EO657" s="26"/>
      <c r="EP657" s="26"/>
      <c r="EQ657" s="26"/>
      <c r="ER657" s="26"/>
      <c r="ES657" s="26"/>
      <c r="ET657" s="26"/>
      <c r="EU657" s="26"/>
      <c r="EV657" s="26"/>
      <c r="EW657" s="26"/>
      <c r="EX657" s="26"/>
      <c r="EY657" s="26"/>
      <c r="EZ657" s="26"/>
      <c r="FA657" s="26"/>
      <c r="FB657" s="26"/>
      <c r="FC657" s="26"/>
      <c r="FD657" s="26"/>
      <c r="FE657" s="26"/>
      <c r="FF657" s="26"/>
      <c r="FG657" s="26"/>
      <c r="FH657" s="26"/>
      <c r="FI657" s="26"/>
      <c r="FJ657" s="26"/>
      <c r="FK657" s="26"/>
      <c r="FL657" s="26"/>
      <c r="FM657" s="26"/>
      <c r="FN657" s="26"/>
      <c r="FO657" s="26"/>
      <c r="FP657" s="26"/>
      <c r="FQ657" s="26"/>
      <c r="FR657" s="26"/>
      <c r="FS657" s="26"/>
      <c r="FT657" s="26"/>
      <c r="FU657" s="26"/>
      <c r="FV657" s="26"/>
      <c r="FW657" s="26"/>
      <c r="FX657" s="26"/>
      <c r="FY657" s="26"/>
      <c r="FZ657" s="26"/>
      <c r="GA657" s="26"/>
      <c r="GB657" s="26"/>
      <c r="GC657" s="26"/>
      <c r="GD657" s="26"/>
      <c r="GE657" s="26"/>
      <c r="GF657" s="26"/>
      <c r="GG657" s="26"/>
      <c r="GH657" s="26"/>
      <c r="GI657" s="26"/>
      <c r="GJ657" s="26"/>
      <c r="GK657" s="26"/>
      <c r="GL657" s="26"/>
      <c r="GM657" s="26"/>
      <c r="GN657" s="26"/>
      <c r="GO657" s="26"/>
      <c r="GP657" s="26"/>
      <c r="GQ657" s="26"/>
      <c r="GR657" s="26"/>
      <c r="GS657" s="26"/>
      <c r="GT657" s="26"/>
      <c r="GU657" s="26"/>
      <c r="GV657" s="26"/>
      <c r="GW657" s="26"/>
      <c r="GX657" s="26"/>
      <c r="GY657" s="26"/>
      <c r="GZ657" s="26"/>
      <c r="HA657" s="26"/>
      <c r="HB657" s="26"/>
      <c r="HC657" s="26"/>
      <c r="HD657" s="26"/>
      <c r="HE657" s="26"/>
      <c r="HF657" s="26"/>
      <c r="HG657" s="26"/>
      <c r="HH657" s="26"/>
      <c r="HI657" s="26"/>
      <c r="HJ657" s="26"/>
      <c r="HK657" s="26"/>
      <c r="HL657" s="26"/>
      <c r="HM657" s="26"/>
      <c r="HN657" s="26"/>
      <c r="HO657" s="26"/>
      <c r="HP657" s="26"/>
      <c r="HQ657" s="26"/>
      <c r="HR657" s="26"/>
      <c r="HS657" s="26"/>
      <c r="HT657" s="26"/>
      <c r="HU657" s="26"/>
      <c r="HV657" s="26"/>
      <c r="HW657" s="26"/>
      <c r="HX657" s="26"/>
      <c r="HY657" s="26"/>
      <c r="HZ657" s="26"/>
      <c r="IA657" s="26"/>
      <c r="IB657" s="26"/>
      <c r="IC657" s="26"/>
      <c r="ID657" s="26"/>
      <c r="IE657" s="26"/>
      <c r="IF657" s="26"/>
      <c r="IG657" s="26"/>
      <c r="IH657" s="26"/>
      <c r="II657" s="26"/>
      <c r="IJ657" s="26"/>
      <c r="IK657" s="26"/>
      <c r="IL657" s="26"/>
      <c r="IM657" s="26"/>
      <c r="IN657" s="26"/>
      <c r="IO657" s="26"/>
      <c r="IP657" s="26"/>
      <c r="IQ657" s="26"/>
      <c r="IR657" s="26"/>
      <c r="IS657" s="26"/>
      <c r="IT657" s="26"/>
      <c r="IU657" s="26"/>
      <c r="IV657" s="26"/>
    </row>
    <row r="658" spans="1:256" s="35" customFormat="1" ht="14.4" x14ac:dyDescent="0.3">
      <c r="A658"/>
      <c r="B658"/>
      <c r="C658"/>
      <c r="D658"/>
      <c r="E658"/>
      <c r="F658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6"/>
      <c r="AB658" s="26"/>
      <c r="AC658" s="26"/>
      <c r="AD658" s="26"/>
      <c r="AE658" s="26"/>
      <c r="AF658" s="26"/>
      <c r="AG658" s="26"/>
      <c r="AH658" s="26"/>
      <c r="AI658" s="26"/>
      <c r="AJ658" s="26"/>
      <c r="AK658" s="26"/>
      <c r="AL658" s="26"/>
      <c r="AM658" s="26"/>
      <c r="AN658" s="26"/>
      <c r="AO658" s="26"/>
      <c r="AP658" s="26"/>
      <c r="AQ658" s="26"/>
      <c r="AR658" s="26"/>
      <c r="AS658" s="26"/>
      <c r="AT658" s="26"/>
      <c r="AU658" s="26"/>
      <c r="AV658" s="26"/>
      <c r="AW658" s="26"/>
      <c r="AX658" s="26"/>
      <c r="AY658" s="26"/>
      <c r="AZ658" s="26"/>
      <c r="BA658" s="26"/>
      <c r="BB658" s="26"/>
      <c r="BC658" s="26"/>
      <c r="BD658" s="26"/>
      <c r="BE658" s="26"/>
      <c r="BF658" s="26"/>
      <c r="BG658" s="26"/>
      <c r="BH658" s="26"/>
      <c r="BI658" s="26"/>
      <c r="BJ658" s="26"/>
      <c r="BK658" s="26"/>
      <c r="BL658" s="26"/>
      <c r="BM658" s="26"/>
      <c r="BN658" s="26"/>
      <c r="BO658" s="26"/>
      <c r="BP658" s="26"/>
      <c r="BQ658" s="26"/>
      <c r="BR658" s="26"/>
      <c r="BS658" s="26"/>
      <c r="BT658" s="26"/>
      <c r="BU658" s="26"/>
      <c r="BV658" s="26"/>
      <c r="BW658" s="26"/>
      <c r="BX658" s="26"/>
      <c r="BY658" s="26"/>
      <c r="BZ658" s="26"/>
      <c r="CA658" s="26"/>
      <c r="CB658" s="26"/>
      <c r="CC658" s="26"/>
      <c r="CD658" s="26"/>
      <c r="CE658" s="26"/>
      <c r="CF658" s="26"/>
      <c r="CG658" s="26"/>
      <c r="CH658" s="26"/>
      <c r="CI658" s="26"/>
      <c r="CJ658" s="26"/>
      <c r="CK658" s="26"/>
      <c r="CL658" s="26"/>
      <c r="CM658" s="26"/>
      <c r="CN658" s="26"/>
      <c r="CO658" s="26"/>
      <c r="CP658" s="26"/>
      <c r="CQ658" s="26"/>
      <c r="CR658" s="26"/>
      <c r="CS658" s="26"/>
      <c r="CT658" s="26"/>
      <c r="CU658" s="26"/>
      <c r="CV658" s="26"/>
      <c r="CW658" s="26"/>
      <c r="CX658" s="26"/>
      <c r="CY658" s="26"/>
      <c r="CZ658" s="26"/>
      <c r="DA658" s="26"/>
      <c r="DB658" s="26"/>
      <c r="DC658" s="26"/>
      <c r="DD658" s="26"/>
      <c r="DE658" s="26"/>
      <c r="DF658" s="26"/>
      <c r="DG658" s="26"/>
      <c r="DH658" s="26"/>
      <c r="DI658" s="26"/>
      <c r="DJ658" s="26"/>
      <c r="DK658" s="26"/>
      <c r="DL658" s="26"/>
      <c r="DM658" s="26"/>
      <c r="DN658" s="26"/>
      <c r="DO658" s="26"/>
      <c r="DP658" s="26"/>
      <c r="DQ658" s="26"/>
      <c r="DR658" s="26"/>
      <c r="DS658" s="26"/>
      <c r="DT658" s="26"/>
      <c r="DU658" s="26"/>
      <c r="DV658" s="26"/>
      <c r="DW658" s="26"/>
      <c r="DX658" s="26"/>
      <c r="DY658" s="26"/>
      <c r="DZ658" s="26"/>
      <c r="EA658" s="26"/>
      <c r="EB658" s="26"/>
      <c r="EC658" s="26"/>
      <c r="ED658" s="26"/>
      <c r="EE658" s="26"/>
      <c r="EF658" s="26"/>
      <c r="EG658" s="26"/>
      <c r="EH658" s="26"/>
      <c r="EI658" s="26"/>
      <c r="EJ658" s="26"/>
      <c r="EK658" s="26"/>
      <c r="EL658" s="26"/>
      <c r="EM658" s="26"/>
      <c r="EN658" s="26"/>
      <c r="EO658" s="26"/>
      <c r="EP658" s="26"/>
      <c r="EQ658" s="26"/>
      <c r="ER658" s="26"/>
      <c r="ES658" s="26"/>
      <c r="ET658" s="26"/>
      <c r="EU658" s="26"/>
      <c r="EV658" s="26"/>
      <c r="EW658" s="26"/>
      <c r="EX658" s="26"/>
      <c r="EY658" s="26"/>
      <c r="EZ658" s="26"/>
      <c r="FA658" s="26"/>
      <c r="FB658" s="26"/>
      <c r="FC658" s="26"/>
      <c r="FD658" s="26"/>
      <c r="FE658" s="26"/>
      <c r="FF658" s="26"/>
      <c r="FG658" s="26"/>
      <c r="FH658" s="26"/>
      <c r="FI658" s="26"/>
      <c r="FJ658" s="26"/>
      <c r="FK658" s="26"/>
      <c r="FL658" s="26"/>
      <c r="FM658" s="26"/>
      <c r="FN658" s="26"/>
      <c r="FO658" s="26"/>
      <c r="FP658" s="26"/>
      <c r="FQ658" s="26"/>
      <c r="FR658" s="26"/>
      <c r="FS658" s="26"/>
      <c r="FT658" s="26"/>
      <c r="FU658" s="26"/>
      <c r="FV658" s="26"/>
      <c r="FW658" s="26"/>
      <c r="FX658" s="26"/>
      <c r="FY658" s="26"/>
      <c r="FZ658" s="26"/>
      <c r="GA658" s="26"/>
      <c r="GB658" s="26"/>
      <c r="GC658" s="26"/>
      <c r="GD658" s="26"/>
      <c r="GE658" s="26"/>
      <c r="GF658" s="26"/>
      <c r="GG658" s="26"/>
      <c r="GH658" s="26"/>
      <c r="GI658" s="26"/>
      <c r="GJ658" s="26"/>
      <c r="GK658" s="26"/>
      <c r="GL658" s="26"/>
      <c r="GM658" s="26"/>
      <c r="GN658" s="26"/>
      <c r="GO658" s="26"/>
      <c r="GP658" s="26"/>
      <c r="GQ658" s="26"/>
      <c r="GR658" s="26"/>
      <c r="GS658" s="26"/>
      <c r="GT658" s="26"/>
      <c r="GU658" s="26"/>
      <c r="GV658" s="26"/>
      <c r="GW658" s="26"/>
      <c r="GX658" s="26"/>
      <c r="GY658" s="26"/>
      <c r="GZ658" s="26"/>
      <c r="HA658" s="26"/>
      <c r="HB658" s="26"/>
      <c r="HC658" s="26"/>
      <c r="HD658" s="26"/>
      <c r="HE658" s="26"/>
      <c r="HF658" s="26"/>
      <c r="HG658" s="26"/>
      <c r="HH658" s="26"/>
      <c r="HI658" s="26"/>
      <c r="HJ658" s="26"/>
      <c r="HK658" s="26"/>
      <c r="HL658" s="26"/>
      <c r="HM658" s="26"/>
      <c r="HN658" s="26"/>
      <c r="HO658" s="26"/>
      <c r="HP658" s="26"/>
      <c r="HQ658" s="26"/>
      <c r="HR658" s="26"/>
      <c r="HS658" s="26"/>
      <c r="HT658" s="26"/>
      <c r="HU658" s="26"/>
      <c r="HV658" s="26"/>
      <c r="HW658" s="26"/>
      <c r="HX658" s="26"/>
      <c r="HY658" s="26"/>
      <c r="HZ658" s="26"/>
      <c r="IA658" s="26"/>
      <c r="IB658" s="26"/>
      <c r="IC658" s="26"/>
      <c r="ID658" s="26"/>
      <c r="IE658" s="26"/>
      <c r="IF658" s="26"/>
      <c r="IG658" s="26"/>
      <c r="IH658" s="26"/>
      <c r="II658" s="26"/>
      <c r="IJ658" s="26"/>
      <c r="IK658" s="26"/>
      <c r="IL658" s="26"/>
      <c r="IM658" s="26"/>
      <c r="IN658" s="26"/>
      <c r="IO658" s="26"/>
      <c r="IP658" s="26"/>
      <c r="IQ658" s="26"/>
      <c r="IR658" s="26"/>
      <c r="IS658" s="26"/>
      <c r="IT658" s="26"/>
      <c r="IU658" s="26"/>
      <c r="IV658" s="26"/>
    </row>
    <row r="659" spans="1:256" s="32" customFormat="1" ht="14.4" x14ac:dyDescent="0.3">
      <c r="A659"/>
      <c r="B659"/>
      <c r="C659"/>
      <c r="D659"/>
      <c r="E659"/>
      <c r="F659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6"/>
      <c r="AB659" s="26"/>
      <c r="AC659" s="26"/>
      <c r="AD659" s="26"/>
      <c r="AE659" s="26"/>
      <c r="AF659" s="26"/>
      <c r="AG659" s="26"/>
      <c r="AH659" s="26"/>
      <c r="AI659" s="26"/>
      <c r="AJ659" s="26"/>
      <c r="AK659" s="26"/>
      <c r="AL659" s="26"/>
      <c r="AM659" s="26"/>
      <c r="AN659" s="26"/>
      <c r="AO659" s="26"/>
      <c r="AP659" s="26"/>
      <c r="AQ659" s="26"/>
      <c r="AR659" s="26"/>
      <c r="AS659" s="26"/>
      <c r="AT659" s="26"/>
      <c r="AU659" s="26"/>
      <c r="AV659" s="26"/>
      <c r="AW659" s="26"/>
      <c r="AX659" s="26"/>
      <c r="AY659" s="26"/>
      <c r="AZ659" s="26"/>
      <c r="BA659" s="26"/>
      <c r="BB659" s="26"/>
      <c r="BC659" s="26"/>
      <c r="BD659" s="26"/>
      <c r="BE659" s="26"/>
      <c r="BF659" s="26"/>
      <c r="BG659" s="26"/>
      <c r="BH659" s="26"/>
      <c r="BI659" s="26"/>
      <c r="BJ659" s="26"/>
      <c r="BK659" s="26"/>
      <c r="BL659" s="26"/>
      <c r="BM659" s="26"/>
      <c r="BN659" s="26"/>
      <c r="BO659" s="26"/>
      <c r="BP659" s="26"/>
      <c r="BQ659" s="26"/>
      <c r="BR659" s="26"/>
      <c r="BS659" s="26"/>
      <c r="BT659" s="26"/>
      <c r="BU659" s="26"/>
      <c r="BV659" s="26"/>
      <c r="BW659" s="26"/>
      <c r="BX659" s="26"/>
      <c r="BY659" s="26"/>
      <c r="BZ659" s="26"/>
      <c r="CA659" s="26"/>
      <c r="CB659" s="26"/>
      <c r="CC659" s="26"/>
      <c r="CD659" s="26"/>
      <c r="CE659" s="26"/>
      <c r="CF659" s="26"/>
      <c r="CG659" s="26"/>
      <c r="CH659" s="26"/>
      <c r="CI659" s="26"/>
      <c r="CJ659" s="26"/>
      <c r="CK659" s="26"/>
      <c r="CL659" s="26"/>
      <c r="CM659" s="26"/>
      <c r="CN659" s="26"/>
      <c r="CO659" s="26"/>
      <c r="CP659" s="26"/>
      <c r="CQ659" s="26"/>
      <c r="CR659" s="26"/>
      <c r="CS659" s="26"/>
      <c r="CT659" s="26"/>
      <c r="CU659" s="26"/>
      <c r="CV659" s="26"/>
      <c r="CW659" s="26"/>
      <c r="CX659" s="26"/>
      <c r="CY659" s="26"/>
      <c r="CZ659" s="26"/>
      <c r="DA659" s="26"/>
      <c r="DB659" s="26"/>
      <c r="DC659" s="26"/>
      <c r="DD659" s="26"/>
      <c r="DE659" s="26"/>
      <c r="DF659" s="26"/>
      <c r="DG659" s="26"/>
      <c r="DH659" s="26"/>
      <c r="DI659" s="26"/>
      <c r="DJ659" s="26"/>
      <c r="DK659" s="26"/>
      <c r="DL659" s="26"/>
      <c r="DM659" s="26"/>
      <c r="DN659" s="26"/>
      <c r="DO659" s="26"/>
      <c r="DP659" s="26"/>
      <c r="DQ659" s="26"/>
      <c r="DR659" s="26"/>
      <c r="DS659" s="26"/>
      <c r="DT659" s="26"/>
      <c r="DU659" s="26"/>
      <c r="DV659" s="26"/>
      <c r="DW659" s="26"/>
      <c r="DX659" s="26"/>
      <c r="DY659" s="26"/>
      <c r="DZ659" s="26"/>
      <c r="EA659" s="26"/>
      <c r="EB659" s="26"/>
      <c r="EC659" s="26"/>
      <c r="ED659" s="26"/>
      <c r="EE659" s="26"/>
      <c r="EF659" s="26"/>
      <c r="EG659" s="26"/>
      <c r="EH659" s="26"/>
      <c r="EI659" s="26"/>
      <c r="EJ659" s="26"/>
      <c r="EK659" s="26"/>
      <c r="EL659" s="26"/>
      <c r="EM659" s="26"/>
      <c r="EN659" s="26"/>
      <c r="EO659" s="26"/>
      <c r="EP659" s="26"/>
      <c r="EQ659" s="26"/>
      <c r="ER659" s="26"/>
      <c r="ES659" s="26"/>
      <c r="ET659" s="26"/>
      <c r="EU659" s="26"/>
      <c r="EV659" s="26"/>
      <c r="EW659" s="26"/>
      <c r="EX659" s="26"/>
      <c r="EY659" s="26"/>
      <c r="EZ659" s="26"/>
      <c r="FA659" s="26"/>
      <c r="FB659" s="26"/>
      <c r="FC659" s="26"/>
      <c r="FD659" s="26"/>
      <c r="FE659" s="26"/>
      <c r="FF659" s="26"/>
      <c r="FG659" s="26"/>
      <c r="FH659" s="26"/>
      <c r="FI659" s="26"/>
      <c r="FJ659" s="26"/>
      <c r="FK659" s="26"/>
      <c r="FL659" s="26"/>
      <c r="FM659" s="26"/>
      <c r="FN659" s="26"/>
      <c r="FO659" s="26"/>
      <c r="FP659" s="26"/>
      <c r="FQ659" s="26"/>
      <c r="FR659" s="26"/>
      <c r="FS659" s="26"/>
      <c r="FT659" s="26"/>
      <c r="FU659" s="26"/>
      <c r="FV659" s="26"/>
      <c r="FW659" s="26"/>
      <c r="FX659" s="26"/>
      <c r="FY659" s="26"/>
      <c r="FZ659" s="26"/>
      <c r="GA659" s="26"/>
      <c r="GB659" s="26"/>
      <c r="GC659" s="26"/>
      <c r="GD659" s="26"/>
      <c r="GE659" s="26"/>
      <c r="GF659" s="26"/>
      <c r="GG659" s="26"/>
      <c r="GH659" s="26"/>
      <c r="GI659" s="26"/>
      <c r="GJ659" s="26"/>
      <c r="GK659" s="26"/>
      <c r="GL659" s="26"/>
      <c r="GM659" s="26"/>
      <c r="GN659" s="26"/>
      <c r="GO659" s="26"/>
      <c r="GP659" s="26"/>
      <c r="GQ659" s="26"/>
      <c r="GR659" s="26"/>
      <c r="GS659" s="26"/>
      <c r="GT659" s="26"/>
      <c r="GU659" s="26"/>
      <c r="GV659" s="26"/>
      <c r="GW659" s="26"/>
      <c r="GX659" s="26"/>
      <c r="GY659" s="26"/>
      <c r="GZ659" s="26"/>
      <c r="HA659" s="26"/>
      <c r="HB659" s="26"/>
      <c r="HC659" s="26"/>
      <c r="HD659" s="26"/>
      <c r="HE659" s="26"/>
      <c r="HF659" s="26"/>
      <c r="HG659" s="26"/>
      <c r="HH659" s="26"/>
      <c r="HI659" s="26"/>
      <c r="HJ659" s="26"/>
      <c r="HK659" s="26"/>
      <c r="HL659" s="26"/>
      <c r="HM659" s="26"/>
      <c r="HN659" s="26"/>
      <c r="HO659" s="26"/>
      <c r="HP659" s="26"/>
      <c r="HQ659" s="26"/>
      <c r="HR659" s="26"/>
      <c r="HS659" s="26"/>
      <c r="HT659" s="26"/>
      <c r="HU659" s="26"/>
      <c r="HV659" s="26"/>
      <c r="HW659" s="26"/>
      <c r="HX659" s="26"/>
      <c r="HY659" s="26"/>
      <c r="HZ659" s="26"/>
      <c r="IA659" s="26"/>
      <c r="IB659" s="26"/>
      <c r="IC659" s="26"/>
      <c r="ID659" s="26"/>
      <c r="IE659" s="26"/>
      <c r="IF659" s="26"/>
      <c r="IG659" s="26"/>
      <c r="IH659" s="26"/>
      <c r="II659" s="26"/>
      <c r="IJ659" s="26"/>
      <c r="IK659" s="26"/>
      <c r="IL659" s="26"/>
      <c r="IM659" s="26"/>
      <c r="IN659" s="26"/>
      <c r="IO659" s="26"/>
      <c r="IP659" s="26"/>
      <c r="IQ659" s="26"/>
      <c r="IR659" s="26"/>
      <c r="IS659" s="26"/>
      <c r="IT659" s="26"/>
      <c r="IU659" s="26"/>
      <c r="IV659" s="26"/>
    </row>
    <row r="660" spans="1:256" s="32" customFormat="1" ht="14.4" x14ac:dyDescent="0.3">
      <c r="A660"/>
      <c r="B660"/>
      <c r="C660"/>
      <c r="D660"/>
      <c r="E660"/>
      <c r="F660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6"/>
      <c r="AB660" s="26"/>
      <c r="AC660" s="26"/>
      <c r="AD660" s="26"/>
      <c r="AE660" s="26"/>
      <c r="AF660" s="26"/>
      <c r="AG660" s="26"/>
      <c r="AH660" s="26"/>
      <c r="AI660" s="26"/>
      <c r="AJ660" s="26"/>
      <c r="AK660" s="26"/>
      <c r="AL660" s="26"/>
      <c r="AM660" s="26"/>
      <c r="AN660" s="26"/>
      <c r="AO660" s="26"/>
      <c r="AP660" s="26"/>
      <c r="AQ660" s="26"/>
      <c r="AR660" s="26"/>
      <c r="AS660" s="26"/>
      <c r="AT660" s="26"/>
      <c r="AU660" s="26"/>
      <c r="AV660" s="26"/>
      <c r="AW660" s="26"/>
      <c r="AX660" s="26"/>
      <c r="AY660" s="26"/>
      <c r="AZ660" s="26"/>
      <c r="BA660" s="26"/>
      <c r="BB660" s="26"/>
      <c r="BC660" s="26"/>
      <c r="BD660" s="26"/>
      <c r="BE660" s="26"/>
      <c r="BF660" s="26"/>
      <c r="BG660" s="26"/>
      <c r="BH660" s="26"/>
      <c r="BI660" s="26"/>
      <c r="BJ660" s="26"/>
      <c r="BK660" s="26"/>
      <c r="BL660" s="26"/>
      <c r="BM660" s="26"/>
      <c r="BN660" s="26"/>
      <c r="BO660" s="26"/>
      <c r="BP660" s="26"/>
      <c r="BQ660" s="26"/>
      <c r="BR660" s="26"/>
      <c r="BS660" s="26"/>
      <c r="BT660" s="26"/>
      <c r="BU660" s="26"/>
      <c r="BV660" s="26"/>
      <c r="BW660" s="26"/>
      <c r="BX660" s="26"/>
      <c r="BY660" s="26"/>
      <c r="BZ660" s="26"/>
      <c r="CA660" s="26"/>
      <c r="CB660" s="26"/>
      <c r="CC660" s="26"/>
      <c r="CD660" s="26"/>
      <c r="CE660" s="26"/>
      <c r="CF660" s="26"/>
      <c r="CG660" s="26"/>
      <c r="CH660" s="26"/>
      <c r="CI660" s="26"/>
      <c r="CJ660" s="26"/>
      <c r="CK660" s="26"/>
      <c r="CL660" s="26"/>
      <c r="CM660" s="26"/>
      <c r="CN660" s="26"/>
      <c r="CO660" s="26"/>
      <c r="CP660" s="26"/>
      <c r="CQ660" s="26"/>
      <c r="CR660" s="26"/>
      <c r="CS660" s="26"/>
      <c r="CT660" s="26"/>
      <c r="CU660" s="26"/>
      <c r="CV660" s="26"/>
      <c r="CW660" s="26"/>
      <c r="CX660" s="26"/>
      <c r="CY660" s="26"/>
      <c r="CZ660" s="26"/>
      <c r="DA660" s="26"/>
      <c r="DB660" s="26"/>
      <c r="DC660" s="26"/>
      <c r="DD660" s="26"/>
      <c r="DE660" s="26"/>
      <c r="DF660" s="26"/>
      <c r="DG660" s="26"/>
      <c r="DH660" s="26"/>
      <c r="DI660" s="26"/>
      <c r="DJ660" s="26"/>
      <c r="DK660" s="26"/>
      <c r="DL660" s="26"/>
      <c r="DM660" s="26"/>
      <c r="DN660" s="26"/>
      <c r="DO660" s="26"/>
      <c r="DP660" s="26"/>
      <c r="DQ660" s="26"/>
      <c r="DR660" s="26"/>
      <c r="DS660" s="26"/>
      <c r="DT660" s="26"/>
      <c r="DU660" s="26"/>
      <c r="DV660" s="26"/>
      <c r="DW660" s="26"/>
      <c r="DX660" s="26"/>
      <c r="DY660" s="26"/>
      <c r="DZ660" s="26"/>
      <c r="EA660" s="26"/>
      <c r="EB660" s="26"/>
      <c r="EC660" s="26"/>
      <c r="ED660" s="26"/>
      <c r="EE660" s="26"/>
      <c r="EF660" s="26"/>
      <c r="EG660" s="26"/>
      <c r="EH660" s="26"/>
      <c r="EI660" s="26"/>
      <c r="EJ660" s="26"/>
      <c r="EK660" s="26"/>
      <c r="EL660" s="26"/>
      <c r="EM660" s="26"/>
      <c r="EN660" s="26"/>
      <c r="EO660" s="26"/>
      <c r="EP660" s="26"/>
      <c r="EQ660" s="26"/>
      <c r="ER660" s="26"/>
      <c r="ES660" s="26"/>
      <c r="ET660" s="26"/>
      <c r="EU660" s="26"/>
      <c r="EV660" s="26"/>
      <c r="EW660" s="26"/>
      <c r="EX660" s="26"/>
      <c r="EY660" s="26"/>
      <c r="EZ660" s="26"/>
      <c r="FA660" s="26"/>
      <c r="FB660" s="26"/>
      <c r="FC660" s="26"/>
      <c r="FD660" s="26"/>
      <c r="FE660" s="26"/>
      <c r="FF660" s="26"/>
      <c r="FG660" s="26"/>
      <c r="FH660" s="26"/>
      <c r="FI660" s="26"/>
      <c r="FJ660" s="26"/>
      <c r="FK660" s="26"/>
      <c r="FL660" s="26"/>
      <c r="FM660" s="26"/>
      <c r="FN660" s="26"/>
      <c r="FO660" s="26"/>
      <c r="FP660" s="26"/>
      <c r="FQ660" s="26"/>
      <c r="FR660" s="26"/>
      <c r="FS660" s="26"/>
      <c r="FT660" s="26"/>
      <c r="FU660" s="26"/>
      <c r="FV660" s="26"/>
      <c r="FW660" s="26"/>
      <c r="FX660" s="26"/>
      <c r="FY660" s="26"/>
      <c r="FZ660" s="26"/>
      <c r="GA660" s="26"/>
      <c r="GB660" s="26"/>
      <c r="GC660" s="26"/>
      <c r="GD660" s="26"/>
      <c r="GE660" s="26"/>
      <c r="GF660" s="26"/>
      <c r="GG660" s="26"/>
      <c r="GH660" s="26"/>
      <c r="GI660" s="26"/>
      <c r="GJ660" s="26"/>
      <c r="GK660" s="26"/>
      <c r="GL660" s="26"/>
      <c r="GM660" s="26"/>
      <c r="GN660" s="26"/>
      <c r="GO660" s="26"/>
      <c r="GP660" s="26"/>
      <c r="GQ660" s="26"/>
      <c r="GR660" s="26"/>
      <c r="GS660" s="26"/>
      <c r="GT660" s="26"/>
      <c r="GU660" s="26"/>
      <c r="GV660" s="26"/>
      <c r="GW660" s="26"/>
      <c r="GX660" s="26"/>
      <c r="GY660" s="26"/>
      <c r="GZ660" s="26"/>
      <c r="HA660" s="26"/>
      <c r="HB660" s="26"/>
      <c r="HC660" s="26"/>
      <c r="HD660" s="26"/>
      <c r="HE660" s="26"/>
      <c r="HF660" s="26"/>
      <c r="HG660" s="26"/>
      <c r="HH660" s="26"/>
      <c r="HI660" s="26"/>
      <c r="HJ660" s="26"/>
      <c r="HK660" s="26"/>
      <c r="HL660" s="26"/>
      <c r="HM660" s="26"/>
      <c r="HN660" s="26"/>
      <c r="HO660" s="26"/>
      <c r="HP660" s="26"/>
      <c r="HQ660" s="26"/>
      <c r="HR660" s="26"/>
      <c r="HS660" s="26"/>
      <c r="HT660" s="26"/>
      <c r="HU660" s="26"/>
      <c r="HV660" s="26"/>
      <c r="HW660" s="26"/>
      <c r="HX660" s="26"/>
      <c r="HY660" s="26"/>
      <c r="HZ660" s="26"/>
      <c r="IA660" s="26"/>
      <c r="IB660" s="26"/>
      <c r="IC660" s="26"/>
      <c r="ID660" s="26"/>
      <c r="IE660" s="26"/>
      <c r="IF660" s="26"/>
      <c r="IG660" s="26"/>
      <c r="IH660" s="26"/>
      <c r="II660" s="26"/>
      <c r="IJ660" s="26"/>
      <c r="IK660" s="26"/>
      <c r="IL660" s="26"/>
      <c r="IM660" s="26"/>
      <c r="IN660" s="26"/>
      <c r="IO660" s="26"/>
      <c r="IP660" s="26"/>
      <c r="IQ660" s="26"/>
      <c r="IR660" s="26"/>
      <c r="IS660" s="26"/>
      <c r="IT660" s="26"/>
      <c r="IU660" s="26"/>
      <c r="IV660" s="26"/>
    </row>
    <row r="661" spans="1:256" s="32" customFormat="1" ht="14.4" x14ac:dyDescent="0.3">
      <c r="A661"/>
      <c r="B661"/>
      <c r="C661"/>
      <c r="D661"/>
      <c r="E661"/>
      <c r="F661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6"/>
      <c r="AB661" s="26"/>
      <c r="AC661" s="26"/>
      <c r="AD661" s="26"/>
      <c r="AE661" s="26"/>
      <c r="AF661" s="26"/>
      <c r="AG661" s="26"/>
      <c r="AH661" s="26"/>
      <c r="AI661" s="26"/>
      <c r="AJ661" s="26"/>
      <c r="AK661" s="26"/>
      <c r="AL661" s="26"/>
      <c r="AM661" s="26"/>
      <c r="AN661" s="26"/>
      <c r="AO661" s="26"/>
      <c r="AP661" s="26"/>
      <c r="AQ661" s="26"/>
      <c r="AR661" s="26"/>
      <c r="AS661" s="26"/>
      <c r="AT661" s="26"/>
      <c r="AU661" s="26"/>
      <c r="AV661" s="26"/>
      <c r="AW661" s="26"/>
      <c r="AX661" s="26"/>
      <c r="AY661" s="26"/>
      <c r="AZ661" s="26"/>
      <c r="BA661" s="26"/>
      <c r="BB661" s="26"/>
      <c r="BC661" s="26"/>
      <c r="BD661" s="26"/>
      <c r="BE661" s="26"/>
      <c r="BF661" s="26"/>
      <c r="BG661" s="26"/>
      <c r="BH661" s="26"/>
      <c r="BI661" s="26"/>
      <c r="BJ661" s="26"/>
      <c r="BK661" s="26"/>
      <c r="BL661" s="26"/>
      <c r="BM661" s="26"/>
      <c r="BN661" s="26"/>
      <c r="BO661" s="26"/>
      <c r="BP661" s="26"/>
      <c r="BQ661" s="26"/>
      <c r="BR661" s="26"/>
      <c r="BS661" s="26"/>
      <c r="BT661" s="26"/>
      <c r="BU661" s="26"/>
      <c r="BV661" s="26"/>
      <c r="BW661" s="26"/>
      <c r="BX661" s="26"/>
      <c r="BY661" s="26"/>
      <c r="BZ661" s="26"/>
      <c r="CA661" s="26"/>
      <c r="CB661" s="26"/>
      <c r="CC661" s="26"/>
      <c r="CD661" s="26"/>
      <c r="CE661" s="26"/>
      <c r="CF661" s="26"/>
      <c r="CG661" s="26"/>
      <c r="CH661" s="26"/>
      <c r="CI661" s="26"/>
      <c r="CJ661" s="26"/>
      <c r="CK661" s="26"/>
      <c r="CL661" s="26"/>
      <c r="CM661" s="26"/>
      <c r="CN661" s="26"/>
      <c r="CO661" s="26"/>
      <c r="CP661" s="26"/>
      <c r="CQ661" s="26"/>
      <c r="CR661" s="26"/>
      <c r="CS661" s="26"/>
      <c r="CT661" s="26"/>
      <c r="CU661" s="26"/>
      <c r="CV661" s="26"/>
      <c r="CW661" s="26"/>
      <c r="CX661" s="26"/>
      <c r="CY661" s="26"/>
      <c r="CZ661" s="26"/>
      <c r="DA661" s="26"/>
      <c r="DB661" s="26"/>
      <c r="DC661" s="26"/>
      <c r="DD661" s="26"/>
      <c r="DE661" s="26"/>
      <c r="DF661" s="26"/>
      <c r="DG661" s="26"/>
      <c r="DH661" s="26"/>
      <c r="DI661" s="26"/>
      <c r="DJ661" s="26"/>
      <c r="DK661" s="26"/>
      <c r="DL661" s="26"/>
      <c r="DM661" s="26"/>
      <c r="DN661" s="26"/>
      <c r="DO661" s="26"/>
      <c r="DP661" s="26"/>
      <c r="DQ661" s="26"/>
      <c r="DR661" s="26"/>
      <c r="DS661" s="26"/>
      <c r="DT661" s="26"/>
      <c r="DU661" s="26"/>
      <c r="DV661" s="26"/>
      <c r="DW661" s="26"/>
      <c r="DX661" s="26"/>
      <c r="DY661" s="26"/>
      <c r="DZ661" s="26"/>
      <c r="EA661" s="26"/>
      <c r="EB661" s="26"/>
      <c r="EC661" s="26"/>
      <c r="ED661" s="26"/>
      <c r="EE661" s="26"/>
      <c r="EF661" s="26"/>
      <c r="EG661" s="26"/>
      <c r="EH661" s="26"/>
      <c r="EI661" s="26"/>
      <c r="EJ661" s="26"/>
      <c r="EK661" s="26"/>
      <c r="EL661" s="26"/>
      <c r="EM661" s="26"/>
      <c r="EN661" s="26"/>
      <c r="EO661" s="26"/>
      <c r="EP661" s="26"/>
      <c r="EQ661" s="26"/>
      <c r="ER661" s="26"/>
      <c r="ES661" s="26"/>
      <c r="ET661" s="26"/>
      <c r="EU661" s="26"/>
      <c r="EV661" s="26"/>
      <c r="EW661" s="26"/>
      <c r="EX661" s="26"/>
      <c r="EY661" s="26"/>
      <c r="EZ661" s="26"/>
      <c r="FA661" s="26"/>
      <c r="FB661" s="26"/>
      <c r="FC661" s="26"/>
      <c r="FD661" s="26"/>
      <c r="FE661" s="26"/>
      <c r="FF661" s="26"/>
      <c r="FG661" s="26"/>
      <c r="FH661" s="26"/>
      <c r="FI661" s="26"/>
      <c r="FJ661" s="26"/>
      <c r="FK661" s="26"/>
      <c r="FL661" s="26"/>
      <c r="FM661" s="26"/>
      <c r="FN661" s="26"/>
      <c r="FO661" s="26"/>
      <c r="FP661" s="26"/>
      <c r="FQ661" s="26"/>
      <c r="FR661" s="26"/>
      <c r="FS661" s="26"/>
      <c r="FT661" s="26"/>
      <c r="FU661" s="26"/>
      <c r="FV661" s="26"/>
      <c r="FW661" s="26"/>
      <c r="FX661" s="26"/>
      <c r="FY661" s="26"/>
      <c r="FZ661" s="26"/>
      <c r="GA661" s="26"/>
      <c r="GB661" s="26"/>
      <c r="GC661" s="26"/>
      <c r="GD661" s="26"/>
      <c r="GE661" s="26"/>
      <c r="GF661" s="26"/>
      <c r="GG661" s="26"/>
      <c r="GH661" s="26"/>
      <c r="GI661" s="26"/>
      <c r="GJ661" s="26"/>
      <c r="GK661" s="26"/>
      <c r="GL661" s="26"/>
      <c r="GM661" s="26"/>
      <c r="GN661" s="26"/>
      <c r="GO661" s="26"/>
      <c r="GP661" s="26"/>
      <c r="GQ661" s="26"/>
      <c r="GR661" s="26"/>
      <c r="GS661" s="26"/>
      <c r="GT661" s="26"/>
      <c r="GU661" s="26"/>
      <c r="GV661" s="26"/>
      <c r="GW661" s="26"/>
      <c r="GX661" s="26"/>
      <c r="GY661" s="26"/>
      <c r="GZ661" s="26"/>
      <c r="HA661" s="26"/>
      <c r="HB661" s="26"/>
      <c r="HC661" s="26"/>
      <c r="HD661" s="26"/>
      <c r="HE661" s="26"/>
      <c r="HF661" s="26"/>
      <c r="HG661" s="26"/>
      <c r="HH661" s="26"/>
      <c r="HI661" s="26"/>
      <c r="HJ661" s="26"/>
      <c r="HK661" s="26"/>
      <c r="HL661" s="26"/>
      <c r="HM661" s="26"/>
      <c r="HN661" s="26"/>
      <c r="HO661" s="26"/>
      <c r="HP661" s="26"/>
      <c r="HQ661" s="26"/>
      <c r="HR661" s="26"/>
      <c r="HS661" s="26"/>
      <c r="HT661" s="26"/>
      <c r="HU661" s="26"/>
      <c r="HV661" s="26"/>
      <c r="HW661" s="26"/>
      <c r="HX661" s="26"/>
      <c r="HY661" s="26"/>
      <c r="HZ661" s="26"/>
      <c r="IA661" s="26"/>
      <c r="IB661" s="26"/>
      <c r="IC661" s="26"/>
      <c r="ID661" s="26"/>
      <c r="IE661" s="26"/>
      <c r="IF661" s="26"/>
      <c r="IG661" s="26"/>
      <c r="IH661" s="26"/>
      <c r="II661" s="26"/>
      <c r="IJ661" s="26"/>
      <c r="IK661" s="26"/>
      <c r="IL661" s="26"/>
      <c r="IM661" s="26"/>
      <c r="IN661" s="26"/>
      <c r="IO661" s="26"/>
      <c r="IP661" s="26"/>
      <c r="IQ661" s="26"/>
      <c r="IR661" s="26"/>
      <c r="IS661" s="26"/>
      <c r="IT661" s="26"/>
      <c r="IU661" s="26"/>
      <c r="IV661" s="26"/>
    </row>
    <row r="662" spans="1:256" s="32" customFormat="1" ht="14.4" x14ac:dyDescent="0.3">
      <c r="A662"/>
      <c r="B662"/>
      <c r="C662"/>
      <c r="D662"/>
      <c r="E662"/>
      <c r="F662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6"/>
      <c r="AB662" s="26"/>
      <c r="AC662" s="26"/>
      <c r="AD662" s="26"/>
      <c r="AE662" s="26"/>
      <c r="AF662" s="26"/>
      <c r="AG662" s="26"/>
      <c r="AH662" s="26"/>
      <c r="AI662" s="26"/>
      <c r="AJ662" s="26"/>
      <c r="AK662" s="26"/>
      <c r="AL662" s="26"/>
      <c r="AM662" s="26"/>
      <c r="AN662" s="26"/>
      <c r="AO662" s="26"/>
      <c r="AP662" s="26"/>
      <c r="AQ662" s="26"/>
      <c r="AR662" s="26"/>
      <c r="AS662" s="26"/>
      <c r="AT662" s="26"/>
      <c r="AU662" s="26"/>
      <c r="AV662" s="26"/>
      <c r="AW662" s="26"/>
      <c r="AX662" s="26"/>
      <c r="AY662" s="26"/>
      <c r="AZ662" s="26"/>
      <c r="BA662" s="26"/>
      <c r="BB662" s="26"/>
      <c r="BC662" s="26"/>
      <c r="BD662" s="26"/>
      <c r="BE662" s="26"/>
      <c r="BF662" s="26"/>
      <c r="BG662" s="26"/>
      <c r="BH662" s="26"/>
      <c r="BI662" s="26"/>
      <c r="BJ662" s="26"/>
      <c r="BK662" s="26"/>
      <c r="BL662" s="26"/>
      <c r="BM662" s="26"/>
      <c r="BN662" s="26"/>
      <c r="BO662" s="26"/>
      <c r="BP662" s="26"/>
      <c r="BQ662" s="26"/>
      <c r="BR662" s="26"/>
      <c r="BS662" s="26"/>
      <c r="BT662" s="26"/>
      <c r="BU662" s="26"/>
      <c r="BV662" s="26"/>
      <c r="BW662" s="26"/>
      <c r="BX662" s="26"/>
      <c r="BY662" s="26"/>
      <c r="BZ662" s="26"/>
      <c r="CA662" s="26"/>
      <c r="CB662" s="26"/>
      <c r="CC662" s="26"/>
      <c r="CD662" s="26"/>
      <c r="CE662" s="26"/>
      <c r="CF662" s="26"/>
      <c r="CG662" s="26"/>
      <c r="CH662" s="26"/>
      <c r="CI662" s="26"/>
      <c r="CJ662" s="26"/>
      <c r="CK662" s="26"/>
      <c r="CL662" s="26"/>
      <c r="CM662" s="26"/>
      <c r="CN662" s="26"/>
      <c r="CO662" s="26"/>
      <c r="CP662" s="26"/>
      <c r="CQ662" s="26"/>
      <c r="CR662" s="26"/>
      <c r="CS662" s="26"/>
      <c r="CT662" s="26"/>
      <c r="CU662" s="26"/>
      <c r="CV662" s="26"/>
      <c r="CW662" s="26"/>
      <c r="CX662" s="26"/>
      <c r="CY662" s="26"/>
      <c r="CZ662" s="26"/>
      <c r="DA662" s="26"/>
      <c r="DB662" s="26"/>
      <c r="DC662" s="26"/>
      <c r="DD662" s="26"/>
      <c r="DE662" s="26"/>
      <c r="DF662" s="26"/>
      <c r="DG662" s="26"/>
      <c r="DH662" s="26"/>
      <c r="DI662" s="26"/>
      <c r="DJ662" s="26"/>
      <c r="DK662" s="26"/>
      <c r="DL662" s="26"/>
      <c r="DM662" s="26"/>
      <c r="DN662" s="26"/>
      <c r="DO662" s="26"/>
      <c r="DP662" s="26"/>
      <c r="DQ662" s="26"/>
      <c r="DR662" s="26"/>
      <c r="DS662" s="26"/>
      <c r="DT662" s="26"/>
      <c r="DU662" s="26"/>
      <c r="DV662" s="26"/>
      <c r="DW662" s="26"/>
      <c r="DX662" s="26"/>
      <c r="DY662" s="26"/>
      <c r="DZ662" s="26"/>
      <c r="EA662" s="26"/>
      <c r="EB662" s="26"/>
      <c r="EC662" s="26"/>
      <c r="ED662" s="26"/>
      <c r="EE662" s="26"/>
      <c r="EF662" s="26"/>
      <c r="EG662" s="26"/>
      <c r="EH662" s="26"/>
      <c r="EI662" s="26"/>
      <c r="EJ662" s="26"/>
      <c r="EK662" s="26"/>
      <c r="EL662" s="26"/>
      <c r="EM662" s="26"/>
      <c r="EN662" s="26"/>
      <c r="EO662" s="26"/>
      <c r="EP662" s="26"/>
      <c r="EQ662" s="26"/>
      <c r="ER662" s="26"/>
      <c r="ES662" s="26"/>
      <c r="ET662" s="26"/>
      <c r="EU662" s="26"/>
      <c r="EV662" s="26"/>
      <c r="EW662" s="26"/>
      <c r="EX662" s="26"/>
      <c r="EY662" s="26"/>
      <c r="EZ662" s="26"/>
      <c r="FA662" s="26"/>
      <c r="FB662" s="26"/>
      <c r="FC662" s="26"/>
      <c r="FD662" s="26"/>
      <c r="FE662" s="26"/>
      <c r="FF662" s="26"/>
      <c r="FG662" s="26"/>
      <c r="FH662" s="26"/>
      <c r="FI662" s="26"/>
      <c r="FJ662" s="26"/>
      <c r="FK662" s="26"/>
      <c r="FL662" s="26"/>
      <c r="FM662" s="26"/>
      <c r="FN662" s="26"/>
      <c r="FO662" s="26"/>
      <c r="FP662" s="26"/>
      <c r="FQ662" s="26"/>
      <c r="FR662" s="26"/>
      <c r="FS662" s="26"/>
      <c r="FT662" s="26"/>
      <c r="FU662" s="26"/>
      <c r="FV662" s="26"/>
      <c r="FW662" s="26"/>
      <c r="FX662" s="26"/>
      <c r="FY662" s="26"/>
      <c r="FZ662" s="26"/>
      <c r="GA662" s="26"/>
      <c r="GB662" s="26"/>
      <c r="GC662" s="26"/>
      <c r="GD662" s="26"/>
      <c r="GE662" s="26"/>
      <c r="GF662" s="26"/>
      <c r="GG662" s="26"/>
      <c r="GH662" s="26"/>
      <c r="GI662" s="26"/>
      <c r="GJ662" s="26"/>
      <c r="GK662" s="26"/>
      <c r="GL662" s="26"/>
      <c r="GM662" s="26"/>
      <c r="GN662" s="26"/>
      <c r="GO662" s="26"/>
      <c r="GP662" s="26"/>
      <c r="GQ662" s="26"/>
      <c r="GR662" s="26"/>
      <c r="GS662" s="26"/>
      <c r="GT662" s="26"/>
      <c r="GU662" s="26"/>
      <c r="GV662" s="26"/>
      <c r="GW662" s="26"/>
      <c r="GX662" s="26"/>
      <c r="GY662" s="26"/>
      <c r="GZ662" s="26"/>
      <c r="HA662" s="26"/>
      <c r="HB662" s="26"/>
      <c r="HC662" s="26"/>
      <c r="HD662" s="26"/>
      <c r="HE662" s="26"/>
      <c r="HF662" s="26"/>
      <c r="HG662" s="26"/>
      <c r="HH662" s="26"/>
      <c r="HI662" s="26"/>
      <c r="HJ662" s="26"/>
      <c r="HK662" s="26"/>
      <c r="HL662" s="26"/>
      <c r="HM662" s="26"/>
      <c r="HN662" s="26"/>
      <c r="HO662" s="26"/>
      <c r="HP662" s="26"/>
      <c r="HQ662" s="26"/>
      <c r="HR662" s="26"/>
      <c r="HS662" s="26"/>
      <c r="HT662" s="26"/>
      <c r="HU662" s="26"/>
      <c r="HV662" s="26"/>
      <c r="HW662" s="26"/>
      <c r="HX662" s="26"/>
      <c r="HY662" s="26"/>
      <c r="HZ662" s="26"/>
      <c r="IA662" s="26"/>
      <c r="IB662" s="26"/>
      <c r="IC662" s="26"/>
      <c r="ID662" s="26"/>
      <c r="IE662" s="26"/>
      <c r="IF662" s="26"/>
      <c r="IG662" s="26"/>
      <c r="IH662" s="26"/>
      <c r="II662" s="26"/>
      <c r="IJ662" s="26"/>
      <c r="IK662" s="26"/>
      <c r="IL662" s="26"/>
      <c r="IM662" s="26"/>
      <c r="IN662" s="26"/>
      <c r="IO662" s="26"/>
      <c r="IP662" s="26"/>
      <c r="IQ662" s="26"/>
      <c r="IR662" s="26"/>
      <c r="IS662" s="26"/>
      <c r="IT662" s="26"/>
      <c r="IU662" s="26"/>
      <c r="IV662" s="26"/>
    </row>
    <row r="663" spans="1:256" s="32" customFormat="1" ht="14.4" x14ac:dyDescent="0.3">
      <c r="A663"/>
      <c r="B663"/>
      <c r="C663"/>
      <c r="D663"/>
      <c r="E663"/>
      <c r="F663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6"/>
      <c r="AB663" s="26"/>
      <c r="AC663" s="26"/>
      <c r="AD663" s="26"/>
      <c r="AE663" s="26"/>
      <c r="AF663" s="26"/>
      <c r="AG663" s="26"/>
      <c r="AH663" s="26"/>
      <c r="AI663" s="26"/>
      <c r="AJ663" s="26"/>
      <c r="AK663" s="26"/>
      <c r="AL663" s="26"/>
      <c r="AM663" s="26"/>
      <c r="AN663" s="26"/>
      <c r="AO663" s="26"/>
      <c r="AP663" s="26"/>
      <c r="AQ663" s="26"/>
      <c r="AR663" s="26"/>
      <c r="AS663" s="26"/>
      <c r="AT663" s="26"/>
      <c r="AU663" s="26"/>
      <c r="AV663" s="26"/>
      <c r="AW663" s="26"/>
      <c r="AX663" s="26"/>
      <c r="AY663" s="26"/>
      <c r="AZ663" s="26"/>
      <c r="BA663" s="26"/>
      <c r="BB663" s="26"/>
      <c r="BC663" s="26"/>
      <c r="BD663" s="26"/>
      <c r="BE663" s="26"/>
      <c r="BF663" s="26"/>
      <c r="BG663" s="26"/>
      <c r="BH663" s="26"/>
      <c r="BI663" s="26"/>
      <c r="BJ663" s="26"/>
      <c r="BK663" s="26"/>
      <c r="BL663" s="26"/>
      <c r="BM663" s="26"/>
      <c r="BN663" s="26"/>
      <c r="BO663" s="26"/>
      <c r="BP663" s="26"/>
      <c r="BQ663" s="26"/>
      <c r="BR663" s="26"/>
      <c r="BS663" s="26"/>
      <c r="BT663" s="26"/>
      <c r="BU663" s="26"/>
      <c r="BV663" s="26"/>
      <c r="BW663" s="26"/>
      <c r="BX663" s="26"/>
      <c r="BY663" s="26"/>
      <c r="BZ663" s="26"/>
      <c r="CA663" s="26"/>
      <c r="CB663" s="26"/>
      <c r="CC663" s="26"/>
      <c r="CD663" s="26"/>
      <c r="CE663" s="26"/>
      <c r="CF663" s="26"/>
      <c r="CG663" s="26"/>
      <c r="CH663" s="26"/>
      <c r="CI663" s="26"/>
      <c r="CJ663" s="26"/>
      <c r="CK663" s="26"/>
      <c r="CL663" s="26"/>
      <c r="CM663" s="26"/>
      <c r="CN663" s="26"/>
      <c r="CO663" s="26"/>
      <c r="CP663" s="26"/>
      <c r="CQ663" s="26"/>
      <c r="CR663" s="26"/>
      <c r="CS663" s="26"/>
      <c r="CT663" s="26"/>
      <c r="CU663" s="26"/>
      <c r="CV663" s="26"/>
      <c r="CW663" s="26"/>
      <c r="CX663" s="26"/>
      <c r="CY663" s="26"/>
      <c r="CZ663" s="26"/>
      <c r="DA663" s="26"/>
      <c r="DB663" s="26"/>
      <c r="DC663" s="26"/>
      <c r="DD663" s="26"/>
      <c r="DE663" s="26"/>
      <c r="DF663" s="26"/>
      <c r="DG663" s="26"/>
      <c r="DH663" s="26"/>
      <c r="DI663" s="26"/>
      <c r="DJ663" s="26"/>
      <c r="DK663" s="26"/>
      <c r="DL663" s="26"/>
      <c r="DM663" s="26"/>
      <c r="DN663" s="26"/>
      <c r="DO663" s="26"/>
      <c r="DP663" s="26"/>
      <c r="DQ663" s="26"/>
      <c r="DR663" s="26"/>
      <c r="DS663" s="26"/>
      <c r="DT663" s="26"/>
      <c r="DU663" s="26"/>
      <c r="DV663" s="26"/>
      <c r="DW663" s="26"/>
      <c r="DX663" s="26"/>
      <c r="DY663" s="26"/>
      <c r="DZ663" s="26"/>
      <c r="EA663" s="26"/>
      <c r="EB663" s="26"/>
      <c r="EC663" s="26"/>
      <c r="ED663" s="26"/>
      <c r="EE663" s="26"/>
      <c r="EF663" s="26"/>
      <c r="EG663" s="26"/>
      <c r="EH663" s="26"/>
      <c r="EI663" s="26"/>
      <c r="EJ663" s="26"/>
      <c r="EK663" s="26"/>
      <c r="EL663" s="26"/>
      <c r="EM663" s="26"/>
      <c r="EN663" s="26"/>
      <c r="EO663" s="26"/>
      <c r="EP663" s="26"/>
      <c r="EQ663" s="26"/>
      <c r="ER663" s="26"/>
      <c r="ES663" s="26"/>
      <c r="ET663" s="26"/>
      <c r="EU663" s="26"/>
      <c r="EV663" s="26"/>
      <c r="EW663" s="26"/>
      <c r="EX663" s="26"/>
      <c r="EY663" s="26"/>
      <c r="EZ663" s="26"/>
      <c r="FA663" s="26"/>
      <c r="FB663" s="26"/>
      <c r="FC663" s="26"/>
      <c r="FD663" s="26"/>
      <c r="FE663" s="26"/>
      <c r="FF663" s="26"/>
      <c r="FG663" s="26"/>
      <c r="FH663" s="26"/>
      <c r="FI663" s="26"/>
      <c r="FJ663" s="26"/>
      <c r="FK663" s="26"/>
      <c r="FL663" s="26"/>
      <c r="FM663" s="26"/>
      <c r="FN663" s="26"/>
      <c r="FO663" s="26"/>
      <c r="FP663" s="26"/>
      <c r="FQ663" s="26"/>
      <c r="FR663" s="26"/>
      <c r="FS663" s="26"/>
      <c r="FT663" s="26"/>
      <c r="FU663" s="26"/>
      <c r="FV663" s="26"/>
      <c r="FW663" s="26"/>
      <c r="FX663" s="26"/>
      <c r="FY663" s="26"/>
      <c r="FZ663" s="26"/>
      <c r="GA663" s="26"/>
      <c r="GB663" s="26"/>
      <c r="GC663" s="26"/>
      <c r="GD663" s="26"/>
      <c r="GE663" s="26"/>
      <c r="GF663" s="26"/>
      <c r="GG663" s="26"/>
      <c r="GH663" s="26"/>
      <c r="GI663" s="26"/>
      <c r="GJ663" s="26"/>
      <c r="GK663" s="26"/>
      <c r="GL663" s="26"/>
      <c r="GM663" s="26"/>
      <c r="GN663" s="26"/>
      <c r="GO663" s="26"/>
      <c r="GP663" s="26"/>
      <c r="GQ663" s="26"/>
      <c r="GR663" s="26"/>
      <c r="GS663" s="26"/>
      <c r="GT663" s="26"/>
      <c r="GU663" s="26"/>
      <c r="GV663" s="26"/>
      <c r="GW663" s="26"/>
      <c r="GX663" s="26"/>
      <c r="GY663" s="26"/>
      <c r="GZ663" s="26"/>
      <c r="HA663" s="26"/>
      <c r="HB663" s="26"/>
      <c r="HC663" s="26"/>
      <c r="HD663" s="26"/>
      <c r="HE663" s="26"/>
      <c r="HF663" s="26"/>
      <c r="HG663" s="26"/>
      <c r="HH663" s="26"/>
      <c r="HI663" s="26"/>
      <c r="HJ663" s="26"/>
      <c r="HK663" s="26"/>
      <c r="HL663" s="26"/>
      <c r="HM663" s="26"/>
      <c r="HN663" s="26"/>
      <c r="HO663" s="26"/>
      <c r="HP663" s="26"/>
      <c r="HQ663" s="26"/>
      <c r="HR663" s="26"/>
      <c r="HS663" s="26"/>
      <c r="HT663" s="26"/>
      <c r="HU663" s="26"/>
      <c r="HV663" s="26"/>
      <c r="HW663" s="26"/>
      <c r="HX663" s="26"/>
      <c r="HY663" s="26"/>
      <c r="HZ663" s="26"/>
      <c r="IA663" s="26"/>
      <c r="IB663" s="26"/>
      <c r="IC663" s="26"/>
      <c r="ID663" s="26"/>
      <c r="IE663" s="26"/>
      <c r="IF663" s="26"/>
      <c r="IG663" s="26"/>
      <c r="IH663" s="26"/>
      <c r="II663" s="26"/>
      <c r="IJ663" s="26"/>
      <c r="IK663" s="26"/>
      <c r="IL663" s="26"/>
      <c r="IM663" s="26"/>
      <c r="IN663" s="26"/>
      <c r="IO663" s="26"/>
      <c r="IP663" s="26"/>
      <c r="IQ663" s="26"/>
      <c r="IR663" s="26"/>
      <c r="IS663" s="26"/>
      <c r="IT663" s="26"/>
      <c r="IU663" s="26"/>
      <c r="IV663" s="26"/>
    </row>
    <row r="664" spans="1:256" s="32" customFormat="1" ht="14.4" x14ac:dyDescent="0.3">
      <c r="A664"/>
      <c r="B664"/>
      <c r="C664"/>
      <c r="D664"/>
      <c r="E664"/>
      <c r="F664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6"/>
      <c r="AB664" s="26"/>
      <c r="AC664" s="26"/>
      <c r="AD664" s="26"/>
      <c r="AE664" s="26"/>
      <c r="AF664" s="26"/>
      <c r="AG664" s="26"/>
      <c r="AH664" s="26"/>
      <c r="AI664" s="26"/>
      <c r="AJ664" s="26"/>
      <c r="AK664" s="26"/>
      <c r="AL664" s="26"/>
      <c r="AM664" s="26"/>
      <c r="AN664" s="26"/>
      <c r="AO664" s="26"/>
      <c r="AP664" s="26"/>
      <c r="AQ664" s="26"/>
      <c r="AR664" s="26"/>
      <c r="AS664" s="26"/>
      <c r="AT664" s="26"/>
      <c r="AU664" s="26"/>
      <c r="AV664" s="26"/>
      <c r="AW664" s="26"/>
      <c r="AX664" s="26"/>
      <c r="AY664" s="26"/>
      <c r="AZ664" s="26"/>
      <c r="BA664" s="26"/>
      <c r="BB664" s="26"/>
      <c r="BC664" s="26"/>
      <c r="BD664" s="26"/>
      <c r="BE664" s="26"/>
      <c r="BF664" s="26"/>
      <c r="BG664" s="26"/>
      <c r="BH664" s="26"/>
      <c r="BI664" s="26"/>
      <c r="BJ664" s="26"/>
      <c r="BK664" s="26"/>
      <c r="BL664" s="26"/>
      <c r="BM664" s="26"/>
      <c r="BN664" s="26"/>
      <c r="BO664" s="26"/>
      <c r="BP664" s="26"/>
      <c r="BQ664" s="26"/>
      <c r="BR664" s="26"/>
      <c r="BS664" s="26"/>
      <c r="BT664" s="26"/>
      <c r="BU664" s="26"/>
      <c r="BV664" s="26"/>
      <c r="BW664" s="26"/>
      <c r="BX664" s="26"/>
      <c r="BY664" s="26"/>
      <c r="BZ664" s="26"/>
      <c r="CA664" s="26"/>
      <c r="CB664" s="26"/>
      <c r="CC664" s="26"/>
      <c r="CD664" s="26"/>
      <c r="CE664" s="26"/>
      <c r="CF664" s="26"/>
      <c r="CG664" s="26"/>
      <c r="CH664" s="26"/>
      <c r="CI664" s="26"/>
      <c r="CJ664" s="26"/>
      <c r="CK664" s="26"/>
      <c r="CL664" s="26"/>
      <c r="CM664" s="26"/>
      <c r="CN664" s="26"/>
      <c r="CO664" s="26"/>
      <c r="CP664" s="26"/>
      <c r="CQ664" s="26"/>
      <c r="CR664" s="26"/>
      <c r="CS664" s="26"/>
      <c r="CT664" s="26"/>
      <c r="CU664" s="26"/>
      <c r="CV664" s="26"/>
      <c r="CW664" s="26"/>
      <c r="CX664" s="26"/>
      <c r="CY664" s="26"/>
      <c r="CZ664" s="26"/>
      <c r="DA664" s="26"/>
      <c r="DB664" s="26"/>
      <c r="DC664" s="26"/>
      <c r="DD664" s="26"/>
      <c r="DE664" s="26"/>
      <c r="DF664" s="26"/>
      <c r="DG664" s="26"/>
      <c r="DH664" s="26"/>
      <c r="DI664" s="26"/>
      <c r="DJ664" s="26"/>
      <c r="DK664" s="26"/>
      <c r="DL664" s="26"/>
      <c r="DM664" s="26"/>
      <c r="DN664" s="26"/>
      <c r="DO664" s="26"/>
      <c r="DP664" s="26"/>
      <c r="DQ664" s="26"/>
      <c r="DR664" s="26"/>
      <c r="DS664" s="26"/>
      <c r="DT664" s="26"/>
      <c r="DU664" s="26"/>
      <c r="DV664" s="26"/>
      <c r="DW664" s="26"/>
      <c r="DX664" s="26"/>
      <c r="DY664" s="26"/>
      <c r="DZ664" s="26"/>
      <c r="EA664" s="26"/>
      <c r="EB664" s="26"/>
      <c r="EC664" s="26"/>
      <c r="ED664" s="26"/>
      <c r="EE664" s="26"/>
      <c r="EF664" s="26"/>
      <c r="EG664" s="26"/>
      <c r="EH664" s="26"/>
      <c r="EI664" s="26"/>
      <c r="EJ664" s="26"/>
      <c r="EK664" s="26"/>
      <c r="EL664" s="26"/>
      <c r="EM664" s="26"/>
      <c r="EN664" s="26"/>
      <c r="EO664" s="26"/>
      <c r="EP664" s="26"/>
      <c r="EQ664" s="26"/>
      <c r="ER664" s="26"/>
      <c r="ES664" s="26"/>
      <c r="ET664" s="26"/>
      <c r="EU664" s="26"/>
      <c r="EV664" s="26"/>
      <c r="EW664" s="26"/>
      <c r="EX664" s="26"/>
      <c r="EY664" s="26"/>
      <c r="EZ664" s="26"/>
      <c r="FA664" s="26"/>
      <c r="FB664" s="26"/>
      <c r="FC664" s="26"/>
      <c r="FD664" s="26"/>
      <c r="FE664" s="26"/>
      <c r="FF664" s="26"/>
      <c r="FG664" s="26"/>
      <c r="FH664" s="26"/>
      <c r="FI664" s="26"/>
      <c r="FJ664" s="26"/>
      <c r="FK664" s="26"/>
      <c r="FL664" s="26"/>
      <c r="FM664" s="26"/>
      <c r="FN664" s="26"/>
      <c r="FO664" s="26"/>
      <c r="FP664" s="26"/>
      <c r="FQ664" s="26"/>
      <c r="FR664" s="26"/>
      <c r="FS664" s="26"/>
      <c r="FT664" s="26"/>
      <c r="FU664" s="26"/>
      <c r="FV664" s="26"/>
      <c r="FW664" s="26"/>
      <c r="FX664" s="26"/>
      <c r="FY664" s="26"/>
      <c r="FZ664" s="26"/>
      <c r="GA664" s="26"/>
      <c r="GB664" s="26"/>
      <c r="GC664" s="26"/>
      <c r="GD664" s="26"/>
      <c r="GE664" s="26"/>
      <c r="GF664" s="26"/>
      <c r="GG664" s="26"/>
      <c r="GH664" s="26"/>
      <c r="GI664" s="26"/>
      <c r="GJ664" s="26"/>
      <c r="GK664" s="26"/>
      <c r="GL664" s="26"/>
      <c r="GM664" s="26"/>
      <c r="GN664" s="26"/>
      <c r="GO664" s="26"/>
      <c r="GP664" s="26"/>
      <c r="GQ664" s="26"/>
      <c r="GR664" s="26"/>
      <c r="GS664" s="26"/>
      <c r="GT664" s="26"/>
      <c r="GU664" s="26"/>
      <c r="GV664" s="26"/>
      <c r="GW664" s="26"/>
      <c r="GX664" s="26"/>
      <c r="GY664" s="26"/>
      <c r="GZ664" s="26"/>
      <c r="HA664" s="26"/>
      <c r="HB664" s="26"/>
      <c r="HC664" s="26"/>
      <c r="HD664" s="26"/>
      <c r="HE664" s="26"/>
      <c r="HF664" s="26"/>
      <c r="HG664" s="26"/>
      <c r="HH664" s="26"/>
      <c r="HI664" s="26"/>
      <c r="HJ664" s="26"/>
      <c r="HK664" s="26"/>
      <c r="HL664" s="26"/>
      <c r="HM664" s="26"/>
      <c r="HN664" s="26"/>
      <c r="HO664" s="26"/>
      <c r="HP664" s="26"/>
      <c r="HQ664" s="26"/>
      <c r="HR664" s="26"/>
      <c r="HS664" s="26"/>
      <c r="HT664" s="26"/>
      <c r="HU664" s="26"/>
      <c r="HV664" s="26"/>
      <c r="HW664" s="26"/>
      <c r="HX664" s="26"/>
      <c r="HY664" s="26"/>
      <c r="HZ664" s="26"/>
      <c r="IA664" s="26"/>
      <c r="IB664" s="26"/>
      <c r="IC664" s="26"/>
      <c r="ID664" s="26"/>
      <c r="IE664" s="26"/>
      <c r="IF664" s="26"/>
      <c r="IG664" s="26"/>
      <c r="IH664" s="26"/>
      <c r="II664" s="26"/>
      <c r="IJ664" s="26"/>
      <c r="IK664" s="26"/>
      <c r="IL664" s="26"/>
      <c r="IM664" s="26"/>
      <c r="IN664" s="26"/>
      <c r="IO664" s="26"/>
      <c r="IP664" s="26"/>
      <c r="IQ664" s="26"/>
      <c r="IR664" s="26"/>
      <c r="IS664" s="26"/>
      <c r="IT664" s="26"/>
      <c r="IU664" s="26"/>
      <c r="IV664" s="26"/>
    </row>
    <row r="665" spans="1:256" s="32" customFormat="1" ht="14.4" x14ac:dyDescent="0.3">
      <c r="A665"/>
      <c r="B665"/>
      <c r="C665"/>
      <c r="D665"/>
      <c r="E665"/>
      <c r="F665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6"/>
      <c r="AB665" s="26"/>
      <c r="AC665" s="26"/>
      <c r="AD665" s="26"/>
      <c r="AE665" s="26"/>
      <c r="AF665" s="26"/>
      <c r="AG665" s="26"/>
      <c r="AH665" s="26"/>
      <c r="AI665" s="26"/>
      <c r="AJ665" s="26"/>
      <c r="AK665" s="26"/>
      <c r="AL665" s="26"/>
      <c r="AM665" s="26"/>
      <c r="AN665" s="26"/>
      <c r="AO665" s="26"/>
      <c r="AP665" s="26"/>
      <c r="AQ665" s="26"/>
      <c r="AR665" s="26"/>
      <c r="AS665" s="26"/>
      <c r="AT665" s="26"/>
      <c r="AU665" s="26"/>
      <c r="AV665" s="26"/>
      <c r="AW665" s="26"/>
      <c r="AX665" s="26"/>
      <c r="AY665" s="26"/>
      <c r="AZ665" s="26"/>
      <c r="BA665" s="26"/>
      <c r="BB665" s="26"/>
      <c r="BC665" s="26"/>
      <c r="BD665" s="26"/>
      <c r="BE665" s="26"/>
      <c r="BF665" s="26"/>
      <c r="BG665" s="26"/>
      <c r="BH665" s="26"/>
      <c r="BI665" s="26"/>
      <c r="BJ665" s="26"/>
      <c r="BK665" s="26"/>
      <c r="BL665" s="26"/>
      <c r="BM665" s="26"/>
      <c r="BN665" s="26"/>
      <c r="BO665" s="26"/>
      <c r="BP665" s="26"/>
      <c r="BQ665" s="26"/>
      <c r="BR665" s="26"/>
      <c r="BS665" s="26"/>
      <c r="BT665" s="26"/>
      <c r="BU665" s="26"/>
      <c r="BV665" s="26"/>
      <c r="BW665" s="26"/>
      <c r="BX665" s="26"/>
      <c r="BY665" s="26"/>
      <c r="BZ665" s="26"/>
      <c r="CA665" s="26"/>
      <c r="CB665" s="26"/>
      <c r="CC665" s="26"/>
      <c r="CD665" s="26"/>
      <c r="CE665" s="26"/>
      <c r="CF665" s="26"/>
      <c r="CG665" s="26"/>
      <c r="CH665" s="26"/>
      <c r="CI665" s="26"/>
      <c r="CJ665" s="26"/>
      <c r="CK665" s="26"/>
      <c r="CL665" s="26"/>
      <c r="CM665" s="26"/>
      <c r="CN665" s="26"/>
      <c r="CO665" s="26"/>
      <c r="CP665" s="26"/>
      <c r="CQ665" s="26"/>
      <c r="CR665" s="26"/>
      <c r="CS665" s="26"/>
      <c r="CT665" s="26"/>
      <c r="CU665" s="26"/>
      <c r="CV665" s="26"/>
      <c r="CW665" s="26"/>
      <c r="CX665" s="26"/>
      <c r="CY665" s="26"/>
      <c r="CZ665" s="26"/>
      <c r="DA665" s="26"/>
      <c r="DB665" s="26"/>
      <c r="DC665" s="26"/>
      <c r="DD665" s="26"/>
      <c r="DE665" s="26"/>
      <c r="DF665" s="26"/>
      <c r="DG665" s="26"/>
      <c r="DH665" s="26"/>
      <c r="DI665" s="26"/>
      <c r="DJ665" s="26"/>
      <c r="DK665" s="26"/>
      <c r="DL665" s="26"/>
      <c r="DM665" s="26"/>
      <c r="DN665" s="26"/>
      <c r="DO665" s="26"/>
      <c r="DP665" s="26"/>
      <c r="DQ665" s="26"/>
      <c r="DR665" s="26"/>
      <c r="DS665" s="26"/>
      <c r="DT665" s="26"/>
      <c r="DU665" s="26"/>
      <c r="DV665" s="26"/>
      <c r="DW665" s="26"/>
      <c r="DX665" s="26"/>
      <c r="DY665" s="26"/>
      <c r="DZ665" s="26"/>
      <c r="EA665" s="26"/>
      <c r="EB665" s="26"/>
      <c r="EC665" s="26"/>
      <c r="ED665" s="26"/>
      <c r="EE665" s="26"/>
      <c r="EF665" s="26"/>
      <c r="EG665" s="26"/>
      <c r="EH665" s="26"/>
      <c r="EI665" s="26"/>
      <c r="EJ665" s="26"/>
      <c r="EK665" s="26"/>
      <c r="EL665" s="26"/>
      <c r="EM665" s="26"/>
      <c r="EN665" s="26"/>
      <c r="EO665" s="26"/>
      <c r="EP665" s="26"/>
      <c r="EQ665" s="26"/>
      <c r="ER665" s="26"/>
      <c r="ES665" s="26"/>
      <c r="ET665" s="26"/>
      <c r="EU665" s="26"/>
      <c r="EV665" s="26"/>
      <c r="EW665" s="26"/>
      <c r="EX665" s="26"/>
      <c r="EY665" s="26"/>
      <c r="EZ665" s="26"/>
      <c r="FA665" s="26"/>
      <c r="FB665" s="26"/>
      <c r="FC665" s="26"/>
      <c r="FD665" s="26"/>
      <c r="FE665" s="26"/>
      <c r="FF665" s="26"/>
      <c r="FG665" s="26"/>
      <c r="FH665" s="26"/>
      <c r="FI665" s="26"/>
      <c r="FJ665" s="26"/>
      <c r="FK665" s="26"/>
      <c r="FL665" s="26"/>
      <c r="FM665" s="26"/>
      <c r="FN665" s="26"/>
      <c r="FO665" s="26"/>
      <c r="FP665" s="26"/>
      <c r="FQ665" s="26"/>
      <c r="FR665" s="26"/>
      <c r="FS665" s="26"/>
      <c r="FT665" s="26"/>
      <c r="FU665" s="26"/>
      <c r="FV665" s="26"/>
      <c r="FW665" s="26"/>
      <c r="FX665" s="26"/>
      <c r="FY665" s="26"/>
      <c r="FZ665" s="26"/>
      <c r="GA665" s="26"/>
      <c r="GB665" s="26"/>
      <c r="GC665" s="26"/>
      <c r="GD665" s="26"/>
      <c r="GE665" s="26"/>
      <c r="GF665" s="26"/>
      <c r="GG665" s="26"/>
      <c r="GH665" s="26"/>
      <c r="GI665" s="26"/>
      <c r="GJ665" s="26"/>
      <c r="GK665" s="26"/>
      <c r="GL665" s="26"/>
      <c r="GM665" s="26"/>
      <c r="GN665" s="26"/>
      <c r="GO665" s="26"/>
      <c r="GP665" s="26"/>
      <c r="GQ665" s="26"/>
      <c r="GR665" s="26"/>
      <c r="GS665" s="26"/>
      <c r="GT665" s="26"/>
      <c r="GU665" s="26"/>
      <c r="GV665" s="26"/>
      <c r="GW665" s="26"/>
      <c r="GX665" s="26"/>
      <c r="GY665" s="26"/>
      <c r="GZ665" s="26"/>
      <c r="HA665" s="26"/>
      <c r="HB665" s="26"/>
      <c r="HC665" s="26"/>
      <c r="HD665" s="26"/>
      <c r="HE665" s="26"/>
      <c r="HF665" s="26"/>
      <c r="HG665" s="26"/>
      <c r="HH665" s="26"/>
      <c r="HI665" s="26"/>
      <c r="HJ665" s="26"/>
      <c r="HK665" s="26"/>
      <c r="HL665" s="26"/>
      <c r="HM665" s="26"/>
      <c r="HN665" s="26"/>
      <c r="HO665" s="26"/>
      <c r="HP665" s="26"/>
      <c r="HQ665" s="26"/>
      <c r="HR665" s="26"/>
      <c r="HS665" s="26"/>
      <c r="HT665" s="26"/>
      <c r="HU665" s="26"/>
      <c r="HV665" s="26"/>
      <c r="HW665" s="26"/>
      <c r="HX665" s="26"/>
      <c r="HY665" s="26"/>
      <c r="HZ665" s="26"/>
      <c r="IA665" s="26"/>
      <c r="IB665" s="26"/>
      <c r="IC665" s="26"/>
      <c r="ID665" s="26"/>
      <c r="IE665" s="26"/>
      <c r="IF665" s="26"/>
      <c r="IG665" s="26"/>
      <c r="IH665" s="26"/>
      <c r="II665" s="26"/>
      <c r="IJ665" s="26"/>
      <c r="IK665" s="26"/>
      <c r="IL665" s="26"/>
      <c r="IM665" s="26"/>
      <c r="IN665" s="26"/>
      <c r="IO665" s="26"/>
      <c r="IP665" s="26"/>
      <c r="IQ665" s="26"/>
      <c r="IR665" s="26"/>
      <c r="IS665" s="26"/>
      <c r="IT665" s="26"/>
      <c r="IU665" s="26"/>
      <c r="IV665" s="26"/>
    </row>
    <row r="666" spans="1:256" s="32" customFormat="1" ht="14.4" x14ac:dyDescent="0.3">
      <c r="A666"/>
      <c r="B666"/>
      <c r="C666"/>
      <c r="D666"/>
      <c r="E666"/>
      <c r="F66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6"/>
      <c r="AB666" s="26"/>
      <c r="AC666" s="26"/>
      <c r="AD666" s="26"/>
      <c r="AE666" s="26"/>
      <c r="AF666" s="26"/>
      <c r="AG666" s="26"/>
      <c r="AH666" s="26"/>
      <c r="AI666" s="26"/>
      <c r="AJ666" s="26"/>
      <c r="AK666" s="26"/>
      <c r="AL666" s="26"/>
      <c r="AM666" s="26"/>
      <c r="AN666" s="26"/>
      <c r="AO666" s="26"/>
      <c r="AP666" s="26"/>
      <c r="AQ666" s="26"/>
      <c r="AR666" s="26"/>
      <c r="AS666" s="26"/>
      <c r="AT666" s="26"/>
      <c r="AU666" s="26"/>
      <c r="AV666" s="26"/>
      <c r="AW666" s="26"/>
      <c r="AX666" s="26"/>
      <c r="AY666" s="26"/>
      <c r="AZ666" s="26"/>
      <c r="BA666" s="26"/>
      <c r="BB666" s="26"/>
      <c r="BC666" s="26"/>
      <c r="BD666" s="26"/>
      <c r="BE666" s="26"/>
      <c r="BF666" s="26"/>
      <c r="BG666" s="26"/>
      <c r="BH666" s="26"/>
      <c r="BI666" s="26"/>
      <c r="BJ666" s="26"/>
      <c r="BK666" s="26"/>
      <c r="BL666" s="26"/>
      <c r="BM666" s="26"/>
      <c r="BN666" s="26"/>
      <c r="BO666" s="26"/>
      <c r="BP666" s="26"/>
      <c r="BQ666" s="26"/>
      <c r="BR666" s="26"/>
      <c r="BS666" s="26"/>
      <c r="BT666" s="26"/>
      <c r="BU666" s="26"/>
      <c r="BV666" s="26"/>
      <c r="BW666" s="26"/>
      <c r="BX666" s="26"/>
      <c r="BY666" s="26"/>
      <c r="BZ666" s="26"/>
      <c r="CA666" s="26"/>
      <c r="CB666" s="26"/>
      <c r="CC666" s="26"/>
      <c r="CD666" s="26"/>
      <c r="CE666" s="26"/>
      <c r="CF666" s="26"/>
      <c r="CG666" s="26"/>
      <c r="CH666" s="26"/>
      <c r="CI666" s="26"/>
      <c r="CJ666" s="26"/>
      <c r="CK666" s="26"/>
      <c r="CL666" s="26"/>
      <c r="CM666" s="26"/>
      <c r="CN666" s="26"/>
      <c r="CO666" s="26"/>
      <c r="CP666" s="26"/>
      <c r="CQ666" s="26"/>
      <c r="CR666" s="26"/>
      <c r="CS666" s="26"/>
      <c r="CT666" s="26"/>
      <c r="CU666" s="26"/>
      <c r="CV666" s="26"/>
      <c r="CW666" s="26"/>
      <c r="CX666" s="26"/>
      <c r="CY666" s="26"/>
      <c r="CZ666" s="26"/>
      <c r="DA666" s="26"/>
      <c r="DB666" s="26"/>
      <c r="DC666" s="26"/>
      <c r="DD666" s="26"/>
      <c r="DE666" s="26"/>
      <c r="DF666" s="26"/>
      <c r="DG666" s="26"/>
      <c r="DH666" s="26"/>
      <c r="DI666" s="26"/>
      <c r="DJ666" s="26"/>
      <c r="DK666" s="26"/>
      <c r="DL666" s="26"/>
      <c r="DM666" s="26"/>
      <c r="DN666" s="26"/>
      <c r="DO666" s="26"/>
      <c r="DP666" s="26"/>
      <c r="DQ666" s="26"/>
      <c r="DR666" s="26"/>
      <c r="DS666" s="26"/>
      <c r="DT666" s="26"/>
      <c r="DU666" s="26"/>
      <c r="DV666" s="26"/>
      <c r="DW666" s="26"/>
      <c r="DX666" s="26"/>
      <c r="DY666" s="26"/>
      <c r="DZ666" s="26"/>
      <c r="EA666" s="26"/>
      <c r="EB666" s="26"/>
      <c r="EC666" s="26"/>
      <c r="ED666" s="26"/>
      <c r="EE666" s="26"/>
      <c r="EF666" s="26"/>
      <c r="EG666" s="26"/>
      <c r="EH666" s="26"/>
      <c r="EI666" s="26"/>
      <c r="EJ666" s="26"/>
      <c r="EK666" s="26"/>
      <c r="EL666" s="26"/>
      <c r="EM666" s="26"/>
      <c r="EN666" s="26"/>
      <c r="EO666" s="26"/>
      <c r="EP666" s="26"/>
      <c r="EQ666" s="26"/>
      <c r="ER666" s="26"/>
      <c r="ES666" s="26"/>
      <c r="ET666" s="26"/>
      <c r="EU666" s="26"/>
      <c r="EV666" s="26"/>
      <c r="EW666" s="26"/>
      <c r="EX666" s="26"/>
      <c r="EY666" s="26"/>
      <c r="EZ666" s="26"/>
      <c r="FA666" s="26"/>
      <c r="FB666" s="26"/>
      <c r="FC666" s="26"/>
      <c r="FD666" s="26"/>
      <c r="FE666" s="26"/>
      <c r="FF666" s="26"/>
      <c r="FG666" s="26"/>
      <c r="FH666" s="26"/>
      <c r="FI666" s="26"/>
      <c r="FJ666" s="26"/>
      <c r="FK666" s="26"/>
      <c r="FL666" s="26"/>
      <c r="FM666" s="26"/>
      <c r="FN666" s="26"/>
      <c r="FO666" s="26"/>
      <c r="FP666" s="26"/>
      <c r="FQ666" s="26"/>
      <c r="FR666" s="26"/>
      <c r="FS666" s="26"/>
      <c r="FT666" s="26"/>
      <c r="FU666" s="26"/>
      <c r="FV666" s="26"/>
      <c r="FW666" s="26"/>
      <c r="FX666" s="26"/>
      <c r="FY666" s="26"/>
      <c r="FZ666" s="26"/>
      <c r="GA666" s="26"/>
      <c r="GB666" s="26"/>
      <c r="GC666" s="26"/>
      <c r="GD666" s="26"/>
      <c r="GE666" s="26"/>
      <c r="GF666" s="26"/>
      <c r="GG666" s="26"/>
      <c r="GH666" s="26"/>
      <c r="GI666" s="26"/>
      <c r="GJ666" s="26"/>
      <c r="GK666" s="26"/>
      <c r="GL666" s="26"/>
      <c r="GM666" s="26"/>
      <c r="GN666" s="26"/>
      <c r="GO666" s="26"/>
      <c r="GP666" s="26"/>
      <c r="GQ666" s="26"/>
      <c r="GR666" s="26"/>
      <c r="GS666" s="26"/>
      <c r="GT666" s="26"/>
      <c r="GU666" s="26"/>
      <c r="GV666" s="26"/>
      <c r="GW666" s="26"/>
      <c r="GX666" s="26"/>
      <c r="GY666" s="26"/>
      <c r="GZ666" s="26"/>
      <c r="HA666" s="26"/>
      <c r="HB666" s="26"/>
      <c r="HC666" s="26"/>
      <c r="HD666" s="26"/>
      <c r="HE666" s="26"/>
      <c r="HF666" s="26"/>
      <c r="HG666" s="26"/>
      <c r="HH666" s="26"/>
      <c r="HI666" s="26"/>
      <c r="HJ666" s="26"/>
      <c r="HK666" s="26"/>
      <c r="HL666" s="26"/>
      <c r="HM666" s="26"/>
      <c r="HN666" s="26"/>
      <c r="HO666" s="26"/>
      <c r="HP666" s="26"/>
      <c r="HQ666" s="26"/>
      <c r="HR666" s="26"/>
      <c r="HS666" s="26"/>
      <c r="HT666" s="26"/>
      <c r="HU666" s="26"/>
      <c r="HV666" s="26"/>
      <c r="HW666" s="26"/>
      <c r="HX666" s="26"/>
      <c r="HY666" s="26"/>
      <c r="HZ666" s="26"/>
      <c r="IA666" s="26"/>
      <c r="IB666" s="26"/>
      <c r="IC666" s="26"/>
      <c r="ID666" s="26"/>
      <c r="IE666" s="26"/>
      <c r="IF666" s="26"/>
      <c r="IG666" s="26"/>
      <c r="IH666" s="26"/>
      <c r="II666" s="26"/>
      <c r="IJ666" s="26"/>
      <c r="IK666" s="26"/>
      <c r="IL666" s="26"/>
      <c r="IM666" s="26"/>
      <c r="IN666" s="26"/>
      <c r="IO666" s="26"/>
      <c r="IP666" s="26"/>
      <c r="IQ666" s="26"/>
      <c r="IR666" s="26"/>
      <c r="IS666" s="26"/>
      <c r="IT666" s="26"/>
      <c r="IU666" s="26"/>
      <c r="IV666" s="26"/>
    </row>
    <row r="667" spans="1:256" s="32" customFormat="1" ht="14.4" x14ac:dyDescent="0.3">
      <c r="A667"/>
      <c r="B667"/>
      <c r="C667"/>
      <c r="D667"/>
      <c r="E667"/>
      <c r="F667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6"/>
      <c r="AB667" s="26"/>
      <c r="AC667" s="26"/>
      <c r="AD667" s="26"/>
      <c r="AE667" s="26"/>
      <c r="AF667" s="26"/>
      <c r="AG667" s="26"/>
      <c r="AH667" s="26"/>
      <c r="AI667" s="26"/>
      <c r="AJ667" s="26"/>
      <c r="AK667" s="26"/>
      <c r="AL667" s="26"/>
      <c r="AM667" s="26"/>
      <c r="AN667" s="26"/>
      <c r="AO667" s="26"/>
      <c r="AP667" s="26"/>
      <c r="AQ667" s="26"/>
      <c r="AR667" s="26"/>
      <c r="AS667" s="26"/>
      <c r="AT667" s="26"/>
      <c r="AU667" s="26"/>
      <c r="AV667" s="26"/>
      <c r="AW667" s="26"/>
      <c r="AX667" s="26"/>
      <c r="AY667" s="26"/>
      <c r="AZ667" s="26"/>
      <c r="BA667" s="26"/>
      <c r="BB667" s="26"/>
      <c r="BC667" s="26"/>
      <c r="BD667" s="26"/>
      <c r="BE667" s="26"/>
      <c r="BF667" s="26"/>
      <c r="BG667" s="26"/>
      <c r="BH667" s="26"/>
      <c r="BI667" s="26"/>
      <c r="BJ667" s="26"/>
      <c r="BK667" s="26"/>
      <c r="BL667" s="26"/>
      <c r="BM667" s="26"/>
      <c r="BN667" s="26"/>
      <c r="BO667" s="26"/>
      <c r="BP667" s="26"/>
      <c r="BQ667" s="26"/>
      <c r="BR667" s="26"/>
      <c r="BS667" s="26"/>
      <c r="BT667" s="26"/>
      <c r="BU667" s="26"/>
      <c r="BV667" s="26"/>
      <c r="BW667" s="26"/>
      <c r="BX667" s="26"/>
      <c r="BY667" s="26"/>
      <c r="BZ667" s="26"/>
      <c r="CA667" s="26"/>
      <c r="CB667" s="26"/>
      <c r="CC667" s="26"/>
      <c r="CD667" s="26"/>
      <c r="CE667" s="26"/>
      <c r="CF667" s="26"/>
      <c r="CG667" s="26"/>
      <c r="CH667" s="26"/>
      <c r="CI667" s="26"/>
      <c r="CJ667" s="26"/>
      <c r="CK667" s="26"/>
      <c r="CL667" s="26"/>
      <c r="CM667" s="26"/>
      <c r="CN667" s="26"/>
      <c r="CO667" s="26"/>
      <c r="CP667" s="26"/>
      <c r="CQ667" s="26"/>
      <c r="CR667" s="26"/>
      <c r="CS667" s="26"/>
      <c r="CT667" s="26"/>
      <c r="CU667" s="26"/>
      <c r="CV667" s="26"/>
      <c r="CW667" s="26"/>
      <c r="CX667" s="26"/>
      <c r="CY667" s="26"/>
      <c r="CZ667" s="26"/>
      <c r="DA667" s="26"/>
      <c r="DB667" s="26"/>
      <c r="DC667" s="26"/>
      <c r="DD667" s="26"/>
      <c r="DE667" s="26"/>
      <c r="DF667" s="26"/>
      <c r="DG667" s="26"/>
      <c r="DH667" s="26"/>
      <c r="DI667" s="26"/>
      <c r="DJ667" s="26"/>
      <c r="DK667" s="26"/>
      <c r="DL667" s="26"/>
      <c r="DM667" s="26"/>
      <c r="DN667" s="26"/>
      <c r="DO667" s="26"/>
      <c r="DP667" s="26"/>
      <c r="DQ667" s="26"/>
      <c r="DR667" s="26"/>
      <c r="DS667" s="26"/>
      <c r="DT667" s="26"/>
      <c r="DU667" s="26"/>
      <c r="DV667" s="26"/>
      <c r="DW667" s="26"/>
      <c r="DX667" s="26"/>
      <c r="DY667" s="26"/>
      <c r="DZ667" s="26"/>
      <c r="EA667" s="26"/>
      <c r="EB667" s="26"/>
      <c r="EC667" s="26"/>
      <c r="ED667" s="26"/>
      <c r="EE667" s="26"/>
      <c r="EF667" s="26"/>
      <c r="EG667" s="26"/>
      <c r="EH667" s="26"/>
      <c r="EI667" s="26"/>
      <c r="EJ667" s="26"/>
      <c r="EK667" s="26"/>
      <c r="EL667" s="26"/>
      <c r="EM667" s="26"/>
      <c r="EN667" s="26"/>
      <c r="EO667" s="26"/>
      <c r="EP667" s="26"/>
      <c r="EQ667" s="26"/>
      <c r="ER667" s="26"/>
      <c r="ES667" s="26"/>
      <c r="ET667" s="26"/>
      <c r="EU667" s="26"/>
      <c r="EV667" s="26"/>
      <c r="EW667" s="26"/>
      <c r="EX667" s="26"/>
      <c r="EY667" s="26"/>
      <c r="EZ667" s="26"/>
      <c r="FA667" s="26"/>
      <c r="FB667" s="26"/>
      <c r="FC667" s="26"/>
      <c r="FD667" s="26"/>
      <c r="FE667" s="26"/>
      <c r="FF667" s="26"/>
      <c r="FG667" s="26"/>
      <c r="FH667" s="26"/>
      <c r="FI667" s="26"/>
      <c r="FJ667" s="26"/>
      <c r="FK667" s="26"/>
      <c r="FL667" s="26"/>
      <c r="FM667" s="26"/>
      <c r="FN667" s="26"/>
      <c r="FO667" s="26"/>
      <c r="FP667" s="26"/>
      <c r="FQ667" s="26"/>
      <c r="FR667" s="26"/>
      <c r="FS667" s="26"/>
      <c r="FT667" s="26"/>
      <c r="FU667" s="26"/>
      <c r="FV667" s="26"/>
      <c r="FW667" s="26"/>
      <c r="FX667" s="26"/>
      <c r="FY667" s="26"/>
      <c r="FZ667" s="26"/>
      <c r="GA667" s="26"/>
      <c r="GB667" s="26"/>
      <c r="GC667" s="26"/>
      <c r="GD667" s="26"/>
      <c r="GE667" s="26"/>
      <c r="GF667" s="26"/>
      <c r="GG667" s="26"/>
      <c r="GH667" s="26"/>
      <c r="GI667" s="26"/>
      <c r="GJ667" s="26"/>
      <c r="GK667" s="26"/>
      <c r="GL667" s="26"/>
      <c r="GM667" s="26"/>
      <c r="GN667" s="26"/>
      <c r="GO667" s="26"/>
      <c r="GP667" s="26"/>
      <c r="GQ667" s="26"/>
      <c r="GR667" s="26"/>
      <c r="GS667" s="26"/>
      <c r="GT667" s="26"/>
      <c r="GU667" s="26"/>
      <c r="GV667" s="26"/>
      <c r="GW667" s="26"/>
      <c r="GX667" s="26"/>
      <c r="GY667" s="26"/>
      <c r="GZ667" s="26"/>
      <c r="HA667" s="26"/>
      <c r="HB667" s="26"/>
      <c r="HC667" s="26"/>
      <c r="HD667" s="26"/>
      <c r="HE667" s="26"/>
      <c r="HF667" s="26"/>
      <c r="HG667" s="26"/>
      <c r="HH667" s="26"/>
      <c r="HI667" s="26"/>
      <c r="HJ667" s="26"/>
      <c r="HK667" s="26"/>
      <c r="HL667" s="26"/>
      <c r="HM667" s="26"/>
      <c r="HN667" s="26"/>
      <c r="HO667" s="26"/>
      <c r="HP667" s="26"/>
      <c r="HQ667" s="26"/>
      <c r="HR667" s="26"/>
      <c r="HS667" s="26"/>
      <c r="HT667" s="26"/>
      <c r="HU667" s="26"/>
      <c r="HV667" s="26"/>
      <c r="HW667" s="26"/>
      <c r="HX667" s="26"/>
      <c r="HY667" s="26"/>
      <c r="HZ667" s="26"/>
      <c r="IA667" s="26"/>
      <c r="IB667" s="26"/>
      <c r="IC667" s="26"/>
      <c r="ID667" s="26"/>
      <c r="IE667" s="26"/>
      <c r="IF667" s="26"/>
      <c r="IG667" s="26"/>
      <c r="IH667" s="26"/>
      <c r="II667" s="26"/>
      <c r="IJ667" s="26"/>
      <c r="IK667" s="26"/>
      <c r="IL667" s="26"/>
      <c r="IM667" s="26"/>
      <c r="IN667" s="26"/>
      <c r="IO667" s="26"/>
      <c r="IP667" s="26"/>
      <c r="IQ667" s="26"/>
      <c r="IR667" s="26"/>
      <c r="IS667" s="26"/>
      <c r="IT667" s="26"/>
      <c r="IU667" s="26"/>
      <c r="IV667" s="26"/>
    </row>
    <row r="668" spans="1:256" s="32" customFormat="1" ht="14.4" x14ac:dyDescent="0.3">
      <c r="A668"/>
      <c r="B668"/>
      <c r="C668"/>
      <c r="D668"/>
      <c r="E668"/>
      <c r="F668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6"/>
      <c r="AB668" s="26"/>
      <c r="AC668" s="26"/>
      <c r="AD668" s="26"/>
      <c r="AE668" s="26"/>
      <c r="AF668" s="26"/>
      <c r="AG668" s="26"/>
      <c r="AH668" s="26"/>
      <c r="AI668" s="26"/>
      <c r="AJ668" s="26"/>
      <c r="AK668" s="26"/>
      <c r="AL668" s="26"/>
      <c r="AM668" s="26"/>
      <c r="AN668" s="26"/>
      <c r="AO668" s="26"/>
      <c r="AP668" s="26"/>
      <c r="AQ668" s="26"/>
      <c r="AR668" s="26"/>
      <c r="AS668" s="26"/>
      <c r="AT668" s="26"/>
      <c r="AU668" s="26"/>
      <c r="AV668" s="26"/>
      <c r="AW668" s="26"/>
      <c r="AX668" s="26"/>
      <c r="AY668" s="26"/>
      <c r="AZ668" s="26"/>
      <c r="BA668" s="26"/>
      <c r="BB668" s="26"/>
      <c r="BC668" s="26"/>
      <c r="BD668" s="26"/>
      <c r="BE668" s="26"/>
      <c r="BF668" s="26"/>
      <c r="BG668" s="26"/>
      <c r="BH668" s="26"/>
      <c r="BI668" s="26"/>
      <c r="BJ668" s="26"/>
      <c r="BK668" s="26"/>
      <c r="BL668" s="26"/>
      <c r="BM668" s="26"/>
      <c r="BN668" s="26"/>
      <c r="BO668" s="26"/>
      <c r="BP668" s="26"/>
      <c r="BQ668" s="26"/>
      <c r="BR668" s="26"/>
      <c r="BS668" s="26"/>
      <c r="BT668" s="26"/>
      <c r="BU668" s="26"/>
      <c r="BV668" s="26"/>
      <c r="BW668" s="26"/>
      <c r="BX668" s="26"/>
      <c r="BY668" s="26"/>
      <c r="BZ668" s="26"/>
      <c r="CA668" s="26"/>
      <c r="CB668" s="26"/>
      <c r="CC668" s="26"/>
      <c r="CD668" s="26"/>
      <c r="CE668" s="26"/>
      <c r="CF668" s="26"/>
      <c r="CG668" s="26"/>
      <c r="CH668" s="26"/>
      <c r="CI668" s="26"/>
      <c r="CJ668" s="26"/>
      <c r="CK668" s="26"/>
      <c r="CL668" s="26"/>
      <c r="CM668" s="26"/>
      <c r="CN668" s="26"/>
      <c r="CO668" s="26"/>
      <c r="CP668" s="26"/>
      <c r="CQ668" s="26"/>
      <c r="CR668" s="26"/>
      <c r="CS668" s="26"/>
      <c r="CT668" s="26"/>
      <c r="CU668" s="26"/>
      <c r="CV668" s="26"/>
      <c r="CW668" s="26"/>
      <c r="CX668" s="26"/>
      <c r="CY668" s="26"/>
      <c r="CZ668" s="26"/>
      <c r="DA668" s="26"/>
      <c r="DB668" s="26"/>
      <c r="DC668" s="26"/>
      <c r="DD668" s="26"/>
      <c r="DE668" s="26"/>
      <c r="DF668" s="26"/>
      <c r="DG668" s="26"/>
      <c r="DH668" s="26"/>
      <c r="DI668" s="26"/>
      <c r="DJ668" s="26"/>
      <c r="DK668" s="26"/>
      <c r="DL668" s="26"/>
      <c r="DM668" s="26"/>
      <c r="DN668" s="26"/>
      <c r="DO668" s="26"/>
      <c r="DP668" s="26"/>
      <c r="DQ668" s="26"/>
      <c r="DR668" s="26"/>
      <c r="DS668" s="26"/>
      <c r="DT668" s="26"/>
      <c r="DU668" s="26"/>
      <c r="DV668" s="26"/>
      <c r="DW668" s="26"/>
      <c r="DX668" s="26"/>
      <c r="DY668" s="26"/>
      <c r="DZ668" s="26"/>
      <c r="EA668" s="26"/>
      <c r="EB668" s="26"/>
      <c r="EC668" s="26"/>
      <c r="ED668" s="26"/>
      <c r="EE668" s="26"/>
      <c r="EF668" s="26"/>
      <c r="EG668" s="26"/>
      <c r="EH668" s="26"/>
      <c r="EI668" s="26"/>
      <c r="EJ668" s="26"/>
      <c r="EK668" s="26"/>
      <c r="EL668" s="26"/>
      <c r="EM668" s="26"/>
      <c r="EN668" s="26"/>
      <c r="EO668" s="26"/>
      <c r="EP668" s="26"/>
      <c r="EQ668" s="26"/>
      <c r="ER668" s="26"/>
      <c r="ES668" s="26"/>
      <c r="ET668" s="26"/>
      <c r="EU668" s="26"/>
      <c r="EV668" s="26"/>
      <c r="EW668" s="26"/>
      <c r="EX668" s="26"/>
      <c r="EY668" s="26"/>
      <c r="EZ668" s="26"/>
      <c r="FA668" s="26"/>
      <c r="FB668" s="26"/>
      <c r="FC668" s="26"/>
      <c r="FD668" s="26"/>
      <c r="FE668" s="26"/>
      <c r="FF668" s="26"/>
      <c r="FG668" s="26"/>
      <c r="FH668" s="26"/>
      <c r="FI668" s="26"/>
      <c r="FJ668" s="26"/>
      <c r="FK668" s="26"/>
      <c r="FL668" s="26"/>
      <c r="FM668" s="26"/>
      <c r="FN668" s="26"/>
      <c r="FO668" s="26"/>
      <c r="FP668" s="26"/>
      <c r="FQ668" s="26"/>
      <c r="FR668" s="26"/>
      <c r="FS668" s="26"/>
      <c r="FT668" s="26"/>
      <c r="FU668" s="26"/>
      <c r="FV668" s="26"/>
      <c r="FW668" s="26"/>
      <c r="FX668" s="26"/>
      <c r="FY668" s="26"/>
      <c r="FZ668" s="26"/>
      <c r="GA668" s="26"/>
      <c r="GB668" s="26"/>
      <c r="GC668" s="26"/>
      <c r="GD668" s="26"/>
      <c r="GE668" s="26"/>
      <c r="GF668" s="26"/>
      <c r="GG668" s="26"/>
      <c r="GH668" s="26"/>
      <c r="GI668" s="26"/>
      <c r="GJ668" s="26"/>
      <c r="GK668" s="26"/>
      <c r="GL668" s="26"/>
      <c r="GM668" s="26"/>
      <c r="GN668" s="26"/>
      <c r="GO668" s="26"/>
      <c r="GP668" s="26"/>
      <c r="GQ668" s="26"/>
      <c r="GR668" s="26"/>
      <c r="GS668" s="26"/>
      <c r="GT668" s="26"/>
      <c r="GU668" s="26"/>
      <c r="GV668" s="26"/>
      <c r="GW668" s="26"/>
      <c r="GX668" s="26"/>
      <c r="GY668" s="26"/>
      <c r="GZ668" s="26"/>
      <c r="HA668" s="26"/>
      <c r="HB668" s="26"/>
      <c r="HC668" s="26"/>
      <c r="HD668" s="26"/>
      <c r="HE668" s="26"/>
      <c r="HF668" s="26"/>
      <c r="HG668" s="26"/>
      <c r="HH668" s="26"/>
      <c r="HI668" s="26"/>
      <c r="HJ668" s="26"/>
      <c r="HK668" s="26"/>
      <c r="HL668" s="26"/>
      <c r="HM668" s="26"/>
      <c r="HN668" s="26"/>
      <c r="HO668" s="26"/>
      <c r="HP668" s="26"/>
      <c r="HQ668" s="26"/>
      <c r="HR668" s="26"/>
      <c r="HS668" s="26"/>
      <c r="HT668" s="26"/>
      <c r="HU668" s="26"/>
      <c r="HV668" s="26"/>
      <c r="HW668" s="26"/>
      <c r="HX668" s="26"/>
      <c r="HY668" s="26"/>
      <c r="HZ668" s="26"/>
      <c r="IA668" s="26"/>
      <c r="IB668" s="26"/>
      <c r="IC668" s="26"/>
      <c r="ID668" s="26"/>
      <c r="IE668" s="26"/>
      <c r="IF668" s="26"/>
      <c r="IG668" s="26"/>
      <c r="IH668" s="26"/>
      <c r="II668" s="26"/>
      <c r="IJ668" s="26"/>
      <c r="IK668" s="26"/>
      <c r="IL668" s="26"/>
      <c r="IM668" s="26"/>
      <c r="IN668" s="26"/>
      <c r="IO668" s="26"/>
      <c r="IP668" s="26"/>
      <c r="IQ668" s="26"/>
      <c r="IR668" s="26"/>
      <c r="IS668" s="26"/>
      <c r="IT668" s="26"/>
      <c r="IU668" s="26"/>
      <c r="IV668" s="26"/>
    </row>
    <row r="669" spans="1:256" s="35" customFormat="1" ht="14.4" x14ac:dyDescent="0.3">
      <c r="A669"/>
      <c r="B669"/>
      <c r="C669"/>
      <c r="D669"/>
      <c r="E669"/>
      <c r="F669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6"/>
      <c r="AB669" s="26"/>
      <c r="AC669" s="26"/>
      <c r="AD669" s="26"/>
      <c r="AE669" s="26"/>
      <c r="AF669" s="26"/>
      <c r="AG669" s="26"/>
      <c r="AH669" s="26"/>
      <c r="AI669" s="26"/>
      <c r="AJ669" s="26"/>
      <c r="AK669" s="26"/>
      <c r="AL669" s="26"/>
      <c r="AM669" s="26"/>
      <c r="AN669" s="26"/>
      <c r="AO669" s="26"/>
      <c r="AP669" s="26"/>
      <c r="AQ669" s="26"/>
      <c r="AR669" s="26"/>
      <c r="AS669" s="26"/>
      <c r="AT669" s="26"/>
      <c r="AU669" s="26"/>
      <c r="AV669" s="26"/>
      <c r="AW669" s="26"/>
      <c r="AX669" s="26"/>
      <c r="AY669" s="26"/>
      <c r="AZ669" s="26"/>
      <c r="BA669" s="26"/>
      <c r="BB669" s="26"/>
      <c r="BC669" s="26"/>
      <c r="BD669" s="26"/>
      <c r="BE669" s="26"/>
      <c r="BF669" s="26"/>
      <c r="BG669" s="26"/>
      <c r="BH669" s="26"/>
      <c r="BI669" s="26"/>
      <c r="BJ669" s="26"/>
      <c r="BK669" s="26"/>
      <c r="BL669" s="26"/>
      <c r="BM669" s="26"/>
      <c r="BN669" s="26"/>
      <c r="BO669" s="26"/>
      <c r="BP669" s="26"/>
      <c r="BQ669" s="26"/>
      <c r="BR669" s="26"/>
      <c r="BS669" s="26"/>
      <c r="BT669" s="26"/>
      <c r="BU669" s="26"/>
      <c r="BV669" s="26"/>
      <c r="BW669" s="26"/>
      <c r="BX669" s="26"/>
      <c r="BY669" s="26"/>
      <c r="BZ669" s="26"/>
      <c r="CA669" s="26"/>
      <c r="CB669" s="26"/>
      <c r="CC669" s="26"/>
      <c r="CD669" s="26"/>
      <c r="CE669" s="26"/>
      <c r="CF669" s="26"/>
      <c r="CG669" s="26"/>
      <c r="CH669" s="26"/>
      <c r="CI669" s="26"/>
      <c r="CJ669" s="26"/>
      <c r="CK669" s="26"/>
      <c r="CL669" s="26"/>
      <c r="CM669" s="26"/>
      <c r="CN669" s="26"/>
      <c r="CO669" s="26"/>
      <c r="CP669" s="26"/>
      <c r="CQ669" s="26"/>
      <c r="CR669" s="26"/>
      <c r="CS669" s="26"/>
      <c r="CT669" s="26"/>
      <c r="CU669" s="26"/>
      <c r="CV669" s="26"/>
      <c r="CW669" s="26"/>
      <c r="CX669" s="26"/>
      <c r="CY669" s="26"/>
      <c r="CZ669" s="26"/>
      <c r="DA669" s="26"/>
      <c r="DB669" s="26"/>
      <c r="DC669" s="26"/>
      <c r="DD669" s="26"/>
      <c r="DE669" s="26"/>
      <c r="DF669" s="26"/>
      <c r="DG669" s="26"/>
      <c r="DH669" s="26"/>
      <c r="DI669" s="26"/>
      <c r="DJ669" s="26"/>
      <c r="DK669" s="26"/>
      <c r="DL669" s="26"/>
      <c r="DM669" s="26"/>
      <c r="DN669" s="26"/>
      <c r="DO669" s="26"/>
      <c r="DP669" s="26"/>
      <c r="DQ669" s="26"/>
      <c r="DR669" s="26"/>
      <c r="DS669" s="26"/>
      <c r="DT669" s="26"/>
      <c r="DU669" s="26"/>
      <c r="DV669" s="26"/>
      <c r="DW669" s="26"/>
      <c r="DX669" s="26"/>
      <c r="DY669" s="26"/>
      <c r="DZ669" s="26"/>
      <c r="EA669" s="26"/>
      <c r="EB669" s="26"/>
      <c r="EC669" s="26"/>
      <c r="ED669" s="26"/>
      <c r="EE669" s="26"/>
      <c r="EF669" s="26"/>
      <c r="EG669" s="26"/>
      <c r="EH669" s="26"/>
      <c r="EI669" s="26"/>
      <c r="EJ669" s="26"/>
      <c r="EK669" s="26"/>
      <c r="EL669" s="26"/>
      <c r="EM669" s="26"/>
      <c r="EN669" s="26"/>
      <c r="EO669" s="26"/>
      <c r="EP669" s="26"/>
      <c r="EQ669" s="26"/>
      <c r="ER669" s="26"/>
      <c r="ES669" s="26"/>
      <c r="ET669" s="26"/>
      <c r="EU669" s="26"/>
      <c r="EV669" s="26"/>
      <c r="EW669" s="26"/>
      <c r="EX669" s="26"/>
      <c r="EY669" s="26"/>
      <c r="EZ669" s="26"/>
      <c r="FA669" s="26"/>
      <c r="FB669" s="26"/>
      <c r="FC669" s="26"/>
      <c r="FD669" s="26"/>
      <c r="FE669" s="26"/>
      <c r="FF669" s="26"/>
      <c r="FG669" s="26"/>
      <c r="FH669" s="26"/>
      <c r="FI669" s="26"/>
      <c r="FJ669" s="26"/>
      <c r="FK669" s="26"/>
      <c r="FL669" s="26"/>
      <c r="FM669" s="26"/>
      <c r="FN669" s="26"/>
      <c r="FO669" s="26"/>
      <c r="FP669" s="26"/>
      <c r="FQ669" s="26"/>
      <c r="FR669" s="26"/>
      <c r="FS669" s="26"/>
      <c r="FT669" s="26"/>
      <c r="FU669" s="26"/>
      <c r="FV669" s="26"/>
      <c r="FW669" s="26"/>
      <c r="FX669" s="26"/>
      <c r="FY669" s="26"/>
      <c r="FZ669" s="26"/>
      <c r="GA669" s="26"/>
      <c r="GB669" s="26"/>
      <c r="GC669" s="26"/>
      <c r="GD669" s="26"/>
      <c r="GE669" s="26"/>
      <c r="GF669" s="26"/>
      <c r="GG669" s="26"/>
      <c r="GH669" s="26"/>
      <c r="GI669" s="26"/>
      <c r="GJ669" s="26"/>
      <c r="GK669" s="26"/>
      <c r="GL669" s="26"/>
      <c r="GM669" s="26"/>
      <c r="GN669" s="26"/>
      <c r="GO669" s="26"/>
      <c r="GP669" s="26"/>
      <c r="GQ669" s="26"/>
      <c r="GR669" s="26"/>
      <c r="GS669" s="26"/>
      <c r="GT669" s="26"/>
      <c r="GU669" s="26"/>
      <c r="GV669" s="26"/>
      <c r="GW669" s="26"/>
      <c r="GX669" s="26"/>
      <c r="GY669" s="26"/>
      <c r="GZ669" s="26"/>
      <c r="HA669" s="26"/>
      <c r="HB669" s="26"/>
      <c r="HC669" s="26"/>
      <c r="HD669" s="26"/>
      <c r="HE669" s="26"/>
      <c r="HF669" s="26"/>
      <c r="HG669" s="26"/>
      <c r="HH669" s="26"/>
      <c r="HI669" s="26"/>
      <c r="HJ669" s="26"/>
      <c r="HK669" s="26"/>
      <c r="HL669" s="26"/>
      <c r="HM669" s="26"/>
      <c r="HN669" s="26"/>
      <c r="HO669" s="26"/>
      <c r="HP669" s="26"/>
      <c r="HQ669" s="26"/>
      <c r="HR669" s="26"/>
      <c r="HS669" s="26"/>
      <c r="HT669" s="26"/>
      <c r="HU669" s="26"/>
      <c r="HV669" s="26"/>
      <c r="HW669" s="26"/>
      <c r="HX669" s="26"/>
      <c r="HY669" s="26"/>
      <c r="HZ669" s="26"/>
      <c r="IA669" s="26"/>
      <c r="IB669" s="26"/>
      <c r="IC669" s="26"/>
      <c r="ID669" s="26"/>
      <c r="IE669" s="26"/>
      <c r="IF669" s="26"/>
      <c r="IG669" s="26"/>
      <c r="IH669" s="26"/>
      <c r="II669" s="26"/>
      <c r="IJ669" s="26"/>
      <c r="IK669" s="26"/>
      <c r="IL669" s="26"/>
      <c r="IM669" s="26"/>
      <c r="IN669" s="26"/>
      <c r="IO669" s="26"/>
      <c r="IP669" s="26"/>
      <c r="IQ669" s="26"/>
      <c r="IR669" s="26"/>
      <c r="IS669" s="26"/>
      <c r="IT669" s="26"/>
      <c r="IU669" s="26"/>
      <c r="IV669" s="26"/>
    </row>
    <row r="670" spans="1:256" s="32" customFormat="1" ht="14.4" x14ac:dyDescent="0.3">
      <c r="A670"/>
      <c r="B670"/>
      <c r="C670"/>
      <c r="D670"/>
      <c r="E670"/>
      <c r="F670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6"/>
      <c r="AB670" s="26"/>
      <c r="AC670" s="26"/>
      <c r="AD670" s="26"/>
      <c r="AE670" s="26"/>
      <c r="AF670" s="26"/>
      <c r="AG670" s="26"/>
      <c r="AH670" s="26"/>
      <c r="AI670" s="26"/>
      <c r="AJ670" s="26"/>
      <c r="AK670" s="26"/>
      <c r="AL670" s="26"/>
      <c r="AM670" s="26"/>
      <c r="AN670" s="26"/>
      <c r="AO670" s="26"/>
      <c r="AP670" s="26"/>
      <c r="AQ670" s="26"/>
      <c r="AR670" s="26"/>
      <c r="AS670" s="26"/>
      <c r="AT670" s="26"/>
      <c r="AU670" s="26"/>
      <c r="AV670" s="26"/>
      <c r="AW670" s="26"/>
      <c r="AX670" s="26"/>
      <c r="AY670" s="26"/>
      <c r="AZ670" s="26"/>
      <c r="BA670" s="26"/>
      <c r="BB670" s="26"/>
      <c r="BC670" s="26"/>
      <c r="BD670" s="26"/>
      <c r="BE670" s="26"/>
      <c r="BF670" s="26"/>
      <c r="BG670" s="26"/>
      <c r="BH670" s="26"/>
      <c r="BI670" s="26"/>
      <c r="BJ670" s="26"/>
      <c r="BK670" s="26"/>
      <c r="BL670" s="26"/>
      <c r="BM670" s="26"/>
      <c r="BN670" s="26"/>
      <c r="BO670" s="26"/>
      <c r="BP670" s="26"/>
      <c r="BQ670" s="26"/>
      <c r="BR670" s="26"/>
      <c r="BS670" s="26"/>
      <c r="BT670" s="26"/>
      <c r="BU670" s="26"/>
      <c r="BV670" s="26"/>
      <c r="BW670" s="26"/>
      <c r="BX670" s="26"/>
      <c r="BY670" s="26"/>
      <c r="BZ670" s="26"/>
      <c r="CA670" s="26"/>
      <c r="CB670" s="26"/>
      <c r="CC670" s="26"/>
      <c r="CD670" s="26"/>
      <c r="CE670" s="26"/>
      <c r="CF670" s="26"/>
      <c r="CG670" s="26"/>
      <c r="CH670" s="26"/>
      <c r="CI670" s="26"/>
      <c r="CJ670" s="26"/>
      <c r="CK670" s="26"/>
      <c r="CL670" s="26"/>
      <c r="CM670" s="26"/>
      <c r="CN670" s="26"/>
      <c r="CO670" s="26"/>
      <c r="CP670" s="26"/>
      <c r="CQ670" s="26"/>
      <c r="CR670" s="26"/>
      <c r="CS670" s="26"/>
      <c r="CT670" s="26"/>
      <c r="CU670" s="26"/>
      <c r="CV670" s="26"/>
      <c r="CW670" s="26"/>
      <c r="CX670" s="26"/>
      <c r="CY670" s="26"/>
      <c r="CZ670" s="26"/>
      <c r="DA670" s="26"/>
      <c r="DB670" s="26"/>
      <c r="DC670" s="26"/>
      <c r="DD670" s="26"/>
      <c r="DE670" s="26"/>
      <c r="DF670" s="26"/>
      <c r="DG670" s="26"/>
      <c r="DH670" s="26"/>
      <c r="DI670" s="26"/>
      <c r="DJ670" s="26"/>
      <c r="DK670" s="26"/>
      <c r="DL670" s="26"/>
      <c r="DM670" s="26"/>
      <c r="DN670" s="26"/>
      <c r="DO670" s="26"/>
      <c r="DP670" s="26"/>
      <c r="DQ670" s="26"/>
      <c r="DR670" s="26"/>
      <c r="DS670" s="26"/>
      <c r="DT670" s="26"/>
      <c r="DU670" s="26"/>
      <c r="DV670" s="26"/>
      <c r="DW670" s="26"/>
      <c r="DX670" s="26"/>
      <c r="DY670" s="26"/>
      <c r="DZ670" s="26"/>
      <c r="EA670" s="26"/>
      <c r="EB670" s="26"/>
      <c r="EC670" s="26"/>
      <c r="ED670" s="26"/>
      <c r="EE670" s="26"/>
      <c r="EF670" s="26"/>
      <c r="EG670" s="26"/>
      <c r="EH670" s="26"/>
      <c r="EI670" s="26"/>
      <c r="EJ670" s="26"/>
      <c r="EK670" s="26"/>
      <c r="EL670" s="26"/>
      <c r="EM670" s="26"/>
      <c r="EN670" s="26"/>
      <c r="EO670" s="26"/>
      <c r="EP670" s="26"/>
      <c r="EQ670" s="26"/>
      <c r="ER670" s="26"/>
      <c r="ES670" s="26"/>
      <c r="ET670" s="26"/>
      <c r="EU670" s="26"/>
      <c r="EV670" s="26"/>
      <c r="EW670" s="26"/>
      <c r="EX670" s="26"/>
      <c r="EY670" s="26"/>
      <c r="EZ670" s="26"/>
      <c r="FA670" s="26"/>
      <c r="FB670" s="26"/>
      <c r="FC670" s="26"/>
      <c r="FD670" s="26"/>
      <c r="FE670" s="26"/>
      <c r="FF670" s="26"/>
      <c r="FG670" s="26"/>
      <c r="FH670" s="26"/>
      <c r="FI670" s="26"/>
      <c r="FJ670" s="26"/>
      <c r="FK670" s="26"/>
      <c r="FL670" s="26"/>
      <c r="FM670" s="26"/>
      <c r="FN670" s="26"/>
      <c r="FO670" s="26"/>
      <c r="FP670" s="26"/>
      <c r="FQ670" s="26"/>
      <c r="FR670" s="26"/>
      <c r="FS670" s="26"/>
      <c r="FT670" s="26"/>
      <c r="FU670" s="26"/>
      <c r="FV670" s="26"/>
      <c r="FW670" s="26"/>
      <c r="FX670" s="26"/>
      <c r="FY670" s="26"/>
      <c r="FZ670" s="26"/>
      <c r="GA670" s="26"/>
      <c r="GB670" s="26"/>
      <c r="GC670" s="26"/>
      <c r="GD670" s="26"/>
      <c r="GE670" s="26"/>
      <c r="GF670" s="26"/>
      <c r="GG670" s="26"/>
      <c r="GH670" s="26"/>
      <c r="GI670" s="26"/>
      <c r="GJ670" s="26"/>
      <c r="GK670" s="26"/>
      <c r="GL670" s="26"/>
      <c r="GM670" s="26"/>
      <c r="GN670" s="26"/>
      <c r="GO670" s="26"/>
      <c r="GP670" s="26"/>
      <c r="GQ670" s="26"/>
      <c r="GR670" s="26"/>
      <c r="GS670" s="26"/>
      <c r="GT670" s="26"/>
      <c r="GU670" s="26"/>
      <c r="GV670" s="26"/>
      <c r="GW670" s="26"/>
      <c r="GX670" s="26"/>
      <c r="GY670" s="26"/>
      <c r="GZ670" s="26"/>
      <c r="HA670" s="26"/>
      <c r="HB670" s="26"/>
      <c r="HC670" s="26"/>
      <c r="HD670" s="26"/>
      <c r="HE670" s="26"/>
      <c r="HF670" s="26"/>
      <c r="HG670" s="26"/>
      <c r="HH670" s="26"/>
      <c r="HI670" s="26"/>
      <c r="HJ670" s="26"/>
      <c r="HK670" s="26"/>
      <c r="HL670" s="26"/>
      <c r="HM670" s="26"/>
      <c r="HN670" s="26"/>
      <c r="HO670" s="26"/>
      <c r="HP670" s="26"/>
      <c r="HQ670" s="26"/>
      <c r="HR670" s="26"/>
      <c r="HS670" s="26"/>
      <c r="HT670" s="26"/>
      <c r="HU670" s="26"/>
      <c r="HV670" s="26"/>
      <c r="HW670" s="26"/>
      <c r="HX670" s="26"/>
      <c r="HY670" s="26"/>
      <c r="HZ670" s="26"/>
      <c r="IA670" s="26"/>
      <c r="IB670" s="26"/>
      <c r="IC670" s="26"/>
      <c r="ID670" s="26"/>
      <c r="IE670" s="26"/>
      <c r="IF670" s="26"/>
      <c r="IG670" s="26"/>
      <c r="IH670" s="26"/>
      <c r="II670" s="26"/>
      <c r="IJ670" s="26"/>
      <c r="IK670" s="26"/>
      <c r="IL670" s="26"/>
      <c r="IM670" s="26"/>
      <c r="IN670" s="26"/>
      <c r="IO670" s="26"/>
      <c r="IP670" s="26"/>
      <c r="IQ670" s="26"/>
      <c r="IR670" s="26"/>
      <c r="IS670" s="26"/>
      <c r="IT670" s="26"/>
      <c r="IU670" s="26"/>
      <c r="IV670" s="26"/>
    </row>
    <row r="671" spans="1:256" s="35" customFormat="1" ht="14.4" x14ac:dyDescent="0.3">
      <c r="A671"/>
      <c r="B671"/>
      <c r="C671"/>
      <c r="D671"/>
      <c r="E671"/>
      <c r="F671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6"/>
      <c r="AB671" s="26"/>
      <c r="AC671" s="26"/>
      <c r="AD671" s="26"/>
      <c r="AE671" s="26"/>
      <c r="AF671" s="26"/>
      <c r="AG671" s="26"/>
      <c r="AH671" s="26"/>
      <c r="AI671" s="26"/>
      <c r="AJ671" s="26"/>
      <c r="AK671" s="26"/>
      <c r="AL671" s="26"/>
      <c r="AM671" s="26"/>
      <c r="AN671" s="26"/>
      <c r="AO671" s="26"/>
      <c r="AP671" s="26"/>
      <c r="AQ671" s="26"/>
      <c r="AR671" s="26"/>
      <c r="AS671" s="26"/>
      <c r="AT671" s="26"/>
      <c r="AU671" s="26"/>
      <c r="AV671" s="26"/>
      <c r="AW671" s="26"/>
      <c r="AX671" s="26"/>
      <c r="AY671" s="26"/>
      <c r="AZ671" s="26"/>
      <c r="BA671" s="26"/>
      <c r="BB671" s="26"/>
      <c r="BC671" s="26"/>
      <c r="BD671" s="26"/>
      <c r="BE671" s="26"/>
      <c r="BF671" s="26"/>
      <c r="BG671" s="26"/>
      <c r="BH671" s="26"/>
      <c r="BI671" s="26"/>
      <c r="BJ671" s="26"/>
      <c r="BK671" s="26"/>
      <c r="BL671" s="26"/>
      <c r="BM671" s="26"/>
      <c r="BN671" s="26"/>
      <c r="BO671" s="26"/>
      <c r="BP671" s="26"/>
      <c r="BQ671" s="26"/>
      <c r="BR671" s="26"/>
      <c r="BS671" s="26"/>
      <c r="BT671" s="26"/>
      <c r="BU671" s="26"/>
      <c r="BV671" s="26"/>
      <c r="BW671" s="26"/>
      <c r="BX671" s="26"/>
      <c r="BY671" s="26"/>
      <c r="BZ671" s="26"/>
      <c r="CA671" s="26"/>
      <c r="CB671" s="26"/>
      <c r="CC671" s="26"/>
      <c r="CD671" s="26"/>
      <c r="CE671" s="26"/>
      <c r="CF671" s="26"/>
      <c r="CG671" s="26"/>
      <c r="CH671" s="26"/>
      <c r="CI671" s="26"/>
      <c r="CJ671" s="26"/>
      <c r="CK671" s="26"/>
      <c r="CL671" s="26"/>
      <c r="CM671" s="26"/>
      <c r="CN671" s="26"/>
      <c r="CO671" s="26"/>
      <c r="CP671" s="26"/>
      <c r="CQ671" s="26"/>
      <c r="CR671" s="26"/>
      <c r="CS671" s="26"/>
      <c r="CT671" s="26"/>
      <c r="CU671" s="26"/>
      <c r="CV671" s="26"/>
      <c r="CW671" s="26"/>
      <c r="CX671" s="26"/>
      <c r="CY671" s="26"/>
      <c r="CZ671" s="26"/>
      <c r="DA671" s="26"/>
      <c r="DB671" s="26"/>
      <c r="DC671" s="26"/>
      <c r="DD671" s="26"/>
      <c r="DE671" s="26"/>
      <c r="DF671" s="26"/>
      <c r="DG671" s="26"/>
      <c r="DH671" s="26"/>
      <c r="DI671" s="26"/>
      <c r="DJ671" s="26"/>
      <c r="DK671" s="26"/>
      <c r="DL671" s="26"/>
      <c r="DM671" s="26"/>
      <c r="DN671" s="26"/>
      <c r="DO671" s="26"/>
      <c r="DP671" s="26"/>
      <c r="DQ671" s="26"/>
      <c r="DR671" s="26"/>
      <c r="DS671" s="26"/>
      <c r="DT671" s="26"/>
      <c r="DU671" s="26"/>
      <c r="DV671" s="26"/>
      <c r="DW671" s="26"/>
      <c r="DX671" s="26"/>
      <c r="DY671" s="26"/>
      <c r="DZ671" s="26"/>
      <c r="EA671" s="26"/>
      <c r="EB671" s="26"/>
      <c r="EC671" s="26"/>
      <c r="ED671" s="26"/>
      <c r="EE671" s="26"/>
      <c r="EF671" s="26"/>
      <c r="EG671" s="26"/>
      <c r="EH671" s="26"/>
      <c r="EI671" s="26"/>
      <c r="EJ671" s="26"/>
      <c r="EK671" s="26"/>
      <c r="EL671" s="26"/>
      <c r="EM671" s="26"/>
      <c r="EN671" s="26"/>
      <c r="EO671" s="26"/>
      <c r="EP671" s="26"/>
      <c r="EQ671" s="26"/>
      <c r="ER671" s="26"/>
      <c r="ES671" s="26"/>
      <c r="ET671" s="26"/>
      <c r="EU671" s="26"/>
      <c r="EV671" s="26"/>
      <c r="EW671" s="26"/>
      <c r="EX671" s="26"/>
      <c r="EY671" s="26"/>
      <c r="EZ671" s="26"/>
      <c r="FA671" s="26"/>
      <c r="FB671" s="26"/>
      <c r="FC671" s="26"/>
      <c r="FD671" s="26"/>
      <c r="FE671" s="26"/>
      <c r="FF671" s="26"/>
      <c r="FG671" s="26"/>
      <c r="FH671" s="26"/>
      <c r="FI671" s="26"/>
      <c r="FJ671" s="26"/>
      <c r="FK671" s="26"/>
      <c r="FL671" s="26"/>
      <c r="FM671" s="26"/>
      <c r="FN671" s="26"/>
      <c r="FO671" s="26"/>
      <c r="FP671" s="26"/>
      <c r="FQ671" s="26"/>
      <c r="FR671" s="26"/>
      <c r="FS671" s="26"/>
      <c r="FT671" s="26"/>
      <c r="FU671" s="26"/>
      <c r="FV671" s="26"/>
      <c r="FW671" s="26"/>
      <c r="FX671" s="26"/>
      <c r="FY671" s="26"/>
      <c r="FZ671" s="26"/>
      <c r="GA671" s="26"/>
      <c r="GB671" s="26"/>
      <c r="GC671" s="26"/>
      <c r="GD671" s="26"/>
      <c r="GE671" s="26"/>
      <c r="GF671" s="26"/>
      <c r="GG671" s="26"/>
      <c r="GH671" s="26"/>
      <c r="GI671" s="26"/>
      <c r="GJ671" s="26"/>
      <c r="GK671" s="26"/>
      <c r="GL671" s="26"/>
      <c r="GM671" s="26"/>
      <c r="GN671" s="26"/>
      <c r="GO671" s="26"/>
      <c r="GP671" s="26"/>
      <c r="GQ671" s="26"/>
      <c r="GR671" s="26"/>
      <c r="GS671" s="26"/>
      <c r="GT671" s="26"/>
      <c r="GU671" s="26"/>
      <c r="GV671" s="26"/>
      <c r="GW671" s="26"/>
      <c r="GX671" s="26"/>
      <c r="GY671" s="26"/>
      <c r="GZ671" s="26"/>
      <c r="HA671" s="26"/>
      <c r="HB671" s="26"/>
      <c r="HC671" s="26"/>
      <c r="HD671" s="26"/>
      <c r="HE671" s="26"/>
      <c r="HF671" s="26"/>
      <c r="HG671" s="26"/>
      <c r="HH671" s="26"/>
      <c r="HI671" s="26"/>
      <c r="HJ671" s="26"/>
      <c r="HK671" s="26"/>
      <c r="HL671" s="26"/>
      <c r="HM671" s="26"/>
      <c r="HN671" s="26"/>
      <c r="HO671" s="26"/>
      <c r="HP671" s="26"/>
      <c r="HQ671" s="26"/>
      <c r="HR671" s="26"/>
      <c r="HS671" s="26"/>
      <c r="HT671" s="26"/>
      <c r="HU671" s="26"/>
      <c r="HV671" s="26"/>
      <c r="HW671" s="26"/>
      <c r="HX671" s="26"/>
      <c r="HY671" s="26"/>
      <c r="HZ671" s="26"/>
      <c r="IA671" s="26"/>
      <c r="IB671" s="26"/>
      <c r="IC671" s="26"/>
      <c r="ID671" s="26"/>
      <c r="IE671" s="26"/>
      <c r="IF671" s="26"/>
      <c r="IG671" s="26"/>
      <c r="IH671" s="26"/>
      <c r="II671" s="26"/>
      <c r="IJ671" s="26"/>
      <c r="IK671" s="26"/>
      <c r="IL671" s="26"/>
      <c r="IM671" s="26"/>
      <c r="IN671" s="26"/>
      <c r="IO671" s="26"/>
      <c r="IP671" s="26"/>
      <c r="IQ671" s="26"/>
      <c r="IR671" s="26"/>
      <c r="IS671" s="26"/>
      <c r="IT671" s="26"/>
      <c r="IU671" s="26"/>
      <c r="IV671" s="26"/>
    </row>
    <row r="672" spans="1:256" s="32" customFormat="1" ht="14.4" x14ac:dyDescent="0.3">
      <c r="A672"/>
      <c r="B672"/>
      <c r="C672"/>
      <c r="D672"/>
      <c r="E672"/>
      <c r="F672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6"/>
      <c r="AB672" s="26"/>
      <c r="AC672" s="26"/>
      <c r="AD672" s="26"/>
      <c r="AE672" s="26"/>
      <c r="AF672" s="26"/>
      <c r="AG672" s="26"/>
      <c r="AH672" s="26"/>
      <c r="AI672" s="26"/>
      <c r="AJ672" s="26"/>
      <c r="AK672" s="26"/>
      <c r="AL672" s="26"/>
      <c r="AM672" s="26"/>
      <c r="AN672" s="26"/>
      <c r="AO672" s="26"/>
      <c r="AP672" s="26"/>
      <c r="AQ672" s="26"/>
      <c r="AR672" s="26"/>
      <c r="AS672" s="26"/>
      <c r="AT672" s="26"/>
      <c r="AU672" s="26"/>
      <c r="AV672" s="26"/>
      <c r="AW672" s="26"/>
      <c r="AX672" s="26"/>
      <c r="AY672" s="26"/>
      <c r="AZ672" s="26"/>
      <c r="BA672" s="26"/>
      <c r="BB672" s="26"/>
      <c r="BC672" s="26"/>
      <c r="BD672" s="26"/>
      <c r="BE672" s="26"/>
      <c r="BF672" s="26"/>
      <c r="BG672" s="26"/>
      <c r="BH672" s="26"/>
      <c r="BI672" s="26"/>
      <c r="BJ672" s="26"/>
      <c r="BK672" s="26"/>
      <c r="BL672" s="26"/>
      <c r="BM672" s="26"/>
      <c r="BN672" s="26"/>
      <c r="BO672" s="26"/>
      <c r="BP672" s="26"/>
      <c r="BQ672" s="26"/>
      <c r="BR672" s="26"/>
      <c r="BS672" s="26"/>
      <c r="BT672" s="26"/>
      <c r="BU672" s="26"/>
      <c r="BV672" s="26"/>
      <c r="BW672" s="26"/>
      <c r="BX672" s="26"/>
      <c r="BY672" s="26"/>
      <c r="BZ672" s="26"/>
      <c r="CA672" s="26"/>
      <c r="CB672" s="26"/>
      <c r="CC672" s="26"/>
      <c r="CD672" s="26"/>
      <c r="CE672" s="26"/>
      <c r="CF672" s="26"/>
      <c r="CG672" s="26"/>
      <c r="CH672" s="26"/>
      <c r="CI672" s="26"/>
      <c r="CJ672" s="26"/>
      <c r="CK672" s="26"/>
      <c r="CL672" s="26"/>
      <c r="CM672" s="26"/>
      <c r="CN672" s="26"/>
      <c r="CO672" s="26"/>
      <c r="CP672" s="26"/>
      <c r="CQ672" s="26"/>
      <c r="CR672" s="26"/>
      <c r="CS672" s="26"/>
      <c r="CT672" s="26"/>
      <c r="CU672" s="26"/>
      <c r="CV672" s="26"/>
      <c r="CW672" s="26"/>
      <c r="CX672" s="26"/>
      <c r="CY672" s="26"/>
      <c r="CZ672" s="26"/>
      <c r="DA672" s="26"/>
      <c r="DB672" s="26"/>
      <c r="DC672" s="26"/>
      <c r="DD672" s="26"/>
      <c r="DE672" s="26"/>
      <c r="DF672" s="26"/>
      <c r="DG672" s="26"/>
      <c r="DH672" s="26"/>
      <c r="DI672" s="26"/>
      <c r="DJ672" s="26"/>
      <c r="DK672" s="26"/>
      <c r="DL672" s="26"/>
      <c r="DM672" s="26"/>
      <c r="DN672" s="26"/>
      <c r="DO672" s="26"/>
      <c r="DP672" s="26"/>
      <c r="DQ672" s="26"/>
      <c r="DR672" s="26"/>
      <c r="DS672" s="26"/>
      <c r="DT672" s="26"/>
      <c r="DU672" s="26"/>
      <c r="DV672" s="26"/>
      <c r="DW672" s="26"/>
      <c r="DX672" s="26"/>
      <c r="DY672" s="26"/>
      <c r="DZ672" s="26"/>
      <c r="EA672" s="26"/>
      <c r="EB672" s="26"/>
      <c r="EC672" s="26"/>
      <c r="ED672" s="26"/>
      <c r="EE672" s="26"/>
      <c r="EF672" s="26"/>
      <c r="EG672" s="26"/>
      <c r="EH672" s="26"/>
      <c r="EI672" s="26"/>
      <c r="EJ672" s="26"/>
      <c r="EK672" s="26"/>
      <c r="EL672" s="26"/>
      <c r="EM672" s="26"/>
      <c r="EN672" s="26"/>
      <c r="EO672" s="26"/>
      <c r="EP672" s="26"/>
      <c r="EQ672" s="26"/>
      <c r="ER672" s="26"/>
      <c r="ES672" s="26"/>
      <c r="ET672" s="26"/>
      <c r="EU672" s="26"/>
      <c r="EV672" s="26"/>
      <c r="EW672" s="26"/>
      <c r="EX672" s="26"/>
      <c r="EY672" s="26"/>
      <c r="EZ672" s="26"/>
      <c r="FA672" s="26"/>
      <c r="FB672" s="26"/>
      <c r="FC672" s="26"/>
      <c r="FD672" s="26"/>
      <c r="FE672" s="26"/>
      <c r="FF672" s="26"/>
      <c r="FG672" s="26"/>
      <c r="FH672" s="26"/>
      <c r="FI672" s="26"/>
      <c r="FJ672" s="26"/>
      <c r="FK672" s="26"/>
      <c r="FL672" s="26"/>
      <c r="FM672" s="26"/>
      <c r="FN672" s="26"/>
      <c r="FO672" s="26"/>
      <c r="FP672" s="26"/>
      <c r="FQ672" s="26"/>
      <c r="FR672" s="26"/>
      <c r="FS672" s="26"/>
      <c r="FT672" s="26"/>
      <c r="FU672" s="26"/>
      <c r="FV672" s="26"/>
      <c r="FW672" s="26"/>
      <c r="FX672" s="26"/>
      <c r="FY672" s="26"/>
      <c r="FZ672" s="26"/>
      <c r="GA672" s="26"/>
      <c r="GB672" s="26"/>
      <c r="GC672" s="26"/>
      <c r="GD672" s="26"/>
      <c r="GE672" s="26"/>
      <c r="GF672" s="26"/>
      <c r="GG672" s="26"/>
      <c r="GH672" s="26"/>
      <c r="GI672" s="26"/>
      <c r="GJ672" s="26"/>
      <c r="GK672" s="26"/>
      <c r="GL672" s="26"/>
      <c r="GM672" s="26"/>
      <c r="GN672" s="26"/>
      <c r="GO672" s="26"/>
      <c r="GP672" s="26"/>
      <c r="GQ672" s="26"/>
      <c r="GR672" s="26"/>
      <c r="GS672" s="26"/>
      <c r="GT672" s="26"/>
      <c r="GU672" s="26"/>
      <c r="GV672" s="26"/>
      <c r="GW672" s="26"/>
      <c r="GX672" s="26"/>
      <c r="GY672" s="26"/>
      <c r="GZ672" s="26"/>
      <c r="HA672" s="26"/>
      <c r="HB672" s="26"/>
      <c r="HC672" s="26"/>
      <c r="HD672" s="26"/>
      <c r="HE672" s="26"/>
      <c r="HF672" s="26"/>
      <c r="HG672" s="26"/>
      <c r="HH672" s="26"/>
      <c r="HI672" s="26"/>
      <c r="HJ672" s="26"/>
      <c r="HK672" s="26"/>
      <c r="HL672" s="26"/>
      <c r="HM672" s="26"/>
      <c r="HN672" s="26"/>
      <c r="HO672" s="26"/>
      <c r="HP672" s="26"/>
      <c r="HQ672" s="26"/>
      <c r="HR672" s="26"/>
      <c r="HS672" s="26"/>
      <c r="HT672" s="26"/>
      <c r="HU672" s="26"/>
      <c r="HV672" s="26"/>
      <c r="HW672" s="26"/>
      <c r="HX672" s="26"/>
      <c r="HY672" s="26"/>
      <c r="HZ672" s="26"/>
      <c r="IA672" s="26"/>
      <c r="IB672" s="26"/>
      <c r="IC672" s="26"/>
      <c r="ID672" s="26"/>
      <c r="IE672" s="26"/>
      <c r="IF672" s="26"/>
      <c r="IG672" s="26"/>
      <c r="IH672" s="26"/>
      <c r="II672" s="26"/>
      <c r="IJ672" s="26"/>
      <c r="IK672" s="26"/>
      <c r="IL672" s="26"/>
      <c r="IM672" s="26"/>
      <c r="IN672" s="26"/>
      <c r="IO672" s="26"/>
      <c r="IP672" s="26"/>
      <c r="IQ672" s="26"/>
      <c r="IR672" s="26"/>
      <c r="IS672" s="26"/>
      <c r="IT672" s="26"/>
      <c r="IU672" s="26"/>
      <c r="IV672" s="26"/>
    </row>
    <row r="673" spans="1:256" s="32" customFormat="1" ht="14.4" x14ac:dyDescent="0.3">
      <c r="A673"/>
      <c r="B673"/>
      <c r="C673"/>
      <c r="D673"/>
      <c r="E673"/>
      <c r="F673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6"/>
      <c r="AB673" s="26"/>
      <c r="AC673" s="26"/>
      <c r="AD673" s="26"/>
      <c r="AE673" s="26"/>
      <c r="AF673" s="26"/>
      <c r="AG673" s="26"/>
      <c r="AH673" s="26"/>
      <c r="AI673" s="26"/>
      <c r="AJ673" s="26"/>
      <c r="AK673" s="26"/>
      <c r="AL673" s="26"/>
      <c r="AM673" s="26"/>
      <c r="AN673" s="26"/>
      <c r="AO673" s="26"/>
      <c r="AP673" s="26"/>
      <c r="AQ673" s="26"/>
      <c r="AR673" s="26"/>
      <c r="AS673" s="26"/>
      <c r="AT673" s="26"/>
      <c r="AU673" s="26"/>
      <c r="AV673" s="26"/>
      <c r="AW673" s="26"/>
      <c r="AX673" s="26"/>
      <c r="AY673" s="26"/>
      <c r="AZ673" s="26"/>
      <c r="BA673" s="26"/>
      <c r="BB673" s="26"/>
      <c r="BC673" s="26"/>
      <c r="BD673" s="26"/>
      <c r="BE673" s="26"/>
      <c r="BF673" s="26"/>
      <c r="BG673" s="26"/>
      <c r="BH673" s="26"/>
      <c r="BI673" s="26"/>
      <c r="BJ673" s="26"/>
      <c r="BK673" s="26"/>
      <c r="BL673" s="26"/>
      <c r="BM673" s="26"/>
      <c r="BN673" s="26"/>
      <c r="BO673" s="26"/>
      <c r="BP673" s="26"/>
      <c r="BQ673" s="26"/>
      <c r="BR673" s="26"/>
      <c r="BS673" s="26"/>
      <c r="BT673" s="26"/>
      <c r="BU673" s="26"/>
      <c r="BV673" s="26"/>
      <c r="BW673" s="26"/>
      <c r="BX673" s="26"/>
      <c r="BY673" s="26"/>
      <c r="BZ673" s="26"/>
      <c r="CA673" s="26"/>
      <c r="CB673" s="26"/>
      <c r="CC673" s="26"/>
      <c r="CD673" s="26"/>
      <c r="CE673" s="26"/>
      <c r="CF673" s="26"/>
      <c r="CG673" s="26"/>
      <c r="CH673" s="26"/>
      <c r="CI673" s="26"/>
      <c r="CJ673" s="26"/>
      <c r="CK673" s="26"/>
      <c r="CL673" s="26"/>
      <c r="CM673" s="26"/>
      <c r="CN673" s="26"/>
      <c r="CO673" s="26"/>
      <c r="CP673" s="26"/>
      <c r="CQ673" s="26"/>
      <c r="CR673" s="26"/>
      <c r="CS673" s="26"/>
      <c r="CT673" s="26"/>
      <c r="CU673" s="26"/>
      <c r="CV673" s="26"/>
      <c r="CW673" s="26"/>
      <c r="CX673" s="26"/>
      <c r="CY673" s="26"/>
      <c r="CZ673" s="26"/>
      <c r="DA673" s="26"/>
      <c r="DB673" s="26"/>
      <c r="DC673" s="26"/>
      <c r="DD673" s="26"/>
      <c r="DE673" s="26"/>
      <c r="DF673" s="26"/>
      <c r="DG673" s="26"/>
      <c r="DH673" s="26"/>
      <c r="DI673" s="26"/>
      <c r="DJ673" s="26"/>
      <c r="DK673" s="26"/>
      <c r="DL673" s="26"/>
      <c r="DM673" s="26"/>
      <c r="DN673" s="26"/>
      <c r="DO673" s="26"/>
      <c r="DP673" s="26"/>
      <c r="DQ673" s="26"/>
      <c r="DR673" s="26"/>
      <c r="DS673" s="26"/>
      <c r="DT673" s="26"/>
      <c r="DU673" s="26"/>
      <c r="DV673" s="26"/>
      <c r="DW673" s="26"/>
      <c r="DX673" s="26"/>
      <c r="DY673" s="26"/>
      <c r="DZ673" s="26"/>
      <c r="EA673" s="26"/>
      <c r="EB673" s="26"/>
      <c r="EC673" s="26"/>
      <c r="ED673" s="26"/>
      <c r="EE673" s="26"/>
      <c r="EF673" s="26"/>
      <c r="EG673" s="26"/>
      <c r="EH673" s="26"/>
      <c r="EI673" s="26"/>
      <c r="EJ673" s="26"/>
      <c r="EK673" s="26"/>
      <c r="EL673" s="26"/>
      <c r="EM673" s="26"/>
      <c r="EN673" s="26"/>
      <c r="EO673" s="26"/>
      <c r="EP673" s="26"/>
      <c r="EQ673" s="26"/>
      <c r="ER673" s="26"/>
      <c r="ES673" s="26"/>
      <c r="ET673" s="26"/>
      <c r="EU673" s="26"/>
      <c r="EV673" s="26"/>
      <c r="EW673" s="26"/>
      <c r="EX673" s="26"/>
      <c r="EY673" s="26"/>
      <c r="EZ673" s="26"/>
      <c r="FA673" s="26"/>
      <c r="FB673" s="26"/>
      <c r="FC673" s="26"/>
      <c r="FD673" s="26"/>
      <c r="FE673" s="26"/>
      <c r="FF673" s="26"/>
      <c r="FG673" s="26"/>
      <c r="FH673" s="26"/>
      <c r="FI673" s="26"/>
      <c r="FJ673" s="26"/>
      <c r="FK673" s="26"/>
      <c r="FL673" s="26"/>
      <c r="FM673" s="26"/>
      <c r="FN673" s="26"/>
      <c r="FO673" s="26"/>
      <c r="FP673" s="26"/>
      <c r="FQ673" s="26"/>
      <c r="FR673" s="26"/>
      <c r="FS673" s="26"/>
      <c r="FT673" s="26"/>
      <c r="FU673" s="26"/>
      <c r="FV673" s="26"/>
      <c r="FW673" s="26"/>
      <c r="FX673" s="26"/>
      <c r="FY673" s="26"/>
      <c r="FZ673" s="26"/>
      <c r="GA673" s="26"/>
      <c r="GB673" s="26"/>
      <c r="GC673" s="26"/>
      <c r="GD673" s="26"/>
      <c r="GE673" s="26"/>
      <c r="GF673" s="26"/>
      <c r="GG673" s="26"/>
      <c r="GH673" s="26"/>
      <c r="GI673" s="26"/>
      <c r="GJ673" s="26"/>
      <c r="GK673" s="26"/>
      <c r="GL673" s="26"/>
      <c r="GM673" s="26"/>
      <c r="GN673" s="26"/>
      <c r="GO673" s="26"/>
      <c r="GP673" s="26"/>
      <c r="GQ673" s="26"/>
      <c r="GR673" s="26"/>
      <c r="GS673" s="26"/>
      <c r="GT673" s="26"/>
      <c r="GU673" s="26"/>
      <c r="GV673" s="26"/>
      <c r="GW673" s="26"/>
      <c r="GX673" s="26"/>
      <c r="GY673" s="26"/>
      <c r="GZ673" s="26"/>
      <c r="HA673" s="26"/>
      <c r="HB673" s="26"/>
      <c r="HC673" s="26"/>
      <c r="HD673" s="26"/>
      <c r="HE673" s="26"/>
      <c r="HF673" s="26"/>
      <c r="HG673" s="26"/>
      <c r="HH673" s="26"/>
      <c r="HI673" s="26"/>
      <c r="HJ673" s="26"/>
      <c r="HK673" s="26"/>
      <c r="HL673" s="26"/>
      <c r="HM673" s="26"/>
      <c r="HN673" s="26"/>
      <c r="HO673" s="26"/>
      <c r="HP673" s="26"/>
      <c r="HQ673" s="26"/>
      <c r="HR673" s="26"/>
      <c r="HS673" s="26"/>
      <c r="HT673" s="26"/>
      <c r="HU673" s="26"/>
      <c r="HV673" s="26"/>
      <c r="HW673" s="26"/>
      <c r="HX673" s="26"/>
      <c r="HY673" s="26"/>
      <c r="HZ673" s="26"/>
      <c r="IA673" s="26"/>
      <c r="IB673" s="26"/>
      <c r="IC673" s="26"/>
      <c r="ID673" s="26"/>
      <c r="IE673" s="26"/>
      <c r="IF673" s="26"/>
      <c r="IG673" s="26"/>
      <c r="IH673" s="26"/>
      <c r="II673" s="26"/>
      <c r="IJ673" s="26"/>
      <c r="IK673" s="26"/>
      <c r="IL673" s="26"/>
      <c r="IM673" s="26"/>
      <c r="IN673" s="26"/>
      <c r="IO673" s="26"/>
      <c r="IP673" s="26"/>
      <c r="IQ673" s="26"/>
      <c r="IR673" s="26"/>
      <c r="IS673" s="26"/>
      <c r="IT673" s="26"/>
      <c r="IU673" s="26"/>
      <c r="IV673" s="26"/>
    </row>
    <row r="674" spans="1:256" s="32" customFormat="1" ht="14.4" x14ac:dyDescent="0.3">
      <c r="A674"/>
      <c r="B674"/>
      <c r="C674"/>
      <c r="D674"/>
      <c r="E674"/>
      <c r="F674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6"/>
      <c r="AB674" s="26"/>
      <c r="AC674" s="26"/>
      <c r="AD674" s="26"/>
      <c r="AE674" s="26"/>
      <c r="AF674" s="26"/>
      <c r="AG674" s="26"/>
      <c r="AH674" s="26"/>
      <c r="AI674" s="26"/>
      <c r="AJ674" s="26"/>
      <c r="AK674" s="26"/>
      <c r="AL674" s="26"/>
      <c r="AM674" s="26"/>
      <c r="AN674" s="26"/>
      <c r="AO674" s="26"/>
      <c r="AP674" s="26"/>
      <c r="AQ674" s="26"/>
      <c r="AR674" s="26"/>
      <c r="AS674" s="26"/>
      <c r="AT674" s="26"/>
      <c r="AU674" s="26"/>
      <c r="AV674" s="26"/>
      <c r="AW674" s="26"/>
      <c r="AX674" s="26"/>
      <c r="AY674" s="26"/>
      <c r="AZ674" s="26"/>
      <c r="BA674" s="26"/>
      <c r="BB674" s="26"/>
      <c r="BC674" s="26"/>
      <c r="BD674" s="26"/>
      <c r="BE674" s="26"/>
      <c r="BF674" s="26"/>
      <c r="BG674" s="26"/>
      <c r="BH674" s="26"/>
      <c r="BI674" s="26"/>
      <c r="BJ674" s="26"/>
      <c r="BK674" s="26"/>
      <c r="BL674" s="26"/>
      <c r="BM674" s="26"/>
      <c r="BN674" s="26"/>
      <c r="BO674" s="26"/>
      <c r="BP674" s="26"/>
      <c r="BQ674" s="26"/>
      <c r="BR674" s="26"/>
      <c r="BS674" s="26"/>
      <c r="BT674" s="26"/>
      <c r="BU674" s="26"/>
      <c r="BV674" s="26"/>
      <c r="BW674" s="26"/>
      <c r="BX674" s="26"/>
      <c r="BY674" s="26"/>
      <c r="BZ674" s="26"/>
      <c r="CA674" s="26"/>
      <c r="CB674" s="26"/>
      <c r="CC674" s="26"/>
      <c r="CD674" s="26"/>
      <c r="CE674" s="26"/>
      <c r="CF674" s="26"/>
      <c r="CG674" s="26"/>
      <c r="CH674" s="26"/>
      <c r="CI674" s="26"/>
      <c r="CJ674" s="26"/>
      <c r="CK674" s="26"/>
      <c r="CL674" s="26"/>
      <c r="CM674" s="26"/>
      <c r="CN674" s="26"/>
      <c r="CO674" s="26"/>
      <c r="CP674" s="26"/>
      <c r="CQ674" s="26"/>
      <c r="CR674" s="26"/>
      <c r="CS674" s="26"/>
      <c r="CT674" s="26"/>
      <c r="CU674" s="26"/>
      <c r="CV674" s="26"/>
      <c r="CW674" s="26"/>
      <c r="CX674" s="26"/>
      <c r="CY674" s="26"/>
      <c r="CZ674" s="26"/>
      <c r="DA674" s="26"/>
      <c r="DB674" s="26"/>
      <c r="DC674" s="26"/>
      <c r="DD674" s="26"/>
      <c r="DE674" s="26"/>
      <c r="DF674" s="26"/>
      <c r="DG674" s="26"/>
      <c r="DH674" s="26"/>
      <c r="DI674" s="26"/>
      <c r="DJ674" s="26"/>
      <c r="DK674" s="26"/>
      <c r="DL674" s="26"/>
      <c r="DM674" s="26"/>
      <c r="DN674" s="26"/>
      <c r="DO674" s="26"/>
      <c r="DP674" s="26"/>
      <c r="DQ674" s="26"/>
      <c r="DR674" s="26"/>
      <c r="DS674" s="26"/>
      <c r="DT674" s="26"/>
      <c r="DU674" s="26"/>
      <c r="DV674" s="26"/>
      <c r="DW674" s="26"/>
      <c r="DX674" s="26"/>
      <c r="DY674" s="26"/>
      <c r="DZ674" s="26"/>
      <c r="EA674" s="26"/>
      <c r="EB674" s="26"/>
      <c r="EC674" s="26"/>
      <c r="ED674" s="26"/>
      <c r="EE674" s="26"/>
      <c r="EF674" s="26"/>
      <c r="EG674" s="26"/>
      <c r="EH674" s="26"/>
      <c r="EI674" s="26"/>
      <c r="EJ674" s="26"/>
      <c r="EK674" s="26"/>
      <c r="EL674" s="26"/>
      <c r="EM674" s="26"/>
      <c r="EN674" s="26"/>
      <c r="EO674" s="26"/>
      <c r="EP674" s="26"/>
      <c r="EQ674" s="26"/>
      <c r="ER674" s="26"/>
      <c r="ES674" s="26"/>
      <c r="ET674" s="26"/>
      <c r="EU674" s="26"/>
      <c r="EV674" s="26"/>
      <c r="EW674" s="26"/>
      <c r="EX674" s="26"/>
      <c r="EY674" s="26"/>
      <c r="EZ674" s="26"/>
      <c r="FA674" s="26"/>
      <c r="FB674" s="26"/>
      <c r="FC674" s="26"/>
      <c r="FD674" s="26"/>
      <c r="FE674" s="26"/>
      <c r="FF674" s="26"/>
      <c r="FG674" s="26"/>
      <c r="FH674" s="26"/>
      <c r="FI674" s="26"/>
      <c r="FJ674" s="26"/>
      <c r="FK674" s="26"/>
      <c r="FL674" s="26"/>
      <c r="FM674" s="26"/>
      <c r="FN674" s="26"/>
      <c r="FO674" s="26"/>
      <c r="FP674" s="26"/>
      <c r="FQ674" s="26"/>
      <c r="FR674" s="26"/>
      <c r="FS674" s="26"/>
      <c r="FT674" s="26"/>
      <c r="FU674" s="26"/>
      <c r="FV674" s="26"/>
      <c r="FW674" s="26"/>
      <c r="FX674" s="26"/>
      <c r="FY674" s="26"/>
      <c r="FZ674" s="26"/>
      <c r="GA674" s="26"/>
      <c r="GB674" s="26"/>
      <c r="GC674" s="26"/>
      <c r="GD674" s="26"/>
      <c r="GE674" s="26"/>
      <c r="GF674" s="26"/>
      <c r="GG674" s="26"/>
      <c r="GH674" s="26"/>
      <c r="GI674" s="26"/>
      <c r="GJ674" s="26"/>
      <c r="GK674" s="26"/>
      <c r="GL674" s="26"/>
      <c r="GM674" s="26"/>
      <c r="GN674" s="26"/>
      <c r="GO674" s="26"/>
      <c r="GP674" s="26"/>
      <c r="GQ674" s="26"/>
      <c r="GR674" s="26"/>
      <c r="GS674" s="26"/>
      <c r="GT674" s="26"/>
      <c r="GU674" s="26"/>
      <c r="GV674" s="26"/>
      <c r="GW674" s="26"/>
      <c r="GX674" s="26"/>
      <c r="GY674" s="26"/>
      <c r="GZ674" s="26"/>
      <c r="HA674" s="26"/>
      <c r="HB674" s="26"/>
      <c r="HC674" s="26"/>
      <c r="HD674" s="26"/>
      <c r="HE674" s="26"/>
      <c r="HF674" s="26"/>
      <c r="HG674" s="26"/>
      <c r="HH674" s="26"/>
      <c r="HI674" s="26"/>
      <c r="HJ674" s="26"/>
      <c r="HK674" s="26"/>
      <c r="HL674" s="26"/>
      <c r="HM674" s="26"/>
      <c r="HN674" s="26"/>
      <c r="HO674" s="26"/>
      <c r="HP674" s="26"/>
      <c r="HQ674" s="26"/>
      <c r="HR674" s="26"/>
      <c r="HS674" s="26"/>
      <c r="HT674" s="26"/>
      <c r="HU674" s="26"/>
      <c r="HV674" s="26"/>
      <c r="HW674" s="26"/>
      <c r="HX674" s="26"/>
      <c r="HY674" s="26"/>
      <c r="HZ674" s="26"/>
      <c r="IA674" s="26"/>
      <c r="IB674" s="26"/>
      <c r="IC674" s="26"/>
      <c r="ID674" s="26"/>
      <c r="IE674" s="26"/>
      <c r="IF674" s="26"/>
      <c r="IG674" s="26"/>
      <c r="IH674" s="26"/>
      <c r="II674" s="26"/>
      <c r="IJ674" s="26"/>
      <c r="IK674" s="26"/>
      <c r="IL674" s="26"/>
      <c r="IM674" s="26"/>
      <c r="IN674" s="26"/>
      <c r="IO674" s="26"/>
      <c r="IP674" s="26"/>
      <c r="IQ674" s="26"/>
      <c r="IR674" s="26"/>
      <c r="IS674" s="26"/>
      <c r="IT674" s="26"/>
      <c r="IU674" s="26"/>
      <c r="IV674" s="26"/>
    </row>
    <row r="675" spans="1:256" s="35" customFormat="1" ht="14.4" x14ac:dyDescent="0.3">
      <c r="A675"/>
      <c r="B675"/>
      <c r="C675"/>
      <c r="D675"/>
      <c r="E675"/>
      <c r="F675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6"/>
      <c r="AB675" s="26"/>
      <c r="AC675" s="26"/>
      <c r="AD675" s="26"/>
      <c r="AE675" s="26"/>
      <c r="AF675" s="26"/>
      <c r="AG675" s="26"/>
      <c r="AH675" s="26"/>
      <c r="AI675" s="26"/>
      <c r="AJ675" s="26"/>
      <c r="AK675" s="26"/>
      <c r="AL675" s="26"/>
      <c r="AM675" s="26"/>
      <c r="AN675" s="26"/>
      <c r="AO675" s="26"/>
      <c r="AP675" s="26"/>
      <c r="AQ675" s="26"/>
      <c r="AR675" s="26"/>
      <c r="AS675" s="26"/>
      <c r="AT675" s="26"/>
      <c r="AU675" s="26"/>
      <c r="AV675" s="26"/>
      <c r="AW675" s="26"/>
      <c r="AX675" s="26"/>
      <c r="AY675" s="26"/>
      <c r="AZ675" s="26"/>
      <c r="BA675" s="26"/>
      <c r="BB675" s="26"/>
      <c r="BC675" s="26"/>
      <c r="BD675" s="26"/>
      <c r="BE675" s="26"/>
      <c r="BF675" s="26"/>
      <c r="BG675" s="26"/>
      <c r="BH675" s="26"/>
      <c r="BI675" s="26"/>
      <c r="BJ675" s="26"/>
      <c r="BK675" s="26"/>
      <c r="BL675" s="26"/>
      <c r="BM675" s="26"/>
      <c r="BN675" s="26"/>
      <c r="BO675" s="26"/>
      <c r="BP675" s="26"/>
      <c r="BQ675" s="26"/>
      <c r="BR675" s="26"/>
      <c r="BS675" s="26"/>
      <c r="BT675" s="26"/>
      <c r="BU675" s="26"/>
      <c r="BV675" s="26"/>
      <c r="BW675" s="26"/>
      <c r="BX675" s="26"/>
      <c r="BY675" s="26"/>
      <c r="BZ675" s="26"/>
      <c r="CA675" s="26"/>
      <c r="CB675" s="26"/>
      <c r="CC675" s="26"/>
      <c r="CD675" s="26"/>
      <c r="CE675" s="26"/>
      <c r="CF675" s="26"/>
      <c r="CG675" s="26"/>
      <c r="CH675" s="26"/>
      <c r="CI675" s="26"/>
      <c r="CJ675" s="26"/>
      <c r="CK675" s="26"/>
      <c r="CL675" s="26"/>
      <c r="CM675" s="26"/>
      <c r="CN675" s="26"/>
      <c r="CO675" s="26"/>
      <c r="CP675" s="26"/>
      <c r="CQ675" s="26"/>
      <c r="CR675" s="26"/>
      <c r="CS675" s="26"/>
      <c r="CT675" s="26"/>
      <c r="CU675" s="26"/>
      <c r="CV675" s="26"/>
      <c r="CW675" s="26"/>
      <c r="CX675" s="26"/>
      <c r="CY675" s="26"/>
      <c r="CZ675" s="26"/>
      <c r="DA675" s="26"/>
      <c r="DB675" s="26"/>
      <c r="DC675" s="26"/>
      <c r="DD675" s="26"/>
      <c r="DE675" s="26"/>
      <c r="DF675" s="26"/>
      <c r="DG675" s="26"/>
      <c r="DH675" s="26"/>
      <c r="DI675" s="26"/>
      <c r="DJ675" s="26"/>
      <c r="DK675" s="26"/>
      <c r="DL675" s="26"/>
      <c r="DM675" s="26"/>
      <c r="DN675" s="26"/>
      <c r="DO675" s="26"/>
      <c r="DP675" s="26"/>
      <c r="DQ675" s="26"/>
      <c r="DR675" s="26"/>
      <c r="DS675" s="26"/>
      <c r="DT675" s="26"/>
      <c r="DU675" s="26"/>
      <c r="DV675" s="26"/>
      <c r="DW675" s="26"/>
      <c r="DX675" s="26"/>
      <c r="DY675" s="26"/>
      <c r="DZ675" s="26"/>
      <c r="EA675" s="26"/>
      <c r="EB675" s="26"/>
      <c r="EC675" s="26"/>
      <c r="ED675" s="26"/>
      <c r="EE675" s="26"/>
      <c r="EF675" s="26"/>
      <c r="EG675" s="26"/>
      <c r="EH675" s="26"/>
      <c r="EI675" s="26"/>
      <c r="EJ675" s="26"/>
      <c r="EK675" s="26"/>
      <c r="EL675" s="26"/>
      <c r="EM675" s="26"/>
      <c r="EN675" s="26"/>
      <c r="EO675" s="26"/>
      <c r="EP675" s="26"/>
      <c r="EQ675" s="26"/>
      <c r="ER675" s="26"/>
      <c r="ES675" s="26"/>
      <c r="ET675" s="26"/>
      <c r="EU675" s="26"/>
      <c r="EV675" s="26"/>
      <c r="EW675" s="26"/>
      <c r="EX675" s="26"/>
      <c r="EY675" s="26"/>
      <c r="EZ675" s="26"/>
      <c r="FA675" s="26"/>
      <c r="FB675" s="26"/>
      <c r="FC675" s="26"/>
      <c r="FD675" s="26"/>
      <c r="FE675" s="26"/>
      <c r="FF675" s="26"/>
      <c r="FG675" s="26"/>
      <c r="FH675" s="26"/>
      <c r="FI675" s="26"/>
      <c r="FJ675" s="26"/>
      <c r="FK675" s="26"/>
      <c r="FL675" s="26"/>
      <c r="FM675" s="26"/>
      <c r="FN675" s="26"/>
      <c r="FO675" s="26"/>
      <c r="FP675" s="26"/>
      <c r="FQ675" s="26"/>
      <c r="FR675" s="26"/>
      <c r="FS675" s="26"/>
      <c r="FT675" s="26"/>
      <c r="FU675" s="26"/>
      <c r="FV675" s="26"/>
      <c r="FW675" s="26"/>
      <c r="FX675" s="26"/>
      <c r="FY675" s="26"/>
      <c r="FZ675" s="26"/>
      <c r="GA675" s="26"/>
      <c r="GB675" s="26"/>
      <c r="GC675" s="26"/>
      <c r="GD675" s="26"/>
      <c r="GE675" s="26"/>
      <c r="GF675" s="26"/>
      <c r="GG675" s="26"/>
      <c r="GH675" s="26"/>
      <c r="GI675" s="26"/>
      <c r="GJ675" s="26"/>
      <c r="GK675" s="26"/>
      <c r="GL675" s="26"/>
      <c r="GM675" s="26"/>
      <c r="GN675" s="26"/>
      <c r="GO675" s="26"/>
      <c r="GP675" s="26"/>
      <c r="GQ675" s="26"/>
      <c r="GR675" s="26"/>
      <c r="GS675" s="26"/>
      <c r="GT675" s="26"/>
      <c r="GU675" s="26"/>
      <c r="GV675" s="26"/>
      <c r="GW675" s="26"/>
      <c r="GX675" s="26"/>
      <c r="GY675" s="26"/>
      <c r="GZ675" s="26"/>
      <c r="HA675" s="26"/>
      <c r="HB675" s="26"/>
      <c r="HC675" s="26"/>
      <c r="HD675" s="26"/>
      <c r="HE675" s="26"/>
      <c r="HF675" s="26"/>
      <c r="HG675" s="26"/>
      <c r="HH675" s="26"/>
      <c r="HI675" s="26"/>
      <c r="HJ675" s="26"/>
      <c r="HK675" s="26"/>
      <c r="HL675" s="26"/>
      <c r="HM675" s="26"/>
      <c r="HN675" s="26"/>
      <c r="HO675" s="26"/>
      <c r="HP675" s="26"/>
      <c r="HQ675" s="26"/>
      <c r="HR675" s="26"/>
      <c r="HS675" s="26"/>
      <c r="HT675" s="26"/>
      <c r="HU675" s="26"/>
      <c r="HV675" s="26"/>
      <c r="HW675" s="26"/>
      <c r="HX675" s="26"/>
      <c r="HY675" s="26"/>
      <c r="HZ675" s="26"/>
      <c r="IA675" s="26"/>
      <c r="IB675" s="26"/>
      <c r="IC675" s="26"/>
      <c r="ID675" s="26"/>
      <c r="IE675" s="26"/>
      <c r="IF675" s="26"/>
      <c r="IG675" s="26"/>
      <c r="IH675" s="26"/>
      <c r="II675" s="26"/>
      <c r="IJ675" s="26"/>
      <c r="IK675" s="26"/>
      <c r="IL675" s="26"/>
      <c r="IM675" s="26"/>
      <c r="IN675" s="26"/>
      <c r="IO675" s="26"/>
      <c r="IP675" s="26"/>
      <c r="IQ675" s="26"/>
      <c r="IR675" s="26"/>
      <c r="IS675" s="26"/>
      <c r="IT675" s="26"/>
      <c r="IU675" s="26"/>
      <c r="IV675" s="26"/>
    </row>
    <row r="676" spans="1:256" s="32" customFormat="1" ht="14.4" x14ac:dyDescent="0.3">
      <c r="A676"/>
      <c r="B676"/>
      <c r="C676"/>
      <c r="D676"/>
      <c r="E676"/>
      <c r="F67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6"/>
      <c r="AB676" s="26"/>
      <c r="AC676" s="26"/>
      <c r="AD676" s="26"/>
      <c r="AE676" s="26"/>
      <c r="AF676" s="26"/>
      <c r="AG676" s="26"/>
      <c r="AH676" s="26"/>
      <c r="AI676" s="26"/>
      <c r="AJ676" s="26"/>
      <c r="AK676" s="26"/>
      <c r="AL676" s="26"/>
      <c r="AM676" s="26"/>
      <c r="AN676" s="26"/>
      <c r="AO676" s="26"/>
      <c r="AP676" s="26"/>
      <c r="AQ676" s="26"/>
      <c r="AR676" s="26"/>
      <c r="AS676" s="26"/>
      <c r="AT676" s="26"/>
      <c r="AU676" s="26"/>
      <c r="AV676" s="26"/>
      <c r="AW676" s="26"/>
      <c r="AX676" s="26"/>
      <c r="AY676" s="26"/>
      <c r="AZ676" s="26"/>
      <c r="BA676" s="26"/>
      <c r="BB676" s="26"/>
      <c r="BC676" s="26"/>
      <c r="BD676" s="26"/>
      <c r="BE676" s="26"/>
      <c r="BF676" s="26"/>
      <c r="BG676" s="26"/>
      <c r="BH676" s="26"/>
      <c r="BI676" s="26"/>
      <c r="BJ676" s="26"/>
      <c r="BK676" s="26"/>
      <c r="BL676" s="26"/>
      <c r="BM676" s="26"/>
      <c r="BN676" s="26"/>
      <c r="BO676" s="26"/>
      <c r="BP676" s="26"/>
      <c r="BQ676" s="26"/>
      <c r="BR676" s="26"/>
      <c r="BS676" s="26"/>
      <c r="BT676" s="26"/>
      <c r="BU676" s="26"/>
      <c r="BV676" s="26"/>
      <c r="BW676" s="26"/>
      <c r="BX676" s="26"/>
      <c r="BY676" s="26"/>
      <c r="BZ676" s="26"/>
      <c r="CA676" s="26"/>
      <c r="CB676" s="26"/>
      <c r="CC676" s="26"/>
      <c r="CD676" s="26"/>
      <c r="CE676" s="26"/>
      <c r="CF676" s="26"/>
      <c r="CG676" s="26"/>
      <c r="CH676" s="26"/>
      <c r="CI676" s="26"/>
      <c r="CJ676" s="26"/>
      <c r="CK676" s="26"/>
      <c r="CL676" s="26"/>
      <c r="CM676" s="26"/>
      <c r="CN676" s="26"/>
      <c r="CO676" s="26"/>
      <c r="CP676" s="26"/>
      <c r="CQ676" s="26"/>
      <c r="CR676" s="26"/>
      <c r="CS676" s="26"/>
      <c r="CT676" s="26"/>
      <c r="CU676" s="26"/>
      <c r="CV676" s="26"/>
      <c r="CW676" s="26"/>
      <c r="CX676" s="26"/>
      <c r="CY676" s="26"/>
      <c r="CZ676" s="26"/>
      <c r="DA676" s="26"/>
      <c r="DB676" s="26"/>
      <c r="DC676" s="26"/>
      <c r="DD676" s="26"/>
      <c r="DE676" s="26"/>
      <c r="DF676" s="26"/>
      <c r="DG676" s="26"/>
      <c r="DH676" s="26"/>
      <c r="DI676" s="26"/>
      <c r="DJ676" s="26"/>
      <c r="DK676" s="26"/>
      <c r="DL676" s="26"/>
      <c r="DM676" s="26"/>
      <c r="DN676" s="26"/>
      <c r="DO676" s="26"/>
      <c r="DP676" s="26"/>
      <c r="DQ676" s="26"/>
      <c r="DR676" s="26"/>
      <c r="DS676" s="26"/>
      <c r="DT676" s="26"/>
      <c r="DU676" s="26"/>
      <c r="DV676" s="26"/>
      <c r="DW676" s="26"/>
      <c r="DX676" s="26"/>
      <c r="DY676" s="26"/>
      <c r="DZ676" s="26"/>
      <c r="EA676" s="26"/>
      <c r="EB676" s="26"/>
      <c r="EC676" s="26"/>
      <c r="ED676" s="26"/>
      <c r="EE676" s="26"/>
      <c r="EF676" s="26"/>
      <c r="EG676" s="26"/>
      <c r="EH676" s="26"/>
      <c r="EI676" s="26"/>
      <c r="EJ676" s="26"/>
      <c r="EK676" s="26"/>
      <c r="EL676" s="26"/>
      <c r="EM676" s="26"/>
      <c r="EN676" s="26"/>
      <c r="EO676" s="26"/>
      <c r="EP676" s="26"/>
      <c r="EQ676" s="26"/>
      <c r="ER676" s="26"/>
      <c r="ES676" s="26"/>
      <c r="ET676" s="26"/>
      <c r="EU676" s="26"/>
      <c r="EV676" s="26"/>
      <c r="EW676" s="26"/>
      <c r="EX676" s="26"/>
      <c r="EY676" s="26"/>
      <c r="EZ676" s="26"/>
      <c r="FA676" s="26"/>
      <c r="FB676" s="26"/>
      <c r="FC676" s="26"/>
      <c r="FD676" s="26"/>
      <c r="FE676" s="26"/>
      <c r="FF676" s="26"/>
      <c r="FG676" s="26"/>
      <c r="FH676" s="26"/>
      <c r="FI676" s="26"/>
      <c r="FJ676" s="26"/>
      <c r="FK676" s="26"/>
      <c r="FL676" s="26"/>
      <c r="FM676" s="26"/>
      <c r="FN676" s="26"/>
      <c r="FO676" s="26"/>
      <c r="FP676" s="26"/>
      <c r="FQ676" s="26"/>
      <c r="FR676" s="26"/>
      <c r="FS676" s="26"/>
      <c r="FT676" s="26"/>
      <c r="FU676" s="26"/>
      <c r="FV676" s="26"/>
      <c r="FW676" s="26"/>
      <c r="FX676" s="26"/>
      <c r="FY676" s="26"/>
      <c r="FZ676" s="26"/>
      <c r="GA676" s="26"/>
      <c r="GB676" s="26"/>
      <c r="GC676" s="26"/>
      <c r="GD676" s="26"/>
      <c r="GE676" s="26"/>
      <c r="GF676" s="26"/>
      <c r="GG676" s="26"/>
      <c r="GH676" s="26"/>
      <c r="GI676" s="26"/>
      <c r="GJ676" s="26"/>
      <c r="GK676" s="26"/>
      <c r="GL676" s="26"/>
      <c r="GM676" s="26"/>
      <c r="GN676" s="26"/>
      <c r="GO676" s="26"/>
      <c r="GP676" s="26"/>
      <c r="GQ676" s="26"/>
      <c r="GR676" s="26"/>
      <c r="GS676" s="26"/>
      <c r="GT676" s="26"/>
      <c r="GU676" s="26"/>
      <c r="GV676" s="26"/>
      <c r="GW676" s="26"/>
      <c r="GX676" s="26"/>
      <c r="GY676" s="26"/>
      <c r="GZ676" s="26"/>
      <c r="HA676" s="26"/>
      <c r="HB676" s="26"/>
      <c r="HC676" s="26"/>
      <c r="HD676" s="26"/>
      <c r="HE676" s="26"/>
      <c r="HF676" s="26"/>
      <c r="HG676" s="26"/>
      <c r="HH676" s="26"/>
      <c r="HI676" s="26"/>
      <c r="HJ676" s="26"/>
      <c r="HK676" s="26"/>
      <c r="HL676" s="26"/>
      <c r="HM676" s="26"/>
      <c r="HN676" s="26"/>
      <c r="HO676" s="26"/>
      <c r="HP676" s="26"/>
      <c r="HQ676" s="26"/>
      <c r="HR676" s="26"/>
      <c r="HS676" s="26"/>
      <c r="HT676" s="26"/>
      <c r="HU676" s="26"/>
      <c r="HV676" s="26"/>
      <c r="HW676" s="26"/>
      <c r="HX676" s="26"/>
      <c r="HY676" s="26"/>
      <c r="HZ676" s="26"/>
      <c r="IA676" s="26"/>
      <c r="IB676" s="26"/>
      <c r="IC676" s="26"/>
      <c r="ID676" s="26"/>
      <c r="IE676" s="26"/>
      <c r="IF676" s="26"/>
      <c r="IG676" s="26"/>
      <c r="IH676" s="26"/>
      <c r="II676" s="26"/>
      <c r="IJ676" s="26"/>
      <c r="IK676" s="26"/>
      <c r="IL676" s="26"/>
      <c r="IM676" s="26"/>
      <c r="IN676" s="26"/>
      <c r="IO676" s="26"/>
      <c r="IP676" s="26"/>
      <c r="IQ676" s="26"/>
      <c r="IR676" s="26"/>
      <c r="IS676" s="26"/>
      <c r="IT676" s="26"/>
      <c r="IU676" s="26"/>
      <c r="IV676" s="26"/>
    </row>
    <row r="677" spans="1:256" s="32" customFormat="1" ht="14.4" x14ac:dyDescent="0.3">
      <c r="A677"/>
      <c r="B677"/>
      <c r="C677"/>
      <c r="D677"/>
      <c r="E677"/>
      <c r="F677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6"/>
      <c r="AB677" s="26"/>
      <c r="AC677" s="26"/>
      <c r="AD677" s="26"/>
      <c r="AE677" s="26"/>
      <c r="AF677" s="26"/>
      <c r="AG677" s="26"/>
      <c r="AH677" s="26"/>
      <c r="AI677" s="26"/>
      <c r="AJ677" s="26"/>
      <c r="AK677" s="26"/>
      <c r="AL677" s="26"/>
      <c r="AM677" s="26"/>
      <c r="AN677" s="26"/>
      <c r="AO677" s="26"/>
      <c r="AP677" s="26"/>
      <c r="AQ677" s="26"/>
      <c r="AR677" s="26"/>
      <c r="AS677" s="26"/>
      <c r="AT677" s="26"/>
      <c r="AU677" s="26"/>
      <c r="AV677" s="26"/>
      <c r="AW677" s="26"/>
      <c r="AX677" s="26"/>
      <c r="AY677" s="26"/>
      <c r="AZ677" s="26"/>
      <c r="BA677" s="26"/>
      <c r="BB677" s="26"/>
      <c r="BC677" s="26"/>
      <c r="BD677" s="26"/>
      <c r="BE677" s="26"/>
      <c r="BF677" s="26"/>
      <c r="BG677" s="26"/>
      <c r="BH677" s="26"/>
      <c r="BI677" s="26"/>
      <c r="BJ677" s="26"/>
      <c r="BK677" s="26"/>
      <c r="BL677" s="26"/>
      <c r="BM677" s="26"/>
      <c r="BN677" s="26"/>
      <c r="BO677" s="26"/>
      <c r="BP677" s="26"/>
      <c r="BQ677" s="26"/>
      <c r="BR677" s="26"/>
      <c r="BS677" s="26"/>
      <c r="BT677" s="26"/>
      <c r="BU677" s="26"/>
      <c r="BV677" s="26"/>
      <c r="BW677" s="26"/>
      <c r="BX677" s="26"/>
      <c r="BY677" s="26"/>
      <c r="BZ677" s="26"/>
      <c r="CA677" s="26"/>
      <c r="CB677" s="26"/>
      <c r="CC677" s="26"/>
      <c r="CD677" s="26"/>
      <c r="CE677" s="26"/>
      <c r="CF677" s="26"/>
      <c r="CG677" s="26"/>
      <c r="CH677" s="26"/>
      <c r="CI677" s="26"/>
      <c r="CJ677" s="26"/>
      <c r="CK677" s="26"/>
      <c r="CL677" s="26"/>
      <c r="CM677" s="26"/>
      <c r="CN677" s="26"/>
      <c r="CO677" s="26"/>
      <c r="CP677" s="26"/>
      <c r="CQ677" s="26"/>
      <c r="CR677" s="26"/>
      <c r="CS677" s="26"/>
      <c r="CT677" s="26"/>
      <c r="CU677" s="26"/>
      <c r="CV677" s="26"/>
      <c r="CW677" s="26"/>
      <c r="CX677" s="26"/>
      <c r="CY677" s="26"/>
      <c r="CZ677" s="26"/>
      <c r="DA677" s="26"/>
      <c r="DB677" s="26"/>
      <c r="DC677" s="26"/>
      <c r="DD677" s="26"/>
      <c r="DE677" s="26"/>
      <c r="DF677" s="26"/>
      <c r="DG677" s="26"/>
      <c r="DH677" s="26"/>
      <c r="DI677" s="26"/>
      <c r="DJ677" s="26"/>
      <c r="DK677" s="26"/>
      <c r="DL677" s="26"/>
      <c r="DM677" s="26"/>
      <c r="DN677" s="26"/>
      <c r="DO677" s="26"/>
      <c r="DP677" s="26"/>
      <c r="DQ677" s="26"/>
      <c r="DR677" s="26"/>
      <c r="DS677" s="26"/>
      <c r="DT677" s="26"/>
      <c r="DU677" s="26"/>
      <c r="DV677" s="26"/>
      <c r="DW677" s="26"/>
      <c r="DX677" s="26"/>
      <c r="DY677" s="26"/>
      <c r="DZ677" s="26"/>
      <c r="EA677" s="26"/>
      <c r="EB677" s="26"/>
      <c r="EC677" s="26"/>
      <c r="ED677" s="26"/>
      <c r="EE677" s="26"/>
      <c r="EF677" s="26"/>
      <c r="EG677" s="26"/>
      <c r="EH677" s="26"/>
      <c r="EI677" s="26"/>
      <c r="EJ677" s="26"/>
      <c r="EK677" s="26"/>
      <c r="EL677" s="26"/>
      <c r="EM677" s="26"/>
      <c r="EN677" s="26"/>
      <c r="EO677" s="26"/>
      <c r="EP677" s="26"/>
      <c r="EQ677" s="26"/>
      <c r="ER677" s="26"/>
      <c r="ES677" s="26"/>
      <c r="ET677" s="26"/>
      <c r="EU677" s="26"/>
      <c r="EV677" s="26"/>
      <c r="EW677" s="26"/>
      <c r="EX677" s="26"/>
      <c r="EY677" s="26"/>
      <c r="EZ677" s="26"/>
      <c r="FA677" s="26"/>
      <c r="FB677" s="26"/>
      <c r="FC677" s="26"/>
      <c r="FD677" s="26"/>
      <c r="FE677" s="26"/>
      <c r="FF677" s="26"/>
      <c r="FG677" s="26"/>
      <c r="FH677" s="26"/>
      <c r="FI677" s="26"/>
      <c r="FJ677" s="26"/>
      <c r="FK677" s="26"/>
      <c r="FL677" s="26"/>
      <c r="FM677" s="26"/>
      <c r="FN677" s="26"/>
      <c r="FO677" s="26"/>
      <c r="FP677" s="26"/>
      <c r="FQ677" s="26"/>
      <c r="FR677" s="26"/>
      <c r="FS677" s="26"/>
      <c r="FT677" s="26"/>
      <c r="FU677" s="26"/>
      <c r="FV677" s="26"/>
      <c r="FW677" s="26"/>
      <c r="FX677" s="26"/>
      <c r="FY677" s="26"/>
      <c r="FZ677" s="26"/>
      <c r="GA677" s="26"/>
      <c r="GB677" s="26"/>
      <c r="GC677" s="26"/>
      <c r="GD677" s="26"/>
      <c r="GE677" s="26"/>
      <c r="GF677" s="26"/>
      <c r="GG677" s="26"/>
      <c r="GH677" s="26"/>
      <c r="GI677" s="26"/>
      <c r="GJ677" s="26"/>
      <c r="GK677" s="26"/>
      <c r="GL677" s="26"/>
      <c r="GM677" s="26"/>
      <c r="GN677" s="26"/>
      <c r="GO677" s="26"/>
      <c r="GP677" s="26"/>
      <c r="GQ677" s="26"/>
      <c r="GR677" s="26"/>
      <c r="GS677" s="26"/>
      <c r="GT677" s="26"/>
      <c r="GU677" s="26"/>
      <c r="GV677" s="26"/>
      <c r="GW677" s="26"/>
      <c r="GX677" s="26"/>
      <c r="GY677" s="26"/>
      <c r="GZ677" s="26"/>
      <c r="HA677" s="26"/>
      <c r="HB677" s="26"/>
      <c r="HC677" s="26"/>
      <c r="HD677" s="26"/>
      <c r="HE677" s="26"/>
      <c r="HF677" s="26"/>
      <c r="HG677" s="26"/>
      <c r="HH677" s="26"/>
      <c r="HI677" s="26"/>
      <c r="HJ677" s="26"/>
      <c r="HK677" s="26"/>
      <c r="HL677" s="26"/>
      <c r="HM677" s="26"/>
      <c r="HN677" s="26"/>
      <c r="HO677" s="26"/>
      <c r="HP677" s="26"/>
      <c r="HQ677" s="26"/>
      <c r="HR677" s="26"/>
      <c r="HS677" s="26"/>
      <c r="HT677" s="26"/>
      <c r="HU677" s="26"/>
      <c r="HV677" s="26"/>
      <c r="HW677" s="26"/>
      <c r="HX677" s="26"/>
      <c r="HY677" s="26"/>
      <c r="HZ677" s="26"/>
      <c r="IA677" s="26"/>
      <c r="IB677" s="26"/>
      <c r="IC677" s="26"/>
      <c r="ID677" s="26"/>
      <c r="IE677" s="26"/>
      <c r="IF677" s="26"/>
      <c r="IG677" s="26"/>
      <c r="IH677" s="26"/>
      <c r="II677" s="26"/>
      <c r="IJ677" s="26"/>
      <c r="IK677" s="26"/>
      <c r="IL677" s="26"/>
      <c r="IM677" s="26"/>
      <c r="IN677" s="26"/>
      <c r="IO677" s="26"/>
      <c r="IP677" s="26"/>
      <c r="IQ677" s="26"/>
      <c r="IR677" s="26"/>
      <c r="IS677" s="26"/>
      <c r="IT677" s="26"/>
      <c r="IU677" s="26"/>
      <c r="IV677" s="26"/>
    </row>
    <row r="678" spans="1:256" s="35" customFormat="1" ht="14.4" x14ac:dyDescent="0.3">
      <c r="A678"/>
      <c r="B678"/>
      <c r="C678"/>
      <c r="D678"/>
      <c r="E678"/>
      <c r="F678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6"/>
      <c r="AB678" s="26"/>
      <c r="AC678" s="26"/>
      <c r="AD678" s="26"/>
      <c r="AE678" s="26"/>
      <c r="AF678" s="26"/>
      <c r="AG678" s="26"/>
      <c r="AH678" s="26"/>
      <c r="AI678" s="26"/>
      <c r="AJ678" s="26"/>
      <c r="AK678" s="26"/>
      <c r="AL678" s="26"/>
      <c r="AM678" s="26"/>
      <c r="AN678" s="26"/>
      <c r="AO678" s="26"/>
      <c r="AP678" s="26"/>
      <c r="AQ678" s="26"/>
      <c r="AR678" s="26"/>
      <c r="AS678" s="26"/>
      <c r="AT678" s="26"/>
      <c r="AU678" s="26"/>
      <c r="AV678" s="26"/>
      <c r="AW678" s="26"/>
      <c r="AX678" s="26"/>
      <c r="AY678" s="26"/>
      <c r="AZ678" s="26"/>
      <c r="BA678" s="26"/>
      <c r="BB678" s="26"/>
      <c r="BC678" s="26"/>
      <c r="BD678" s="26"/>
      <c r="BE678" s="26"/>
      <c r="BF678" s="26"/>
      <c r="BG678" s="26"/>
      <c r="BH678" s="26"/>
      <c r="BI678" s="26"/>
      <c r="BJ678" s="26"/>
      <c r="BK678" s="26"/>
      <c r="BL678" s="26"/>
      <c r="BM678" s="26"/>
      <c r="BN678" s="26"/>
      <c r="BO678" s="26"/>
      <c r="BP678" s="26"/>
      <c r="BQ678" s="26"/>
      <c r="BR678" s="26"/>
      <c r="BS678" s="26"/>
      <c r="BT678" s="26"/>
      <c r="BU678" s="26"/>
      <c r="BV678" s="26"/>
      <c r="BW678" s="26"/>
      <c r="BX678" s="26"/>
      <c r="BY678" s="26"/>
      <c r="BZ678" s="26"/>
      <c r="CA678" s="26"/>
      <c r="CB678" s="26"/>
      <c r="CC678" s="26"/>
      <c r="CD678" s="26"/>
      <c r="CE678" s="26"/>
      <c r="CF678" s="26"/>
      <c r="CG678" s="26"/>
      <c r="CH678" s="26"/>
      <c r="CI678" s="26"/>
      <c r="CJ678" s="26"/>
      <c r="CK678" s="26"/>
      <c r="CL678" s="26"/>
      <c r="CM678" s="26"/>
      <c r="CN678" s="26"/>
      <c r="CO678" s="26"/>
      <c r="CP678" s="26"/>
      <c r="CQ678" s="26"/>
      <c r="CR678" s="26"/>
      <c r="CS678" s="26"/>
      <c r="CT678" s="26"/>
      <c r="CU678" s="26"/>
      <c r="CV678" s="26"/>
      <c r="CW678" s="26"/>
      <c r="CX678" s="26"/>
      <c r="CY678" s="26"/>
      <c r="CZ678" s="26"/>
      <c r="DA678" s="26"/>
      <c r="DB678" s="26"/>
      <c r="DC678" s="26"/>
      <c r="DD678" s="26"/>
      <c r="DE678" s="26"/>
      <c r="DF678" s="26"/>
      <c r="DG678" s="26"/>
      <c r="DH678" s="26"/>
      <c r="DI678" s="26"/>
      <c r="DJ678" s="26"/>
      <c r="DK678" s="26"/>
      <c r="DL678" s="26"/>
      <c r="DM678" s="26"/>
      <c r="DN678" s="26"/>
      <c r="DO678" s="26"/>
      <c r="DP678" s="26"/>
      <c r="DQ678" s="26"/>
      <c r="DR678" s="26"/>
      <c r="DS678" s="26"/>
      <c r="DT678" s="26"/>
      <c r="DU678" s="26"/>
      <c r="DV678" s="26"/>
      <c r="DW678" s="26"/>
      <c r="DX678" s="26"/>
      <c r="DY678" s="26"/>
      <c r="DZ678" s="26"/>
      <c r="EA678" s="26"/>
      <c r="EB678" s="26"/>
      <c r="EC678" s="26"/>
      <c r="ED678" s="26"/>
      <c r="EE678" s="26"/>
      <c r="EF678" s="26"/>
      <c r="EG678" s="26"/>
      <c r="EH678" s="26"/>
      <c r="EI678" s="26"/>
      <c r="EJ678" s="26"/>
      <c r="EK678" s="26"/>
      <c r="EL678" s="26"/>
      <c r="EM678" s="26"/>
      <c r="EN678" s="26"/>
      <c r="EO678" s="26"/>
      <c r="EP678" s="26"/>
      <c r="EQ678" s="26"/>
      <c r="ER678" s="26"/>
      <c r="ES678" s="26"/>
      <c r="ET678" s="26"/>
      <c r="EU678" s="26"/>
      <c r="EV678" s="26"/>
      <c r="EW678" s="26"/>
      <c r="EX678" s="26"/>
      <c r="EY678" s="26"/>
      <c r="EZ678" s="26"/>
      <c r="FA678" s="26"/>
      <c r="FB678" s="26"/>
      <c r="FC678" s="26"/>
      <c r="FD678" s="26"/>
      <c r="FE678" s="26"/>
      <c r="FF678" s="26"/>
      <c r="FG678" s="26"/>
      <c r="FH678" s="26"/>
      <c r="FI678" s="26"/>
      <c r="FJ678" s="26"/>
      <c r="FK678" s="26"/>
      <c r="FL678" s="26"/>
      <c r="FM678" s="26"/>
      <c r="FN678" s="26"/>
      <c r="FO678" s="26"/>
      <c r="FP678" s="26"/>
      <c r="FQ678" s="26"/>
      <c r="FR678" s="26"/>
      <c r="FS678" s="26"/>
      <c r="FT678" s="26"/>
      <c r="FU678" s="26"/>
      <c r="FV678" s="26"/>
      <c r="FW678" s="26"/>
      <c r="FX678" s="26"/>
      <c r="FY678" s="26"/>
      <c r="FZ678" s="26"/>
      <c r="GA678" s="26"/>
      <c r="GB678" s="26"/>
      <c r="GC678" s="26"/>
      <c r="GD678" s="26"/>
      <c r="GE678" s="26"/>
      <c r="GF678" s="26"/>
      <c r="GG678" s="26"/>
      <c r="GH678" s="26"/>
      <c r="GI678" s="26"/>
      <c r="GJ678" s="26"/>
      <c r="GK678" s="26"/>
      <c r="GL678" s="26"/>
      <c r="GM678" s="26"/>
      <c r="GN678" s="26"/>
      <c r="GO678" s="26"/>
      <c r="GP678" s="26"/>
      <c r="GQ678" s="26"/>
      <c r="GR678" s="26"/>
      <c r="GS678" s="26"/>
      <c r="GT678" s="26"/>
      <c r="GU678" s="26"/>
      <c r="GV678" s="26"/>
      <c r="GW678" s="26"/>
      <c r="GX678" s="26"/>
      <c r="GY678" s="26"/>
      <c r="GZ678" s="26"/>
      <c r="HA678" s="26"/>
      <c r="HB678" s="26"/>
      <c r="HC678" s="26"/>
      <c r="HD678" s="26"/>
      <c r="HE678" s="26"/>
      <c r="HF678" s="26"/>
      <c r="HG678" s="26"/>
      <c r="HH678" s="26"/>
      <c r="HI678" s="26"/>
      <c r="HJ678" s="26"/>
      <c r="HK678" s="26"/>
      <c r="HL678" s="26"/>
      <c r="HM678" s="26"/>
      <c r="HN678" s="26"/>
      <c r="HO678" s="26"/>
      <c r="HP678" s="26"/>
      <c r="HQ678" s="26"/>
      <c r="HR678" s="26"/>
      <c r="HS678" s="26"/>
      <c r="HT678" s="26"/>
      <c r="HU678" s="26"/>
      <c r="HV678" s="26"/>
      <c r="HW678" s="26"/>
      <c r="HX678" s="26"/>
      <c r="HY678" s="26"/>
      <c r="HZ678" s="26"/>
      <c r="IA678" s="26"/>
      <c r="IB678" s="26"/>
      <c r="IC678" s="26"/>
      <c r="ID678" s="26"/>
      <c r="IE678" s="26"/>
      <c r="IF678" s="26"/>
      <c r="IG678" s="26"/>
      <c r="IH678" s="26"/>
      <c r="II678" s="26"/>
      <c r="IJ678" s="26"/>
      <c r="IK678" s="26"/>
      <c r="IL678" s="26"/>
      <c r="IM678" s="26"/>
      <c r="IN678" s="26"/>
      <c r="IO678" s="26"/>
      <c r="IP678" s="26"/>
      <c r="IQ678" s="26"/>
      <c r="IR678" s="26"/>
      <c r="IS678" s="26"/>
      <c r="IT678" s="26"/>
      <c r="IU678" s="26"/>
      <c r="IV678" s="26"/>
    </row>
    <row r="679" spans="1:256" s="32" customFormat="1" ht="14.4" x14ac:dyDescent="0.3">
      <c r="A679"/>
      <c r="B679"/>
      <c r="C679"/>
      <c r="D679"/>
      <c r="E679"/>
      <c r="F679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6"/>
      <c r="AB679" s="26"/>
      <c r="AC679" s="26"/>
      <c r="AD679" s="26"/>
      <c r="AE679" s="26"/>
      <c r="AF679" s="26"/>
      <c r="AG679" s="26"/>
      <c r="AH679" s="26"/>
      <c r="AI679" s="26"/>
      <c r="AJ679" s="26"/>
      <c r="AK679" s="26"/>
      <c r="AL679" s="26"/>
      <c r="AM679" s="26"/>
      <c r="AN679" s="26"/>
      <c r="AO679" s="26"/>
      <c r="AP679" s="26"/>
      <c r="AQ679" s="26"/>
      <c r="AR679" s="26"/>
      <c r="AS679" s="26"/>
      <c r="AT679" s="26"/>
      <c r="AU679" s="26"/>
      <c r="AV679" s="26"/>
      <c r="AW679" s="26"/>
      <c r="AX679" s="26"/>
      <c r="AY679" s="26"/>
      <c r="AZ679" s="26"/>
      <c r="BA679" s="26"/>
      <c r="BB679" s="26"/>
      <c r="BC679" s="26"/>
      <c r="BD679" s="26"/>
      <c r="BE679" s="26"/>
      <c r="BF679" s="26"/>
      <c r="BG679" s="26"/>
      <c r="BH679" s="26"/>
      <c r="BI679" s="26"/>
      <c r="BJ679" s="26"/>
      <c r="BK679" s="26"/>
      <c r="BL679" s="26"/>
      <c r="BM679" s="26"/>
      <c r="BN679" s="26"/>
      <c r="BO679" s="26"/>
      <c r="BP679" s="26"/>
      <c r="BQ679" s="26"/>
      <c r="BR679" s="26"/>
      <c r="BS679" s="26"/>
      <c r="BT679" s="26"/>
      <c r="BU679" s="26"/>
      <c r="BV679" s="26"/>
      <c r="BW679" s="26"/>
      <c r="BX679" s="26"/>
      <c r="BY679" s="26"/>
      <c r="BZ679" s="26"/>
      <c r="CA679" s="26"/>
      <c r="CB679" s="26"/>
      <c r="CC679" s="26"/>
      <c r="CD679" s="26"/>
      <c r="CE679" s="26"/>
      <c r="CF679" s="26"/>
      <c r="CG679" s="26"/>
      <c r="CH679" s="26"/>
      <c r="CI679" s="26"/>
      <c r="CJ679" s="26"/>
      <c r="CK679" s="26"/>
      <c r="CL679" s="26"/>
      <c r="CM679" s="26"/>
      <c r="CN679" s="26"/>
      <c r="CO679" s="26"/>
      <c r="CP679" s="26"/>
      <c r="CQ679" s="26"/>
      <c r="CR679" s="26"/>
      <c r="CS679" s="26"/>
      <c r="CT679" s="26"/>
      <c r="CU679" s="26"/>
      <c r="CV679" s="26"/>
      <c r="CW679" s="26"/>
      <c r="CX679" s="26"/>
      <c r="CY679" s="26"/>
      <c r="CZ679" s="26"/>
      <c r="DA679" s="26"/>
      <c r="DB679" s="26"/>
      <c r="DC679" s="26"/>
      <c r="DD679" s="26"/>
      <c r="DE679" s="26"/>
      <c r="DF679" s="26"/>
      <c r="DG679" s="26"/>
      <c r="DH679" s="26"/>
      <c r="DI679" s="26"/>
      <c r="DJ679" s="26"/>
      <c r="DK679" s="26"/>
      <c r="DL679" s="26"/>
      <c r="DM679" s="26"/>
      <c r="DN679" s="26"/>
      <c r="DO679" s="26"/>
      <c r="DP679" s="26"/>
      <c r="DQ679" s="26"/>
      <c r="DR679" s="26"/>
      <c r="DS679" s="26"/>
      <c r="DT679" s="26"/>
      <c r="DU679" s="26"/>
      <c r="DV679" s="26"/>
      <c r="DW679" s="26"/>
      <c r="DX679" s="26"/>
      <c r="DY679" s="26"/>
      <c r="DZ679" s="26"/>
      <c r="EA679" s="26"/>
      <c r="EB679" s="26"/>
      <c r="EC679" s="26"/>
      <c r="ED679" s="26"/>
      <c r="EE679" s="26"/>
      <c r="EF679" s="26"/>
      <c r="EG679" s="26"/>
      <c r="EH679" s="26"/>
      <c r="EI679" s="26"/>
      <c r="EJ679" s="26"/>
      <c r="EK679" s="26"/>
      <c r="EL679" s="26"/>
      <c r="EM679" s="26"/>
      <c r="EN679" s="26"/>
      <c r="EO679" s="26"/>
      <c r="EP679" s="26"/>
      <c r="EQ679" s="26"/>
      <c r="ER679" s="26"/>
      <c r="ES679" s="26"/>
      <c r="ET679" s="26"/>
      <c r="EU679" s="26"/>
      <c r="EV679" s="26"/>
      <c r="EW679" s="26"/>
      <c r="EX679" s="26"/>
      <c r="EY679" s="26"/>
      <c r="EZ679" s="26"/>
      <c r="FA679" s="26"/>
      <c r="FB679" s="26"/>
      <c r="FC679" s="26"/>
      <c r="FD679" s="26"/>
      <c r="FE679" s="26"/>
      <c r="FF679" s="26"/>
      <c r="FG679" s="26"/>
      <c r="FH679" s="26"/>
      <c r="FI679" s="26"/>
      <c r="FJ679" s="26"/>
      <c r="FK679" s="26"/>
      <c r="FL679" s="26"/>
      <c r="FM679" s="26"/>
      <c r="FN679" s="26"/>
      <c r="FO679" s="26"/>
      <c r="FP679" s="26"/>
      <c r="FQ679" s="26"/>
      <c r="FR679" s="26"/>
      <c r="FS679" s="26"/>
      <c r="FT679" s="26"/>
      <c r="FU679" s="26"/>
      <c r="FV679" s="26"/>
      <c r="FW679" s="26"/>
      <c r="FX679" s="26"/>
      <c r="FY679" s="26"/>
      <c r="FZ679" s="26"/>
      <c r="GA679" s="26"/>
      <c r="GB679" s="26"/>
      <c r="GC679" s="26"/>
      <c r="GD679" s="26"/>
      <c r="GE679" s="26"/>
      <c r="GF679" s="26"/>
      <c r="GG679" s="26"/>
      <c r="GH679" s="26"/>
      <c r="GI679" s="26"/>
      <c r="GJ679" s="26"/>
      <c r="GK679" s="26"/>
      <c r="GL679" s="26"/>
      <c r="GM679" s="26"/>
      <c r="GN679" s="26"/>
      <c r="GO679" s="26"/>
      <c r="GP679" s="26"/>
      <c r="GQ679" s="26"/>
      <c r="GR679" s="26"/>
      <c r="GS679" s="26"/>
      <c r="GT679" s="26"/>
      <c r="GU679" s="26"/>
      <c r="GV679" s="26"/>
      <c r="GW679" s="26"/>
      <c r="GX679" s="26"/>
      <c r="GY679" s="26"/>
      <c r="GZ679" s="26"/>
      <c r="HA679" s="26"/>
      <c r="HB679" s="26"/>
      <c r="HC679" s="26"/>
      <c r="HD679" s="26"/>
      <c r="HE679" s="26"/>
      <c r="HF679" s="26"/>
      <c r="HG679" s="26"/>
      <c r="HH679" s="26"/>
      <c r="HI679" s="26"/>
      <c r="HJ679" s="26"/>
      <c r="HK679" s="26"/>
      <c r="HL679" s="26"/>
      <c r="HM679" s="26"/>
      <c r="HN679" s="26"/>
      <c r="HO679" s="26"/>
      <c r="HP679" s="26"/>
      <c r="HQ679" s="26"/>
      <c r="HR679" s="26"/>
      <c r="HS679" s="26"/>
      <c r="HT679" s="26"/>
      <c r="HU679" s="26"/>
      <c r="HV679" s="26"/>
      <c r="HW679" s="26"/>
      <c r="HX679" s="26"/>
      <c r="HY679" s="26"/>
      <c r="HZ679" s="26"/>
      <c r="IA679" s="26"/>
      <c r="IB679" s="26"/>
      <c r="IC679" s="26"/>
      <c r="ID679" s="26"/>
      <c r="IE679" s="26"/>
      <c r="IF679" s="26"/>
      <c r="IG679" s="26"/>
      <c r="IH679" s="26"/>
      <c r="II679" s="26"/>
      <c r="IJ679" s="26"/>
      <c r="IK679" s="26"/>
      <c r="IL679" s="26"/>
      <c r="IM679" s="26"/>
      <c r="IN679" s="26"/>
      <c r="IO679" s="26"/>
      <c r="IP679" s="26"/>
      <c r="IQ679" s="26"/>
      <c r="IR679" s="26"/>
      <c r="IS679" s="26"/>
      <c r="IT679" s="26"/>
      <c r="IU679" s="26"/>
      <c r="IV679" s="26"/>
    </row>
    <row r="680" spans="1:256" s="32" customFormat="1" ht="14.4" x14ac:dyDescent="0.3">
      <c r="A680"/>
      <c r="B680"/>
      <c r="C680"/>
      <c r="D680"/>
      <c r="E680"/>
      <c r="F680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6"/>
      <c r="AB680" s="26"/>
      <c r="AC680" s="26"/>
      <c r="AD680" s="26"/>
      <c r="AE680" s="26"/>
      <c r="AF680" s="26"/>
      <c r="AG680" s="26"/>
      <c r="AH680" s="26"/>
      <c r="AI680" s="26"/>
      <c r="AJ680" s="26"/>
      <c r="AK680" s="26"/>
      <c r="AL680" s="26"/>
      <c r="AM680" s="26"/>
      <c r="AN680" s="26"/>
      <c r="AO680" s="26"/>
      <c r="AP680" s="26"/>
      <c r="AQ680" s="26"/>
      <c r="AR680" s="26"/>
      <c r="AS680" s="26"/>
      <c r="AT680" s="26"/>
      <c r="AU680" s="26"/>
      <c r="AV680" s="26"/>
      <c r="AW680" s="26"/>
      <c r="AX680" s="26"/>
      <c r="AY680" s="26"/>
      <c r="AZ680" s="26"/>
      <c r="BA680" s="26"/>
      <c r="BB680" s="26"/>
      <c r="BC680" s="26"/>
      <c r="BD680" s="26"/>
      <c r="BE680" s="26"/>
      <c r="BF680" s="26"/>
      <c r="BG680" s="26"/>
      <c r="BH680" s="26"/>
      <c r="BI680" s="26"/>
      <c r="BJ680" s="26"/>
      <c r="BK680" s="26"/>
      <c r="BL680" s="26"/>
      <c r="BM680" s="26"/>
      <c r="BN680" s="26"/>
      <c r="BO680" s="26"/>
      <c r="BP680" s="26"/>
      <c r="BQ680" s="26"/>
      <c r="BR680" s="26"/>
      <c r="BS680" s="26"/>
      <c r="BT680" s="26"/>
      <c r="BU680" s="26"/>
      <c r="BV680" s="26"/>
      <c r="BW680" s="26"/>
      <c r="BX680" s="26"/>
      <c r="BY680" s="26"/>
      <c r="BZ680" s="26"/>
      <c r="CA680" s="26"/>
      <c r="CB680" s="26"/>
      <c r="CC680" s="26"/>
      <c r="CD680" s="26"/>
      <c r="CE680" s="26"/>
      <c r="CF680" s="26"/>
      <c r="CG680" s="26"/>
      <c r="CH680" s="26"/>
      <c r="CI680" s="26"/>
      <c r="CJ680" s="26"/>
      <c r="CK680" s="26"/>
      <c r="CL680" s="26"/>
      <c r="CM680" s="26"/>
      <c r="CN680" s="26"/>
      <c r="CO680" s="26"/>
      <c r="CP680" s="26"/>
      <c r="CQ680" s="26"/>
      <c r="CR680" s="26"/>
      <c r="CS680" s="26"/>
      <c r="CT680" s="26"/>
      <c r="CU680" s="26"/>
      <c r="CV680" s="26"/>
      <c r="CW680" s="26"/>
      <c r="CX680" s="26"/>
      <c r="CY680" s="26"/>
      <c r="CZ680" s="26"/>
      <c r="DA680" s="26"/>
      <c r="DB680" s="26"/>
      <c r="DC680" s="26"/>
      <c r="DD680" s="26"/>
      <c r="DE680" s="26"/>
      <c r="DF680" s="26"/>
      <c r="DG680" s="26"/>
      <c r="DH680" s="26"/>
      <c r="DI680" s="26"/>
      <c r="DJ680" s="26"/>
      <c r="DK680" s="26"/>
      <c r="DL680" s="26"/>
      <c r="DM680" s="26"/>
      <c r="DN680" s="26"/>
      <c r="DO680" s="26"/>
      <c r="DP680" s="26"/>
      <c r="DQ680" s="26"/>
      <c r="DR680" s="26"/>
      <c r="DS680" s="26"/>
      <c r="DT680" s="26"/>
      <c r="DU680" s="26"/>
      <c r="DV680" s="26"/>
      <c r="DW680" s="26"/>
      <c r="DX680" s="26"/>
      <c r="DY680" s="26"/>
      <c r="DZ680" s="26"/>
      <c r="EA680" s="26"/>
      <c r="EB680" s="26"/>
      <c r="EC680" s="26"/>
      <c r="ED680" s="26"/>
      <c r="EE680" s="26"/>
      <c r="EF680" s="26"/>
      <c r="EG680" s="26"/>
      <c r="EH680" s="26"/>
      <c r="EI680" s="26"/>
      <c r="EJ680" s="26"/>
      <c r="EK680" s="26"/>
      <c r="EL680" s="26"/>
      <c r="EM680" s="26"/>
      <c r="EN680" s="26"/>
      <c r="EO680" s="26"/>
      <c r="EP680" s="26"/>
      <c r="EQ680" s="26"/>
      <c r="ER680" s="26"/>
      <c r="ES680" s="26"/>
      <c r="ET680" s="26"/>
      <c r="EU680" s="26"/>
      <c r="EV680" s="26"/>
      <c r="EW680" s="26"/>
      <c r="EX680" s="26"/>
      <c r="EY680" s="26"/>
      <c r="EZ680" s="26"/>
      <c r="FA680" s="26"/>
      <c r="FB680" s="26"/>
      <c r="FC680" s="26"/>
      <c r="FD680" s="26"/>
      <c r="FE680" s="26"/>
      <c r="FF680" s="26"/>
      <c r="FG680" s="26"/>
      <c r="FH680" s="26"/>
      <c r="FI680" s="26"/>
      <c r="FJ680" s="26"/>
      <c r="FK680" s="26"/>
      <c r="FL680" s="26"/>
      <c r="FM680" s="26"/>
      <c r="FN680" s="26"/>
      <c r="FO680" s="26"/>
      <c r="FP680" s="26"/>
      <c r="FQ680" s="26"/>
      <c r="FR680" s="26"/>
      <c r="FS680" s="26"/>
      <c r="FT680" s="26"/>
      <c r="FU680" s="26"/>
      <c r="FV680" s="26"/>
      <c r="FW680" s="26"/>
      <c r="FX680" s="26"/>
      <c r="FY680" s="26"/>
      <c r="FZ680" s="26"/>
      <c r="GA680" s="26"/>
      <c r="GB680" s="26"/>
      <c r="GC680" s="26"/>
      <c r="GD680" s="26"/>
      <c r="GE680" s="26"/>
      <c r="GF680" s="26"/>
      <c r="GG680" s="26"/>
      <c r="GH680" s="26"/>
      <c r="GI680" s="26"/>
      <c r="GJ680" s="26"/>
      <c r="GK680" s="26"/>
      <c r="GL680" s="26"/>
      <c r="GM680" s="26"/>
      <c r="GN680" s="26"/>
      <c r="GO680" s="26"/>
      <c r="GP680" s="26"/>
      <c r="GQ680" s="26"/>
      <c r="GR680" s="26"/>
      <c r="GS680" s="26"/>
      <c r="GT680" s="26"/>
      <c r="GU680" s="26"/>
      <c r="GV680" s="26"/>
      <c r="GW680" s="26"/>
      <c r="GX680" s="26"/>
      <c r="GY680" s="26"/>
      <c r="GZ680" s="26"/>
      <c r="HA680" s="26"/>
      <c r="HB680" s="26"/>
      <c r="HC680" s="26"/>
      <c r="HD680" s="26"/>
      <c r="HE680" s="26"/>
      <c r="HF680" s="26"/>
      <c r="HG680" s="26"/>
      <c r="HH680" s="26"/>
      <c r="HI680" s="26"/>
      <c r="HJ680" s="26"/>
      <c r="HK680" s="26"/>
      <c r="HL680" s="26"/>
      <c r="HM680" s="26"/>
      <c r="HN680" s="26"/>
      <c r="HO680" s="26"/>
      <c r="HP680" s="26"/>
      <c r="HQ680" s="26"/>
      <c r="HR680" s="26"/>
      <c r="HS680" s="26"/>
      <c r="HT680" s="26"/>
      <c r="HU680" s="26"/>
      <c r="HV680" s="26"/>
      <c r="HW680" s="26"/>
      <c r="HX680" s="26"/>
      <c r="HY680" s="26"/>
      <c r="HZ680" s="26"/>
      <c r="IA680" s="26"/>
      <c r="IB680" s="26"/>
      <c r="IC680" s="26"/>
      <c r="ID680" s="26"/>
      <c r="IE680" s="26"/>
      <c r="IF680" s="26"/>
      <c r="IG680" s="26"/>
      <c r="IH680" s="26"/>
      <c r="II680" s="26"/>
      <c r="IJ680" s="26"/>
      <c r="IK680" s="26"/>
      <c r="IL680" s="26"/>
      <c r="IM680" s="26"/>
      <c r="IN680" s="26"/>
      <c r="IO680" s="26"/>
      <c r="IP680" s="26"/>
      <c r="IQ680" s="26"/>
      <c r="IR680" s="26"/>
      <c r="IS680" s="26"/>
      <c r="IT680" s="26"/>
      <c r="IU680" s="26"/>
      <c r="IV680" s="26"/>
    </row>
    <row r="681" spans="1:256" s="35" customFormat="1" ht="14.4" x14ac:dyDescent="0.3">
      <c r="A681"/>
      <c r="B681"/>
      <c r="C681"/>
      <c r="D681"/>
      <c r="E681"/>
      <c r="F681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6"/>
      <c r="AB681" s="26"/>
      <c r="AC681" s="26"/>
      <c r="AD681" s="26"/>
      <c r="AE681" s="26"/>
      <c r="AF681" s="26"/>
      <c r="AG681" s="26"/>
      <c r="AH681" s="26"/>
      <c r="AI681" s="26"/>
      <c r="AJ681" s="26"/>
      <c r="AK681" s="26"/>
      <c r="AL681" s="26"/>
      <c r="AM681" s="26"/>
      <c r="AN681" s="26"/>
      <c r="AO681" s="26"/>
      <c r="AP681" s="26"/>
      <c r="AQ681" s="26"/>
      <c r="AR681" s="26"/>
      <c r="AS681" s="26"/>
      <c r="AT681" s="26"/>
      <c r="AU681" s="26"/>
      <c r="AV681" s="26"/>
      <c r="AW681" s="26"/>
      <c r="AX681" s="26"/>
      <c r="AY681" s="26"/>
      <c r="AZ681" s="26"/>
      <c r="BA681" s="26"/>
      <c r="BB681" s="26"/>
      <c r="BC681" s="26"/>
      <c r="BD681" s="26"/>
      <c r="BE681" s="26"/>
      <c r="BF681" s="26"/>
      <c r="BG681" s="26"/>
      <c r="BH681" s="26"/>
      <c r="BI681" s="26"/>
      <c r="BJ681" s="26"/>
      <c r="BK681" s="26"/>
      <c r="BL681" s="26"/>
      <c r="BM681" s="26"/>
      <c r="BN681" s="26"/>
      <c r="BO681" s="26"/>
      <c r="BP681" s="26"/>
      <c r="BQ681" s="26"/>
      <c r="BR681" s="26"/>
      <c r="BS681" s="26"/>
      <c r="BT681" s="26"/>
      <c r="BU681" s="26"/>
      <c r="BV681" s="26"/>
      <c r="BW681" s="26"/>
      <c r="BX681" s="26"/>
      <c r="BY681" s="26"/>
      <c r="BZ681" s="26"/>
      <c r="CA681" s="26"/>
      <c r="CB681" s="26"/>
      <c r="CC681" s="26"/>
      <c r="CD681" s="26"/>
      <c r="CE681" s="26"/>
      <c r="CF681" s="26"/>
      <c r="CG681" s="26"/>
      <c r="CH681" s="26"/>
      <c r="CI681" s="26"/>
      <c r="CJ681" s="26"/>
      <c r="CK681" s="26"/>
      <c r="CL681" s="26"/>
      <c r="CM681" s="26"/>
      <c r="CN681" s="26"/>
      <c r="CO681" s="26"/>
      <c r="CP681" s="26"/>
      <c r="CQ681" s="26"/>
      <c r="CR681" s="26"/>
      <c r="CS681" s="26"/>
      <c r="CT681" s="26"/>
      <c r="CU681" s="26"/>
      <c r="CV681" s="26"/>
      <c r="CW681" s="26"/>
      <c r="CX681" s="26"/>
      <c r="CY681" s="26"/>
      <c r="CZ681" s="26"/>
      <c r="DA681" s="26"/>
      <c r="DB681" s="26"/>
      <c r="DC681" s="26"/>
      <c r="DD681" s="26"/>
      <c r="DE681" s="26"/>
      <c r="DF681" s="26"/>
      <c r="DG681" s="26"/>
      <c r="DH681" s="26"/>
      <c r="DI681" s="26"/>
      <c r="DJ681" s="26"/>
      <c r="DK681" s="26"/>
      <c r="DL681" s="26"/>
      <c r="DM681" s="26"/>
      <c r="DN681" s="26"/>
      <c r="DO681" s="26"/>
      <c r="DP681" s="26"/>
      <c r="DQ681" s="26"/>
      <c r="DR681" s="26"/>
      <c r="DS681" s="26"/>
      <c r="DT681" s="26"/>
      <c r="DU681" s="26"/>
      <c r="DV681" s="26"/>
      <c r="DW681" s="26"/>
      <c r="DX681" s="26"/>
      <c r="DY681" s="26"/>
      <c r="DZ681" s="26"/>
      <c r="EA681" s="26"/>
      <c r="EB681" s="26"/>
      <c r="EC681" s="26"/>
      <c r="ED681" s="26"/>
      <c r="EE681" s="26"/>
      <c r="EF681" s="26"/>
      <c r="EG681" s="26"/>
      <c r="EH681" s="26"/>
      <c r="EI681" s="26"/>
      <c r="EJ681" s="26"/>
      <c r="EK681" s="26"/>
      <c r="EL681" s="26"/>
      <c r="EM681" s="26"/>
      <c r="EN681" s="26"/>
      <c r="EO681" s="26"/>
      <c r="EP681" s="26"/>
      <c r="EQ681" s="26"/>
      <c r="ER681" s="26"/>
      <c r="ES681" s="26"/>
      <c r="ET681" s="26"/>
      <c r="EU681" s="26"/>
      <c r="EV681" s="26"/>
      <c r="EW681" s="26"/>
      <c r="EX681" s="26"/>
      <c r="EY681" s="26"/>
      <c r="EZ681" s="26"/>
      <c r="FA681" s="26"/>
      <c r="FB681" s="26"/>
      <c r="FC681" s="26"/>
      <c r="FD681" s="26"/>
      <c r="FE681" s="26"/>
      <c r="FF681" s="26"/>
      <c r="FG681" s="26"/>
      <c r="FH681" s="26"/>
      <c r="FI681" s="26"/>
      <c r="FJ681" s="26"/>
      <c r="FK681" s="26"/>
      <c r="FL681" s="26"/>
      <c r="FM681" s="26"/>
      <c r="FN681" s="26"/>
      <c r="FO681" s="26"/>
      <c r="FP681" s="26"/>
      <c r="FQ681" s="26"/>
      <c r="FR681" s="26"/>
      <c r="FS681" s="26"/>
      <c r="FT681" s="26"/>
      <c r="FU681" s="26"/>
      <c r="FV681" s="26"/>
      <c r="FW681" s="26"/>
      <c r="FX681" s="26"/>
      <c r="FY681" s="26"/>
      <c r="FZ681" s="26"/>
      <c r="GA681" s="26"/>
      <c r="GB681" s="26"/>
      <c r="GC681" s="26"/>
      <c r="GD681" s="26"/>
      <c r="GE681" s="26"/>
      <c r="GF681" s="26"/>
      <c r="GG681" s="26"/>
      <c r="GH681" s="26"/>
      <c r="GI681" s="26"/>
      <c r="GJ681" s="26"/>
      <c r="GK681" s="26"/>
      <c r="GL681" s="26"/>
      <c r="GM681" s="26"/>
      <c r="GN681" s="26"/>
      <c r="GO681" s="26"/>
      <c r="GP681" s="26"/>
      <c r="GQ681" s="26"/>
      <c r="GR681" s="26"/>
      <c r="GS681" s="26"/>
      <c r="GT681" s="26"/>
      <c r="GU681" s="26"/>
      <c r="GV681" s="26"/>
      <c r="GW681" s="26"/>
      <c r="GX681" s="26"/>
      <c r="GY681" s="26"/>
      <c r="GZ681" s="26"/>
      <c r="HA681" s="26"/>
      <c r="HB681" s="26"/>
      <c r="HC681" s="26"/>
      <c r="HD681" s="26"/>
      <c r="HE681" s="26"/>
      <c r="HF681" s="26"/>
      <c r="HG681" s="26"/>
      <c r="HH681" s="26"/>
      <c r="HI681" s="26"/>
      <c r="HJ681" s="26"/>
      <c r="HK681" s="26"/>
      <c r="HL681" s="26"/>
      <c r="HM681" s="26"/>
      <c r="HN681" s="26"/>
      <c r="HO681" s="26"/>
      <c r="HP681" s="26"/>
      <c r="HQ681" s="26"/>
      <c r="HR681" s="26"/>
      <c r="HS681" s="26"/>
      <c r="HT681" s="26"/>
      <c r="HU681" s="26"/>
      <c r="HV681" s="26"/>
      <c r="HW681" s="26"/>
      <c r="HX681" s="26"/>
      <c r="HY681" s="26"/>
      <c r="HZ681" s="26"/>
      <c r="IA681" s="26"/>
      <c r="IB681" s="26"/>
      <c r="IC681" s="26"/>
      <c r="ID681" s="26"/>
      <c r="IE681" s="26"/>
      <c r="IF681" s="26"/>
      <c r="IG681" s="26"/>
      <c r="IH681" s="26"/>
      <c r="II681" s="26"/>
      <c r="IJ681" s="26"/>
      <c r="IK681" s="26"/>
      <c r="IL681" s="26"/>
      <c r="IM681" s="26"/>
      <c r="IN681" s="26"/>
      <c r="IO681" s="26"/>
      <c r="IP681" s="26"/>
      <c r="IQ681" s="26"/>
      <c r="IR681" s="26"/>
      <c r="IS681" s="26"/>
      <c r="IT681" s="26"/>
      <c r="IU681" s="26"/>
      <c r="IV681" s="26"/>
    </row>
    <row r="682" spans="1:256" s="32" customFormat="1" ht="14.4" x14ac:dyDescent="0.3">
      <c r="A682"/>
      <c r="B682"/>
      <c r="C682"/>
      <c r="D682"/>
      <c r="E682"/>
      <c r="F682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6"/>
      <c r="AB682" s="26"/>
      <c r="AC682" s="26"/>
      <c r="AD682" s="26"/>
      <c r="AE682" s="26"/>
      <c r="AF682" s="26"/>
      <c r="AG682" s="26"/>
      <c r="AH682" s="26"/>
      <c r="AI682" s="26"/>
      <c r="AJ682" s="26"/>
      <c r="AK682" s="26"/>
      <c r="AL682" s="26"/>
      <c r="AM682" s="26"/>
      <c r="AN682" s="26"/>
      <c r="AO682" s="26"/>
      <c r="AP682" s="26"/>
      <c r="AQ682" s="26"/>
      <c r="AR682" s="26"/>
      <c r="AS682" s="26"/>
      <c r="AT682" s="26"/>
      <c r="AU682" s="26"/>
      <c r="AV682" s="26"/>
      <c r="AW682" s="26"/>
      <c r="AX682" s="26"/>
      <c r="AY682" s="26"/>
      <c r="AZ682" s="26"/>
      <c r="BA682" s="26"/>
      <c r="BB682" s="26"/>
      <c r="BC682" s="26"/>
      <c r="BD682" s="26"/>
      <c r="BE682" s="26"/>
      <c r="BF682" s="26"/>
      <c r="BG682" s="26"/>
      <c r="BH682" s="26"/>
      <c r="BI682" s="26"/>
      <c r="BJ682" s="26"/>
      <c r="BK682" s="26"/>
      <c r="BL682" s="26"/>
      <c r="BM682" s="26"/>
      <c r="BN682" s="26"/>
      <c r="BO682" s="26"/>
      <c r="BP682" s="26"/>
      <c r="BQ682" s="26"/>
      <c r="BR682" s="26"/>
      <c r="BS682" s="26"/>
      <c r="BT682" s="26"/>
      <c r="BU682" s="26"/>
      <c r="BV682" s="26"/>
      <c r="BW682" s="26"/>
      <c r="BX682" s="26"/>
      <c r="BY682" s="26"/>
      <c r="BZ682" s="26"/>
      <c r="CA682" s="26"/>
      <c r="CB682" s="26"/>
      <c r="CC682" s="26"/>
      <c r="CD682" s="26"/>
      <c r="CE682" s="26"/>
      <c r="CF682" s="26"/>
      <c r="CG682" s="26"/>
      <c r="CH682" s="26"/>
      <c r="CI682" s="26"/>
      <c r="CJ682" s="26"/>
      <c r="CK682" s="26"/>
      <c r="CL682" s="26"/>
      <c r="CM682" s="26"/>
      <c r="CN682" s="26"/>
      <c r="CO682" s="26"/>
      <c r="CP682" s="26"/>
      <c r="CQ682" s="26"/>
      <c r="CR682" s="26"/>
      <c r="CS682" s="26"/>
      <c r="CT682" s="26"/>
      <c r="CU682" s="26"/>
      <c r="CV682" s="26"/>
      <c r="CW682" s="26"/>
      <c r="CX682" s="26"/>
      <c r="CY682" s="26"/>
      <c r="CZ682" s="26"/>
      <c r="DA682" s="26"/>
      <c r="DB682" s="26"/>
      <c r="DC682" s="26"/>
      <c r="DD682" s="26"/>
      <c r="DE682" s="26"/>
      <c r="DF682" s="26"/>
      <c r="DG682" s="26"/>
      <c r="DH682" s="26"/>
      <c r="DI682" s="26"/>
      <c r="DJ682" s="26"/>
      <c r="DK682" s="26"/>
      <c r="DL682" s="26"/>
      <c r="DM682" s="26"/>
      <c r="DN682" s="26"/>
      <c r="DO682" s="26"/>
      <c r="DP682" s="26"/>
      <c r="DQ682" s="26"/>
      <c r="DR682" s="26"/>
      <c r="DS682" s="26"/>
      <c r="DT682" s="26"/>
      <c r="DU682" s="26"/>
      <c r="DV682" s="26"/>
      <c r="DW682" s="26"/>
      <c r="DX682" s="26"/>
      <c r="DY682" s="26"/>
      <c r="DZ682" s="26"/>
      <c r="EA682" s="26"/>
      <c r="EB682" s="26"/>
      <c r="EC682" s="26"/>
      <c r="ED682" s="26"/>
      <c r="EE682" s="26"/>
      <c r="EF682" s="26"/>
      <c r="EG682" s="26"/>
      <c r="EH682" s="26"/>
      <c r="EI682" s="26"/>
      <c r="EJ682" s="26"/>
      <c r="EK682" s="26"/>
      <c r="EL682" s="26"/>
      <c r="EM682" s="26"/>
      <c r="EN682" s="26"/>
      <c r="EO682" s="26"/>
      <c r="EP682" s="26"/>
      <c r="EQ682" s="26"/>
      <c r="ER682" s="26"/>
      <c r="ES682" s="26"/>
      <c r="ET682" s="26"/>
      <c r="EU682" s="26"/>
      <c r="EV682" s="26"/>
      <c r="EW682" s="26"/>
      <c r="EX682" s="26"/>
      <c r="EY682" s="26"/>
      <c r="EZ682" s="26"/>
      <c r="FA682" s="26"/>
      <c r="FB682" s="26"/>
      <c r="FC682" s="26"/>
      <c r="FD682" s="26"/>
      <c r="FE682" s="26"/>
      <c r="FF682" s="26"/>
      <c r="FG682" s="26"/>
      <c r="FH682" s="26"/>
      <c r="FI682" s="26"/>
      <c r="FJ682" s="26"/>
      <c r="FK682" s="26"/>
      <c r="FL682" s="26"/>
      <c r="FM682" s="26"/>
      <c r="FN682" s="26"/>
      <c r="FO682" s="26"/>
      <c r="FP682" s="26"/>
      <c r="FQ682" s="26"/>
      <c r="FR682" s="26"/>
      <c r="FS682" s="26"/>
      <c r="FT682" s="26"/>
      <c r="FU682" s="26"/>
      <c r="FV682" s="26"/>
      <c r="FW682" s="26"/>
      <c r="FX682" s="26"/>
      <c r="FY682" s="26"/>
      <c r="FZ682" s="26"/>
      <c r="GA682" s="26"/>
      <c r="GB682" s="26"/>
      <c r="GC682" s="26"/>
      <c r="GD682" s="26"/>
      <c r="GE682" s="26"/>
      <c r="GF682" s="26"/>
      <c r="GG682" s="26"/>
      <c r="GH682" s="26"/>
      <c r="GI682" s="26"/>
      <c r="GJ682" s="26"/>
      <c r="GK682" s="26"/>
      <c r="GL682" s="26"/>
      <c r="GM682" s="26"/>
      <c r="GN682" s="26"/>
      <c r="GO682" s="26"/>
      <c r="GP682" s="26"/>
      <c r="GQ682" s="26"/>
      <c r="GR682" s="26"/>
      <c r="GS682" s="26"/>
      <c r="GT682" s="26"/>
      <c r="GU682" s="26"/>
      <c r="GV682" s="26"/>
      <c r="GW682" s="26"/>
      <c r="GX682" s="26"/>
      <c r="GY682" s="26"/>
      <c r="GZ682" s="26"/>
      <c r="HA682" s="26"/>
      <c r="HB682" s="26"/>
      <c r="HC682" s="26"/>
      <c r="HD682" s="26"/>
      <c r="HE682" s="26"/>
      <c r="HF682" s="26"/>
      <c r="HG682" s="26"/>
      <c r="HH682" s="26"/>
      <c r="HI682" s="26"/>
      <c r="HJ682" s="26"/>
      <c r="HK682" s="26"/>
      <c r="HL682" s="26"/>
      <c r="HM682" s="26"/>
      <c r="HN682" s="26"/>
      <c r="HO682" s="26"/>
      <c r="HP682" s="26"/>
      <c r="HQ682" s="26"/>
      <c r="HR682" s="26"/>
      <c r="HS682" s="26"/>
      <c r="HT682" s="26"/>
      <c r="HU682" s="26"/>
      <c r="HV682" s="26"/>
      <c r="HW682" s="26"/>
      <c r="HX682" s="26"/>
      <c r="HY682" s="26"/>
      <c r="HZ682" s="26"/>
      <c r="IA682" s="26"/>
      <c r="IB682" s="26"/>
      <c r="IC682" s="26"/>
      <c r="ID682" s="26"/>
      <c r="IE682" s="26"/>
      <c r="IF682" s="26"/>
      <c r="IG682" s="26"/>
      <c r="IH682" s="26"/>
      <c r="II682" s="26"/>
      <c r="IJ682" s="26"/>
      <c r="IK682" s="26"/>
      <c r="IL682" s="26"/>
      <c r="IM682" s="26"/>
      <c r="IN682" s="26"/>
      <c r="IO682" s="26"/>
      <c r="IP682" s="26"/>
      <c r="IQ682" s="26"/>
      <c r="IR682" s="26"/>
      <c r="IS682" s="26"/>
      <c r="IT682" s="26"/>
      <c r="IU682" s="26"/>
      <c r="IV682" s="26"/>
    </row>
    <row r="683" spans="1:256" s="35" customFormat="1" ht="14.4" x14ac:dyDescent="0.3">
      <c r="A683"/>
      <c r="B683"/>
      <c r="C683"/>
      <c r="D683"/>
      <c r="E683"/>
      <c r="F683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6"/>
      <c r="AB683" s="26"/>
      <c r="AC683" s="26"/>
      <c r="AD683" s="26"/>
      <c r="AE683" s="26"/>
      <c r="AF683" s="26"/>
      <c r="AG683" s="26"/>
      <c r="AH683" s="26"/>
      <c r="AI683" s="26"/>
      <c r="AJ683" s="26"/>
      <c r="AK683" s="26"/>
      <c r="AL683" s="26"/>
      <c r="AM683" s="26"/>
      <c r="AN683" s="26"/>
      <c r="AO683" s="26"/>
      <c r="AP683" s="26"/>
      <c r="AQ683" s="26"/>
      <c r="AR683" s="26"/>
      <c r="AS683" s="26"/>
      <c r="AT683" s="26"/>
      <c r="AU683" s="26"/>
      <c r="AV683" s="26"/>
      <c r="AW683" s="26"/>
      <c r="AX683" s="26"/>
      <c r="AY683" s="26"/>
      <c r="AZ683" s="26"/>
      <c r="BA683" s="26"/>
      <c r="BB683" s="26"/>
      <c r="BC683" s="26"/>
      <c r="BD683" s="26"/>
      <c r="BE683" s="26"/>
      <c r="BF683" s="26"/>
      <c r="BG683" s="26"/>
      <c r="BH683" s="26"/>
      <c r="BI683" s="26"/>
      <c r="BJ683" s="26"/>
      <c r="BK683" s="26"/>
      <c r="BL683" s="26"/>
      <c r="BM683" s="26"/>
      <c r="BN683" s="26"/>
      <c r="BO683" s="26"/>
      <c r="BP683" s="26"/>
      <c r="BQ683" s="26"/>
      <c r="BR683" s="26"/>
      <c r="BS683" s="26"/>
      <c r="BT683" s="26"/>
      <c r="BU683" s="26"/>
      <c r="BV683" s="26"/>
      <c r="BW683" s="26"/>
      <c r="BX683" s="26"/>
      <c r="BY683" s="26"/>
      <c r="BZ683" s="26"/>
      <c r="CA683" s="26"/>
      <c r="CB683" s="26"/>
      <c r="CC683" s="26"/>
      <c r="CD683" s="26"/>
      <c r="CE683" s="26"/>
      <c r="CF683" s="26"/>
      <c r="CG683" s="26"/>
      <c r="CH683" s="26"/>
      <c r="CI683" s="26"/>
      <c r="CJ683" s="26"/>
      <c r="CK683" s="26"/>
      <c r="CL683" s="26"/>
      <c r="CM683" s="26"/>
      <c r="CN683" s="26"/>
      <c r="CO683" s="26"/>
      <c r="CP683" s="26"/>
      <c r="CQ683" s="26"/>
      <c r="CR683" s="26"/>
      <c r="CS683" s="26"/>
      <c r="CT683" s="26"/>
      <c r="CU683" s="26"/>
      <c r="CV683" s="26"/>
      <c r="CW683" s="26"/>
      <c r="CX683" s="26"/>
      <c r="CY683" s="26"/>
      <c r="CZ683" s="26"/>
      <c r="DA683" s="26"/>
      <c r="DB683" s="26"/>
      <c r="DC683" s="26"/>
      <c r="DD683" s="26"/>
      <c r="DE683" s="26"/>
      <c r="DF683" s="26"/>
      <c r="DG683" s="26"/>
      <c r="DH683" s="26"/>
      <c r="DI683" s="26"/>
      <c r="DJ683" s="26"/>
      <c r="DK683" s="26"/>
      <c r="DL683" s="26"/>
      <c r="DM683" s="26"/>
      <c r="DN683" s="26"/>
      <c r="DO683" s="26"/>
      <c r="DP683" s="26"/>
      <c r="DQ683" s="26"/>
      <c r="DR683" s="26"/>
      <c r="DS683" s="26"/>
      <c r="DT683" s="26"/>
      <c r="DU683" s="26"/>
      <c r="DV683" s="26"/>
      <c r="DW683" s="26"/>
      <c r="DX683" s="26"/>
      <c r="DY683" s="26"/>
      <c r="DZ683" s="26"/>
      <c r="EA683" s="26"/>
      <c r="EB683" s="26"/>
      <c r="EC683" s="26"/>
      <c r="ED683" s="26"/>
      <c r="EE683" s="26"/>
      <c r="EF683" s="26"/>
      <c r="EG683" s="26"/>
      <c r="EH683" s="26"/>
      <c r="EI683" s="26"/>
      <c r="EJ683" s="26"/>
      <c r="EK683" s="26"/>
      <c r="EL683" s="26"/>
      <c r="EM683" s="26"/>
      <c r="EN683" s="26"/>
      <c r="EO683" s="26"/>
      <c r="EP683" s="26"/>
      <c r="EQ683" s="26"/>
      <c r="ER683" s="26"/>
      <c r="ES683" s="26"/>
      <c r="ET683" s="26"/>
      <c r="EU683" s="26"/>
      <c r="EV683" s="26"/>
      <c r="EW683" s="26"/>
      <c r="EX683" s="26"/>
      <c r="EY683" s="26"/>
      <c r="EZ683" s="26"/>
      <c r="FA683" s="26"/>
      <c r="FB683" s="26"/>
      <c r="FC683" s="26"/>
      <c r="FD683" s="26"/>
      <c r="FE683" s="26"/>
      <c r="FF683" s="26"/>
      <c r="FG683" s="26"/>
      <c r="FH683" s="26"/>
      <c r="FI683" s="26"/>
      <c r="FJ683" s="26"/>
      <c r="FK683" s="26"/>
      <c r="FL683" s="26"/>
      <c r="FM683" s="26"/>
      <c r="FN683" s="26"/>
      <c r="FO683" s="26"/>
      <c r="FP683" s="26"/>
      <c r="FQ683" s="26"/>
      <c r="FR683" s="26"/>
      <c r="FS683" s="26"/>
      <c r="FT683" s="26"/>
      <c r="FU683" s="26"/>
      <c r="FV683" s="26"/>
      <c r="FW683" s="26"/>
      <c r="FX683" s="26"/>
      <c r="FY683" s="26"/>
      <c r="FZ683" s="26"/>
      <c r="GA683" s="26"/>
      <c r="GB683" s="26"/>
      <c r="GC683" s="26"/>
      <c r="GD683" s="26"/>
      <c r="GE683" s="26"/>
      <c r="GF683" s="26"/>
      <c r="GG683" s="26"/>
      <c r="GH683" s="26"/>
      <c r="GI683" s="26"/>
      <c r="GJ683" s="26"/>
      <c r="GK683" s="26"/>
      <c r="GL683" s="26"/>
      <c r="GM683" s="26"/>
      <c r="GN683" s="26"/>
      <c r="GO683" s="26"/>
      <c r="GP683" s="26"/>
      <c r="GQ683" s="26"/>
      <c r="GR683" s="26"/>
      <c r="GS683" s="26"/>
      <c r="GT683" s="26"/>
      <c r="GU683" s="26"/>
      <c r="GV683" s="26"/>
      <c r="GW683" s="26"/>
      <c r="GX683" s="26"/>
      <c r="GY683" s="26"/>
      <c r="GZ683" s="26"/>
      <c r="HA683" s="26"/>
      <c r="HB683" s="26"/>
      <c r="HC683" s="26"/>
      <c r="HD683" s="26"/>
      <c r="HE683" s="26"/>
      <c r="HF683" s="26"/>
      <c r="HG683" s="26"/>
      <c r="HH683" s="26"/>
      <c r="HI683" s="26"/>
      <c r="HJ683" s="26"/>
      <c r="HK683" s="26"/>
      <c r="HL683" s="26"/>
      <c r="HM683" s="26"/>
      <c r="HN683" s="26"/>
      <c r="HO683" s="26"/>
      <c r="HP683" s="26"/>
      <c r="HQ683" s="26"/>
      <c r="HR683" s="26"/>
      <c r="HS683" s="26"/>
      <c r="HT683" s="26"/>
      <c r="HU683" s="26"/>
      <c r="HV683" s="26"/>
      <c r="HW683" s="26"/>
      <c r="HX683" s="26"/>
      <c r="HY683" s="26"/>
      <c r="HZ683" s="26"/>
      <c r="IA683" s="26"/>
      <c r="IB683" s="26"/>
      <c r="IC683" s="26"/>
      <c r="ID683" s="26"/>
      <c r="IE683" s="26"/>
      <c r="IF683" s="26"/>
      <c r="IG683" s="26"/>
      <c r="IH683" s="26"/>
      <c r="II683" s="26"/>
      <c r="IJ683" s="26"/>
      <c r="IK683" s="26"/>
      <c r="IL683" s="26"/>
      <c r="IM683" s="26"/>
      <c r="IN683" s="26"/>
      <c r="IO683" s="26"/>
      <c r="IP683" s="26"/>
      <c r="IQ683" s="26"/>
      <c r="IR683" s="26"/>
      <c r="IS683" s="26"/>
      <c r="IT683" s="26"/>
      <c r="IU683" s="26"/>
      <c r="IV683" s="26"/>
    </row>
    <row r="684" spans="1:256" s="32" customFormat="1" ht="14.4" x14ac:dyDescent="0.3">
      <c r="A684"/>
      <c r="B684"/>
      <c r="C684"/>
      <c r="D684"/>
      <c r="E684"/>
      <c r="F684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6"/>
      <c r="AB684" s="26"/>
      <c r="AC684" s="26"/>
      <c r="AD684" s="26"/>
      <c r="AE684" s="26"/>
      <c r="AF684" s="26"/>
      <c r="AG684" s="26"/>
      <c r="AH684" s="26"/>
      <c r="AI684" s="26"/>
      <c r="AJ684" s="26"/>
      <c r="AK684" s="26"/>
      <c r="AL684" s="26"/>
      <c r="AM684" s="26"/>
      <c r="AN684" s="26"/>
      <c r="AO684" s="26"/>
      <c r="AP684" s="26"/>
      <c r="AQ684" s="26"/>
      <c r="AR684" s="26"/>
      <c r="AS684" s="26"/>
      <c r="AT684" s="26"/>
      <c r="AU684" s="26"/>
      <c r="AV684" s="26"/>
      <c r="AW684" s="26"/>
      <c r="AX684" s="26"/>
      <c r="AY684" s="26"/>
      <c r="AZ684" s="26"/>
      <c r="BA684" s="26"/>
      <c r="BB684" s="26"/>
      <c r="BC684" s="26"/>
      <c r="BD684" s="26"/>
      <c r="BE684" s="26"/>
      <c r="BF684" s="26"/>
      <c r="BG684" s="26"/>
      <c r="BH684" s="26"/>
      <c r="BI684" s="26"/>
      <c r="BJ684" s="26"/>
      <c r="BK684" s="26"/>
      <c r="BL684" s="26"/>
      <c r="BM684" s="26"/>
      <c r="BN684" s="26"/>
      <c r="BO684" s="26"/>
      <c r="BP684" s="26"/>
      <c r="BQ684" s="26"/>
      <c r="BR684" s="26"/>
      <c r="BS684" s="26"/>
      <c r="BT684" s="26"/>
      <c r="BU684" s="26"/>
      <c r="BV684" s="26"/>
      <c r="BW684" s="26"/>
      <c r="BX684" s="26"/>
      <c r="BY684" s="26"/>
      <c r="BZ684" s="26"/>
      <c r="CA684" s="26"/>
      <c r="CB684" s="26"/>
      <c r="CC684" s="26"/>
      <c r="CD684" s="26"/>
      <c r="CE684" s="26"/>
      <c r="CF684" s="26"/>
      <c r="CG684" s="26"/>
      <c r="CH684" s="26"/>
      <c r="CI684" s="26"/>
      <c r="CJ684" s="26"/>
      <c r="CK684" s="26"/>
      <c r="CL684" s="26"/>
      <c r="CM684" s="26"/>
      <c r="CN684" s="26"/>
      <c r="CO684" s="26"/>
      <c r="CP684" s="26"/>
      <c r="CQ684" s="26"/>
      <c r="CR684" s="26"/>
      <c r="CS684" s="26"/>
      <c r="CT684" s="26"/>
      <c r="CU684" s="26"/>
      <c r="CV684" s="26"/>
      <c r="CW684" s="26"/>
      <c r="CX684" s="26"/>
      <c r="CY684" s="26"/>
      <c r="CZ684" s="26"/>
      <c r="DA684" s="26"/>
      <c r="DB684" s="26"/>
      <c r="DC684" s="26"/>
      <c r="DD684" s="26"/>
      <c r="DE684" s="26"/>
      <c r="DF684" s="26"/>
      <c r="DG684" s="26"/>
      <c r="DH684" s="26"/>
      <c r="DI684" s="26"/>
      <c r="DJ684" s="26"/>
      <c r="DK684" s="26"/>
      <c r="DL684" s="26"/>
      <c r="DM684" s="26"/>
      <c r="DN684" s="26"/>
      <c r="DO684" s="26"/>
      <c r="DP684" s="26"/>
      <c r="DQ684" s="26"/>
      <c r="DR684" s="26"/>
      <c r="DS684" s="26"/>
      <c r="DT684" s="26"/>
      <c r="DU684" s="26"/>
      <c r="DV684" s="26"/>
      <c r="DW684" s="26"/>
      <c r="DX684" s="26"/>
      <c r="DY684" s="26"/>
      <c r="DZ684" s="26"/>
      <c r="EA684" s="26"/>
      <c r="EB684" s="26"/>
      <c r="EC684" s="26"/>
      <c r="ED684" s="26"/>
      <c r="EE684" s="26"/>
      <c r="EF684" s="26"/>
      <c r="EG684" s="26"/>
      <c r="EH684" s="26"/>
      <c r="EI684" s="26"/>
      <c r="EJ684" s="26"/>
      <c r="EK684" s="26"/>
      <c r="EL684" s="26"/>
      <c r="EM684" s="26"/>
      <c r="EN684" s="26"/>
      <c r="EO684" s="26"/>
      <c r="EP684" s="26"/>
      <c r="EQ684" s="26"/>
      <c r="ER684" s="26"/>
      <c r="ES684" s="26"/>
      <c r="ET684" s="26"/>
      <c r="EU684" s="26"/>
      <c r="EV684" s="26"/>
      <c r="EW684" s="26"/>
      <c r="EX684" s="26"/>
      <c r="EY684" s="26"/>
      <c r="EZ684" s="26"/>
      <c r="FA684" s="26"/>
      <c r="FB684" s="26"/>
      <c r="FC684" s="26"/>
      <c r="FD684" s="26"/>
      <c r="FE684" s="26"/>
      <c r="FF684" s="26"/>
      <c r="FG684" s="26"/>
      <c r="FH684" s="26"/>
      <c r="FI684" s="26"/>
      <c r="FJ684" s="26"/>
      <c r="FK684" s="26"/>
      <c r="FL684" s="26"/>
      <c r="FM684" s="26"/>
      <c r="FN684" s="26"/>
      <c r="FO684" s="26"/>
      <c r="FP684" s="26"/>
      <c r="FQ684" s="26"/>
      <c r="FR684" s="26"/>
      <c r="FS684" s="26"/>
      <c r="FT684" s="26"/>
      <c r="FU684" s="26"/>
      <c r="FV684" s="26"/>
      <c r="FW684" s="26"/>
      <c r="FX684" s="26"/>
      <c r="FY684" s="26"/>
      <c r="FZ684" s="26"/>
      <c r="GA684" s="26"/>
      <c r="GB684" s="26"/>
      <c r="GC684" s="26"/>
      <c r="GD684" s="26"/>
      <c r="GE684" s="26"/>
      <c r="GF684" s="26"/>
      <c r="GG684" s="26"/>
      <c r="GH684" s="26"/>
      <c r="GI684" s="26"/>
      <c r="GJ684" s="26"/>
      <c r="GK684" s="26"/>
      <c r="GL684" s="26"/>
      <c r="GM684" s="26"/>
      <c r="GN684" s="26"/>
      <c r="GO684" s="26"/>
      <c r="GP684" s="26"/>
      <c r="GQ684" s="26"/>
      <c r="GR684" s="26"/>
      <c r="GS684" s="26"/>
      <c r="GT684" s="26"/>
      <c r="GU684" s="26"/>
      <c r="GV684" s="26"/>
      <c r="GW684" s="26"/>
      <c r="GX684" s="26"/>
      <c r="GY684" s="26"/>
      <c r="GZ684" s="26"/>
      <c r="HA684" s="26"/>
      <c r="HB684" s="26"/>
      <c r="HC684" s="26"/>
      <c r="HD684" s="26"/>
      <c r="HE684" s="26"/>
      <c r="HF684" s="26"/>
      <c r="HG684" s="26"/>
      <c r="HH684" s="26"/>
      <c r="HI684" s="26"/>
      <c r="HJ684" s="26"/>
      <c r="HK684" s="26"/>
      <c r="HL684" s="26"/>
      <c r="HM684" s="26"/>
      <c r="HN684" s="26"/>
      <c r="HO684" s="26"/>
      <c r="HP684" s="26"/>
      <c r="HQ684" s="26"/>
      <c r="HR684" s="26"/>
      <c r="HS684" s="26"/>
      <c r="HT684" s="26"/>
      <c r="HU684" s="26"/>
      <c r="HV684" s="26"/>
      <c r="HW684" s="26"/>
      <c r="HX684" s="26"/>
      <c r="HY684" s="26"/>
      <c r="HZ684" s="26"/>
      <c r="IA684" s="26"/>
      <c r="IB684" s="26"/>
      <c r="IC684" s="26"/>
      <c r="ID684" s="26"/>
      <c r="IE684" s="26"/>
      <c r="IF684" s="26"/>
      <c r="IG684" s="26"/>
      <c r="IH684" s="26"/>
      <c r="II684" s="26"/>
      <c r="IJ684" s="26"/>
      <c r="IK684" s="26"/>
      <c r="IL684" s="26"/>
      <c r="IM684" s="26"/>
      <c r="IN684" s="26"/>
      <c r="IO684" s="26"/>
      <c r="IP684" s="26"/>
      <c r="IQ684" s="26"/>
      <c r="IR684" s="26"/>
      <c r="IS684" s="26"/>
      <c r="IT684" s="26"/>
      <c r="IU684" s="26"/>
      <c r="IV684" s="26"/>
    </row>
    <row r="685" spans="1:256" s="32" customFormat="1" ht="14.4" x14ac:dyDescent="0.3">
      <c r="A685"/>
      <c r="B685"/>
      <c r="C685"/>
      <c r="D685"/>
      <c r="E685"/>
      <c r="F685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6"/>
      <c r="AB685" s="26"/>
      <c r="AC685" s="26"/>
      <c r="AD685" s="26"/>
      <c r="AE685" s="26"/>
      <c r="AF685" s="26"/>
      <c r="AG685" s="26"/>
      <c r="AH685" s="26"/>
      <c r="AI685" s="26"/>
      <c r="AJ685" s="26"/>
      <c r="AK685" s="26"/>
      <c r="AL685" s="26"/>
      <c r="AM685" s="26"/>
      <c r="AN685" s="26"/>
      <c r="AO685" s="26"/>
      <c r="AP685" s="26"/>
      <c r="AQ685" s="26"/>
      <c r="AR685" s="26"/>
      <c r="AS685" s="26"/>
      <c r="AT685" s="26"/>
      <c r="AU685" s="26"/>
      <c r="AV685" s="26"/>
      <c r="AW685" s="26"/>
      <c r="AX685" s="26"/>
      <c r="AY685" s="26"/>
      <c r="AZ685" s="26"/>
      <c r="BA685" s="26"/>
      <c r="BB685" s="26"/>
      <c r="BC685" s="26"/>
      <c r="BD685" s="26"/>
      <c r="BE685" s="26"/>
      <c r="BF685" s="26"/>
      <c r="BG685" s="26"/>
      <c r="BH685" s="26"/>
      <c r="BI685" s="26"/>
      <c r="BJ685" s="26"/>
      <c r="BK685" s="26"/>
      <c r="BL685" s="26"/>
      <c r="BM685" s="26"/>
      <c r="BN685" s="26"/>
      <c r="BO685" s="26"/>
      <c r="BP685" s="26"/>
      <c r="BQ685" s="26"/>
      <c r="BR685" s="26"/>
      <c r="BS685" s="26"/>
      <c r="BT685" s="26"/>
      <c r="BU685" s="26"/>
      <c r="BV685" s="26"/>
      <c r="BW685" s="26"/>
      <c r="BX685" s="26"/>
      <c r="BY685" s="26"/>
      <c r="BZ685" s="26"/>
      <c r="CA685" s="26"/>
      <c r="CB685" s="26"/>
      <c r="CC685" s="26"/>
      <c r="CD685" s="26"/>
      <c r="CE685" s="26"/>
      <c r="CF685" s="26"/>
      <c r="CG685" s="26"/>
      <c r="CH685" s="26"/>
      <c r="CI685" s="26"/>
      <c r="CJ685" s="26"/>
      <c r="CK685" s="26"/>
      <c r="CL685" s="26"/>
      <c r="CM685" s="26"/>
      <c r="CN685" s="26"/>
      <c r="CO685" s="26"/>
      <c r="CP685" s="26"/>
      <c r="CQ685" s="26"/>
      <c r="CR685" s="26"/>
      <c r="CS685" s="26"/>
      <c r="CT685" s="26"/>
      <c r="CU685" s="26"/>
      <c r="CV685" s="26"/>
      <c r="CW685" s="26"/>
      <c r="CX685" s="26"/>
      <c r="CY685" s="26"/>
      <c r="CZ685" s="26"/>
      <c r="DA685" s="26"/>
      <c r="DB685" s="26"/>
      <c r="DC685" s="26"/>
      <c r="DD685" s="26"/>
      <c r="DE685" s="26"/>
      <c r="DF685" s="26"/>
      <c r="DG685" s="26"/>
      <c r="DH685" s="26"/>
      <c r="DI685" s="26"/>
      <c r="DJ685" s="26"/>
      <c r="DK685" s="26"/>
      <c r="DL685" s="26"/>
      <c r="DM685" s="26"/>
      <c r="DN685" s="26"/>
      <c r="DO685" s="26"/>
      <c r="DP685" s="26"/>
      <c r="DQ685" s="26"/>
      <c r="DR685" s="26"/>
      <c r="DS685" s="26"/>
      <c r="DT685" s="26"/>
      <c r="DU685" s="26"/>
      <c r="DV685" s="26"/>
      <c r="DW685" s="26"/>
      <c r="DX685" s="26"/>
      <c r="DY685" s="26"/>
      <c r="DZ685" s="26"/>
      <c r="EA685" s="26"/>
      <c r="EB685" s="26"/>
      <c r="EC685" s="26"/>
      <c r="ED685" s="26"/>
      <c r="EE685" s="26"/>
      <c r="EF685" s="26"/>
      <c r="EG685" s="26"/>
      <c r="EH685" s="26"/>
      <c r="EI685" s="26"/>
      <c r="EJ685" s="26"/>
      <c r="EK685" s="26"/>
      <c r="EL685" s="26"/>
      <c r="EM685" s="26"/>
      <c r="EN685" s="26"/>
      <c r="EO685" s="26"/>
      <c r="EP685" s="26"/>
      <c r="EQ685" s="26"/>
      <c r="ER685" s="26"/>
      <c r="ES685" s="26"/>
      <c r="ET685" s="26"/>
      <c r="EU685" s="26"/>
      <c r="EV685" s="26"/>
      <c r="EW685" s="26"/>
      <c r="EX685" s="26"/>
      <c r="EY685" s="26"/>
      <c r="EZ685" s="26"/>
      <c r="FA685" s="26"/>
      <c r="FB685" s="26"/>
      <c r="FC685" s="26"/>
      <c r="FD685" s="26"/>
      <c r="FE685" s="26"/>
      <c r="FF685" s="26"/>
      <c r="FG685" s="26"/>
      <c r="FH685" s="26"/>
      <c r="FI685" s="26"/>
      <c r="FJ685" s="26"/>
      <c r="FK685" s="26"/>
      <c r="FL685" s="26"/>
      <c r="FM685" s="26"/>
      <c r="FN685" s="26"/>
      <c r="FO685" s="26"/>
      <c r="FP685" s="26"/>
      <c r="FQ685" s="26"/>
      <c r="FR685" s="26"/>
      <c r="FS685" s="26"/>
      <c r="FT685" s="26"/>
      <c r="FU685" s="26"/>
      <c r="FV685" s="26"/>
      <c r="FW685" s="26"/>
      <c r="FX685" s="26"/>
      <c r="FY685" s="26"/>
      <c r="FZ685" s="26"/>
      <c r="GA685" s="26"/>
      <c r="GB685" s="26"/>
      <c r="GC685" s="26"/>
      <c r="GD685" s="26"/>
      <c r="GE685" s="26"/>
      <c r="GF685" s="26"/>
      <c r="GG685" s="26"/>
      <c r="GH685" s="26"/>
      <c r="GI685" s="26"/>
      <c r="GJ685" s="26"/>
      <c r="GK685" s="26"/>
      <c r="GL685" s="26"/>
      <c r="GM685" s="26"/>
      <c r="GN685" s="26"/>
      <c r="GO685" s="26"/>
      <c r="GP685" s="26"/>
      <c r="GQ685" s="26"/>
      <c r="GR685" s="26"/>
      <c r="GS685" s="26"/>
      <c r="GT685" s="26"/>
      <c r="GU685" s="26"/>
      <c r="GV685" s="26"/>
      <c r="GW685" s="26"/>
      <c r="GX685" s="26"/>
      <c r="GY685" s="26"/>
      <c r="GZ685" s="26"/>
      <c r="HA685" s="26"/>
      <c r="HB685" s="26"/>
      <c r="HC685" s="26"/>
      <c r="HD685" s="26"/>
      <c r="HE685" s="26"/>
      <c r="HF685" s="26"/>
      <c r="HG685" s="26"/>
      <c r="HH685" s="26"/>
      <c r="HI685" s="26"/>
      <c r="HJ685" s="26"/>
      <c r="HK685" s="26"/>
      <c r="HL685" s="26"/>
      <c r="HM685" s="26"/>
      <c r="HN685" s="26"/>
      <c r="HO685" s="26"/>
      <c r="HP685" s="26"/>
      <c r="HQ685" s="26"/>
      <c r="HR685" s="26"/>
      <c r="HS685" s="26"/>
      <c r="HT685" s="26"/>
      <c r="HU685" s="26"/>
      <c r="HV685" s="26"/>
      <c r="HW685" s="26"/>
      <c r="HX685" s="26"/>
      <c r="HY685" s="26"/>
      <c r="HZ685" s="26"/>
      <c r="IA685" s="26"/>
      <c r="IB685" s="26"/>
      <c r="IC685" s="26"/>
      <c r="ID685" s="26"/>
      <c r="IE685" s="26"/>
      <c r="IF685" s="26"/>
      <c r="IG685" s="26"/>
      <c r="IH685" s="26"/>
      <c r="II685" s="26"/>
      <c r="IJ685" s="26"/>
      <c r="IK685" s="26"/>
      <c r="IL685" s="26"/>
      <c r="IM685" s="26"/>
      <c r="IN685" s="26"/>
      <c r="IO685" s="26"/>
      <c r="IP685" s="26"/>
      <c r="IQ685" s="26"/>
      <c r="IR685" s="26"/>
      <c r="IS685" s="26"/>
      <c r="IT685" s="26"/>
      <c r="IU685" s="26"/>
      <c r="IV685" s="26"/>
    </row>
    <row r="686" spans="1:256" s="32" customFormat="1" ht="14.4" x14ac:dyDescent="0.3">
      <c r="A686"/>
      <c r="B686"/>
      <c r="C686"/>
      <c r="D686"/>
      <c r="E686"/>
      <c r="F68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6"/>
      <c r="AB686" s="26"/>
      <c r="AC686" s="26"/>
      <c r="AD686" s="26"/>
      <c r="AE686" s="26"/>
      <c r="AF686" s="26"/>
      <c r="AG686" s="26"/>
      <c r="AH686" s="26"/>
      <c r="AI686" s="26"/>
      <c r="AJ686" s="26"/>
      <c r="AK686" s="26"/>
      <c r="AL686" s="26"/>
      <c r="AM686" s="26"/>
      <c r="AN686" s="26"/>
      <c r="AO686" s="26"/>
      <c r="AP686" s="26"/>
      <c r="AQ686" s="26"/>
      <c r="AR686" s="26"/>
      <c r="AS686" s="26"/>
      <c r="AT686" s="26"/>
      <c r="AU686" s="26"/>
      <c r="AV686" s="26"/>
      <c r="AW686" s="26"/>
      <c r="AX686" s="26"/>
      <c r="AY686" s="26"/>
      <c r="AZ686" s="26"/>
      <c r="BA686" s="26"/>
      <c r="BB686" s="26"/>
      <c r="BC686" s="26"/>
      <c r="BD686" s="26"/>
      <c r="BE686" s="26"/>
      <c r="BF686" s="26"/>
      <c r="BG686" s="26"/>
      <c r="BH686" s="26"/>
      <c r="BI686" s="26"/>
      <c r="BJ686" s="26"/>
      <c r="BK686" s="26"/>
      <c r="BL686" s="26"/>
      <c r="BM686" s="26"/>
      <c r="BN686" s="26"/>
      <c r="BO686" s="26"/>
      <c r="BP686" s="26"/>
      <c r="BQ686" s="26"/>
      <c r="BR686" s="26"/>
      <c r="BS686" s="26"/>
      <c r="BT686" s="26"/>
      <c r="BU686" s="26"/>
      <c r="BV686" s="26"/>
      <c r="BW686" s="26"/>
      <c r="BX686" s="26"/>
      <c r="BY686" s="26"/>
      <c r="BZ686" s="26"/>
      <c r="CA686" s="26"/>
      <c r="CB686" s="26"/>
      <c r="CC686" s="26"/>
      <c r="CD686" s="26"/>
      <c r="CE686" s="26"/>
      <c r="CF686" s="26"/>
      <c r="CG686" s="26"/>
      <c r="CH686" s="26"/>
      <c r="CI686" s="26"/>
      <c r="CJ686" s="26"/>
      <c r="CK686" s="26"/>
      <c r="CL686" s="26"/>
      <c r="CM686" s="26"/>
      <c r="CN686" s="26"/>
      <c r="CO686" s="26"/>
      <c r="CP686" s="26"/>
      <c r="CQ686" s="26"/>
      <c r="CR686" s="26"/>
      <c r="CS686" s="26"/>
      <c r="CT686" s="26"/>
      <c r="CU686" s="26"/>
      <c r="CV686" s="26"/>
      <c r="CW686" s="26"/>
      <c r="CX686" s="26"/>
      <c r="CY686" s="26"/>
      <c r="CZ686" s="26"/>
      <c r="DA686" s="26"/>
      <c r="DB686" s="26"/>
      <c r="DC686" s="26"/>
      <c r="DD686" s="26"/>
      <c r="DE686" s="26"/>
      <c r="DF686" s="26"/>
      <c r="DG686" s="26"/>
      <c r="DH686" s="26"/>
      <c r="DI686" s="26"/>
      <c r="DJ686" s="26"/>
      <c r="DK686" s="26"/>
      <c r="DL686" s="26"/>
      <c r="DM686" s="26"/>
      <c r="DN686" s="26"/>
      <c r="DO686" s="26"/>
      <c r="DP686" s="26"/>
      <c r="DQ686" s="26"/>
      <c r="DR686" s="26"/>
      <c r="DS686" s="26"/>
      <c r="DT686" s="26"/>
      <c r="DU686" s="26"/>
      <c r="DV686" s="26"/>
      <c r="DW686" s="26"/>
      <c r="DX686" s="26"/>
      <c r="DY686" s="26"/>
      <c r="DZ686" s="26"/>
      <c r="EA686" s="26"/>
      <c r="EB686" s="26"/>
      <c r="EC686" s="26"/>
      <c r="ED686" s="26"/>
      <c r="EE686" s="26"/>
      <c r="EF686" s="26"/>
      <c r="EG686" s="26"/>
      <c r="EH686" s="26"/>
      <c r="EI686" s="26"/>
      <c r="EJ686" s="26"/>
      <c r="EK686" s="26"/>
      <c r="EL686" s="26"/>
      <c r="EM686" s="26"/>
      <c r="EN686" s="26"/>
      <c r="EO686" s="26"/>
      <c r="EP686" s="26"/>
      <c r="EQ686" s="26"/>
      <c r="ER686" s="26"/>
      <c r="ES686" s="26"/>
      <c r="ET686" s="26"/>
      <c r="EU686" s="26"/>
      <c r="EV686" s="26"/>
      <c r="EW686" s="26"/>
      <c r="EX686" s="26"/>
      <c r="EY686" s="26"/>
      <c r="EZ686" s="26"/>
      <c r="FA686" s="26"/>
      <c r="FB686" s="26"/>
      <c r="FC686" s="26"/>
      <c r="FD686" s="26"/>
      <c r="FE686" s="26"/>
      <c r="FF686" s="26"/>
      <c r="FG686" s="26"/>
      <c r="FH686" s="26"/>
      <c r="FI686" s="26"/>
      <c r="FJ686" s="26"/>
      <c r="FK686" s="26"/>
      <c r="FL686" s="26"/>
      <c r="FM686" s="26"/>
      <c r="FN686" s="26"/>
      <c r="FO686" s="26"/>
      <c r="FP686" s="26"/>
      <c r="FQ686" s="26"/>
      <c r="FR686" s="26"/>
      <c r="FS686" s="26"/>
      <c r="FT686" s="26"/>
      <c r="FU686" s="26"/>
      <c r="FV686" s="26"/>
      <c r="FW686" s="26"/>
      <c r="FX686" s="26"/>
      <c r="FY686" s="26"/>
      <c r="FZ686" s="26"/>
      <c r="GA686" s="26"/>
      <c r="GB686" s="26"/>
      <c r="GC686" s="26"/>
      <c r="GD686" s="26"/>
      <c r="GE686" s="26"/>
      <c r="GF686" s="26"/>
      <c r="GG686" s="26"/>
      <c r="GH686" s="26"/>
      <c r="GI686" s="26"/>
      <c r="GJ686" s="26"/>
      <c r="GK686" s="26"/>
      <c r="GL686" s="26"/>
      <c r="GM686" s="26"/>
      <c r="GN686" s="26"/>
      <c r="GO686" s="26"/>
      <c r="GP686" s="26"/>
      <c r="GQ686" s="26"/>
      <c r="GR686" s="26"/>
      <c r="GS686" s="26"/>
      <c r="GT686" s="26"/>
      <c r="GU686" s="26"/>
      <c r="GV686" s="26"/>
      <c r="GW686" s="26"/>
      <c r="GX686" s="26"/>
      <c r="GY686" s="26"/>
      <c r="GZ686" s="26"/>
      <c r="HA686" s="26"/>
      <c r="HB686" s="26"/>
      <c r="HC686" s="26"/>
      <c r="HD686" s="26"/>
      <c r="HE686" s="26"/>
      <c r="HF686" s="26"/>
      <c r="HG686" s="26"/>
      <c r="HH686" s="26"/>
      <c r="HI686" s="26"/>
      <c r="HJ686" s="26"/>
      <c r="HK686" s="26"/>
      <c r="HL686" s="26"/>
      <c r="HM686" s="26"/>
      <c r="HN686" s="26"/>
      <c r="HO686" s="26"/>
      <c r="HP686" s="26"/>
      <c r="HQ686" s="26"/>
      <c r="HR686" s="26"/>
      <c r="HS686" s="26"/>
      <c r="HT686" s="26"/>
      <c r="HU686" s="26"/>
      <c r="HV686" s="26"/>
      <c r="HW686" s="26"/>
      <c r="HX686" s="26"/>
      <c r="HY686" s="26"/>
      <c r="HZ686" s="26"/>
      <c r="IA686" s="26"/>
      <c r="IB686" s="26"/>
      <c r="IC686" s="26"/>
      <c r="ID686" s="26"/>
      <c r="IE686" s="26"/>
      <c r="IF686" s="26"/>
      <c r="IG686" s="26"/>
      <c r="IH686" s="26"/>
      <c r="II686" s="26"/>
      <c r="IJ686" s="26"/>
      <c r="IK686" s="26"/>
      <c r="IL686" s="26"/>
      <c r="IM686" s="26"/>
      <c r="IN686" s="26"/>
      <c r="IO686" s="26"/>
      <c r="IP686" s="26"/>
      <c r="IQ686" s="26"/>
      <c r="IR686" s="26"/>
      <c r="IS686" s="26"/>
      <c r="IT686" s="26"/>
      <c r="IU686" s="26"/>
      <c r="IV686" s="26"/>
    </row>
    <row r="687" spans="1:256" s="32" customFormat="1" ht="14.4" x14ac:dyDescent="0.3">
      <c r="A687"/>
      <c r="B687"/>
      <c r="C687"/>
      <c r="D687"/>
      <c r="E687"/>
      <c r="F687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6"/>
      <c r="AB687" s="26"/>
      <c r="AC687" s="26"/>
      <c r="AD687" s="26"/>
      <c r="AE687" s="26"/>
      <c r="AF687" s="26"/>
      <c r="AG687" s="26"/>
      <c r="AH687" s="26"/>
      <c r="AI687" s="26"/>
      <c r="AJ687" s="26"/>
      <c r="AK687" s="26"/>
      <c r="AL687" s="26"/>
      <c r="AM687" s="26"/>
      <c r="AN687" s="26"/>
      <c r="AO687" s="26"/>
      <c r="AP687" s="26"/>
      <c r="AQ687" s="26"/>
      <c r="AR687" s="26"/>
      <c r="AS687" s="26"/>
      <c r="AT687" s="26"/>
      <c r="AU687" s="26"/>
      <c r="AV687" s="26"/>
      <c r="AW687" s="26"/>
      <c r="AX687" s="26"/>
      <c r="AY687" s="26"/>
      <c r="AZ687" s="26"/>
      <c r="BA687" s="26"/>
      <c r="BB687" s="26"/>
      <c r="BC687" s="26"/>
      <c r="BD687" s="26"/>
      <c r="BE687" s="26"/>
      <c r="BF687" s="26"/>
      <c r="BG687" s="26"/>
      <c r="BH687" s="26"/>
      <c r="BI687" s="26"/>
      <c r="BJ687" s="26"/>
      <c r="BK687" s="26"/>
      <c r="BL687" s="26"/>
      <c r="BM687" s="26"/>
      <c r="BN687" s="26"/>
      <c r="BO687" s="26"/>
      <c r="BP687" s="26"/>
      <c r="BQ687" s="26"/>
      <c r="BR687" s="26"/>
      <c r="BS687" s="26"/>
      <c r="BT687" s="26"/>
      <c r="BU687" s="26"/>
      <c r="BV687" s="26"/>
      <c r="BW687" s="26"/>
      <c r="BX687" s="26"/>
      <c r="BY687" s="26"/>
      <c r="BZ687" s="26"/>
      <c r="CA687" s="26"/>
      <c r="CB687" s="26"/>
      <c r="CC687" s="26"/>
      <c r="CD687" s="26"/>
      <c r="CE687" s="26"/>
      <c r="CF687" s="26"/>
      <c r="CG687" s="26"/>
      <c r="CH687" s="26"/>
      <c r="CI687" s="26"/>
      <c r="CJ687" s="26"/>
      <c r="CK687" s="26"/>
      <c r="CL687" s="26"/>
      <c r="CM687" s="26"/>
      <c r="CN687" s="26"/>
      <c r="CO687" s="26"/>
      <c r="CP687" s="26"/>
      <c r="CQ687" s="26"/>
      <c r="CR687" s="26"/>
      <c r="CS687" s="26"/>
      <c r="CT687" s="26"/>
      <c r="CU687" s="26"/>
      <c r="CV687" s="26"/>
      <c r="CW687" s="26"/>
      <c r="CX687" s="26"/>
      <c r="CY687" s="26"/>
      <c r="CZ687" s="26"/>
      <c r="DA687" s="26"/>
      <c r="DB687" s="26"/>
      <c r="DC687" s="26"/>
      <c r="DD687" s="26"/>
      <c r="DE687" s="26"/>
      <c r="DF687" s="26"/>
      <c r="DG687" s="26"/>
      <c r="DH687" s="26"/>
      <c r="DI687" s="26"/>
      <c r="DJ687" s="26"/>
      <c r="DK687" s="26"/>
      <c r="DL687" s="26"/>
      <c r="DM687" s="26"/>
      <c r="DN687" s="26"/>
      <c r="DO687" s="26"/>
      <c r="DP687" s="26"/>
      <c r="DQ687" s="26"/>
      <c r="DR687" s="26"/>
      <c r="DS687" s="26"/>
      <c r="DT687" s="26"/>
      <c r="DU687" s="26"/>
      <c r="DV687" s="26"/>
      <c r="DW687" s="26"/>
      <c r="DX687" s="26"/>
      <c r="DY687" s="26"/>
      <c r="DZ687" s="26"/>
      <c r="EA687" s="26"/>
      <c r="EB687" s="26"/>
      <c r="EC687" s="26"/>
      <c r="ED687" s="26"/>
      <c r="EE687" s="26"/>
      <c r="EF687" s="26"/>
      <c r="EG687" s="26"/>
      <c r="EH687" s="26"/>
      <c r="EI687" s="26"/>
      <c r="EJ687" s="26"/>
      <c r="EK687" s="26"/>
      <c r="EL687" s="26"/>
      <c r="EM687" s="26"/>
      <c r="EN687" s="26"/>
      <c r="EO687" s="26"/>
      <c r="EP687" s="26"/>
      <c r="EQ687" s="26"/>
      <c r="ER687" s="26"/>
      <c r="ES687" s="26"/>
      <c r="ET687" s="26"/>
      <c r="EU687" s="26"/>
      <c r="EV687" s="26"/>
      <c r="EW687" s="26"/>
      <c r="EX687" s="26"/>
      <c r="EY687" s="26"/>
      <c r="EZ687" s="26"/>
      <c r="FA687" s="26"/>
      <c r="FB687" s="26"/>
      <c r="FC687" s="26"/>
      <c r="FD687" s="26"/>
      <c r="FE687" s="26"/>
      <c r="FF687" s="26"/>
      <c r="FG687" s="26"/>
      <c r="FH687" s="26"/>
      <c r="FI687" s="26"/>
      <c r="FJ687" s="26"/>
      <c r="FK687" s="26"/>
      <c r="FL687" s="26"/>
      <c r="FM687" s="26"/>
      <c r="FN687" s="26"/>
      <c r="FO687" s="26"/>
      <c r="FP687" s="26"/>
      <c r="FQ687" s="26"/>
      <c r="FR687" s="26"/>
      <c r="FS687" s="26"/>
      <c r="FT687" s="26"/>
      <c r="FU687" s="26"/>
      <c r="FV687" s="26"/>
      <c r="FW687" s="26"/>
      <c r="FX687" s="26"/>
      <c r="FY687" s="26"/>
      <c r="FZ687" s="26"/>
      <c r="GA687" s="26"/>
      <c r="GB687" s="26"/>
      <c r="GC687" s="26"/>
      <c r="GD687" s="26"/>
      <c r="GE687" s="26"/>
      <c r="GF687" s="26"/>
      <c r="GG687" s="26"/>
      <c r="GH687" s="26"/>
      <c r="GI687" s="26"/>
      <c r="GJ687" s="26"/>
      <c r="GK687" s="26"/>
      <c r="GL687" s="26"/>
      <c r="GM687" s="26"/>
      <c r="GN687" s="26"/>
      <c r="GO687" s="26"/>
      <c r="GP687" s="26"/>
      <c r="GQ687" s="26"/>
      <c r="GR687" s="26"/>
      <c r="GS687" s="26"/>
      <c r="GT687" s="26"/>
      <c r="GU687" s="26"/>
      <c r="GV687" s="26"/>
      <c r="GW687" s="26"/>
      <c r="GX687" s="26"/>
      <c r="GY687" s="26"/>
      <c r="GZ687" s="26"/>
      <c r="HA687" s="26"/>
      <c r="HB687" s="26"/>
      <c r="HC687" s="26"/>
      <c r="HD687" s="26"/>
      <c r="HE687" s="26"/>
      <c r="HF687" s="26"/>
      <c r="HG687" s="26"/>
      <c r="HH687" s="26"/>
      <c r="HI687" s="26"/>
      <c r="HJ687" s="26"/>
      <c r="HK687" s="26"/>
      <c r="HL687" s="26"/>
      <c r="HM687" s="26"/>
      <c r="HN687" s="26"/>
      <c r="HO687" s="26"/>
      <c r="HP687" s="26"/>
      <c r="HQ687" s="26"/>
      <c r="HR687" s="26"/>
      <c r="HS687" s="26"/>
      <c r="HT687" s="26"/>
      <c r="HU687" s="26"/>
      <c r="HV687" s="26"/>
      <c r="HW687" s="26"/>
      <c r="HX687" s="26"/>
      <c r="HY687" s="26"/>
      <c r="HZ687" s="26"/>
      <c r="IA687" s="26"/>
      <c r="IB687" s="26"/>
      <c r="IC687" s="26"/>
      <c r="ID687" s="26"/>
      <c r="IE687" s="26"/>
      <c r="IF687" s="26"/>
      <c r="IG687" s="26"/>
      <c r="IH687" s="26"/>
      <c r="II687" s="26"/>
      <c r="IJ687" s="26"/>
      <c r="IK687" s="26"/>
      <c r="IL687" s="26"/>
      <c r="IM687" s="26"/>
      <c r="IN687" s="26"/>
      <c r="IO687" s="26"/>
      <c r="IP687" s="26"/>
      <c r="IQ687" s="26"/>
      <c r="IR687" s="26"/>
      <c r="IS687" s="26"/>
      <c r="IT687" s="26"/>
      <c r="IU687" s="26"/>
      <c r="IV687" s="26"/>
    </row>
    <row r="688" spans="1:256" s="32" customFormat="1" ht="14.4" x14ac:dyDescent="0.3">
      <c r="A688"/>
      <c r="B688"/>
      <c r="C688"/>
      <c r="D688"/>
      <c r="E688"/>
      <c r="F688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6"/>
      <c r="AB688" s="26"/>
      <c r="AC688" s="26"/>
      <c r="AD688" s="26"/>
      <c r="AE688" s="26"/>
      <c r="AF688" s="26"/>
      <c r="AG688" s="26"/>
      <c r="AH688" s="26"/>
      <c r="AI688" s="26"/>
      <c r="AJ688" s="26"/>
      <c r="AK688" s="26"/>
      <c r="AL688" s="26"/>
      <c r="AM688" s="26"/>
      <c r="AN688" s="26"/>
      <c r="AO688" s="26"/>
      <c r="AP688" s="26"/>
      <c r="AQ688" s="26"/>
      <c r="AR688" s="26"/>
      <c r="AS688" s="26"/>
      <c r="AT688" s="26"/>
      <c r="AU688" s="26"/>
      <c r="AV688" s="26"/>
      <c r="AW688" s="26"/>
      <c r="AX688" s="26"/>
      <c r="AY688" s="26"/>
      <c r="AZ688" s="26"/>
      <c r="BA688" s="26"/>
      <c r="BB688" s="26"/>
      <c r="BC688" s="26"/>
      <c r="BD688" s="26"/>
      <c r="BE688" s="26"/>
      <c r="BF688" s="26"/>
      <c r="BG688" s="26"/>
      <c r="BH688" s="26"/>
      <c r="BI688" s="26"/>
      <c r="BJ688" s="26"/>
      <c r="BK688" s="26"/>
      <c r="BL688" s="26"/>
      <c r="BM688" s="26"/>
      <c r="BN688" s="26"/>
      <c r="BO688" s="26"/>
      <c r="BP688" s="26"/>
      <c r="BQ688" s="26"/>
      <c r="BR688" s="26"/>
      <c r="BS688" s="26"/>
      <c r="BT688" s="26"/>
      <c r="BU688" s="26"/>
      <c r="BV688" s="26"/>
      <c r="BW688" s="26"/>
      <c r="BX688" s="26"/>
      <c r="BY688" s="26"/>
      <c r="BZ688" s="26"/>
      <c r="CA688" s="26"/>
      <c r="CB688" s="26"/>
      <c r="CC688" s="26"/>
      <c r="CD688" s="26"/>
      <c r="CE688" s="26"/>
      <c r="CF688" s="26"/>
      <c r="CG688" s="26"/>
      <c r="CH688" s="26"/>
      <c r="CI688" s="26"/>
      <c r="CJ688" s="26"/>
      <c r="CK688" s="26"/>
      <c r="CL688" s="26"/>
      <c r="CM688" s="26"/>
      <c r="CN688" s="26"/>
      <c r="CO688" s="26"/>
      <c r="CP688" s="26"/>
      <c r="CQ688" s="26"/>
      <c r="CR688" s="26"/>
      <c r="CS688" s="26"/>
      <c r="CT688" s="26"/>
      <c r="CU688" s="26"/>
      <c r="CV688" s="26"/>
      <c r="CW688" s="26"/>
      <c r="CX688" s="26"/>
      <c r="CY688" s="26"/>
      <c r="CZ688" s="26"/>
      <c r="DA688" s="26"/>
      <c r="DB688" s="26"/>
      <c r="DC688" s="26"/>
      <c r="DD688" s="26"/>
      <c r="DE688" s="26"/>
      <c r="DF688" s="26"/>
      <c r="DG688" s="26"/>
      <c r="DH688" s="26"/>
      <c r="DI688" s="26"/>
      <c r="DJ688" s="26"/>
      <c r="DK688" s="26"/>
      <c r="DL688" s="26"/>
      <c r="DM688" s="26"/>
      <c r="DN688" s="26"/>
      <c r="DO688" s="26"/>
      <c r="DP688" s="26"/>
      <c r="DQ688" s="26"/>
      <c r="DR688" s="26"/>
      <c r="DS688" s="26"/>
      <c r="DT688" s="26"/>
      <c r="DU688" s="26"/>
      <c r="DV688" s="26"/>
      <c r="DW688" s="26"/>
      <c r="DX688" s="26"/>
      <c r="DY688" s="26"/>
      <c r="DZ688" s="26"/>
      <c r="EA688" s="26"/>
      <c r="EB688" s="26"/>
      <c r="EC688" s="26"/>
      <c r="ED688" s="26"/>
      <c r="EE688" s="26"/>
      <c r="EF688" s="26"/>
      <c r="EG688" s="26"/>
      <c r="EH688" s="26"/>
      <c r="EI688" s="26"/>
      <c r="EJ688" s="26"/>
      <c r="EK688" s="26"/>
      <c r="EL688" s="26"/>
      <c r="EM688" s="26"/>
      <c r="EN688" s="26"/>
      <c r="EO688" s="26"/>
      <c r="EP688" s="26"/>
      <c r="EQ688" s="26"/>
      <c r="ER688" s="26"/>
      <c r="ES688" s="26"/>
      <c r="ET688" s="26"/>
      <c r="EU688" s="26"/>
      <c r="EV688" s="26"/>
      <c r="EW688" s="26"/>
      <c r="EX688" s="26"/>
      <c r="EY688" s="26"/>
      <c r="EZ688" s="26"/>
      <c r="FA688" s="26"/>
      <c r="FB688" s="26"/>
      <c r="FC688" s="26"/>
      <c r="FD688" s="26"/>
      <c r="FE688" s="26"/>
      <c r="FF688" s="26"/>
      <c r="FG688" s="26"/>
      <c r="FH688" s="26"/>
      <c r="FI688" s="26"/>
      <c r="FJ688" s="26"/>
      <c r="FK688" s="26"/>
      <c r="FL688" s="26"/>
      <c r="FM688" s="26"/>
      <c r="FN688" s="26"/>
      <c r="FO688" s="26"/>
      <c r="FP688" s="26"/>
      <c r="FQ688" s="26"/>
      <c r="FR688" s="26"/>
      <c r="FS688" s="26"/>
      <c r="FT688" s="26"/>
      <c r="FU688" s="26"/>
      <c r="FV688" s="26"/>
      <c r="FW688" s="26"/>
      <c r="FX688" s="26"/>
      <c r="FY688" s="26"/>
      <c r="FZ688" s="26"/>
      <c r="GA688" s="26"/>
      <c r="GB688" s="26"/>
      <c r="GC688" s="26"/>
      <c r="GD688" s="26"/>
      <c r="GE688" s="26"/>
      <c r="GF688" s="26"/>
      <c r="GG688" s="26"/>
      <c r="GH688" s="26"/>
      <c r="GI688" s="26"/>
      <c r="GJ688" s="26"/>
      <c r="GK688" s="26"/>
      <c r="GL688" s="26"/>
      <c r="GM688" s="26"/>
      <c r="GN688" s="26"/>
      <c r="GO688" s="26"/>
      <c r="GP688" s="26"/>
      <c r="GQ688" s="26"/>
      <c r="GR688" s="26"/>
      <c r="GS688" s="26"/>
      <c r="GT688" s="26"/>
      <c r="GU688" s="26"/>
      <c r="GV688" s="26"/>
      <c r="GW688" s="26"/>
      <c r="GX688" s="26"/>
      <c r="GY688" s="26"/>
      <c r="GZ688" s="26"/>
      <c r="HA688" s="26"/>
      <c r="HB688" s="26"/>
      <c r="HC688" s="26"/>
      <c r="HD688" s="26"/>
      <c r="HE688" s="26"/>
      <c r="HF688" s="26"/>
      <c r="HG688" s="26"/>
      <c r="HH688" s="26"/>
      <c r="HI688" s="26"/>
      <c r="HJ688" s="26"/>
      <c r="HK688" s="26"/>
      <c r="HL688" s="26"/>
      <c r="HM688" s="26"/>
      <c r="HN688" s="26"/>
      <c r="HO688" s="26"/>
      <c r="HP688" s="26"/>
      <c r="HQ688" s="26"/>
      <c r="HR688" s="26"/>
      <c r="HS688" s="26"/>
      <c r="HT688" s="26"/>
      <c r="HU688" s="26"/>
      <c r="HV688" s="26"/>
      <c r="HW688" s="26"/>
      <c r="HX688" s="26"/>
      <c r="HY688" s="26"/>
      <c r="HZ688" s="26"/>
      <c r="IA688" s="26"/>
      <c r="IB688" s="26"/>
      <c r="IC688" s="26"/>
      <c r="ID688" s="26"/>
      <c r="IE688" s="26"/>
      <c r="IF688" s="26"/>
      <c r="IG688" s="26"/>
      <c r="IH688" s="26"/>
      <c r="II688" s="26"/>
      <c r="IJ688" s="26"/>
      <c r="IK688" s="26"/>
      <c r="IL688" s="26"/>
      <c r="IM688" s="26"/>
      <c r="IN688" s="26"/>
      <c r="IO688" s="26"/>
      <c r="IP688" s="26"/>
      <c r="IQ688" s="26"/>
      <c r="IR688" s="26"/>
      <c r="IS688" s="26"/>
      <c r="IT688" s="26"/>
      <c r="IU688" s="26"/>
      <c r="IV688" s="26"/>
    </row>
    <row r="689" spans="1:256" s="32" customFormat="1" ht="14.4" x14ac:dyDescent="0.3">
      <c r="A689"/>
      <c r="B689"/>
      <c r="C689"/>
      <c r="D689"/>
      <c r="E689"/>
      <c r="F689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6"/>
      <c r="AB689" s="26"/>
      <c r="AC689" s="26"/>
      <c r="AD689" s="26"/>
      <c r="AE689" s="26"/>
      <c r="AF689" s="26"/>
      <c r="AG689" s="26"/>
      <c r="AH689" s="26"/>
      <c r="AI689" s="26"/>
      <c r="AJ689" s="26"/>
      <c r="AK689" s="26"/>
      <c r="AL689" s="26"/>
      <c r="AM689" s="26"/>
      <c r="AN689" s="26"/>
      <c r="AO689" s="26"/>
      <c r="AP689" s="26"/>
      <c r="AQ689" s="26"/>
      <c r="AR689" s="26"/>
      <c r="AS689" s="26"/>
      <c r="AT689" s="26"/>
      <c r="AU689" s="26"/>
      <c r="AV689" s="26"/>
      <c r="AW689" s="26"/>
      <c r="AX689" s="26"/>
      <c r="AY689" s="26"/>
      <c r="AZ689" s="26"/>
      <c r="BA689" s="26"/>
      <c r="BB689" s="26"/>
      <c r="BC689" s="26"/>
      <c r="BD689" s="26"/>
      <c r="BE689" s="26"/>
      <c r="BF689" s="26"/>
      <c r="BG689" s="26"/>
      <c r="BH689" s="26"/>
      <c r="BI689" s="26"/>
      <c r="BJ689" s="26"/>
      <c r="BK689" s="26"/>
      <c r="BL689" s="26"/>
      <c r="BM689" s="26"/>
      <c r="BN689" s="26"/>
      <c r="BO689" s="26"/>
      <c r="BP689" s="26"/>
      <c r="BQ689" s="26"/>
      <c r="BR689" s="26"/>
      <c r="BS689" s="26"/>
      <c r="BT689" s="26"/>
      <c r="BU689" s="26"/>
      <c r="BV689" s="26"/>
      <c r="BW689" s="26"/>
      <c r="BX689" s="26"/>
      <c r="BY689" s="26"/>
      <c r="BZ689" s="26"/>
      <c r="CA689" s="26"/>
      <c r="CB689" s="26"/>
      <c r="CC689" s="26"/>
      <c r="CD689" s="26"/>
      <c r="CE689" s="26"/>
      <c r="CF689" s="26"/>
      <c r="CG689" s="26"/>
      <c r="CH689" s="26"/>
      <c r="CI689" s="26"/>
      <c r="CJ689" s="26"/>
      <c r="CK689" s="26"/>
      <c r="CL689" s="26"/>
      <c r="CM689" s="26"/>
      <c r="CN689" s="26"/>
      <c r="CO689" s="26"/>
      <c r="CP689" s="26"/>
      <c r="CQ689" s="26"/>
      <c r="CR689" s="26"/>
      <c r="CS689" s="26"/>
      <c r="CT689" s="26"/>
      <c r="CU689" s="26"/>
      <c r="CV689" s="26"/>
      <c r="CW689" s="26"/>
      <c r="CX689" s="26"/>
      <c r="CY689" s="26"/>
      <c r="CZ689" s="26"/>
      <c r="DA689" s="26"/>
      <c r="DB689" s="26"/>
      <c r="DC689" s="26"/>
      <c r="DD689" s="26"/>
      <c r="DE689" s="26"/>
      <c r="DF689" s="26"/>
      <c r="DG689" s="26"/>
      <c r="DH689" s="26"/>
      <c r="DI689" s="26"/>
      <c r="DJ689" s="26"/>
      <c r="DK689" s="26"/>
      <c r="DL689" s="26"/>
      <c r="DM689" s="26"/>
      <c r="DN689" s="26"/>
      <c r="DO689" s="26"/>
      <c r="DP689" s="26"/>
      <c r="DQ689" s="26"/>
      <c r="DR689" s="26"/>
      <c r="DS689" s="26"/>
      <c r="DT689" s="26"/>
      <c r="DU689" s="26"/>
      <c r="DV689" s="26"/>
      <c r="DW689" s="26"/>
      <c r="DX689" s="26"/>
      <c r="DY689" s="26"/>
      <c r="DZ689" s="26"/>
      <c r="EA689" s="26"/>
      <c r="EB689" s="26"/>
      <c r="EC689" s="26"/>
      <c r="ED689" s="26"/>
      <c r="EE689" s="26"/>
      <c r="EF689" s="26"/>
      <c r="EG689" s="26"/>
      <c r="EH689" s="26"/>
      <c r="EI689" s="26"/>
      <c r="EJ689" s="26"/>
      <c r="EK689" s="26"/>
      <c r="EL689" s="26"/>
      <c r="EM689" s="26"/>
      <c r="EN689" s="26"/>
      <c r="EO689" s="26"/>
      <c r="EP689" s="26"/>
      <c r="EQ689" s="26"/>
      <c r="ER689" s="26"/>
      <c r="ES689" s="26"/>
      <c r="ET689" s="26"/>
      <c r="EU689" s="26"/>
      <c r="EV689" s="26"/>
      <c r="EW689" s="26"/>
      <c r="EX689" s="26"/>
      <c r="EY689" s="26"/>
      <c r="EZ689" s="26"/>
      <c r="FA689" s="26"/>
      <c r="FB689" s="26"/>
      <c r="FC689" s="26"/>
      <c r="FD689" s="26"/>
      <c r="FE689" s="26"/>
      <c r="FF689" s="26"/>
      <c r="FG689" s="26"/>
      <c r="FH689" s="26"/>
      <c r="FI689" s="26"/>
      <c r="FJ689" s="26"/>
      <c r="FK689" s="26"/>
      <c r="FL689" s="26"/>
      <c r="FM689" s="26"/>
      <c r="FN689" s="26"/>
      <c r="FO689" s="26"/>
      <c r="FP689" s="26"/>
      <c r="FQ689" s="26"/>
      <c r="FR689" s="26"/>
      <c r="FS689" s="26"/>
      <c r="FT689" s="26"/>
      <c r="FU689" s="26"/>
      <c r="FV689" s="26"/>
      <c r="FW689" s="26"/>
      <c r="FX689" s="26"/>
      <c r="FY689" s="26"/>
      <c r="FZ689" s="26"/>
      <c r="GA689" s="26"/>
      <c r="GB689" s="26"/>
      <c r="GC689" s="26"/>
      <c r="GD689" s="26"/>
      <c r="GE689" s="26"/>
      <c r="GF689" s="26"/>
      <c r="GG689" s="26"/>
      <c r="GH689" s="26"/>
      <c r="GI689" s="26"/>
      <c r="GJ689" s="26"/>
      <c r="GK689" s="26"/>
      <c r="GL689" s="26"/>
      <c r="GM689" s="26"/>
      <c r="GN689" s="26"/>
      <c r="GO689" s="26"/>
      <c r="GP689" s="26"/>
      <c r="GQ689" s="26"/>
      <c r="GR689" s="26"/>
      <c r="GS689" s="26"/>
      <c r="GT689" s="26"/>
      <c r="GU689" s="26"/>
      <c r="GV689" s="26"/>
      <c r="GW689" s="26"/>
      <c r="GX689" s="26"/>
      <c r="GY689" s="26"/>
      <c r="GZ689" s="26"/>
      <c r="HA689" s="26"/>
      <c r="HB689" s="26"/>
      <c r="HC689" s="26"/>
      <c r="HD689" s="26"/>
      <c r="HE689" s="26"/>
      <c r="HF689" s="26"/>
      <c r="HG689" s="26"/>
      <c r="HH689" s="26"/>
      <c r="HI689" s="26"/>
      <c r="HJ689" s="26"/>
      <c r="HK689" s="26"/>
      <c r="HL689" s="26"/>
      <c r="HM689" s="26"/>
      <c r="HN689" s="26"/>
      <c r="HO689" s="26"/>
      <c r="HP689" s="26"/>
      <c r="HQ689" s="26"/>
      <c r="HR689" s="26"/>
      <c r="HS689" s="26"/>
      <c r="HT689" s="26"/>
      <c r="HU689" s="26"/>
      <c r="HV689" s="26"/>
      <c r="HW689" s="26"/>
      <c r="HX689" s="26"/>
      <c r="HY689" s="26"/>
      <c r="HZ689" s="26"/>
      <c r="IA689" s="26"/>
      <c r="IB689" s="26"/>
      <c r="IC689" s="26"/>
      <c r="ID689" s="26"/>
      <c r="IE689" s="26"/>
      <c r="IF689" s="26"/>
      <c r="IG689" s="26"/>
      <c r="IH689" s="26"/>
      <c r="II689" s="26"/>
      <c r="IJ689" s="26"/>
      <c r="IK689" s="26"/>
      <c r="IL689" s="26"/>
      <c r="IM689" s="26"/>
      <c r="IN689" s="26"/>
      <c r="IO689" s="26"/>
      <c r="IP689" s="26"/>
      <c r="IQ689" s="26"/>
      <c r="IR689" s="26"/>
      <c r="IS689" s="26"/>
      <c r="IT689" s="26"/>
      <c r="IU689" s="26"/>
      <c r="IV689" s="26"/>
    </row>
    <row r="690" spans="1:256" s="35" customFormat="1" ht="14.4" x14ac:dyDescent="0.3">
      <c r="A690"/>
      <c r="B690"/>
      <c r="C690"/>
      <c r="D690"/>
      <c r="E690"/>
      <c r="F690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6"/>
      <c r="AB690" s="26"/>
      <c r="AC690" s="26"/>
      <c r="AD690" s="26"/>
      <c r="AE690" s="26"/>
      <c r="AF690" s="26"/>
      <c r="AG690" s="26"/>
      <c r="AH690" s="26"/>
      <c r="AI690" s="26"/>
      <c r="AJ690" s="26"/>
      <c r="AK690" s="26"/>
      <c r="AL690" s="26"/>
      <c r="AM690" s="26"/>
      <c r="AN690" s="26"/>
      <c r="AO690" s="26"/>
      <c r="AP690" s="26"/>
      <c r="AQ690" s="26"/>
      <c r="AR690" s="26"/>
      <c r="AS690" s="26"/>
      <c r="AT690" s="26"/>
      <c r="AU690" s="26"/>
      <c r="AV690" s="26"/>
      <c r="AW690" s="26"/>
      <c r="AX690" s="26"/>
      <c r="AY690" s="26"/>
      <c r="AZ690" s="26"/>
      <c r="BA690" s="26"/>
      <c r="BB690" s="26"/>
      <c r="BC690" s="26"/>
      <c r="BD690" s="26"/>
      <c r="BE690" s="26"/>
      <c r="BF690" s="26"/>
      <c r="BG690" s="26"/>
      <c r="BH690" s="26"/>
      <c r="BI690" s="26"/>
      <c r="BJ690" s="26"/>
      <c r="BK690" s="26"/>
      <c r="BL690" s="26"/>
      <c r="BM690" s="26"/>
      <c r="BN690" s="26"/>
      <c r="BO690" s="26"/>
      <c r="BP690" s="26"/>
      <c r="BQ690" s="26"/>
      <c r="BR690" s="26"/>
      <c r="BS690" s="26"/>
      <c r="BT690" s="26"/>
      <c r="BU690" s="26"/>
      <c r="BV690" s="26"/>
      <c r="BW690" s="26"/>
      <c r="BX690" s="26"/>
      <c r="BY690" s="26"/>
      <c r="BZ690" s="26"/>
      <c r="CA690" s="26"/>
      <c r="CB690" s="26"/>
      <c r="CC690" s="26"/>
      <c r="CD690" s="26"/>
      <c r="CE690" s="26"/>
      <c r="CF690" s="26"/>
      <c r="CG690" s="26"/>
      <c r="CH690" s="26"/>
      <c r="CI690" s="26"/>
      <c r="CJ690" s="26"/>
      <c r="CK690" s="26"/>
      <c r="CL690" s="26"/>
      <c r="CM690" s="26"/>
      <c r="CN690" s="26"/>
      <c r="CO690" s="26"/>
      <c r="CP690" s="26"/>
      <c r="CQ690" s="26"/>
      <c r="CR690" s="26"/>
      <c r="CS690" s="26"/>
      <c r="CT690" s="26"/>
      <c r="CU690" s="26"/>
      <c r="CV690" s="26"/>
      <c r="CW690" s="26"/>
      <c r="CX690" s="26"/>
      <c r="CY690" s="26"/>
      <c r="CZ690" s="26"/>
      <c r="DA690" s="26"/>
      <c r="DB690" s="26"/>
      <c r="DC690" s="26"/>
      <c r="DD690" s="26"/>
      <c r="DE690" s="26"/>
      <c r="DF690" s="26"/>
      <c r="DG690" s="26"/>
      <c r="DH690" s="26"/>
      <c r="DI690" s="26"/>
      <c r="DJ690" s="26"/>
      <c r="DK690" s="26"/>
      <c r="DL690" s="26"/>
      <c r="DM690" s="26"/>
      <c r="DN690" s="26"/>
      <c r="DO690" s="26"/>
      <c r="DP690" s="26"/>
      <c r="DQ690" s="26"/>
      <c r="DR690" s="26"/>
      <c r="DS690" s="26"/>
      <c r="DT690" s="26"/>
      <c r="DU690" s="26"/>
      <c r="DV690" s="26"/>
      <c r="DW690" s="26"/>
      <c r="DX690" s="26"/>
      <c r="DY690" s="26"/>
      <c r="DZ690" s="26"/>
      <c r="EA690" s="26"/>
      <c r="EB690" s="26"/>
      <c r="EC690" s="26"/>
      <c r="ED690" s="26"/>
      <c r="EE690" s="26"/>
      <c r="EF690" s="26"/>
      <c r="EG690" s="26"/>
      <c r="EH690" s="26"/>
      <c r="EI690" s="26"/>
      <c r="EJ690" s="26"/>
      <c r="EK690" s="26"/>
      <c r="EL690" s="26"/>
      <c r="EM690" s="26"/>
      <c r="EN690" s="26"/>
      <c r="EO690" s="26"/>
      <c r="EP690" s="26"/>
      <c r="EQ690" s="26"/>
      <c r="ER690" s="26"/>
      <c r="ES690" s="26"/>
      <c r="ET690" s="26"/>
      <c r="EU690" s="26"/>
      <c r="EV690" s="26"/>
      <c r="EW690" s="26"/>
      <c r="EX690" s="26"/>
      <c r="EY690" s="26"/>
      <c r="EZ690" s="26"/>
      <c r="FA690" s="26"/>
      <c r="FB690" s="26"/>
      <c r="FC690" s="26"/>
      <c r="FD690" s="26"/>
      <c r="FE690" s="26"/>
      <c r="FF690" s="26"/>
      <c r="FG690" s="26"/>
      <c r="FH690" s="26"/>
      <c r="FI690" s="26"/>
      <c r="FJ690" s="26"/>
      <c r="FK690" s="26"/>
      <c r="FL690" s="26"/>
      <c r="FM690" s="26"/>
      <c r="FN690" s="26"/>
      <c r="FO690" s="26"/>
      <c r="FP690" s="26"/>
      <c r="FQ690" s="26"/>
      <c r="FR690" s="26"/>
      <c r="FS690" s="26"/>
      <c r="FT690" s="26"/>
      <c r="FU690" s="26"/>
      <c r="FV690" s="26"/>
      <c r="FW690" s="26"/>
      <c r="FX690" s="26"/>
      <c r="FY690" s="26"/>
      <c r="FZ690" s="26"/>
      <c r="GA690" s="26"/>
      <c r="GB690" s="26"/>
      <c r="GC690" s="26"/>
      <c r="GD690" s="26"/>
      <c r="GE690" s="26"/>
      <c r="GF690" s="26"/>
      <c r="GG690" s="26"/>
      <c r="GH690" s="26"/>
      <c r="GI690" s="26"/>
      <c r="GJ690" s="26"/>
      <c r="GK690" s="26"/>
      <c r="GL690" s="26"/>
      <c r="GM690" s="26"/>
      <c r="GN690" s="26"/>
      <c r="GO690" s="26"/>
      <c r="GP690" s="26"/>
      <c r="GQ690" s="26"/>
      <c r="GR690" s="26"/>
      <c r="GS690" s="26"/>
      <c r="GT690" s="26"/>
      <c r="GU690" s="26"/>
      <c r="GV690" s="26"/>
      <c r="GW690" s="26"/>
      <c r="GX690" s="26"/>
      <c r="GY690" s="26"/>
      <c r="GZ690" s="26"/>
      <c r="HA690" s="26"/>
      <c r="HB690" s="26"/>
      <c r="HC690" s="26"/>
      <c r="HD690" s="26"/>
      <c r="HE690" s="26"/>
      <c r="HF690" s="26"/>
      <c r="HG690" s="26"/>
      <c r="HH690" s="26"/>
      <c r="HI690" s="26"/>
      <c r="HJ690" s="26"/>
      <c r="HK690" s="26"/>
      <c r="HL690" s="26"/>
      <c r="HM690" s="26"/>
      <c r="HN690" s="26"/>
      <c r="HO690" s="26"/>
      <c r="HP690" s="26"/>
      <c r="HQ690" s="26"/>
      <c r="HR690" s="26"/>
      <c r="HS690" s="26"/>
      <c r="HT690" s="26"/>
      <c r="HU690" s="26"/>
      <c r="HV690" s="26"/>
      <c r="HW690" s="26"/>
      <c r="HX690" s="26"/>
      <c r="HY690" s="26"/>
      <c r="HZ690" s="26"/>
      <c r="IA690" s="26"/>
      <c r="IB690" s="26"/>
      <c r="IC690" s="26"/>
      <c r="ID690" s="26"/>
      <c r="IE690" s="26"/>
      <c r="IF690" s="26"/>
      <c r="IG690" s="26"/>
      <c r="IH690" s="26"/>
      <c r="II690" s="26"/>
      <c r="IJ690" s="26"/>
      <c r="IK690" s="26"/>
      <c r="IL690" s="26"/>
      <c r="IM690" s="26"/>
      <c r="IN690" s="26"/>
      <c r="IO690" s="26"/>
      <c r="IP690" s="26"/>
      <c r="IQ690" s="26"/>
      <c r="IR690" s="26"/>
      <c r="IS690" s="26"/>
      <c r="IT690" s="26"/>
      <c r="IU690" s="26"/>
      <c r="IV690" s="26"/>
    </row>
    <row r="691" spans="1:256" s="32" customFormat="1" ht="14.4" x14ac:dyDescent="0.3">
      <c r="A691"/>
      <c r="B691"/>
      <c r="C691"/>
      <c r="D691"/>
      <c r="E691"/>
      <c r="F691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6"/>
      <c r="AB691" s="26"/>
      <c r="AC691" s="26"/>
      <c r="AD691" s="26"/>
      <c r="AE691" s="26"/>
      <c r="AF691" s="26"/>
      <c r="AG691" s="26"/>
      <c r="AH691" s="26"/>
      <c r="AI691" s="26"/>
      <c r="AJ691" s="26"/>
      <c r="AK691" s="26"/>
      <c r="AL691" s="26"/>
      <c r="AM691" s="26"/>
      <c r="AN691" s="26"/>
      <c r="AO691" s="26"/>
      <c r="AP691" s="26"/>
      <c r="AQ691" s="26"/>
      <c r="AR691" s="26"/>
      <c r="AS691" s="26"/>
      <c r="AT691" s="26"/>
      <c r="AU691" s="26"/>
      <c r="AV691" s="26"/>
      <c r="AW691" s="26"/>
      <c r="AX691" s="26"/>
      <c r="AY691" s="26"/>
      <c r="AZ691" s="26"/>
      <c r="BA691" s="26"/>
      <c r="BB691" s="26"/>
      <c r="BC691" s="26"/>
      <c r="BD691" s="26"/>
      <c r="BE691" s="26"/>
      <c r="BF691" s="26"/>
      <c r="BG691" s="26"/>
      <c r="BH691" s="26"/>
      <c r="BI691" s="26"/>
      <c r="BJ691" s="26"/>
      <c r="BK691" s="26"/>
      <c r="BL691" s="26"/>
      <c r="BM691" s="26"/>
      <c r="BN691" s="26"/>
      <c r="BO691" s="26"/>
      <c r="BP691" s="26"/>
      <c r="BQ691" s="26"/>
      <c r="BR691" s="26"/>
      <c r="BS691" s="26"/>
      <c r="BT691" s="26"/>
      <c r="BU691" s="26"/>
      <c r="BV691" s="26"/>
      <c r="BW691" s="26"/>
      <c r="BX691" s="26"/>
      <c r="BY691" s="26"/>
      <c r="BZ691" s="26"/>
      <c r="CA691" s="26"/>
      <c r="CB691" s="26"/>
      <c r="CC691" s="26"/>
      <c r="CD691" s="26"/>
      <c r="CE691" s="26"/>
      <c r="CF691" s="26"/>
      <c r="CG691" s="26"/>
      <c r="CH691" s="26"/>
      <c r="CI691" s="26"/>
      <c r="CJ691" s="26"/>
      <c r="CK691" s="26"/>
      <c r="CL691" s="26"/>
      <c r="CM691" s="26"/>
      <c r="CN691" s="26"/>
      <c r="CO691" s="26"/>
      <c r="CP691" s="26"/>
      <c r="CQ691" s="26"/>
      <c r="CR691" s="26"/>
      <c r="CS691" s="26"/>
      <c r="CT691" s="26"/>
      <c r="CU691" s="26"/>
      <c r="CV691" s="26"/>
      <c r="CW691" s="26"/>
      <c r="CX691" s="26"/>
      <c r="CY691" s="26"/>
      <c r="CZ691" s="26"/>
      <c r="DA691" s="26"/>
      <c r="DB691" s="26"/>
      <c r="DC691" s="26"/>
      <c r="DD691" s="26"/>
      <c r="DE691" s="26"/>
      <c r="DF691" s="26"/>
      <c r="DG691" s="26"/>
      <c r="DH691" s="26"/>
      <c r="DI691" s="26"/>
      <c r="DJ691" s="26"/>
      <c r="DK691" s="26"/>
      <c r="DL691" s="26"/>
      <c r="DM691" s="26"/>
      <c r="DN691" s="26"/>
      <c r="DO691" s="26"/>
      <c r="DP691" s="26"/>
      <c r="DQ691" s="26"/>
      <c r="DR691" s="26"/>
      <c r="DS691" s="26"/>
      <c r="DT691" s="26"/>
      <c r="DU691" s="26"/>
      <c r="DV691" s="26"/>
      <c r="DW691" s="26"/>
      <c r="DX691" s="26"/>
      <c r="DY691" s="26"/>
      <c r="DZ691" s="26"/>
      <c r="EA691" s="26"/>
      <c r="EB691" s="26"/>
      <c r="EC691" s="26"/>
      <c r="ED691" s="26"/>
      <c r="EE691" s="26"/>
      <c r="EF691" s="26"/>
      <c r="EG691" s="26"/>
      <c r="EH691" s="26"/>
      <c r="EI691" s="26"/>
      <c r="EJ691" s="26"/>
      <c r="EK691" s="26"/>
      <c r="EL691" s="26"/>
      <c r="EM691" s="26"/>
      <c r="EN691" s="26"/>
      <c r="EO691" s="26"/>
      <c r="EP691" s="26"/>
      <c r="EQ691" s="26"/>
      <c r="ER691" s="26"/>
      <c r="ES691" s="26"/>
      <c r="ET691" s="26"/>
      <c r="EU691" s="26"/>
      <c r="EV691" s="26"/>
      <c r="EW691" s="26"/>
      <c r="EX691" s="26"/>
      <c r="EY691" s="26"/>
      <c r="EZ691" s="26"/>
      <c r="FA691" s="26"/>
      <c r="FB691" s="26"/>
      <c r="FC691" s="26"/>
      <c r="FD691" s="26"/>
      <c r="FE691" s="26"/>
      <c r="FF691" s="26"/>
      <c r="FG691" s="26"/>
      <c r="FH691" s="26"/>
      <c r="FI691" s="26"/>
      <c r="FJ691" s="26"/>
      <c r="FK691" s="26"/>
      <c r="FL691" s="26"/>
      <c r="FM691" s="26"/>
      <c r="FN691" s="26"/>
      <c r="FO691" s="26"/>
      <c r="FP691" s="26"/>
      <c r="FQ691" s="26"/>
      <c r="FR691" s="26"/>
      <c r="FS691" s="26"/>
      <c r="FT691" s="26"/>
      <c r="FU691" s="26"/>
      <c r="FV691" s="26"/>
      <c r="FW691" s="26"/>
      <c r="FX691" s="26"/>
      <c r="FY691" s="26"/>
      <c r="FZ691" s="26"/>
      <c r="GA691" s="26"/>
      <c r="GB691" s="26"/>
      <c r="GC691" s="26"/>
      <c r="GD691" s="26"/>
      <c r="GE691" s="26"/>
      <c r="GF691" s="26"/>
      <c r="GG691" s="26"/>
      <c r="GH691" s="26"/>
      <c r="GI691" s="26"/>
      <c r="GJ691" s="26"/>
      <c r="GK691" s="26"/>
      <c r="GL691" s="26"/>
      <c r="GM691" s="26"/>
      <c r="GN691" s="26"/>
      <c r="GO691" s="26"/>
      <c r="GP691" s="26"/>
      <c r="GQ691" s="26"/>
      <c r="GR691" s="26"/>
      <c r="GS691" s="26"/>
      <c r="GT691" s="26"/>
      <c r="GU691" s="26"/>
      <c r="GV691" s="26"/>
      <c r="GW691" s="26"/>
      <c r="GX691" s="26"/>
      <c r="GY691" s="26"/>
      <c r="GZ691" s="26"/>
      <c r="HA691" s="26"/>
      <c r="HB691" s="26"/>
      <c r="HC691" s="26"/>
      <c r="HD691" s="26"/>
      <c r="HE691" s="26"/>
      <c r="HF691" s="26"/>
      <c r="HG691" s="26"/>
      <c r="HH691" s="26"/>
      <c r="HI691" s="26"/>
      <c r="HJ691" s="26"/>
      <c r="HK691" s="26"/>
      <c r="HL691" s="26"/>
      <c r="HM691" s="26"/>
      <c r="HN691" s="26"/>
      <c r="HO691" s="26"/>
      <c r="HP691" s="26"/>
      <c r="HQ691" s="26"/>
      <c r="HR691" s="26"/>
      <c r="HS691" s="26"/>
      <c r="HT691" s="26"/>
      <c r="HU691" s="26"/>
      <c r="HV691" s="26"/>
      <c r="HW691" s="26"/>
      <c r="HX691" s="26"/>
      <c r="HY691" s="26"/>
      <c r="HZ691" s="26"/>
      <c r="IA691" s="26"/>
      <c r="IB691" s="26"/>
      <c r="IC691" s="26"/>
      <c r="ID691" s="26"/>
      <c r="IE691" s="26"/>
      <c r="IF691" s="26"/>
      <c r="IG691" s="26"/>
      <c r="IH691" s="26"/>
      <c r="II691" s="26"/>
      <c r="IJ691" s="26"/>
      <c r="IK691" s="26"/>
      <c r="IL691" s="26"/>
      <c r="IM691" s="26"/>
      <c r="IN691" s="26"/>
      <c r="IO691" s="26"/>
      <c r="IP691" s="26"/>
      <c r="IQ691" s="26"/>
      <c r="IR691" s="26"/>
      <c r="IS691" s="26"/>
      <c r="IT691" s="26"/>
      <c r="IU691" s="26"/>
      <c r="IV691" s="26"/>
    </row>
    <row r="692" spans="1:256" s="35" customFormat="1" ht="14.4" x14ac:dyDescent="0.3">
      <c r="A692"/>
      <c r="B692"/>
      <c r="C692"/>
      <c r="D692"/>
      <c r="E692"/>
      <c r="F692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6"/>
      <c r="AB692" s="26"/>
      <c r="AC692" s="26"/>
      <c r="AD692" s="26"/>
      <c r="AE692" s="26"/>
      <c r="AF692" s="26"/>
      <c r="AG692" s="26"/>
      <c r="AH692" s="26"/>
      <c r="AI692" s="26"/>
      <c r="AJ692" s="26"/>
      <c r="AK692" s="26"/>
      <c r="AL692" s="26"/>
      <c r="AM692" s="26"/>
      <c r="AN692" s="26"/>
      <c r="AO692" s="26"/>
      <c r="AP692" s="26"/>
      <c r="AQ692" s="26"/>
      <c r="AR692" s="26"/>
      <c r="AS692" s="26"/>
      <c r="AT692" s="26"/>
      <c r="AU692" s="26"/>
      <c r="AV692" s="26"/>
      <c r="AW692" s="26"/>
      <c r="AX692" s="26"/>
      <c r="AY692" s="26"/>
      <c r="AZ692" s="26"/>
      <c r="BA692" s="26"/>
      <c r="BB692" s="26"/>
      <c r="BC692" s="26"/>
      <c r="BD692" s="26"/>
      <c r="BE692" s="26"/>
      <c r="BF692" s="26"/>
      <c r="BG692" s="26"/>
      <c r="BH692" s="26"/>
      <c r="BI692" s="26"/>
      <c r="BJ692" s="26"/>
      <c r="BK692" s="26"/>
      <c r="BL692" s="26"/>
      <c r="BM692" s="26"/>
      <c r="BN692" s="26"/>
      <c r="BO692" s="26"/>
      <c r="BP692" s="26"/>
      <c r="BQ692" s="26"/>
      <c r="BR692" s="26"/>
      <c r="BS692" s="26"/>
      <c r="BT692" s="26"/>
      <c r="BU692" s="26"/>
      <c r="BV692" s="26"/>
      <c r="BW692" s="26"/>
      <c r="BX692" s="26"/>
      <c r="BY692" s="26"/>
      <c r="BZ692" s="26"/>
      <c r="CA692" s="26"/>
      <c r="CB692" s="26"/>
      <c r="CC692" s="26"/>
      <c r="CD692" s="26"/>
      <c r="CE692" s="26"/>
      <c r="CF692" s="26"/>
      <c r="CG692" s="26"/>
      <c r="CH692" s="26"/>
      <c r="CI692" s="26"/>
      <c r="CJ692" s="26"/>
      <c r="CK692" s="26"/>
      <c r="CL692" s="26"/>
      <c r="CM692" s="26"/>
      <c r="CN692" s="26"/>
      <c r="CO692" s="26"/>
      <c r="CP692" s="26"/>
      <c r="CQ692" s="26"/>
      <c r="CR692" s="26"/>
      <c r="CS692" s="26"/>
      <c r="CT692" s="26"/>
      <c r="CU692" s="26"/>
      <c r="CV692" s="26"/>
      <c r="CW692" s="26"/>
      <c r="CX692" s="26"/>
      <c r="CY692" s="26"/>
      <c r="CZ692" s="26"/>
      <c r="DA692" s="26"/>
      <c r="DB692" s="26"/>
      <c r="DC692" s="26"/>
      <c r="DD692" s="26"/>
      <c r="DE692" s="26"/>
      <c r="DF692" s="26"/>
      <c r="DG692" s="26"/>
      <c r="DH692" s="26"/>
      <c r="DI692" s="26"/>
      <c r="DJ692" s="26"/>
      <c r="DK692" s="26"/>
      <c r="DL692" s="26"/>
      <c r="DM692" s="26"/>
      <c r="DN692" s="26"/>
      <c r="DO692" s="26"/>
      <c r="DP692" s="26"/>
      <c r="DQ692" s="26"/>
      <c r="DR692" s="26"/>
      <c r="DS692" s="26"/>
      <c r="DT692" s="26"/>
      <c r="DU692" s="26"/>
      <c r="DV692" s="26"/>
      <c r="DW692" s="26"/>
      <c r="DX692" s="26"/>
      <c r="DY692" s="26"/>
      <c r="DZ692" s="26"/>
      <c r="EA692" s="26"/>
      <c r="EB692" s="26"/>
      <c r="EC692" s="26"/>
      <c r="ED692" s="26"/>
      <c r="EE692" s="26"/>
      <c r="EF692" s="26"/>
      <c r="EG692" s="26"/>
      <c r="EH692" s="26"/>
      <c r="EI692" s="26"/>
      <c r="EJ692" s="26"/>
      <c r="EK692" s="26"/>
      <c r="EL692" s="26"/>
      <c r="EM692" s="26"/>
      <c r="EN692" s="26"/>
      <c r="EO692" s="26"/>
      <c r="EP692" s="26"/>
      <c r="EQ692" s="26"/>
      <c r="ER692" s="26"/>
      <c r="ES692" s="26"/>
      <c r="ET692" s="26"/>
      <c r="EU692" s="26"/>
      <c r="EV692" s="26"/>
      <c r="EW692" s="26"/>
      <c r="EX692" s="26"/>
      <c r="EY692" s="26"/>
      <c r="EZ692" s="26"/>
      <c r="FA692" s="26"/>
      <c r="FB692" s="26"/>
      <c r="FC692" s="26"/>
      <c r="FD692" s="26"/>
      <c r="FE692" s="26"/>
      <c r="FF692" s="26"/>
      <c r="FG692" s="26"/>
      <c r="FH692" s="26"/>
      <c r="FI692" s="26"/>
      <c r="FJ692" s="26"/>
      <c r="FK692" s="26"/>
      <c r="FL692" s="26"/>
      <c r="FM692" s="26"/>
      <c r="FN692" s="26"/>
      <c r="FO692" s="26"/>
      <c r="FP692" s="26"/>
      <c r="FQ692" s="26"/>
      <c r="FR692" s="26"/>
      <c r="FS692" s="26"/>
      <c r="FT692" s="26"/>
      <c r="FU692" s="26"/>
      <c r="FV692" s="26"/>
      <c r="FW692" s="26"/>
      <c r="FX692" s="26"/>
      <c r="FY692" s="26"/>
      <c r="FZ692" s="26"/>
      <c r="GA692" s="26"/>
      <c r="GB692" s="26"/>
      <c r="GC692" s="26"/>
      <c r="GD692" s="26"/>
      <c r="GE692" s="26"/>
      <c r="GF692" s="26"/>
      <c r="GG692" s="26"/>
      <c r="GH692" s="26"/>
      <c r="GI692" s="26"/>
      <c r="GJ692" s="26"/>
      <c r="GK692" s="26"/>
      <c r="GL692" s="26"/>
      <c r="GM692" s="26"/>
      <c r="GN692" s="26"/>
      <c r="GO692" s="26"/>
      <c r="GP692" s="26"/>
      <c r="GQ692" s="26"/>
      <c r="GR692" s="26"/>
      <c r="GS692" s="26"/>
      <c r="GT692" s="26"/>
      <c r="GU692" s="26"/>
      <c r="GV692" s="26"/>
      <c r="GW692" s="26"/>
      <c r="GX692" s="26"/>
      <c r="GY692" s="26"/>
      <c r="GZ692" s="26"/>
      <c r="HA692" s="26"/>
      <c r="HB692" s="26"/>
      <c r="HC692" s="26"/>
      <c r="HD692" s="26"/>
      <c r="HE692" s="26"/>
      <c r="HF692" s="26"/>
      <c r="HG692" s="26"/>
      <c r="HH692" s="26"/>
      <c r="HI692" s="26"/>
      <c r="HJ692" s="26"/>
      <c r="HK692" s="26"/>
      <c r="HL692" s="26"/>
      <c r="HM692" s="26"/>
      <c r="HN692" s="26"/>
      <c r="HO692" s="26"/>
      <c r="HP692" s="26"/>
      <c r="HQ692" s="26"/>
      <c r="HR692" s="26"/>
      <c r="HS692" s="26"/>
      <c r="HT692" s="26"/>
      <c r="HU692" s="26"/>
      <c r="HV692" s="26"/>
      <c r="HW692" s="26"/>
      <c r="HX692" s="26"/>
      <c r="HY692" s="26"/>
      <c r="HZ692" s="26"/>
      <c r="IA692" s="26"/>
      <c r="IB692" s="26"/>
      <c r="IC692" s="26"/>
      <c r="ID692" s="26"/>
      <c r="IE692" s="26"/>
      <c r="IF692" s="26"/>
      <c r="IG692" s="26"/>
      <c r="IH692" s="26"/>
      <c r="II692" s="26"/>
      <c r="IJ692" s="26"/>
      <c r="IK692" s="26"/>
      <c r="IL692" s="26"/>
      <c r="IM692" s="26"/>
      <c r="IN692" s="26"/>
      <c r="IO692" s="26"/>
      <c r="IP692" s="26"/>
      <c r="IQ692" s="26"/>
      <c r="IR692" s="26"/>
      <c r="IS692" s="26"/>
      <c r="IT692" s="26"/>
      <c r="IU692" s="26"/>
      <c r="IV692" s="26"/>
    </row>
    <row r="693" spans="1:256" s="32" customFormat="1" ht="14.4" x14ac:dyDescent="0.3">
      <c r="A693"/>
      <c r="B693"/>
      <c r="C693"/>
      <c r="D693"/>
      <c r="E693"/>
      <c r="F693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6"/>
      <c r="AB693" s="26"/>
      <c r="AC693" s="26"/>
      <c r="AD693" s="26"/>
      <c r="AE693" s="26"/>
      <c r="AF693" s="26"/>
      <c r="AG693" s="26"/>
      <c r="AH693" s="26"/>
      <c r="AI693" s="26"/>
      <c r="AJ693" s="26"/>
      <c r="AK693" s="26"/>
      <c r="AL693" s="26"/>
      <c r="AM693" s="26"/>
      <c r="AN693" s="26"/>
      <c r="AO693" s="26"/>
      <c r="AP693" s="26"/>
      <c r="AQ693" s="26"/>
      <c r="AR693" s="26"/>
      <c r="AS693" s="26"/>
      <c r="AT693" s="26"/>
      <c r="AU693" s="26"/>
      <c r="AV693" s="26"/>
      <c r="AW693" s="26"/>
      <c r="AX693" s="26"/>
      <c r="AY693" s="26"/>
      <c r="AZ693" s="26"/>
      <c r="BA693" s="26"/>
      <c r="BB693" s="26"/>
      <c r="BC693" s="26"/>
      <c r="BD693" s="26"/>
      <c r="BE693" s="26"/>
      <c r="BF693" s="26"/>
      <c r="BG693" s="26"/>
      <c r="BH693" s="26"/>
      <c r="BI693" s="26"/>
      <c r="BJ693" s="26"/>
      <c r="BK693" s="26"/>
      <c r="BL693" s="26"/>
      <c r="BM693" s="26"/>
      <c r="BN693" s="26"/>
      <c r="BO693" s="26"/>
      <c r="BP693" s="26"/>
      <c r="BQ693" s="26"/>
      <c r="BR693" s="26"/>
      <c r="BS693" s="26"/>
      <c r="BT693" s="26"/>
      <c r="BU693" s="26"/>
      <c r="BV693" s="26"/>
      <c r="BW693" s="26"/>
      <c r="BX693" s="26"/>
      <c r="BY693" s="26"/>
      <c r="BZ693" s="26"/>
      <c r="CA693" s="26"/>
      <c r="CB693" s="26"/>
      <c r="CC693" s="26"/>
      <c r="CD693" s="26"/>
      <c r="CE693" s="26"/>
      <c r="CF693" s="26"/>
      <c r="CG693" s="26"/>
      <c r="CH693" s="26"/>
      <c r="CI693" s="26"/>
      <c r="CJ693" s="26"/>
      <c r="CK693" s="26"/>
      <c r="CL693" s="26"/>
      <c r="CM693" s="26"/>
      <c r="CN693" s="26"/>
      <c r="CO693" s="26"/>
      <c r="CP693" s="26"/>
      <c r="CQ693" s="26"/>
      <c r="CR693" s="26"/>
      <c r="CS693" s="26"/>
      <c r="CT693" s="26"/>
      <c r="CU693" s="26"/>
      <c r="CV693" s="26"/>
      <c r="CW693" s="26"/>
      <c r="CX693" s="26"/>
      <c r="CY693" s="26"/>
      <c r="CZ693" s="26"/>
      <c r="DA693" s="26"/>
      <c r="DB693" s="26"/>
      <c r="DC693" s="26"/>
      <c r="DD693" s="26"/>
      <c r="DE693" s="26"/>
      <c r="DF693" s="26"/>
      <c r="DG693" s="26"/>
      <c r="DH693" s="26"/>
      <c r="DI693" s="26"/>
      <c r="DJ693" s="26"/>
      <c r="DK693" s="26"/>
      <c r="DL693" s="26"/>
      <c r="DM693" s="26"/>
      <c r="DN693" s="26"/>
      <c r="DO693" s="26"/>
      <c r="DP693" s="26"/>
      <c r="DQ693" s="26"/>
      <c r="DR693" s="26"/>
      <c r="DS693" s="26"/>
      <c r="DT693" s="26"/>
      <c r="DU693" s="26"/>
      <c r="DV693" s="26"/>
      <c r="DW693" s="26"/>
      <c r="DX693" s="26"/>
      <c r="DY693" s="26"/>
      <c r="DZ693" s="26"/>
      <c r="EA693" s="26"/>
      <c r="EB693" s="26"/>
      <c r="EC693" s="26"/>
      <c r="ED693" s="26"/>
      <c r="EE693" s="26"/>
      <c r="EF693" s="26"/>
      <c r="EG693" s="26"/>
      <c r="EH693" s="26"/>
      <c r="EI693" s="26"/>
      <c r="EJ693" s="26"/>
      <c r="EK693" s="26"/>
      <c r="EL693" s="26"/>
      <c r="EM693" s="26"/>
      <c r="EN693" s="26"/>
      <c r="EO693" s="26"/>
      <c r="EP693" s="26"/>
      <c r="EQ693" s="26"/>
      <c r="ER693" s="26"/>
      <c r="ES693" s="26"/>
      <c r="ET693" s="26"/>
      <c r="EU693" s="26"/>
      <c r="EV693" s="26"/>
      <c r="EW693" s="26"/>
      <c r="EX693" s="26"/>
      <c r="EY693" s="26"/>
      <c r="EZ693" s="26"/>
      <c r="FA693" s="26"/>
      <c r="FB693" s="26"/>
      <c r="FC693" s="26"/>
      <c r="FD693" s="26"/>
      <c r="FE693" s="26"/>
      <c r="FF693" s="26"/>
      <c r="FG693" s="26"/>
      <c r="FH693" s="26"/>
      <c r="FI693" s="26"/>
      <c r="FJ693" s="26"/>
      <c r="FK693" s="26"/>
      <c r="FL693" s="26"/>
      <c r="FM693" s="26"/>
      <c r="FN693" s="26"/>
      <c r="FO693" s="26"/>
      <c r="FP693" s="26"/>
      <c r="FQ693" s="26"/>
      <c r="FR693" s="26"/>
      <c r="FS693" s="26"/>
      <c r="FT693" s="26"/>
      <c r="FU693" s="26"/>
      <c r="FV693" s="26"/>
      <c r="FW693" s="26"/>
      <c r="FX693" s="26"/>
      <c r="FY693" s="26"/>
      <c r="FZ693" s="26"/>
      <c r="GA693" s="26"/>
      <c r="GB693" s="26"/>
      <c r="GC693" s="26"/>
      <c r="GD693" s="26"/>
      <c r="GE693" s="26"/>
      <c r="GF693" s="26"/>
      <c r="GG693" s="26"/>
      <c r="GH693" s="26"/>
      <c r="GI693" s="26"/>
      <c r="GJ693" s="26"/>
      <c r="GK693" s="26"/>
      <c r="GL693" s="26"/>
      <c r="GM693" s="26"/>
      <c r="GN693" s="26"/>
      <c r="GO693" s="26"/>
      <c r="GP693" s="26"/>
      <c r="GQ693" s="26"/>
      <c r="GR693" s="26"/>
      <c r="GS693" s="26"/>
      <c r="GT693" s="26"/>
      <c r="GU693" s="26"/>
      <c r="GV693" s="26"/>
      <c r="GW693" s="26"/>
      <c r="GX693" s="26"/>
      <c r="GY693" s="26"/>
      <c r="GZ693" s="26"/>
      <c r="HA693" s="26"/>
      <c r="HB693" s="26"/>
      <c r="HC693" s="26"/>
      <c r="HD693" s="26"/>
      <c r="HE693" s="26"/>
      <c r="HF693" s="26"/>
      <c r="HG693" s="26"/>
      <c r="HH693" s="26"/>
      <c r="HI693" s="26"/>
      <c r="HJ693" s="26"/>
      <c r="HK693" s="26"/>
      <c r="HL693" s="26"/>
      <c r="HM693" s="26"/>
      <c r="HN693" s="26"/>
      <c r="HO693" s="26"/>
      <c r="HP693" s="26"/>
      <c r="HQ693" s="26"/>
      <c r="HR693" s="26"/>
      <c r="HS693" s="26"/>
      <c r="HT693" s="26"/>
      <c r="HU693" s="26"/>
      <c r="HV693" s="26"/>
      <c r="HW693" s="26"/>
      <c r="HX693" s="26"/>
      <c r="HY693" s="26"/>
      <c r="HZ693" s="26"/>
      <c r="IA693" s="26"/>
      <c r="IB693" s="26"/>
      <c r="IC693" s="26"/>
      <c r="ID693" s="26"/>
      <c r="IE693" s="26"/>
      <c r="IF693" s="26"/>
      <c r="IG693" s="26"/>
      <c r="IH693" s="26"/>
      <c r="II693" s="26"/>
      <c r="IJ693" s="26"/>
      <c r="IK693" s="26"/>
      <c r="IL693" s="26"/>
      <c r="IM693" s="26"/>
      <c r="IN693" s="26"/>
      <c r="IO693" s="26"/>
      <c r="IP693" s="26"/>
      <c r="IQ693" s="26"/>
      <c r="IR693" s="26"/>
      <c r="IS693" s="26"/>
      <c r="IT693" s="26"/>
      <c r="IU693" s="26"/>
      <c r="IV693" s="26"/>
    </row>
    <row r="694" spans="1:256" s="32" customFormat="1" ht="14.4" x14ac:dyDescent="0.3">
      <c r="A694"/>
      <c r="B694"/>
      <c r="C694"/>
      <c r="D694"/>
      <c r="E694"/>
      <c r="F694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6"/>
      <c r="AB694" s="26"/>
      <c r="AC694" s="26"/>
      <c r="AD694" s="26"/>
      <c r="AE694" s="26"/>
      <c r="AF694" s="26"/>
      <c r="AG694" s="26"/>
      <c r="AH694" s="26"/>
      <c r="AI694" s="26"/>
      <c r="AJ694" s="26"/>
      <c r="AK694" s="26"/>
      <c r="AL694" s="26"/>
      <c r="AM694" s="26"/>
      <c r="AN694" s="26"/>
      <c r="AO694" s="26"/>
      <c r="AP694" s="26"/>
      <c r="AQ694" s="26"/>
      <c r="AR694" s="26"/>
      <c r="AS694" s="26"/>
      <c r="AT694" s="26"/>
      <c r="AU694" s="26"/>
      <c r="AV694" s="26"/>
      <c r="AW694" s="26"/>
      <c r="AX694" s="26"/>
      <c r="AY694" s="26"/>
      <c r="AZ694" s="26"/>
      <c r="BA694" s="26"/>
      <c r="BB694" s="26"/>
      <c r="BC694" s="26"/>
      <c r="BD694" s="26"/>
      <c r="BE694" s="26"/>
      <c r="BF694" s="26"/>
      <c r="BG694" s="26"/>
      <c r="BH694" s="26"/>
      <c r="BI694" s="26"/>
      <c r="BJ694" s="26"/>
      <c r="BK694" s="26"/>
      <c r="BL694" s="26"/>
      <c r="BM694" s="26"/>
      <c r="BN694" s="26"/>
      <c r="BO694" s="26"/>
      <c r="BP694" s="26"/>
      <c r="BQ694" s="26"/>
      <c r="BR694" s="26"/>
      <c r="BS694" s="26"/>
      <c r="BT694" s="26"/>
      <c r="BU694" s="26"/>
      <c r="BV694" s="26"/>
      <c r="BW694" s="26"/>
      <c r="BX694" s="26"/>
      <c r="BY694" s="26"/>
      <c r="BZ694" s="26"/>
      <c r="CA694" s="26"/>
      <c r="CB694" s="26"/>
      <c r="CC694" s="26"/>
      <c r="CD694" s="26"/>
      <c r="CE694" s="26"/>
      <c r="CF694" s="26"/>
      <c r="CG694" s="26"/>
      <c r="CH694" s="26"/>
      <c r="CI694" s="26"/>
      <c r="CJ694" s="26"/>
      <c r="CK694" s="26"/>
      <c r="CL694" s="26"/>
      <c r="CM694" s="26"/>
      <c r="CN694" s="26"/>
      <c r="CO694" s="26"/>
      <c r="CP694" s="26"/>
      <c r="CQ694" s="26"/>
      <c r="CR694" s="26"/>
      <c r="CS694" s="26"/>
      <c r="CT694" s="26"/>
      <c r="CU694" s="26"/>
      <c r="CV694" s="26"/>
      <c r="CW694" s="26"/>
      <c r="CX694" s="26"/>
      <c r="CY694" s="26"/>
      <c r="CZ694" s="26"/>
      <c r="DA694" s="26"/>
      <c r="DB694" s="26"/>
      <c r="DC694" s="26"/>
      <c r="DD694" s="26"/>
      <c r="DE694" s="26"/>
      <c r="DF694" s="26"/>
      <c r="DG694" s="26"/>
      <c r="DH694" s="26"/>
      <c r="DI694" s="26"/>
      <c r="DJ694" s="26"/>
      <c r="DK694" s="26"/>
      <c r="DL694" s="26"/>
      <c r="DM694" s="26"/>
      <c r="DN694" s="26"/>
      <c r="DO694" s="26"/>
      <c r="DP694" s="26"/>
      <c r="DQ694" s="26"/>
      <c r="DR694" s="26"/>
      <c r="DS694" s="26"/>
      <c r="DT694" s="26"/>
      <c r="DU694" s="26"/>
      <c r="DV694" s="26"/>
      <c r="DW694" s="26"/>
      <c r="DX694" s="26"/>
      <c r="DY694" s="26"/>
      <c r="DZ694" s="26"/>
      <c r="EA694" s="26"/>
      <c r="EB694" s="26"/>
      <c r="EC694" s="26"/>
      <c r="ED694" s="26"/>
      <c r="EE694" s="26"/>
      <c r="EF694" s="26"/>
      <c r="EG694" s="26"/>
      <c r="EH694" s="26"/>
      <c r="EI694" s="26"/>
      <c r="EJ694" s="26"/>
      <c r="EK694" s="26"/>
      <c r="EL694" s="26"/>
      <c r="EM694" s="26"/>
      <c r="EN694" s="26"/>
      <c r="EO694" s="26"/>
      <c r="EP694" s="26"/>
      <c r="EQ694" s="26"/>
      <c r="ER694" s="26"/>
      <c r="ES694" s="26"/>
      <c r="ET694" s="26"/>
      <c r="EU694" s="26"/>
      <c r="EV694" s="26"/>
      <c r="EW694" s="26"/>
      <c r="EX694" s="26"/>
      <c r="EY694" s="26"/>
      <c r="EZ694" s="26"/>
      <c r="FA694" s="26"/>
      <c r="FB694" s="26"/>
      <c r="FC694" s="26"/>
      <c r="FD694" s="26"/>
      <c r="FE694" s="26"/>
      <c r="FF694" s="26"/>
      <c r="FG694" s="26"/>
      <c r="FH694" s="26"/>
      <c r="FI694" s="26"/>
      <c r="FJ694" s="26"/>
      <c r="FK694" s="26"/>
      <c r="FL694" s="26"/>
      <c r="FM694" s="26"/>
      <c r="FN694" s="26"/>
      <c r="FO694" s="26"/>
      <c r="FP694" s="26"/>
      <c r="FQ694" s="26"/>
      <c r="FR694" s="26"/>
      <c r="FS694" s="26"/>
      <c r="FT694" s="26"/>
      <c r="FU694" s="26"/>
      <c r="FV694" s="26"/>
      <c r="FW694" s="26"/>
      <c r="FX694" s="26"/>
      <c r="FY694" s="26"/>
      <c r="FZ694" s="26"/>
      <c r="GA694" s="26"/>
      <c r="GB694" s="26"/>
      <c r="GC694" s="26"/>
      <c r="GD694" s="26"/>
      <c r="GE694" s="26"/>
      <c r="GF694" s="26"/>
      <c r="GG694" s="26"/>
      <c r="GH694" s="26"/>
      <c r="GI694" s="26"/>
      <c r="GJ694" s="26"/>
      <c r="GK694" s="26"/>
      <c r="GL694" s="26"/>
      <c r="GM694" s="26"/>
      <c r="GN694" s="26"/>
      <c r="GO694" s="26"/>
      <c r="GP694" s="26"/>
      <c r="GQ694" s="26"/>
      <c r="GR694" s="26"/>
      <c r="GS694" s="26"/>
      <c r="GT694" s="26"/>
      <c r="GU694" s="26"/>
      <c r="GV694" s="26"/>
      <c r="GW694" s="26"/>
      <c r="GX694" s="26"/>
      <c r="GY694" s="26"/>
      <c r="GZ694" s="26"/>
      <c r="HA694" s="26"/>
      <c r="HB694" s="26"/>
      <c r="HC694" s="26"/>
      <c r="HD694" s="26"/>
      <c r="HE694" s="26"/>
      <c r="HF694" s="26"/>
      <c r="HG694" s="26"/>
      <c r="HH694" s="26"/>
      <c r="HI694" s="26"/>
      <c r="HJ694" s="26"/>
      <c r="HK694" s="26"/>
      <c r="HL694" s="26"/>
      <c r="HM694" s="26"/>
      <c r="HN694" s="26"/>
      <c r="HO694" s="26"/>
      <c r="HP694" s="26"/>
      <c r="HQ694" s="26"/>
      <c r="HR694" s="26"/>
      <c r="HS694" s="26"/>
      <c r="HT694" s="26"/>
      <c r="HU694" s="26"/>
      <c r="HV694" s="26"/>
      <c r="HW694" s="26"/>
      <c r="HX694" s="26"/>
      <c r="HY694" s="26"/>
      <c r="HZ694" s="26"/>
      <c r="IA694" s="26"/>
      <c r="IB694" s="26"/>
      <c r="IC694" s="26"/>
      <c r="ID694" s="26"/>
      <c r="IE694" s="26"/>
      <c r="IF694" s="26"/>
      <c r="IG694" s="26"/>
      <c r="IH694" s="26"/>
      <c r="II694" s="26"/>
      <c r="IJ694" s="26"/>
      <c r="IK694" s="26"/>
      <c r="IL694" s="26"/>
      <c r="IM694" s="26"/>
      <c r="IN694" s="26"/>
      <c r="IO694" s="26"/>
      <c r="IP694" s="26"/>
      <c r="IQ694" s="26"/>
      <c r="IR694" s="26"/>
      <c r="IS694" s="26"/>
      <c r="IT694" s="26"/>
      <c r="IU694" s="26"/>
      <c r="IV694" s="26"/>
    </row>
    <row r="695" spans="1:256" s="35" customFormat="1" ht="14.4" x14ac:dyDescent="0.3">
      <c r="A695"/>
      <c r="B695"/>
      <c r="C695"/>
      <c r="D695"/>
      <c r="E695"/>
      <c r="F695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6"/>
      <c r="AB695" s="26"/>
      <c r="AC695" s="26"/>
      <c r="AD695" s="26"/>
      <c r="AE695" s="26"/>
      <c r="AF695" s="26"/>
      <c r="AG695" s="26"/>
      <c r="AH695" s="26"/>
      <c r="AI695" s="26"/>
      <c r="AJ695" s="26"/>
      <c r="AK695" s="26"/>
      <c r="AL695" s="26"/>
      <c r="AM695" s="26"/>
      <c r="AN695" s="26"/>
      <c r="AO695" s="26"/>
      <c r="AP695" s="26"/>
      <c r="AQ695" s="26"/>
      <c r="AR695" s="26"/>
      <c r="AS695" s="26"/>
      <c r="AT695" s="26"/>
      <c r="AU695" s="26"/>
      <c r="AV695" s="26"/>
      <c r="AW695" s="26"/>
      <c r="AX695" s="26"/>
      <c r="AY695" s="26"/>
      <c r="AZ695" s="26"/>
      <c r="BA695" s="26"/>
      <c r="BB695" s="26"/>
      <c r="BC695" s="26"/>
      <c r="BD695" s="26"/>
      <c r="BE695" s="26"/>
      <c r="BF695" s="26"/>
      <c r="BG695" s="26"/>
      <c r="BH695" s="26"/>
      <c r="BI695" s="26"/>
      <c r="BJ695" s="26"/>
      <c r="BK695" s="26"/>
      <c r="BL695" s="26"/>
      <c r="BM695" s="26"/>
      <c r="BN695" s="26"/>
      <c r="BO695" s="26"/>
      <c r="BP695" s="26"/>
      <c r="BQ695" s="26"/>
      <c r="BR695" s="26"/>
      <c r="BS695" s="26"/>
      <c r="BT695" s="26"/>
      <c r="BU695" s="26"/>
      <c r="BV695" s="26"/>
      <c r="BW695" s="26"/>
      <c r="BX695" s="26"/>
      <c r="BY695" s="26"/>
      <c r="BZ695" s="26"/>
      <c r="CA695" s="26"/>
      <c r="CB695" s="26"/>
      <c r="CC695" s="26"/>
      <c r="CD695" s="26"/>
      <c r="CE695" s="26"/>
      <c r="CF695" s="26"/>
      <c r="CG695" s="26"/>
      <c r="CH695" s="26"/>
      <c r="CI695" s="26"/>
      <c r="CJ695" s="26"/>
      <c r="CK695" s="26"/>
      <c r="CL695" s="26"/>
      <c r="CM695" s="26"/>
      <c r="CN695" s="26"/>
      <c r="CO695" s="26"/>
      <c r="CP695" s="26"/>
      <c r="CQ695" s="26"/>
      <c r="CR695" s="26"/>
      <c r="CS695" s="26"/>
      <c r="CT695" s="26"/>
      <c r="CU695" s="26"/>
      <c r="CV695" s="26"/>
      <c r="CW695" s="26"/>
      <c r="CX695" s="26"/>
      <c r="CY695" s="26"/>
      <c r="CZ695" s="26"/>
      <c r="DA695" s="26"/>
      <c r="DB695" s="26"/>
      <c r="DC695" s="26"/>
      <c r="DD695" s="26"/>
      <c r="DE695" s="26"/>
      <c r="DF695" s="26"/>
      <c r="DG695" s="26"/>
      <c r="DH695" s="26"/>
      <c r="DI695" s="26"/>
      <c r="DJ695" s="26"/>
      <c r="DK695" s="26"/>
      <c r="DL695" s="26"/>
      <c r="DM695" s="26"/>
      <c r="DN695" s="26"/>
      <c r="DO695" s="26"/>
      <c r="DP695" s="26"/>
      <c r="DQ695" s="26"/>
      <c r="DR695" s="26"/>
      <c r="DS695" s="26"/>
      <c r="DT695" s="26"/>
      <c r="DU695" s="26"/>
      <c r="DV695" s="26"/>
      <c r="DW695" s="26"/>
      <c r="DX695" s="26"/>
      <c r="DY695" s="26"/>
      <c r="DZ695" s="26"/>
      <c r="EA695" s="26"/>
      <c r="EB695" s="26"/>
      <c r="EC695" s="26"/>
      <c r="ED695" s="26"/>
      <c r="EE695" s="26"/>
      <c r="EF695" s="26"/>
      <c r="EG695" s="26"/>
      <c r="EH695" s="26"/>
      <c r="EI695" s="26"/>
      <c r="EJ695" s="26"/>
      <c r="EK695" s="26"/>
      <c r="EL695" s="26"/>
      <c r="EM695" s="26"/>
      <c r="EN695" s="26"/>
      <c r="EO695" s="26"/>
      <c r="EP695" s="26"/>
      <c r="EQ695" s="26"/>
      <c r="ER695" s="26"/>
      <c r="ES695" s="26"/>
      <c r="ET695" s="26"/>
      <c r="EU695" s="26"/>
      <c r="EV695" s="26"/>
      <c r="EW695" s="26"/>
      <c r="EX695" s="26"/>
      <c r="EY695" s="26"/>
      <c r="EZ695" s="26"/>
      <c r="FA695" s="26"/>
      <c r="FB695" s="26"/>
      <c r="FC695" s="26"/>
      <c r="FD695" s="26"/>
      <c r="FE695" s="26"/>
      <c r="FF695" s="26"/>
      <c r="FG695" s="26"/>
      <c r="FH695" s="26"/>
      <c r="FI695" s="26"/>
      <c r="FJ695" s="26"/>
      <c r="FK695" s="26"/>
      <c r="FL695" s="26"/>
      <c r="FM695" s="26"/>
      <c r="FN695" s="26"/>
      <c r="FO695" s="26"/>
      <c r="FP695" s="26"/>
      <c r="FQ695" s="26"/>
      <c r="FR695" s="26"/>
      <c r="FS695" s="26"/>
      <c r="FT695" s="26"/>
      <c r="FU695" s="26"/>
      <c r="FV695" s="26"/>
      <c r="FW695" s="26"/>
      <c r="FX695" s="26"/>
      <c r="FY695" s="26"/>
      <c r="FZ695" s="26"/>
      <c r="GA695" s="26"/>
      <c r="GB695" s="26"/>
      <c r="GC695" s="26"/>
      <c r="GD695" s="26"/>
      <c r="GE695" s="26"/>
      <c r="GF695" s="26"/>
      <c r="GG695" s="26"/>
      <c r="GH695" s="26"/>
      <c r="GI695" s="26"/>
      <c r="GJ695" s="26"/>
      <c r="GK695" s="26"/>
      <c r="GL695" s="26"/>
      <c r="GM695" s="26"/>
      <c r="GN695" s="26"/>
      <c r="GO695" s="26"/>
      <c r="GP695" s="26"/>
      <c r="GQ695" s="26"/>
      <c r="GR695" s="26"/>
      <c r="GS695" s="26"/>
      <c r="GT695" s="26"/>
      <c r="GU695" s="26"/>
      <c r="GV695" s="26"/>
      <c r="GW695" s="26"/>
      <c r="GX695" s="26"/>
      <c r="GY695" s="26"/>
      <c r="GZ695" s="26"/>
      <c r="HA695" s="26"/>
      <c r="HB695" s="26"/>
      <c r="HC695" s="26"/>
      <c r="HD695" s="26"/>
      <c r="HE695" s="26"/>
      <c r="HF695" s="26"/>
      <c r="HG695" s="26"/>
      <c r="HH695" s="26"/>
      <c r="HI695" s="26"/>
      <c r="HJ695" s="26"/>
      <c r="HK695" s="26"/>
      <c r="HL695" s="26"/>
      <c r="HM695" s="26"/>
      <c r="HN695" s="26"/>
      <c r="HO695" s="26"/>
      <c r="HP695" s="26"/>
      <c r="HQ695" s="26"/>
      <c r="HR695" s="26"/>
      <c r="HS695" s="26"/>
      <c r="HT695" s="26"/>
      <c r="HU695" s="26"/>
      <c r="HV695" s="26"/>
      <c r="HW695" s="26"/>
      <c r="HX695" s="26"/>
      <c r="HY695" s="26"/>
      <c r="HZ695" s="26"/>
      <c r="IA695" s="26"/>
      <c r="IB695" s="26"/>
      <c r="IC695" s="26"/>
      <c r="ID695" s="26"/>
      <c r="IE695" s="26"/>
      <c r="IF695" s="26"/>
      <c r="IG695" s="26"/>
      <c r="IH695" s="26"/>
      <c r="II695" s="26"/>
      <c r="IJ695" s="26"/>
      <c r="IK695" s="26"/>
      <c r="IL695" s="26"/>
      <c r="IM695" s="26"/>
      <c r="IN695" s="26"/>
      <c r="IO695" s="26"/>
      <c r="IP695" s="26"/>
      <c r="IQ695" s="26"/>
      <c r="IR695" s="26"/>
      <c r="IS695" s="26"/>
      <c r="IT695" s="26"/>
      <c r="IU695" s="26"/>
      <c r="IV695" s="26"/>
    </row>
    <row r="696" spans="1:256" s="32" customFormat="1" ht="14.4" x14ac:dyDescent="0.3">
      <c r="A696"/>
      <c r="B696"/>
      <c r="C696"/>
      <c r="D696"/>
      <c r="E696"/>
      <c r="F69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6"/>
      <c r="AB696" s="26"/>
      <c r="AC696" s="26"/>
      <c r="AD696" s="26"/>
      <c r="AE696" s="26"/>
      <c r="AF696" s="26"/>
      <c r="AG696" s="26"/>
      <c r="AH696" s="26"/>
      <c r="AI696" s="26"/>
      <c r="AJ696" s="26"/>
      <c r="AK696" s="26"/>
      <c r="AL696" s="26"/>
      <c r="AM696" s="26"/>
      <c r="AN696" s="26"/>
      <c r="AO696" s="26"/>
      <c r="AP696" s="26"/>
      <c r="AQ696" s="26"/>
      <c r="AR696" s="26"/>
      <c r="AS696" s="26"/>
      <c r="AT696" s="26"/>
      <c r="AU696" s="26"/>
      <c r="AV696" s="26"/>
      <c r="AW696" s="26"/>
      <c r="AX696" s="26"/>
      <c r="AY696" s="26"/>
      <c r="AZ696" s="26"/>
      <c r="BA696" s="26"/>
      <c r="BB696" s="26"/>
      <c r="BC696" s="26"/>
      <c r="BD696" s="26"/>
      <c r="BE696" s="26"/>
      <c r="BF696" s="26"/>
      <c r="BG696" s="26"/>
      <c r="BH696" s="26"/>
      <c r="BI696" s="26"/>
      <c r="BJ696" s="26"/>
      <c r="BK696" s="26"/>
      <c r="BL696" s="26"/>
      <c r="BM696" s="26"/>
      <c r="BN696" s="26"/>
      <c r="BO696" s="26"/>
      <c r="BP696" s="26"/>
      <c r="BQ696" s="26"/>
      <c r="BR696" s="26"/>
      <c r="BS696" s="26"/>
      <c r="BT696" s="26"/>
      <c r="BU696" s="26"/>
      <c r="BV696" s="26"/>
      <c r="BW696" s="26"/>
      <c r="BX696" s="26"/>
      <c r="BY696" s="26"/>
      <c r="BZ696" s="26"/>
      <c r="CA696" s="26"/>
      <c r="CB696" s="26"/>
      <c r="CC696" s="26"/>
      <c r="CD696" s="26"/>
      <c r="CE696" s="26"/>
      <c r="CF696" s="26"/>
      <c r="CG696" s="26"/>
      <c r="CH696" s="26"/>
      <c r="CI696" s="26"/>
      <c r="CJ696" s="26"/>
      <c r="CK696" s="26"/>
      <c r="CL696" s="26"/>
      <c r="CM696" s="26"/>
      <c r="CN696" s="26"/>
      <c r="CO696" s="26"/>
      <c r="CP696" s="26"/>
      <c r="CQ696" s="26"/>
      <c r="CR696" s="26"/>
      <c r="CS696" s="26"/>
      <c r="CT696" s="26"/>
      <c r="CU696" s="26"/>
      <c r="CV696" s="26"/>
      <c r="CW696" s="26"/>
      <c r="CX696" s="26"/>
      <c r="CY696" s="26"/>
      <c r="CZ696" s="26"/>
      <c r="DA696" s="26"/>
      <c r="DB696" s="26"/>
      <c r="DC696" s="26"/>
      <c r="DD696" s="26"/>
      <c r="DE696" s="26"/>
      <c r="DF696" s="26"/>
      <c r="DG696" s="26"/>
      <c r="DH696" s="26"/>
      <c r="DI696" s="26"/>
      <c r="DJ696" s="26"/>
      <c r="DK696" s="26"/>
      <c r="DL696" s="26"/>
      <c r="DM696" s="26"/>
      <c r="DN696" s="26"/>
      <c r="DO696" s="26"/>
      <c r="DP696" s="26"/>
      <c r="DQ696" s="26"/>
      <c r="DR696" s="26"/>
      <c r="DS696" s="26"/>
      <c r="DT696" s="26"/>
      <c r="DU696" s="26"/>
      <c r="DV696" s="26"/>
      <c r="DW696" s="26"/>
      <c r="DX696" s="26"/>
      <c r="DY696" s="26"/>
      <c r="DZ696" s="26"/>
      <c r="EA696" s="26"/>
      <c r="EB696" s="26"/>
      <c r="EC696" s="26"/>
      <c r="ED696" s="26"/>
      <c r="EE696" s="26"/>
      <c r="EF696" s="26"/>
      <c r="EG696" s="26"/>
      <c r="EH696" s="26"/>
      <c r="EI696" s="26"/>
      <c r="EJ696" s="26"/>
      <c r="EK696" s="26"/>
      <c r="EL696" s="26"/>
      <c r="EM696" s="26"/>
      <c r="EN696" s="26"/>
      <c r="EO696" s="26"/>
      <c r="EP696" s="26"/>
      <c r="EQ696" s="26"/>
      <c r="ER696" s="26"/>
      <c r="ES696" s="26"/>
      <c r="ET696" s="26"/>
      <c r="EU696" s="26"/>
      <c r="EV696" s="26"/>
      <c r="EW696" s="26"/>
      <c r="EX696" s="26"/>
      <c r="EY696" s="26"/>
      <c r="EZ696" s="26"/>
      <c r="FA696" s="26"/>
      <c r="FB696" s="26"/>
      <c r="FC696" s="26"/>
      <c r="FD696" s="26"/>
      <c r="FE696" s="26"/>
      <c r="FF696" s="26"/>
      <c r="FG696" s="26"/>
      <c r="FH696" s="26"/>
      <c r="FI696" s="26"/>
      <c r="FJ696" s="26"/>
      <c r="FK696" s="26"/>
      <c r="FL696" s="26"/>
      <c r="FM696" s="26"/>
      <c r="FN696" s="26"/>
      <c r="FO696" s="26"/>
      <c r="FP696" s="26"/>
      <c r="FQ696" s="26"/>
      <c r="FR696" s="26"/>
      <c r="FS696" s="26"/>
      <c r="FT696" s="26"/>
      <c r="FU696" s="26"/>
      <c r="FV696" s="26"/>
      <c r="FW696" s="26"/>
      <c r="FX696" s="26"/>
      <c r="FY696" s="26"/>
      <c r="FZ696" s="26"/>
      <c r="GA696" s="26"/>
      <c r="GB696" s="26"/>
      <c r="GC696" s="26"/>
      <c r="GD696" s="26"/>
      <c r="GE696" s="26"/>
      <c r="GF696" s="26"/>
      <c r="GG696" s="26"/>
      <c r="GH696" s="26"/>
      <c r="GI696" s="26"/>
      <c r="GJ696" s="26"/>
      <c r="GK696" s="26"/>
      <c r="GL696" s="26"/>
      <c r="GM696" s="26"/>
      <c r="GN696" s="26"/>
      <c r="GO696" s="26"/>
      <c r="GP696" s="26"/>
      <c r="GQ696" s="26"/>
      <c r="GR696" s="26"/>
      <c r="GS696" s="26"/>
      <c r="GT696" s="26"/>
      <c r="GU696" s="26"/>
      <c r="GV696" s="26"/>
      <c r="GW696" s="26"/>
      <c r="GX696" s="26"/>
      <c r="GY696" s="26"/>
      <c r="GZ696" s="26"/>
      <c r="HA696" s="26"/>
      <c r="HB696" s="26"/>
      <c r="HC696" s="26"/>
      <c r="HD696" s="26"/>
      <c r="HE696" s="26"/>
      <c r="HF696" s="26"/>
      <c r="HG696" s="26"/>
      <c r="HH696" s="26"/>
      <c r="HI696" s="26"/>
      <c r="HJ696" s="26"/>
      <c r="HK696" s="26"/>
      <c r="HL696" s="26"/>
      <c r="HM696" s="26"/>
      <c r="HN696" s="26"/>
      <c r="HO696" s="26"/>
      <c r="HP696" s="26"/>
      <c r="HQ696" s="26"/>
      <c r="HR696" s="26"/>
      <c r="HS696" s="26"/>
      <c r="HT696" s="26"/>
      <c r="HU696" s="26"/>
      <c r="HV696" s="26"/>
      <c r="HW696" s="26"/>
      <c r="HX696" s="26"/>
      <c r="HY696" s="26"/>
      <c r="HZ696" s="26"/>
      <c r="IA696" s="26"/>
      <c r="IB696" s="26"/>
      <c r="IC696" s="26"/>
      <c r="ID696" s="26"/>
      <c r="IE696" s="26"/>
      <c r="IF696" s="26"/>
      <c r="IG696" s="26"/>
      <c r="IH696" s="26"/>
      <c r="II696" s="26"/>
      <c r="IJ696" s="26"/>
      <c r="IK696" s="26"/>
      <c r="IL696" s="26"/>
      <c r="IM696" s="26"/>
      <c r="IN696" s="26"/>
      <c r="IO696" s="26"/>
      <c r="IP696" s="26"/>
      <c r="IQ696" s="26"/>
      <c r="IR696" s="26"/>
      <c r="IS696" s="26"/>
      <c r="IT696" s="26"/>
      <c r="IU696" s="26"/>
      <c r="IV696" s="26"/>
    </row>
    <row r="697" spans="1:256" s="32" customFormat="1" ht="14.4" x14ac:dyDescent="0.3">
      <c r="A697"/>
      <c r="B697"/>
      <c r="C697"/>
      <c r="D697"/>
      <c r="E697"/>
      <c r="F697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6"/>
      <c r="AB697" s="26"/>
      <c r="AC697" s="26"/>
      <c r="AD697" s="26"/>
      <c r="AE697" s="26"/>
      <c r="AF697" s="26"/>
      <c r="AG697" s="26"/>
      <c r="AH697" s="26"/>
      <c r="AI697" s="26"/>
      <c r="AJ697" s="26"/>
      <c r="AK697" s="26"/>
      <c r="AL697" s="26"/>
      <c r="AM697" s="26"/>
      <c r="AN697" s="26"/>
      <c r="AO697" s="26"/>
      <c r="AP697" s="26"/>
      <c r="AQ697" s="26"/>
      <c r="AR697" s="26"/>
      <c r="AS697" s="26"/>
      <c r="AT697" s="26"/>
      <c r="AU697" s="26"/>
      <c r="AV697" s="26"/>
      <c r="AW697" s="26"/>
      <c r="AX697" s="26"/>
      <c r="AY697" s="26"/>
      <c r="AZ697" s="26"/>
      <c r="BA697" s="26"/>
      <c r="BB697" s="26"/>
      <c r="BC697" s="26"/>
      <c r="BD697" s="26"/>
      <c r="BE697" s="26"/>
      <c r="BF697" s="26"/>
      <c r="BG697" s="26"/>
      <c r="BH697" s="26"/>
      <c r="BI697" s="26"/>
      <c r="BJ697" s="26"/>
      <c r="BK697" s="26"/>
      <c r="BL697" s="26"/>
      <c r="BM697" s="26"/>
      <c r="BN697" s="26"/>
      <c r="BO697" s="26"/>
      <c r="BP697" s="26"/>
      <c r="BQ697" s="26"/>
      <c r="BR697" s="26"/>
      <c r="BS697" s="26"/>
      <c r="BT697" s="26"/>
      <c r="BU697" s="26"/>
      <c r="BV697" s="26"/>
      <c r="BW697" s="26"/>
      <c r="BX697" s="26"/>
      <c r="BY697" s="26"/>
      <c r="BZ697" s="26"/>
      <c r="CA697" s="26"/>
      <c r="CB697" s="26"/>
      <c r="CC697" s="26"/>
      <c r="CD697" s="26"/>
      <c r="CE697" s="26"/>
      <c r="CF697" s="26"/>
      <c r="CG697" s="26"/>
      <c r="CH697" s="26"/>
      <c r="CI697" s="26"/>
      <c r="CJ697" s="26"/>
      <c r="CK697" s="26"/>
      <c r="CL697" s="26"/>
      <c r="CM697" s="26"/>
      <c r="CN697" s="26"/>
      <c r="CO697" s="26"/>
      <c r="CP697" s="26"/>
      <c r="CQ697" s="26"/>
      <c r="CR697" s="26"/>
      <c r="CS697" s="26"/>
      <c r="CT697" s="26"/>
      <c r="CU697" s="26"/>
      <c r="CV697" s="26"/>
      <c r="CW697" s="26"/>
      <c r="CX697" s="26"/>
      <c r="CY697" s="26"/>
      <c r="CZ697" s="26"/>
      <c r="DA697" s="26"/>
      <c r="DB697" s="26"/>
      <c r="DC697" s="26"/>
      <c r="DD697" s="26"/>
      <c r="DE697" s="26"/>
      <c r="DF697" s="26"/>
      <c r="DG697" s="26"/>
      <c r="DH697" s="26"/>
      <c r="DI697" s="26"/>
      <c r="DJ697" s="26"/>
      <c r="DK697" s="26"/>
      <c r="DL697" s="26"/>
      <c r="DM697" s="26"/>
      <c r="DN697" s="26"/>
      <c r="DO697" s="26"/>
      <c r="DP697" s="26"/>
      <c r="DQ697" s="26"/>
      <c r="DR697" s="26"/>
      <c r="DS697" s="26"/>
      <c r="DT697" s="26"/>
      <c r="DU697" s="26"/>
      <c r="DV697" s="26"/>
      <c r="DW697" s="26"/>
      <c r="DX697" s="26"/>
      <c r="DY697" s="26"/>
      <c r="DZ697" s="26"/>
      <c r="EA697" s="26"/>
      <c r="EB697" s="26"/>
      <c r="EC697" s="26"/>
      <c r="ED697" s="26"/>
      <c r="EE697" s="26"/>
      <c r="EF697" s="26"/>
      <c r="EG697" s="26"/>
      <c r="EH697" s="26"/>
      <c r="EI697" s="26"/>
      <c r="EJ697" s="26"/>
      <c r="EK697" s="26"/>
      <c r="EL697" s="26"/>
      <c r="EM697" s="26"/>
      <c r="EN697" s="26"/>
      <c r="EO697" s="26"/>
      <c r="EP697" s="26"/>
      <c r="EQ697" s="26"/>
      <c r="ER697" s="26"/>
      <c r="ES697" s="26"/>
      <c r="ET697" s="26"/>
      <c r="EU697" s="26"/>
      <c r="EV697" s="26"/>
      <c r="EW697" s="26"/>
      <c r="EX697" s="26"/>
      <c r="EY697" s="26"/>
      <c r="EZ697" s="26"/>
      <c r="FA697" s="26"/>
      <c r="FB697" s="26"/>
      <c r="FC697" s="26"/>
      <c r="FD697" s="26"/>
      <c r="FE697" s="26"/>
      <c r="FF697" s="26"/>
      <c r="FG697" s="26"/>
      <c r="FH697" s="26"/>
      <c r="FI697" s="26"/>
      <c r="FJ697" s="26"/>
      <c r="FK697" s="26"/>
      <c r="FL697" s="26"/>
      <c r="FM697" s="26"/>
      <c r="FN697" s="26"/>
      <c r="FO697" s="26"/>
      <c r="FP697" s="26"/>
      <c r="FQ697" s="26"/>
      <c r="FR697" s="26"/>
      <c r="FS697" s="26"/>
      <c r="FT697" s="26"/>
      <c r="FU697" s="26"/>
      <c r="FV697" s="26"/>
      <c r="FW697" s="26"/>
      <c r="FX697" s="26"/>
      <c r="FY697" s="26"/>
      <c r="FZ697" s="26"/>
      <c r="GA697" s="26"/>
      <c r="GB697" s="26"/>
      <c r="GC697" s="26"/>
      <c r="GD697" s="26"/>
      <c r="GE697" s="26"/>
      <c r="GF697" s="26"/>
      <c r="GG697" s="26"/>
      <c r="GH697" s="26"/>
      <c r="GI697" s="26"/>
      <c r="GJ697" s="26"/>
      <c r="GK697" s="26"/>
      <c r="GL697" s="26"/>
      <c r="GM697" s="26"/>
      <c r="GN697" s="26"/>
      <c r="GO697" s="26"/>
      <c r="GP697" s="26"/>
      <c r="GQ697" s="26"/>
      <c r="GR697" s="26"/>
      <c r="GS697" s="26"/>
      <c r="GT697" s="26"/>
      <c r="GU697" s="26"/>
      <c r="GV697" s="26"/>
      <c r="GW697" s="26"/>
      <c r="GX697" s="26"/>
      <c r="GY697" s="26"/>
      <c r="GZ697" s="26"/>
      <c r="HA697" s="26"/>
      <c r="HB697" s="26"/>
      <c r="HC697" s="26"/>
      <c r="HD697" s="26"/>
      <c r="HE697" s="26"/>
      <c r="HF697" s="26"/>
      <c r="HG697" s="26"/>
      <c r="HH697" s="26"/>
      <c r="HI697" s="26"/>
      <c r="HJ697" s="26"/>
      <c r="HK697" s="26"/>
      <c r="HL697" s="26"/>
      <c r="HM697" s="26"/>
      <c r="HN697" s="26"/>
      <c r="HO697" s="26"/>
      <c r="HP697" s="26"/>
      <c r="HQ697" s="26"/>
      <c r="HR697" s="26"/>
      <c r="HS697" s="26"/>
      <c r="HT697" s="26"/>
      <c r="HU697" s="26"/>
      <c r="HV697" s="26"/>
      <c r="HW697" s="26"/>
      <c r="HX697" s="26"/>
      <c r="HY697" s="26"/>
      <c r="HZ697" s="26"/>
      <c r="IA697" s="26"/>
      <c r="IB697" s="26"/>
      <c r="IC697" s="26"/>
      <c r="ID697" s="26"/>
      <c r="IE697" s="26"/>
      <c r="IF697" s="26"/>
      <c r="IG697" s="26"/>
      <c r="IH697" s="26"/>
      <c r="II697" s="26"/>
      <c r="IJ697" s="26"/>
      <c r="IK697" s="26"/>
      <c r="IL697" s="26"/>
      <c r="IM697" s="26"/>
      <c r="IN697" s="26"/>
      <c r="IO697" s="26"/>
      <c r="IP697" s="26"/>
      <c r="IQ697" s="26"/>
      <c r="IR697" s="26"/>
      <c r="IS697" s="26"/>
      <c r="IT697" s="26"/>
      <c r="IU697" s="26"/>
      <c r="IV697" s="26"/>
    </row>
    <row r="698" spans="1:256" s="32" customFormat="1" ht="14.4" x14ac:dyDescent="0.3">
      <c r="A698"/>
      <c r="B698"/>
      <c r="C698"/>
      <c r="D698"/>
      <c r="E698"/>
      <c r="F698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6"/>
      <c r="AB698" s="26"/>
      <c r="AC698" s="26"/>
      <c r="AD698" s="26"/>
      <c r="AE698" s="26"/>
      <c r="AF698" s="26"/>
      <c r="AG698" s="26"/>
      <c r="AH698" s="26"/>
      <c r="AI698" s="26"/>
      <c r="AJ698" s="26"/>
      <c r="AK698" s="26"/>
      <c r="AL698" s="26"/>
      <c r="AM698" s="26"/>
      <c r="AN698" s="26"/>
      <c r="AO698" s="26"/>
      <c r="AP698" s="26"/>
      <c r="AQ698" s="26"/>
      <c r="AR698" s="26"/>
      <c r="AS698" s="26"/>
      <c r="AT698" s="26"/>
      <c r="AU698" s="26"/>
      <c r="AV698" s="26"/>
      <c r="AW698" s="26"/>
      <c r="AX698" s="26"/>
      <c r="AY698" s="26"/>
      <c r="AZ698" s="26"/>
      <c r="BA698" s="26"/>
      <c r="BB698" s="26"/>
      <c r="BC698" s="26"/>
      <c r="BD698" s="26"/>
      <c r="BE698" s="26"/>
      <c r="BF698" s="26"/>
      <c r="BG698" s="26"/>
      <c r="BH698" s="26"/>
      <c r="BI698" s="26"/>
      <c r="BJ698" s="26"/>
      <c r="BK698" s="26"/>
      <c r="BL698" s="26"/>
      <c r="BM698" s="26"/>
      <c r="BN698" s="26"/>
      <c r="BO698" s="26"/>
      <c r="BP698" s="26"/>
      <c r="BQ698" s="26"/>
      <c r="BR698" s="26"/>
      <c r="BS698" s="26"/>
      <c r="BT698" s="26"/>
      <c r="BU698" s="26"/>
      <c r="BV698" s="26"/>
      <c r="BW698" s="26"/>
      <c r="BX698" s="26"/>
      <c r="BY698" s="26"/>
      <c r="BZ698" s="26"/>
      <c r="CA698" s="26"/>
      <c r="CB698" s="26"/>
      <c r="CC698" s="26"/>
      <c r="CD698" s="26"/>
      <c r="CE698" s="26"/>
      <c r="CF698" s="26"/>
      <c r="CG698" s="26"/>
      <c r="CH698" s="26"/>
      <c r="CI698" s="26"/>
      <c r="CJ698" s="26"/>
      <c r="CK698" s="26"/>
      <c r="CL698" s="26"/>
      <c r="CM698" s="26"/>
      <c r="CN698" s="26"/>
      <c r="CO698" s="26"/>
      <c r="CP698" s="26"/>
      <c r="CQ698" s="26"/>
      <c r="CR698" s="26"/>
      <c r="CS698" s="26"/>
      <c r="CT698" s="26"/>
      <c r="CU698" s="26"/>
      <c r="CV698" s="26"/>
      <c r="CW698" s="26"/>
      <c r="CX698" s="26"/>
      <c r="CY698" s="26"/>
      <c r="CZ698" s="26"/>
      <c r="DA698" s="26"/>
      <c r="DB698" s="26"/>
      <c r="DC698" s="26"/>
      <c r="DD698" s="26"/>
      <c r="DE698" s="26"/>
      <c r="DF698" s="26"/>
      <c r="DG698" s="26"/>
      <c r="DH698" s="26"/>
      <c r="DI698" s="26"/>
      <c r="DJ698" s="26"/>
      <c r="DK698" s="26"/>
      <c r="DL698" s="26"/>
      <c r="DM698" s="26"/>
      <c r="DN698" s="26"/>
      <c r="DO698" s="26"/>
      <c r="DP698" s="26"/>
      <c r="DQ698" s="26"/>
      <c r="DR698" s="26"/>
      <c r="DS698" s="26"/>
      <c r="DT698" s="26"/>
      <c r="DU698" s="26"/>
      <c r="DV698" s="26"/>
      <c r="DW698" s="26"/>
      <c r="DX698" s="26"/>
      <c r="DY698" s="26"/>
      <c r="DZ698" s="26"/>
      <c r="EA698" s="26"/>
      <c r="EB698" s="26"/>
      <c r="EC698" s="26"/>
      <c r="ED698" s="26"/>
      <c r="EE698" s="26"/>
      <c r="EF698" s="26"/>
      <c r="EG698" s="26"/>
      <c r="EH698" s="26"/>
      <c r="EI698" s="26"/>
      <c r="EJ698" s="26"/>
      <c r="EK698" s="26"/>
      <c r="EL698" s="26"/>
      <c r="EM698" s="26"/>
      <c r="EN698" s="26"/>
      <c r="EO698" s="26"/>
      <c r="EP698" s="26"/>
      <c r="EQ698" s="26"/>
      <c r="ER698" s="26"/>
      <c r="ES698" s="26"/>
      <c r="ET698" s="26"/>
      <c r="EU698" s="26"/>
      <c r="EV698" s="26"/>
      <c r="EW698" s="26"/>
      <c r="EX698" s="26"/>
      <c r="EY698" s="26"/>
      <c r="EZ698" s="26"/>
      <c r="FA698" s="26"/>
      <c r="FB698" s="26"/>
      <c r="FC698" s="26"/>
      <c r="FD698" s="26"/>
      <c r="FE698" s="26"/>
      <c r="FF698" s="26"/>
      <c r="FG698" s="26"/>
      <c r="FH698" s="26"/>
      <c r="FI698" s="26"/>
      <c r="FJ698" s="26"/>
      <c r="FK698" s="26"/>
      <c r="FL698" s="26"/>
      <c r="FM698" s="26"/>
      <c r="FN698" s="26"/>
      <c r="FO698" s="26"/>
      <c r="FP698" s="26"/>
      <c r="FQ698" s="26"/>
      <c r="FR698" s="26"/>
      <c r="FS698" s="26"/>
      <c r="FT698" s="26"/>
      <c r="FU698" s="26"/>
      <c r="FV698" s="26"/>
      <c r="FW698" s="26"/>
      <c r="FX698" s="26"/>
      <c r="FY698" s="26"/>
      <c r="FZ698" s="26"/>
      <c r="GA698" s="26"/>
      <c r="GB698" s="26"/>
      <c r="GC698" s="26"/>
      <c r="GD698" s="26"/>
      <c r="GE698" s="26"/>
      <c r="GF698" s="26"/>
      <c r="GG698" s="26"/>
      <c r="GH698" s="26"/>
      <c r="GI698" s="26"/>
      <c r="GJ698" s="26"/>
      <c r="GK698" s="26"/>
      <c r="GL698" s="26"/>
      <c r="GM698" s="26"/>
      <c r="GN698" s="26"/>
      <c r="GO698" s="26"/>
      <c r="GP698" s="26"/>
      <c r="GQ698" s="26"/>
      <c r="GR698" s="26"/>
      <c r="GS698" s="26"/>
      <c r="GT698" s="26"/>
      <c r="GU698" s="26"/>
      <c r="GV698" s="26"/>
      <c r="GW698" s="26"/>
      <c r="GX698" s="26"/>
      <c r="GY698" s="26"/>
      <c r="GZ698" s="26"/>
      <c r="HA698" s="26"/>
      <c r="HB698" s="26"/>
      <c r="HC698" s="26"/>
      <c r="HD698" s="26"/>
      <c r="HE698" s="26"/>
      <c r="HF698" s="26"/>
      <c r="HG698" s="26"/>
      <c r="HH698" s="26"/>
      <c r="HI698" s="26"/>
      <c r="HJ698" s="26"/>
      <c r="HK698" s="26"/>
      <c r="HL698" s="26"/>
      <c r="HM698" s="26"/>
      <c r="HN698" s="26"/>
      <c r="HO698" s="26"/>
      <c r="HP698" s="26"/>
      <c r="HQ698" s="26"/>
      <c r="HR698" s="26"/>
      <c r="HS698" s="26"/>
      <c r="HT698" s="26"/>
      <c r="HU698" s="26"/>
      <c r="HV698" s="26"/>
      <c r="HW698" s="26"/>
      <c r="HX698" s="26"/>
      <c r="HY698" s="26"/>
      <c r="HZ698" s="26"/>
      <c r="IA698" s="26"/>
      <c r="IB698" s="26"/>
      <c r="IC698" s="26"/>
      <c r="ID698" s="26"/>
      <c r="IE698" s="26"/>
      <c r="IF698" s="26"/>
      <c r="IG698" s="26"/>
      <c r="IH698" s="26"/>
      <c r="II698" s="26"/>
      <c r="IJ698" s="26"/>
      <c r="IK698" s="26"/>
      <c r="IL698" s="26"/>
      <c r="IM698" s="26"/>
      <c r="IN698" s="26"/>
      <c r="IO698" s="26"/>
      <c r="IP698" s="26"/>
      <c r="IQ698" s="26"/>
      <c r="IR698" s="26"/>
      <c r="IS698" s="26"/>
      <c r="IT698" s="26"/>
      <c r="IU698" s="26"/>
      <c r="IV698" s="26"/>
    </row>
    <row r="699" spans="1:256" s="35" customFormat="1" ht="14.4" x14ac:dyDescent="0.3">
      <c r="A699"/>
      <c r="B699"/>
      <c r="C699"/>
      <c r="D699"/>
      <c r="E699"/>
      <c r="F699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6"/>
      <c r="AB699" s="26"/>
      <c r="AC699" s="26"/>
      <c r="AD699" s="26"/>
      <c r="AE699" s="26"/>
      <c r="AF699" s="26"/>
      <c r="AG699" s="26"/>
      <c r="AH699" s="26"/>
      <c r="AI699" s="26"/>
      <c r="AJ699" s="26"/>
      <c r="AK699" s="26"/>
      <c r="AL699" s="26"/>
      <c r="AM699" s="26"/>
      <c r="AN699" s="26"/>
      <c r="AO699" s="26"/>
      <c r="AP699" s="26"/>
      <c r="AQ699" s="26"/>
      <c r="AR699" s="26"/>
      <c r="AS699" s="26"/>
      <c r="AT699" s="26"/>
      <c r="AU699" s="26"/>
      <c r="AV699" s="26"/>
      <c r="AW699" s="26"/>
      <c r="AX699" s="26"/>
      <c r="AY699" s="26"/>
      <c r="AZ699" s="26"/>
      <c r="BA699" s="26"/>
      <c r="BB699" s="26"/>
      <c r="BC699" s="26"/>
      <c r="BD699" s="26"/>
      <c r="BE699" s="26"/>
      <c r="BF699" s="26"/>
      <c r="BG699" s="26"/>
      <c r="BH699" s="26"/>
      <c r="BI699" s="26"/>
      <c r="BJ699" s="26"/>
      <c r="BK699" s="26"/>
      <c r="BL699" s="26"/>
      <c r="BM699" s="26"/>
      <c r="BN699" s="26"/>
      <c r="BO699" s="26"/>
      <c r="BP699" s="26"/>
      <c r="BQ699" s="26"/>
      <c r="BR699" s="26"/>
      <c r="BS699" s="26"/>
      <c r="BT699" s="26"/>
      <c r="BU699" s="26"/>
      <c r="BV699" s="26"/>
      <c r="BW699" s="26"/>
      <c r="BX699" s="26"/>
      <c r="BY699" s="26"/>
      <c r="BZ699" s="26"/>
      <c r="CA699" s="26"/>
      <c r="CB699" s="26"/>
      <c r="CC699" s="26"/>
      <c r="CD699" s="26"/>
      <c r="CE699" s="26"/>
      <c r="CF699" s="26"/>
      <c r="CG699" s="26"/>
      <c r="CH699" s="26"/>
      <c r="CI699" s="26"/>
      <c r="CJ699" s="26"/>
      <c r="CK699" s="26"/>
      <c r="CL699" s="26"/>
      <c r="CM699" s="26"/>
      <c r="CN699" s="26"/>
      <c r="CO699" s="26"/>
      <c r="CP699" s="26"/>
      <c r="CQ699" s="26"/>
      <c r="CR699" s="26"/>
      <c r="CS699" s="26"/>
      <c r="CT699" s="26"/>
      <c r="CU699" s="26"/>
      <c r="CV699" s="26"/>
      <c r="CW699" s="26"/>
      <c r="CX699" s="26"/>
      <c r="CY699" s="26"/>
      <c r="CZ699" s="26"/>
      <c r="DA699" s="26"/>
      <c r="DB699" s="26"/>
      <c r="DC699" s="26"/>
      <c r="DD699" s="26"/>
      <c r="DE699" s="26"/>
      <c r="DF699" s="26"/>
      <c r="DG699" s="26"/>
      <c r="DH699" s="26"/>
      <c r="DI699" s="26"/>
      <c r="DJ699" s="26"/>
      <c r="DK699" s="26"/>
      <c r="DL699" s="26"/>
      <c r="DM699" s="26"/>
      <c r="DN699" s="26"/>
      <c r="DO699" s="26"/>
      <c r="DP699" s="26"/>
      <c r="DQ699" s="26"/>
      <c r="DR699" s="26"/>
      <c r="DS699" s="26"/>
      <c r="DT699" s="26"/>
      <c r="DU699" s="26"/>
      <c r="DV699" s="26"/>
      <c r="DW699" s="26"/>
      <c r="DX699" s="26"/>
      <c r="DY699" s="26"/>
      <c r="DZ699" s="26"/>
      <c r="EA699" s="26"/>
      <c r="EB699" s="26"/>
      <c r="EC699" s="26"/>
      <c r="ED699" s="26"/>
      <c r="EE699" s="26"/>
      <c r="EF699" s="26"/>
      <c r="EG699" s="26"/>
      <c r="EH699" s="26"/>
      <c r="EI699" s="26"/>
      <c r="EJ699" s="26"/>
      <c r="EK699" s="26"/>
      <c r="EL699" s="26"/>
      <c r="EM699" s="26"/>
      <c r="EN699" s="26"/>
      <c r="EO699" s="26"/>
      <c r="EP699" s="26"/>
      <c r="EQ699" s="26"/>
      <c r="ER699" s="26"/>
      <c r="ES699" s="26"/>
      <c r="ET699" s="26"/>
      <c r="EU699" s="26"/>
      <c r="EV699" s="26"/>
      <c r="EW699" s="26"/>
      <c r="EX699" s="26"/>
      <c r="EY699" s="26"/>
      <c r="EZ699" s="26"/>
      <c r="FA699" s="26"/>
      <c r="FB699" s="26"/>
      <c r="FC699" s="26"/>
      <c r="FD699" s="26"/>
      <c r="FE699" s="26"/>
      <c r="FF699" s="26"/>
      <c r="FG699" s="26"/>
      <c r="FH699" s="26"/>
      <c r="FI699" s="26"/>
      <c r="FJ699" s="26"/>
      <c r="FK699" s="26"/>
      <c r="FL699" s="26"/>
      <c r="FM699" s="26"/>
      <c r="FN699" s="26"/>
      <c r="FO699" s="26"/>
      <c r="FP699" s="26"/>
      <c r="FQ699" s="26"/>
      <c r="FR699" s="26"/>
      <c r="FS699" s="26"/>
      <c r="FT699" s="26"/>
      <c r="FU699" s="26"/>
      <c r="FV699" s="26"/>
      <c r="FW699" s="26"/>
      <c r="FX699" s="26"/>
      <c r="FY699" s="26"/>
      <c r="FZ699" s="26"/>
      <c r="GA699" s="26"/>
      <c r="GB699" s="26"/>
      <c r="GC699" s="26"/>
      <c r="GD699" s="26"/>
      <c r="GE699" s="26"/>
      <c r="GF699" s="26"/>
      <c r="GG699" s="26"/>
      <c r="GH699" s="26"/>
      <c r="GI699" s="26"/>
      <c r="GJ699" s="26"/>
      <c r="GK699" s="26"/>
      <c r="GL699" s="26"/>
      <c r="GM699" s="26"/>
      <c r="GN699" s="26"/>
      <c r="GO699" s="26"/>
      <c r="GP699" s="26"/>
      <c r="GQ699" s="26"/>
      <c r="GR699" s="26"/>
      <c r="GS699" s="26"/>
      <c r="GT699" s="26"/>
      <c r="GU699" s="26"/>
      <c r="GV699" s="26"/>
      <c r="GW699" s="26"/>
      <c r="GX699" s="26"/>
      <c r="GY699" s="26"/>
      <c r="GZ699" s="26"/>
      <c r="HA699" s="26"/>
      <c r="HB699" s="26"/>
      <c r="HC699" s="26"/>
      <c r="HD699" s="26"/>
      <c r="HE699" s="26"/>
      <c r="HF699" s="26"/>
      <c r="HG699" s="26"/>
      <c r="HH699" s="26"/>
      <c r="HI699" s="26"/>
      <c r="HJ699" s="26"/>
      <c r="HK699" s="26"/>
      <c r="HL699" s="26"/>
      <c r="HM699" s="26"/>
      <c r="HN699" s="26"/>
      <c r="HO699" s="26"/>
      <c r="HP699" s="26"/>
      <c r="HQ699" s="26"/>
      <c r="HR699" s="26"/>
      <c r="HS699" s="26"/>
      <c r="HT699" s="26"/>
      <c r="HU699" s="26"/>
      <c r="HV699" s="26"/>
      <c r="HW699" s="26"/>
      <c r="HX699" s="26"/>
      <c r="HY699" s="26"/>
      <c r="HZ699" s="26"/>
      <c r="IA699" s="26"/>
      <c r="IB699" s="26"/>
      <c r="IC699" s="26"/>
      <c r="ID699" s="26"/>
      <c r="IE699" s="26"/>
      <c r="IF699" s="26"/>
      <c r="IG699" s="26"/>
      <c r="IH699" s="26"/>
      <c r="II699" s="26"/>
      <c r="IJ699" s="26"/>
      <c r="IK699" s="26"/>
      <c r="IL699" s="26"/>
      <c r="IM699" s="26"/>
      <c r="IN699" s="26"/>
      <c r="IO699" s="26"/>
      <c r="IP699" s="26"/>
      <c r="IQ699" s="26"/>
      <c r="IR699" s="26"/>
      <c r="IS699" s="26"/>
      <c r="IT699" s="26"/>
      <c r="IU699" s="26"/>
      <c r="IV699" s="26"/>
    </row>
    <row r="700" spans="1:256" s="32" customFormat="1" ht="14.4" x14ac:dyDescent="0.3">
      <c r="A700"/>
      <c r="B700"/>
      <c r="C700"/>
      <c r="D700"/>
      <c r="E700"/>
      <c r="F700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6"/>
      <c r="AB700" s="26"/>
      <c r="AC700" s="26"/>
      <c r="AD700" s="26"/>
      <c r="AE700" s="26"/>
      <c r="AF700" s="26"/>
      <c r="AG700" s="26"/>
      <c r="AH700" s="26"/>
      <c r="AI700" s="26"/>
      <c r="AJ700" s="26"/>
      <c r="AK700" s="26"/>
      <c r="AL700" s="26"/>
      <c r="AM700" s="26"/>
      <c r="AN700" s="26"/>
      <c r="AO700" s="26"/>
      <c r="AP700" s="26"/>
      <c r="AQ700" s="26"/>
      <c r="AR700" s="26"/>
      <c r="AS700" s="26"/>
      <c r="AT700" s="26"/>
      <c r="AU700" s="26"/>
      <c r="AV700" s="26"/>
      <c r="AW700" s="26"/>
      <c r="AX700" s="26"/>
      <c r="AY700" s="26"/>
      <c r="AZ700" s="26"/>
      <c r="BA700" s="26"/>
      <c r="BB700" s="26"/>
      <c r="BC700" s="26"/>
      <c r="BD700" s="26"/>
      <c r="BE700" s="26"/>
      <c r="BF700" s="26"/>
      <c r="BG700" s="26"/>
      <c r="BH700" s="26"/>
      <c r="BI700" s="26"/>
      <c r="BJ700" s="26"/>
      <c r="BK700" s="26"/>
      <c r="BL700" s="26"/>
      <c r="BM700" s="26"/>
      <c r="BN700" s="26"/>
      <c r="BO700" s="26"/>
      <c r="BP700" s="26"/>
      <c r="BQ700" s="26"/>
      <c r="BR700" s="26"/>
      <c r="BS700" s="26"/>
      <c r="BT700" s="26"/>
      <c r="BU700" s="26"/>
      <c r="BV700" s="26"/>
      <c r="BW700" s="26"/>
      <c r="BX700" s="26"/>
      <c r="BY700" s="26"/>
      <c r="BZ700" s="26"/>
      <c r="CA700" s="26"/>
      <c r="CB700" s="26"/>
      <c r="CC700" s="26"/>
      <c r="CD700" s="26"/>
      <c r="CE700" s="26"/>
      <c r="CF700" s="26"/>
      <c r="CG700" s="26"/>
      <c r="CH700" s="26"/>
      <c r="CI700" s="26"/>
      <c r="CJ700" s="26"/>
      <c r="CK700" s="26"/>
      <c r="CL700" s="26"/>
      <c r="CM700" s="26"/>
      <c r="CN700" s="26"/>
      <c r="CO700" s="26"/>
      <c r="CP700" s="26"/>
      <c r="CQ700" s="26"/>
      <c r="CR700" s="26"/>
      <c r="CS700" s="26"/>
      <c r="CT700" s="26"/>
      <c r="CU700" s="26"/>
      <c r="CV700" s="26"/>
      <c r="CW700" s="26"/>
      <c r="CX700" s="26"/>
      <c r="CY700" s="26"/>
      <c r="CZ700" s="26"/>
      <c r="DA700" s="26"/>
      <c r="DB700" s="26"/>
      <c r="DC700" s="26"/>
      <c r="DD700" s="26"/>
      <c r="DE700" s="26"/>
      <c r="DF700" s="26"/>
      <c r="DG700" s="26"/>
      <c r="DH700" s="26"/>
      <c r="DI700" s="26"/>
      <c r="DJ700" s="26"/>
      <c r="DK700" s="26"/>
      <c r="DL700" s="26"/>
      <c r="DM700" s="26"/>
      <c r="DN700" s="26"/>
      <c r="DO700" s="26"/>
      <c r="DP700" s="26"/>
      <c r="DQ700" s="26"/>
      <c r="DR700" s="26"/>
      <c r="DS700" s="26"/>
      <c r="DT700" s="26"/>
      <c r="DU700" s="26"/>
      <c r="DV700" s="26"/>
      <c r="DW700" s="26"/>
      <c r="DX700" s="26"/>
      <c r="DY700" s="26"/>
      <c r="DZ700" s="26"/>
      <c r="EA700" s="26"/>
      <c r="EB700" s="26"/>
      <c r="EC700" s="26"/>
      <c r="ED700" s="26"/>
      <c r="EE700" s="26"/>
      <c r="EF700" s="26"/>
      <c r="EG700" s="26"/>
      <c r="EH700" s="26"/>
      <c r="EI700" s="26"/>
      <c r="EJ700" s="26"/>
      <c r="EK700" s="26"/>
      <c r="EL700" s="26"/>
      <c r="EM700" s="26"/>
      <c r="EN700" s="26"/>
      <c r="EO700" s="26"/>
      <c r="EP700" s="26"/>
      <c r="EQ700" s="26"/>
      <c r="ER700" s="26"/>
      <c r="ES700" s="26"/>
      <c r="ET700" s="26"/>
      <c r="EU700" s="26"/>
      <c r="EV700" s="26"/>
      <c r="EW700" s="26"/>
      <c r="EX700" s="26"/>
      <c r="EY700" s="26"/>
      <c r="EZ700" s="26"/>
      <c r="FA700" s="26"/>
      <c r="FB700" s="26"/>
      <c r="FC700" s="26"/>
      <c r="FD700" s="26"/>
      <c r="FE700" s="26"/>
      <c r="FF700" s="26"/>
      <c r="FG700" s="26"/>
      <c r="FH700" s="26"/>
      <c r="FI700" s="26"/>
      <c r="FJ700" s="26"/>
      <c r="FK700" s="26"/>
      <c r="FL700" s="26"/>
      <c r="FM700" s="26"/>
      <c r="FN700" s="26"/>
      <c r="FO700" s="26"/>
      <c r="FP700" s="26"/>
      <c r="FQ700" s="26"/>
      <c r="FR700" s="26"/>
      <c r="FS700" s="26"/>
      <c r="FT700" s="26"/>
      <c r="FU700" s="26"/>
      <c r="FV700" s="26"/>
      <c r="FW700" s="26"/>
      <c r="FX700" s="26"/>
      <c r="FY700" s="26"/>
      <c r="FZ700" s="26"/>
      <c r="GA700" s="26"/>
      <c r="GB700" s="26"/>
      <c r="GC700" s="26"/>
      <c r="GD700" s="26"/>
      <c r="GE700" s="26"/>
      <c r="GF700" s="26"/>
      <c r="GG700" s="26"/>
      <c r="GH700" s="26"/>
      <c r="GI700" s="26"/>
      <c r="GJ700" s="26"/>
      <c r="GK700" s="26"/>
      <c r="GL700" s="26"/>
      <c r="GM700" s="26"/>
      <c r="GN700" s="26"/>
      <c r="GO700" s="26"/>
      <c r="GP700" s="26"/>
      <c r="GQ700" s="26"/>
      <c r="GR700" s="26"/>
      <c r="GS700" s="26"/>
      <c r="GT700" s="26"/>
      <c r="GU700" s="26"/>
      <c r="GV700" s="26"/>
      <c r="GW700" s="26"/>
      <c r="GX700" s="26"/>
      <c r="GY700" s="26"/>
      <c r="GZ700" s="26"/>
      <c r="HA700" s="26"/>
      <c r="HB700" s="26"/>
      <c r="HC700" s="26"/>
      <c r="HD700" s="26"/>
      <c r="HE700" s="26"/>
      <c r="HF700" s="26"/>
      <c r="HG700" s="26"/>
      <c r="HH700" s="26"/>
      <c r="HI700" s="26"/>
      <c r="HJ700" s="26"/>
      <c r="HK700" s="26"/>
      <c r="HL700" s="26"/>
      <c r="HM700" s="26"/>
      <c r="HN700" s="26"/>
      <c r="HO700" s="26"/>
      <c r="HP700" s="26"/>
      <c r="HQ700" s="26"/>
      <c r="HR700" s="26"/>
      <c r="HS700" s="26"/>
      <c r="HT700" s="26"/>
      <c r="HU700" s="26"/>
      <c r="HV700" s="26"/>
      <c r="HW700" s="26"/>
      <c r="HX700" s="26"/>
      <c r="HY700" s="26"/>
      <c r="HZ700" s="26"/>
      <c r="IA700" s="26"/>
      <c r="IB700" s="26"/>
      <c r="IC700" s="26"/>
      <c r="ID700" s="26"/>
      <c r="IE700" s="26"/>
      <c r="IF700" s="26"/>
      <c r="IG700" s="26"/>
      <c r="IH700" s="26"/>
      <c r="II700" s="26"/>
      <c r="IJ700" s="26"/>
      <c r="IK700" s="26"/>
      <c r="IL700" s="26"/>
      <c r="IM700" s="26"/>
      <c r="IN700" s="26"/>
      <c r="IO700" s="26"/>
      <c r="IP700" s="26"/>
      <c r="IQ700" s="26"/>
      <c r="IR700" s="26"/>
      <c r="IS700" s="26"/>
      <c r="IT700" s="26"/>
      <c r="IU700" s="26"/>
      <c r="IV700" s="26"/>
    </row>
    <row r="701" spans="1:256" s="32" customFormat="1" ht="14.4" x14ac:dyDescent="0.3">
      <c r="A701"/>
      <c r="B701"/>
      <c r="C701"/>
      <c r="D701"/>
      <c r="E701"/>
      <c r="F701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6"/>
      <c r="AB701" s="26"/>
      <c r="AC701" s="26"/>
      <c r="AD701" s="26"/>
      <c r="AE701" s="26"/>
      <c r="AF701" s="26"/>
      <c r="AG701" s="26"/>
      <c r="AH701" s="26"/>
      <c r="AI701" s="26"/>
      <c r="AJ701" s="26"/>
      <c r="AK701" s="26"/>
      <c r="AL701" s="26"/>
      <c r="AM701" s="26"/>
      <c r="AN701" s="26"/>
      <c r="AO701" s="26"/>
      <c r="AP701" s="26"/>
      <c r="AQ701" s="26"/>
      <c r="AR701" s="26"/>
      <c r="AS701" s="26"/>
      <c r="AT701" s="26"/>
      <c r="AU701" s="26"/>
      <c r="AV701" s="26"/>
      <c r="AW701" s="26"/>
      <c r="AX701" s="26"/>
      <c r="AY701" s="26"/>
      <c r="AZ701" s="26"/>
      <c r="BA701" s="26"/>
      <c r="BB701" s="26"/>
      <c r="BC701" s="26"/>
      <c r="BD701" s="26"/>
      <c r="BE701" s="26"/>
      <c r="BF701" s="26"/>
      <c r="BG701" s="26"/>
      <c r="BH701" s="26"/>
      <c r="BI701" s="26"/>
      <c r="BJ701" s="26"/>
      <c r="BK701" s="26"/>
      <c r="BL701" s="26"/>
      <c r="BM701" s="26"/>
      <c r="BN701" s="26"/>
      <c r="BO701" s="26"/>
      <c r="BP701" s="26"/>
      <c r="BQ701" s="26"/>
      <c r="BR701" s="26"/>
      <c r="BS701" s="26"/>
      <c r="BT701" s="26"/>
      <c r="BU701" s="26"/>
      <c r="BV701" s="26"/>
      <c r="BW701" s="26"/>
      <c r="BX701" s="26"/>
      <c r="BY701" s="26"/>
      <c r="BZ701" s="26"/>
      <c r="CA701" s="26"/>
      <c r="CB701" s="26"/>
      <c r="CC701" s="26"/>
      <c r="CD701" s="26"/>
      <c r="CE701" s="26"/>
      <c r="CF701" s="26"/>
      <c r="CG701" s="26"/>
      <c r="CH701" s="26"/>
      <c r="CI701" s="26"/>
      <c r="CJ701" s="26"/>
      <c r="CK701" s="26"/>
      <c r="CL701" s="26"/>
      <c r="CM701" s="26"/>
      <c r="CN701" s="26"/>
      <c r="CO701" s="26"/>
      <c r="CP701" s="26"/>
      <c r="CQ701" s="26"/>
      <c r="CR701" s="26"/>
      <c r="CS701" s="26"/>
      <c r="CT701" s="26"/>
      <c r="CU701" s="26"/>
      <c r="CV701" s="26"/>
      <c r="CW701" s="26"/>
      <c r="CX701" s="26"/>
      <c r="CY701" s="26"/>
      <c r="CZ701" s="26"/>
      <c r="DA701" s="26"/>
      <c r="DB701" s="26"/>
      <c r="DC701" s="26"/>
      <c r="DD701" s="26"/>
      <c r="DE701" s="26"/>
      <c r="DF701" s="26"/>
      <c r="DG701" s="26"/>
      <c r="DH701" s="26"/>
      <c r="DI701" s="26"/>
      <c r="DJ701" s="26"/>
      <c r="DK701" s="26"/>
      <c r="DL701" s="26"/>
      <c r="DM701" s="26"/>
      <c r="DN701" s="26"/>
      <c r="DO701" s="26"/>
      <c r="DP701" s="26"/>
      <c r="DQ701" s="26"/>
      <c r="DR701" s="26"/>
      <c r="DS701" s="26"/>
      <c r="DT701" s="26"/>
      <c r="DU701" s="26"/>
      <c r="DV701" s="26"/>
      <c r="DW701" s="26"/>
      <c r="DX701" s="26"/>
      <c r="DY701" s="26"/>
      <c r="DZ701" s="26"/>
      <c r="EA701" s="26"/>
      <c r="EB701" s="26"/>
      <c r="EC701" s="26"/>
      <c r="ED701" s="26"/>
      <c r="EE701" s="26"/>
      <c r="EF701" s="26"/>
      <c r="EG701" s="26"/>
      <c r="EH701" s="26"/>
      <c r="EI701" s="26"/>
      <c r="EJ701" s="26"/>
      <c r="EK701" s="26"/>
      <c r="EL701" s="26"/>
      <c r="EM701" s="26"/>
      <c r="EN701" s="26"/>
      <c r="EO701" s="26"/>
      <c r="EP701" s="26"/>
      <c r="EQ701" s="26"/>
      <c r="ER701" s="26"/>
      <c r="ES701" s="26"/>
      <c r="ET701" s="26"/>
      <c r="EU701" s="26"/>
      <c r="EV701" s="26"/>
      <c r="EW701" s="26"/>
      <c r="EX701" s="26"/>
      <c r="EY701" s="26"/>
      <c r="EZ701" s="26"/>
      <c r="FA701" s="26"/>
      <c r="FB701" s="26"/>
      <c r="FC701" s="26"/>
      <c r="FD701" s="26"/>
      <c r="FE701" s="26"/>
      <c r="FF701" s="26"/>
      <c r="FG701" s="26"/>
      <c r="FH701" s="26"/>
      <c r="FI701" s="26"/>
      <c r="FJ701" s="26"/>
      <c r="FK701" s="26"/>
      <c r="FL701" s="26"/>
      <c r="FM701" s="26"/>
      <c r="FN701" s="26"/>
      <c r="FO701" s="26"/>
      <c r="FP701" s="26"/>
      <c r="FQ701" s="26"/>
      <c r="FR701" s="26"/>
      <c r="FS701" s="26"/>
      <c r="FT701" s="26"/>
      <c r="FU701" s="26"/>
      <c r="FV701" s="26"/>
      <c r="FW701" s="26"/>
      <c r="FX701" s="26"/>
      <c r="FY701" s="26"/>
      <c r="FZ701" s="26"/>
      <c r="GA701" s="26"/>
      <c r="GB701" s="26"/>
      <c r="GC701" s="26"/>
      <c r="GD701" s="26"/>
      <c r="GE701" s="26"/>
      <c r="GF701" s="26"/>
      <c r="GG701" s="26"/>
      <c r="GH701" s="26"/>
      <c r="GI701" s="26"/>
      <c r="GJ701" s="26"/>
      <c r="GK701" s="26"/>
      <c r="GL701" s="26"/>
      <c r="GM701" s="26"/>
      <c r="GN701" s="26"/>
      <c r="GO701" s="26"/>
      <c r="GP701" s="26"/>
      <c r="GQ701" s="26"/>
      <c r="GR701" s="26"/>
      <c r="GS701" s="26"/>
      <c r="GT701" s="26"/>
      <c r="GU701" s="26"/>
      <c r="GV701" s="26"/>
      <c r="GW701" s="26"/>
      <c r="GX701" s="26"/>
      <c r="GY701" s="26"/>
      <c r="GZ701" s="26"/>
      <c r="HA701" s="26"/>
      <c r="HB701" s="26"/>
      <c r="HC701" s="26"/>
      <c r="HD701" s="26"/>
      <c r="HE701" s="26"/>
      <c r="HF701" s="26"/>
      <c r="HG701" s="26"/>
      <c r="HH701" s="26"/>
      <c r="HI701" s="26"/>
      <c r="HJ701" s="26"/>
      <c r="HK701" s="26"/>
      <c r="HL701" s="26"/>
      <c r="HM701" s="26"/>
      <c r="HN701" s="26"/>
      <c r="HO701" s="26"/>
      <c r="HP701" s="26"/>
      <c r="HQ701" s="26"/>
      <c r="HR701" s="26"/>
      <c r="HS701" s="26"/>
      <c r="HT701" s="26"/>
      <c r="HU701" s="26"/>
      <c r="HV701" s="26"/>
      <c r="HW701" s="26"/>
      <c r="HX701" s="26"/>
      <c r="HY701" s="26"/>
      <c r="HZ701" s="26"/>
      <c r="IA701" s="26"/>
      <c r="IB701" s="26"/>
      <c r="IC701" s="26"/>
      <c r="ID701" s="26"/>
      <c r="IE701" s="26"/>
      <c r="IF701" s="26"/>
      <c r="IG701" s="26"/>
      <c r="IH701" s="26"/>
      <c r="II701" s="26"/>
      <c r="IJ701" s="26"/>
      <c r="IK701" s="26"/>
      <c r="IL701" s="26"/>
      <c r="IM701" s="26"/>
      <c r="IN701" s="26"/>
      <c r="IO701" s="26"/>
      <c r="IP701" s="26"/>
      <c r="IQ701" s="26"/>
      <c r="IR701" s="26"/>
      <c r="IS701" s="26"/>
      <c r="IT701" s="26"/>
      <c r="IU701" s="26"/>
      <c r="IV701" s="26"/>
    </row>
    <row r="702" spans="1:256" s="32" customFormat="1" ht="14.4" x14ac:dyDescent="0.3">
      <c r="A702"/>
      <c r="B702"/>
      <c r="C702"/>
      <c r="D702"/>
      <c r="E702"/>
      <c r="F702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6"/>
      <c r="AB702" s="26"/>
      <c r="AC702" s="26"/>
      <c r="AD702" s="26"/>
      <c r="AE702" s="26"/>
      <c r="AF702" s="26"/>
      <c r="AG702" s="26"/>
      <c r="AH702" s="26"/>
      <c r="AI702" s="26"/>
      <c r="AJ702" s="26"/>
      <c r="AK702" s="26"/>
      <c r="AL702" s="26"/>
      <c r="AM702" s="26"/>
      <c r="AN702" s="26"/>
      <c r="AO702" s="26"/>
      <c r="AP702" s="26"/>
      <c r="AQ702" s="26"/>
      <c r="AR702" s="26"/>
      <c r="AS702" s="26"/>
      <c r="AT702" s="26"/>
      <c r="AU702" s="26"/>
      <c r="AV702" s="26"/>
      <c r="AW702" s="26"/>
      <c r="AX702" s="26"/>
      <c r="AY702" s="26"/>
      <c r="AZ702" s="26"/>
      <c r="BA702" s="26"/>
      <c r="BB702" s="26"/>
      <c r="BC702" s="26"/>
      <c r="BD702" s="26"/>
      <c r="BE702" s="26"/>
      <c r="BF702" s="26"/>
      <c r="BG702" s="26"/>
      <c r="BH702" s="26"/>
      <c r="BI702" s="26"/>
      <c r="BJ702" s="26"/>
      <c r="BK702" s="26"/>
      <c r="BL702" s="26"/>
      <c r="BM702" s="26"/>
      <c r="BN702" s="26"/>
      <c r="BO702" s="26"/>
      <c r="BP702" s="26"/>
      <c r="BQ702" s="26"/>
      <c r="BR702" s="26"/>
      <c r="BS702" s="26"/>
      <c r="BT702" s="26"/>
      <c r="BU702" s="26"/>
      <c r="BV702" s="26"/>
      <c r="BW702" s="26"/>
      <c r="BX702" s="26"/>
      <c r="BY702" s="26"/>
      <c r="BZ702" s="26"/>
      <c r="CA702" s="26"/>
      <c r="CB702" s="26"/>
      <c r="CC702" s="26"/>
      <c r="CD702" s="26"/>
      <c r="CE702" s="26"/>
      <c r="CF702" s="26"/>
      <c r="CG702" s="26"/>
      <c r="CH702" s="26"/>
      <c r="CI702" s="26"/>
      <c r="CJ702" s="26"/>
      <c r="CK702" s="26"/>
      <c r="CL702" s="26"/>
      <c r="CM702" s="26"/>
      <c r="CN702" s="26"/>
      <c r="CO702" s="26"/>
      <c r="CP702" s="26"/>
      <c r="CQ702" s="26"/>
      <c r="CR702" s="26"/>
      <c r="CS702" s="26"/>
      <c r="CT702" s="26"/>
      <c r="CU702" s="26"/>
      <c r="CV702" s="26"/>
      <c r="CW702" s="26"/>
      <c r="CX702" s="26"/>
      <c r="CY702" s="26"/>
      <c r="CZ702" s="26"/>
      <c r="DA702" s="26"/>
      <c r="DB702" s="26"/>
      <c r="DC702" s="26"/>
      <c r="DD702" s="26"/>
      <c r="DE702" s="26"/>
      <c r="DF702" s="26"/>
      <c r="DG702" s="26"/>
      <c r="DH702" s="26"/>
      <c r="DI702" s="26"/>
      <c r="DJ702" s="26"/>
      <c r="DK702" s="26"/>
      <c r="DL702" s="26"/>
      <c r="DM702" s="26"/>
      <c r="DN702" s="26"/>
      <c r="DO702" s="26"/>
      <c r="DP702" s="26"/>
      <c r="DQ702" s="26"/>
      <c r="DR702" s="26"/>
      <c r="DS702" s="26"/>
      <c r="DT702" s="26"/>
      <c r="DU702" s="26"/>
      <c r="DV702" s="26"/>
      <c r="DW702" s="26"/>
      <c r="DX702" s="26"/>
      <c r="DY702" s="26"/>
      <c r="DZ702" s="26"/>
      <c r="EA702" s="26"/>
      <c r="EB702" s="26"/>
      <c r="EC702" s="26"/>
      <c r="ED702" s="26"/>
      <c r="EE702" s="26"/>
      <c r="EF702" s="26"/>
      <c r="EG702" s="26"/>
      <c r="EH702" s="26"/>
      <c r="EI702" s="26"/>
      <c r="EJ702" s="26"/>
      <c r="EK702" s="26"/>
      <c r="EL702" s="26"/>
      <c r="EM702" s="26"/>
      <c r="EN702" s="26"/>
      <c r="EO702" s="26"/>
      <c r="EP702" s="26"/>
      <c r="EQ702" s="26"/>
      <c r="ER702" s="26"/>
      <c r="ES702" s="26"/>
      <c r="ET702" s="26"/>
      <c r="EU702" s="26"/>
      <c r="EV702" s="26"/>
      <c r="EW702" s="26"/>
      <c r="EX702" s="26"/>
      <c r="EY702" s="26"/>
      <c r="EZ702" s="26"/>
      <c r="FA702" s="26"/>
      <c r="FB702" s="26"/>
      <c r="FC702" s="26"/>
      <c r="FD702" s="26"/>
      <c r="FE702" s="26"/>
      <c r="FF702" s="26"/>
      <c r="FG702" s="26"/>
      <c r="FH702" s="26"/>
      <c r="FI702" s="26"/>
      <c r="FJ702" s="26"/>
      <c r="FK702" s="26"/>
      <c r="FL702" s="26"/>
      <c r="FM702" s="26"/>
      <c r="FN702" s="26"/>
      <c r="FO702" s="26"/>
      <c r="FP702" s="26"/>
      <c r="FQ702" s="26"/>
      <c r="FR702" s="26"/>
      <c r="FS702" s="26"/>
      <c r="FT702" s="26"/>
      <c r="FU702" s="26"/>
      <c r="FV702" s="26"/>
      <c r="FW702" s="26"/>
      <c r="FX702" s="26"/>
      <c r="FY702" s="26"/>
      <c r="FZ702" s="26"/>
      <c r="GA702" s="26"/>
      <c r="GB702" s="26"/>
      <c r="GC702" s="26"/>
      <c r="GD702" s="26"/>
      <c r="GE702" s="26"/>
      <c r="GF702" s="26"/>
      <c r="GG702" s="26"/>
      <c r="GH702" s="26"/>
      <c r="GI702" s="26"/>
      <c r="GJ702" s="26"/>
      <c r="GK702" s="26"/>
      <c r="GL702" s="26"/>
      <c r="GM702" s="26"/>
      <c r="GN702" s="26"/>
      <c r="GO702" s="26"/>
      <c r="GP702" s="26"/>
      <c r="GQ702" s="26"/>
      <c r="GR702" s="26"/>
      <c r="GS702" s="26"/>
      <c r="GT702" s="26"/>
      <c r="GU702" s="26"/>
      <c r="GV702" s="26"/>
      <c r="GW702" s="26"/>
      <c r="GX702" s="26"/>
      <c r="GY702" s="26"/>
      <c r="GZ702" s="26"/>
      <c r="HA702" s="26"/>
      <c r="HB702" s="26"/>
      <c r="HC702" s="26"/>
      <c r="HD702" s="26"/>
      <c r="HE702" s="26"/>
      <c r="HF702" s="26"/>
      <c r="HG702" s="26"/>
      <c r="HH702" s="26"/>
      <c r="HI702" s="26"/>
      <c r="HJ702" s="26"/>
      <c r="HK702" s="26"/>
      <c r="HL702" s="26"/>
      <c r="HM702" s="26"/>
      <c r="HN702" s="26"/>
      <c r="HO702" s="26"/>
      <c r="HP702" s="26"/>
      <c r="HQ702" s="26"/>
      <c r="HR702" s="26"/>
      <c r="HS702" s="26"/>
      <c r="HT702" s="26"/>
      <c r="HU702" s="26"/>
      <c r="HV702" s="26"/>
      <c r="HW702" s="26"/>
      <c r="HX702" s="26"/>
      <c r="HY702" s="26"/>
      <c r="HZ702" s="26"/>
      <c r="IA702" s="26"/>
      <c r="IB702" s="26"/>
      <c r="IC702" s="26"/>
      <c r="ID702" s="26"/>
      <c r="IE702" s="26"/>
      <c r="IF702" s="26"/>
      <c r="IG702" s="26"/>
      <c r="IH702" s="26"/>
      <c r="II702" s="26"/>
      <c r="IJ702" s="26"/>
      <c r="IK702" s="26"/>
      <c r="IL702" s="26"/>
      <c r="IM702" s="26"/>
      <c r="IN702" s="26"/>
      <c r="IO702" s="26"/>
      <c r="IP702" s="26"/>
      <c r="IQ702" s="26"/>
      <c r="IR702" s="26"/>
      <c r="IS702" s="26"/>
      <c r="IT702" s="26"/>
      <c r="IU702" s="26"/>
      <c r="IV702" s="26"/>
    </row>
    <row r="703" spans="1:256" s="32" customFormat="1" ht="14.4" x14ac:dyDescent="0.3">
      <c r="A703"/>
      <c r="B703"/>
      <c r="C703"/>
      <c r="D703"/>
      <c r="E703"/>
      <c r="F703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6"/>
      <c r="AB703" s="26"/>
      <c r="AC703" s="26"/>
      <c r="AD703" s="26"/>
      <c r="AE703" s="26"/>
      <c r="AF703" s="26"/>
      <c r="AG703" s="26"/>
      <c r="AH703" s="26"/>
      <c r="AI703" s="26"/>
      <c r="AJ703" s="26"/>
      <c r="AK703" s="26"/>
      <c r="AL703" s="26"/>
      <c r="AM703" s="26"/>
      <c r="AN703" s="26"/>
      <c r="AO703" s="26"/>
      <c r="AP703" s="26"/>
      <c r="AQ703" s="26"/>
      <c r="AR703" s="26"/>
      <c r="AS703" s="26"/>
      <c r="AT703" s="26"/>
      <c r="AU703" s="26"/>
      <c r="AV703" s="26"/>
      <c r="AW703" s="26"/>
      <c r="AX703" s="26"/>
      <c r="AY703" s="26"/>
      <c r="AZ703" s="26"/>
      <c r="BA703" s="26"/>
      <c r="BB703" s="26"/>
      <c r="BC703" s="26"/>
      <c r="BD703" s="26"/>
      <c r="BE703" s="26"/>
      <c r="BF703" s="26"/>
      <c r="BG703" s="26"/>
      <c r="BH703" s="26"/>
      <c r="BI703" s="26"/>
      <c r="BJ703" s="26"/>
      <c r="BK703" s="26"/>
      <c r="BL703" s="26"/>
      <c r="BM703" s="26"/>
      <c r="BN703" s="26"/>
      <c r="BO703" s="26"/>
      <c r="BP703" s="26"/>
      <c r="BQ703" s="26"/>
      <c r="BR703" s="26"/>
      <c r="BS703" s="26"/>
      <c r="BT703" s="26"/>
      <c r="BU703" s="26"/>
      <c r="BV703" s="26"/>
      <c r="BW703" s="26"/>
      <c r="BX703" s="26"/>
      <c r="BY703" s="26"/>
      <c r="BZ703" s="26"/>
      <c r="CA703" s="26"/>
      <c r="CB703" s="26"/>
      <c r="CC703" s="26"/>
      <c r="CD703" s="26"/>
      <c r="CE703" s="26"/>
      <c r="CF703" s="26"/>
      <c r="CG703" s="26"/>
      <c r="CH703" s="26"/>
      <c r="CI703" s="26"/>
      <c r="CJ703" s="26"/>
      <c r="CK703" s="26"/>
      <c r="CL703" s="26"/>
      <c r="CM703" s="26"/>
      <c r="CN703" s="26"/>
      <c r="CO703" s="26"/>
      <c r="CP703" s="26"/>
      <c r="CQ703" s="26"/>
      <c r="CR703" s="26"/>
      <c r="CS703" s="26"/>
      <c r="CT703" s="26"/>
      <c r="CU703" s="26"/>
      <c r="CV703" s="26"/>
      <c r="CW703" s="26"/>
      <c r="CX703" s="26"/>
      <c r="CY703" s="26"/>
      <c r="CZ703" s="26"/>
      <c r="DA703" s="26"/>
      <c r="DB703" s="26"/>
      <c r="DC703" s="26"/>
      <c r="DD703" s="26"/>
      <c r="DE703" s="26"/>
      <c r="DF703" s="26"/>
      <c r="DG703" s="26"/>
      <c r="DH703" s="26"/>
      <c r="DI703" s="26"/>
      <c r="DJ703" s="26"/>
      <c r="DK703" s="26"/>
      <c r="DL703" s="26"/>
      <c r="DM703" s="26"/>
      <c r="DN703" s="26"/>
      <c r="DO703" s="26"/>
      <c r="DP703" s="26"/>
      <c r="DQ703" s="26"/>
      <c r="DR703" s="26"/>
      <c r="DS703" s="26"/>
      <c r="DT703" s="26"/>
      <c r="DU703" s="26"/>
      <c r="DV703" s="26"/>
      <c r="DW703" s="26"/>
      <c r="DX703" s="26"/>
      <c r="DY703" s="26"/>
      <c r="DZ703" s="26"/>
      <c r="EA703" s="26"/>
      <c r="EB703" s="26"/>
      <c r="EC703" s="26"/>
      <c r="ED703" s="26"/>
      <c r="EE703" s="26"/>
      <c r="EF703" s="26"/>
      <c r="EG703" s="26"/>
      <c r="EH703" s="26"/>
      <c r="EI703" s="26"/>
      <c r="EJ703" s="26"/>
      <c r="EK703" s="26"/>
      <c r="EL703" s="26"/>
      <c r="EM703" s="26"/>
      <c r="EN703" s="26"/>
      <c r="EO703" s="26"/>
      <c r="EP703" s="26"/>
      <c r="EQ703" s="26"/>
      <c r="ER703" s="26"/>
      <c r="ES703" s="26"/>
      <c r="ET703" s="26"/>
      <c r="EU703" s="26"/>
      <c r="EV703" s="26"/>
      <c r="EW703" s="26"/>
      <c r="EX703" s="26"/>
      <c r="EY703" s="26"/>
      <c r="EZ703" s="26"/>
      <c r="FA703" s="26"/>
      <c r="FB703" s="26"/>
      <c r="FC703" s="26"/>
      <c r="FD703" s="26"/>
      <c r="FE703" s="26"/>
      <c r="FF703" s="26"/>
      <c r="FG703" s="26"/>
      <c r="FH703" s="26"/>
      <c r="FI703" s="26"/>
      <c r="FJ703" s="26"/>
      <c r="FK703" s="26"/>
      <c r="FL703" s="26"/>
      <c r="FM703" s="26"/>
      <c r="FN703" s="26"/>
      <c r="FO703" s="26"/>
      <c r="FP703" s="26"/>
      <c r="FQ703" s="26"/>
      <c r="FR703" s="26"/>
      <c r="FS703" s="26"/>
      <c r="FT703" s="26"/>
      <c r="FU703" s="26"/>
      <c r="FV703" s="26"/>
      <c r="FW703" s="26"/>
      <c r="FX703" s="26"/>
      <c r="FY703" s="26"/>
      <c r="FZ703" s="26"/>
      <c r="GA703" s="26"/>
      <c r="GB703" s="26"/>
      <c r="GC703" s="26"/>
      <c r="GD703" s="26"/>
      <c r="GE703" s="26"/>
      <c r="GF703" s="26"/>
      <c r="GG703" s="26"/>
      <c r="GH703" s="26"/>
      <c r="GI703" s="26"/>
      <c r="GJ703" s="26"/>
      <c r="GK703" s="26"/>
      <c r="GL703" s="26"/>
      <c r="GM703" s="26"/>
      <c r="GN703" s="26"/>
      <c r="GO703" s="26"/>
      <c r="GP703" s="26"/>
      <c r="GQ703" s="26"/>
      <c r="GR703" s="26"/>
      <c r="GS703" s="26"/>
      <c r="GT703" s="26"/>
      <c r="GU703" s="26"/>
      <c r="GV703" s="26"/>
      <c r="GW703" s="26"/>
      <c r="GX703" s="26"/>
      <c r="GY703" s="26"/>
      <c r="GZ703" s="26"/>
      <c r="HA703" s="26"/>
      <c r="HB703" s="26"/>
      <c r="HC703" s="26"/>
      <c r="HD703" s="26"/>
      <c r="HE703" s="26"/>
      <c r="HF703" s="26"/>
      <c r="HG703" s="26"/>
      <c r="HH703" s="26"/>
      <c r="HI703" s="26"/>
      <c r="HJ703" s="26"/>
      <c r="HK703" s="26"/>
      <c r="HL703" s="26"/>
      <c r="HM703" s="26"/>
      <c r="HN703" s="26"/>
      <c r="HO703" s="26"/>
      <c r="HP703" s="26"/>
      <c r="HQ703" s="26"/>
      <c r="HR703" s="26"/>
      <c r="HS703" s="26"/>
      <c r="HT703" s="26"/>
      <c r="HU703" s="26"/>
      <c r="HV703" s="26"/>
      <c r="HW703" s="26"/>
      <c r="HX703" s="26"/>
      <c r="HY703" s="26"/>
      <c r="HZ703" s="26"/>
      <c r="IA703" s="26"/>
      <c r="IB703" s="26"/>
      <c r="IC703" s="26"/>
      <c r="ID703" s="26"/>
      <c r="IE703" s="26"/>
      <c r="IF703" s="26"/>
      <c r="IG703" s="26"/>
      <c r="IH703" s="26"/>
      <c r="II703" s="26"/>
      <c r="IJ703" s="26"/>
      <c r="IK703" s="26"/>
      <c r="IL703" s="26"/>
      <c r="IM703" s="26"/>
      <c r="IN703" s="26"/>
      <c r="IO703" s="26"/>
      <c r="IP703" s="26"/>
      <c r="IQ703" s="26"/>
      <c r="IR703" s="26"/>
      <c r="IS703" s="26"/>
      <c r="IT703" s="26"/>
      <c r="IU703" s="26"/>
      <c r="IV703" s="26"/>
    </row>
    <row r="704" spans="1:256" s="32" customFormat="1" ht="14.4" x14ac:dyDescent="0.3">
      <c r="A704"/>
      <c r="B704"/>
      <c r="C704"/>
      <c r="D704"/>
      <c r="E704"/>
      <c r="F704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6"/>
      <c r="AB704" s="26"/>
      <c r="AC704" s="26"/>
      <c r="AD704" s="26"/>
      <c r="AE704" s="26"/>
      <c r="AF704" s="26"/>
      <c r="AG704" s="26"/>
      <c r="AH704" s="26"/>
      <c r="AI704" s="26"/>
      <c r="AJ704" s="26"/>
      <c r="AK704" s="26"/>
      <c r="AL704" s="26"/>
      <c r="AM704" s="26"/>
      <c r="AN704" s="26"/>
      <c r="AO704" s="26"/>
      <c r="AP704" s="26"/>
      <c r="AQ704" s="26"/>
      <c r="AR704" s="26"/>
      <c r="AS704" s="26"/>
      <c r="AT704" s="26"/>
      <c r="AU704" s="26"/>
      <c r="AV704" s="26"/>
      <c r="AW704" s="26"/>
      <c r="AX704" s="26"/>
      <c r="AY704" s="26"/>
      <c r="AZ704" s="26"/>
      <c r="BA704" s="26"/>
      <c r="BB704" s="26"/>
      <c r="BC704" s="26"/>
      <c r="BD704" s="26"/>
      <c r="BE704" s="26"/>
      <c r="BF704" s="26"/>
      <c r="BG704" s="26"/>
      <c r="BH704" s="26"/>
      <c r="BI704" s="26"/>
      <c r="BJ704" s="26"/>
      <c r="BK704" s="26"/>
      <c r="BL704" s="26"/>
      <c r="BM704" s="26"/>
      <c r="BN704" s="26"/>
      <c r="BO704" s="26"/>
      <c r="BP704" s="26"/>
      <c r="BQ704" s="26"/>
      <c r="BR704" s="26"/>
      <c r="BS704" s="26"/>
      <c r="BT704" s="26"/>
      <c r="BU704" s="26"/>
      <c r="BV704" s="26"/>
      <c r="BW704" s="26"/>
      <c r="BX704" s="26"/>
      <c r="BY704" s="26"/>
      <c r="BZ704" s="26"/>
      <c r="CA704" s="26"/>
      <c r="CB704" s="26"/>
      <c r="CC704" s="26"/>
      <c r="CD704" s="26"/>
      <c r="CE704" s="26"/>
      <c r="CF704" s="26"/>
      <c r="CG704" s="26"/>
      <c r="CH704" s="26"/>
      <c r="CI704" s="26"/>
      <c r="CJ704" s="26"/>
      <c r="CK704" s="26"/>
      <c r="CL704" s="26"/>
      <c r="CM704" s="26"/>
      <c r="CN704" s="26"/>
      <c r="CO704" s="26"/>
      <c r="CP704" s="26"/>
      <c r="CQ704" s="26"/>
      <c r="CR704" s="26"/>
      <c r="CS704" s="26"/>
      <c r="CT704" s="26"/>
      <c r="CU704" s="26"/>
      <c r="CV704" s="26"/>
      <c r="CW704" s="26"/>
      <c r="CX704" s="26"/>
      <c r="CY704" s="26"/>
      <c r="CZ704" s="26"/>
      <c r="DA704" s="26"/>
      <c r="DB704" s="26"/>
      <c r="DC704" s="26"/>
      <c r="DD704" s="26"/>
      <c r="DE704" s="26"/>
      <c r="DF704" s="26"/>
      <c r="DG704" s="26"/>
      <c r="DH704" s="26"/>
      <c r="DI704" s="26"/>
      <c r="DJ704" s="26"/>
      <c r="DK704" s="26"/>
      <c r="DL704" s="26"/>
      <c r="DM704" s="26"/>
      <c r="DN704" s="26"/>
      <c r="DO704" s="26"/>
      <c r="DP704" s="26"/>
      <c r="DQ704" s="26"/>
      <c r="DR704" s="26"/>
      <c r="DS704" s="26"/>
      <c r="DT704" s="26"/>
      <c r="DU704" s="26"/>
      <c r="DV704" s="26"/>
      <c r="DW704" s="26"/>
      <c r="DX704" s="26"/>
      <c r="DY704" s="26"/>
      <c r="DZ704" s="26"/>
      <c r="EA704" s="26"/>
      <c r="EB704" s="26"/>
      <c r="EC704" s="26"/>
      <c r="ED704" s="26"/>
      <c r="EE704" s="26"/>
      <c r="EF704" s="26"/>
      <c r="EG704" s="26"/>
      <c r="EH704" s="26"/>
      <c r="EI704" s="26"/>
      <c r="EJ704" s="26"/>
      <c r="EK704" s="26"/>
      <c r="EL704" s="26"/>
      <c r="EM704" s="26"/>
      <c r="EN704" s="26"/>
      <c r="EO704" s="26"/>
      <c r="EP704" s="26"/>
      <c r="EQ704" s="26"/>
      <c r="ER704" s="26"/>
      <c r="ES704" s="26"/>
      <c r="ET704" s="26"/>
      <c r="EU704" s="26"/>
      <c r="EV704" s="26"/>
      <c r="EW704" s="26"/>
      <c r="EX704" s="26"/>
      <c r="EY704" s="26"/>
      <c r="EZ704" s="26"/>
      <c r="FA704" s="26"/>
      <c r="FB704" s="26"/>
      <c r="FC704" s="26"/>
      <c r="FD704" s="26"/>
      <c r="FE704" s="26"/>
      <c r="FF704" s="26"/>
      <c r="FG704" s="26"/>
      <c r="FH704" s="26"/>
      <c r="FI704" s="26"/>
      <c r="FJ704" s="26"/>
      <c r="FK704" s="26"/>
      <c r="FL704" s="26"/>
      <c r="FM704" s="26"/>
      <c r="FN704" s="26"/>
      <c r="FO704" s="26"/>
      <c r="FP704" s="26"/>
      <c r="FQ704" s="26"/>
      <c r="FR704" s="26"/>
      <c r="FS704" s="26"/>
      <c r="FT704" s="26"/>
      <c r="FU704" s="26"/>
      <c r="FV704" s="26"/>
      <c r="FW704" s="26"/>
      <c r="FX704" s="26"/>
      <c r="FY704" s="26"/>
      <c r="FZ704" s="26"/>
      <c r="GA704" s="26"/>
      <c r="GB704" s="26"/>
      <c r="GC704" s="26"/>
      <c r="GD704" s="26"/>
      <c r="GE704" s="26"/>
      <c r="GF704" s="26"/>
      <c r="GG704" s="26"/>
      <c r="GH704" s="26"/>
      <c r="GI704" s="26"/>
      <c r="GJ704" s="26"/>
      <c r="GK704" s="26"/>
      <c r="GL704" s="26"/>
      <c r="GM704" s="26"/>
      <c r="GN704" s="26"/>
      <c r="GO704" s="26"/>
      <c r="GP704" s="26"/>
      <c r="GQ704" s="26"/>
      <c r="GR704" s="26"/>
      <c r="GS704" s="26"/>
      <c r="GT704" s="26"/>
      <c r="GU704" s="26"/>
      <c r="GV704" s="26"/>
      <c r="GW704" s="26"/>
      <c r="GX704" s="26"/>
      <c r="GY704" s="26"/>
      <c r="GZ704" s="26"/>
      <c r="HA704" s="26"/>
      <c r="HB704" s="26"/>
      <c r="HC704" s="26"/>
      <c r="HD704" s="26"/>
      <c r="HE704" s="26"/>
      <c r="HF704" s="26"/>
      <c r="HG704" s="26"/>
      <c r="HH704" s="26"/>
      <c r="HI704" s="26"/>
      <c r="HJ704" s="26"/>
      <c r="HK704" s="26"/>
      <c r="HL704" s="26"/>
      <c r="HM704" s="26"/>
      <c r="HN704" s="26"/>
      <c r="HO704" s="26"/>
      <c r="HP704" s="26"/>
      <c r="HQ704" s="26"/>
      <c r="HR704" s="26"/>
      <c r="HS704" s="26"/>
      <c r="HT704" s="26"/>
      <c r="HU704" s="26"/>
      <c r="HV704" s="26"/>
      <c r="HW704" s="26"/>
      <c r="HX704" s="26"/>
      <c r="HY704" s="26"/>
      <c r="HZ704" s="26"/>
      <c r="IA704" s="26"/>
      <c r="IB704" s="26"/>
      <c r="IC704" s="26"/>
      <c r="ID704" s="26"/>
      <c r="IE704" s="26"/>
      <c r="IF704" s="26"/>
      <c r="IG704" s="26"/>
      <c r="IH704" s="26"/>
      <c r="II704" s="26"/>
      <c r="IJ704" s="26"/>
      <c r="IK704" s="26"/>
      <c r="IL704" s="26"/>
      <c r="IM704" s="26"/>
      <c r="IN704" s="26"/>
      <c r="IO704" s="26"/>
      <c r="IP704" s="26"/>
      <c r="IQ704" s="26"/>
      <c r="IR704" s="26"/>
      <c r="IS704" s="26"/>
      <c r="IT704" s="26"/>
      <c r="IU704" s="26"/>
      <c r="IV704" s="26"/>
    </row>
    <row r="705" spans="1:256" s="32" customFormat="1" ht="14.4" x14ac:dyDescent="0.3">
      <c r="A705"/>
      <c r="B705"/>
      <c r="C705"/>
      <c r="D705"/>
      <c r="E705"/>
      <c r="F705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6"/>
      <c r="AB705" s="26"/>
      <c r="AC705" s="26"/>
      <c r="AD705" s="26"/>
      <c r="AE705" s="26"/>
      <c r="AF705" s="26"/>
      <c r="AG705" s="26"/>
      <c r="AH705" s="26"/>
      <c r="AI705" s="26"/>
      <c r="AJ705" s="26"/>
      <c r="AK705" s="26"/>
      <c r="AL705" s="26"/>
      <c r="AM705" s="26"/>
      <c r="AN705" s="26"/>
      <c r="AO705" s="26"/>
      <c r="AP705" s="26"/>
      <c r="AQ705" s="26"/>
      <c r="AR705" s="26"/>
      <c r="AS705" s="26"/>
      <c r="AT705" s="26"/>
      <c r="AU705" s="26"/>
      <c r="AV705" s="26"/>
      <c r="AW705" s="26"/>
      <c r="AX705" s="26"/>
      <c r="AY705" s="26"/>
      <c r="AZ705" s="26"/>
      <c r="BA705" s="26"/>
      <c r="BB705" s="26"/>
      <c r="BC705" s="26"/>
      <c r="BD705" s="26"/>
      <c r="BE705" s="26"/>
      <c r="BF705" s="26"/>
      <c r="BG705" s="26"/>
      <c r="BH705" s="26"/>
      <c r="BI705" s="26"/>
      <c r="BJ705" s="26"/>
      <c r="BK705" s="26"/>
      <c r="BL705" s="26"/>
      <c r="BM705" s="26"/>
      <c r="BN705" s="26"/>
      <c r="BO705" s="26"/>
      <c r="BP705" s="26"/>
      <c r="BQ705" s="26"/>
      <c r="BR705" s="26"/>
      <c r="BS705" s="26"/>
      <c r="BT705" s="26"/>
      <c r="BU705" s="26"/>
      <c r="BV705" s="26"/>
      <c r="BW705" s="26"/>
      <c r="BX705" s="26"/>
      <c r="BY705" s="26"/>
      <c r="BZ705" s="26"/>
      <c r="CA705" s="26"/>
      <c r="CB705" s="26"/>
      <c r="CC705" s="26"/>
      <c r="CD705" s="26"/>
      <c r="CE705" s="26"/>
      <c r="CF705" s="26"/>
      <c r="CG705" s="26"/>
      <c r="CH705" s="26"/>
      <c r="CI705" s="26"/>
      <c r="CJ705" s="26"/>
      <c r="CK705" s="26"/>
      <c r="CL705" s="26"/>
      <c r="CM705" s="26"/>
      <c r="CN705" s="26"/>
      <c r="CO705" s="26"/>
      <c r="CP705" s="26"/>
      <c r="CQ705" s="26"/>
      <c r="CR705" s="26"/>
      <c r="CS705" s="26"/>
      <c r="CT705" s="26"/>
      <c r="CU705" s="26"/>
      <c r="CV705" s="26"/>
      <c r="CW705" s="26"/>
      <c r="CX705" s="26"/>
      <c r="CY705" s="26"/>
      <c r="CZ705" s="26"/>
      <c r="DA705" s="26"/>
      <c r="DB705" s="26"/>
      <c r="DC705" s="26"/>
      <c r="DD705" s="26"/>
      <c r="DE705" s="26"/>
      <c r="DF705" s="26"/>
      <c r="DG705" s="26"/>
      <c r="DH705" s="26"/>
      <c r="DI705" s="26"/>
      <c r="DJ705" s="26"/>
      <c r="DK705" s="26"/>
      <c r="DL705" s="26"/>
      <c r="DM705" s="26"/>
      <c r="DN705" s="26"/>
      <c r="DO705" s="26"/>
      <c r="DP705" s="26"/>
      <c r="DQ705" s="26"/>
      <c r="DR705" s="26"/>
      <c r="DS705" s="26"/>
      <c r="DT705" s="26"/>
      <c r="DU705" s="26"/>
      <c r="DV705" s="26"/>
      <c r="DW705" s="26"/>
      <c r="DX705" s="26"/>
      <c r="DY705" s="26"/>
      <c r="DZ705" s="26"/>
      <c r="EA705" s="26"/>
      <c r="EB705" s="26"/>
      <c r="EC705" s="26"/>
      <c r="ED705" s="26"/>
      <c r="EE705" s="26"/>
      <c r="EF705" s="26"/>
      <c r="EG705" s="26"/>
      <c r="EH705" s="26"/>
      <c r="EI705" s="26"/>
      <c r="EJ705" s="26"/>
      <c r="EK705" s="26"/>
      <c r="EL705" s="26"/>
      <c r="EM705" s="26"/>
      <c r="EN705" s="26"/>
      <c r="EO705" s="26"/>
      <c r="EP705" s="26"/>
      <c r="EQ705" s="26"/>
      <c r="ER705" s="26"/>
      <c r="ES705" s="26"/>
      <c r="ET705" s="26"/>
      <c r="EU705" s="26"/>
      <c r="EV705" s="26"/>
      <c r="EW705" s="26"/>
      <c r="EX705" s="26"/>
      <c r="EY705" s="26"/>
      <c r="EZ705" s="26"/>
      <c r="FA705" s="26"/>
      <c r="FB705" s="26"/>
      <c r="FC705" s="26"/>
      <c r="FD705" s="26"/>
      <c r="FE705" s="26"/>
      <c r="FF705" s="26"/>
      <c r="FG705" s="26"/>
      <c r="FH705" s="26"/>
      <c r="FI705" s="26"/>
      <c r="FJ705" s="26"/>
      <c r="FK705" s="26"/>
      <c r="FL705" s="26"/>
      <c r="FM705" s="26"/>
      <c r="FN705" s="26"/>
      <c r="FO705" s="26"/>
      <c r="FP705" s="26"/>
      <c r="FQ705" s="26"/>
      <c r="FR705" s="26"/>
      <c r="FS705" s="26"/>
      <c r="FT705" s="26"/>
      <c r="FU705" s="26"/>
      <c r="FV705" s="26"/>
      <c r="FW705" s="26"/>
      <c r="FX705" s="26"/>
      <c r="FY705" s="26"/>
      <c r="FZ705" s="26"/>
      <c r="GA705" s="26"/>
      <c r="GB705" s="26"/>
      <c r="GC705" s="26"/>
      <c r="GD705" s="26"/>
      <c r="GE705" s="26"/>
      <c r="GF705" s="26"/>
      <c r="GG705" s="26"/>
      <c r="GH705" s="26"/>
      <c r="GI705" s="26"/>
      <c r="GJ705" s="26"/>
      <c r="GK705" s="26"/>
      <c r="GL705" s="26"/>
      <c r="GM705" s="26"/>
      <c r="GN705" s="26"/>
      <c r="GO705" s="26"/>
      <c r="GP705" s="26"/>
      <c r="GQ705" s="26"/>
      <c r="GR705" s="26"/>
      <c r="GS705" s="26"/>
      <c r="GT705" s="26"/>
      <c r="GU705" s="26"/>
      <c r="GV705" s="26"/>
      <c r="GW705" s="26"/>
      <c r="GX705" s="26"/>
      <c r="GY705" s="26"/>
      <c r="GZ705" s="26"/>
      <c r="HA705" s="26"/>
      <c r="HB705" s="26"/>
      <c r="HC705" s="26"/>
      <c r="HD705" s="26"/>
      <c r="HE705" s="26"/>
      <c r="HF705" s="26"/>
      <c r="HG705" s="26"/>
      <c r="HH705" s="26"/>
      <c r="HI705" s="26"/>
      <c r="HJ705" s="26"/>
      <c r="HK705" s="26"/>
      <c r="HL705" s="26"/>
      <c r="HM705" s="26"/>
      <c r="HN705" s="26"/>
      <c r="HO705" s="26"/>
      <c r="HP705" s="26"/>
      <c r="HQ705" s="26"/>
      <c r="HR705" s="26"/>
      <c r="HS705" s="26"/>
      <c r="HT705" s="26"/>
      <c r="HU705" s="26"/>
      <c r="HV705" s="26"/>
      <c r="HW705" s="26"/>
      <c r="HX705" s="26"/>
      <c r="HY705" s="26"/>
      <c r="HZ705" s="26"/>
      <c r="IA705" s="26"/>
      <c r="IB705" s="26"/>
      <c r="IC705" s="26"/>
      <c r="ID705" s="26"/>
      <c r="IE705" s="26"/>
      <c r="IF705" s="26"/>
      <c r="IG705" s="26"/>
      <c r="IH705" s="26"/>
      <c r="II705" s="26"/>
      <c r="IJ705" s="26"/>
      <c r="IK705" s="26"/>
      <c r="IL705" s="26"/>
      <c r="IM705" s="26"/>
      <c r="IN705" s="26"/>
      <c r="IO705" s="26"/>
      <c r="IP705" s="26"/>
      <c r="IQ705" s="26"/>
      <c r="IR705" s="26"/>
      <c r="IS705" s="26"/>
      <c r="IT705" s="26"/>
      <c r="IU705" s="26"/>
      <c r="IV705" s="26"/>
    </row>
    <row r="706" spans="1:256" s="35" customFormat="1" ht="14.4" x14ac:dyDescent="0.3">
      <c r="A706"/>
      <c r="B706"/>
      <c r="C706"/>
      <c r="D706"/>
      <c r="E706"/>
      <c r="F70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6"/>
      <c r="AB706" s="26"/>
      <c r="AC706" s="26"/>
      <c r="AD706" s="26"/>
      <c r="AE706" s="26"/>
      <c r="AF706" s="26"/>
      <c r="AG706" s="26"/>
      <c r="AH706" s="26"/>
      <c r="AI706" s="26"/>
      <c r="AJ706" s="26"/>
      <c r="AK706" s="26"/>
      <c r="AL706" s="26"/>
      <c r="AM706" s="26"/>
      <c r="AN706" s="26"/>
      <c r="AO706" s="26"/>
      <c r="AP706" s="26"/>
      <c r="AQ706" s="26"/>
      <c r="AR706" s="26"/>
      <c r="AS706" s="26"/>
      <c r="AT706" s="26"/>
      <c r="AU706" s="26"/>
      <c r="AV706" s="26"/>
      <c r="AW706" s="26"/>
      <c r="AX706" s="26"/>
      <c r="AY706" s="26"/>
      <c r="AZ706" s="26"/>
      <c r="BA706" s="26"/>
      <c r="BB706" s="26"/>
      <c r="BC706" s="26"/>
      <c r="BD706" s="26"/>
      <c r="BE706" s="26"/>
      <c r="BF706" s="26"/>
      <c r="BG706" s="26"/>
      <c r="BH706" s="26"/>
      <c r="BI706" s="26"/>
      <c r="BJ706" s="26"/>
      <c r="BK706" s="26"/>
      <c r="BL706" s="26"/>
      <c r="BM706" s="26"/>
      <c r="BN706" s="26"/>
      <c r="BO706" s="26"/>
      <c r="BP706" s="26"/>
      <c r="BQ706" s="26"/>
      <c r="BR706" s="26"/>
      <c r="BS706" s="26"/>
      <c r="BT706" s="26"/>
      <c r="BU706" s="26"/>
      <c r="BV706" s="26"/>
      <c r="BW706" s="26"/>
      <c r="BX706" s="26"/>
      <c r="BY706" s="26"/>
      <c r="BZ706" s="26"/>
      <c r="CA706" s="26"/>
      <c r="CB706" s="26"/>
      <c r="CC706" s="26"/>
      <c r="CD706" s="26"/>
      <c r="CE706" s="26"/>
      <c r="CF706" s="26"/>
      <c r="CG706" s="26"/>
      <c r="CH706" s="26"/>
      <c r="CI706" s="26"/>
      <c r="CJ706" s="26"/>
      <c r="CK706" s="26"/>
      <c r="CL706" s="26"/>
      <c r="CM706" s="26"/>
      <c r="CN706" s="26"/>
      <c r="CO706" s="26"/>
      <c r="CP706" s="26"/>
      <c r="CQ706" s="26"/>
      <c r="CR706" s="26"/>
      <c r="CS706" s="26"/>
      <c r="CT706" s="26"/>
      <c r="CU706" s="26"/>
      <c r="CV706" s="26"/>
      <c r="CW706" s="26"/>
      <c r="CX706" s="26"/>
      <c r="CY706" s="26"/>
      <c r="CZ706" s="26"/>
      <c r="DA706" s="26"/>
      <c r="DB706" s="26"/>
      <c r="DC706" s="26"/>
      <c r="DD706" s="26"/>
      <c r="DE706" s="26"/>
      <c r="DF706" s="26"/>
      <c r="DG706" s="26"/>
      <c r="DH706" s="26"/>
      <c r="DI706" s="26"/>
      <c r="DJ706" s="26"/>
      <c r="DK706" s="26"/>
      <c r="DL706" s="26"/>
      <c r="DM706" s="26"/>
      <c r="DN706" s="26"/>
      <c r="DO706" s="26"/>
      <c r="DP706" s="26"/>
      <c r="DQ706" s="26"/>
      <c r="DR706" s="26"/>
      <c r="DS706" s="26"/>
      <c r="DT706" s="26"/>
      <c r="DU706" s="26"/>
      <c r="DV706" s="26"/>
      <c r="DW706" s="26"/>
      <c r="DX706" s="26"/>
      <c r="DY706" s="26"/>
      <c r="DZ706" s="26"/>
      <c r="EA706" s="26"/>
      <c r="EB706" s="26"/>
      <c r="EC706" s="26"/>
      <c r="ED706" s="26"/>
      <c r="EE706" s="26"/>
      <c r="EF706" s="26"/>
      <c r="EG706" s="26"/>
      <c r="EH706" s="26"/>
      <c r="EI706" s="26"/>
      <c r="EJ706" s="26"/>
      <c r="EK706" s="26"/>
      <c r="EL706" s="26"/>
      <c r="EM706" s="26"/>
      <c r="EN706" s="26"/>
      <c r="EO706" s="26"/>
      <c r="EP706" s="26"/>
      <c r="EQ706" s="26"/>
      <c r="ER706" s="26"/>
      <c r="ES706" s="26"/>
      <c r="ET706" s="26"/>
      <c r="EU706" s="26"/>
      <c r="EV706" s="26"/>
      <c r="EW706" s="26"/>
      <c r="EX706" s="26"/>
      <c r="EY706" s="26"/>
      <c r="EZ706" s="26"/>
      <c r="FA706" s="26"/>
      <c r="FB706" s="26"/>
      <c r="FC706" s="26"/>
      <c r="FD706" s="26"/>
      <c r="FE706" s="26"/>
      <c r="FF706" s="26"/>
      <c r="FG706" s="26"/>
      <c r="FH706" s="26"/>
      <c r="FI706" s="26"/>
      <c r="FJ706" s="26"/>
      <c r="FK706" s="26"/>
      <c r="FL706" s="26"/>
      <c r="FM706" s="26"/>
      <c r="FN706" s="26"/>
      <c r="FO706" s="26"/>
      <c r="FP706" s="26"/>
      <c r="FQ706" s="26"/>
      <c r="FR706" s="26"/>
      <c r="FS706" s="26"/>
      <c r="FT706" s="26"/>
      <c r="FU706" s="26"/>
      <c r="FV706" s="26"/>
      <c r="FW706" s="26"/>
      <c r="FX706" s="26"/>
      <c r="FY706" s="26"/>
      <c r="FZ706" s="26"/>
      <c r="GA706" s="26"/>
      <c r="GB706" s="26"/>
      <c r="GC706" s="26"/>
      <c r="GD706" s="26"/>
      <c r="GE706" s="26"/>
      <c r="GF706" s="26"/>
      <c r="GG706" s="26"/>
      <c r="GH706" s="26"/>
      <c r="GI706" s="26"/>
      <c r="GJ706" s="26"/>
      <c r="GK706" s="26"/>
      <c r="GL706" s="26"/>
      <c r="GM706" s="26"/>
      <c r="GN706" s="26"/>
      <c r="GO706" s="26"/>
      <c r="GP706" s="26"/>
      <c r="GQ706" s="26"/>
      <c r="GR706" s="26"/>
      <c r="GS706" s="26"/>
      <c r="GT706" s="26"/>
      <c r="GU706" s="26"/>
      <c r="GV706" s="26"/>
      <c r="GW706" s="26"/>
      <c r="GX706" s="26"/>
      <c r="GY706" s="26"/>
      <c r="GZ706" s="26"/>
      <c r="HA706" s="26"/>
      <c r="HB706" s="26"/>
      <c r="HC706" s="26"/>
      <c r="HD706" s="26"/>
      <c r="HE706" s="26"/>
      <c r="HF706" s="26"/>
      <c r="HG706" s="26"/>
      <c r="HH706" s="26"/>
      <c r="HI706" s="26"/>
      <c r="HJ706" s="26"/>
      <c r="HK706" s="26"/>
      <c r="HL706" s="26"/>
      <c r="HM706" s="26"/>
      <c r="HN706" s="26"/>
      <c r="HO706" s="26"/>
      <c r="HP706" s="26"/>
      <c r="HQ706" s="26"/>
      <c r="HR706" s="26"/>
      <c r="HS706" s="26"/>
      <c r="HT706" s="26"/>
      <c r="HU706" s="26"/>
      <c r="HV706" s="26"/>
      <c r="HW706" s="26"/>
      <c r="HX706" s="26"/>
      <c r="HY706" s="26"/>
      <c r="HZ706" s="26"/>
      <c r="IA706" s="26"/>
      <c r="IB706" s="26"/>
      <c r="IC706" s="26"/>
      <c r="ID706" s="26"/>
      <c r="IE706" s="26"/>
      <c r="IF706" s="26"/>
      <c r="IG706" s="26"/>
      <c r="IH706" s="26"/>
      <c r="II706" s="26"/>
      <c r="IJ706" s="26"/>
      <c r="IK706" s="26"/>
      <c r="IL706" s="26"/>
      <c r="IM706" s="26"/>
      <c r="IN706" s="26"/>
      <c r="IO706" s="26"/>
      <c r="IP706" s="26"/>
      <c r="IQ706" s="26"/>
      <c r="IR706" s="26"/>
      <c r="IS706" s="26"/>
      <c r="IT706" s="26"/>
      <c r="IU706" s="26"/>
      <c r="IV706" s="26"/>
    </row>
    <row r="707" spans="1:256" s="32" customFormat="1" ht="14.4" x14ac:dyDescent="0.3">
      <c r="A707"/>
      <c r="B707"/>
      <c r="C707"/>
      <c r="D707"/>
      <c r="E707"/>
      <c r="F707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6"/>
      <c r="AB707" s="26"/>
      <c r="AC707" s="26"/>
      <c r="AD707" s="26"/>
      <c r="AE707" s="26"/>
      <c r="AF707" s="26"/>
      <c r="AG707" s="26"/>
      <c r="AH707" s="26"/>
      <c r="AI707" s="26"/>
      <c r="AJ707" s="26"/>
      <c r="AK707" s="26"/>
      <c r="AL707" s="26"/>
      <c r="AM707" s="26"/>
      <c r="AN707" s="26"/>
      <c r="AO707" s="26"/>
      <c r="AP707" s="26"/>
      <c r="AQ707" s="26"/>
      <c r="AR707" s="26"/>
      <c r="AS707" s="26"/>
      <c r="AT707" s="26"/>
      <c r="AU707" s="26"/>
      <c r="AV707" s="26"/>
      <c r="AW707" s="26"/>
      <c r="AX707" s="26"/>
      <c r="AY707" s="26"/>
      <c r="AZ707" s="26"/>
      <c r="BA707" s="26"/>
      <c r="BB707" s="26"/>
      <c r="BC707" s="26"/>
      <c r="BD707" s="26"/>
      <c r="BE707" s="26"/>
      <c r="BF707" s="26"/>
      <c r="BG707" s="26"/>
      <c r="BH707" s="26"/>
      <c r="BI707" s="26"/>
      <c r="BJ707" s="26"/>
      <c r="BK707" s="26"/>
      <c r="BL707" s="26"/>
      <c r="BM707" s="26"/>
      <c r="BN707" s="26"/>
      <c r="BO707" s="26"/>
      <c r="BP707" s="26"/>
      <c r="BQ707" s="26"/>
      <c r="BR707" s="26"/>
      <c r="BS707" s="26"/>
      <c r="BT707" s="26"/>
      <c r="BU707" s="26"/>
      <c r="BV707" s="26"/>
      <c r="BW707" s="26"/>
      <c r="BX707" s="26"/>
      <c r="BY707" s="26"/>
      <c r="BZ707" s="26"/>
      <c r="CA707" s="26"/>
      <c r="CB707" s="26"/>
      <c r="CC707" s="26"/>
      <c r="CD707" s="26"/>
      <c r="CE707" s="26"/>
      <c r="CF707" s="26"/>
      <c r="CG707" s="26"/>
      <c r="CH707" s="26"/>
      <c r="CI707" s="26"/>
      <c r="CJ707" s="26"/>
      <c r="CK707" s="26"/>
      <c r="CL707" s="26"/>
      <c r="CM707" s="26"/>
      <c r="CN707" s="26"/>
      <c r="CO707" s="26"/>
      <c r="CP707" s="26"/>
      <c r="CQ707" s="26"/>
      <c r="CR707" s="26"/>
      <c r="CS707" s="26"/>
      <c r="CT707" s="26"/>
      <c r="CU707" s="26"/>
      <c r="CV707" s="26"/>
      <c r="CW707" s="26"/>
      <c r="CX707" s="26"/>
      <c r="CY707" s="26"/>
      <c r="CZ707" s="26"/>
      <c r="DA707" s="26"/>
      <c r="DB707" s="26"/>
      <c r="DC707" s="26"/>
      <c r="DD707" s="26"/>
      <c r="DE707" s="26"/>
      <c r="DF707" s="26"/>
      <c r="DG707" s="26"/>
      <c r="DH707" s="26"/>
      <c r="DI707" s="26"/>
      <c r="DJ707" s="26"/>
      <c r="DK707" s="26"/>
      <c r="DL707" s="26"/>
      <c r="DM707" s="26"/>
      <c r="DN707" s="26"/>
      <c r="DO707" s="26"/>
      <c r="DP707" s="26"/>
      <c r="DQ707" s="26"/>
      <c r="DR707" s="26"/>
      <c r="DS707" s="26"/>
      <c r="DT707" s="26"/>
      <c r="DU707" s="26"/>
      <c r="DV707" s="26"/>
      <c r="DW707" s="26"/>
      <c r="DX707" s="26"/>
      <c r="DY707" s="26"/>
      <c r="DZ707" s="26"/>
      <c r="EA707" s="26"/>
      <c r="EB707" s="26"/>
      <c r="EC707" s="26"/>
      <c r="ED707" s="26"/>
      <c r="EE707" s="26"/>
      <c r="EF707" s="26"/>
      <c r="EG707" s="26"/>
      <c r="EH707" s="26"/>
      <c r="EI707" s="26"/>
      <c r="EJ707" s="26"/>
      <c r="EK707" s="26"/>
      <c r="EL707" s="26"/>
      <c r="EM707" s="26"/>
      <c r="EN707" s="26"/>
      <c r="EO707" s="26"/>
      <c r="EP707" s="26"/>
      <c r="EQ707" s="26"/>
      <c r="ER707" s="26"/>
      <c r="ES707" s="26"/>
      <c r="ET707" s="26"/>
      <c r="EU707" s="26"/>
      <c r="EV707" s="26"/>
      <c r="EW707" s="26"/>
      <c r="EX707" s="26"/>
      <c r="EY707" s="26"/>
      <c r="EZ707" s="26"/>
      <c r="FA707" s="26"/>
      <c r="FB707" s="26"/>
      <c r="FC707" s="26"/>
      <c r="FD707" s="26"/>
      <c r="FE707" s="26"/>
      <c r="FF707" s="26"/>
      <c r="FG707" s="26"/>
      <c r="FH707" s="26"/>
      <c r="FI707" s="26"/>
      <c r="FJ707" s="26"/>
      <c r="FK707" s="26"/>
      <c r="FL707" s="26"/>
      <c r="FM707" s="26"/>
      <c r="FN707" s="26"/>
      <c r="FO707" s="26"/>
      <c r="FP707" s="26"/>
      <c r="FQ707" s="26"/>
      <c r="FR707" s="26"/>
      <c r="FS707" s="26"/>
      <c r="FT707" s="26"/>
      <c r="FU707" s="26"/>
      <c r="FV707" s="26"/>
      <c r="FW707" s="26"/>
      <c r="FX707" s="26"/>
      <c r="FY707" s="26"/>
      <c r="FZ707" s="26"/>
      <c r="GA707" s="26"/>
      <c r="GB707" s="26"/>
      <c r="GC707" s="26"/>
      <c r="GD707" s="26"/>
      <c r="GE707" s="26"/>
      <c r="GF707" s="26"/>
      <c r="GG707" s="26"/>
      <c r="GH707" s="26"/>
      <c r="GI707" s="26"/>
      <c r="GJ707" s="26"/>
      <c r="GK707" s="26"/>
      <c r="GL707" s="26"/>
      <c r="GM707" s="26"/>
      <c r="GN707" s="26"/>
      <c r="GO707" s="26"/>
      <c r="GP707" s="26"/>
      <c r="GQ707" s="26"/>
      <c r="GR707" s="26"/>
      <c r="GS707" s="26"/>
      <c r="GT707" s="26"/>
      <c r="GU707" s="26"/>
      <c r="GV707" s="26"/>
      <c r="GW707" s="26"/>
      <c r="GX707" s="26"/>
      <c r="GY707" s="26"/>
      <c r="GZ707" s="26"/>
      <c r="HA707" s="26"/>
      <c r="HB707" s="26"/>
      <c r="HC707" s="26"/>
      <c r="HD707" s="26"/>
      <c r="HE707" s="26"/>
      <c r="HF707" s="26"/>
      <c r="HG707" s="26"/>
      <c r="HH707" s="26"/>
      <c r="HI707" s="26"/>
      <c r="HJ707" s="26"/>
      <c r="HK707" s="26"/>
      <c r="HL707" s="26"/>
      <c r="HM707" s="26"/>
      <c r="HN707" s="26"/>
      <c r="HO707" s="26"/>
      <c r="HP707" s="26"/>
      <c r="HQ707" s="26"/>
      <c r="HR707" s="26"/>
      <c r="HS707" s="26"/>
      <c r="HT707" s="26"/>
      <c r="HU707" s="26"/>
      <c r="HV707" s="26"/>
      <c r="HW707" s="26"/>
      <c r="HX707" s="26"/>
      <c r="HY707" s="26"/>
      <c r="HZ707" s="26"/>
      <c r="IA707" s="26"/>
      <c r="IB707" s="26"/>
      <c r="IC707" s="26"/>
      <c r="ID707" s="26"/>
      <c r="IE707" s="26"/>
      <c r="IF707" s="26"/>
      <c r="IG707" s="26"/>
      <c r="IH707" s="26"/>
      <c r="II707" s="26"/>
      <c r="IJ707" s="26"/>
      <c r="IK707" s="26"/>
      <c r="IL707" s="26"/>
      <c r="IM707" s="26"/>
      <c r="IN707" s="26"/>
      <c r="IO707" s="26"/>
      <c r="IP707" s="26"/>
      <c r="IQ707" s="26"/>
      <c r="IR707" s="26"/>
      <c r="IS707" s="26"/>
      <c r="IT707" s="26"/>
      <c r="IU707" s="26"/>
      <c r="IV707" s="26"/>
    </row>
    <row r="708" spans="1:256" s="32" customFormat="1" ht="14.4" x14ac:dyDescent="0.3">
      <c r="A708"/>
      <c r="B708"/>
      <c r="C708"/>
      <c r="D708"/>
      <c r="E708"/>
      <c r="F708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6"/>
      <c r="AB708" s="26"/>
      <c r="AC708" s="26"/>
      <c r="AD708" s="26"/>
      <c r="AE708" s="26"/>
      <c r="AF708" s="26"/>
      <c r="AG708" s="26"/>
      <c r="AH708" s="26"/>
      <c r="AI708" s="26"/>
      <c r="AJ708" s="26"/>
      <c r="AK708" s="26"/>
      <c r="AL708" s="26"/>
      <c r="AM708" s="26"/>
      <c r="AN708" s="26"/>
      <c r="AO708" s="26"/>
      <c r="AP708" s="26"/>
      <c r="AQ708" s="26"/>
      <c r="AR708" s="26"/>
      <c r="AS708" s="26"/>
      <c r="AT708" s="26"/>
      <c r="AU708" s="26"/>
      <c r="AV708" s="26"/>
      <c r="AW708" s="26"/>
      <c r="AX708" s="26"/>
      <c r="AY708" s="26"/>
      <c r="AZ708" s="26"/>
      <c r="BA708" s="26"/>
      <c r="BB708" s="26"/>
      <c r="BC708" s="26"/>
      <c r="BD708" s="26"/>
      <c r="BE708" s="26"/>
      <c r="BF708" s="26"/>
      <c r="BG708" s="26"/>
      <c r="BH708" s="26"/>
      <c r="BI708" s="26"/>
      <c r="BJ708" s="26"/>
      <c r="BK708" s="26"/>
      <c r="BL708" s="26"/>
      <c r="BM708" s="26"/>
      <c r="BN708" s="26"/>
      <c r="BO708" s="26"/>
      <c r="BP708" s="26"/>
      <c r="BQ708" s="26"/>
      <c r="BR708" s="26"/>
      <c r="BS708" s="26"/>
      <c r="BT708" s="26"/>
      <c r="BU708" s="26"/>
      <c r="BV708" s="26"/>
      <c r="BW708" s="26"/>
      <c r="BX708" s="26"/>
      <c r="BY708" s="26"/>
      <c r="BZ708" s="26"/>
      <c r="CA708" s="26"/>
      <c r="CB708" s="26"/>
      <c r="CC708" s="26"/>
      <c r="CD708" s="26"/>
      <c r="CE708" s="26"/>
      <c r="CF708" s="26"/>
      <c r="CG708" s="26"/>
      <c r="CH708" s="26"/>
      <c r="CI708" s="26"/>
      <c r="CJ708" s="26"/>
      <c r="CK708" s="26"/>
      <c r="CL708" s="26"/>
      <c r="CM708" s="26"/>
      <c r="CN708" s="26"/>
      <c r="CO708" s="26"/>
      <c r="CP708" s="26"/>
      <c r="CQ708" s="26"/>
      <c r="CR708" s="26"/>
      <c r="CS708" s="26"/>
      <c r="CT708" s="26"/>
      <c r="CU708" s="26"/>
      <c r="CV708" s="26"/>
      <c r="CW708" s="26"/>
      <c r="CX708" s="26"/>
      <c r="CY708" s="26"/>
      <c r="CZ708" s="26"/>
      <c r="DA708" s="26"/>
      <c r="DB708" s="26"/>
      <c r="DC708" s="26"/>
      <c r="DD708" s="26"/>
      <c r="DE708" s="26"/>
      <c r="DF708" s="26"/>
      <c r="DG708" s="26"/>
      <c r="DH708" s="26"/>
      <c r="DI708" s="26"/>
      <c r="DJ708" s="26"/>
      <c r="DK708" s="26"/>
      <c r="DL708" s="26"/>
      <c r="DM708" s="26"/>
      <c r="DN708" s="26"/>
      <c r="DO708" s="26"/>
      <c r="DP708" s="26"/>
      <c r="DQ708" s="26"/>
      <c r="DR708" s="26"/>
      <c r="DS708" s="26"/>
      <c r="DT708" s="26"/>
      <c r="DU708" s="26"/>
      <c r="DV708" s="26"/>
      <c r="DW708" s="26"/>
      <c r="DX708" s="26"/>
      <c r="DY708" s="26"/>
      <c r="DZ708" s="26"/>
      <c r="EA708" s="26"/>
      <c r="EB708" s="26"/>
      <c r="EC708" s="26"/>
      <c r="ED708" s="26"/>
      <c r="EE708" s="26"/>
      <c r="EF708" s="26"/>
      <c r="EG708" s="26"/>
      <c r="EH708" s="26"/>
      <c r="EI708" s="26"/>
      <c r="EJ708" s="26"/>
      <c r="EK708" s="26"/>
      <c r="EL708" s="26"/>
      <c r="EM708" s="26"/>
      <c r="EN708" s="26"/>
      <c r="EO708" s="26"/>
      <c r="EP708" s="26"/>
      <c r="EQ708" s="26"/>
      <c r="ER708" s="26"/>
      <c r="ES708" s="26"/>
      <c r="ET708" s="26"/>
      <c r="EU708" s="26"/>
      <c r="EV708" s="26"/>
      <c r="EW708" s="26"/>
      <c r="EX708" s="26"/>
      <c r="EY708" s="26"/>
      <c r="EZ708" s="26"/>
      <c r="FA708" s="26"/>
      <c r="FB708" s="26"/>
      <c r="FC708" s="26"/>
      <c r="FD708" s="26"/>
      <c r="FE708" s="26"/>
      <c r="FF708" s="26"/>
      <c r="FG708" s="26"/>
      <c r="FH708" s="26"/>
      <c r="FI708" s="26"/>
      <c r="FJ708" s="26"/>
      <c r="FK708" s="26"/>
      <c r="FL708" s="26"/>
      <c r="FM708" s="26"/>
      <c r="FN708" s="26"/>
      <c r="FO708" s="26"/>
      <c r="FP708" s="26"/>
      <c r="FQ708" s="26"/>
      <c r="FR708" s="26"/>
      <c r="FS708" s="26"/>
      <c r="FT708" s="26"/>
      <c r="FU708" s="26"/>
      <c r="FV708" s="26"/>
      <c r="FW708" s="26"/>
      <c r="FX708" s="26"/>
      <c r="FY708" s="26"/>
      <c r="FZ708" s="26"/>
      <c r="GA708" s="26"/>
      <c r="GB708" s="26"/>
      <c r="GC708" s="26"/>
      <c r="GD708" s="26"/>
      <c r="GE708" s="26"/>
      <c r="GF708" s="26"/>
      <c r="GG708" s="26"/>
      <c r="GH708" s="26"/>
      <c r="GI708" s="26"/>
      <c r="GJ708" s="26"/>
      <c r="GK708" s="26"/>
      <c r="GL708" s="26"/>
      <c r="GM708" s="26"/>
      <c r="GN708" s="26"/>
      <c r="GO708" s="26"/>
      <c r="GP708" s="26"/>
      <c r="GQ708" s="26"/>
      <c r="GR708" s="26"/>
      <c r="GS708" s="26"/>
      <c r="GT708" s="26"/>
      <c r="GU708" s="26"/>
      <c r="GV708" s="26"/>
      <c r="GW708" s="26"/>
      <c r="GX708" s="26"/>
      <c r="GY708" s="26"/>
      <c r="GZ708" s="26"/>
      <c r="HA708" s="26"/>
      <c r="HB708" s="26"/>
      <c r="HC708" s="26"/>
      <c r="HD708" s="26"/>
      <c r="HE708" s="26"/>
      <c r="HF708" s="26"/>
      <c r="HG708" s="26"/>
      <c r="HH708" s="26"/>
      <c r="HI708" s="26"/>
      <c r="HJ708" s="26"/>
      <c r="HK708" s="26"/>
      <c r="HL708" s="26"/>
      <c r="HM708" s="26"/>
      <c r="HN708" s="26"/>
      <c r="HO708" s="26"/>
      <c r="HP708" s="26"/>
      <c r="HQ708" s="26"/>
      <c r="HR708" s="26"/>
      <c r="HS708" s="26"/>
      <c r="HT708" s="26"/>
      <c r="HU708" s="26"/>
      <c r="HV708" s="26"/>
      <c r="HW708" s="26"/>
      <c r="HX708" s="26"/>
      <c r="HY708" s="26"/>
      <c r="HZ708" s="26"/>
      <c r="IA708" s="26"/>
      <c r="IB708" s="26"/>
      <c r="IC708" s="26"/>
      <c r="ID708" s="26"/>
      <c r="IE708" s="26"/>
      <c r="IF708" s="26"/>
      <c r="IG708" s="26"/>
      <c r="IH708" s="26"/>
      <c r="II708" s="26"/>
      <c r="IJ708" s="26"/>
      <c r="IK708" s="26"/>
      <c r="IL708" s="26"/>
      <c r="IM708" s="26"/>
      <c r="IN708" s="26"/>
      <c r="IO708" s="26"/>
      <c r="IP708" s="26"/>
      <c r="IQ708" s="26"/>
      <c r="IR708" s="26"/>
      <c r="IS708" s="26"/>
      <c r="IT708" s="26"/>
      <c r="IU708" s="26"/>
      <c r="IV708" s="26"/>
    </row>
    <row r="709" spans="1:256" s="32" customFormat="1" ht="14.4" x14ac:dyDescent="0.3">
      <c r="A709"/>
      <c r="B709"/>
      <c r="C709"/>
      <c r="D709"/>
      <c r="E709"/>
      <c r="F709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6"/>
      <c r="AB709" s="26"/>
      <c r="AC709" s="26"/>
      <c r="AD709" s="26"/>
      <c r="AE709" s="26"/>
      <c r="AF709" s="26"/>
      <c r="AG709" s="26"/>
      <c r="AH709" s="26"/>
      <c r="AI709" s="26"/>
      <c r="AJ709" s="26"/>
      <c r="AK709" s="26"/>
      <c r="AL709" s="26"/>
      <c r="AM709" s="26"/>
      <c r="AN709" s="26"/>
      <c r="AO709" s="26"/>
      <c r="AP709" s="26"/>
      <c r="AQ709" s="26"/>
      <c r="AR709" s="26"/>
      <c r="AS709" s="26"/>
      <c r="AT709" s="26"/>
      <c r="AU709" s="26"/>
      <c r="AV709" s="26"/>
      <c r="AW709" s="26"/>
      <c r="AX709" s="26"/>
      <c r="AY709" s="26"/>
      <c r="AZ709" s="26"/>
      <c r="BA709" s="26"/>
      <c r="BB709" s="26"/>
      <c r="BC709" s="26"/>
      <c r="BD709" s="26"/>
      <c r="BE709" s="26"/>
      <c r="BF709" s="26"/>
      <c r="BG709" s="26"/>
      <c r="BH709" s="26"/>
      <c r="BI709" s="26"/>
      <c r="BJ709" s="26"/>
      <c r="BK709" s="26"/>
      <c r="BL709" s="26"/>
      <c r="BM709" s="26"/>
      <c r="BN709" s="26"/>
      <c r="BO709" s="26"/>
      <c r="BP709" s="26"/>
      <c r="BQ709" s="26"/>
      <c r="BR709" s="26"/>
      <c r="BS709" s="26"/>
      <c r="BT709" s="26"/>
      <c r="BU709" s="26"/>
      <c r="BV709" s="26"/>
      <c r="BW709" s="26"/>
      <c r="BX709" s="26"/>
      <c r="BY709" s="26"/>
      <c r="BZ709" s="26"/>
      <c r="CA709" s="26"/>
      <c r="CB709" s="26"/>
      <c r="CC709" s="26"/>
      <c r="CD709" s="26"/>
      <c r="CE709" s="26"/>
      <c r="CF709" s="26"/>
      <c r="CG709" s="26"/>
      <c r="CH709" s="26"/>
      <c r="CI709" s="26"/>
      <c r="CJ709" s="26"/>
      <c r="CK709" s="26"/>
      <c r="CL709" s="26"/>
      <c r="CM709" s="26"/>
      <c r="CN709" s="26"/>
      <c r="CO709" s="26"/>
      <c r="CP709" s="26"/>
      <c r="CQ709" s="26"/>
      <c r="CR709" s="26"/>
      <c r="CS709" s="26"/>
      <c r="CT709" s="26"/>
      <c r="CU709" s="26"/>
      <c r="CV709" s="26"/>
      <c r="CW709" s="26"/>
      <c r="CX709" s="26"/>
      <c r="CY709" s="26"/>
      <c r="CZ709" s="26"/>
      <c r="DA709" s="26"/>
      <c r="DB709" s="26"/>
      <c r="DC709" s="26"/>
      <c r="DD709" s="26"/>
      <c r="DE709" s="26"/>
      <c r="DF709" s="26"/>
      <c r="DG709" s="26"/>
      <c r="DH709" s="26"/>
      <c r="DI709" s="26"/>
      <c r="DJ709" s="26"/>
      <c r="DK709" s="26"/>
      <c r="DL709" s="26"/>
      <c r="DM709" s="26"/>
      <c r="DN709" s="26"/>
      <c r="DO709" s="26"/>
      <c r="DP709" s="26"/>
      <c r="DQ709" s="26"/>
      <c r="DR709" s="26"/>
      <c r="DS709" s="26"/>
      <c r="DT709" s="26"/>
      <c r="DU709" s="26"/>
      <c r="DV709" s="26"/>
      <c r="DW709" s="26"/>
      <c r="DX709" s="26"/>
      <c r="DY709" s="26"/>
      <c r="DZ709" s="26"/>
      <c r="EA709" s="26"/>
      <c r="EB709" s="26"/>
      <c r="EC709" s="26"/>
      <c r="ED709" s="26"/>
      <c r="EE709" s="26"/>
      <c r="EF709" s="26"/>
      <c r="EG709" s="26"/>
      <c r="EH709" s="26"/>
      <c r="EI709" s="26"/>
      <c r="EJ709" s="26"/>
      <c r="EK709" s="26"/>
      <c r="EL709" s="26"/>
      <c r="EM709" s="26"/>
      <c r="EN709" s="26"/>
      <c r="EO709" s="26"/>
      <c r="EP709" s="26"/>
      <c r="EQ709" s="26"/>
      <c r="ER709" s="26"/>
      <c r="ES709" s="26"/>
      <c r="ET709" s="26"/>
      <c r="EU709" s="26"/>
      <c r="EV709" s="26"/>
      <c r="EW709" s="26"/>
      <c r="EX709" s="26"/>
      <c r="EY709" s="26"/>
      <c r="EZ709" s="26"/>
      <c r="FA709" s="26"/>
      <c r="FB709" s="26"/>
      <c r="FC709" s="26"/>
      <c r="FD709" s="26"/>
      <c r="FE709" s="26"/>
      <c r="FF709" s="26"/>
      <c r="FG709" s="26"/>
      <c r="FH709" s="26"/>
      <c r="FI709" s="26"/>
      <c r="FJ709" s="26"/>
      <c r="FK709" s="26"/>
      <c r="FL709" s="26"/>
      <c r="FM709" s="26"/>
      <c r="FN709" s="26"/>
      <c r="FO709" s="26"/>
      <c r="FP709" s="26"/>
      <c r="FQ709" s="26"/>
      <c r="FR709" s="26"/>
      <c r="FS709" s="26"/>
      <c r="FT709" s="26"/>
      <c r="FU709" s="26"/>
      <c r="FV709" s="26"/>
      <c r="FW709" s="26"/>
      <c r="FX709" s="26"/>
      <c r="FY709" s="26"/>
      <c r="FZ709" s="26"/>
      <c r="GA709" s="26"/>
      <c r="GB709" s="26"/>
      <c r="GC709" s="26"/>
      <c r="GD709" s="26"/>
      <c r="GE709" s="26"/>
      <c r="GF709" s="26"/>
      <c r="GG709" s="26"/>
      <c r="GH709" s="26"/>
      <c r="GI709" s="26"/>
      <c r="GJ709" s="26"/>
      <c r="GK709" s="26"/>
      <c r="GL709" s="26"/>
      <c r="GM709" s="26"/>
      <c r="GN709" s="26"/>
      <c r="GO709" s="26"/>
      <c r="GP709" s="26"/>
      <c r="GQ709" s="26"/>
      <c r="GR709" s="26"/>
      <c r="GS709" s="26"/>
      <c r="GT709" s="26"/>
      <c r="GU709" s="26"/>
      <c r="GV709" s="26"/>
      <c r="GW709" s="26"/>
      <c r="GX709" s="26"/>
      <c r="GY709" s="26"/>
      <c r="GZ709" s="26"/>
      <c r="HA709" s="26"/>
      <c r="HB709" s="26"/>
      <c r="HC709" s="26"/>
      <c r="HD709" s="26"/>
      <c r="HE709" s="26"/>
      <c r="HF709" s="26"/>
      <c r="HG709" s="26"/>
      <c r="HH709" s="26"/>
      <c r="HI709" s="26"/>
      <c r="HJ709" s="26"/>
      <c r="HK709" s="26"/>
      <c r="HL709" s="26"/>
      <c r="HM709" s="26"/>
      <c r="HN709" s="26"/>
      <c r="HO709" s="26"/>
      <c r="HP709" s="26"/>
      <c r="HQ709" s="26"/>
      <c r="HR709" s="26"/>
      <c r="HS709" s="26"/>
      <c r="HT709" s="26"/>
      <c r="HU709" s="26"/>
      <c r="HV709" s="26"/>
      <c r="HW709" s="26"/>
      <c r="HX709" s="26"/>
      <c r="HY709" s="26"/>
      <c r="HZ709" s="26"/>
      <c r="IA709" s="26"/>
      <c r="IB709" s="26"/>
      <c r="IC709" s="26"/>
      <c r="ID709" s="26"/>
      <c r="IE709" s="26"/>
      <c r="IF709" s="26"/>
      <c r="IG709" s="26"/>
      <c r="IH709" s="26"/>
      <c r="II709" s="26"/>
      <c r="IJ709" s="26"/>
      <c r="IK709" s="26"/>
      <c r="IL709" s="26"/>
      <c r="IM709" s="26"/>
      <c r="IN709" s="26"/>
      <c r="IO709" s="26"/>
      <c r="IP709" s="26"/>
      <c r="IQ709" s="26"/>
      <c r="IR709" s="26"/>
      <c r="IS709" s="26"/>
      <c r="IT709" s="26"/>
      <c r="IU709" s="26"/>
      <c r="IV709" s="26"/>
    </row>
    <row r="710" spans="1:256" s="32" customFormat="1" ht="14.4" x14ac:dyDescent="0.3">
      <c r="A710"/>
      <c r="B710"/>
      <c r="C710"/>
      <c r="D710"/>
      <c r="E710"/>
      <c r="F710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6"/>
      <c r="AB710" s="26"/>
      <c r="AC710" s="26"/>
      <c r="AD710" s="26"/>
      <c r="AE710" s="26"/>
      <c r="AF710" s="26"/>
      <c r="AG710" s="26"/>
      <c r="AH710" s="26"/>
      <c r="AI710" s="26"/>
      <c r="AJ710" s="26"/>
      <c r="AK710" s="26"/>
      <c r="AL710" s="26"/>
      <c r="AM710" s="26"/>
      <c r="AN710" s="26"/>
      <c r="AO710" s="26"/>
      <c r="AP710" s="26"/>
      <c r="AQ710" s="26"/>
      <c r="AR710" s="26"/>
      <c r="AS710" s="26"/>
      <c r="AT710" s="26"/>
      <c r="AU710" s="26"/>
      <c r="AV710" s="26"/>
      <c r="AW710" s="26"/>
      <c r="AX710" s="26"/>
      <c r="AY710" s="26"/>
      <c r="AZ710" s="26"/>
      <c r="BA710" s="26"/>
      <c r="BB710" s="26"/>
      <c r="BC710" s="26"/>
      <c r="BD710" s="26"/>
      <c r="BE710" s="26"/>
      <c r="BF710" s="26"/>
      <c r="BG710" s="26"/>
      <c r="BH710" s="26"/>
      <c r="BI710" s="26"/>
      <c r="BJ710" s="26"/>
      <c r="BK710" s="26"/>
      <c r="BL710" s="26"/>
      <c r="BM710" s="26"/>
      <c r="BN710" s="26"/>
      <c r="BO710" s="26"/>
      <c r="BP710" s="26"/>
      <c r="BQ710" s="26"/>
      <c r="BR710" s="26"/>
      <c r="BS710" s="26"/>
      <c r="BT710" s="26"/>
      <c r="BU710" s="26"/>
      <c r="BV710" s="26"/>
      <c r="BW710" s="26"/>
      <c r="BX710" s="26"/>
      <c r="BY710" s="26"/>
      <c r="BZ710" s="26"/>
      <c r="CA710" s="26"/>
      <c r="CB710" s="26"/>
      <c r="CC710" s="26"/>
      <c r="CD710" s="26"/>
      <c r="CE710" s="26"/>
      <c r="CF710" s="26"/>
      <c r="CG710" s="26"/>
      <c r="CH710" s="26"/>
      <c r="CI710" s="26"/>
      <c r="CJ710" s="26"/>
      <c r="CK710" s="26"/>
      <c r="CL710" s="26"/>
      <c r="CM710" s="26"/>
      <c r="CN710" s="26"/>
      <c r="CO710" s="26"/>
      <c r="CP710" s="26"/>
      <c r="CQ710" s="26"/>
      <c r="CR710" s="26"/>
      <c r="CS710" s="26"/>
      <c r="CT710" s="26"/>
      <c r="CU710" s="26"/>
      <c r="CV710" s="26"/>
      <c r="CW710" s="26"/>
      <c r="CX710" s="26"/>
      <c r="CY710" s="26"/>
      <c r="CZ710" s="26"/>
      <c r="DA710" s="26"/>
      <c r="DB710" s="26"/>
      <c r="DC710" s="26"/>
      <c r="DD710" s="26"/>
      <c r="DE710" s="26"/>
      <c r="DF710" s="26"/>
      <c r="DG710" s="26"/>
      <c r="DH710" s="26"/>
      <c r="DI710" s="26"/>
      <c r="DJ710" s="26"/>
      <c r="DK710" s="26"/>
      <c r="DL710" s="26"/>
      <c r="DM710" s="26"/>
      <c r="DN710" s="26"/>
      <c r="DO710" s="26"/>
      <c r="DP710" s="26"/>
      <c r="DQ710" s="26"/>
      <c r="DR710" s="26"/>
      <c r="DS710" s="26"/>
      <c r="DT710" s="26"/>
      <c r="DU710" s="26"/>
      <c r="DV710" s="26"/>
      <c r="DW710" s="26"/>
      <c r="DX710" s="26"/>
      <c r="DY710" s="26"/>
      <c r="DZ710" s="26"/>
      <c r="EA710" s="26"/>
      <c r="EB710" s="26"/>
      <c r="EC710" s="26"/>
      <c r="ED710" s="26"/>
      <c r="EE710" s="26"/>
      <c r="EF710" s="26"/>
      <c r="EG710" s="26"/>
      <c r="EH710" s="26"/>
      <c r="EI710" s="26"/>
      <c r="EJ710" s="26"/>
      <c r="EK710" s="26"/>
      <c r="EL710" s="26"/>
      <c r="EM710" s="26"/>
      <c r="EN710" s="26"/>
      <c r="EO710" s="26"/>
      <c r="EP710" s="26"/>
      <c r="EQ710" s="26"/>
      <c r="ER710" s="26"/>
      <c r="ES710" s="26"/>
      <c r="ET710" s="26"/>
      <c r="EU710" s="26"/>
      <c r="EV710" s="26"/>
      <c r="EW710" s="26"/>
      <c r="EX710" s="26"/>
      <c r="EY710" s="26"/>
      <c r="EZ710" s="26"/>
      <c r="FA710" s="26"/>
      <c r="FB710" s="26"/>
      <c r="FC710" s="26"/>
      <c r="FD710" s="26"/>
      <c r="FE710" s="26"/>
      <c r="FF710" s="26"/>
      <c r="FG710" s="26"/>
      <c r="FH710" s="26"/>
      <c r="FI710" s="26"/>
      <c r="FJ710" s="26"/>
      <c r="FK710" s="26"/>
      <c r="FL710" s="26"/>
      <c r="FM710" s="26"/>
      <c r="FN710" s="26"/>
      <c r="FO710" s="26"/>
      <c r="FP710" s="26"/>
      <c r="FQ710" s="26"/>
      <c r="FR710" s="26"/>
      <c r="FS710" s="26"/>
      <c r="FT710" s="26"/>
      <c r="FU710" s="26"/>
      <c r="FV710" s="26"/>
      <c r="FW710" s="26"/>
      <c r="FX710" s="26"/>
      <c r="FY710" s="26"/>
      <c r="FZ710" s="26"/>
      <c r="GA710" s="26"/>
      <c r="GB710" s="26"/>
      <c r="GC710" s="26"/>
      <c r="GD710" s="26"/>
      <c r="GE710" s="26"/>
      <c r="GF710" s="26"/>
      <c r="GG710" s="26"/>
      <c r="GH710" s="26"/>
      <c r="GI710" s="26"/>
      <c r="GJ710" s="26"/>
      <c r="GK710" s="26"/>
      <c r="GL710" s="26"/>
      <c r="GM710" s="26"/>
      <c r="GN710" s="26"/>
      <c r="GO710" s="26"/>
      <c r="GP710" s="26"/>
      <c r="GQ710" s="26"/>
      <c r="GR710" s="26"/>
      <c r="GS710" s="26"/>
      <c r="GT710" s="26"/>
      <c r="GU710" s="26"/>
      <c r="GV710" s="26"/>
      <c r="GW710" s="26"/>
      <c r="GX710" s="26"/>
      <c r="GY710" s="26"/>
      <c r="GZ710" s="26"/>
      <c r="HA710" s="26"/>
      <c r="HB710" s="26"/>
      <c r="HC710" s="26"/>
      <c r="HD710" s="26"/>
      <c r="HE710" s="26"/>
      <c r="HF710" s="26"/>
      <c r="HG710" s="26"/>
      <c r="HH710" s="26"/>
      <c r="HI710" s="26"/>
      <c r="HJ710" s="26"/>
      <c r="HK710" s="26"/>
      <c r="HL710" s="26"/>
      <c r="HM710" s="26"/>
      <c r="HN710" s="26"/>
      <c r="HO710" s="26"/>
      <c r="HP710" s="26"/>
      <c r="HQ710" s="26"/>
      <c r="HR710" s="26"/>
      <c r="HS710" s="26"/>
      <c r="HT710" s="26"/>
      <c r="HU710" s="26"/>
      <c r="HV710" s="26"/>
      <c r="HW710" s="26"/>
      <c r="HX710" s="26"/>
      <c r="HY710" s="26"/>
      <c r="HZ710" s="26"/>
      <c r="IA710" s="26"/>
      <c r="IB710" s="26"/>
      <c r="IC710" s="26"/>
      <c r="ID710" s="26"/>
      <c r="IE710" s="26"/>
      <c r="IF710" s="26"/>
      <c r="IG710" s="26"/>
      <c r="IH710" s="26"/>
      <c r="II710" s="26"/>
      <c r="IJ710" s="26"/>
      <c r="IK710" s="26"/>
      <c r="IL710" s="26"/>
      <c r="IM710" s="26"/>
      <c r="IN710" s="26"/>
      <c r="IO710" s="26"/>
      <c r="IP710" s="26"/>
      <c r="IQ710" s="26"/>
      <c r="IR710" s="26"/>
      <c r="IS710" s="26"/>
      <c r="IT710" s="26"/>
      <c r="IU710" s="26"/>
      <c r="IV710" s="26"/>
    </row>
    <row r="711" spans="1:256" s="32" customFormat="1" ht="14.4" x14ac:dyDescent="0.3">
      <c r="A711"/>
      <c r="B711"/>
      <c r="C711"/>
      <c r="D711"/>
      <c r="E711"/>
      <c r="F711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6"/>
      <c r="AB711" s="26"/>
      <c r="AC711" s="26"/>
      <c r="AD711" s="26"/>
      <c r="AE711" s="26"/>
      <c r="AF711" s="26"/>
      <c r="AG711" s="26"/>
      <c r="AH711" s="26"/>
      <c r="AI711" s="26"/>
      <c r="AJ711" s="26"/>
      <c r="AK711" s="26"/>
      <c r="AL711" s="26"/>
      <c r="AM711" s="26"/>
      <c r="AN711" s="26"/>
      <c r="AO711" s="26"/>
      <c r="AP711" s="26"/>
      <c r="AQ711" s="26"/>
      <c r="AR711" s="26"/>
      <c r="AS711" s="26"/>
      <c r="AT711" s="26"/>
      <c r="AU711" s="26"/>
      <c r="AV711" s="26"/>
      <c r="AW711" s="26"/>
      <c r="AX711" s="26"/>
      <c r="AY711" s="26"/>
      <c r="AZ711" s="26"/>
      <c r="BA711" s="26"/>
      <c r="BB711" s="26"/>
      <c r="BC711" s="26"/>
      <c r="BD711" s="26"/>
      <c r="BE711" s="26"/>
      <c r="BF711" s="26"/>
      <c r="BG711" s="26"/>
      <c r="BH711" s="26"/>
      <c r="BI711" s="26"/>
      <c r="BJ711" s="26"/>
      <c r="BK711" s="26"/>
      <c r="BL711" s="26"/>
      <c r="BM711" s="26"/>
      <c r="BN711" s="26"/>
      <c r="BO711" s="26"/>
      <c r="BP711" s="26"/>
      <c r="BQ711" s="26"/>
      <c r="BR711" s="26"/>
      <c r="BS711" s="26"/>
      <c r="BT711" s="26"/>
      <c r="BU711" s="26"/>
      <c r="BV711" s="26"/>
      <c r="BW711" s="26"/>
      <c r="BX711" s="26"/>
      <c r="BY711" s="26"/>
      <c r="BZ711" s="26"/>
      <c r="CA711" s="26"/>
      <c r="CB711" s="26"/>
      <c r="CC711" s="26"/>
      <c r="CD711" s="26"/>
      <c r="CE711" s="26"/>
      <c r="CF711" s="26"/>
      <c r="CG711" s="26"/>
      <c r="CH711" s="26"/>
      <c r="CI711" s="26"/>
      <c r="CJ711" s="26"/>
      <c r="CK711" s="26"/>
      <c r="CL711" s="26"/>
      <c r="CM711" s="26"/>
      <c r="CN711" s="26"/>
      <c r="CO711" s="26"/>
      <c r="CP711" s="26"/>
      <c r="CQ711" s="26"/>
      <c r="CR711" s="26"/>
      <c r="CS711" s="26"/>
      <c r="CT711" s="26"/>
      <c r="CU711" s="26"/>
      <c r="CV711" s="26"/>
      <c r="CW711" s="26"/>
      <c r="CX711" s="26"/>
      <c r="CY711" s="26"/>
      <c r="CZ711" s="26"/>
      <c r="DA711" s="26"/>
      <c r="DB711" s="26"/>
      <c r="DC711" s="26"/>
      <c r="DD711" s="26"/>
      <c r="DE711" s="26"/>
      <c r="DF711" s="26"/>
      <c r="DG711" s="26"/>
      <c r="DH711" s="26"/>
      <c r="DI711" s="26"/>
      <c r="DJ711" s="26"/>
      <c r="DK711" s="26"/>
      <c r="DL711" s="26"/>
      <c r="DM711" s="26"/>
      <c r="DN711" s="26"/>
      <c r="DO711" s="26"/>
      <c r="DP711" s="26"/>
      <c r="DQ711" s="26"/>
      <c r="DR711" s="26"/>
      <c r="DS711" s="26"/>
      <c r="DT711" s="26"/>
      <c r="DU711" s="26"/>
      <c r="DV711" s="26"/>
      <c r="DW711" s="26"/>
      <c r="DX711" s="26"/>
      <c r="DY711" s="26"/>
      <c r="DZ711" s="26"/>
      <c r="EA711" s="26"/>
      <c r="EB711" s="26"/>
      <c r="EC711" s="26"/>
      <c r="ED711" s="26"/>
      <c r="EE711" s="26"/>
      <c r="EF711" s="26"/>
      <c r="EG711" s="26"/>
      <c r="EH711" s="26"/>
      <c r="EI711" s="26"/>
      <c r="EJ711" s="26"/>
      <c r="EK711" s="26"/>
      <c r="EL711" s="26"/>
      <c r="EM711" s="26"/>
      <c r="EN711" s="26"/>
      <c r="EO711" s="26"/>
      <c r="EP711" s="26"/>
      <c r="EQ711" s="26"/>
      <c r="ER711" s="26"/>
      <c r="ES711" s="26"/>
      <c r="ET711" s="26"/>
      <c r="EU711" s="26"/>
      <c r="EV711" s="26"/>
      <c r="EW711" s="26"/>
      <c r="EX711" s="26"/>
      <c r="EY711" s="26"/>
      <c r="EZ711" s="26"/>
      <c r="FA711" s="26"/>
      <c r="FB711" s="26"/>
      <c r="FC711" s="26"/>
      <c r="FD711" s="26"/>
      <c r="FE711" s="26"/>
      <c r="FF711" s="26"/>
      <c r="FG711" s="26"/>
      <c r="FH711" s="26"/>
      <c r="FI711" s="26"/>
      <c r="FJ711" s="26"/>
      <c r="FK711" s="26"/>
      <c r="FL711" s="26"/>
      <c r="FM711" s="26"/>
      <c r="FN711" s="26"/>
      <c r="FO711" s="26"/>
      <c r="FP711" s="26"/>
      <c r="FQ711" s="26"/>
      <c r="FR711" s="26"/>
      <c r="FS711" s="26"/>
      <c r="FT711" s="26"/>
      <c r="FU711" s="26"/>
      <c r="FV711" s="26"/>
      <c r="FW711" s="26"/>
      <c r="FX711" s="26"/>
      <c r="FY711" s="26"/>
      <c r="FZ711" s="26"/>
      <c r="GA711" s="26"/>
      <c r="GB711" s="26"/>
      <c r="GC711" s="26"/>
      <c r="GD711" s="26"/>
      <c r="GE711" s="26"/>
      <c r="GF711" s="26"/>
      <c r="GG711" s="26"/>
      <c r="GH711" s="26"/>
      <c r="GI711" s="26"/>
      <c r="GJ711" s="26"/>
      <c r="GK711" s="26"/>
      <c r="GL711" s="26"/>
      <c r="GM711" s="26"/>
      <c r="GN711" s="26"/>
      <c r="GO711" s="26"/>
      <c r="GP711" s="26"/>
      <c r="GQ711" s="26"/>
      <c r="GR711" s="26"/>
      <c r="GS711" s="26"/>
      <c r="GT711" s="26"/>
      <c r="GU711" s="26"/>
      <c r="GV711" s="26"/>
      <c r="GW711" s="26"/>
      <c r="GX711" s="26"/>
      <c r="GY711" s="26"/>
      <c r="GZ711" s="26"/>
      <c r="HA711" s="26"/>
      <c r="HB711" s="26"/>
      <c r="HC711" s="26"/>
      <c r="HD711" s="26"/>
      <c r="HE711" s="26"/>
      <c r="HF711" s="26"/>
      <c r="HG711" s="26"/>
      <c r="HH711" s="26"/>
      <c r="HI711" s="26"/>
      <c r="HJ711" s="26"/>
      <c r="HK711" s="26"/>
      <c r="HL711" s="26"/>
      <c r="HM711" s="26"/>
      <c r="HN711" s="26"/>
      <c r="HO711" s="26"/>
      <c r="HP711" s="26"/>
      <c r="HQ711" s="26"/>
      <c r="HR711" s="26"/>
      <c r="HS711" s="26"/>
      <c r="HT711" s="26"/>
      <c r="HU711" s="26"/>
      <c r="HV711" s="26"/>
      <c r="HW711" s="26"/>
      <c r="HX711" s="26"/>
      <c r="HY711" s="26"/>
      <c r="HZ711" s="26"/>
      <c r="IA711" s="26"/>
      <c r="IB711" s="26"/>
      <c r="IC711" s="26"/>
      <c r="ID711" s="26"/>
      <c r="IE711" s="26"/>
      <c r="IF711" s="26"/>
      <c r="IG711" s="26"/>
      <c r="IH711" s="26"/>
      <c r="II711" s="26"/>
      <c r="IJ711" s="26"/>
      <c r="IK711" s="26"/>
      <c r="IL711" s="26"/>
      <c r="IM711" s="26"/>
      <c r="IN711" s="26"/>
      <c r="IO711" s="26"/>
      <c r="IP711" s="26"/>
      <c r="IQ711" s="26"/>
      <c r="IR711" s="26"/>
      <c r="IS711" s="26"/>
      <c r="IT711" s="26"/>
      <c r="IU711" s="26"/>
      <c r="IV711" s="26"/>
    </row>
    <row r="712" spans="1:256" s="32" customFormat="1" ht="14.4" x14ac:dyDescent="0.3">
      <c r="A712"/>
      <c r="B712"/>
      <c r="C712"/>
      <c r="D712"/>
      <c r="E712"/>
      <c r="F712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6"/>
      <c r="AB712" s="26"/>
      <c r="AC712" s="26"/>
      <c r="AD712" s="26"/>
      <c r="AE712" s="26"/>
      <c r="AF712" s="26"/>
      <c r="AG712" s="26"/>
      <c r="AH712" s="26"/>
      <c r="AI712" s="26"/>
      <c r="AJ712" s="26"/>
      <c r="AK712" s="26"/>
      <c r="AL712" s="26"/>
      <c r="AM712" s="26"/>
      <c r="AN712" s="26"/>
      <c r="AO712" s="26"/>
      <c r="AP712" s="26"/>
      <c r="AQ712" s="26"/>
      <c r="AR712" s="26"/>
      <c r="AS712" s="26"/>
      <c r="AT712" s="26"/>
      <c r="AU712" s="26"/>
      <c r="AV712" s="26"/>
      <c r="AW712" s="26"/>
      <c r="AX712" s="26"/>
      <c r="AY712" s="26"/>
      <c r="AZ712" s="26"/>
      <c r="BA712" s="26"/>
      <c r="BB712" s="26"/>
      <c r="BC712" s="26"/>
      <c r="BD712" s="26"/>
      <c r="BE712" s="26"/>
      <c r="BF712" s="26"/>
      <c r="BG712" s="26"/>
      <c r="BH712" s="26"/>
      <c r="BI712" s="26"/>
      <c r="BJ712" s="26"/>
      <c r="BK712" s="26"/>
      <c r="BL712" s="26"/>
      <c r="BM712" s="26"/>
      <c r="BN712" s="26"/>
      <c r="BO712" s="26"/>
      <c r="BP712" s="26"/>
      <c r="BQ712" s="26"/>
      <c r="BR712" s="26"/>
      <c r="BS712" s="26"/>
      <c r="BT712" s="26"/>
      <c r="BU712" s="26"/>
      <c r="BV712" s="26"/>
      <c r="BW712" s="26"/>
      <c r="BX712" s="26"/>
      <c r="BY712" s="26"/>
      <c r="BZ712" s="26"/>
      <c r="CA712" s="26"/>
      <c r="CB712" s="26"/>
      <c r="CC712" s="26"/>
      <c r="CD712" s="26"/>
      <c r="CE712" s="26"/>
      <c r="CF712" s="26"/>
      <c r="CG712" s="26"/>
      <c r="CH712" s="26"/>
      <c r="CI712" s="26"/>
      <c r="CJ712" s="26"/>
      <c r="CK712" s="26"/>
      <c r="CL712" s="26"/>
      <c r="CM712" s="26"/>
      <c r="CN712" s="26"/>
      <c r="CO712" s="26"/>
      <c r="CP712" s="26"/>
      <c r="CQ712" s="26"/>
      <c r="CR712" s="26"/>
      <c r="CS712" s="26"/>
      <c r="CT712" s="26"/>
      <c r="CU712" s="26"/>
      <c r="CV712" s="26"/>
      <c r="CW712" s="26"/>
      <c r="CX712" s="26"/>
      <c r="CY712" s="26"/>
      <c r="CZ712" s="26"/>
      <c r="DA712" s="26"/>
      <c r="DB712" s="26"/>
      <c r="DC712" s="26"/>
      <c r="DD712" s="26"/>
      <c r="DE712" s="26"/>
      <c r="DF712" s="26"/>
      <c r="DG712" s="26"/>
      <c r="DH712" s="26"/>
      <c r="DI712" s="26"/>
      <c r="DJ712" s="26"/>
      <c r="DK712" s="26"/>
      <c r="DL712" s="26"/>
      <c r="DM712" s="26"/>
      <c r="DN712" s="26"/>
      <c r="DO712" s="26"/>
      <c r="DP712" s="26"/>
      <c r="DQ712" s="26"/>
      <c r="DR712" s="26"/>
      <c r="DS712" s="26"/>
      <c r="DT712" s="26"/>
      <c r="DU712" s="26"/>
      <c r="DV712" s="26"/>
      <c r="DW712" s="26"/>
      <c r="DX712" s="26"/>
      <c r="DY712" s="26"/>
      <c r="DZ712" s="26"/>
      <c r="EA712" s="26"/>
      <c r="EB712" s="26"/>
      <c r="EC712" s="26"/>
      <c r="ED712" s="26"/>
      <c r="EE712" s="26"/>
      <c r="EF712" s="26"/>
      <c r="EG712" s="26"/>
      <c r="EH712" s="26"/>
      <c r="EI712" s="26"/>
      <c r="EJ712" s="26"/>
      <c r="EK712" s="26"/>
      <c r="EL712" s="26"/>
      <c r="EM712" s="26"/>
      <c r="EN712" s="26"/>
      <c r="EO712" s="26"/>
      <c r="EP712" s="26"/>
      <c r="EQ712" s="26"/>
      <c r="ER712" s="26"/>
      <c r="ES712" s="26"/>
      <c r="ET712" s="26"/>
      <c r="EU712" s="26"/>
      <c r="EV712" s="26"/>
      <c r="EW712" s="26"/>
      <c r="EX712" s="26"/>
      <c r="EY712" s="26"/>
      <c r="EZ712" s="26"/>
      <c r="FA712" s="26"/>
      <c r="FB712" s="26"/>
      <c r="FC712" s="26"/>
      <c r="FD712" s="26"/>
      <c r="FE712" s="26"/>
      <c r="FF712" s="26"/>
      <c r="FG712" s="26"/>
      <c r="FH712" s="26"/>
      <c r="FI712" s="26"/>
      <c r="FJ712" s="26"/>
      <c r="FK712" s="26"/>
      <c r="FL712" s="26"/>
      <c r="FM712" s="26"/>
      <c r="FN712" s="26"/>
      <c r="FO712" s="26"/>
      <c r="FP712" s="26"/>
      <c r="FQ712" s="26"/>
      <c r="FR712" s="26"/>
      <c r="FS712" s="26"/>
      <c r="FT712" s="26"/>
      <c r="FU712" s="26"/>
      <c r="FV712" s="26"/>
      <c r="FW712" s="26"/>
      <c r="FX712" s="26"/>
      <c r="FY712" s="26"/>
      <c r="FZ712" s="26"/>
      <c r="GA712" s="26"/>
      <c r="GB712" s="26"/>
      <c r="GC712" s="26"/>
      <c r="GD712" s="26"/>
      <c r="GE712" s="26"/>
      <c r="GF712" s="26"/>
      <c r="GG712" s="26"/>
      <c r="GH712" s="26"/>
      <c r="GI712" s="26"/>
      <c r="GJ712" s="26"/>
      <c r="GK712" s="26"/>
      <c r="GL712" s="26"/>
      <c r="GM712" s="26"/>
      <c r="GN712" s="26"/>
      <c r="GO712" s="26"/>
      <c r="GP712" s="26"/>
      <c r="GQ712" s="26"/>
      <c r="GR712" s="26"/>
      <c r="GS712" s="26"/>
      <c r="GT712" s="26"/>
      <c r="GU712" s="26"/>
      <c r="GV712" s="26"/>
      <c r="GW712" s="26"/>
      <c r="GX712" s="26"/>
      <c r="GY712" s="26"/>
      <c r="GZ712" s="26"/>
      <c r="HA712" s="26"/>
      <c r="HB712" s="26"/>
      <c r="HC712" s="26"/>
      <c r="HD712" s="26"/>
      <c r="HE712" s="26"/>
      <c r="HF712" s="26"/>
      <c r="HG712" s="26"/>
      <c r="HH712" s="26"/>
      <c r="HI712" s="26"/>
      <c r="HJ712" s="26"/>
      <c r="HK712" s="26"/>
      <c r="HL712" s="26"/>
      <c r="HM712" s="26"/>
      <c r="HN712" s="26"/>
      <c r="HO712" s="26"/>
      <c r="HP712" s="26"/>
      <c r="HQ712" s="26"/>
      <c r="HR712" s="26"/>
      <c r="HS712" s="26"/>
      <c r="HT712" s="26"/>
      <c r="HU712" s="26"/>
      <c r="HV712" s="26"/>
      <c r="HW712" s="26"/>
      <c r="HX712" s="26"/>
      <c r="HY712" s="26"/>
      <c r="HZ712" s="26"/>
      <c r="IA712" s="26"/>
      <c r="IB712" s="26"/>
      <c r="IC712" s="26"/>
      <c r="ID712" s="26"/>
      <c r="IE712" s="26"/>
      <c r="IF712" s="26"/>
      <c r="IG712" s="26"/>
      <c r="IH712" s="26"/>
      <c r="II712" s="26"/>
      <c r="IJ712" s="26"/>
      <c r="IK712" s="26"/>
      <c r="IL712" s="26"/>
      <c r="IM712" s="26"/>
      <c r="IN712" s="26"/>
      <c r="IO712" s="26"/>
      <c r="IP712" s="26"/>
      <c r="IQ712" s="26"/>
      <c r="IR712" s="26"/>
      <c r="IS712" s="26"/>
      <c r="IT712" s="26"/>
      <c r="IU712" s="26"/>
      <c r="IV712" s="26"/>
    </row>
    <row r="713" spans="1:256" s="32" customFormat="1" ht="14.4" x14ac:dyDescent="0.3">
      <c r="A713"/>
      <c r="B713"/>
      <c r="C713"/>
      <c r="D713"/>
      <c r="E713"/>
      <c r="F713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6"/>
      <c r="AB713" s="26"/>
      <c r="AC713" s="26"/>
      <c r="AD713" s="26"/>
      <c r="AE713" s="26"/>
      <c r="AF713" s="26"/>
      <c r="AG713" s="26"/>
      <c r="AH713" s="26"/>
      <c r="AI713" s="26"/>
      <c r="AJ713" s="26"/>
      <c r="AK713" s="26"/>
      <c r="AL713" s="26"/>
      <c r="AM713" s="26"/>
      <c r="AN713" s="26"/>
      <c r="AO713" s="26"/>
      <c r="AP713" s="26"/>
      <c r="AQ713" s="26"/>
      <c r="AR713" s="26"/>
      <c r="AS713" s="26"/>
      <c r="AT713" s="26"/>
      <c r="AU713" s="26"/>
      <c r="AV713" s="26"/>
      <c r="AW713" s="26"/>
      <c r="AX713" s="26"/>
      <c r="AY713" s="26"/>
      <c r="AZ713" s="26"/>
      <c r="BA713" s="26"/>
      <c r="BB713" s="26"/>
      <c r="BC713" s="26"/>
      <c r="BD713" s="26"/>
      <c r="BE713" s="26"/>
      <c r="BF713" s="26"/>
      <c r="BG713" s="26"/>
      <c r="BH713" s="26"/>
      <c r="BI713" s="26"/>
      <c r="BJ713" s="26"/>
      <c r="BK713" s="26"/>
      <c r="BL713" s="26"/>
      <c r="BM713" s="26"/>
      <c r="BN713" s="26"/>
      <c r="BO713" s="26"/>
      <c r="BP713" s="26"/>
      <c r="BQ713" s="26"/>
      <c r="BR713" s="26"/>
      <c r="BS713" s="26"/>
      <c r="BT713" s="26"/>
      <c r="BU713" s="26"/>
      <c r="BV713" s="26"/>
      <c r="BW713" s="26"/>
      <c r="BX713" s="26"/>
      <c r="BY713" s="26"/>
      <c r="BZ713" s="26"/>
      <c r="CA713" s="26"/>
      <c r="CB713" s="26"/>
      <c r="CC713" s="26"/>
      <c r="CD713" s="26"/>
      <c r="CE713" s="26"/>
      <c r="CF713" s="26"/>
      <c r="CG713" s="26"/>
      <c r="CH713" s="26"/>
      <c r="CI713" s="26"/>
      <c r="CJ713" s="26"/>
      <c r="CK713" s="26"/>
      <c r="CL713" s="26"/>
      <c r="CM713" s="26"/>
      <c r="CN713" s="26"/>
      <c r="CO713" s="26"/>
      <c r="CP713" s="26"/>
      <c r="CQ713" s="26"/>
      <c r="CR713" s="26"/>
      <c r="CS713" s="26"/>
      <c r="CT713" s="26"/>
      <c r="CU713" s="26"/>
      <c r="CV713" s="26"/>
      <c r="CW713" s="26"/>
      <c r="CX713" s="26"/>
      <c r="CY713" s="26"/>
      <c r="CZ713" s="26"/>
      <c r="DA713" s="26"/>
      <c r="DB713" s="26"/>
      <c r="DC713" s="26"/>
      <c r="DD713" s="26"/>
      <c r="DE713" s="26"/>
      <c r="DF713" s="26"/>
      <c r="DG713" s="26"/>
      <c r="DH713" s="26"/>
      <c r="DI713" s="26"/>
      <c r="DJ713" s="26"/>
      <c r="DK713" s="26"/>
      <c r="DL713" s="26"/>
      <c r="DM713" s="26"/>
      <c r="DN713" s="26"/>
      <c r="DO713" s="26"/>
      <c r="DP713" s="26"/>
      <c r="DQ713" s="26"/>
      <c r="DR713" s="26"/>
      <c r="DS713" s="26"/>
      <c r="DT713" s="26"/>
      <c r="DU713" s="26"/>
      <c r="DV713" s="26"/>
      <c r="DW713" s="26"/>
      <c r="DX713" s="26"/>
      <c r="DY713" s="26"/>
      <c r="DZ713" s="26"/>
      <c r="EA713" s="26"/>
      <c r="EB713" s="26"/>
      <c r="EC713" s="26"/>
      <c r="ED713" s="26"/>
      <c r="EE713" s="26"/>
      <c r="EF713" s="26"/>
      <c r="EG713" s="26"/>
      <c r="EH713" s="26"/>
      <c r="EI713" s="26"/>
      <c r="EJ713" s="26"/>
      <c r="EK713" s="26"/>
      <c r="EL713" s="26"/>
      <c r="EM713" s="26"/>
      <c r="EN713" s="26"/>
      <c r="EO713" s="26"/>
      <c r="EP713" s="26"/>
      <c r="EQ713" s="26"/>
      <c r="ER713" s="26"/>
      <c r="ES713" s="26"/>
      <c r="ET713" s="26"/>
      <c r="EU713" s="26"/>
      <c r="EV713" s="26"/>
      <c r="EW713" s="26"/>
      <c r="EX713" s="26"/>
      <c r="EY713" s="26"/>
      <c r="EZ713" s="26"/>
      <c r="FA713" s="26"/>
      <c r="FB713" s="26"/>
      <c r="FC713" s="26"/>
      <c r="FD713" s="26"/>
      <c r="FE713" s="26"/>
      <c r="FF713" s="26"/>
      <c r="FG713" s="26"/>
      <c r="FH713" s="26"/>
      <c r="FI713" s="26"/>
      <c r="FJ713" s="26"/>
      <c r="FK713" s="26"/>
      <c r="FL713" s="26"/>
      <c r="FM713" s="26"/>
      <c r="FN713" s="26"/>
      <c r="FO713" s="26"/>
      <c r="FP713" s="26"/>
      <c r="FQ713" s="26"/>
      <c r="FR713" s="26"/>
      <c r="FS713" s="26"/>
      <c r="FT713" s="26"/>
      <c r="FU713" s="26"/>
      <c r="FV713" s="26"/>
      <c r="FW713" s="26"/>
      <c r="FX713" s="26"/>
      <c r="FY713" s="26"/>
      <c r="FZ713" s="26"/>
      <c r="GA713" s="26"/>
      <c r="GB713" s="26"/>
      <c r="GC713" s="26"/>
      <c r="GD713" s="26"/>
      <c r="GE713" s="26"/>
      <c r="GF713" s="26"/>
      <c r="GG713" s="26"/>
      <c r="GH713" s="26"/>
      <c r="GI713" s="26"/>
      <c r="GJ713" s="26"/>
      <c r="GK713" s="26"/>
      <c r="GL713" s="26"/>
      <c r="GM713" s="26"/>
      <c r="GN713" s="26"/>
      <c r="GO713" s="26"/>
      <c r="GP713" s="26"/>
      <c r="GQ713" s="26"/>
      <c r="GR713" s="26"/>
      <c r="GS713" s="26"/>
      <c r="GT713" s="26"/>
      <c r="GU713" s="26"/>
      <c r="GV713" s="26"/>
      <c r="GW713" s="26"/>
      <c r="GX713" s="26"/>
      <c r="GY713" s="26"/>
      <c r="GZ713" s="26"/>
      <c r="HA713" s="26"/>
      <c r="HB713" s="26"/>
      <c r="HC713" s="26"/>
      <c r="HD713" s="26"/>
      <c r="HE713" s="26"/>
      <c r="HF713" s="26"/>
      <c r="HG713" s="26"/>
      <c r="HH713" s="26"/>
      <c r="HI713" s="26"/>
      <c r="HJ713" s="26"/>
      <c r="HK713" s="26"/>
      <c r="HL713" s="26"/>
      <c r="HM713" s="26"/>
      <c r="HN713" s="26"/>
      <c r="HO713" s="26"/>
      <c r="HP713" s="26"/>
      <c r="HQ713" s="26"/>
      <c r="HR713" s="26"/>
      <c r="HS713" s="26"/>
      <c r="HT713" s="26"/>
      <c r="HU713" s="26"/>
      <c r="HV713" s="26"/>
      <c r="HW713" s="26"/>
      <c r="HX713" s="26"/>
      <c r="HY713" s="26"/>
      <c r="HZ713" s="26"/>
      <c r="IA713" s="26"/>
      <c r="IB713" s="26"/>
      <c r="IC713" s="26"/>
      <c r="ID713" s="26"/>
      <c r="IE713" s="26"/>
      <c r="IF713" s="26"/>
      <c r="IG713" s="26"/>
      <c r="IH713" s="26"/>
      <c r="II713" s="26"/>
      <c r="IJ713" s="26"/>
      <c r="IK713" s="26"/>
      <c r="IL713" s="26"/>
      <c r="IM713" s="26"/>
      <c r="IN713" s="26"/>
      <c r="IO713" s="26"/>
      <c r="IP713" s="26"/>
      <c r="IQ713" s="26"/>
      <c r="IR713" s="26"/>
      <c r="IS713" s="26"/>
      <c r="IT713" s="26"/>
      <c r="IU713" s="26"/>
      <c r="IV713" s="26"/>
    </row>
    <row r="714" spans="1:256" s="32" customFormat="1" ht="14.4" x14ac:dyDescent="0.3">
      <c r="A714"/>
      <c r="B714"/>
      <c r="C714"/>
      <c r="D714"/>
      <c r="E714"/>
      <c r="F714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6"/>
      <c r="AB714" s="26"/>
      <c r="AC714" s="26"/>
      <c r="AD714" s="26"/>
      <c r="AE714" s="26"/>
      <c r="AF714" s="26"/>
      <c r="AG714" s="26"/>
      <c r="AH714" s="26"/>
      <c r="AI714" s="26"/>
      <c r="AJ714" s="26"/>
      <c r="AK714" s="26"/>
      <c r="AL714" s="26"/>
      <c r="AM714" s="26"/>
      <c r="AN714" s="26"/>
      <c r="AO714" s="26"/>
      <c r="AP714" s="26"/>
      <c r="AQ714" s="26"/>
      <c r="AR714" s="26"/>
      <c r="AS714" s="26"/>
      <c r="AT714" s="26"/>
      <c r="AU714" s="26"/>
      <c r="AV714" s="26"/>
      <c r="AW714" s="26"/>
      <c r="AX714" s="26"/>
      <c r="AY714" s="26"/>
      <c r="AZ714" s="26"/>
      <c r="BA714" s="26"/>
      <c r="BB714" s="26"/>
      <c r="BC714" s="26"/>
      <c r="BD714" s="26"/>
      <c r="BE714" s="26"/>
      <c r="BF714" s="26"/>
      <c r="BG714" s="26"/>
      <c r="BH714" s="26"/>
      <c r="BI714" s="26"/>
      <c r="BJ714" s="26"/>
      <c r="BK714" s="26"/>
      <c r="BL714" s="26"/>
      <c r="BM714" s="26"/>
      <c r="BN714" s="26"/>
      <c r="BO714" s="26"/>
      <c r="BP714" s="26"/>
      <c r="BQ714" s="26"/>
      <c r="BR714" s="26"/>
      <c r="BS714" s="26"/>
      <c r="BT714" s="26"/>
      <c r="BU714" s="26"/>
      <c r="BV714" s="26"/>
      <c r="BW714" s="26"/>
      <c r="BX714" s="26"/>
      <c r="BY714" s="26"/>
      <c r="BZ714" s="26"/>
      <c r="CA714" s="26"/>
      <c r="CB714" s="26"/>
      <c r="CC714" s="26"/>
      <c r="CD714" s="26"/>
      <c r="CE714" s="26"/>
      <c r="CF714" s="26"/>
      <c r="CG714" s="26"/>
      <c r="CH714" s="26"/>
      <c r="CI714" s="26"/>
      <c r="CJ714" s="26"/>
      <c r="CK714" s="26"/>
      <c r="CL714" s="26"/>
      <c r="CM714" s="26"/>
      <c r="CN714" s="26"/>
      <c r="CO714" s="26"/>
      <c r="CP714" s="26"/>
      <c r="CQ714" s="26"/>
      <c r="CR714" s="26"/>
      <c r="CS714" s="26"/>
      <c r="CT714" s="26"/>
      <c r="CU714" s="26"/>
      <c r="CV714" s="26"/>
      <c r="CW714" s="26"/>
      <c r="CX714" s="26"/>
      <c r="CY714" s="26"/>
      <c r="CZ714" s="26"/>
      <c r="DA714" s="26"/>
      <c r="DB714" s="26"/>
      <c r="DC714" s="26"/>
      <c r="DD714" s="26"/>
      <c r="DE714" s="26"/>
      <c r="DF714" s="26"/>
      <c r="DG714" s="26"/>
      <c r="DH714" s="26"/>
      <c r="DI714" s="26"/>
      <c r="DJ714" s="26"/>
      <c r="DK714" s="26"/>
      <c r="DL714" s="26"/>
      <c r="DM714" s="26"/>
      <c r="DN714" s="26"/>
      <c r="DO714" s="26"/>
      <c r="DP714" s="26"/>
      <c r="DQ714" s="26"/>
      <c r="DR714" s="26"/>
      <c r="DS714" s="26"/>
      <c r="DT714" s="26"/>
      <c r="DU714" s="26"/>
      <c r="DV714" s="26"/>
      <c r="DW714" s="26"/>
      <c r="DX714" s="26"/>
      <c r="DY714" s="26"/>
      <c r="DZ714" s="26"/>
      <c r="EA714" s="26"/>
      <c r="EB714" s="26"/>
      <c r="EC714" s="26"/>
      <c r="ED714" s="26"/>
      <c r="EE714" s="26"/>
      <c r="EF714" s="26"/>
      <c r="EG714" s="26"/>
      <c r="EH714" s="26"/>
      <c r="EI714" s="26"/>
      <c r="EJ714" s="26"/>
      <c r="EK714" s="26"/>
      <c r="EL714" s="26"/>
      <c r="EM714" s="26"/>
      <c r="EN714" s="26"/>
      <c r="EO714" s="26"/>
      <c r="EP714" s="26"/>
      <c r="EQ714" s="26"/>
      <c r="ER714" s="26"/>
      <c r="ES714" s="26"/>
      <c r="ET714" s="26"/>
      <c r="EU714" s="26"/>
      <c r="EV714" s="26"/>
      <c r="EW714" s="26"/>
      <c r="EX714" s="26"/>
      <c r="EY714" s="26"/>
      <c r="EZ714" s="26"/>
      <c r="FA714" s="26"/>
      <c r="FB714" s="26"/>
      <c r="FC714" s="26"/>
      <c r="FD714" s="26"/>
      <c r="FE714" s="26"/>
      <c r="FF714" s="26"/>
      <c r="FG714" s="26"/>
      <c r="FH714" s="26"/>
      <c r="FI714" s="26"/>
      <c r="FJ714" s="26"/>
      <c r="FK714" s="26"/>
      <c r="FL714" s="26"/>
      <c r="FM714" s="26"/>
      <c r="FN714" s="26"/>
      <c r="FO714" s="26"/>
      <c r="FP714" s="26"/>
      <c r="FQ714" s="26"/>
      <c r="FR714" s="26"/>
      <c r="FS714" s="26"/>
      <c r="FT714" s="26"/>
      <c r="FU714" s="26"/>
      <c r="FV714" s="26"/>
      <c r="FW714" s="26"/>
      <c r="FX714" s="26"/>
      <c r="FY714" s="26"/>
      <c r="FZ714" s="26"/>
      <c r="GA714" s="26"/>
      <c r="GB714" s="26"/>
      <c r="GC714" s="26"/>
      <c r="GD714" s="26"/>
      <c r="GE714" s="26"/>
      <c r="GF714" s="26"/>
      <c r="GG714" s="26"/>
      <c r="GH714" s="26"/>
      <c r="GI714" s="26"/>
      <c r="GJ714" s="26"/>
      <c r="GK714" s="26"/>
      <c r="GL714" s="26"/>
      <c r="GM714" s="26"/>
      <c r="GN714" s="26"/>
      <c r="GO714" s="26"/>
      <c r="GP714" s="26"/>
      <c r="GQ714" s="26"/>
      <c r="GR714" s="26"/>
      <c r="GS714" s="26"/>
      <c r="GT714" s="26"/>
      <c r="GU714" s="26"/>
      <c r="GV714" s="26"/>
      <c r="GW714" s="26"/>
      <c r="GX714" s="26"/>
      <c r="GY714" s="26"/>
      <c r="GZ714" s="26"/>
      <c r="HA714" s="26"/>
      <c r="HB714" s="26"/>
      <c r="HC714" s="26"/>
      <c r="HD714" s="26"/>
      <c r="HE714" s="26"/>
      <c r="HF714" s="26"/>
      <c r="HG714" s="26"/>
      <c r="HH714" s="26"/>
      <c r="HI714" s="26"/>
      <c r="HJ714" s="26"/>
      <c r="HK714" s="26"/>
      <c r="HL714" s="26"/>
      <c r="HM714" s="26"/>
      <c r="HN714" s="26"/>
      <c r="HO714" s="26"/>
      <c r="HP714" s="26"/>
      <c r="HQ714" s="26"/>
      <c r="HR714" s="26"/>
      <c r="HS714" s="26"/>
      <c r="HT714" s="26"/>
      <c r="HU714" s="26"/>
      <c r="HV714" s="26"/>
      <c r="HW714" s="26"/>
      <c r="HX714" s="26"/>
      <c r="HY714" s="26"/>
      <c r="HZ714" s="26"/>
      <c r="IA714" s="26"/>
      <c r="IB714" s="26"/>
      <c r="IC714" s="26"/>
      <c r="ID714" s="26"/>
      <c r="IE714" s="26"/>
      <c r="IF714" s="26"/>
      <c r="IG714" s="26"/>
      <c r="IH714" s="26"/>
      <c r="II714" s="26"/>
      <c r="IJ714" s="26"/>
      <c r="IK714" s="26"/>
      <c r="IL714" s="26"/>
      <c r="IM714" s="26"/>
      <c r="IN714" s="26"/>
      <c r="IO714" s="26"/>
      <c r="IP714" s="26"/>
      <c r="IQ714" s="26"/>
      <c r="IR714" s="26"/>
      <c r="IS714" s="26"/>
      <c r="IT714" s="26"/>
      <c r="IU714" s="26"/>
      <c r="IV714" s="26"/>
    </row>
    <row r="715" spans="1:256" s="32" customFormat="1" ht="14.4" x14ac:dyDescent="0.3">
      <c r="A715"/>
      <c r="B715"/>
      <c r="C715"/>
      <c r="D715"/>
      <c r="E715"/>
      <c r="F715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6"/>
      <c r="AB715" s="26"/>
      <c r="AC715" s="26"/>
      <c r="AD715" s="26"/>
      <c r="AE715" s="26"/>
      <c r="AF715" s="26"/>
      <c r="AG715" s="26"/>
      <c r="AH715" s="26"/>
      <c r="AI715" s="26"/>
      <c r="AJ715" s="26"/>
      <c r="AK715" s="26"/>
      <c r="AL715" s="26"/>
      <c r="AM715" s="26"/>
      <c r="AN715" s="26"/>
      <c r="AO715" s="26"/>
      <c r="AP715" s="26"/>
      <c r="AQ715" s="26"/>
      <c r="AR715" s="26"/>
      <c r="AS715" s="26"/>
      <c r="AT715" s="26"/>
      <c r="AU715" s="26"/>
      <c r="AV715" s="26"/>
      <c r="AW715" s="26"/>
      <c r="AX715" s="26"/>
      <c r="AY715" s="26"/>
      <c r="AZ715" s="26"/>
      <c r="BA715" s="26"/>
      <c r="BB715" s="26"/>
      <c r="BC715" s="26"/>
      <c r="BD715" s="26"/>
      <c r="BE715" s="26"/>
      <c r="BF715" s="26"/>
      <c r="BG715" s="26"/>
      <c r="BH715" s="26"/>
      <c r="BI715" s="26"/>
      <c r="BJ715" s="26"/>
      <c r="BK715" s="26"/>
      <c r="BL715" s="26"/>
      <c r="BM715" s="26"/>
      <c r="BN715" s="26"/>
      <c r="BO715" s="26"/>
      <c r="BP715" s="26"/>
      <c r="BQ715" s="26"/>
      <c r="BR715" s="26"/>
      <c r="BS715" s="26"/>
      <c r="BT715" s="26"/>
      <c r="BU715" s="26"/>
      <c r="BV715" s="26"/>
      <c r="BW715" s="26"/>
      <c r="BX715" s="26"/>
      <c r="BY715" s="26"/>
      <c r="BZ715" s="26"/>
      <c r="CA715" s="26"/>
      <c r="CB715" s="26"/>
      <c r="CC715" s="26"/>
      <c r="CD715" s="26"/>
      <c r="CE715" s="26"/>
      <c r="CF715" s="26"/>
      <c r="CG715" s="26"/>
      <c r="CH715" s="26"/>
      <c r="CI715" s="26"/>
      <c r="CJ715" s="26"/>
      <c r="CK715" s="26"/>
      <c r="CL715" s="26"/>
      <c r="CM715" s="26"/>
      <c r="CN715" s="26"/>
      <c r="CO715" s="26"/>
      <c r="CP715" s="26"/>
      <c r="CQ715" s="26"/>
      <c r="CR715" s="26"/>
      <c r="CS715" s="26"/>
      <c r="CT715" s="26"/>
      <c r="CU715" s="26"/>
      <c r="CV715" s="26"/>
      <c r="CW715" s="26"/>
      <c r="CX715" s="26"/>
      <c r="CY715" s="26"/>
      <c r="CZ715" s="26"/>
      <c r="DA715" s="26"/>
      <c r="DB715" s="26"/>
      <c r="DC715" s="26"/>
      <c r="DD715" s="26"/>
      <c r="DE715" s="26"/>
      <c r="DF715" s="26"/>
      <c r="DG715" s="26"/>
      <c r="DH715" s="26"/>
      <c r="DI715" s="26"/>
      <c r="DJ715" s="26"/>
      <c r="DK715" s="26"/>
      <c r="DL715" s="26"/>
      <c r="DM715" s="26"/>
      <c r="DN715" s="26"/>
      <c r="DO715" s="26"/>
      <c r="DP715" s="26"/>
      <c r="DQ715" s="26"/>
      <c r="DR715" s="26"/>
      <c r="DS715" s="26"/>
      <c r="DT715" s="26"/>
      <c r="DU715" s="26"/>
      <c r="DV715" s="26"/>
      <c r="DW715" s="26"/>
      <c r="DX715" s="26"/>
      <c r="DY715" s="26"/>
      <c r="DZ715" s="26"/>
      <c r="EA715" s="26"/>
      <c r="EB715" s="26"/>
      <c r="EC715" s="26"/>
      <c r="ED715" s="26"/>
      <c r="EE715" s="26"/>
      <c r="EF715" s="26"/>
      <c r="EG715" s="26"/>
      <c r="EH715" s="26"/>
      <c r="EI715" s="26"/>
      <c r="EJ715" s="26"/>
      <c r="EK715" s="26"/>
      <c r="EL715" s="26"/>
      <c r="EM715" s="26"/>
      <c r="EN715" s="26"/>
      <c r="EO715" s="26"/>
      <c r="EP715" s="26"/>
      <c r="EQ715" s="26"/>
      <c r="ER715" s="26"/>
      <c r="ES715" s="26"/>
      <c r="ET715" s="26"/>
      <c r="EU715" s="26"/>
      <c r="EV715" s="26"/>
      <c r="EW715" s="26"/>
      <c r="EX715" s="26"/>
      <c r="EY715" s="26"/>
      <c r="EZ715" s="26"/>
      <c r="FA715" s="26"/>
      <c r="FB715" s="26"/>
      <c r="FC715" s="26"/>
      <c r="FD715" s="26"/>
      <c r="FE715" s="26"/>
      <c r="FF715" s="26"/>
      <c r="FG715" s="26"/>
      <c r="FH715" s="26"/>
      <c r="FI715" s="26"/>
      <c r="FJ715" s="26"/>
      <c r="FK715" s="26"/>
      <c r="FL715" s="26"/>
      <c r="FM715" s="26"/>
      <c r="FN715" s="26"/>
      <c r="FO715" s="26"/>
      <c r="FP715" s="26"/>
      <c r="FQ715" s="26"/>
      <c r="FR715" s="26"/>
      <c r="FS715" s="26"/>
      <c r="FT715" s="26"/>
      <c r="FU715" s="26"/>
      <c r="FV715" s="26"/>
      <c r="FW715" s="26"/>
      <c r="FX715" s="26"/>
      <c r="FY715" s="26"/>
      <c r="FZ715" s="26"/>
      <c r="GA715" s="26"/>
      <c r="GB715" s="26"/>
      <c r="GC715" s="26"/>
      <c r="GD715" s="26"/>
      <c r="GE715" s="26"/>
      <c r="GF715" s="26"/>
      <c r="GG715" s="26"/>
      <c r="GH715" s="26"/>
      <c r="GI715" s="26"/>
      <c r="GJ715" s="26"/>
      <c r="GK715" s="26"/>
      <c r="GL715" s="26"/>
      <c r="GM715" s="26"/>
      <c r="GN715" s="26"/>
      <c r="GO715" s="26"/>
      <c r="GP715" s="26"/>
      <c r="GQ715" s="26"/>
      <c r="GR715" s="26"/>
      <c r="GS715" s="26"/>
      <c r="GT715" s="26"/>
      <c r="GU715" s="26"/>
      <c r="GV715" s="26"/>
      <c r="GW715" s="26"/>
      <c r="GX715" s="26"/>
      <c r="GY715" s="26"/>
      <c r="GZ715" s="26"/>
      <c r="HA715" s="26"/>
      <c r="HB715" s="26"/>
      <c r="HC715" s="26"/>
      <c r="HD715" s="26"/>
      <c r="HE715" s="26"/>
      <c r="HF715" s="26"/>
      <c r="HG715" s="26"/>
      <c r="HH715" s="26"/>
      <c r="HI715" s="26"/>
      <c r="HJ715" s="26"/>
      <c r="HK715" s="26"/>
      <c r="HL715" s="26"/>
      <c r="HM715" s="26"/>
      <c r="HN715" s="26"/>
      <c r="HO715" s="26"/>
      <c r="HP715" s="26"/>
      <c r="HQ715" s="26"/>
      <c r="HR715" s="26"/>
      <c r="HS715" s="26"/>
      <c r="HT715" s="26"/>
      <c r="HU715" s="26"/>
      <c r="HV715" s="26"/>
      <c r="HW715" s="26"/>
      <c r="HX715" s="26"/>
      <c r="HY715" s="26"/>
      <c r="HZ715" s="26"/>
      <c r="IA715" s="26"/>
      <c r="IB715" s="26"/>
      <c r="IC715" s="26"/>
      <c r="ID715" s="26"/>
      <c r="IE715" s="26"/>
      <c r="IF715" s="26"/>
      <c r="IG715" s="26"/>
      <c r="IH715" s="26"/>
      <c r="II715" s="26"/>
      <c r="IJ715" s="26"/>
      <c r="IK715" s="26"/>
      <c r="IL715" s="26"/>
      <c r="IM715" s="26"/>
      <c r="IN715" s="26"/>
      <c r="IO715" s="26"/>
      <c r="IP715" s="26"/>
      <c r="IQ715" s="26"/>
      <c r="IR715" s="26"/>
      <c r="IS715" s="26"/>
      <c r="IT715" s="26"/>
      <c r="IU715" s="26"/>
      <c r="IV715" s="26"/>
    </row>
    <row r="716" spans="1:256" s="32" customFormat="1" ht="14.4" x14ac:dyDescent="0.3">
      <c r="A716"/>
      <c r="B716"/>
      <c r="C716"/>
      <c r="D716"/>
      <c r="E716"/>
      <c r="F71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6"/>
      <c r="AB716" s="26"/>
      <c r="AC716" s="26"/>
      <c r="AD716" s="26"/>
      <c r="AE716" s="26"/>
      <c r="AF716" s="26"/>
      <c r="AG716" s="26"/>
      <c r="AH716" s="26"/>
      <c r="AI716" s="26"/>
      <c r="AJ716" s="26"/>
      <c r="AK716" s="26"/>
      <c r="AL716" s="26"/>
      <c r="AM716" s="26"/>
      <c r="AN716" s="26"/>
      <c r="AO716" s="26"/>
      <c r="AP716" s="26"/>
      <c r="AQ716" s="26"/>
      <c r="AR716" s="26"/>
      <c r="AS716" s="26"/>
      <c r="AT716" s="26"/>
      <c r="AU716" s="26"/>
      <c r="AV716" s="26"/>
      <c r="AW716" s="26"/>
      <c r="AX716" s="26"/>
      <c r="AY716" s="26"/>
      <c r="AZ716" s="26"/>
      <c r="BA716" s="26"/>
      <c r="BB716" s="26"/>
      <c r="BC716" s="26"/>
      <c r="BD716" s="26"/>
      <c r="BE716" s="26"/>
      <c r="BF716" s="26"/>
      <c r="BG716" s="26"/>
      <c r="BH716" s="26"/>
      <c r="BI716" s="26"/>
      <c r="BJ716" s="26"/>
      <c r="BK716" s="26"/>
      <c r="BL716" s="26"/>
      <c r="BM716" s="26"/>
      <c r="BN716" s="26"/>
      <c r="BO716" s="26"/>
      <c r="BP716" s="26"/>
      <c r="BQ716" s="26"/>
      <c r="BR716" s="26"/>
      <c r="BS716" s="26"/>
      <c r="BT716" s="26"/>
      <c r="BU716" s="26"/>
      <c r="BV716" s="26"/>
      <c r="BW716" s="26"/>
      <c r="BX716" s="26"/>
      <c r="BY716" s="26"/>
      <c r="BZ716" s="26"/>
      <c r="CA716" s="26"/>
      <c r="CB716" s="26"/>
      <c r="CC716" s="26"/>
      <c r="CD716" s="26"/>
      <c r="CE716" s="26"/>
      <c r="CF716" s="26"/>
      <c r="CG716" s="26"/>
      <c r="CH716" s="26"/>
      <c r="CI716" s="26"/>
      <c r="CJ716" s="26"/>
      <c r="CK716" s="26"/>
      <c r="CL716" s="26"/>
      <c r="CM716" s="26"/>
      <c r="CN716" s="26"/>
      <c r="CO716" s="26"/>
      <c r="CP716" s="26"/>
      <c r="CQ716" s="26"/>
      <c r="CR716" s="26"/>
      <c r="CS716" s="26"/>
      <c r="CT716" s="26"/>
      <c r="CU716" s="26"/>
      <c r="CV716" s="26"/>
      <c r="CW716" s="26"/>
      <c r="CX716" s="26"/>
      <c r="CY716" s="26"/>
      <c r="CZ716" s="26"/>
      <c r="DA716" s="26"/>
      <c r="DB716" s="26"/>
      <c r="DC716" s="26"/>
      <c r="DD716" s="26"/>
      <c r="DE716" s="26"/>
      <c r="DF716" s="26"/>
      <c r="DG716" s="26"/>
      <c r="DH716" s="26"/>
      <c r="DI716" s="26"/>
      <c r="DJ716" s="26"/>
      <c r="DK716" s="26"/>
      <c r="DL716" s="26"/>
      <c r="DM716" s="26"/>
      <c r="DN716" s="26"/>
      <c r="DO716" s="26"/>
      <c r="DP716" s="26"/>
      <c r="DQ716" s="26"/>
      <c r="DR716" s="26"/>
      <c r="DS716" s="26"/>
      <c r="DT716" s="26"/>
      <c r="DU716" s="26"/>
      <c r="DV716" s="26"/>
      <c r="DW716" s="26"/>
      <c r="DX716" s="26"/>
      <c r="DY716" s="26"/>
      <c r="DZ716" s="26"/>
      <c r="EA716" s="26"/>
      <c r="EB716" s="26"/>
      <c r="EC716" s="26"/>
      <c r="ED716" s="26"/>
      <c r="EE716" s="26"/>
      <c r="EF716" s="26"/>
      <c r="EG716" s="26"/>
      <c r="EH716" s="26"/>
      <c r="EI716" s="26"/>
      <c r="EJ716" s="26"/>
      <c r="EK716" s="26"/>
      <c r="EL716" s="26"/>
      <c r="EM716" s="26"/>
      <c r="EN716" s="26"/>
      <c r="EO716" s="26"/>
      <c r="EP716" s="26"/>
      <c r="EQ716" s="26"/>
      <c r="ER716" s="26"/>
      <c r="ES716" s="26"/>
      <c r="ET716" s="26"/>
      <c r="EU716" s="26"/>
      <c r="EV716" s="26"/>
      <c r="EW716" s="26"/>
      <c r="EX716" s="26"/>
      <c r="EY716" s="26"/>
      <c r="EZ716" s="26"/>
      <c r="FA716" s="26"/>
      <c r="FB716" s="26"/>
      <c r="FC716" s="26"/>
      <c r="FD716" s="26"/>
      <c r="FE716" s="26"/>
      <c r="FF716" s="26"/>
      <c r="FG716" s="26"/>
      <c r="FH716" s="26"/>
      <c r="FI716" s="26"/>
      <c r="FJ716" s="26"/>
      <c r="FK716" s="26"/>
      <c r="FL716" s="26"/>
      <c r="FM716" s="26"/>
      <c r="FN716" s="26"/>
      <c r="FO716" s="26"/>
      <c r="FP716" s="26"/>
      <c r="FQ716" s="26"/>
      <c r="FR716" s="26"/>
      <c r="FS716" s="26"/>
      <c r="FT716" s="26"/>
      <c r="FU716" s="26"/>
      <c r="FV716" s="26"/>
      <c r="FW716" s="26"/>
      <c r="FX716" s="26"/>
      <c r="FY716" s="26"/>
      <c r="FZ716" s="26"/>
      <c r="GA716" s="26"/>
      <c r="GB716" s="26"/>
      <c r="GC716" s="26"/>
      <c r="GD716" s="26"/>
      <c r="GE716" s="26"/>
      <c r="GF716" s="26"/>
      <c r="GG716" s="26"/>
      <c r="GH716" s="26"/>
      <c r="GI716" s="26"/>
      <c r="GJ716" s="26"/>
      <c r="GK716" s="26"/>
      <c r="GL716" s="26"/>
      <c r="GM716" s="26"/>
      <c r="GN716" s="26"/>
      <c r="GO716" s="26"/>
      <c r="GP716" s="26"/>
      <c r="GQ716" s="26"/>
      <c r="GR716" s="26"/>
      <c r="GS716" s="26"/>
      <c r="GT716" s="26"/>
      <c r="GU716" s="26"/>
      <c r="GV716" s="26"/>
      <c r="GW716" s="26"/>
      <c r="GX716" s="26"/>
      <c r="GY716" s="26"/>
      <c r="GZ716" s="26"/>
      <c r="HA716" s="26"/>
      <c r="HB716" s="26"/>
      <c r="HC716" s="26"/>
      <c r="HD716" s="26"/>
      <c r="HE716" s="26"/>
      <c r="HF716" s="26"/>
      <c r="HG716" s="26"/>
      <c r="HH716" s="26"/>
      <c r="HI716" s="26"/>
      <c r="HJ716" s="26"/>
      <c r="HK716" s="26"/>
      <c r="HL716" s="26"/>
      <c r="HM716" s="26"/>
      <c r="HN716" s="26"/>
      <c r="HO716" s="26"/>
      <c r="HP716" s="26"/>
      <c r="HQ716" s="26"/>
      <c r="HR716" s="26"/>
      <c r="HS716" s="26"/>
      <c r="HT716" s="26"/>
      <c r="HU716" s="26"/>
      <c r="HV716" s="26"/>
      <c r="HW716" s="26"/>
      <c r="HX716" s="26"/>
      <c r="HY716" s="26"/>
      <c r="HZ716" s="26"/>
      <c r="IA716" s="26"/>
      <c r="IB716" s="26"/>
      <c r="IC716" s="26"/>
      <c r="ID716" s="26"/>
      <c r="IE716" s="26"/>
      <c r="IF716" s="26"/>
      <c r="IG716" s="26"/>
      <c r="IH716" s="26"/>
      <c r="II716" s="26"/>
      <c r="IJ716" s="26"/>
      <c r="IK716" s="26"/>
      <c r="IL716" s="26"/>
      <c r="IM716" s="26"/>
      <c r="IN716" s="26"/>
      <c r="IO716" s="26"/>
      <c r="IP716" s="26"/>
      <c r="IQ716" s="26"/>
      <c r="IR716" s="26"/>
      <c r="IS716" s="26"/>
      <c r="IT716" s="26"/>
      <c r="IU716" s="26"/>
      <c r="IV716" s="26"/>
    </row>
    <row r="717" spans="1:256" s="32" customFormat="1" ht="14.4" x14ac:dyDescent="0.3">
      <c r="A717"/>
      <c r="B717"/>
      <c r="C717"/>
      <c r="D717"/>
      <c r="E717"/>
      <c r="F717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6"/>
      <c r="AB717" s="26"/>
      <c r="AC717" s="26"/>
      <c r="AD717" s="26"/>
      <c r="AE717" s="26"/>
      <c r="AF717" s="26"/>
      <c r="AG717" s="26"/>
      <c r="AH717" s="26"/>
      <c r="AI717" s="26"/>
      <c r="AJ717" s="26"/>
      <c r="AK717" s="26"/>
      <c r="AL717" s="26"/>
      <c r="AM717" s="26"/>
      <c r="AN717" s="26"/>
      <c r="AO717" s="26"/>
      <c r="AP717" s="26"/>
      <c r="AQ717" s="26"/>
      <c r="AR717" s="26"/>
      <c r="AS717" s="26"/>
      <c r="AT717" s="26"/>
      <c r="AU717" s="26"/>
      <c r="AV717" s="26"/>
      <c r="AW717" s="26"/>
      <c r="AX717" s="26"/>
      <c r="AY717" s="26"/>
      <c r="AZ717" s="26"/>
      <c r="BA717" s="26"/>
      <c r="BB717" s="26"/>
      <c r="BC717" s="26"/>
      <c r="BD717" s="26"/>
      <c r="BE717" s="26"/>
      <c r="BF717" s="26"/>
      <c r="BG717" s="26"/>
      <c r="BH717" s="26"/>
      <c r="BI717" s="26"/>
      <c r="BJ717" s="26"/>
      <c r="BK717" s="26"/>
      <c r="BL717" s="26"/>
      <c r="BM717" s="26"/>
      <c r="BN717" s="26"/>
      <c r="BO717" s="26"/>
      <c r="BP717" s="26"/>
      <c r="BQ717" s="26"/>
      <c r="BR717" s="26"/>
      <c r="BS717" s="26"/>
      <c r="BT717" s="26"/>
      <c r="BU717" s="26"/>
      <c r="BV717" s="26"/>
      <c r="BW717" s="26"/>
      <c r="BX717" s="26"/>
      <c r="BY717" s="26"/>
      <c r="BZ717" s="26"/>
      <c r="CA717" s="26"/>
      <c r="CB717" s="26"/>
      <c r="CC717" s="26"/>
      <c r="CD717" s="26"/>
      <c r="CE717" s="26"/>
      <c r="CF717" s="26"/>
      <c r="CG717" s="26"/>
      <c r="CH717" s="26"/>
      <c r="CI717" s="26"/>
      <c r="CJ717" s="26"/>
      <c r="CK717" s="26"/>
      <c r="CL717" s="26"/>
      <c r="CM717" s="26"/>
      <c r="CN717" s="26"/>
      <c r="CO717" s="26"/>
      <c r="CP717" s="26"/>
      <c r="CQ717" s="26"/>
      <c r="CR717" s="26"/>
      <c r="CS717" s="26"/>
      <c r="CT717" s="26"/>
      <c r="CU717" s="26"/>
      <c r="CV717" s="26"/>
      <c r="CW717" s="26"/>
      <c r="CX717" s="26"/>
      <c r="CY717" s="26"/>
      <c r="CZ717" s="26"/>
      <c r="DA717" s="26"/>
      <c r="DB717" s="26"/>
      <c r="DC717" s="26"/>
      <c r="DD717" s="26"/>
      <c r="DE717" s="26"/>
      <c r="DF717" s="26"/>
      <c r="DG717" s="26"/>
      <c r="DH717" s="26"/>
      <c r="DI717" s="26"/>
      <c r="DJ717" s="26"/>
      <c r="DK717" s="26"/>
      <c r="DL717" s="26"/>
      <c r="DM717" s="26"/>
      <c r="DN717" s="26"/>
      <c r="DO717" s="26"/>
      <c r="DP717" s="26"/>
      <c r="DQ717" s="26"/>
      <c r="DR717" s="26"/>
      <c r="DS717" s="26"/>
      <c r="DT717" s="26"/>
      <c r="DU717" s="26"/>
      <c r="DV717" s="26"/>
      <c r="DW717" s="26"/>
      <c r="DX717" s="26"/>
      <c r="DY717" s="26"/>
      <c r="DZ717" s="26"/>
      <c r="EA717" s="26"/>
      <c r="EB717" s="26"/>
      <c r="EC717" s="26"/>
      <c r="ED717" s="26"/>
      <c r="EE717" s="26"/>
      <c r="EF717" s="26"/>
      <c r="EG717" s="26"/>
      <c r="EH717" s="26"/>
      <c r="EI717" s="26"/>
      <c r="EJ717" s="26"/>
      <c r="EK717" s="26"/>
      <c r="EL717" s="26"/>
      <c r="EM717" s="26"/>
      <c r="EN717" s="26"/>
      <c r="EO717" s="26"/>
      <c r="EP717" s="26"/>
      <c r="EQ717" s="26"/>
      <c r="ER717" s="26"/>
      <c r="ES717" s="26"/>
      <c r="ET717" s="26"/>
      <c r="EU717" s="26"/>
      <c r="EV717" s="26"/>
      <c r="EW717" s="26"/>
      <c r="EX717" s="26"/>
      <c r="EY717" s="26"/>
      <c r="EZ717" s="26"/>
      <c r="FA717" s="26"/>
      <c r="FB717" s="26"/>
      <c r="FC717" s="26"/>
      <c r="FD717" s="26"/>
      <c r="FE717" s="26"/>
      <c r="FF717" s="26"/>
      <c r="FG717" s="26"/>
      <c r="FH717" s="26"/>
      <c r="FI717" s="26"/>
      <c r="FJ717" s="26"/>
      <c r="FK717" s="26"/>
      <c r="FL717" s="26"/>
      <c r="FM717" s="26"/>
      <c r="FN717" s="26"/>
      <c r="FO717" s="26"/>
      <c r="FP717" s="26"/>
      <c r="FQ717" s="26"/>
      <c r="FR717" s="26"/>
      <c r="FS717" s="26"/>
      <c r="FT717" s="26"/>
      <c r="FU717" s="26"/>
      <c r="FV717" s="26"/>
      <c r="FW717" s="26"/>
      <c r="FX717" s="26"/>
      <c r="FY717" s="26"/>
      <c r="FZ717" s="26"/>
      <c r="GA717" s="26"/>
      <c r="GB717" s="26"/>
      <c r="GC717" s="26"/>
      <c r="GD717" s="26"/>
      <c r="GE717" s="26"/>
      <c r="GF717" s="26"/>
      <c r="GG717" s="26"/>
      <c r="GH717" s="26"/>
      <c r="GI717" s="26"/>
      <c r="GJ717" s="26"/>
      <c r="GK717" s="26"/>
      <c r="GL717" s="26"/>
      <c r="GM717" s="26"/>
      <c r="GN717" s="26"/>
      <c r="GO717" s="26"/>
      <c r="GP717" s="26"/>
      <c r="GQ717" s="26"/>
      <c r="GR717" s="26"/>
      <c r="GS717" s="26"/>
      <c r="GT717" s="26"/>
      <c r="GU717" s="26"/>
      <c r="GV717" s="26"/>
      <c r="GW717" s="26"/>
      <c r="GX717" s="26"/>
      <c r="GY717" s="26"/>
      <c r="GZ717" s="26"/>
      <c r="HA717" s="26"/>
      <c r="HB717" s="26"/>
      <c r="HC717" s="26"/>
      <c r="HD717" s="26"/>
      <c r="HE717" s="26"/>
      <c r="HF717" s="26"/>
      <c r="HG717" s="26"/>
      <c r="HH717" s="26"/>
      <c r="HI717" s="26"/>
      <c r="HJ717" s="26"/>
      <c r="HK717" s="26"/>
      <c r="HL717" s="26"/>
      <c r="HM717" s="26"/>
      <c r="HN717" s="26"/>
      <c r="HO717" s="26"/>
      <c r="HP717" s="26"/>
      <c r="HQ717" s="26"/>
      <c r="HR717" s="26"/>
      <c r="HS717" s="26"/>
      <c r="HT717" s="26"/>
      <c r="HU717" s="26"/>
      <c r="HV717" s="26"/>
      <c r="HW717" s="26"/>
      <c r="HX717" s="26"/>
      <c r="HY717" s="26"/>
      <c r="HZ717" s="26"/>
      <c r="IA717" s="26"/>
      <c r="IB717" s="26"/>
      <c r="IC717" s="26"/>
      <c r="ID717" s="26"/>
      <c r="IE717" s="26"/>
      <c r="IF717" s="26"/>
      <c r="IG717" s="26"/>
      <c r="IH717" s="26"/>
      <c r="II717" s="26"/>
      <c r="IJ717" s="26"/>
      <c r="IK717" s="26"/>
      <c r="IL717" s="26"/>
      <c r="IM717" s="26"/>
      <c r="IN717" s="26"/>
      <c r="IO717" s="26"/>
      <c r="IP717" s="26"/>
      <c r="IQ717" s="26"/>
      <c r="IR717" s="26"/>
      <c r="IS717" s="26"/>
      <c r="IT717" s="26"/>
      <c r="IU717" s="26"/>
      <c r="IV717" s="26"/>
    </row>
    <row r="718" spans="1:256" s="32" customFormat="1" ht="14.4" x14ac:dyDescent="0.3">
      <c r="A718"/>
      <c r="B718"/>
      <c r="C718"/>
      <c r="D718"/>
      <c r="E718"/>
      <c r="F718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6"/>
      <c r="AB718" s="26"/>
      <c r="AC718" s="26"/>
      <c r="AD718" s="26"/>
      <c r="AE718" s="26"/>
      <c r="AF718" s="26"/>
      <c r="AG718" s="26"/>
      <c r="AH718" s="26"/>
      <c r="AI718" s="26"/>
      <c r="AJ718" s="26"/>
      <c r="AK718" s="26"/>
      <c r="AL718" s="26"/>
      <c r="AM718" s="26"/>
      <c r="AN718" s="26"/>
      <c r="AO718" s="26"/>
      <c r="AP718" s="26"/>
      <c r="AQ718" s="26"/>
      <c r="AR718" s="26"/>
      <c r="AS718" s="26"/>
      <c r="AT718" s="26"/>
      <c r="AU718" s="26"/>
      <c r="AV718" s="26"/>
      <c r="AW718" s="26"/>
      <c r="AX718" s="26"/>
      <c r="AY718" s="26"/>
      <c r="AZ718" s="26"/>
      <c r="BA718" s="26"/>
      <c r="BB718" s="26"/>
      <c r="BC718" s="26"/>
      <c r="BD718" s="26"/>
      <c r="BE718" s="26"/>
      <c r="BF718" s="26"/>
      <c r="BG718" s="26"/>
      <c r="BH718" s="26"/>
      <c r="BI718" s="26"/>
      <c r="BJ718" s="26"/>
      <c r="BK718" s="26"/>
      <c r="BL718" s="26"/>
      <c r="BM718" s="26"/>
      <c r="BN718" s="26"/>
      <c r="BO718" s="26"/>
      <c r="BP718" s="26"/>
      <c r="BQ718" s="26"/>
      <c r="BR718" s="26"/>
      <c r="BS718" s="26"/>
      <c r="BT718" s="26"/>
      <c r="BU718" s="26"/>
      <c r="BV718" s="26"/>
      <c r="BW718" s="26"/>
      <c r="BX718" s="26"/>
      <c r="BY718" s="26"/>
      <c r="BZ718" s="26"/>
      <c r="CA718" s="26"/>
      <c r="CB718" s="26"/>
      <c r="CC718" s="26"/>
      <c r="CD718" s="26"/>
      <c r="CE718" s="26"/>
      <c r="CF718" s="26"/>
      <c r="CG718" s="26"/>
      <c r="CH718" s="26"/>
      <c r="CI718" s="26"/>
      <c r="CJ718" s="26"/>
      <c r="CK718" s="26"/>
      <c r="CL718" s="26"/>
      <c r="CM718" s="26"/>
      <c r="CN718" s="26"/>
      <c r="CO718" s="26"/>
      <c r="CP718" s="26"/>
      <c r="CQ718" s="26"/>
      <c r="CR718" s="26"/>
      <c r="CS718" s="26"/>
      <c r="CT718" s="26"/>
      <c r="CU718" s="26"/>
      <c r="CV718" s="26"/>
      <c r="CW718" s="26"/>
      <c r="CX718" s="26"/>
      <c r="CY718" s="26"/>
      <c r="CZ718" s="26"/>
      <c r="DA718" s="26"/>
      <c r="DB718" s="26"/>
      <c r="DC718" s="26"/>
      <c r="DD718" s="26"/>
      <c r="DE718" s="26"/>
      <c r="DF718" s="26"/>
      <c r="DG718" s="26"/>
      <c r="DH718" s="26"/>
      <c r="DI718" s="26"/>
      <c r="DJ718" s="26"/>
      <c r="DK718" s="26"/>
      <c r="DL718" s="26"/>
      <c r="DM718" s="26"/>
      <c r="DN718" s="26"/>
      <c r="DO718" s="26"/>
      <c r="DP718" s="26"/>
      <c r="DQ718" s="26"/>
      <c r="DR718" s="26"/>
      <c r="DS718" s="26"/>
      <c r="DT718" s="26"/>
      <c r="DU718" s="26"/>
      <c r="DV718" s="26"/>
      <c r="DW718" s="26"/>
      <c r="DX718" s="26"/>
      <c r="DY718" s="26"/>
      <c r="DZ718" s="26"/>
      <c r="EA718" s="26"/>
      <c r="EB718" s="26"/>
      <c r="EC718" s="26"/>
      <c r="ED718" s="26"/>
      <c r="EE718" s="26"/>
      <c r="EF718" s="26"/>
      <c r="EG718" s="26"/>
      <c r="EH718" s="26"/>
      <c r="EI718" s="26"/>
      <c r="EJ718" s="26"/>
      <c r="EK718" s="26"/>
      <c r="EL718" s="26"/>
      <c r="EM718" s="26"/>
      <c r="EN718" s="26"/>
      <c r="EO718" s="26"/>
      <c r="EP718" s="26"/>
      <c r="EQ718" s="26"/>
      <c r="ER718" s="26"/>
      <c r="ES718" s="26"/>
      <c r="ET718" s="26"/>
      <c r="EU718" s="26"/>
      <c r="EV718" s="26"/>
      <c r="EW718" s="26"/>
      <c r="EX718" s="26"/>
      <c r="EY718" s="26"/>
      <c r="EZ718" s="26"/>
      <c r="FA718" s="26"/>
      <c r="FB718" s="26"/>
      <c r="FC718" s="26"/>
      <c r="FD718" s="26"/>
      <c r="FE718" s="26"/>
      <c r="FF718" s="26"/>
      <c r="FG718" s="26"/>
      <c r="FH718" s="26"/>
      <c r="FI718" s="26"/>
      <c r="FJ718" s="26"/>
      <c r="FK718" s="26"/>
      <c r="FL718" s="26"/>
      <c r="FM718" s="26"/>
      <c r="FN718" s="26"/>
      <c r="FO718" s="26"/>
      <c r="FP718" s="26"/>
      <c r="FQ718" s="26"/>
      <c r="FR718" s="26"/>
      <c r="FS718" s="26"/>
      <c r="FT718" s="26"/>
      <c r="FU718" s="26"/>
      <c r="FV718" s="26"/>
      <c r="FW718" s="26"/>
      <c r="FX718" s="26"/>
      <c r="FY718" s="26"/>
      <c r="FZ718" s="26"/>
      <c r="GA718" s="26"/>
      <c r="GB718" s="26"/>
      <c r="GC718" s="26"/>
      <c r="GD718" s="26"/>
      <c r="GE718" s="26"/>
      <c r="GF718" s="26"/>
      <c r="GG718" s="26"/>
      <c r="GH718" s="26"/>
      <c r="GI718" s="26"/>
      <c r="GJ718" s="26"/>
      <c r="GK718" s="26"/>
      <c r="GL718" s="26"/>
      <c r="GM718" s="26"/>
      <c r="GN718" s="26"/>
      <c r="GO718" s="26"/>
      <c r="GP718" s="26"/>
      <c r="GQ718" s="26"/>
      <c r="GR718" s="26"/>
      <c r="GS718" s="26"/>
      <c r="GT718" s="26"/>
      <c r="GU718" s="26"/>
      <c r="GV718" s="26"/>
      <c r="GW718" s="26"/>
      <c r="GX718" s="26"/>
      <c r="GY718" s="26"/>
      <c r="GZ718" s="26"/>
      <c r="HA718" s="26"/>
      <c r="HB718" s="26"/>
      <c r="HC718" s="26"/>
      <c r="HD718" s="26"/>
      <c r="HE718" s="26"/>
      <c r="HF718" s="26"/>
      <c r="HG718" s="26"/>
      <c r="HH718" s="26"/>
      <c r="HI718" s="26"/>
      <c r="HJ718" s="26"/>
      <c r="HK718" s="26"/>
      <c r="HL718" s="26"/>
      <c r="HM718" s="26"/>
      <c r="HN718" s="26"/>
      <c r="HO718" s="26"/>
      <c r="HP718" s="26"/>
      <c r="HQ718" s="26"/>
      <c r="HR718" s="26"/>
      <c r="HS718" s="26"/>
      <c r="HT718" s="26"/>
      <c r="HU718" s="26"/>
      <c r="HV718" s="26"/>
      <c r="HW718" s="26"/>
      <c r="HX718" s="26"/>
      <c r="HY718" s="26"/>
      <c r="HZ718" s="26"/>
      <c r="IA718" s="26"/>
      <c r="IB718" s="26"/>
      <c r="IC718" s="26"/>
      <c r="ID718" s="26"/>
      <c r="IE718" s="26"/>
      <c r="IF718" s="26"/>
      <c r="IG718" s="26"/>
      <c r="IH718" s="26"/>
      <c r="II718" s="26"/>
      <c r="IJ718" s="26"/>
      <c r="IK718" s="26"/>
      <c r="IL718" s="26"/>
      <c r="IM718" s="26"/>
      <c r="IN718" s="26"/>
      <c r="IO718" s="26"/>
      <c r="IP718" s="26"/>
      <c r="IQ718" s="26"/>
      <c r="IR718" s="26"/>
      <c r="IS718" s="26"/>
      <c r="IT718" s="26"/>
      <c r="IU718" s="26"/>
      <c r="IV718" s="26"/>
    </row>
    <row r="719" spans="1:256" s="32" customFormat="1" ht="14.4" x14ac:dyDescent="0.3">
      <c r="A719"/>
      <c r="B719"/>
      <c r="C719"/>
      <c r="D719"/>
      <c r="E719"/>
      <c r="F719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6"/>
      <c r="AB719" s="26"/>
      <c r="AC719" s="26"/>
      <c r="AD719" s="26"/>
      <c r="AE719" s="26"/>
      <c r="AF719" s="26"/>
      <c r="AG719" s="26"/>
      <c r="AH719" s="26"/>
      <c r="AI719" s="26"/>
      <c r="AJ719" s="26"/>
      <c r="AK719" s="26"/>
      <c r="AL719" s="26"/>
      <c r="AM719" s="26"/>
      <c r="AN719" s="26"/>
      <c r="AO719" s="26"/>
      <c r="AP719" s="26"/>
      <c r="AQ719" s="26"/>
      <c r="AR719" s="26"/>
      <c r="AS719" s="26"/>
      <c r="AT719" s="26"/>
      <c r="AU719" s="26"/>
      <c r="AV719" s="26"/>
      <c r="AW719" s="26"/>
      <c r="AX719" s="26"/>
      <c r="AY719" s="26"/>
      <c r="AZ719" s="26"/>
      <c r="BA719" s="26"/>
      <c r="BB719" s="26"/>
      <c r="BC719" s="26"/>
      <c r="BD719" s="26"/>
      <c r="BE719" s="26"/>
      <c r="BF719" s="26"/>
      <c r="BG719" s="26"/>
      <c r="BH719" s="26"/>
      <c r="BI719" s="26"/>
      <c r="BJ719" s="26"/>
      <c r="BK719" s="26"/>
      <c r="BL719" s="26"/>
      <c r="BM719" s="26"/>
      <c r="BN719" s="26"/>
      <c r="BO719" s="26"/>
      <c r="BP719" s="26"/>
      <c r="BQ719" s="26"/>
      <c r="BR719" s="26"/>
      <c r="BS719" s="26"/>
      <c r="BT719" s="26"/>
      <c r="BU719" s="26"/>
      <c r="BV719" s="26"/>
      <c r="BW719" s="26"/>
      <c r="BX719" s="26"/>
      <c r="BY719" s="26"/>
      <c r="BZ719" s="26"/>
      <c r="CA719" s="26"/>
      <c r="CB719" s="26"/>
      <c r="CC719" s="26"/>
      <c r="CD719" s="26"/>
      <c r="CE719" s="26"/>
      <c r="CF719" s="26"/>
      <c r="CG719" s="26"/>
      <c r="CH719" s="26"/>
      <c r="CI719" s="26"/>
      <c r="CJ719" s="26"/>
      <c r="CK719" s="26"/>
      <c r="CL719" s="26"/>
      <c r="CM719" s="26"/>
      <c r="CN719" s="26"/>
      <c r="CO719" s="26"/>
      <c r="CP719" s="26"/>
      <c r="CQ719" s="26"/>
      <c r="CR719" s="26"/>
      <c r="CS719" s="26"/>
      <c r="CT719" s="26"/>
      <c r="CU719" s="26"/>
      <c r="CV719" s="26"/>
      <c r="CW719" s="26"/>
      <c r="CX719" s="26"/>
      <c r="CY719" s="26"/>
      <c r="CZ719" s="26"/>
      <c r="DA719" s="26"/>
      <c r="DB719" s="26"/>
      <c r="DC719" s="26"/>
      <c r="DD719" s="26"/>
      <c r="DE719" s="26"/>
      <c r="DF719" s="26"/>
      <c r="DG719" s="26"/>
      <c r="DH719" s="26"/>
      <c r="DI719" s="26"/>
      <c r="DJ719" s="26"/>
      <c r="DK719" s="26"/>
      <c r="DL719" s="26"/>
      <c r="DM719" s="26"/>
      <c r="DN719" s="26"/>
      <c r="DO719" s="26"/>
      <c r="DP719" s="26"/>
      <c r="DQ719" s="26"/>
      <c r="DR719" s="26"/>
      <c r="DS719" s="26"/>
      <c r="DT719" s="26"/>
      <c r="DU719" s="26"/>
      <c r="DV719" s="26"/>
      <c r="DW719" s="26"/>
      <c r="DX719" s="26"/>
      <c r="DY719" s="26"/>
      <c r="DZ719" s="26"/>
      <c r="EA719" s="26"/>
      <c r="EB719" s="26"/>
      <c r="EC719" s="26"/>
      <c r="ED719" s="26"/>
      <c r="EE719" s="26"/>
      <c r="EF719" s="26"/>
      <c r="EG719" s="26"/>
      <c r="EH719" s="26"/>
      <c r="EI719" s="26"/>
      <c r="EJ719" s="26"/>
      <c r="EK719" s="26"/>
      <c r="EL719" s="26"/>
      <c r="EM719" s="26"/>
      <c r="EN719" s="26"/>
      <c r="EO719" s="26"/>
      <c r="EP719" s="26"/>
      <c r="EQ719" s="26"/>
      <c r="ER719" s="26"/>
      <c r="ES719" s="26"/>
      <c r="ET719" s="26"/>
      <c r="EU719" s="26"/>
      <c r="EV719" s="26"/>
      <c r="EW719" s="26"/>
      <c r="EX719" s="26"/>
      <c r="EY719" s="26"/>
      <c r="EZ719" s="26"/>
      <c r="FA719" s="26"/>
      <c r="FB719" s="26"/>
      <c r="FC719" s="26"/>
      <c r="FD719" s="26"/>
      <c r="FE719" s="26"/>
      <c r="FF719" s="26"/>
      <c r="FG719" s="26"/>
      <c r="FH719" s="26"/>
      <c r="FI719" s="26"/>
      <c r="FJ719" s="26"/>
      <c r="FK719" s="26"/>
      <c r="FL719" s="26"/>
      <c r="FM719" s="26"/>
      <c r="FN719" s="26"/>
      <c r="FO719" s="26"/>
      <c r="FP719" s="26"/>
      <c r="FQ719" s="26"/>
      <c r="FR719" s="26"/>
      <c r="FS719" s="26"/>
      <c r="FT719" s="26"/>
      <c r="FU719" s="26"/>
      <c r="FV719" s="26"/>
      <c r="FW719" s="26"/>
      <c r="FX719" s="26"/>
      <c r="FY719" s="26"/>
      <c r="FZ719" s="26"/>
      <c r="GA719" s="26"/>
      <c r="GB719" s="26"/>
      <c r="GC719" s="26"/>
      <c r="GD719" s="26"/>
      <c r="GE719" s="26"/>
      <c r="GF719" s="26"/>
      <c r="GG719" s="26"/>
      <c r="GH719" s="26"/>
      <c r="GI719" s="26"/>
      <c r="GJ719" s="26"/>
      <c r="GK719" s="26"/>
      <c r="GL719" s="26"/>
      <c r="GM719" s="26"/>
      <c r="GN719" s="26"/>
      <c r="GO719" s="26"/>
      <c r="GP719" s="26"/>
      <c r="GQ719" s="26"/>
      <c r="GR719" s="26"/>
      <c r="GS719" s="26"/>
      <c r="GT719" s="26"/>
      <c r="GU719" s="26"/>
      <c r="GV719" s="26"/>
      <c r="GW719" s="26"/>
      <c r="GX719" s="26"/>
      <c r="GY719" s="26"/>
      <c r="GZ719" s="26"/>
      <c r="HA719" s="26"/>
      <c r="HB719" s="26"/>
      <c r="HC719" s="26"/>
      <c r="HD719" s="26"/>
      <c r="HE719" s="26"/>
      <c r="HF719" s="26"/>
      <c r="HG719" s="26"/>
      <c r="HH719" s="26"/>
      <c r="HI719" s="26"/>
      <c r="HJ719" s="26"/>
      <c r="HK719" s="26"/>
      <c r="HL719" s="26"/>
      <c r="HM719" s="26"/>
      <c r="HN719" s="26"/>
      <c r="HO719" s="26"/>
      <c r="HP719" s="26"/>
      <c r="HQ719" s="26"/>
      <c r="HR719" s="26"/>
      <c r="HS719" s="26"/>
      <c r="HT719" s="26"/>
      <c r="HU719" s="26"/>
      <c r="HV719" s="26"/>
      <c r="HW719" s="26"/>
      <c r="HX719" s="26"/>
      <c r="HY719" s="26"/>
      <c r="HZ719" s="26"/>
      <c r="IA719" s="26"/>
      <c r="IB719" s="26"/>
      <c r="IC719" s="26"/>
      <c r="ID719" s="26"/>
      <c r="IE719" s="26"/>
      <c r="IF719" s="26"/>
      <c r="IG719" s="26"/>
      <c r="IH719" s="26"/>
      <c r="II719" s="26"/>
      <c r="IJ719" s="26"/>
      <c r="IK719" s="26"/>
      <c r="IL719" s="26"/>
      <c r="IM719" s="26"/>
      <c r="IN719" s="26"/>
      <c r="IO719" s="26"/>
      <c r="IP719" s="26"/>
      <c r="IQ719" s="26"/>
      <c r="IR719" s="26"/>
      <c r="IS719" s="26"/>
      <c r="IT719" s="26"/>
      <c r="IU719" s="26"/>
      <c r="IV719" s="26"/>
    </row>
    <row r="720" spans="1:256" s="32" customFormat="1" ht="14.4" x14ac:dyDescent="0.3">
      <c r="A720"/>
      <c r="B720"/>
      <c r="C720"/>
      <c r="D720"/>
      <c r="E720"/>
      <c r="F720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6"/>
      <c r="AB720" s="26"/>
      <c r="AC720" s="26"/>
      <c r="AD720" s="26"/>
      <c r="AE720" s="26"/>
      <c r="AF720" s="26"/>
      <c r="AG720" s="26"/>
      <c r="AH720" s="26"/>
      <c r="AI720" s="26"/>
      <c r="AJ720" s="26"/>
      <c r="AK720" s="26"/>
      <c r="AL720" s="26"/>
      <c r="AM720" s="26"/>
      <c r="AN720" s="26"/>
      <c r="AO720" s="26"/>
      <c r="AP720" s="26"/>
      <c r="AQ720" s="26"/>
      <c r="AR720" s="26"/>
      <c r="AS720" s="26"/>
      <c r="AT720" s="26"/>
      <c r="AU720" s="26"/>
      <c r="AV720" s="26"/>
      <c r="AW720" s="26"/>
      <c r="AX720" s="26"/>
      <c r="AY720" s="26"/>
      <c r="AZ720" s="26"/>
      <c r="BA720" s="26"/>
      <c r="BB720" s="26"/>
      <c r="BC720" s="26"/>
      <c r="BD720" s="26"/>
      <c r="BE720" s="26"/>
      <c r="BF720" s="26"/>
      <c r="BG720" s="26"/>
      <c r="BH720" s="26"/>
      <c r="BI720" s="26"/>
      <c r="BJ720" s="26"/>
      <c r="BK720" s="26"/>
      <c r="BL720" s="26"/>
      <c r="BM720" s="26"/>
      <c r="BN720" s="26"/>
      <c r="BO720" s="26"/>
      <c r="BP720" s="26"/>
      <c r="BQ720" s="26"/>
      <c r="BR720" s="26"/>
      <c r="BS720" s="26"/>
      <c r="BT720" s="26"/>
      <c r="BU720" s="26"/>
      <c r="BV720" s="26"/>
      <c r="BW720" s="26"/>
      <c r="BX720" s="26"/>
      <c r="BY720" s="26"/>
      <c r="BZ720" s="26"/>
      <c r="CA720" s="26"/>
      <c r="CB720" s="26"/>
      <c r="CC720" s="26"/>
      <c r="CD720" s="26"/>
      <c r="CE720" s="26"/>
      <c r="CF720" s="26"/>
      <c r="CG720" s="26"/>
      <c r="CH720" s="26"/>
      <c r="CI720" s="26"/>
      <c r="CJ720" s="26"/>
      <c r="CK720" s="26"/>
      <c r="CL720" s="26"/>
      <c r="CM720" s="26"/>
      <c r="CN720" s="26"/>
      <c r="CO720" s="26"/>
      <c r="CP720" s="26"/>
      <c r="CQ720" s="26"/>
      <c r="CR720" s="26"/>
      <c r="CS720" s="26"/>
      <c r="CT720" s="26"/>
      <c r="CU720" s="26"/>
      <c r="CV720" s="26"/>
      <c r="CW720" s="26"/>
      <c r="CX720" s="26"/>
      <c r="CY720" s="26"/>
      <c r="CZ720" s="26"/>
      <c r="DA720" s="26"/>
      <c r="DB720" s="26"/>
      <c r="DC720" s="26"/>
      <c r="DD720" s="26"/>
      <c r="DE720" s="26"/>
      <c r="DF720" s="26"/>
      <c r="DG720" s="26"/>
      <c r="DH720" s="26"/>
      <c r="DI720" s="26"/>
      <c r="DJ720" s="26"/>
      <c r="DK720" s="26"/>
      <c r="DL720" s="26"/>
      <c r="DM720" s="26"/>
      <c r="DN720" s="26"/>
      <c r="DO720" s="26"/>
      <c r="DP720" s="26"/>
      <c r="DQ720" s="26"/>
      <c r="DR720" s="26"/>
      <c r="DS720" s="26"/>
      <c r="DT720" s="26"/>
      <c r="DU720" s="26"/>
      <c r="DV720" s="26"/>
      <c r="DW720" s="26"/>
      <c r="DX720" s="26"/>
      <c r="DY720" s="26"/>
      <c r="DZ720" s="26"/>
      <c r="EA720" s="26"/>
      <c r="EB720" s="26"/>
      <c r="EC720" s="26"/>
      <c r="ED720" s="26"/>
      <c r="EE720" s="26"/>
      <c r="EF720" s="26"/>
      <c r="EG720" s="26"/>
      <c r="EH720" s="26"/>
      <c r="EI720" s="26"/>
      <c r="EJ720" s="26"/>
      <c r="EK720" s="26"/>
      <c r="EL720" s="26"/>
      <c r="EM720" s="26"/>
      <c r="EN720" s="26"/>
      <c r="EO720" s="26"/>
      <c r="EP720" s="26"/>
      <c r="EQ720" s="26"/>
      <c r="ER720" s="26"/>
      <c r="ES720" s="26"/>
      <c r="ET720" s="26"/>
      <c r="EU720" s="26"/>
      <c r="EV720" s="26"/>
      <c r="EW720" s="26"/>
      <c r="EX720" s="26"/>
      <c r="EY720" s="26"/>
      <c r="EZ720" s="26"/>
      <c r="FA720" s="26"/>
      <c r="FB720" s="26"/>
      <c r="FC720" s="26"/>
      <c r="FD720" s="26"/>
      <c r="FE720" s="26"/>
      <c r="FF720" s="26"/>
      <c r="FG720" s="26"/>
      <c r="FH720" s="26"/>
      <c r="FI720" s="26"/>
      <c r="FJ720" s="26"/>
      <c r="FK720" s="26"/>
      <c r="FL720" s="26"/>
      <c r="FM720" s="26"/>
      <c r="FN720" s="26"/>
      <c r="FO720" s="26"/>
      <c r="FP720" s="26"/>
      <c r="FQ720" s="26"/>
      <c r="FR720" s="26"/>
      <c r="FS720" s="26"/>
      <c r="FT720" s="26"/>
      <c r="FU720" s="26"/>
      <c r="FV720" s="26"/>
      <c r="FW720" s="26"/>
      <c r="FX720" s="26"/>
      <c r="FY720" s="26"/>
      <c r="FZ720" s="26"/>
      <c r="GA720" s="26"/>
      <c r="GB720" s="26"/>
      <c r="GC720" s="26"/>
      <c r="GD720" s="26"/>
      <c r="GE720" s="26"/>
      <c r="GF720" s="26"/>
      <c r="GG720" s="26"/>
      <c r="GH720" s="26"/>
      <c r="GI720" s="26"/>
      <c r="GJ720" s="26"/>
      <c r="GK720" s="26"/>
      <c r="GL720" s="26"/>
      <c r="GM720" s="26"/>
      <c r="GN720" s="26"/>
      <c r="GO720" s="26"/>
      <c r="GP720" s="26"/>
      <c r="GQ720" s="26"/>
      <c r="GR720" s="26"/>
      <c r="GS720" s="26"/>
      <c r="GT720" s="26"/>
      <c r="GU720" s="26"/>
      <c r="GV720" s="26"/>
      <c r="GW720" s="26"/>
      <c r="GX720" s="26"/>
      <c r="GY720" s="26"/>
      <c r="GZ720" s="26"/>
      <c r="HA720" s="26"/>
      <c r="HB720" s="26"/>
      <c r="HC720" s="26"/>
      <c r="HD720" s="26"/>
      <c r="HE720" s="26"/>
      <c r="HF720" s="26"/>
      <c r="HG720" s="26"/>
      <c r="HH720" s="26"/>
      <c r="HI720" s="26"/>
      <c r="HJ720" s="26"/>
      <c r="HK720" s="26"/>
      <c r="HL720" s="26"/>
      <c r="HM720" s="26"/>
      <c r="HN720" s="26"/>
      <c r="HO720" s="26"/>
      <c r="HP720" s="26"/>
      <c r="HQ720" s="26"/>
      <c r="HR720" s="26"/>
      <c r="HS720" s="26"/>
      <c r="HT720" s="26"/>
      <c r="HU720" s="26"/>
      <c r="HV720" s="26"/>
      <c r="HW720" s="26"/>
      <c r="HX720" s="26"/>
      <c r="HY720" s="26"/>
      <c r="HZ720" s="26"/>
      <c r="IA720" s="26"/>
      <c r="IB720" s="26"/>
      <c r="IC720" s="26"/>
      <c r="ID720" s="26"/>
      <c r="IE720" s="26"/>
      <c r="IF720" s="26"/>
      <c r="IG720" s="26"/>
      <c r="IH720" s="26"/>
      <c r="II720" s="26"/>
      <c r="IJ720" s="26"/>
      <c r="IK720" s="26"/>
      <c r="IL720" s="26"/>
      <c r="IM720" s="26"/>
      <c r="IN720" s="26"/>
      <c r="IO720" s="26"/>
      <c r="IP720" s="26"/>
      <c r="IQ720" s="26"/>
      <c r="IR720" s="26"/>
      <c r="IS720" s="26"/>
      <c r="IT720" s="26"/>
      <c r="IU720" s="26"/>
      <c r="IV720" s="26"/>
    </row>
    <row r="721" spans="1:256" s="32" customFormat="1" ht="14.4" x14ac:dyDescent="0.3">
      <c r="A721"/>
      <c r="B721"/>
      <c r="C721"/>
      <c r="D721"/>
      <c r="E721"/>
      <c r="F721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6"/>
      <c r="AB721" s="26"/>
      <c r="AC721" s="26"/>
      <c r="AD721" s="26"/>
      <c r="AE721" s="26"/>
      <c r="AF721" s="26"/>
      <c r="AG721" s="26"/>
      <c r="AH721" s="26"/>
      <c r="AI721" s="26"/>
      <c r="AJ721" s="26"/>
      <c r="AK721" s="26"/>
      <c r="AL721" s="26"/>
      <c r="AM721" s="26"/>
      <c r="AN721" s="26"/>
      <c r="AO721" s="26"/>
      <c r="AP721" s="26"/>
      <c r="AQ721" s="26"/>
      <c r="AR721" s="26"/>
      <c r="AS721" s="26"/>
      <c r="AT721" s="26"/>
      <c r="AU721" s="26"/>
      <c r="AV721" s="26"/>
      <c r="AW721" s="26"/>
      <c r="AX721" s="26"/>
      <c r="AY721" s="26"/>
      <c r="AZ721" s="26"/>
      <c r="BA721" s="26"/>
      <c r="BB721" s="26"/>
      <c r="BC721" s="26"/>
      <c r="BD721" s="26"/>
      <c r="BE721" s="26"/>
      <c r="BF721" s="26"/>
      <c r="BG721" s="26"/>
      <c r="BH721" s="26"/>
      <c r="BI721" s="26"/>
      <c r="BJ721" s="26"/>
      <c r="BK721" s="26"/>
      <c r="BL721" s="26"/>
      <c r="BM721" s="26"/>
      <c r="BN721" s="26"/>
      <c r="BO721" s="26"/>
      <c r="BP721" s="26"/>
      <c r="BQ721" s="26"/>
      <c r="BR721" s="26"/>
      <c r="BS721" s="26"/>
      <c r="BT721" s="26"/>
      <c r="BU721" s="26"/>
      <c r="BV721" s="26"/>
      <c r="BW721" s="26"/>
      <c r="BX721" s="26"/>
      <c r="BY721" s="26"/>
      <c r="BZ721" s="26"/>
      <c r="CA721" s="26"/>
      <c r="CB721" s="26"/>
      <c r="CC721" s="26"/>
      <c r="CD721" s="26"/>
      <c r="CE721" s="26"/>
      <c r="CF721" s="26"/>
      <c r="CG721" s="26"/>
      <c r="CH721" s="26"/>
      <c r="CI721" s="26"/>
      <c r="CJ721" s="26"/>
      <c r="CK721" s="26"/>
      <c r="CL721" s="26"/>
      <c r="CM721" s="26"/>
      <c r="CN721" s="26"/>
      <c r="CO721" s="26"/>
      <c r="CP721" s="26"/>
      <c r="CQ721" s="26"/>
      <c r="CR721" s="26"/>
      <c r="CS721" s="26"/>
      <c r="CT721" s="26"/>
      <c r="CU721" s="26"/>
      <c r="CV721" s="26"/>
      <c r="CW721" s="26"/>
      <c r="CX721" s="26"/>
      <c r="CY721" s="26"/>
      <c r="CZ721" s="26"/>
      <c r="DA721" s="26"/>
      <c r="DB721" s="26"/>
      <c r="DC721" s="26"/>
      <c r="DD721" s="26"/>
      <c r="DE721" s="26"/>
      <c r="DF721" s="26"/>
      <c r="DG721" s="26"/>
      <c r="DH721" s="26"/>
      <c r="DI721" s="26"/>
      <c r="DJ721" s="26"/>
      <c r="DK721" s="26"/>
      <c r="DL721" s="26"/>
      <c r="DM721" s="26"/>
      <c r="DN721" s="26"/>
      <c r="DO721" s="26"/>
      <c r="DP721" s="26"/>
      <c r="DQ721" s="26"/>
      <c r="DR721" s="26"/>
      <c r="DS721" s="26"/>
      <c r="DT721" s="26"/>
      <c r="DU721" s="26"/>
      <c r="DV721" s="26"/>
      <c r="DW721" s="26"/>
      <c r="DX721" s="26"/>
      <c r="DY721" s="26"/>
      <c r="DZ721" s="26"/>
      <c r="EA721" s="26"/>
      <c r="EB721" s="26"/>
      <c r="EC721" s="26"/>
      <c r="ED721" s="26"/>
      <c r="EE721" s="26"/>
      <c r="EF721" s="26"/>
      <c r="EG721" s="26"/>
      <c r="EH721" s="26"/>
      <c r="EI721" s="26"/>
      <c r="EJ721" s="26"/>
      <c r="EK721" s="26"/>
      <c r="EL721" s="26"/>
      <c r="EM721" s="26"/>
      <c r="EN721" s="26"/>
      <c r="EO721" s="26"/>
      <c r="EP721" s="26"/>
      <c r="EQ721" s="26"/>
      <c r="ER721" s="26"/>
      <c r="ES721" s="26"/>
      <c r="ET721" s="26"/>
      <c r="EU721" s="26"/>
      <c r="EV721" s="26"/>
      <c r="EW721" s="26"/>
      <c r="EX721" s="26"/>
      <c r="EY721" s="26"/>
      <c r="EZ721" s="26"/>
      <c r="FA721" s="26"/>
      <c r="FB721" s="26"/>
      <c r="FC721" s="26"/>
      <c r="FD721" s="26"/>
      <c r="FE721" s="26"/>
      <c r="FF721" s="26"/>
      <c r="FG721" s="26"/>
      <c r="FH721" s="26"/>
      <c r="FI721" s="26"/>
      <c r="FJ721" s="26"/>
      <c r="FK721" s="26"/>
      <c r="FL721" s="26"/>
      <c r="FM721" s="26"/>
      <c r="FN721" s="26"/>
      <c r="FO721" s="26"/>
      <c r="FP721" s="26"/>
      <c r="FQ721" s="26"/>
      <c r="FR721" s="26"/>
      <c r="FS721" s="26"/>
      <c r="FT721" s="26"/>
      <c r="FU721" s="26"/>
      <c r="FV721" s="26"/>
      <c r="FW721" s="26"/>
      <c r="FX721" s="26"/>
      <c r="FY721" s="26"/>
      <c r="FZ721" s="26"/>
      <c r="GA721" s="26"/>
      <c r="GB721" s="26"/>
      <c r="GC721" s="26"/>
      <c r="GD721" s="26"/>
      <c r="GE721" s="26"/>
      <c r="GF721" s="26"/>
      <c r="GG721" s="26"/>
      <c r="GH721" s="26"/>
      <c r="GI721" s="26"/>
      <c r="GJ721" s="26"/>
      <c r="GK721" s="26"/>
      <c r="GL721" s="26"/>
      <c r="GM721" s="26"/>
      <c r="GN721" s="26"/>
      <c r="GO721" s="26"/>
      <c r="GP721" s="26"/>
      <c r="GQ721" s="26"/>
      <c r="GR721" s="26"/>
      <c r="GS721" s="26"/>
      <c r="GT721" s="26"/>
      <c r="GU721" s="26"/>
      <c r="GV721" s="26"/>
      <c r="GW721" s="26"/>
      <c r="GX721" s="26"/>
      <c r="GY721" s="26"/>
      <c r="GZ721" s="26"/>
      <c r="HA721" s="26"/>
      <c r="HB721" s="26"/>
      <c r="HC721" s="26"/>
      <c r="HD721" s="26"/>
      <c r="HE721" s="26"/>
      <c r="HF721" s="26"/>
      <c r="HG721" s="26"/>
      <c r="HH721" s="26"/>
      <c r="HI721" s="26"/>
      <c r="HJ721" s="26"/>
      <c r="HK721" s="26"/>
      <c r="HL721" s="26"/>
      <c r="HM721" s="26"/>
      <c r="HN721" s="26"/>
      <c r="HO721" s="26"/>
      <c r="HP721" s="26"/>
      <c r="HQ721" s="26"/>
      <c r="HR721" s="26"/>
      <c r="HS721" s="26"/>
      <c r="HT721" s="26"/>
      <c r="HU721" s="26"/>
      <c r="HV721" s="26"/>
      <c r="HW721" s="26"/>
      <c r="HX721" s="26"/>
      <c r="HY721" s="26"/>
      <c r="HZ721" s="26"/>
      <c r="IA721" s="26"/>
      <c r="IB721" s="26"/>
      <c r="IC721" s="26"/>
      <c r="ID721" s="26"/>
      <c r="IE721" s="26"/>
      <c r="IF721" s="26"/>
      <c r="IG721" s="26"/>
      <c r="IH721" s="26"/>
      <c r="II721" s="26"/>
      <c r="IJ721" s="26"/>
      <c r="IK721" s="26"/>
      <c r="IL721" s="26"/>
      <c r="IM721" s="26"/>
      <c r="IN721" s="26"/>
      <c r="IO721" s="26"/>
      <c r="IP721" s="26"/>
      <c r="IQ721" s="26"/>
      <c r="IR721" s="26"/>
      <c r="IS721" s="26"/>
      <c r="IT721" s="26"/>
      <c r="IU721" s="26"/>
      <c r="IV721" s="26"/>
    </row>
    <row r="722" spans="1:256" s="35" customFormat="1" ht="14.4" x14ac:dyDescent="0.3">
      <c r="A722"/>
      <c r="B722"/>
      <c r="C722"/>
      <c r="D722"/>
      <c r="E722"/>
      <c r="F722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6"/>
      <c r="AB722" s="26"/>
      <c r="AC722" s="26"/>
      <c r="AD722" s="26"/>
      <c r="AE722" s="26"/>
      <c r="AF722" s="26"/>
      <c r="AG722" s="26"/>
      <c r="AH722" s="26"/>
      <c r="AI722" s="26"/>
      <c r="AJ722" s="26"/>
      <c r="AK722" s="26"/>
      <c r="AL722" s="26"/>
      <c r="AM722" s="26"/>
      <c r="AN722" s="26"/>
      <c r="AO722" s="26"/>
      <c r="AP722" s="26"/>
      <c r="AQ722" s="26"/>
      <c r="AR722" s="26"/>
      <c r="AS722" s="26"/>
      <c r="AT722" s="26"/>
      <c r="AU722" s="26"/>
      <c r="AV722" s="26"/>
      <c r="AW722" s="26"/>
      <c r="AX722" s="26"/>
      <c r="AY722" s="26"/>
      <c r="AZ722" s="26"/>
      <c r="BA722" s="26"/>
      <c r="BB722" s="26"/>
      <c r="BC722" s="26"/>
      <c r="BD722" s="26"/>
      <c r="BE722" s="26"/>
      <c r="BF722" s="26"/>
      <c r="BG722" s="26"/>
      <c r="BH722" s="26"/>
      <c r="BI722" s="26"/>
      <c r="BJ722" s="26"/>
      <c r="BK722" s="26"/>
      <c r="BL722" s="26"/>
      <c r="BM722" s="26"/>
      <c r="BN722" s="26"/>
      <c r="BO722" s="26"/>
      <c r="BP722" s="26"/>
      <c r="BQ722" s="26"/>
      <c r="BR722" s="26"/>
      <c r="BS722" s="26"/>
      <c r="BT722" s="26"/>
      <c r="BU722" s="26"/>
      <c r="BV722" s="26"/>
      <c r="BW722" s="26"/>
      <c r="BX722" s="26"/>
      <c r="BY722" s="26"/>
      <c r="BZ722" s="26"/>
      <c r="CA722" s="26"/>
      <c r="CB722" s="26"/>
      <c r="CC722" s="26"/>
      <c r="CD722" s="26"/>
      <c r="CE722" s="26"/>
      <c r="CF722" s="26"/>
      <c r="CG722" s="26"/>
      <c r="CH722" s="26"/>
      <c r="CI722" s="26"/>
      <c r="CJ722" s="26"/>
      <c r="CK722" s="26"/>
      <c r="CL722" s="26"/>
      <c r="CM722" s="26"/>
      <c r="CN722" s="26"/>
      <c r="CO722" s="26"/>
      <c r="CP722" s="26"/>
      <c r="CQ722" s="26"/>
      <c r="CR722" s="26"/>
      <c r="CS722" s="26"/>
      <c r="CT722" s="26"/>
      <c r="CU722" s="26"/>
      <c r="CV722" s="26"/>
      <c r="CW722" s="26"/>
      <c r="CX722" s="26"/>
      <c r="CY722" s="26"/>
      <c r="CZ722" s="26"/>
      <c r="DA722" s="26"/>
      <c r="DB722" s="26"/>
      <c r="DC722" s="26"/>
      <c r="DD722" s="26"/>
      <c r="DE722" s="26"/>
      <c r="DF722" s="26"/>
      <c r="DG722" s="26"/>
      <c r="DH722" s="26"/>
      <c r="DI722" s="26"/>
      <c r="DJ722" s="26"/>
      <c r="DK722" s="26"/>
      <c r="DL722" s="26"/>
      <c r="DM722" s="26"/>
      <c r="DN722" s="26"/>
      <c r="DO722" s="26"/>
      <c r="DP722" s="26"/>
      <c r="DQ722" s="26"/>
      <c r="DR722" s="26"/>
      <c r="DS722" s="26"/>
      <c r="DT722" s="26"/>
      <c r="DU722" s="26"/>
      <c r="DV722" s="26"/>
      <c r="DW722" s="26"/>
      <c r="DX722" s="26"/>
      <c r="DY722" s="26"/>
      <c r="DZ722" s="26"/>
      <c r="EA722" s="26"/>
      <c r="EB722" s="26"/>
      <c r="EC722" s="26"/>
      <c r="ED722" s="26"/>
      <c r="EE722" s="26"/>
      <c r="EF722" s="26"/>
      <c r="EG722" s="26"/>
      <c r="EH722" s="26"/>
      <c r="EI722" s="26"/>
      <c r="EJ722" s="26"/>
      <c r="EK722" s="26"/>
      <c r="EL722" s="26"/>
      <c r="EM722" s="26"/>
      <c r="EN722" s="26"/>
      <c r="EO722" s="26"/>
      <c r="EP722" s="26"/>
      <c r="EQ722" s="26"/>
      <c r="ER722" s="26"/>
      <c r="ES722" s="26"/>
      <c r="ET722" s="26"/>
      <c r="EU722" s="26"/>
      <c r="EV722" s="26"/>
      <c r="EW722" s="26"/>
      <c r="EX722" s="26"/>
      <c r="EY722" s="26"/>
      <c r="EZ722" s="26"/>
      <c r="FA722" s="26"/>
      <c r="FB722" s="26"/>
      <c r="FC722" s="26"/>
      <c r="FD722" s="26"/>
      <c r="FE722" s="26"/>
      <c r="FF722" s="26"/>
      <c r="FG722" s="26"/>
      <c r="FH722" s="26"/>
      <c r="FI722" s="26"/>
      <c r="FJ722" s="26"/>
      <c r="FK722" s="26"/>
      <c r="FL722" s="26"/>
      <c r="FM722" s="26"/>
      <c r="FN722" s="26"/>
      <c r="FO722" s="26"/>
      <c r="FP722" s="26"/>
      <c r="FQ722" s="26"/>
      <c r="FR722" s="26"/>
      <c r="FS722" s="26"/>
      <c r="FT722" s="26"/>
      <c r="FU722" s="26"/>
      <c r="FV722" s="26"/>
      <c r="FW722" s="26"/>
      <c r="FX722" s="26"/>
      <c r="FY722" s="26"/>
      <c r="FZ722" s="26"/>
      <c r="GA722" s="26"/>
      <c r="GB722" s="26"/>
      <c r="GC722" s="26"/>
      <c r="GD722" s="26"/>
      <c r="GE722" s="26"/>
      <c r="GF722" s="26"/>
      <c r="GG722" s="26"/>
      <c r="GH722" s="26"/>
      <c r="GI722" s="26"/>
      <c r="GJ722" s="26"/>
      <c r="GK722" s="26"/>
      <c r="GL722" s="26"/>
      <c r="GM722" s="26"/>
      <c r="GN722" s="26"/>
      <c r="GO722" s="26"/>
      <c r="GP722" s="26"/>
      <c r="GQ722" s="26"/>
      <c r="GR722" s="26"/>
      <c r="GS722" s="26"/>
      <c r="GT722" s="26"/>
      <c r="GU722" s="26"/>
      <c r="GV722" s="26"/>
      <c r="GW722" s="26"/>
      <c r="GX722" s="26"/>
      <c r="GY722" s="26"/>
      <c r="GZ722" s="26"/>
      <c r="HA722" s="26"/>
      <c r="HB722" s="26"/>
      <c r="HC722" s="26"/>
      <c r="HD722" s="26"/>
      <c r="HE722" s="26"/>
      <c r="HF722" s="26"/>
      <c r="HG722" s="26"/>
      <c r="HH722" s="26"/>
      <c r="HI722" s="26"/>
      <c r="HJ722" s="26"/>
      <c r="HK722" s="26"/>
      <c r="HL722" s="26"/>
      <c r="HM722" s="26"/>
      <c r="HN722" s="26"/>
      <c r="HO722" s="26"/>
      <c r="HP722" s="26"/>
      <c r="HQ722" s="26"/>
      <c r="HR722" s="26"/>
      <c r="HS722" s="26"/>
      <c r="HT722" s="26"/>
      <c r="HU722" s="26"/>
      <c r="HV722" s="26"/>
      <c r="HW722" s="26"/>
      <c r="HX722" s="26"/>
      <c r="HY722" s="26"/>
      <c r="HZ722" s="26"/>
      <c r="IA722" s="26"/>
      <c r="IB722" s="26"/>
      <c r="IC722" s="26"/>
      <c r="ID722" s="26"/>
      <c r="IE722" s="26"/>
      <c r="IF722" s="26"/>
      <c r="IG722" s="26"/>
      <c r="IH722" s="26"/>
      <c r="II722" s="26"/>
      <c r="IJ722" s="26"/>
      <c r="IK722" s="26"/>
      <c r="IL722" s="26"/>
      <c r="IM722" s="26"/>
      <c r="IN722" s="26"/>
      <c r="IO722" s="26"/>
      <c r="IP722" s="26"/>
      <c r="IQ722" s="26"/>
      <c r="IR722" s="26"/>
      <c r="IS722" s="26"/>
      <c r="IT722" s="26"/>
      <c r="IU722" s="26"/>
      <c r="IV722" s="26"/>
    </row>
    <row r="723" spans="1:256" s="32" customFormat="1" ht="14.4" x14ac:dyDescent="0.3">
      <c r="A723"/>
      <c r="B723"/>
      <c r="C723"/>
      <c r="D723"/>
      <c r="E723"/>
      <c r="F723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6"/>
      <c r="AB723" s="26"/>
      <c r="AC723" s="26"/>
      <c r="AD723" s="26"/>
      <c r="AE723" s="26"/>
      <c r="AF723" s="26"/>
      <c r="AG723" s="26"/>
      <c r="AH723" s="26"/>
      <c r="AI723" s="26"/>
      <c r="AJ723" s="26"/>
      <c r="AK723" s="26"/>
      <c r="AL723" s="26"/>
      <c r="AM723" s="26"/>
      <c r="AN723" s="26"/>
      <c r="AO723" s="26"/>
      <c r="AP723" s="26"/>
      <c r="AQ723" s="26"/>
      <c r="AR723" s="26"/>
      <c r="AS723" s="26"/>
      <c r="AT723" s="26"/>
      <c r="AU723" s="26"/>
      <c r="AV723" s="26"/>
      <c r="AW723" s="26"/>
      <c r="AX723" s="26"/>
      <c r="AY723" s="26"/>
      <c r="AZ723" s="26"/>
      <c r="BA723" s="26"/>
      <c r="BB723" s="26"/>
      <c r="BC723" s="26"/>
      <c r="BD723" s="26"/>
      <c r="BE723" s="26"/>
      <c r="BF723" s="26"/>
      <c r="BG723" s="26"/>
      <c r="BH723" s="26"/>
      <c r="BI723" s="26"/>
      <c r="BJ723" s="26"/>
      <c r="BK723" s="26"/>
      <c r="BL723" s="26"/>
      <c r="BM723" s="26"/>
      <c r="BN723" s="26"/>
      <c r="BO723" s="26"/>
      <c r="BP723" s="26"/>
      <c r="BQ723" s="26"/>
      <c r="BR723" s="26"/>
      <c r="BS723" s="26"/>
      <c r="BT723" s="26"/>
      <c r="BU723" s="26"/>
      <c r="BV723" s="26"/>
      <c r="BW723" s="26"/>
      <c r="BX723" s="26"/>
      <c r="BY723" s="26"/>
      <c r="BZ723" s="26"/>
      <c r="CA723" s="26"/>
      <c r="CB723" s="26"/>
      <c r="CC723" s="26"/>
      <c r="CD723" s="26"/>
      <c r="CE723" s="26"/>
      <c r="CF723" s="26"/>
      <c r="CG723" s="26"/>
      <c r="CH723" s="26"/>
      <c r="CI723" s="26"/>
      <c r="CJ723" s="26"/>
      <c r="CK723" s="26"/>
      <c r="CL723" s="26"/>
      <c r="CM723" s="26"/>
      <c r="CN723" s="26"/>
      <c r="CO723" s="26"/>
      <c r="CP723" s="26"/>
      <c r="CQ723" s="26"/>
      <c r="CR723" s="26"/>
      <c r="CS723" s="26"/>
      <c r="CT723" s="26"/>
      <c r="CU723" s="26"/>
      <c r="CV723" s="26"/>
      <c r="CW723" s="26"/>
      <c r="CX723" s="26"/>
      <c r="CY723" s="26"/>
      <c r="CZ723" s="26"/>
      <c r="DA723" s="26"/>
      <c r="DB723" s="26"/>
      <c r="DC723" s="26"/>
      <c r="DD723" s="26"/>
      <c r="DE723" s="26"/>
      <c r="DF723" s="26"/>
      <c r="DG723" s="26"/>
      <c r="DH723" s="26"/>
      <c r="DI723" s="26"/>
      <c r="DJ723" s="26"/>
      <c r="DK723" s="26"/>
      <c r="DL723" s="26"/>
      <c r="DM723" s="26"/>
      <c r="DN723" s="26"/>
      <c r="DO723" s="26"/>
      <c r="DP723" s="26"/>
      <c r="DQ723" s="26"/>
      <c r="DR723" s="26"/>
      <c r="DS723" s="26"/>
      <c r="DT723" s="26"/>
      <c r="DU723" s="26"/>
      <c r="DV723" s="26"/>
      <c r="DW723" s="26"/>
      <c r="DX723" s="26"/>
      <c r="DY723" s="26"/>
      <c r="DZ723" s="26"/>
      <c r="EA723" s="26"/>
      <c r="EB723" s="26"/>
      <c r="EC723" s="26"/>
      <c r="ED723" s="26"/>
      <c r="EE723" s="26"/>
      <c r="EF723" s="26"/>
      <c r="EG723" s="26"/>
      <c r="EH723" s="26"/>
      <c r="EI723" s="26"/>
      <c r="EJ723" s="26"/>
      <c r="EK723" s="26"/>
      <c r="EL723" s="26"/>
      <c r="EM723" s="26"/>
      <c r="EN723" s="26"/>
      <c r="EO723" s="26"/>
      <c r="EP723" s="26"/>
      <c r="EQ723" s="26"/>
      <c r="ER723" s="26"/>
      <c r="ES723" s="26"/>
      <c r="ET723" s="26"/>
      <c r="EU723" s="26"/>
      <c r="EV723" s="26"/>
      <c r="EW723" s="26"/>
      <c r="EX723" s="26"/>
      <c r="EY723" s="26"/>
      <c r="EZ723" s="26"/>
      <c r="FA723" s="26"/>
      <c r="FB723" s="26"/>
      <c r="FC723" s="26"/>
      <c r="FD723" s="26"/>
      <c r="FE723" s="26"/>
      <c r="FF723" s="26"/>
      <c r="FG723" s="26"/>
      <c r="FH723" s="26"/>
      <c r="FI723" s="26"/>
      <c r="FJ723" s="26"/>
      <c r="FK723" s="26"/>
      <c r="FL723" s="26"/>
      <c r="FM723" s="26"/>
      <c r="FN723" s="26"/>
      <c r="FO723" s="26"/>
      <c r="FP723" s="26"/>
      <c r="FQ723" s="26"/>
      <c r="FR723" s="26"/>
      <c r="FS723" s="26"/>
      <c r="FT723" s="26"/>
      <c r="FU723" s="26"/>
      <c r="FV723" s="26"/>
      <c r="FW723" s="26"/>
      <c r="FX723" s="26"/>
      <c r="FY723" s="26"/>
      <c r="FZ723" s="26"/>
      <c r="GA723" s="26"/>
      <c r="GB723" s="26"/>
      <c r="GC723" s="26"/>
      <c r="GD723" s="26"/>
      <c r="GE723" s="26"/>
      <c r="GF723" s="26"/>
      <c r="GG723" s="26"/>
      <c r="GH723" s="26"/>
      <c r="GI723" s="26"/>
      <c r="GJ723" s="26"/>
      <c r="GK723" s="26"/>
      <c r="GL723" s="26"/>
      <c r="GM723" s="26"/>
      <c r="GN723" s="26"/>
      <c r="GO723" s="26"/>
      <c r="GP723" s="26"/>
      <c r="GQ723" s="26"/>
      <c r="GR723" s="26"/>
      <c r="GS723" s="26"/>
      <c r="GT723" s="26"/>
      <c r="GU723" s="26"/>
      <c r="GV723" s="26"/>
      <c r="GW723" s="26"/>
      <c r="GX723" s="26"/>
      <c r="GY723" s="26"/>
      <c r="GZ723" s="26"/>
      <c r="HA723" s="26"/>
      <c r="HB723" s="26"/>
      <c r="HC723" s="26"/>
      <c r="HD723" s="26"/>
      <c r="HE723" s="26"/>
      <c r="HF723" s="26"/>
      <c r="HG723" s="26"/>
      <c r="HH723" s="26"/>
      <c r="HI723" s="26"/>
      <c r="HJ723" s="26"/>
      <c r="HK723" s="26"/>
      <c r="HL723" s="26"/>
      <c r="HM723" s="26"/>
      <c r="HN723" s="26"/>
      <c r="HO723" s="26"/>
      <c r="HP723" s="26"/>
      <c r="HQ723" s="26"/>
      <c r="HR723" s="26"/>
      <c r="HS723" s="26"/>
      <c r="HT723" s="26"/>
      <c r="HU723" s="26"/>
      <c r="HV723" s="26"/>
      <c r="HW723" s="26"/>
      <c r="HX723" s="26"/>
      <c r="HY723" s="26"/>
      <c r="HZ723" s="26"/>
      <c r="IA723" s="26"/>
      <c r="IB723" s="26"/>
      <c r="IC723" s="26"/>
      <c r="ID723" s="26"/>
      <c r="IE723" s="26"/>
      <c r="IF723" s="26"/>
      <c r="IG723" s="26"/>
      <c r="IH723" s="26"/>
      <c r="II723" s="26"/>
      <c r="IJ723" s="26"/>
      <c r="IK723" s="26"/>
      <c r="IL723" s="26"/>
      <c r="IM723" s="26"/>
      <c r="IN723" s="26"/>
      <c r="IO723" s="26"/>
      <c r="IP723" s="26"/>
      <c r="IQ723" s="26"/>
      <c r="IR723" s="26"/>
      <c r="IS723" s="26"/>
      <c r="IT723" s="26"/>
      <c r="IU723" s="26"/>
      <c r="IV723" s="26"/>
    </row>
    <row r="724" spans="1:256" s="35" customFormat="1" ht="14.4" x14ac:dyDescent="0.3">
      <c r="A724"/>
      <c r="B724"/>
      <c r="C724"/>
      <c r="D724"/>
      <c r="E724"/>
      <c r="F724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6"/>
      <c r="AB724" s="26"/>
      <c r="AC724" s="26"/>
      <c r="AD724" s="26"/>
      <c r="AE724" s="26"/>
      <c r="AF724" s="26"/>
      <c r="AG724" s="26"/>
      <c r="AH724" s="26"/>
      <c r="AI724" s="26"/>
      <c r="AJ724" s="26"/>
      <c r="AK724" s="26"/>
      <c r="AL724" s="26"/>
      <c r="AM724" s="26"/>
      <c r="AN724" s="26"/>
      <c r="AO724" s="26"/>
      <c r="AP724" s="26"/>
      <c r="AQ724" s="26"/>
      <c r="AR724" s="26"/>
      <c r="AS724" s="26"/>
      <c r="AT724" s="26"/>
      <c r="AU724" s="26"/>
      <c r="AV724" s="26"/>
      <c r="AW724" s="26"/>
      <c r="AX724" s="26"/>
      <c r="AY724" s="26"/>
      <c r="AZ724" s="26"/>
      <c r="BA724" s="26"/>
      <c r="BB724" s="26"/>
      <c r="BC724" s="26"/>
      <c r="BD724" s="26"/>
      <c r="BE724" s="26"/>
      <c r="BF724" s="26"/>
      <c r="BG724" s="26"/>
      <c r="BH724" s="26"/>
      <c r="BI724" s="26"/>
      <c r="BJ724" s="26"/>
      <c r="BK724" s="26"/>
      <c r="BL724" s="26"/>
      <c r="BM724" s="26"/>
      <c r="BN724" s="26"/>
      <c r="BO724" s="26"/>
      <c r="BP724" s="26"/>
      <c r="BQ724" s="26"/>
      <c r="BR724" s="26"/>
      <c r="BS724" s="26"/>
      <c r="BT724" s="26"/>
      <c r="BU724" s="26"/>
      <c r="BV724" s="26"/>
      <c r="BW724" s="26"/>
      <c r="BX724" s="26"/>
      <c r="BY724" s="26"/>
      <c r="BZ724" s="26"/>
      <c r="CA724" s="26"/>
      <c r="CB724" s="26"/>
      <c r="CC724" s="26"/>
      <c r="CD724" s="26"/>
      <c r="CE724" s="26"/>
      <c r="CF724" s="26"/>
      <c r="CG724" s="26"/>
      <c r="CH724" s="26"/>
      <c r="CI724" s="26"/>
      <c r="CJ724" s="26"/>
      <c r="CK724" s="26"/>
      <c r="CL724" s="26"/>
      <c r="CM724" s="26"/>
      <c r="CN724" s="26"/>
      <c r="CO724" s="26"/>
      <c r="CP724" s="26"/>
      <c r="CQ724" s="26"/>
      <c r="CR724" s="26"/>
      <c r="CS724" s="26"/>
      <c r="CT724" s="26"/>
      <c r="CU724" s="26"/>
      <c r="CV724" s="26"/>
      <c r="CW724" s="26"/>
      <c r="CX724" s="26"/>
      <c r="CY724" s="26"/>
      <c r="CZ724" s="26"/>
      <c r="DA724" s="26"/>
      <c r="DB724" s="26"/>
      <c r="DC724" s="26"/>
      <c r="DD724" s="26"/>
      <c r="DE724" s="26"/>
      <c r="DF724" s="26"/>
      <c r="DG724" s="26"/>
      <c r="DH724" s="26"/>
      <c r="DI724" s="26"/>
      <c r="DJ724" s="26"/>
      <c r="DK724" s="26"/>
      <c r="DL724" s="26"/>
      <c r="DM724" s="26"/>
      <c r="DN724" s="26"/>
      <c r="DO724" s="26"/>
      <c r="DP724" s="26"/>
      <c r="DQ724" s="26"/>
      <c r="DR724" s="26"/>
      <c r="DS724" s="26"/>
      <c r="DT724" s="26"/>
      <c r="DU724" s="26"/>
      <c r="DV724" s="26"/>
      <c r="DW724" s="26"/>
      <c r="DX724" s="26"/>
      <c r="DY724" s="26"/>
      <c r="DZ724" s="26"/>
      <c r="EA724" s="26"/>
      <c r="EB724" s="26"/>
      <c r="EC724" s="26"/>
      <c r="ED724" s="26"/>
      <c r="EE724" s="26"/>
      <c r="EF724" s="26"/>
      <c r="EG724" s="26"/>
      <c r="EH724" s="26"/>
      <c r="EI724" s="26"/>
      <c r="EJ724" s="26"/>
      <c r="EK724" s="26"/>
      <c r="EL724" s="26"/>
      <c r="EM724" s="26"/>
      <c r="EN724" s="26"/>
      <c r="EO724" s="26"/>
      <c r="EP724" s="26"/>
      <c r="EQ724" s="26"/>
      <c r="ER724" s="26"/>
      <c r="ES724" s="26"/>
      <c r="ET724" s="26"/>
      <c r="EU724" s="26"/>
      <c r="EV724" s="26"/>
      <c r="EW724" s="26"/>
      <c r="EX724" s="26"/>
      <c r="EY724" s="26"/>
      <c r="EZ724" s="26"/>
      <c r="FA724" s="26"/>
      <c r="FB724" s="26"/>
      <c r="FC724" s="26"/>
      <c r="FD724" s="26"/>
      <c r="FE724" s="26"/>
      <c r="FF724" s="26"/>
      <c r="FG724" s="26"/>
      <c r="FH724" s="26"/>
      <c r="FI724" s="26"/>
      <c r="FJ724" s="26"/>
      <c r="FK724" s="26"/>
      <c r="FL724" s="26"/>
      <c r="FM724" s="26"/>
      <c r="FN724" s="26"/>
      <c r="FO724" s="26"/>
      <c r="FP724" s="26"/>
      <c r="FQ724" s="26"/>
      <c r="FR724" s="26"/>
      <c r="FS724" s="26"/>
      <c r="FT724" s="26"/>
      <c r="FU724" s="26"/>
      <c r="FV724" s="26"/>
      <c r="FW724" s="26"/>
      <c r="FX724" s="26"/>
      <c r="FY724" s="26"/>
      <c r="FZ724" s="26"/>
      <c r="GA724" s="26"/>
      <c r="GB724" s="26"/>
      <c r="GC724" s="26"/>
      <c r="GD724" s="26"/>
      <c r="GE724" s="26"/>
      <c r="GF724" s="26"/>
      <c r="GG724" s="26"/>
      <c r="GH724" s="26"/>
      <c r="GI724" s="26"/>
      <c r="GJ724" s="26"/>
      <c r="GK724" s="26"/>
      <c r="GL724" s="26"/>
      <c r="GM724" s="26"/>
      <c r="GN724" s="26"/>
      <c r="GO724" s="26"/>
      <c r="GP724" s="26"/>
      <c r="GQ724" s="26"/>
      <c r="GR724" s="26"/>
      <c r="GS724" s="26"/>
      <c r="GT724" s="26"/>
      <c r="GU724" s="26"/>
      <c r="GV724" s="26"/>
      <c r="GW724" s="26"/>
      <c r="GX724" s="26"/>
      <c r="GY724" s="26"/>
      <c r="GZ724" s="26"/>
      <c r="HA724" s="26"/>
      <c r="HB724" s="26"/>
      <c r="HC724" s="26"/>
      <c r="HD724" s="26"/>
      <c r="HE724" s="26"/>
      <c r="HF724" s="26"/>
      <c r="HG724" s="26"/>
      <c r="HH724" s="26"/>
      <c r="HI724" s="26"/>
      <c r="HJ724" s="26"/>
      <c r="HK724" s="26"/>
      <c r="HL724" s="26"/>
      <c r="HM724" s="26"/>
      <c r="HN724" s="26"/>
      <c r="HO724" s="26"/>
      <c r="HP724" s="26"/>
      <c r="HQ724" s="26"/>
      <c r="HR724" s="26"/>
      <c r="HS724" s="26"/>
      <c r="HT724" s="26"/>
      <c r="HU724" s="26"/>
      <c r="HV724" s="26"/>
      <c r="HW724" s="26"/>
      <c r="HX724" s="26"/>
      <c r="HY724" s="26"/>
      <c r="HZ724" s="26"/>
      <c r="IA724" s="26"/>
      <c r="IB724" s="26"/>
      <c r="IC724" s="26"/>
      <c r="ID724" s="26"/>
      <c r="IE724" s="26"/>
      <c r="IF724" s="26"/>
      <c r="IG724" s="26"/>
      <c r="IH724" s="26"/>
      <c r="II724" s="26"/>
      <c r="IJ724" s="26"/>
      <c r="IK724" s="26"/>
      <c r="IL724" s="26"/>
      <c r="IM724" s="26"/>
      <c r="IN724" s="26"/>
      <c r="IO724" s="26"/>
      <c r="IP724" s="26"/>
      <c r="IQ724" s="26"/>
      <c r="IR724" s="26"/>
      <c r="IS724" s="26"/>
      <c r="IT724" s="26"/>
      <c r="IU724" s="26"/>
      <c r="IV724" s="26"/>
    </row>
    <row r="725" spans="1:256" s="32" customFormat="1" ht="14.4" x14ac:dyDescent="0.3">
      <c r="A725"/>
      <c r="B725"/>
      <c r="C725"/>
      <c r="D725"/>
      <c r="E725"/>
      <c r="F725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6"/>
      <c r="AB725" s="26"/>
      <c r="AC725" s="26"/>
      <c r="AD725" s="26"/>
      <c r="AE725" s="26"/>
      <c r="AF725" s="26"/>
      <c r="AG725" s="26"/>
      <c r="AH725" s="26"/>
      <c r="AI725" s="26"/>
      <c r="AJ725" s="26"/>
      <c r="AK725" s="26"/>
      <c r="AL725" s="26"/>
      <c r="AM725" s="26"/>
      <c r="AN725" s="26"/>
      <c r="AO725" s="26"/>
      <c r="AP725" s="26"/>
      <c r="AQ725" s="26"/>
      <c r="AR725" s="26"/>
      <c r="AS725" s="26"/>
      <c r="AT725" s="26"/>
      <c r="AU725" s="26"/>
      <c r="AV725" s="26"/>
      <c r="AW725" s="26"/>
      <c r="AX725" s="26"/>
      <c r="AY725" s="26"/>
      <c r="AZ725" s="26"/>
      <c r="BA725" s="26"/>
      <c r="BB725" s="26"/>
      <c r="BC725" s="26"/>
      <c r="BD725" s="26"/>
      <c r="BE725" s="26"/>
      <c r="BF725" s="26"/>
      <c r="BG725" s="26"/>
      <c r="BH725" s="26"/>
      <c r="BI725" s="26"/>
      <c r="BJ725" s="26"/>
      <c r="BK725" s="26"/>
      <c r="BL725" s="26"/>
      <c r="BM725" s="26"/>
      <c r="BN725" s="26"/>
      <c r="BO725" s="26"/>
      <c r="BP725" s="26"/>
      <c r="BQ725" s="26"/>
      <c r="BR725" s="26"/>
      <c r="BS725" s="26"/>
      <c r="BT725" s="26"/>
      <c r="BU725" s="26"/>
      <c r="BV725" s="26"/>
      <c r="BW725" s="26"/>
      <c r="BX725" s="26"/>
      <c r="BY725" s="26"/>
      <c r="BZ725" s="26"/>
      <c r="CA725" s="26"/>
      <c r="CB725" s="26"/>
      <c r="CC725" s="26"/>
      <c r="CD725" s="26"/>
      <c r="CE725" s="26"/>
      <c r="CF725" s="26"/>
      <c r="CG725" s="26"/>
      <c r="CH725" s="26"/>
      <c r="CI725" s="26"/>
      <c r="CJ725" s="26"/>
      <c r="CK725" s="26"/>
      <c r="CL725" s="26"/>
      <c r="CM725" s="26"/>
      <c r="CN725" s="26"/>
      <c r="CO725" s="26"/>
      <c r="CP725" s="26"/>
      <c r="CQ725" s="26"/>
      <c r="CR725" s="26"/>
      <c r="CS725" s="26"/>
      <c r="CT725" s="26"/>
      <c r="CU725" s="26"/>
      <c r="CV725" s="26"/>
      <c r="CW725" s="26"/>
      <c r="CX725" s="26"/>
      <c r="CY725" s="26"/>
      <c r="CZ725" s="26"/>
      <c r="DA725" s="26"/>
      <c r="DB725" s="26"/>
      <c r="DC725" s="26"/>
      <c r="DD725" s="26"/>
      <c r="DE725" s="26"/>
      <c r="DF725" s="26"/>
      <c r="DG725" s="26"/>
      <c r="DH725" s="26"/>
      <c r="DI725" s="26"/>
      <c r="DJ725" s="26"/>
      <c r="DK725" s="26"/>
      <c r="DL725" s="26"/>
      <c r="DM725" s="26"/>
      <c r="DN725" s="26"/>
      <c r="DO725" s="26"/>
      <c r="DP725" s="26"/>
      <c r="DQ725" s="26"/>
      <c r="DR725" s="26"/>
      <c r="DS725" s="26"/>
      <c r="DT725" s="26"/>
      <c r="DU725" s="26"/>
      <c r="DV725" s="26"/>
      <c r="DW725" s="26"/>
      <c r="DX725" s="26"/>
      <c r="DY725" s="26"/>
      <c r="DZ725" s="26"/>
      <c r="EA725" s="26"/>
      <c r="EB725" s="26"/>
      <c r="EC725" s="26"/>
      <c r="ED725" s="26"/>
      <c r="EE725" s="26"/>
      <c r="EF725" s="26"/>
      <c r="EG725" s="26"/>
      <c r="EH725" s="26"/>
      <c r="EI725" s="26"/>
      <c r="EJ725" s="26"/>
      <c r="EK725" s="26"/>
      <c r="EL725" s="26"/>
      <c r="EM725" s="26"/>
      <c r="EN725" s="26"/>
      <c r="EO725" s="26"/>
      <c r="EP725" s="26"/>
      <c r="EQ725" s="26"/>
      <c r="ER725" s="26"/>
      <c r="ES725" s="26"/>
      <c r="ET725" s="26"/>
      <c r="EU725" s="26"/>
      <c r="EV725" s="26"/>
      <c r="EW725" s="26"/>
      <c r="EX725" s="26"/>
      <c r="EY725" s="26"/>
      <c r="EZ725" s="26"/>
      <c r="FA725" s="26"/>
      <c r="FB725" s="26"/>
      <c r="FC725" s="26"/>
      <c r="FD725" s="26"/>
      <c r="FE725" s="26"/>
      <c r="FF725" s="26"/>
      <c r="FG725" s="26"/>
      <c r="FH725" s="26"/>
      <c r="FI725" s="26"/>
      <c r="FJ725" s="26"/>
      <c r="FK725" s="26"/>
      <c r="FL725" s="26"/>
      <c r="FM725" s="26"/>
      <c r="FN725" s="26"/>
      <c r="FO725" s="26"/>
      <c r="FP725" s="26"/>
      <c r="FQ725" s="26"/>
      <c r="FR725" s="26"/>
      <c r="FS725" s="26"/>
      <c r="FT725" s="26"/>
      <c r="FU725" s="26"/>
      <c r="FV725" s="26"/>
      <c r="FW725" s="26"/>
      <c r="FX725" s="26"/>
      <c r="FY725" s="26"/>
      <c r="FZ725" s="26"/>
      <c r="GA725" s="26"/>
      <c r="GB725" s="26"/>
      <c r="GC725" s="26"/>
      <c r="GD725" s="26"/>
      <c r="GE725" s="26"/>
      <c r="GF725" s="26"/>
      <c r="GG725" s="26"/>
      <c r="GH725" s="26"/>
      <c r="GI725" s="26"/>
      <c r="GJ725" s="26"/>
      <c r="GK725" s="26"/>
      <c r="GL725" s="26"/>
      <c r="GM725" s="26"/>
      <c r="GN725" s="26"/>
      <c r="GO725" s="26"/>
      <c r="GP725" s="26"/>
      <c r="GQ725" s="26"/>
      <c r="GR725" s="26"/>
      <c r="GS725" s="26"/>
      <c r="GT725" s="26"/>
      <c r="GU725" s="26"/>
      <c r="GV725" s="26"/>
      <c r="GW725" s="26"/>
      <c r="GX725" s="26"/>
      <c r="GY725" s="26"/>
      <c r="GZ725" s="26"/>
      <c r="HA725" s="26"/>
      <c r="HB725" s="26"/>
      <c r="HC725" s="26"/>
      <c r="HD725" s="26"/>
      <c r="HE725" s="26"/>
      <c r="HF725" s="26"/>
      <c r="HG725" s="26"/>
      <c r="HH725" s="26"/>
      <c r="HI725" s="26"/>
      <c r="HJ725" s="26"/>
      <c r="HK725" s="26"/>
      <c r="HL725" s="26"/>
      <c r="HM725" s="26"/>
      <c r="HN725" s="26"/>
      <c r="HO725" s="26"/>
      <c r="HP725" s="26"/>
      <c r="HQ725" s="26"/>
      <c r="HR725" s="26"/>
      <c r="HS725" s="26"/>
      <c r="HT725" s="26"/>
      <c r="HU725" s="26"/>
      <c r="HV725" s="26"/>
      <c r="HW725" s="26"/>
      <c r="HX725" s="26"/>
      <c r="HY725" s="26"/>
      <c r="HZ725" s="26"/>
      <c r="IA725" s="26"/>
      <c r="IB725" s="26"/>
      <c r="IC725" s="26"/>
      <c r="ID725" s="26"/>
      <c r="IE725" s="26"/>
      <c r="IF725" s="26"/>
      <c r="IG725" s="26"/>
      <c r="IH725" s="26"/>
      <c r="II725" s="26"/>
      <c r="IJ725" s="26"/>
      <c r="IK725" s="26"/>
      <c r="IL725" s="26"/>
      <c r="IM725" s="26"/>
      <c r="IN725" s="26"/>
      <c r="IO725" s="26"/>
      <c r="IP725" s="26"/>
      <c r="IQ725" s="26"/>
      <c r="IR725" s="26"/>
      <c r="IS725" s="26"/>
      <c r="IT725" s="26"/>
      <c r="IU725" s="26"/>
      <c r="IV725" s="26"/>
    </row>
    <row r="726" spans="1:256" s="32" customFormat="1" ht="14.4" x14ac:dyDescent="0.3">
      <c r="A726"/>
      <c r="B726"/>
      <c r="C726"/>
      <c r="D726"/>
      <c r="E726"/>
      <c r="F7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6"/>
      <c r="AB726" s="26"/>
      <c r="AC726" s="26"/>
      <c r="AD726" s="26"/>
      <c r="AE726" s="26"/>
      <c r="AF726" s="26"/>
      <c r="AG726" s="26"/>
      <c r="AH726" s="26"/>
      <c r="AI726" s="26"/>
      <c r="AJ726" s="26"/>
      <c r="AK726" s="26"/>
      <c r="AL726" s="26"/>
      <c r="AM726" s="26"/>
      <c r="AN726" s="26"/>
      <c r="AO726" s="26"/>
      <c r="AP726" s="26"/>
      <c r="AQ726" s="26"/>
      <c r="AR726" s="26"/>
      <c r="AS726" s="26"/>
      <c r="AT726" s="26"/>
      <c r="AU726" s="26"/>
      <c r="AV726" s="26"/>
      <c r="AW726" s="26"/>
      <c r="AX726" s="26"/>
      <c r="AY726" s="26"/>
      <c r="AZ726" s="26"/>
      <c r="BA726" s="26"/>
      <c r="BB726" s="26"/>
      <c r="BC726" s="26"/>
      <c r="BD726" s="26"/>
      <c r="BE726" s="26"/>
      <c r="BF726" s="26"/>
      <c r="BG726" s="26"/>
      <c r="BH726" s="26"/>
      <c r="BI726" s="26"/>
      <c r="BJ726" s="26"/>
      <c r="BK726" s="26"/>
      <c r="BL726" s="26"/>
      <c r="BM726" s="26"/>
      <c r="BN726" s="26"/>
      <c r="BO726" s="26"/>
      <c r="BP726" s="26"/>
      <c r="BQ726" s="26"/>
      <c r="BR726" s="26"/>
      <c r="BS726" s="26"/>
      <c r="BT726" s="26"/>
      <c r="BU726" s="26"/>
      <c r="BV726" s="26"/>
      <c r="BW726" s="26"/>
      <c r="BX726" s="26"/>
      <c r="BY726" s="26"/>
      <c r="BZ726" s="26"/>
      <c r="CA726" s="26"/>
      <c r="CB726" s="26"/>
      <c r="CC726" s="26"/>
      <c r="CD726" s="26"/>
      <c r="CE726" s="26"/>
      <c r="CF726" s="26"/>
      <c r="CG726" s="26"/>
      <c r="CH726" s="26"/>
      <c r="CI726" s="26"/>
      <c r="CJ726" s="26"/>
      <c r="CK726" s="26"/>
      <c r="CL726" s="26"/>
      <c r="CM726" s="26"/>
      <c r="CN726" s="26"/>
      <c r="CO726" s="26"/>
      <c r="CP726" s="26"/>
      <c r="CQ726" s="26"/>
      <c r="CR726" s="26"/>
      <c r="CS726" s="26"/>
      <c r="CT726" s="26"/>
      <c r="CU726" s="26"/>
      <c r="CV726" s="26"/>
      <c r="CW726" s="26"/>
      <c r="CX726" s="26"/>
      <c r="CY726" s="26"/>
      <c r="CZ726" s="26"/>
      <c r="DA726" s="26"/>
      <c r="DB726" s="26"/>
      <c r="DC726" s="26"/>
      <c r="DD726" s="26"/>
      <c r="DE726" s="26"/>
      <c r="DF726" s="26"/>
      <c r="DG726" s="26"/>
      <c r="DH726" s="26"/>
      <c r="DI726" s="26"/>
      <c r="DJ726" s="26"/>
      <c r="DK726" s="26"/>
      <c r="DL726" s="26"/>
      <c r="DM726" s="26"/>
      <c r="DN726" s="26"/>
      <c r="DO726" s="26"/>
      <c r="DP726" s="26"/>
      <c r="DQ726" s="26"/>
      <c r="DR726" s="26"/>
      <c r="DS726" s="26"/>
      <c r="DT726" s="26"/>
      <c r="DU726" s="26"/>
      <c r="DV726" s="26"/>
      <c r="DW726" s="26"/>
      <c r="DX726" s="26"/>
      <c r="DY726" s="26"/>
      <c r="DZ726" s="26"/>
      <c r="EA726" s="26"/>
      <c r="EB726" s="26"/>
      <c r="EC726" s="26"/>
      <c r="ED726" s="26"/>
      <c r="EE726" s="26"/>
      <c r="EF726" s="26"/>
      <c r="EG726" s="26"/>
      <c r="EH726" s="26"/>
      <c r="EI726" s="26"/>
      <c r="EJ726" s="26"/>
      <c r="EK726" s="26"/>
      <c r="EL726" s="26"/>
      <c r="EM726" s="26"/>
      <c r="EN726" s="26"/>
      <c r="EO726" s="26"/>
      <c r="EP726" s="26"/>
      <c r="EQ726" s="26"/>
      <c r="ER726" s="26"/>
      <c r="ES726" s="26"/>
      <c r="ET726" s="26"/>
      <c r="EU726" s="26"/>
      <c r="EV726" s="26"/>
      <c r="EW726" s="26"/>
      <c r="EX726" s="26"/>
      <c r="EY726" s="26"/>
      <c r="EZ726" s="26"/>
      <c r="FA726" s="26"/>
      <c r="FB726" s="26"/>
      <c r="FC726" s="26"/>
      <c r="FD726" s="26"/>
      <c r="FE726" s="26"/>
      <c r="FF726" s="26"/>
      <c r="FG726" s="26"/>
      <c r="FH726" s="26"/>
      <c r="FI726" s="26"/>
      <c r="FJ726" s="26"/>
      <c r="FK726" s="26"/>
      <c r="FL726" s="26"/>
      <c r="FM726" s="26"/>
      <c r="FN726" s="26"/>
      <c r="FO726" s="26"/>
      <c r="FP726" s="26"/>
      <c r="FQ726" s="26"/>
      <c r="FR726" s="26"/>
      <c r="FS726" s="26"/>
      <c r="FT726" s="26"/>
      <c r="FU726" s="26"/>
      <c r="FV726" s="26"/>
      <c r="FW726" s="26"/>
      <c r="FX726" s="26"/>
      <c r="FY726" s="26"/>
      <c r="FZ726" s="26"/>
      <c r="GA726" s="26"/>
      <c r="GB726" s="26"/>
      <c r="GC726" s="26"/>
      <c r="GD726" s="26"/>
      <c r="GE726" s="26"/>
      <c r="GF726" s="26"/>
      <c r="GG726" s="26"/>
      <c r="GH726" s="26"/>
      <c r="GI726" s="26"/>
      <c r="GJ726" s="26"/>
      <c r="GK726" s="26"/>
      <c r="GL726" s="26"/>
      <c r="GM726" s="26"/>
      <c r="GN726" s="26"/>
      <c r="GO726" s="26"/>
      <c r="GP726" s="26"/>
      <c r="GQ726" s="26"/>
      <c r="GR726" s="26"/>
      <c r="GS726" s="26"/>
      <c r="GT726" s="26"/>
      <c r="GU726" s="26"/>
      <c r="GV726" s="26"/>
      <c r="GW726" s="26"/>
      <c r="GX726" s="26"/>
      <c r="GY726" s="26"/>
      <c r="GZ726" s="26"/>
      <c r="HA726" s="26"/>
      <c r="HB726" s="26"/>
      <c r="HC726" s="26"/>
      <c r="HD726" s="26"/>
      <c r="HE726" s="26"/>
      <c r="HF726" s="26"/>
      <c r="HG726" s="26"/>
      <c r="HH726" s="26"/>
      <c r="HI726" s="26"/>
      <c r="HJ726" s="26"/>
      <c r="HK726" s="26"/>
      <c r="HL726" s="26"/>
      <c r="HM726" s="26"/>
      <c r="HN726" s="26"/>
      <c r="HO726" s="26"/>
      <c r="HP726" s="26"/>
      <c r="HQ726" s="26"/>
      <c r="HR726" s="26"/>
      <c r="HS726" s="26"/>
      <c r="HT726" s="26"/>
      <c r="HU726" s="26"/>
      <c r="HV726" s="26"/>
      <c r="HW726" s="26"/>
      <c r="HX726" s="26"/>
      <c r="HY726" s="26"/>
      <c r="HZ726" s="26"/>
      <c r="IA726" s="26"/>
      <c r="IB726" s="26"/>
      <c r="IC726" s="26"/>
      <c r="ID726" s="26"/>
      <c r="IE726" s="26"/>
      <c r="IF726" s="26"/>
      <c r="IG726" s="26"/>
      <c r="IH726" s="26"/>
      <c r="II726" s="26"/>
      <c r="IJ726" s="26"/>
      <c r="IK726" s="26"/>
      <c r="IL726" s="26"/>
      <c r="IM726" s="26"/>
      <c r="IN726" s="26"/>
      <c r="IO726" s="26"/>
      <c r="IP726" s="26"/>
      <c r="IQ726" s="26"/>
      <c r="IR726" s="26"/>
      <c r="IS726" s="26"/>
      <c r="IT726" s="26"/>
      <c r="IU726" s="26"/>
      <c r="IV726" s="26"/>
    </row>
    <row r="727" spans="1:256" s="32" customFormat="1" ht="14.4" x14ac:dyDescent="0.3">
      <c r="A727"/>
      <c r="B727"/>
      <c r="C727"/>
      <c r="D727"/>
      <c r="E727"/>
      <c r="F727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6"/>
      <c r="AB727" s="26"/>
      <c r="AC727" s="26"/>
      <c r="AD727" s="26"/>
      <c r="AE727" s="26"/>
      <c r="AF727" s="26"/>
      <c r="AG727" s="26"/>
      <c r="AH727" s="26"/>
      <c r="AI727" s="26"/>
      <c r="AJ727" s="26"/>
      <c r="AK727" s="26"/>
      <c r="AL727" s="26"/>
      <c r="AM727" s="26"/>
      <c r="AN727" s="26"/>
      <c r="AO727" s="26"/>
      <c r="AP727" s="26"/>
      <c r="AQ727" s="26"/>
      <c r="AR727" s="26"/>
      <c r="AS727" s="26"/>
      <c r="AT727" s="26"/>
      <c r="AU727" s="26"/>
      <c r="AV727" s="26"/>
      <c r="AW727" s="26"/>
      <c r="AX727" s="26"/>
      <c r="AY727" s="26"/>
      <c r="AZ727" s="26"/>
      <c r="BA727" s="26"/>
      <c r="BB727" s="26"/>
      <c r="BC727" s="26"/>
      <c r="BD727" s="26"/>
      <c r="BE727" s="26"/>
      <c r="BF727" s="26"/>
      <c r="BG727" s="26"/>
      <c r="BH727" s="26"/>
      <c r="BI727" s="26"/>
      <c r="BJ727" s="26"/>
      <c r="BK727" s="26"/>
      <c r="BL727" s="26"/>
      <c r="BM727" s="26"/>
      <c r="BN727" s="26"/>
      <c r="BO727" s="26"/>
      <c r="BP727" s="26"/>
      <c r="BQ727" s="26"/>
      <c r="BR727" s="26"/>
      <c r="BS727" s="26"/>
      <c r="BT727" s="26"/>
      <c r="BU727" s="26"/>
      <c r="BV727" s="26"/>
      <c r="BW727" s="26"/>
      <c r="BX727" s="26"/>
      <c r="BY727" s="26"/>
      <c r="BZ727" s="26"/>
      <c r="CA727" s="26"/>
      <c r="CB727" s="26"/>
      <c r="CC727" s="26"/>
      <c r="CD727" s="26"/>
      <c r="CE727" s="26"/>
      <c r="CF727" s="26"/>
      <c r="CG727" s="26"/>
      <c r="CH727" s="26"/>
      <c r="CI727" s="26"/>
      <c r="CJ727" s="26"/>
      <c r="CK727" s="26"/>
      <c r="CL727" s="26"/>
      <c r="CM727" s="26"/>
      <c r="CN727" s="26"/>
      <c r="CO727" s="26"/>
      <c r="CP727" s="26"/>
      <c r="CQ727" s="26"/>
      <c r="CR727" s="26"/>
      <c r="CS727" s="26"/>
      <c r="CT727" s="26"/>
      <c r="CU727" s="26"/>
      <c r="CV727" s="26"/>
      <c r="CW727" s="26"/>
      <c r="CX727" s="26"/>
      <c r="CY727" s="26"/>
      <c r="CZ727" s="26"/>
      <c r="DA727" s="26"/>
      <c r="DB727" s="26"/>
      <c r="DC727" s="26"/>
      <c r="DD727" s="26"/>
      <c r="DE727" s="26"/>
      <c r="DF727" s="26"/>
      <c r="DG727" s="26"/>
      <c r="DH727" s="26"/>
      <c r="DI727" s="26"/>
      <c r="DJ727" s="26"/>
      <c r="DK727" s="26"/>
      <c r="DL727" s="26"/>
      <c r="DM727" s="26"/>
      <c r="DN727" s="26"/>
      <c r="DO727" s="26"/>
      <c r="DP727" s="26"/>
      <c r="DQ727" s="26"/>
      <c r="DR727" s="26"/>
      <c r="DS727" s="26"/>
      <c r="DT727" s="26"/>
      <c r="DU727" s="26"/>
      <c r="DV727" s="26"/>
      <c r="DW727" s="26"/>
      <c r="DX727" s="26"/>
      <c r="DY727" s="26"/>
      <c r="DZ727" s="26"/>
      <c r="EA727" s="26"/>
      <c r="EB727" s="26"/>
      <c r="EC727" s="26"/>
      <c r="ED727" s="26"/>
      <c r="EE727" s="26"/>
      <c r="EF727" s="26"/>
      <c r="EG727" s="26"/>
      <c r="EH727" s="26"/>
      <c r="EI727" s="26"/>
      <c r="EJ727" s="26"/>
      <c r="EK727" s="26"/>
      <c r="EL727" s="26"/>
      <c r="EM727" s="26"/>
      <c r="EN727" s="26"/>
      <c r="EO727" s="26"/>
      <c r="EP727" s="26"/>
      <c r="EQ727" s="26"/>
      <c r="ER727" s="26"/>
      <c r="ES727" s="26"/>
      <c r="ET727" s="26"/>
      <c r="EU727" s="26"/>
      <c r="EV727" s="26"/>
      <c r="EW727" s="26"/>
      <c r="EX727" s="26"/>
      <c r="EY727" s="26"/>
      <c r="EZ727" s="26"/>
      <c r="FA727" s="26"/>
      <c r="FB727" s="26"/>
      <c r="FC727" s="26"/>
      <c r="FD727" s="26"/>
      <c r="FE727" s="26"/>
      <c r="FF727" s="26"/>
      <c r="FG727" s="26"/>
      <c r="FH727" s="26"/>
      <c r="FI727" s="26"/>
      <c r="FJ727" s="26"/>
      <c r="FK727" s="26"/>
      <c r="FL727" s="26"/>
      <c r="FM727" s="26"/>
      <c r="FN727" s="26"/>
      <c r="FO727" s="26"/>
      <c r="FP727" s="26"/>
      <c r="FQ727" s="26"/>
      <c r="FR727" s="26"/>
      <c r="FS727" s="26"/>
      <c r="FT727" s="26"/>
      <c r="FU727" s="26"/>
      <c r="FV727" s="26"/>
      <c r="FW727" s="26"/>
      <c r="FX727" s="26"/>
      <c r="FY727" s="26"/>
      <c r="FZ727" s="26"/>
      <c r="GA727" s="26"/>
      <c r="GB727" s="26"/>
      <c r="GC727" s="26"/>
      <c r="GD727" s="26"/>
      <c r="GE727" s="26"/>
      <c r="GF727" s="26"/>
      <c r="GG727" s="26"/>
      <c r="GH727" s="26"/>
      <c r="GI727" s="26"/>
      <c r="GJ727" s="26"/>
      <c r="GK727" s="26"/>
      <c r="GL727" s="26"/>
      <c r="GM727" s="26"/>
      <c r="GN727" s="26"/>
      <c r="GO727" s="26"/>
      <c r="GP727" s="26"/>
      <c r="GQ727" s="26"/>
      <c r="GR727" s="26"/>
      <c r="GS727" s="26"/>
      <c r="GT727" s="26"/>
      <c r="GU727" s="26"/>
      <c r="GV727" s="26"/>
      <c r="GW727" s="26"/>
      <c r="GX727" s="26"/>
      <c r="GY727" s="26"/>
      <c r="GZ727" s="26"/>
      <c r="HA727" s="26"/>
      <c r="HB727" s="26"/>
      <c r="HC727" s="26"/>
      <c r="HD727" s="26"/>
      <c r="HE727" s="26"/>
      <c r="HF727" s="26"/>
      <c r="HG727" s="26"/>
      <c r="HH727" s="26"/>
      <c r="HI727" s="26"/>
      <c r="HJ727" s="26"/>
      <c r="HK727" s="26"/>
      <c r="HL727" s="26"/>
      <c r="HM727" s="26"/>
      <c r="HN727" s="26"/>
      <c r="HO727" s="26"/>
      <c r="HP727" s="26"/>
      <c r="HQ727" s="26"/>
      <c r="HR727" s="26"/>
      <c r="HS727" s="26"/>
      <c r="HT727" s="26"/>
      <c r="HU727" s="26"/>
      <c r="HV727" s="26"/>
      <c r="HW727" s="26"/>
      <c r="HX727" s="26"/>
      <c r="HY727" s="26"/>
      <c r="HZ727" s="26"/>
      <c r="IA727" s="26"/>
      <c r="IB727" s="26"/>
      <c r="IC727" s="26"/>
      <c r="ID727" s="26"/>
      <c r="IE727" s="26"/>
      <c r="IF727" s="26"/>
      <c r="IG727" s="26"/>
      <c r="IH727" s="26"/>
      <c r="II727" s="26"/>
      <c r="IJ727" s="26"/>
      <c r="IK727" s="26"/>
      <c r="IL727" s="26"/>
      <c r="IM727" s="26"/>
      <c r="IN727" s="26"/>
      <c r="IO727" s="26"/>
      <c r="IP727" s="26"/>
      <c r="IQ727" s="26"/>
      <c r="IR727" s="26"/>
      <c r="IS727" s="26"/>
      <c r="IT727" s="26"/>
      <c r="IU727" s="26"/>
      <c r="IV727" s="26"/>
    </row>
    <row r="728" spans="1:256" s="32" customFormat="1" ht="14.4" x14ac:dyDescent="0.3">
      <c r="A728"/>
      <c r="B728"/>
      <c r="C728"/>
      <c r="D728"/>
      <c r="E728"/>
      <c r="F728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6"/>
      <c r="AB728" s="26"/>
      <c r="AC728" s="26"/>
      <c r="AD728" s="26"/>
      <c r="AE728" s="26"/>
      <c r="AF728" s="26"/>
      <c r="AG728" s="26"/>
      <c r="AH728" s="26"/>
      <c r="AI728" s="26"/>
      <c r="AJ728" s="26"/>
      <c r="AK728" s="26"/>
      <c r="AL728" s="26"/>
      <c r="AM728" s="26"/>
      <c r="AN728" s="26"/>
      <c r="AO728" s="26"/>
      <c r="AP728" s="26"/>
      <c r="AQ728" s="26"/>
      <c r="AR728" s="26"/>
      <c r="AS728" s="26"/>
      <c r="AT728" s="26"/>
      <c r="AU728" s="26"/>
      <c r="AV728" s="26"/>
      <c r="AW728" s="26"/>
      <c r="AX728" s="26"/>
      <c r="AY728" s="26"/>
      <c r="AZ728" s="26"/>
      <c r="BA728" s="26"/>
      <c r="BB728" s="26"/>
      <c r="BC728" s="26"/>
      <c r="BD728" s="26"/>
      <c r="BE728" s="26"/>
      <c r="BF728" s="26"/>
      <c r="BG728" s="26"/>
      <c r="BH728" s="26"/>
      <c r="BI728" s="26"/>
      <c r="BJ728" s="26"/>
      <c r="BK728" s="26"/>
      <c r="BL728" s="26"/>
      <c r="BM728" s="26"/>
      <c r="BN728" s="26"/>
      <c r="BO728" s="26"/>
      <c r="BP728" s="26"/>
      <c r="BQ728" s="26"/>
      <c r="BR728" s="26"/>
      <c r="BS728" s="26"/>
      <c r="BT728" s="26"/>
      <c r="BU728" s="26"/>
      <c r="BV728" s="26"/>
      <c r="BW728" s="26"/>
      <c r="BX728" s="26"/>
      <c r="BY728" s="26"/>
      <c r="BZ728" s="26"/>
      <c r="CA728" s="26"/>
      <c r="CB728" s="26"/>
      <c r="CC728" s="26"/>
      <c r="CD728" s="26"/>
      <c r="CE728" s="26"/>
      <c r="CF728" s="26"/>
      <c r="CG728" s="26"/>
      <c r="CH728" s="26"/>
      <c r="CI728" s="26"/>
      <c r="CJ728" s="26"/>
      <c r="CK728" s="26"/>
      <c r="CL728" s="26"/>
      <c r="CM728" s="26"/>
      <c r="CN728" s="26"/>
      <c r="CO728" s="26"/>
      <c r="CP728" s="26"/>
      <c r="CQ728" s="26"/>
      <c r="CR728" s="26"/>
      <c r="CS728" s="26"/>
      <c r="CT728" s="26"/>
      <c r="CU728" s="26"/>
      <c r="CV728" s="26"/>
      <c r="CW728" s="26"/>
      <c r="CX728" s="26"/>
      <c r="CY728" s="26"/>
      <c r="CZ728" s="26"/>
      <c r="DA728" s="26"/>
      <c r="DB728" s="26"/>
      <c r="DC728" s="26"/>
      <c r="DD728" s="26"/>
      <c r="DE728" s="26"/>
      <c r="DF728" s="26"/>
      <c r="DG728" s="26"/>
      <c r="DH728" s="26"/>
      <c r="DI728" s="26"/>
      <c r="DJ728" s="26"/>
      <c r="DK728" s="26"/>
      <c r="DL728" s="26"/>
      <c r="DM728" s="26"/>
      <c r="DN728" s="26"/>
      <c r="DO728" s="26"/>
      <c r="DP728" s="26"/>
      <c r="DQ728" s="26"/>
      <c r="DR728" s="26"/>
      <c r="DS728" s="26"/>
      <c r="DT728" s="26"/>
      <c r="DU728" s="26"/>
      <c r="DV728" s="26"/>
      <c r="DW728" s="26"/>
      <c r="DX728" s="26"/>
      <c r="DY728" s="26"/>
      <c r="DZ728" s="26"/>
      <c r="EA728" s="26"/>
      <c r="EB728" s="26"/>
      <c r="EC728" s="26"/>
      <c r="ED728" s="26"/>
      <c r="EE728" s="26"/>
      <c r="EF728" s="26"/>
      <c r="EG728" s="26"/>
      <c r="EH728" s="26"/>
      <c r="EI728" s="26"/>
      <c r="EJ728" s="26"/>
      <c r="EK728" s="26"/>
      <c r="EL728" s="26"/>
      <c r="EM728" s="26"/>
      <c r="EN728" s="26"/>
      <c r="EO728" s="26"/>
      <c r="EP728" s="26"/>
      <c r="EQ728" s="26"/>
      <c r="ER728" s="26"/>
      <c r="ES728" s="26"/>
      <c r="ET728" s="26"/>
      <c r="EU728" s="26"/>
      <c r="EV728" s="26"/>
      <c r="EW728" s="26"/>
      <c r="EX728" s="26"/>
      <c r="EY728" s="26"/>
      <c r="EZ728" s="26"/>
      <c r="FA728" s="26"/>
      <c r="FB728" s="26"/>
      <c r="FC728" s="26"/>
      <c r="FD728" s="26"/>
      <c r="FE728" s="26"/>
      <c r="FF728" s="26"/>
      <c r="FG728" s="26"/>
      <c r="FH728" s="26"/>
      <c r="FI728" s="26"/>
      <c r="FJ728" s="26"/>
      <c r="FK728" s="26"/>
      <c r="FL728" s="26"/>
      <c r="FM728" s="26"/>
      <c r="FN728" s="26"/>
      <c r="FO728" s="26"/>
      <c r="FP728" s="26"/>
      <c r="FQ728" s="26"/>
      <c r="FR728" s="26"/>
      <c r="FS728" s="26"/>
      <c r="FT728" s="26"/>
      <c r="FU728" s="26"/>
      <c r="FV728" s="26"/>
      <c r="FW728" s="26"/>
      <c r="FX728" s="26"/>
      <c r="FY728" s="26"/>
      <c r="FZ728" s="26"/>
      <c r="GA728" s="26"/>
      <c r="GB728" s="26"/>
      <c r="GC728" s="26"/>
      <c r="GD728" s="26"/>
      <c r="GE728" s="26"/>
      <c r="GF728" s="26"/>
      <c r="GG728" s="26"/>
      <c r="GH728" s="26"/>
      <c r="GI728" s="26"/>
      <c r="GJ728" s="26"/>
      <c r="GK728" s="26"/>
      <c r="GL728" s="26"/>
      <c r="GM728" s="26"/>
      <c r="GN728" s="26"/>
      <c r="GO728" s="26"/>
      <c r="GP728" s="26"/>
      <c r="GQ728" s="26"/>
      <c r="GR728" s="26"/>
      <c r="GS728" s="26"/>
      <c r="GT728" s="26"/>
      <c r="GU728" s="26"/>
      <c r="GV728" s="26"/>
      <c r="GW728" s="26"/>
      <c r="GX728" s="26"/>
      <c r="GY728" s="26"/>
      <c r="GZ728" s="26"/>
      <c r="HA728" s="26"/>
      <c r="HB728" s="26"/>
      <c r="HC728" s="26"/>
      <c r="HD728" s="26"/>
      <c r="HE728" s="26"/>
      <c r="HF728" s="26"/>
      <c r="HG728" s="26"/>
      <c r="HH728" s="26"/>
      <c r="HI728" s="26"/>
      <c r="HJ728" s="26"/>
      <c r="HK728" s="26"/>
      <c r="HL728" s="26"/>
      <c r="HM728" s="26"/>
      <c r="HN728" s="26"/>
      <c r="HO728" s="26"/>
      <c r="HP728" s="26"/>
      <c r="HQ728" s="26"/>
      <c r="HR728" s="26"/>
      <c r="HS728" s="26"/>
      <c r="HT728" s="26"/>
      <c r="HU728" s="26"/>
      <c r="HV728" s="26"/>
      <c r="HW728" s="26"/>
      <c r="HX728" s="26"/>
      <c r="HY728" s="26"/>
      <c r="HZ728" s="26"/>
      <c r="IA728" s="26"/>
      <c r="IB728" s="26"/>
      <c r="IC728" s="26"/>
      <c r="ID728" s="26"/>
      <c r="IE728" s="26"/>
      <c r="IF728" s="26"/>
      <c r="IG728" s="26"/>
      <c r="IH728" s="26"/>
      <c r="II728" s="26"/>
      <c r="IJ728" s="26"/>
      <c r="IK728" s="26"/>
      <c r="IL728" s="26"/>
      <c r="IM728" s="26"/>
      <c r="IN728" s="26"/>
      <c r="IO728" s="26"/>
      <c r="IP728" s="26"/>
      <c r="IQ728" s="26"/>
      <c r="IR728" s="26"/>
      <c r="IS728" s="26"/>
      <c r="IT728" s="26"/>
      <c r="IU728" s="26"/>
      <c r="IV728" s="26"/>
    </row>
    <row r="729" spans="1:256" s="32" customFormat="1" ht="14.4" x14ac:dyDescent="0.3">
      <c r="A729"/>
      <c r="B729"/>
      <c r="C729"/>
      <c r="D729"/>
      <c r="E729"/>
      <c r="F729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6"/>
      <c r="AB729" s="26"/>
      <c r="AC729" s="26"/>
      <c r="AD729" s="26"/>
      <c r="AE729" s="26"/>
      <c r="AF729" s="26"/>
      <c r="AG729" s="26"/>
      <c r="AH729" s="26"/>
      <c r="AI729" s="26"/>
      <c r="AJ729" s="26"/>
      <c r="AK729" s="26"/>
      <c r="AL729" s="26"/>
      <c r="AM729" s="26"/>
      <c r="AN729" s="26"/>
      <c r="AO729" s="26"/>
      <c r="AP729" s="26"/>
      <c r="AQ729" s="26"/>
      <c r="AR729" s="26"/>
      <c r="AS729" s="26"/>
      <c r="AT729" s="26"/>
      <c r="AU729" s="26"/>
      <c r="AV729" s="26"/>
      <c r="AW729" s="26"/>
      <c r="AX729" s="26"/>
      <c r="AY729" s="26"/>
      <c r="AZ729" s="26"/>
      <c r="BA729" s="26"/>
      <c r="BB729" s="26"/>
      <c r="BC729" s="26"/>
      <c r="BD729" s="26"/>
      <c r="BE729" s="26"/>
      <c r="BF729" s="26"/>
      <c r="BG729" s="26"/>
      <c r="BH729" s="26"/>
      <c r="BI729" s="26"/>
      <c r="BJ729" s="26"/>
      <c r="BK729" s="26"/>
      <c r="BL729" s="26"/>
      <c r="BM729" s="26"/>
      <c r="BN729" s="26"/>
      <c r="BO729" s="26"/>
      <c r="BP729" s="26"/>
      <c r="BQ729" s="26"/>
      <c r="BR729" s="26"/>
      <c r="BS729" s="26"/>
      <c r="BT729" s="26"/>
      <c r="BU729" s="26"/>
      <c r="BV729" s="26"/>
      <c r="BW729" s="26"/>
      <c r="BX729" s="26"/>
      <c r="BY729" s="26"/>
      <c r="BZ729" s="26"/>
      <c r="CA729" s="26"/>
      <c r="CB729" s="26"/>
      <c r="CC729" s="26"/>
      <c r="CD729" s="26"/>
      <c r="CE729" s="26"/>
      <c r="CF729" s="26"/>
      <c r="CG729" s="26"/>
      <c r="CH729" s="26"/>
      <c r="CI729" s="26"/>
      <c r="CJ729" s="26"/>
      <c r="CK729" s="26"/>
      <c r="CL729" s="26"/>
      <c r="CM729" s="26"/>
      <c r="CN729" s="26"/>
      <c r="CO729" s="26"/>
      <c r="CP729" s="26"/>
      <c r="CQ729" s="26"/>
      <c r="CR729" s="26"/>
      <c r="CS729" s="26"/>
      <c r="CT729" s="26"/>
      <c r="CU729" s="26"/>
      <c r="CV729" s="26"/>
      <c r="CW729" s="26"/>
      <c r="CX729" s="26"/>
      <c r="CY729" s="26"/>
      <c r="CZ729" s="26"/>
      <c r="DA729" s="26"/>
      <c r="DB729" s="26"/>
      <c r="DC729" s="26"/>
      <c r="DD729" s="26"/>
      <c r="DE729" s="26"/>
      <c r="DF729" s="26"/>
      <c r="DG729" s="26"/>
      <c r="DH729" s="26"/>
      <c r="DI729" s="26"/>
      <c r="DJ729" s="26"/>
      <c r="DK729" s="26"/>
      <c r="DL729" s="26"/>
      <c r="DM729" s="26"/>
      <c r="DN729" s="26"/>
      <c r="DO729" s="26"/>
      <c r="DP729" s="26"/>
      <c r="DQ729" s="26"/>
      <c r="DR729" s="26"/>
      <c r="DS729" s="26"/>
      <c r="DT729" s="26"/>
      <c r="DU729" s="26"/>
      <c r="DV729" s="26"/>
      <c r="DW729" s="26"/>
      <c r="DX729" s="26"/>
      <c r="DY729" s="26"/>
      <c r="DZ729" s="26"/>
      <c r="EA729" s="26"/>
      <c r="EB729" s="26"/>
      <c r="EC729" s="26"/>
      <c r="ED729" s="26"/>
      <c r="EE729" s="26"/>
      <c r="EF729" s="26"/>
      <c r="EG729" s="26"/>
      <c r="EH729" s="26"/>
      <c r="EI729" s="26"/>
      <c r="EJ729" s="26"/>
      <c r="EK729" s="26"/>
      <c r="EL729" s="26"/>
      <c r="EM729" s="26"/>
      <c r="EN729" s="26"/>
      <c r="EO729" s="26"/>
      <c r="EP729" s="26"/>
      <c r="EQ729" s="26"/>
      <c r="ER729" s="26"/>
      <c r="ES729" s="26"/>
      <c r="ET729" s="26"/>
      <c r="EU729" s="26"/>
      <c r="EV729" s="26"/>
      <c r="EW729" s="26"/>
      <c r="EX729" s="26"/>
      <c r="EY729" s="26"/>
      <c r="EZ729" s="26"/>
      <c r="FA729" s="26"/>
      <c r="FB729" s="26"/>
      <c r="FC729" s="26"/>
      <c r="FD729" s="26"/>
      <c r="FE729" s="26"/>
      <c r="FF729" s="26"/>
      <c r="FG729" s="26"/>
      <c r="FH729" s="26"/>
      <c r="FI729" s="26"/>
      <c r="FJ729" s="26"/>
      <c r="FK729" s="26"/>
      <c r="FL729" s="26"/>
      <c r="FM729" s="26"/>
      <c r="FN729" s="26"/>
      <c r="FO729" s="26"/>
      <c r="FP729" s="26"/>
      <c r="FQ729" s="26"/>
      <c r="FR729" s="26"/>
      <c r="FS729" s="26"/>
      <c r="FT729" s="26"/>
      <c r="FU729" s="26"/>
      <c r="FV729" s="26"/>
      <c r="FW729" s="26"/>
      <c r="FX729" s="26"/>
      <c r="FY729" s="26"/>
      <c r="FZ729" s="26"/>
      <c r="GA729" s="26"/>
      <c r="GB729" s="26"/>
      <c r="GC729" s="26"/>
      <c r="GD729" s="26"/>
      <c r="GE729" s="26"/>
      <c r="GF729" s="26"/>
      <c r="GG729" s="26"/>
      <c r="GH729" s="26"/>
      <c r="GI729" s="26"/>
      <c r="GJ729" s="26"/>
      <c r="GK729" s="26"/>
      <c r="GL729" s="26"/>
      <c r="GM729" s="26"/>
      <c r="GN729" s="26"/>
      <c r="GO729" s="26"/>
      <c r="GP729" s="26"/>
      <c r="GQ729" s="26"/>
      <c r="GR729" s="26"/>
      <c r="GS729" s="26"/>
      <c r="GT729" s="26"/>
      <c r="GU729" s="26"/>
      <c r="GV729" s="26"/>
      <c r="GW729" s="26"/>
      <c r="GX729" s="26"/>
      <c r="GY729" s="26"/>
      <c r="GZ729" s="26"/>
      <c r="HA729" s="26"/>
      <c r="HB729" s="26"/>
      <c r="HC729" s="26"/>
      <c r="HD729" s="26"/>
      <c r="HE729" s="26"/>
      <c r="HF729" s="26"/>
      <c r="HG729" s="26"/>
      <c r="HH729" s="26"/>
      <c r="HI729" s="26"/>
      <c r="HJ729" s="26"/>
      <c r="HK729" s="26"/>
      <c r="HL729" s="26"/>
      <c r="HM729" s="26"/>
      <c r="HN729" s="26"/>
      <c r="HO729" s="26"/>
      <c r="HP729" s="26"/>
      <c r="HQ729" s="26"/>
      <c r="HR729" s="26"/>
      <c r="HS729" s="26"/>
      <c r="HT729" s="26"/>
      <c r="HU729" s="26"/>
      <c r="HV729" s="26"/>
      <c r="HW729" s="26"/>
      <c r="HX729" s="26"/>
      <c r="HY729" s="26"/>
      <c r="HZ729" s="26"/>
      <c r="IA729" s="26"/>
      <c r="IB729" s="26"/>
      <c r="IC729" s="26"/>
      <c r="ID729" s="26"/>
      <c r="IE729" s="26"/>
      <c r="IF729" s="26"/>
      <c r="IG729" s="26"/>
      <c r="IH729" s="26"/>
      <c r="II729" s="26"/>
      <c r="IJ729" s="26"/>
      <c r="IK729" s="26"/>
      <c r="IL729" s="26"/>
      <c r="IM729" s="26"/>
      <c r="IN729" s="26"/>
      <c r="IO729" s="26"/>
      <c r="IP729" s="26"/>
      <c r="IQ729" s="26"/>
      <c r="IR729" s="26"/>
      <c r="IS729" s="26"/>
      <c r="IT729" s="26"/>
      <c r="IU729" s="26"/>
      <c r="IV729" s="26"/>
    </row>
    <row r="730" spans="1:256" s="32" customFormat="1" ht="14.4" x14ac:dyDescent="0.3">
      <c r="A730"/>
      <c r="B730"/>
      <c r="C730"/>
      <c r="D730"/>
      <c r="E730"/>
      <c r="F730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6"/>
      <c r="AB730" s="26"/>
      <c r="AC730" s="26"/>
      <c r="AD730" s="26"/>
      <c r="AE730" s="26"/>
      <c r="AF730" s="26"/>
      <c r="AG730" s="26"/>
      <c r="AH730" s="26"/>
      <c r="AI730" s="26"/>
      <c r="AJ730" s="26"/>
      <c r="AK730" s="26"/>
      <c r="AL730" s="26"/>
      <c r="AM730" s="26"/>
      <c r="AN730" s="26"/>
      <c r="AO730" s="26"/>
      <c r="AP730" s="26"/>
      <c r="AQ730" s="26"/>
      <c r="AR730" s="26"/>
      <c r="AS730" s="26"/>
      <c r="AT730" s="26"/>
      <c r="AU730" s="26"/>
      <c r="AV730" s="26"/>
      <c r="AW730" s="26"/>
      <c r="AX730" s="26"/>
      <c r="AY730" s="26"/>
      <c r="AZ730" s="26"/>
      <c r="BA730" s="26"/>
      <c r="BB730" s="26"/>
      <c r="BC730" s="26"/>
      <c r="BD730" s="26"/>
      <c r="BE730" s="26"/>
      <c r="BF730" s="26"/>
      <c r="BG730" s="26"/>
      <c r="BH730" s="26"/>
      <c r="BI730" s="26"/>
      <c r="BJ730" s="26"/>
      <c r="BK730" s="26"/>
      <c r="BL730" s="26"/>
      <c r="BM730" s="26"/>
      <c r="BN730" s="26"/>
      <c r="BO730" s="26"/>
      <c r="BP730" s="26"/>
      <c r="BQ730" s="26"/>
      <c r="BR730" s="26"/>
      <c r="BS730" s="26"/>
      <c r="BT730" s="26"/>
      <c r="BU730" s="26"/>
      <c r="BV730" s="26"/>
      <c r="BW730" s="26"/>
      <c r="BX730" s="26"/>
      <c r="BY730" s="26"/>
      <c r="BZ730" s="26"/>
      <c r="CA730" s="26"/>
      <c r="CB730" s="26"/>
      <c r="CC730" s="26"/>
      <c r="CD730" s="26"/>
      <c r="CE730" s="26"/>
      <c r="CF730" s="26"/>
      <c r="CG730" s="26"/>
      <c r="CH730" s="26"/>
      <c r="CI730" s="26"/>
      <c r="CJ730" s="26"/>
      <c r="CK730" s="26"/>
      <c r="CL730" s="26"/>
      <c r="CM730" s="26"/>
      <c r="CN730" s="26"/>
      <c r="CO730" s="26"/>
      <c r="CP730" s="26"/>
      <c r="CQ730" s="26"/>
      <c r="CR730" s="26"/>
      <c r="CS730" s="26"/>
      <c r="CT730" s="26"/>
      <c r="CU730" s="26"/>
      <c r="CV730" s="26"/>
      <c r="CW730" s="26"/>
      <c r="CX730" s="26"/>
      <c r="CY730" s="26"/>
      <c r="CZ730" s="26"/>
      <c r="DA730" s="26"/>
      <c r="DB730" s="26"/>
      <c r="DC730" s="26"/>
      <c r="DD730" s="26"/>
      <c r="DE730" s="26"/>
      <c r="DF730" s="26"/>
      <c r="DG730" s="26"/>
      <c r="DH730" s="26"/>
      <c r="DI730" s="26"/>
      <c r="DJ730" s="26"/>
      <c r="DK730" s="26"/>
      <c r="DL730" s="26"/>
      <c r="DM730" s="26"/>
      <c r="DN730" s="26"/>
      <c r="DO730" s="26"/>
      <c r="DP730" s="26"/>
      <c r="DQ730" s="26"/>
      <c r="DR730" s="26"/>
      <c r="DS730" s="26"/>
      <c r="DT730" s="26"/>
      <c r="DU730" s="26"/>
      <c r="DV730" s="26"/>
      <c r="DW730" s="26"/>
      <c r="DX730" s="26"/>
      <c r="DY730" s="26"/>
      <c r="DZ730" s="26"/>
      <c r="EA730" s="26"/>
      <c r="EB730" s="26"/>
      <c r="EC730" s="26"/>
      <c r="ED730" s="26"/>
      <c r="EE730" s="26"/>
      <c r="EF730" s="26"/>
      <c r="EG730" s="26"/>
      <c r="EH730" s="26"/>
      <c r="EI730" s="26"/>
      <c r="EJ730" s="26"/>
      <c r="EK730" s="26"/>
      <c r="EL730" s="26"/>
      <c r="EM730" s="26"/>
      <c r="EN730" s="26"/>
      <c r="EO730" s="26"/>
      <c r="EP730" s="26"/>
      <c r="EQ730" s="26"/>
      <c r="ER730" s="26"/>
      <c r="ES730" s="26"/>
      <c r="ET730" s="26"/>
      <c r="EU730" s="26"/>
      <c r="EV730" s="26"/>
      <c r="EW730" s="26"/>
      <c r="EX730" s="26"/>
      <c r="EY730" s="26"/>
      <c r="EZ730" s="26"/>
      <c r="FA730" s="26"/>
      <c r="FB730" s="26"/>
      <c r="FC730" s="26"/>
      <c r="FD730" s="26"/>
      <c r="FE730" s="26"/>
      <c r="FF730" s="26"/>
      <c r="FG730" s="26"/>
      <c r="FH730" s="26"/>
      <c r="FI730" s="26"/>
      <c r="FJ730" s="26"/>
      <c r="FK730" s="26"/>
      <c r="FL730" s="26"/>
      <c r="FM730" s="26"/>
      <c r="FN730" s="26"/>
      <c r="FO730" s="26"/>
      <c r="FP730" s="26"/>
      <c r="FQ730" s="26"/>
      <c r="FR730" s="26"/>
      <c r="FS730" s="26"/>
      <c r="FT730" s="26"/>
      <c r="FU730" s="26"/>
      <c r="FV730" s="26"/>
      <c r="FW730" s="26"/>
      <c r="FX730" s="26"/>
      <c r="FY730" s="26"/>
      <c r="FZ730" s="26"/>
      <c r="GA730" s="26"/>
      <c r="GB730" s="26"/>
      <c r="GC730" s="26"/>
      <c r="GD730" s="26"/>
      <c r="GE730" s="26"/>
      <c r="GF730" s="26"/>
      <c r="GG730" s="26"/>
      <c r="GH730" s="26"/>
      <c r="GI730" s="26"/>
      <c r="GJ730" s="26"/>
      <c r="GK730" s="26"/>
      <c r="GL730" s="26"/>
      <c r="GM730" s="26"/>
      <c r="GN730" s="26"/>
      <c r="GO730" s="26"/>
      <c r="GP730" s="26"/>
      <c r="GQ730" s="26"/>
      <c r="GR730" s="26"/>
      <c r="GS730" s="26"/>
      <c r="GT730" s="26"/>
      <c r="GU730" s="26"/>
      <c r="GV730" s="26"/>
      <c r="GW730" s="26"/>
      <c r="GX730" s="26"/>
      <c r="GY730" s="26"/>
      <c r="GZ730" s="26"/>
      <c r="HA730" s="26"/>
      <c r="HB730" s="26"/>
      <c r="HC730" s="26"/>
      <c r="HD730" s="26"/>
      <c r="HE730" s="26"/>
      <c r="HF730" s="26"/>
      <c r="HG730" s="26"/>
      <c r="HH730" s="26"/>
      <c r="HI730" s="26"/>
      <c r="HJ730" s="26"/>
      <c r="HK730" s="26"/>
      <c r="HL730" s="26"/>
      <c r="HM730" s="26"/>
      <c r="HN730" s="26"/>
      <c r="HO730" s="26"/>
      <c r="HP730" s="26"/>
      <c r="HQ730" s="26"/>
      <c r="HR730" s="26"/>
      <c r="HS730" s="26"/>
      <c r="HT730" s="26"/>
      <c r="HU730" s="26"/>
      <c r="HV730" s="26"/>
      <c r="HW730" s="26"/>
      <c r="HX730" s="26"/>
      <c r="HY730" s="26"/>
      <c r="HZ730" s="26"/>
      <c r="IA730" s="26"/>
      <c r="IB730" s="26"/>
      <c r="IC730" s="26"/>
      <c r="ID730" s="26"/>
      <c r="IE730" s="26"/>
      <c r="IF730" s="26"/>
      <c r="IG730" s="26"/>
      <c r="IH730" s="26"/>
      <c r="II730" s="26"/>
      <c r="IJ730" s="26"/>
      <c r="IK730" s="26"/>
      <c r="IL730" s="26"/>
      <c r="IM730" s="26"/>
      <c r="IN730" s="26"/>
      <c r="IO730" s="26"/>
      <c r="IP730" s="26"/>
      <c r="IQ730" s="26"/>
      <c r="IR730" s="26"/>
      <c r="IS730" s="26"/>
      <c r="IT730" s="26"/>
      <c r="IU730" s="26"/>
      <c r="IV730" s="26"/>
    </row>
    <row r="731" spans="1:256" s="32" customFormat="1" ht="14.4" x14ac:dyDescent="0.3">
      <c r="A731"/>
      <c r="B731"/>
      <c r="C731"/>
      <c r="D731"/>
      <c r="E731"/>
      <c r="F731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6"/>
      <c r="AB731" s="26"/>
      <c r="AC731" s="26"/>
      <c r="AD731" s="26"/>
      <c r="AE731" s="26"/>
      <c r="AF731" s="26"/>
      <c r="AG731" s="26"/>
      <c r="AH731" s="26"/>
      <c r="AI731" s="26"/>
      <c r="AJ731" s="26"/>
      <c r="AK731" s="26"/>
      <c r="AL731" s="26"/>
      <c r="AM731" s="26"/>
      <c r="AN731" s="26"/>
      <c r="AO731" s="26"/>
      <c r="AP731" s="26"/>
      <c r="AQ731" s="26"/>
      <c r="AR731" s="26"/>
      <c r="AS731" s="26"/>
      <c r="AT731" s="26"/>
      <c r="AU731" s="26"/>
      <c r="AV731" s="26"/>
      <c r="AW731" s="26"/>
      <c r="AX731" s="26"/>
      <c r="AY731" s="26"/>
      <c r="AZ731" s="26"/>
      <c r="BA731" s="26"/>
      <c r="BB731" s="26"/>
      <c r="BC731" s="26"/>
      <c r="BD731" s="26"/>
      <c r="BE731" s="26"/>
      <c r="BF731" s="26"/>
      <c r="BG731" s="26"/>
      <c r="BH731" s="26"/>
      <c r="BI731" s="26"/>
      <c r="BJ731" s="26"/>
      <c r="BK731" s="26"/>
      <c r="BL731" s="26"/>
      <c r="BM731" s="26"/>
      <c r="BN731" s="26"/>
      <c r="BO731" s="26"/>
      <c r="BP731" s="26"/>
      <c r="BQ731" s="26"/>
      <c r="BR731" s="26"/>
      <c r="BS731" s="26"/>
      <c r="BT731" s="26"/>
      <c r="BU731" s="26"/>
      <c r="BV731" s="26"/>
      <c r="BW731" s="26"/>
      <c r="BX731" s="26"/>
      <c r="BY731" s="26"/>
      <c r="BZ731" s="26"/>
      <c r="CA731" s="26"/>
      <c r="CB731" s="26"/>
      <c r="CC731" s="26"/>
      <c r="CD731" s="26"/>
      <c r="CE731" s="26"/>
      <c r="CF731" s="26"/>
      <c r="CG731" s="26"/>
      <c r="CH731" s="26"/>
      <c r="CI731" s="26"/>
      <c r="CJ731" s="26"/>
      <c r="CK731" s="26"/>
      <c r="CL731" s="26"/>
      <c r="CM731" s="26"/>
      <c r="CN731" s="26"/>
      <c r="CO731" s="26"/>
      <c r="CP731" s="26"/>
      <c r="CQ731" s="26"/>
      <c r="CR731" s="26"/>
      <c r="CS731" s="26"/>
      <c r="CT731" s="26"/>
      <c r="CU731" s="26"/>
      <c r="CV731" s="26"/>
      <c r="CW731" s="26"/>
      <c r="CX731" s="26"/>
      <c r="CY731" s="26"/>
      <c r="CZ731" s="26"/>
      <c r="DA731" s="26"/>
      <c r="DB731" s="26"/>
      <c r="DC731" s="26"/>
      <c r="DD731" s="26"/>
      <c r="DE731" s="26"/>
      <c r="DF731" s="26"/>
      <c r="DG731" s="26"/>
      <c r="DH731" s="26"/>
      <c r="DI731" s="26"/>
      <c r="DJ731" s="26"/>
      <c r="DK731" s="26"/>
      <c r="DL731" s="26"/>
      <c r="DM731" s="26"/>
      <c r="DN731" s="26"/>
      <c r="DO731" s="26"/>
      <c r="DP731" s="26"/>
      <c r="DQ731" s="26"/>
      <c r="DR731" s="26"/>
      <c r="DS731" s="26"/>
      <c r="DT731" s="26"/>
      <c r="DU731" s="26"/>
      <c r="DV731" s="26"/>
      <c r="DW731" s="26"/>
      <c r="DX731" s="26"/>
      <c r="DY731" s="26"/>
      <c r="DZ731" s="26"/>
      <c r="EA731" s="26"/>
      <c r="EB731" s="26"/>
      <c r="EC731" s="26"/>
      <c r="ED731" s="26"/>
      <c r="EE731" s="26"/>
      <c r="EF731" s="26"/>
      <c r="EG731" s="26"/>
      <c r="EH731" s="26"/>
      <c r="EI731" s="26"/>
      <c r="EJ731" s="26"/>
      <c r="EK731" s="26"/>
      <c r="EL731" s="26"/>
      <c r="EM731" s="26"/>
      <c r="EN731" s="26"/>
      <c r="EO731" s="26"/>
      <c r="EP731" s="26"/>
      <c r="EQ731" s="26"/>
      <c r="ER731" s="26"/>
      <c r="ES731" s="26"/>
      <c r="ET731" s="26"/>
      <c r="EU731" s="26"/>
      <c r="EV731" s="26"/>
      <c r="EW731" s="26"/>
      <c r="EX731" s="26"/>
      <c r="EY731" s="26"/>
      <c r="EZ731" s="26"/>
      <c r="FA731" s="26"/>
      <c r="FB731" s="26"/>
      <c r="FC731" s="26"/>
      <c r="FD731" s="26"/>
      <c r="FE731" s="26"/>
      <c r="FF731" s="26"/>
      <c r="FG731" s="26"/>
      <c r="FH731" s="26"/>
      <c r="FI731" s="26"/>
      <c r="FJ731" s="26"/>
      <c r="FK731" s="26"/>
      <c r="FL731" s="26"/>
      <c r="FM731" s="26"/>
      <c r="FN731" s="26"/>
      <c r="FO731" s="26"/>
      <c r="FP731" s="26"/>
      <c r="FQ731" s="26"/>
      <c r="FR731" s="26"/>
      <c r="FS731" s="26"/>
      <c r="FT731" s="26"/>
      <c r="FU731" s="26"/>
      <c r="FV731" s="26"/>
      <c r="FW731" s="26"/>
      <c r="FX731" s="26"/>
      <c r="FY731" s="26"/>
      <c r="FZ731" s="26"/>
      <c r="GA731" s="26"/>
      <c r="GB731" s="26"/>
      <c r="GC731" s="26"/>
      <c r="GD731" s="26"/>
      <c r="GE731" s="26"/>
      <c r="GF731" s="26"/>
      <c r="GG731" s="26"/>
      <c r="GH731" s="26"/>
      <c r="GI731" s="26"/>
      <c r="GJ731" s="26"/>
      <c r="GK731" s="26"/>
      <c r="GL731" s="26"/>
      <c r="GM731" s="26"/>
      <c r="GN731" s="26"/>
      <c r="GO731" s="26"/>
      <c r="GP731" s="26"/>
      <c r="GQ731" s="26"/>
      <c r="GR731" s="26"/>
      <c r="GS731" s="26"/>
      <c r="GT731" s="26"/>
      <c r="GU731" s="26"/>
      <c r="GV731" s="26"/>
      <c r="GW731" s="26"/>
      <c r="GX731" s="26"/>
      <c r="GY731" s="26"/>
      <c r="GZ731" s="26"/>
      <c r="HA731" s="26"/>
      <c r="HB731" s="26"/>
      <c r="HC731" s="26"/>
      <c r="HD731" s="26"/>
      <c r="HE731" s="26"/>
      <c r="HF731" s="26"/>
      <c r="HG731" s="26"/>
      <c r="HH731" s="26"/>
      <c r="HI731" s="26"/>
      <c r="HJ731" s="26"/>
      <c r="HK731" s="26"/>
      <c r="HL731" s="26"/>
      <c r="HM731" s="26"/>
      <c r="HN731" s="26"/>
      <c r="HO731" s="26"/>
      <c r="HP731" s="26"/>
      <c r="HQ731" s="26"/>
      <c r="HR731" s="26"/>
      <c r="HS731" s="26"/>
      <c r="HT731" s="26"/>
      <c r="HU731" s="26"/>
      <c r="HV731" s="26"/>
      <c r="HW731" s="26"/>
      <c r="HX731" s="26"/>
      <c r="HY731" s="26"/>
      <c r="HZ731" s="26"/>
      <c r="IA731" s="26"/>
      <c r="IB731" s="26"/>
      <c r="IC731" s="26"/>
      <c r="ID731" s="26"/>
      <c r="IE731" s="26"/>
      <c r="IF731" s="26"/>
      <c r="IG731" s="26"/>
      <c r="IH731" s="26"/>
      <c r="II731" s="26"/>
      <c r="IJ731" s="26"/>
      <c r="IK731" s="26"/>
      <c r="IL731" s="26"/>
      <c r="IM731" s="26"/>
      <c r="IN731" s="26"/>
      <c r="IO731" s="26"/>
      <c r="IP731" s="26"/>
      <c r="IQ731" s="26"/>
      <c r="IR731" s="26"/>
      <c r="IS731" s="26"/>
      <c r="IT731" s="26"/>
      <c r="IU731" s="26"/>
      <c r="IV731" s="26"/>
    </row>
    <row r="732" spans="1:256" s="32" customFormat="1" ht="14.4" x14ac:dyDescent="0.3">
      <c r="A732"/>
      <c r="B732"/>
      <c r="C732"/>
      <c r="D732"/>
      <c r="E732"/>
      <c r="F732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6"/>
      <c r="AB732" s="26"/>
      <c r="AC732" s="26"/>
      <c r="AD732" s="26"/>
      <c r="AE732" s="26"/>
      <c r="AF732" s="26"/>
      <c r="AG732" s="26"/>
      <c r="AH732" s="26"/>
      <c r="AI732" s="26"/>
      <c r="AJ732" s="26"/>
      <c r="AK732" s="26"/>
      <c r="AL732" s="26"/>
      <c r="AM732" s="26"/>
      <c r="AN732" s="26"/>
      <c r="AO732" s="26"/>
      <c r="AP732" s="26"/>
      <c r="AQ732" s="26"/>
      <c r="AR732" s="26"/>
      <c r="AS732" s="26"/>
      <c r="AT732" s="26"/>
      <c r="AU732" s="26"/>
      <c r="AV732" s="26"/>
      <c r="AW732" s="26"/>
      <c r="AX732" s="26"/>
      <c r="AY732" s="26"/>
      <c r="AZ732" s="26"/>
      <c r="BA732" s="26"/>
      <c r="BB732" s="26"/>
      <c r="BC732" s="26"/>
      <c r="BD732" s="26"/>
      <c r="BE732" s="26"/>
      <c r="BF732" s="26"/>
      <c r="BG732" s="26"/>
      <c r="BH732" s="26"/>
      <c r="BI732" s="26"/>
      <c r="BJ732" s="26"/>
      <c r="BK732" s="26"/>
      <c r="BL732" s="26"/>
      <c r="BM732" s="26"/>
      <c r="BN732" s="26"/>
      <c r="BO732" s="26"/>
      <c r="BP732" s="26"/>
      <c r="BQ732" s="26"/>
      <c r="BR732" s="26"/>
      <c r="BS732" s="26"/>
      <c r="BT732" s="26"/>
      <c r="BU732" s="26"/>
      <c r="BV732" s="26"/>
      <c r="BW732" s="26"/>
      <c r="BX732" s="26"/>
      <c r="BY732" s="26"/>
      <c r="BZ732" s="26"/>
      <c r="CA732" s="26"/>
      <c r="CB732" s="26"/>
      <c r="CC732" s="26"/>
      <c r="CD732" s="26"/>
      <c r="CE732" s="26"/>
      <c r="CF732" s="26"/>
      <c r="CG732" s="26"/>
      <c r="CH732" s="26"/>
      <c r="CI732" s="26"/>
      <c r="CJ732" s="26"/>
      <c r="CK732" s="26"/>
      <c r="CL732" s="26"/>
      <c r="CM732" s="26"/>
      <c r="CN732" s="26"/>
      <c r="CO732" s="26"/>
      <c r="CP732" s="26"/>
      <c r="CQ732" s="26"/>
      <c r="CR732" s="26"/>
      <c r="CS732" s="26"/>
      <c r="CT732" s="26"/>
      <c r="CU732" s="26"/>
      <c r="CV732" s="26"/>
      <c r="CW732" s="26"/>
      <c r="CX732" s="26"/>
      <c r="CY732" s="26"/>
      <c r="CZ732" s="26"/>
      <c r="DA732" s="26"/>
      <c r="DB732" s="26"/>
      <c r="DC732" s="26"/>
      <c r="DD732" s="26"/>
      <c r="DE732" s="26"/>
      <c r="DF732" s="26"/>
      <c r="DG732" s="26"/>
      <c r="DH732" s="26"/>
      <c r="DI732" s="26"/>
      <c r="DJ732" s="26"/>
      <c r="DK732" s="26"/>
      <c r="DL732" s="26"/>
      <c r="DM732" s="26"/>
      <c r="DN732" s="26"/>
      <c r="DO732" s="26"/>
      <c r="DP732" s="26"/>
      <c r="DQ732" s="26"/>
      <c r="DR732" s="26"/>
      <c r="DS732" s="26"/>
      <c r="DT732" s="26"/>
      <c r="DU732" s="26"/>
      <c r="DV732" s="26"/>
      <c r="DW732" s="26"/>
      <c r="DX732" s="26"/>
      <c r="DY732" s="26"/>
      <c r="DZ732" s="26"/>
      <c r="EA732" s="26"/>
      <c r="EB732" s="26"/>
      <c r="EC732" s="26"/>
      <c r="ED732" s="26"/>
      <c r="EE732" s="26"/>
      <c r="EF732" s="26"/>
      <c r="EG732" s="26"/>
      <c r="EH732" s="26"/>
      <c r="EI732" s="26"/>
      <c r="EJ732" s="26"/>
      <c r="EK732" s="26"/>
      <c r="EL732" s="26"/>
      <c r="EM732" s="26"/>
      <c r="EN732" s="26"/>
      <c r="EO732" s="26"/>
      <c r="EP732" s="26"/>
      <c r="EQ732" s="26"/>
      <c r="ER732" s="26"/>
      <c r="ES732" s="26"/>
      <c r="ET732" s="26"/>
      <c r="EU732" s="26"/>
      <c r="EV732" s="26"/>
      <c r="EW732" s="26"/>
      <c r="EX732" s="26"/>
      <c r="EY732" s="26"/>
      <c r="EZ732" s="26"/>
      <c r="FA732" s="26"/>
      <c r="FB732" s="26"/>
      <c r="FC732" s="26"/>
      <c r="FD732" s="26"/>
      <c r="FE732" s="26"/>
      <c r="FF732" s="26"/>
      <c r="FG732" s="26"/>
      <c r="FH732" s="26"/>
      <c r="FI732" s="26"/>
      <c r="FJ732" s="26"/>
      <c r="FK732" s="26"/>
      <c r="FL732" s="26"/>
      <c r="FM732" s="26"/>
      <c r="FN732" s="26"/>
      <c r="FO732" s="26"/>
      <c r="FP732" s="26"/>
      <c r="FQ732" s="26"/>
      <c r="FR732" s="26"/>
      <c r="FS732" s="26"/>
      <c r="FT732" s="26"/>
      <c r="FU732" s="26"/>
      <c r="FV732" s="26"/>
      <c r="FW732" s="26"/>
      <c r="FX732" s="26"/>
      <c r="FY732" s="26"/>
      <c r="FZ732" s="26"/>
      <c r="GA732" s="26"/>
      <c r="GB732" s="26"/>
      <c r="GC732" s="26"/>
      <c r="GD732" s="26"/>
      <c r="GE732" s="26"/>
      <c r="GF732" s="26"/>
      <c r="GG732" s="26"/>
      <c r="GH732" s="26"/>
      <c r="GI732" s="26"/>
      <c r="GJ732" s="26"/>
      <c r="GK732" s="26"/>
      <c r="GL732" s="26"/>
      <c r="GM732" s="26"/>
      <c r="GN732" s="26"/>
      <c r="GO732" s="26"/>
      <c r="GP732" s="26"/>
      <c r="GQ732" s="26"/>
      <c r="GR732" s="26"/>
      <c r="GS732" s="26"/>
      <c r="GT732" s="26"/>
      <c r="GU732" s="26"/>
      <c r="GV732" s="26"/>
      <c r="GW732" s="26"/>
      <c r="GX732" s="26"/>
      <c r="GY732" s="26"/>
      <c r="GZ732" s="26"/>
      <c r="HA732" s="26"/>
      <c r="HB732" s="26"/>
      <c r="HC732" s="26"/>
      <c r="HD732" s="26"/>
      <c r="HE732" s="26"/>
      <c r="HF732" s="26"/>
      <c r="HG732" s="26"/>
      <c r="HH732" s="26"/>
      <c r="HI732" s="26"/>
      <c r="HJ732" s="26"/>
      <c r="HK732" s="26"/>
      <c r="HL732" s="26"/>
      <c r="HM732" s="26"/>
      <c r="HN732" s="26"/>
      <c r="HO732" s="26"/>
      <c r="HP732" s="26"/>
      <c r="HQ732" s="26"/>
      <c r="HR732" s="26"/>
      <c r="HS732" s="26"/>
      <c r="HT732" s="26"/>
      <c r="HU732" s="26"/>
      <c r="HV732" s="26"/>
      <c r="HW732" s="26"/>
      <c r="HX732" s="26"/>
      <c r="HY732" s="26"/>
      <c r="HZ732" s="26"/>
      <c r="IA732" s="26"/>
      <c r="IB732" s="26"/>
      <c r="IC732" s="26"/>
      <c r="ID732" s="26"/>
      <c r="IE732" s="26"/>
      <c r="IF732" s="26"/>
      <c r="IG732" s="26"/>
      <c r="IH732" s="26"/>
      <c r="II732" s="26"/>
      <c r="IJ732" s="26"/>
      <c r="IK732" s="26"/>
      <c r="IL732" s="26"/>
      <c r="IM732" s="26"/>
      <c r="IN732" s="26"/>
      <c r="IO732" s="26"/>
      <c r="IP732" s="26"/>
      <c r="IQ732" s="26"/>
      <c r="IR732" s="26"/>
      <c r="IS732" s="26"/>
      <c r="IT732" s="26"/>
      <c r="IU732" s="26"/>
      <c r="IV732" s="26"/>
    </row>
    <row r="733" spans="1:256" s="35" customFormat="1" ht="14.4" x14ac:dyDescent="0.3">
      <c r="A733"/>
      <c r="B733"/>
      <c r="C733"/>
      <c r="D733"/>
      <c r="E733"/>
      <c r="F733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6"/>
      <c r="AB733" s="26"/>
      <c r="AC733" s="26"/>
      <c r="AD733" s="26"/>
      <c r="AE733" s="26"/>
      <c r="AF733" s="26"/>
      <c r="AG733" s="26"/>
      <c r="AH733" s="26"/>
      <c r="AI733" s="26"/>
      <c r="AJ733" s="26"/>
      <c r="AK733" s="26"/>
      <c r="AL733" s="26"/>
      <c r="AM733" s="26"/>
      <c r="AN733" s="26"/>
      <c r="AO733" s="26"/>
      <c r="AP733" s="26"/>
      <c r="AQ733" s="26"/>
      <c r="AR733" s="26"/>
      <c r="AS733" s="26"/>
      <c r="AT733" s="26"/>
      <c r="AU733" s="26"/>
      <c r="AV733" s="26"/>
      <c r="AW733" s="26"/>
      <c r="AX733" s="26"/>
      <c r="AY733" s="26"/>
      <c r="AZ733" s="26"/>
      <c r="BA733" s="26"/>
      <c r="BB733" s="26"/>
      <c r="BC733" s="26"/>
      <c r="BD733" s="26"/>
      <c r="BE733" s="26"/>
      <c r="BF733" s="26"/>
      <c r="BG733" s="26"/>
      <c r="BH733" s="26"/>
      <c r="BI733" s="26"/>
      <c r="BJ733" s="26"/>
      <c r="BK733" s="26"/>
      <c r="BL733" s="26"/>
      <c r="BM733" s="26"/>
      <c r="BN733" s="26"/>
      <c r="BO733" s="26"/>
      <c r="BP733" s="26"/>
      <c r="BQ733" s="26"/>
      <c r="BR733" s="26"/>
      <c r="BS733" s="26"/>
      <c r="BT733" s="26"/>
      <c r="BU733" s="26"/>
      <c r="BV733" s="26"/>
      <c r="BW733" s="26"/>
      <c r="BX733" s="26"/>
      <c r="BY733" s="26"/>
      <c r="BZ733" s="26"/>
      <c r="CA733" s="26"/>
      <c r="CB733" s="26"/>
      <c r="CC733" s="26"/>
      <c r="CD733" s="26"/>
      <c r="CE733" s="26"/>
      <c r="CF733" s="26"/>
      <c r="CG733" s="26"/>
      <c r="CH733" s="26"/>
      <c r="CI733" s="26"/>
      <c r="CJ733" s="26"/>
      <c r="CK733" s="26"/>
      <c r="CL733" s="26"/>
      <c r="CM733" s="26"/>
      <c r="CN733" s="26"/>
      <c r="CO733" s="26"/>
      <c r="CP733" s="26"/>
      <c r="CQ733" s="26"/>
      <c r="CR733" s="26"/>
      <c r="CS733" s="26"/>
      <c r="CT733" s="26"/>
      <c r="CU733" s="26"/>
      <c r="CV733" s="26"/>
      <c r="CW733" s="26"/>
      <c r="CX733" s="26"/>
      <c r="CY733" s="26"/>
      <c r="CZ733" s="26"/>
      <c r="DA733" s="26"/>
      <c r="DB733" s="26"/>
      <c r="DC733" s="26"/>
      <c r="DD733" s="26"/>
      <c r="DE733" s="26"/>
      <c r="DF733" s="26"/>
      <c r="DG733" s="26"/>
      <c r="DH733" s="26"/>
      <c r="DI733" s="26"/>
      <c r="DJ733" s="26"/>
      <c r="DK733" s="26"/>
      <c r="DL733" s="26"/>
      <c r="DM733" s="26"/>
      <c r="DN733" s="26"/>
      <c r="DO733" s="26"/>
      <c r="DP733" s="26"/>
      <c r="DQ733" s="26"/>
      <c r="DR733" s="26"/>
      <c r="DS733" s="26"/>
      <c r="DT733" s="26"/>
      <c r="DU733" s="26"/>
      <c r="DV733" s="26"/>
      <c r="DW733" s="26"/>
      <c r="DX733" s="26"/>
      <c r="DY733" s="26"/>
      <c r="DZ733" s="26"/>
      <c r="EA733" s="26"/>
      <c r="EB733" s="26"/>
      <c r="EC733" s="26"/>
      <c r="ED733" s="26"/>
      <c r="EE733" s="26"/>
      <c r="EF733" s="26"/>
      <c r="EG733" s="26"/>
      <c r="EH733" s="26"/>
      <c r="EI733" s="26"/>
      <c r="EJ733" s="26"/>
      <c r="EK733" s="26"/>
      <c r="EL733" s="26"/>
      <c r="EM733" s="26"/>
      <c r="EN733" s="26"/>
      <c r="EO733" s="26"/>
      <c r="EP733" s="26"/>
      <c r="EQ733" s="26"/>
      <c r="ER733" s="26"/>
      <c r="ES733" s="26"/>
      <c r="ET733" s="26"/>
      <c r="EU733" s="26"/>
      <c r="EV733" s="26"/>
      <c r="EW733" s="26"/>
      <c r="EX733" s="26"/>
      <c r="EY733" s="26"/>
      <c r="EZ733" s="26"/>
      <c r="FA733" s="26"/>
      <c r="FB733" s="26"/>
      <c r="FC733" s="26"/>
      <c r="FD733" s="26"/>
      <c r="FE733" s="26"/>
      <c r="FF733" s="26"/>
      <c r="FG733" s="26"/>
      <c r="FH733" s="26"/>
      <c r="FI733" s="26"/>
      <c r="FJ733" s="26"/>
      <c r="FK733" s="26"/>
      <c r="FL733" s="26"/>
      <c r="FM733" s="26"/>
      <c r="FN733" s="26"/>
      <c r="FO733" s="26"/>
      <c r="FP733" s="26"/>
      <c r="FQ733" s="26"/>
      <c r="FR733" s="26"/>
      <c r="FS733" s="26"/>
      <c r="FT733" s="26"/>
      <c r="FU733" s="26"/>
      <c r="FV733" s="26"/>
      <c r="FW733" s="26"/>
      <c r="FX733" s="26"/>
      <c r="FY733" s="26"/>
      <c r="FZ733" s="26"/>
      <c r="GA733" s="26"/>
      <c r="GB733" s="26"/>
      <c r="GC733" s="26"/>
      <c r="GD733" s="26"/>
      <c r="GE733" s="26"/>
      <c r="GF733" s="26"/>
      <c r="GG733" s="26"/>
      <c r="GH733" s="26"/>
      <c r="GI733" s="26"/>
      <c r="GJ733" s="26"/>
      <c r="GK733" s="26"/>
      <c r="GL733" s="26"/>
      <c r="GM733" s="26"/>
      <c r="GN733" s="26"/>
      <c r="GO733" s="26"/>
      <c r="GP733" s="26"/>
      <c r="GQ733" s="26"/>
      <c r="GR733" s="26"/>
      <c r="GS733" s="26"/>
      <c r="GT733" s="26"/>
      <c r="GU733" s="26"/>
      <c r="GV733" s="26"/>
      <c r="GW733" s="26"/>
      <c r="GX733" s="26"/>
      <c r="GY733" s="26"/>
      <c r="GZ733" s="26"/>
      <c r="HA733" s="26"/>
      <c r="HB733" s="26"/>
      <c r="HC733" s="26"/>
      <c r="HD733" s="26"/>
      <c r="HE733" s="26"/>
      <c r="HF733" s="26"/>
      <c r="HG733" s="26"/>
      <c r="HH733" s="26"/>
      <c r="HI733" s="26"/>
      <c r="HJ733" s="26"/>
      <c r="HK733" s="26"/>
      <c r="HL733" s="26"/>
      <c r="HM733" s="26"/>
      <c r="HN733" s="26"/>
      <c r="HO733" s="26"/>
      <c r="HP733" s="26"/>
      <c r="HQ733" s="26"/>
      <c r="HR733" s="26"/>
      <c r="HS733" s="26"/>
      <c r="HT733" s="26"/>
      <c r="HU733" s="26"/>
      <c r="HV733" s="26"/>
      <c r="HW733" s="26"/>
      <c r="HX733" s="26"/>
      <c r="HY733" s="26"/>
      <c r="HZ733" s="26"/>
      <c r="IA733" s="26"/>
      <c r="IB733" s="26"/>
      <c r="IC733" s="26"/>
      <c r="ID733" s="26"/>
      <c r="IE733" s="26"/>
      <c r="IF733" s="26"/>
      <c r="IG733" s="26"/>
      <c r="IH733" s="26"/>
      <c r="II733" s="26"/>
      <c r="IJ733" s="26"/>
      <c r="IK733" s="26"/>
      <c r="IL733" s="26"/>
      <c r="IM733" s="26"/>
      <c r="IN733" s="26"/>
      <c r="IO733" s="26"/>
      <c r="IP733" s="26"/>
      <c r="IQ733" s="26"/>
      <c r="IR733" s="26"/>
      <c r="IS733" s="26"/>
      <c r="IT733" s="26"/>
      <c r="IU733" s="26"/>
      <c r="IV733" s="26"/>
    </row>
    <row r="734" spans="1:256" s="32" customFormat="1" ht="14.4" x14ac:dyDescent="0.3">
      <c r="A734"/>
      <c r="B734"/>
      <c r="C734"/>
      <c r="D734"/>
      <c r="E734"/>
      <c r="F734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6"/>
      <c r="AB734" s="26"/>
      <c r="AC734" s="26"/>
      <c r="AD734" s="26"/>
      <c r="AE734" s="26"/>
      <c r="AF734" s="26"/>
      <c r="AG734" s="26"/>
      <c r="AH734" s="26"/>
      <c r="AI734" s="26"/>
      <c r="AJ734" s="26"/>
      <c r="AK734" s="26"/>
      <c r="AL734" s="26"/>
      <c r="AM734" s="26"/>
      <c r="AN734" s="26"/>
      <c r="AO734" s="26"/>
      <c r="AP734" s="26"/>
      <c r="AQ734" s="26"/>
      <c r="AR734" s="26"/>
      <c r="AS734" s="26"/>
      <c r="AT734" s="26"/>
      <c r="AU734" s="26"/>
      <c r="AV734" s="26"/>
      <c r="AW734" s="26"/>
      <c r="AX734" s="26"/>
      <c r="AY734" s="26"/>
      <c r="AZ734" s="26"/>
      <c r="BA734" s="26"/>
      <c r="BB734" s="26"/>
      <c r="BC734" s="26"/>
      <c r="BD734" s="26"/>
      <c r="BE734" s="26"/>
      <c r="BF734" s="26"/>
      <c r="BG734" s="26"/>
      <c r="BH734" s="26"/>
      <c r="BI734" s="26"/>
      <c r="BJ734" s="26"/>
      <c r="BK734" s="26"/>
      <c r="BL734" s="26"/>
      <c r="BM734" s="26"/>
      <c r="BN734" s="26"/>
      <c r="BO734" s="26"/>
      <c r="BP734" s="26"/>
      <c r="BQ734" s="26"/>
      <c r="BR734" s="26"/>
      <c r="BS734" s="26"/>
      <c r="BT734" s="26"/>
      <c r="BU734" s="26"/>
      <c r="BV734" s="26"/>
      <c r="BW734" s="26"/>
      <c r="BX734" s="26"/>
      <c r="BY734" s="26"/>
      <c r="BZ734" s="26"/>
      <c r="CA734" s="26"/>
      <c r="CB734" s="26"/>
      <c r="CC734" s="26"/>
      <c r="CD734" s="26"/>
      <c r="CE734" s="26"/>
      <c r="CF734" s="26"/>
      <c r="CG734" s="26"/>
      <c r="CH734" s="26"/>
      <c r="CI734" s="26"/>
      <c r="CJ734" s="26"/>
      <c r="CK734" s="26"/>
      <c r="CL734" s="26"/>
      <c r="CM734" s="26"/>
      <c r="CN734" s="26"/>
      <c r="CO734" s="26"/>
      <c r="CP734" s="26"/>
      <c r="CQ734" s="26"/>
      <c r="CR734" s="26"/>
      <c r="CS734" s="26"/>
      <c r="CT734" s="26"/>
      <c r="CU734" s="26"/>
      <c r="CV734" s="26"/>
      <c r="CW734" s="26"/>
      <c r="CX734" s="26"/>
      <c r="CY734" s="26"/>
      <c r="CZ734" s="26"/>
      <c r="DA734" s="26"/>
      <c r="DB734" s="26"/>
      <c r="DC734" s="26"/>
      <c r="DD734" s="26"/>
      <c r="DE734" s="26"/>
      <c r="DF734" s="26"/>
      <c r="DG734" s="26"/>
      <c r="DH734" s="26"/>
      <c r="DI734" s="26"/>
      <c r="DJ734" s="26"/>
      <c r="DK734" s="26"/>
      <c r="DL734" s="26"/>
      <c r="DM734" s="26"/>
      <c r="DN734" s="26"/>
      <c r="DO734" s="26"/>
      <c r="DP734" s="26"/>
      <c r="DQ734" s="26"/>
      <c r="DR734" s="26"/>
      <c r="DS734" s="26"/>
      <c r="DT734" s="26"/>
      <c r="DU734" s="26"/>
      <c r="DV734" s="26"/>
      <c r="DW734" s="26"/>
      <c r="DX734" s="26"/>
      <c r="DY734" s="26"/>
      <c r="DZ734" s="26"/>
      <c r="EA734" s="26"/>
      <c r="EB734" s="26"/>
      <c r="EC734" s="26"/>
      <c r="ED734" s="26"/>
      <c r="EE734" s="26"/>
      <c r="EF734" s="26"/>
      <c r="EG734" s="26"/>
      <c r="EH734" s="26"/>
      <c r="EI734" s="26"/>
      <c r="EJ734" s="26"/>
      <c r="EK734" s="26"/>
      <c r="EL734" s="26"/>
      <c r="EM734" s="26"/>
      <c r="EN734" s="26"/>
      <c r="EO734" s="26"/>
      <c r="EP734" s="26"/>
      <c r="EQ734" s="26"/>
      <c r="ER734" s="26"/>
      <c r="ES734" s="26"/>
      <c r="ET734" s="26"/>
      <c r="EU734" s="26"/>
      <c r="EV734" s="26"/>
      <c r="EW734" s="26"/>
      <c r="EX734" s="26"/>
      <c r="EY734" s="26"/>
      <c r="EZ734" s="26"/>
      <c r="FA734" s="26"/>
      <c r="FB734" s="26"/>
      <c r="FC734" s="26"/>
      <c r="FD734" s="26"/>
      <c r="FE734" s="26"/>
      <c r="FF734" s="26"/>
      <c r="FG734" s="26"/>
      <c r="FH734" s="26"/>
      <c r="FI734" s="26"/>
      <c r="FJ734" s="26"/>
      <c r="FK734" s="26"/>
      <c r="FL734" s="26"/>
      <c r="FM734" s="26"/>
      <c r="FN734" s="26"/>
      <c r="FO734" s="26"/>
      <c r="FP734" s="26"/>
      <c r="FQ734" s="26"/>
      <c r="FR734" s="26"/>
      <c r="FS734" s="26"/>
      <c r="FT734" s="26"/>
      <c r="FU734" s="26"/>
      <c r="FV734" s="26"/>
      <c r="FW734" s="26"/>
      <c r="FX734" s="26"/>
      <c r="FY734" s="26"/>
      <c r="FZ734" s="26"/>
      <c r="GA734" s="26"/>
      <c r="GB734" s="26"/>
      <c r="GC734" s="26"/>
      <c r="GD734" s="26"/>
      <c r="GE734" s="26"/>
      <c r="GF734" s="26"/>
      <c r="GG734" s="26"/>
      <c r="GH734" s="26"/>
      <c r="GI734" s="26"/>
      <c r="GJ734" s="26"/>
      <c r="GK734" s="26"/>
      <c r="GL734" s="26"/>
      <c r="GM734" s="26"/>
      <c r="GN734" s="26"/>
      <c r="GO734" s="26"/>
      <c r="GP734" s="26"/>
      <c r="GQ734" s="26"/>
      <c r="GR734" s="26"/>
      <c r="GS734" s="26"/>
      <c r="GT734" s="26"/>
      <c r="GU734" s="26"/>
      <c r="GV734" s="26"/>
      <c r="GW734" s="26"/>
      <c r="GX734" s="26"/>
      <c r="GY734" s="26"/>
      <c r="GZ734" s="26"/>
      <c r="HA734" s="26"/>
      <c r="HB734" s="26"/>
      <c r="HC734" s="26"/>
      <c r="HD734" s="26"/>
      <c r="HE734" s="26"/>
      <c r="HF734" s="26"/>
      <c r="HG734" s="26"/>
      <c r="HH734" s="26"/>
      <c r="HI734" s="26"/>
      <c r="HJ734" s="26"/>
      <c r="HK734" s="26"/>
      <c r="HL734" s="26"/>
      <c r="HM734" s="26"/>
      <c r="HN734" s="26"/>
      <c r="HO734" s="26"/>
      <c r="HP734" s="26"/>
      <c r="HQ734" s="26"/>
      <c r="HR734" s="26"/>
      <c r="HS734" s="26"/>
      <c r="HT734" s="26"/>
      <c r="HU734" s="26"/>
      <c r="HV734" s="26"/>
      <c r="HW734" s="26"/>
      <c r="HX734" s="26"/>
      <c r="HY734" s="26"/>
      <c r="HZ734" s="26"/>
      <c r="IA734" s="26"/>
      <c r="IB734" s="26"/>
      <c r="IC734" s="26"/>
      <c r="ID734" s="26"/>
      <c r="IE734" s="26"/>
      <c r="IF734" s="26"/>
      <c r="IG734" s="26"/>
      <c r="IH734" s="26"/>
      <c r="II734" s="26"/>
      <c r="IJ734" s="26"/>
      <c r="IK734" s="26"/>
      <c r="IL734" s="26"/>
      <c r="IM734" s="26"/>
      <c r="IN734" s="26"/>
      <c r="IO734" s="26"/>
      <c r="IP734" s="26"/>
      <c r="IQ734" s="26"/>
      <c r="IR734" s="26"/>
      <c r="IS734" s="26"/>
      <c r="IT734" s="26"/>
      <c r="IU734" s="26"/>
      <c r="IV734" s="26"/>
    </row>
    <row r="735" spans="1:256" s="32" customFormat="1" ht="14.4" x14ac:dyDescent="0.3">
      <c r="A735"/>
      <c r="B735"/>
      <c r="C735"/>
      <c r="D735"/>
      <c r="E735"/>
      <c r="F735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6"/>
      <c r="AB735" s="26"/>
      <c r="AC735" s="26"/>
      <c r="AD735" s="26"/>
      <c r="AE735" s="26"/>
      <c r="AF735" s="26"/>
      <c r="AG735" s="26"/>
      <c r="AH735" s="26"/>
      <c r="AI735" s="26"/>
      <c r="AJ735" s="26"/>
      <c r="AK735" s="26"/>
      <c r="AL735" s="26"/>
      <c r="AM735" s="26"/>
      <c r="AN735" s="26"/>
      <c r="AO735" s="26"/>
      <c r="AP735" s="26"/>
      <c r="AQ735" s="26"/>
      <c r="AR735" s="26"/>
      <c r="AS735" s="26"/>
      <c r="AT735" s="26"/>
      <c r="AU735" s="26"/>
      <c r="AV735" s="26"/>
      <c r="AW735" s="26"/>
      <c r="AX735" s="26"/>
      <c r="AY735" s="26"/>
      <c r="AZ735" s="26"/>
      <c r="BA735" s="26"/>
      <c r="BB735" s="26"/>
      <c r="BC735" s="26"/>
      <c r="BD735" s="26"/>
      <c r="BE735" s="26"/>
      <c r="BF735" s="26"/>
      <c r="BG735" s="26"/>
      <c r="BH735" s="26"/>
      <c r="BI735" s="26"/>
      <c r="BJ735" s="26"/>
      <c r="BK735" s="26"/>
      <c r="BL735" s="26"/>
      <c r="BM735" s="26"/>
      <c r="BN735" s="26"/>
      <c r="BO735" s="26"/>
      <c r="BP735" s="26"/>
      <c r="BQ735" s="26"/>
      <c r="BR735" s="26"/>
      <c r="BS735" s="26"/>
      <c r="BT735" s="26"/>
      <c r="BU735" s="26"/>
      <c r="BV735" s="26"/>
      <c r="BW735" s="26"/>
      <c r="BX735" s="26"/>
      <c r="BY735" s="26"/>
      <c r="BZ735" s="26"/>
      <c r="CA735" s="26"/>
      <c r="CB735" s="26"/>
      <c r="CC735" s="26"/>
      <c r="CD735" s="26"/>
      <c r="CE735" s="26"/>
      <c r="CF735" s="26"/>
      <c r="CG735" s="26"/>
      <c r="CH735" s="26"/>
      <c r="CI735" s="26"/>
      <c r="CJ735" s="26"/>
      <c r="CK735" s="26"/>
      <c r="CL735" s="26"/>
      <c r="CM735" s="26"/>
      <c r="CN735" s="26"/>
      <c r="CO735" s="26"/>
      <c r="CP735" s="26"/>
      <c r="CQ735" s="26"/>
      <c r="CR735" s="26"/>
      <c r="CS735" s="26"/>
      <c r="CT735" s="26"/>
      <c r="CU735" s="26"/>
      <c r="CV735" s="26"/>
      <c r="CW735" s="26"/>
      <c r="CX735" s="26"/>
      <c r="CY735" s="26"/>
      <c r="CZ735" s="26"/>
      <c r="DA735" s="26"/>
      <c r="DB735" s="26"/>
      <c r="DC735" s="26"/>
      <c r="DD735" s="26"/>
      <c r="DE735" s="26"/>
      <c r="DF735" s="26"/>
      <c r="DG735" s="26"/>
      <c r="DH735" s="26"/>
      <c r="DI735" s="26"/>
      <c r="DJ735" s="26"/>
      <c r="DK735" s="26"/>
      <c r="DL735" s="26"/>
      <c r="DM735" s="26"/>
      <c r="DN735" s="26"/>
      <c r="DO735" s="26"/>
      <c r="DP735" s="26"/>
      <c r="DQ735" s="26"/>
      <c r="DR735" s="26"/>
      <c r="DS735" s="26"/>
      <c r="DT735" s="26"/>
      <c r="DU735" s="26"/>
      <c r="DV735" s="26"/>
      <c r="DW735" s="26"/>
      <c r="DX735" s="26"/>
      <c r="DY735" s="26"/>
      <c r="DZ735" s="26"/>
      <c r="EA735" s="26"/>
      <c r="EB735" s="26"/>
      <c r="EC735" s="26"/>
      <c r="ED735" s="26"/>
      <c r="EE735" s="26"/>
      <c r="EF735" s="26"/>
      <c r="EG735" s="26"/>
      <c r="EH735" s="26"/>
      <c r="EI735" s="26"/>
      <c r="EJ735" s="26"/>
      <c r="EK735" s="26"/>
      <c r="EL735" s="26"/>
      <c r="EM735" s="26"/>
      <c r="EN735" s="26"/>
      <c r="EO735" s="26"/>
      <c r="EP735" s="26"/>
      <c r="EQ735" s="26"/>
      <c r="ER735" s="26"/>
      <c r="ES735" s="26"/>
      <c r="ET735" s="26"/>
      <c r="EU735" s="26"/>
      <c r="EV735" s="26"/>
      <c r="EW735" s="26"/>
      <c r="EX735" s="26"/>
      <c r="EY735" s="26"/>
      <c r="EZ735" s="26"/>
      <c r="FA735" s="26"/>
      <c r="FB735" s="26"/>
      <c r="FC735" s="26"/>
      <c r="FD735" s="26"/>
      <c r="FE735" s="26"/>
      <c r="FF735" s="26"/>
      <c r="FG735" s="26"/>
      <c r="FH735" s="26"/>
      <c r="FI735" s="26"/>
      <c r="FJ735" s="26"/>
      <c r="FK735" s="26"/>
      <c r="FL735" s="26"/>
      <c r="FM735" s="26"/>
      <c r="FN735" s="26"/>
      <c r="FO735" s="26"/>
      <c r="FP735" s="26"/>
      <c r="FQ735" s="26"/>
      <c r="FR735" s="26"/>
      <c r="FS735" s="26"/>
      <c r="FT735" s="26"/>
      <c r="FU735" s="26"/>
      <c r="FV735" s="26"/>
      <c r="FW735" s="26"/>
      <c r="FX735" s="26"/>
      <c r="FY735" s="26"/>
      <c r="FZ735" s="26"/>
      <c r="GA735" s="26"/>
      <c r="GB735" s="26"/>
      <c r="GC735" s="26"/>
      <c r="GD735" s="26"/>
      <c r="GE735" s="26"/>
      <c r="GF735" s="26"/>
      <c r="GG735" s="26"/>
      <c r="GH735" s="26"/>
      <c r="GI735" s="26"/>
      <c r="GJ735" s="26"/>
      <c r="GK735" s="26"/>
      <c r="GL735" s="26"/>
      <c r="GM735" s="26"/>
      <c r="GN735" s="26"/>
      <c r="GO735" s="26"/>
      <c r="GP735" s="26"/>
      <c r="GQ735" s="26"/>
      <c r="GR735" s="26"/>
      <c r="GS735" s="26"/>
      <c r="GT735" s="26"/>
      <c r="GU735" s="26"/>
      <c r="GV735" s="26"/>
      <c r="GW735" s="26"/>
      <c r="GX735" s="26"/>
      <c r="GY735" s="26"/>
      <c r="GZ735" s="26"/>
      <c r="HA735" s="26"/>
      <c r="HB735" s="26"/>
      <c r="HC735" s="26"/>
      <c r="HD735" s="26"/>
      <c r="HE735" s="26"/>
      <c r="HF735" s="26"/>
      <c r="HG735" s="26"/>
      <c r="HH735" s="26"/>
      <c r="HI735" s="26"/>
      <c r="HJ735" s="26"/>
      <c r="HK735" s="26"/>
      <c r="HL735" s="26"/>
      <c r="HM735" s="26"/>
      <c r="HN735" s="26"/>
      <c r="HO735" s="26"/>
      <c r="HP735" s="26"/>
      <c r="HQ735" s="26"/>
      <c r="HR735" s="26"/>
      <c r="HS735" s="26"/>
      <c r="HT735" s="26"/>
      <c r="HU735" s="26"/>
      <c r="HV735" s="26"/>
      <c r="HW735" s="26"/>
      <c r="HX735" s="26"/>
      <c r="HY735" s="26"/>
      <c r="HZ735" s="26"/>
      <c r="IA735" s="26"/>
      <c r="IB735" s="26"/>
      <c r="IC735" s="26"/>
      <c r="ID735" s="26"/>
      <c r="IE735" s="26"/>
      <c r="IF735" s="26"/>
      <c r="IG735" s="26"/>
      <c r="IH735" s="26"/>
      <c r="II735" s="26"/>
      <c r="IJ735" s="26"/>
      <c r="IK735" s="26"/>
      <c r="IL735" s="26"/>
      <c r="IM735" s="26"/>
      <c r="IN735" s="26"/>
      <c r="IO735" s="26"/>
      <c r="IP735" s="26"/>
      <c r="IQ735" s="26"/>
      <c r="IR735" s="26"/>
      <c r="IS735" s="26"/>
      <c r="IT735" s="26"/>
      <c r="IU735" s="26"/>
      <c r="IV735" s="26"/>
    </row>
    <row r="736" spans="1:256" s="32" customFormat="1" ht="14.4" x14ac:dyDescent="0.3">
      <c r="A736"/>
      <c r="B736"/>
      <c r="C736"/>
      <c r="D736"/>
      <c r="E736"/>
      <c r="F73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6"/>
      <c r="AB736" s="26"/>
      <c r="AC736" s="26"/>
      <c r="AD736" s="26"/>
      <c r="AE736" s="26"/>
      <c r="AF736" s="26"/>
      <c r="AG736" s="26"/>
      <c r="AH736" s="26"/>
      <c r="AI736" s="26"/>
      <c r="AJ736" s="26"/>
      <c r="AK736" s="26"/>
      <c r="AL736" s="26"/>
      <c r="AM736" s="26"/>
      <c r="AN736" s="26"/>
      <c r="AO736" s="26"/>
      <c r="AP736" s="26"/>
      <c r="AQ736" s="26"/>
      <c r="AR736" s="26"/>
      <c r="AS736" s="26"/>
      <c r="AT736" s="26"/>
      <c r="AU736" s="26"/>
      <c r="AV736" s="26"/>
      <c r="AW736" s="26"/>
      <c r="AX736" s="26"/>
      <c r="AY736" s="26"/>
      <c r="AZ736" s="26"/>
      <c r="BA736" s="26"/>
      <c r="BB736" s="26"/>
      <c r="BC736" s="26"/>
      <c r="BD736" s="26"/>
      <c r="BE736" s="26"/>
      <c r="BF736" s="26"/>
      <c r="BG736" s="26"/>
      <c r="BH736" s="26"/>
      <c r="BI736" s="26"/>
      <c r="BJ736" s="26"/>
      <c r="BK736" s="26"/>
      <c r="BL736" s="26"/>
      <c r="BM736" s="26"/>
      <c r="BN736" s="26"/>
      <c r="BO736" s="26"/>
      <c r="BP736" s="26"/>
      <c r="BQ736" s="26"/>
      <c r="BR736" s="26"/>
      <c r="BS736" s="26"/>
      <c r="BT736" s="26"/>
      <c r="BU736" s="26"/>
      <c r="BV736" s="26"/>
      <c r="BW736" s="26"/>
      <c r="BX736" s="26"/>
      <c r="BY736" s="26"/>
      <c r="BZ736" s="26"/>
      <c r="CA736" s="26"/>
      <c r="CB736" s="26"/>
      <c r="CC736" s="26"/>
      <c r="CD736" s="26"/>
      <c r="CE736" s="26"/>
      <c r="CF736" s="26"/>
      <c r="CG736" s="26"/>
      <c r="CH736" s="26"/>
      <c r="CI736" s="26"/>
      <c r="CJ736" s="26"/>
      <c r="CK736" s="26"/>
      <c r="CL736" s="26"/>
      <c r="CM736" s="26"/>
      <c r="CN736" s="26"/>
      <c r="CO736" s="26"/>
      <c r="CP736" s="26"/>
      <c r="CQ736" s="26"/>
      <c r="CR736" s="26"/>
      <c r="CS736" s="26"/>
      <c r="CT736" s="26"/>
      <c r="CU736" s="26"/>
      <c r="CV736" s="26"/>
      <c r="CW736" s="26"/>
      <c r="CX736" s="26"/>
      <c r="CY736" s="26"/>
      <c r="CZ736" s="26"/>
      <c r="DA736" s="26"/>
      <c r="DB736" s="26"/>
      <c r="DC736" s="26"/>
      <c r="DD736" s="26"/>
      <c r="DE736" s="26"/>
      <c r="DF736" s="26"/>
      <c r="DG736" s="26"/>
      <c r="DH736" s="26"/>
      <c r="DI736" s="26"/>
      <c r="DJ736" s="26"/>
      <c r="DK736" s="26"/>
      <c r="DL736" s="26"/>
      <c r="DM736" s="26"/>
      <c r="DN736" s="26"/>
      <c r="DO736" s="26"/>
      <c r="DP736" s="26"/>
      <c r="DQ736" s="26"/>
      <c r="DR736" s="26"/>
      <c r="DS736" s="26"/>
      <c r="DT736" s="26"/>
      <c r="DU736" s="26"/>
      <c r="DV736" s="26"/>
      <c r="DW736" s="26"/>
      <c r="DX736" s="26"/>
      <c r="DY736" s="26"/>
      <c r="DZ736" s="26"/>
      <c r="EA736" s="26"/>
      <c r="EB736" s="26"/>
      <c r="EC736" s="26"/>
      <c r="ED736" s="26"/>
      <c r="EE736" s="26"/>
      <c r="EF736" s="26"/>
      <c r="EG736" s="26"/>
      <c r="EH736" s="26"/>
      <c r="EI736" s="26"/>
      <c r="EJ736" s="26"/>
      <c r="EK736" s="26"/>
      <c r="EL736" s="26"/>
      <c r="EM736" s="26"/>
      <c r="EN736" s="26"/>
      <c r="EO736" s="26"/>
      <c r="EP736" s="26"/>
      <c r="EQ736" s="26"/>
      <c r="ER736" s="26"/>
      <c r="ES736" s="26"/>
      <c r="ET736" s="26"/>
      <c r="EU736" s="26"/>
      <c r="EV736" s="26"/>
      <c r="EW736" s="26"/>
      <c r="EX736" s="26"/>
      <c r="EY736" s="26"/>
      <c r="EZ736" s="26"/>
      <c r="FA736" s="26"/>
      <c r="FB736" s="26"/>
      <c r="FC736" s="26"/>
      <c r="FD736" s="26"/>
      <c r="FE736" s="26"/>
      <c r="FF736" s="26"/>
      <c r="FG736" s="26"/>
      <c r="FH736" s="26"/>
      <c r="FI736" s="26"/>
      <c r="FJ736" s="26"/>
      <c r="FK736" s="26"/>
      <c r="FL736" s="26"/>
      <c r="FM736" s="26"/>
      <c r="FN736" s="26"/>
      <c r="FO736" s="26"/>
      <c r="FP736" s="26"/>
      <c r="FQ736" s="26"/>
      <c r="FR736" s="26"/>
      <c r="FS736" s="26"/>
      <c r="FT736" s="26"/>
      <c r="FU736" s="26"/>
      <c r="FV736" s="26"/>
      <c r="FW736" s="26"/>
      <c r="FX736" s="26"/>
      <c r="FY736" s="26"/>
      <c r="FZ736" s="26"/>
      <c r="GA736" s="26"/>
      <c r="GB736" s="26"/>
      <c r="GC736" s="26"/>
      <c r="GD736" s="26"/>
      <c r="GE736" s="26"/>
      <c r="GF736" s="26"/>
      <c r="GG736" s="26"/>
      <c r="GH736" s="26"/>
      <c r="GI736" s="26"/>
      <c r="GJ736" s="26"/>
      <c r="GK736" s="26"/>
      <c r="GL736" s="26"/>
      <c r="GM736" s="26"/>
      <c r="GN736" s="26"/>
      <c r="GO736" s="26"/>
      <c r="GP736" s="26"/>
      <c r="GQ736" s="26"/>
      <c r="GR736" s="26"/>
      <c r="GS736" s="26"/>
      <c r="GT736" s="26"/>
      <c r="GU736" s="26"/>
      <c r="GV736" s="26"/>
      <c r="GW736" s="26"/>
      <c r="GX736" s="26"/>
      <c r="GY736" s="26"/>
      <c r="GZ736" s="26"/>
      <c r="HA736" s="26"/>
      <c r="HB736" s="26"/>
      <c r="HC736" s="26"/>
      <c r="HD736" s="26"/>
      <c r="HE736" s="26"/>
      <c r="HF736" s="26"/>
      <c r="HG736" s="26"/>
      <c r="HH736" s="26"/>
      <c r="HI736" s="26"/>
      <c r="HJ736" s="26"/>
      <c r="HK736" s="26"/>
      <c r="HL736" s="26"/>
      <c r="HM736" s="26"/>
      <c r="HN736" s="26"/>
      <c r="HO736" s="26"/>
      <c r="HP736" s="26"/>
      <c r="HQ736" s="26"/>
      <c r="HR736" s="26"/>
      <c r="HS736" s="26"/>
      <c r="HT736" s="26"/>
      <c r="HU736" s="26"/>
      <c r="HV736" s="26"/>
      <c r="HW736" s="26"/>
      <c r="HX736" s="26"/>
      <c r="HY736" s="26"/>
      <c r="HZ736" s="26"/>
      <c r="IA736" s="26"/>
      <c r="IB736" s="26"/>
      <c r="IC736" s="26"/>
      <c r="ID736" s="26"/>
      <c r="IE736" s="26"/>
      <c r="IF736" s="26"/>
      <c r="IG736" s="26"/>
      <c r="IH736" s="26"/>
      <c r="II736" s="26"/>
      <c r="IJ736" s="26"/>
      <c r="IK736" s="26"/>
      <c r="IL736" s="26"/>
      <c r="IM736" s="26"/>
      <c r="IN736" s="26"/>
      <c r="IO736" s="26"/>
      <c r="IP736" s="26"/>
      <c r="IQ736" s="26"/>
      <c r="IR736" s="26"/>
      <c r="IS736" s="26"/>
      <c r="IT736" s="26"/>
      <c r="IU736" s="26"/>
      <c r="IV736" s="26"/>
    </row>
    <row r="737" spans="1:256" s="32" customFormat="1" ht="14.4" x14ac:dyDescent="0.3">
      <c r="A737"/>
      <c r="B737"/>
      <c r="C737"/>
      <c r="D737"/>
      <c r="E737"/>
      <c r="F737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6"/>
      <c r="AB737" s="26"/>
      <c r="AC737" s="26"/>
      <c r="AD737" s="26"/>
      <c r="AE737" s="26"/>
      <c r="AF737" s="26"/>
      <c r="AG737" s="26"/>
      <c r="AH737" s="26"/>
      <c r="AI737" s="26"/>
      <c r="AJ737" s="26"/>
      <c r="AK737" s="26"/>
      <c r="AL737" s="26"/>
      <c r="AM737" s="26"/>
      <c r="AN737" s="26"/>
      <c r="AO737" s="26"/>
      <c r="AP737" s="26"/>
      <c r="AQ737" s="26"/>
      <c r="AR737" s="26"/>
      <c r="AS737" s="26"/>
      <c r="AT737" s="26"/>
      <c r="AU737" s="26"/>
      <c r="AV737" s="26"/>
      <c r="AW737" s="26"/>
      <c r="AX737" s="26"/>
      <c r="AY737" s="26"/>
      <c r="AZ737" s="26"/>
      <c r="BA737" s="26"/>
      <c r="BB737" s="26"/>
      <c r="BC737" s="26"/>
      <c r="BD737" s="26"/>
      <c r="BE737" s="26"/>
      <c r="BF737" s="26"/>
      <c r="BG737" s="26"/>
      <c r="BH737" s="26"/>
      <c r="BI737" s="26"/>
      <c r="BJ737" s="26"/>
      <c r="BK737" s="26"/>
      <c r="BL737" s="26"/>
      <c r="BM737" s="26"/>
      <c r="BN737" s="26"/>
      <c r="BO737" s="26"/>
      <c r="BP737" s="26"/>
      <c r="BQ737" s="26"/>
      <c r="BR737" s="26"/>
      <c r="BS737" s="26"/>
      <c r="BT737" s="26"/>
      <c r="BU737" s="26"/>
      <c r="BV737" s="26"/>
      <c r="BW737" s="26"/>
      <c r="BX737" s="26"/>
      <c r="BY737" s="26"/>
      <c r="BZ737" s="26"/>
      <c r="CA737" s="26"/>
      <c r="CB737" s="26"/>
      <c r="CC737" s="26"/>
      <c r="CD737" s="26"/>
      <c r="CE737" s="26"/>
      <c r="CF737" s="26"/>
      <c r="CG737" s="26"/>
      <c r="CH737" s="26"/>
      <c r="CI737" s="26"/>
      <c r="CJ737" s="26"/>
      <c r="CK737" s="26"/>
      <c r="CL737" s="26"/>
      <c r="CM737" s="26"/>
      <c r="CN737" s="26"/>
      <c r="CO737" s="26"/>
      <c r="CP737" s="26"/>
      <c r="CQ737" s="26"/>
      <c r="CR737" s="26"/>
      <c r="CS737" s="26"/>
      <c r="CT737" s="26"/>
      <c r="CU737" s="26"/>
      <c r="CV737" s="26"/>
      <c r="CW737" s="26"/>
      <c r="CX737" s="26"/>
      <c r="CY737" s="26"/>
      <c r="CZ737" s="26"/>
      <c r="DA737" s="26"/>
      <c r="DB737" s="26"/>
      <c r="DC737" s="26"/>
      <c r="DD737" s="26"/>
      <c r="DE737" s="26"/>
      <c r="DF737" s="26"/>
      <c r="DG737" s="26"/>
      <c r="DH737" s="26"/>
      <c r="DI737" s="26"/>
      <c r="DJ737" s="26"/>
      <c r="DK737" s="26"/>
      <c r="DL737" s="26"/>
      <c r="DM737" s="26"/>
      <c r="DN737" s="26"/>
      <c r="DO737" s="26"/>
      <c r="DP737" s="26"/>
      <c r="DQ737" s="26"/>
      <c r="DR737" s="26"/>
      <c r="DS737" s="26"/>
      <c r="DT737" s="26"/>
      <c r="DU737" s="26"/>
      <c r="DV737" s="26"/>
      <c r="DW737" s="26"/>
      <c r="DX737" s="26"/>
      <c r="DY737" s="26"/>
      <c r="DZ737" s="26"/>
      <c r="EA737" s="26"/>
      <c r="EB737" s="26"/>
      <c r="EC737" s="26"/>
      <c r="ED737" s="26"/>
      <c r="EE737" s="26"/>
      <c r="EF737" s="26"/>
      <c r="EG737" s="26"/>
      <c r="EH737" s="26"/>
      <c r="EI737" s="26"/>
      <c r="EJ737" s="26"/>
      <c r="EK737" s="26"/>
      <c r="EL737" s="26"/>
      <c r="EM737" s="26"/>
      <c r="EN737" s="26"/>
      <c r="EO737" s="26"/>
      <c r="EP737" s="26"/>
      <c r="EQ737" s="26"/>
      <c r="ER737" s="26"/>
      <c r="ES737" s="26"/>
      <c r="ET737" s="26"/>
      <c r="EU737" s="26"/>
      <c r="EV737" s="26"/>
      <c r="EW737" s="26"/>
      <c r="EX737" s="26"/>
      <c r="EY737" s="26"/>
      <c r="EZ737" s="26"/>
      <c r="FA737" s="26"/>
      <c r="FB737" s="26"/>
      <c r="FC737" s="26"/>
      <c r="FD737" s="26"/>
      <c r="FE737" s="26"/>
      <c r="FF737" s="26"/>
      <c r="FG737" s="26"/>
      <c r="FH737" s="26"/>
      <c r="FI737" s="26"/>
      <c r="FJ737" s="26"/>
      <c r="FK737" s="26"/>
      <c r="FL737" s="26"/>
      <c r="FM737" s="26"/>
      <c r="FN737" s="26"/>
      <c r="FO737" s="26"/>
      <c r="FP737" s="26"/>
      <c r="FQ737" s="26"/>
      <c r="FR737" s="26"/>
      <c r="FS737" s="26"/>
      <c r="FT737" s="26"/>
      <c r="FU737" s="26"/>
      <c r="FV737" s="26"/>
      <c r="FW737" s="26"/>
      <c r="FX737" s="26"/>
      <c r="FY737" s="26"/>
      <c r="FZ737" s="26"/>
      <c r="GA737" s="26"/>
      <c r="GB737" s="26"/>
      <c r="GC737" s="26"/>
      <c r="GD737" s="26"/>
      <c r="GE737" s="26"/>
      <c r="GF737" s="26"/>
      <c r="GG737" s="26"/>
      <c r="GH737" s="26"/>
      <c r="GI737" s="26"/>
      <c r="GJ737" s="26"/>
      <c r="GK737" s="26"/>
      <c r="GL737" s="26"/>
      <c r="GM737" s="26"/>
      <c r="GN737" s="26"/>
      <c r="GO737" s="26"/>
      <c r="GP737" s="26"/>
      <c r="GQ737" s="26"/>
      <c r="GR737" s="26"/>
      <c r="GS737" s="26"/>
      <c r="GT737" s="26"/>
      <c r="GU737" s="26"/>
      <c r="GV737" s="26"/>
      <c r="GW737" s="26"/>
      <c r="GX737" s="26"/>
      <c r="GY737" s="26"/>
      <c r="GZ737" s="26"/>
      <c r="HA737" s="26"/>
      <c r="HB737" s="26"/>
      <c r="HC737" s="26"/>
      <c r="HD737" s="26"/>
      <c r="HE737" s="26"/>
      <c r="HF737" s="26"/>
      <c r="HG737" s="26"/>
      <c r="HH737" s="26"/>
      <c r="HI737" s="26"/>
      <c r="HJ737" s="26"/>
      <c r="HK737" s="26"/>
      <c r="HL737" s="26"/>
      <c r="HM737" s="26"/>
      <c r="HN737" s="26"/>
      <c r="HO737" s="26"/>
      <c r="HP737" s="26"/>
      <c r="HQ737" s="26"/>
      <c r="HR737" s="26"/>
      <c r="HS737" s="26"/>
      <c r="HT737" s="26"/>
      <c r="HU737" s="26"/>
      <c r="HV737" s="26"/>
      <c r="HW737" s="26"/>
      <c r="HX737" s="26"/>
      <c r="HY737" s="26"/>
      <c r="HZ737" s="26"/>
      <c r="IA737" s="26"/>
      <c r="IB737" s="26"/>
      <c r="IC737" s="26"/>
      <c r="ID737" s="26"/>
      <c r="IE737" s="26"/>
      <c r="IF737" s="26"/>
      <c r="IG737" s="26"/>
      <c r="IH737" s="26"/>
      <c r="II737" s="26"/>
      <c r="IJ737" s="26"/>
      <c r="IK737" s="26"/>
      <c r="IL737" s="26"/>
      <c r="IM737" s="26"/>
      <c r="IN737" s="26"/>
      <c r="IO737" s="26"/>
      <c r="IP737" s="26"/>
      <c r="IQ737" s="26"/>
      <c r="IR737" s="26"/>
      <c r="IS737" s="26"/>
      <c r="IT737" s="26"/>
      <c r="IU737" s="26"/>
      <c r="IV737" s="26"/>
    </row>
    <row r="738" spans="1:256" s="32" customFormat="1" ht="14.4" x14ac:dyDescent="0.3">
      <c r="A738"/>
      <c r="B738"/>
      <c r="C738"/>
      <c r="D738"/>
      <c r="E738"/>
      <c r="F738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6"/>
      <c r="AB738" s="26"/>
      <c r="AC738" s="26"/>
      <c r="AD738" s="26"/>
      <c r="AE738" s="26"/>
      <c r="AF738" s="26"/>
      <c r="AG738" s="26"/>
      <c r="AH738" s="26"/>
      <c r="AI738" s="26"/>
      <c r="AJ738" s="26"/>
      <c r="AK738" s="26"/>
      <c r="AL738" s="26"/>
      <c r="AM738" s="26"/>
      <c r="AN738" s="26"/>
      <c r="AO738" s="26"/>
      <c r="AP738" s="26"/>
      <c r="AQ738" s="26"/>
      <c r="AR738" s="26"/>
      <c r="AS738" s="26"/>
      <c r="AT738" s="26"/>
      <c r="AU738" s="26"/>
      <c r="AV738" s="26"/>
      <c r="AW738" s="26"/>
      <c r="AX738" s="26"/>
      <c r="AY738" s="26"/>
      <c r="AZ738" s="26"/>
      <c r="BA738" s="26"/>
      <c r="BB738" s="26"/>
      <c r="BC738" s="26"/>
      <c r="BD738" s="26"/>
      <c r="BE738" s="26"/>
      <c r="BF738" s="26"/>
      <c r="BG738" s="26"/>
      <c r="BH738" s="26"/>
      <c r="BI738" s="26"/>
      <c r="BJ738" s="26"/>
      <c r="BK738" s="26"/>
      <c r="BL738" s="26"/>
      <c r="BM738" s="26"/>
      <c r="BN738" s="26"/>
      <c r="BO738" s="26"/>
      <c r="BP738" s="26"/>
      <c r="BQ738" s="26"/>
      <c r="BR738" s="26"/>
      <c r="BS738" s="26"/>
      <c r="BT738" s="26"/>
      <c r="BU738" s="26"/>
      <c r="BV738" s="26"/>
      <c r="BW738" s="26"/>
      <c r="BX738" s="26"/>
      <c r="BY738" s="26"/>
      <c r="BZ738" s="26"/>
      <c r="CA738" s="26"/>
      <c r="CB738" s="26"/>
      <c r="CC738" s="26"/>
      <c r="CD738" s="26"/>
      <c r="CE738" s="26"/>
      <c r="CF738" s="26"/>
      <c r="CG738" s="26"/>
      <c r="CH738" s="26"/>
      <c r="CI738" s="26"/>
      <c r="CJ738" s="26"/>
      <c r="CK738" s="26"/>
      <c r="CL738" s="26"/>
      <c r="CM738" s="26"/>
      <c r="CN738" s="26"/>
      <c r="CO738" s="26"/>
      <c r="CP738" s="26"/>
      <c r="CQ738" s="26"/>
      <c r="CR738" s="26"/>
      <c r="CS738" s="26"/>
      <c r="CT738" s="26"/>
      <c r="CU738" s="26"/>
      <c r="CV738" s="26"/>
      <c r="CW738" s="26"/>
      <c r="CX738" s="26"/>
      <c r="CY738" s="26"/>
      <c r="CZ738" s="26"/>
      <c r="DA738" s="26"/>
      <c r="DB738" s="26"/>
      <c r="DC738" s="26"/>
      <c r="DD738" s="26"/>
      <c r="DE738" s="26"/>
      <c r="DF738" s="26"/>
      <c r="DG738" s="26"/>
      <c r="DH738" s="26"/>
      <c r="DI738" s="26"/>
      <c r="DJ738" s="26"/>
      <c r="DK738" s="26"/>
      <c r="DL738" s="26"/>
      <c r="DM738" s="26"/>
      <c r="DN738" s="26"/>
      <c r="DO738" s="26"/>
      <c r="DP738" s="26"/>
      <c r="DQ738" s="26"/>
      <c r="DR738" s="26"/>
      <c r="DS738" s="26"/>
      <c r="DT738" s="26"/>
      <c r="DU738" s="26"/>
      <c r="DV738" s="26"/>
      <c r="DW738" s="26"/>
      <c r="DX738" s="26"/>
      <c r="DY738" s="26"/>
      <c r="DZ738" s="26"/>
      <c r="EA738" s="26"/>
      <c r="EB738" s="26"/>
      <c r="EC738" s="26"/>
      <c r="ED738" s="26"/>
      <c r="EE738" s="26"/>
      <c r="EF738" s="26"/>
      <c r="EG738" s="26"/>
      <c r="EH738" s="26"/>
      <c r="EI738" s="26"/>
      <c r="EJ738" s="26"/>
      <c r="EK738" s="26"/>
      <c r="EL738" s="26"/>
      <c r="EM738" s="26"/>
      <c r="EN738" s="26"/>
      <c r="EO738" s="26"/>
      <c r="EP738" s="26"/>
      <c r="EQ738" s="26"/>
      <c r="ER738" s="26"/>
      <c r="ES738" s="26"/>
      <c r="ET738" s="26"/>
      <c r="EU738" s="26"/>
      <c r="EV738" s="26"/>
      <c r="EW738" s="26"/>
      <c r="EX738" s="26"/>
      <c r="EY738" s="26"/>
      <c r="EZ738" s="26"/>
      <c r="FA738" s="26"/>
      <c r="FB738" s="26"/>
      <c r="FC738" s="26"/>
      <c r="FD738" s="26"/>
      <c r="FE738" s="26"/>
      <c r="FF738" s="26"/>
      <c r="FG738" s="26"/>
      <c r="FH738" s="26"/>
      <c r="FI738" s="26"/>
      <c r="FJ738" s="26"/>
      <c r="FK738" s="26"/>
      <c r="FL738" s="26"/>
      <c r="FM738" s="26"/>
      <c r="FN738" s="26"/>
      <c r="FO738" s="26"/>
      <c r="FP738" s="26"/>
      <c r="FQ738" s="26"/>
      <c r="FR738" s="26"/>
      <c r="FS738" s="26"/>
      <c r="FT738" s="26"/>
      <c r="FU738" s="26"/>
      <c r="FV738" s="26"/>
      <c r="FW738" s="26"/>
      <c r="FX738" s="26"/>
      <c r="FY738" s="26"/>
      <c r="FZ738" s="26"/>
      <c r="GA738" s="26"/>
      <c r="GB738" s="26"/>
      <c r="GC738" s="26"/>
      <c r="GD738" s="26"/>
      <c r="GE738" s="26"/>
      <c r="GF738" s="26"/>
      <c r="GG738" s="26"/>
      <c r="GH738" s="26"/>
      <c r="GI738" s="26"/>
      <c r="GJ738" s="26"/>
      <c r="GK738" s="26"/>
      <c r="GL738" s="26"/>
      <c r="GM738" s="26"/>
      <c r="GN738" s="26"/>
      <c r="GO738" s="26"/>
      <c r="GP738" s="26"/>
      <c r="GQ738" s="26"/>
      <c r="GR738" s="26"/>
      <c r="GS738" s="26"/>
      <c r="GT738" s="26"/>
      <c r="GU738" s="26"/>
      <c r="GV738" s="26"/>
      <c r="GW738" s="26"/>
      <c r="GX738" s="26"/>
      <c r="GY738" s="26"/>
      <c r="GZ738" s="26"/>
      <c r="HA738" s="26"/>
      <c r="HB738" s="26"/>
      <c r="HC738" s="26"/>
      <c r="HD738" s="26"/>
      <c r="HE738" s="26"/>
      <c r="HF738" s="26"/>
      <c r="HG738" s="26"/>
      <c r="HH738" s="26"/>
      <c r="HI738" s="26"/>
      <c r="HJ738" s="26"/>
      <c r="HK738" s="26"/>
      <c r="HL738" s="26"/>
      <c r="HM738" s="26"/>
      <c r="HN738" s="26"/>
      <c r="HO738" s="26"/>
      <c r="HP738" s="26"/>
      <c r="HQ738" s="26"/>
      <c r="HR738" s="26"/>
      <c r="HS738" s="26"/>
      <c r="HT738" s="26"/>
      <c r="HU738" s="26"/>
      <c r="HV738" s="26"/>
      <c r="HW738" s="26"/>
      <c r="HX738" s="26"/>
      <c r="HY738" s="26"/>
      <c r="HZ738" s="26"/>
      <c r="IA738" s="26"/>
      <c r="IB738" s="26"/>
      <c r="IC738" s="26"/>
      <c r="ID738" s="26"/>
      <c r="IE738" s="26"/>
      <c r="IF738" s="26"/>
      <c r="IG738" s="26"/>
      <c r="IH738" s="26"/>
      <c r="II738" s="26"/>
      <c r="IJ738" s="26"/>
      <c r="IK738" s="26"/>
      <c r="IL738" s="26"/>
      <c r="IM738" s="26"/>
      <c r="IN738" s="26"/>
      <c r="IO738" s="26"/>
      <c r="IP738" s="26"/>
      <c r="IQ738" s="26"/>
      <c r="IR738" s="26"/>
      <c r="IS738" s="26"/>
      <c r="IT738" s="26"/>
      <c r="IU738" s="26"/>
      <c r="IV738" s="26"/>
    </row>
    <row r="739" spans="1:256" s="32" customFormat="1" ht="14.4" x14ac:dyDescent="0.3">
      <c r="A739"/>
      <c r="B739"/>
      <c r="C739"/>
      <c r="D739"/>
      <c r="E739"/>
      <c r="F739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6"/>
      <c r="AB739" s="26"/>
      <c r="AC739" s="26"/>
      <c r="AD739" s="26"/>
      <c r="AE739" s="26"/>
      <c r="AF739" s="26"/>
      <c r="AG739" s="26"/>
      <c r="AH739" s="26"/>
      <c r="AI739" s="26"/>
      <c r="AJ739" s="26"/>
      <c r="AK739" s="26"/>
      <c r="AL739" s="26"/>
      <c r="AM739" s="26"/>
      <c r="AN739" s="26"/>
      <c r="AO739" s="26"/>
      <c r="AP739" s="26"/>
      <c r="AQ739" s="26"/>
      <c r="AR739" s="26"/>
      <c r="AS739" s="26"/>
      <c r="AT739" s="26"/>
      <c r="AU739" s="26"/>
      <c r="AV739" s="26"/>
      <c r="AW739" s="26"/>
      <c r="AX739" s="26"/>
      <c r="AY739" s="26"/>
      <c r="AZ739" s="26"/>
      <c r="BA739" s="26"/>
      <c r="BB739" s="26"/>
      <c r="BC739" s="26"/>
      <c r="BD739" s="26"/>
      <c r="BE739" s="26"/>
      <c r="BF739" s="26"/>
      <c r="BG739" s="26"/>
      <c r="BH739" s="26"/>
      <c r="BI739" s="26"/>
      <c r="BJ739" s="26"/>
      <c r="BK739" s="26"/>
      <c r="BL739" s="26"/>
      <c r="BM739" s="26"/>
      <c r="BN739" s="26"/>
      <c r="BO739" s="26"/>
      <c r="BP739" s="26"/>
      <c r="BQ739" s="26"/>
      <c r="BR739" s="26"/>
      <c r="BS739" s="26"/>
      <c r="BT739" s="26"/>
      <c r="BU739" s="26"/>
      <c r="BV739" s="26"/>
      <c r="BW739" s="26"/>
      <c r="BX739" s="26"/>
      <c r="BY739" s="26"/>
      <c r="BZ739" s="26"/>
      <c r="CA739" s="26"/>
      <c r="CB739" s="26"/>
      <c r="CC739" s="26"/>
      <c r="CD739" s="26"/>
      <c r="CE739" s="26"/>
      <c r="CF739" s="26"/>
      <c r="CG739" s="26"/>
      <c r="CH739" s="26"/>
      <c r="CI739" s="26"/>
      <c r="CJ739" s="26"/>
      <c r="CK739" s="26"/>
      <c r="CL739" s="26"/>
      <c r="CM739" s="26"/>
      <c r="CN739" s="26"/>
      <c r="CO739" s="26"/>
      <c r="CP739" s="26"/>
      <c r="CQ739" s="26"/>
      <c r="CR739" s="26"/>
      <c r="CS739" s="26"/>
      <c r="CT739" s="26"/>
      <c r="CU739" s="26"/>
      <c r="CV739" s="26"/>
      <c r="CW739" s="26"/>
      <c r="CX739" s="26"/>
      <c r="CY739" s="26"/>
      <c r="CZ739" s="26"/>
      <c r="DA739" s="26"/>
      <c r="DB739" s="26"/>
      <c r="DC739" s="26"/>
      <c r="DD739" s="26"/>
      <c r="DE739" s="26"/>
      <c r="DF739" s="26"/>
      <c r="DG739" s="26"/>
      <c r="DH739" s="26"/>
      <c r="DI739" s="26"/>
      <c r="DJ739" s="26"/>
      <c r="DK739" s="26"/>
      <c r="DL739" s="26"/>
      <c r="DM739" s="26"/>
      <c r="DN739" s="26"/>
      <c r="DO739" s="26"/>
      <c r="DP739" s="26"/>
      <c r="DQ739" s="26"/>
      <c r="DR739" s="26"/>
      <c r="DS739" s="26"/>
      <c r="DT739" s="26"/>
      <c r="DU739" s="26"/>
      <c r="DV739" s="26"/>
      <c r="DW739" s="26"/>
      <c r="DX739" s="26"/>
      <c r="DY739" s="26"/>
      <c r="DZ739" s="26"/>
      <c r="EA739" s="26"/>
      <c r="EB739" s="26"/>
      <c r="EC739" s="26"/>
      <c r="ED739" s="26"/>
      <c r="EE739" s="26"/>
      <c r="EF739" s="26"/>
      <c r="EG739" s="26"/>
      <c r="EH739" s="26"/>
      <c r="EI739" s="26"/>
      <c r="EJ739" s="26"/>
      <c r="EK739" s="26"/>
      <c r="EL739" s="26"/>
      <c r="EM739" s="26"/>
      <c r="EN739" s="26"/>
      <c r="EO739" s="26"/>
      <c r="EP739" s="26"/>
      <c r="EQ739" s="26"/>
      <c r="ER739" s="26"/>
      <c r="ES739" s="26"/>
      <c r="ET739" s="26"/>
      <c r="EU739" s="26"/>
      <c r="EV739" s="26"/>
      <c r="EW739" s="26"/>
      <c r="EX739" s="26"/>
      <c r="EY739" s="26"/>
      <c r="EZ739" s="26"/>
      <c r="FA739" s="26"/>
      <c r="FB739" s="26"/>
      <c r="FC739" s="26"/>
      <c r="FD739" s="26"/>
      <c r="FE739" s="26"/>
      <c r="FF739" s="26"/>
      <c r="FG739" s="26"/>
      <c r="FH739" s="26"/>
      <c r="FI739" s="26"/>
      <c r="FJ739" s="26"/>
      <c r="FK739" s="26"/>
      <c r="FL739" s="26"/>
      <c r="FM739" s="26"/>
      <c r="FN739" s="26"/>
      <c r="FO739" s="26"/>
      <c r="FP739" s="26"/>
      <c r="FQ739" s="26"/>
      <c r="FR739" s="26"/>
      <c r="FS739" s="26"/>
      <c r="FT739" s="26"/>
      <c r="FU739" s="26"/>
      <c r="FV739" s="26"/>
      <c r="FW739" s="26"/>
      <c r="FX739" s="26"/>
      <c r="FY739" s="26"/>
      <c r="FZ739" s="26"/>
      <c r="GA739" s="26"/>
      <c r="GB739" s="26"/>
      <c r="GC739" s="26"/>
      <c r="GD739" s="26"/>
      <c r="GE739" s="26"/>
      <c r="GF739" s="26"/>
      <c r="GG739" s="26"/>
      <c r="GH739" s="26"/>
      <c r="GI739" s="26"/>
      <c r="GJ739" s="26"/>
      <c r="GK739" s="26"/>
      <c r="GL739" s="26"/>
      <c r="GM739" s="26"/>
      <c r="GN739" s="26"/>
      <c r="GO739" s="26"/>
      <c r="GP739" s="26"/>
      <c r="GQ739" s="26"/>
      <c r="GR739" s="26"/>
      <c r="GS739" s="26"/>
      <c r="GT739" s="26"/>
      <c r="GU739" s="26"/>
      <c r="GV739" s="26"/>
      <c r="GW739" s="26"/>
      <c r="GX739" s="26"/>
      <c r="GY739" s="26"/>
      <c r="GZ739" s="26"/>
      <c r="HA739" s="26"/>
      <c r="HB739" s="26"/>
      <c r="HC739" s="26"/>
      <c r="HD739" s="26"/>
      <c r="HE739" s="26"/>
      <c r="HF739" s="26"/>
      <c r="HG739" s="26"/>
      <c r="HH739" s="26"/>
      <c r="HI739" s="26"/>
      <c r="HJ739" s="26"/>
      <c r="HK739" s="26"/>
      <c r="HL739" s="26"/>
      <c r="HM739" s="26"/>
      <c r="HN739" s="26"/>
      <c r="HO739" s="26"/>
      <c r="HP739" s="26"/>
      <c r="HQ739" s="26"/>
      <c r="HR739" s="26"/>
      <c r="HS739" s="26"/>
      <c r="HT739" s="26"/>
      <c r="HU739" s="26"/>
      <c r="HV739" s="26"/>
      <c r="HW739" s="26"/>
      <c r="HX739" s="26"/>
      <c r="HY739" s="26"/>
      <c r="HZ739" s="26"/>
      <c r="IA739" s="26"/>
      <c r="IB739" s="26"/>
      <c r="IC739" s="26"/>
      <c r="ID739" s="26"/>
      <c r="IE739" s="26"/>
      <c r="IF739" s="26"/>
      <c r="IG739" s="26"/>
      <c r="IH739" s="26"/>
      <c r="II739" s="26"/>
      <c r="IJ739" s="26"/>
      <c r="IK739" s="26"/>
      <c r="IL739" s="26"/>
      <c r="IM739" s="26"/>
      <c r="IN739" s="26"/>
      <c r="IO739" s="26"/>
      <c r="IP739" s="26"/>
      <c r="IQ739" s="26"/>
      <c r="IR739" s="26"/>
      <c r="IS739" s="26"/>
      <c r="IT739" s="26"/>
      <c r="IU739" s="26"/>
      <c r="IV739" s="26"/>
    </row>
    <row r="740" spans="1:256" s="32" customFormat="1" ht="14.4" x14ac:dyDescent="0.3">
      <c r="A740"/>
      <c r="B740"/>
      <c r="C740"/>
      <c r="D740"/>
      <c r="E740"/>
      <c r="F740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6"/>
      <c r="AB740" s="26"/>
      <c r="AC740" s="26"/>
      <c r="AD740" s="26"/>
      <c r="AE740" s="26"/>
      <c r="AF740" s="26"/>
      <c r="AG740" s="26"/>
      <c r="AH740" s="26"/>
      <c r="AI740" s="26"/>
      <c r="AJ740" s="26"/>
      <c r="AK740" s="26"/>
      <c r="AL740" s="26"/>
      <c r="AM740" s="26"/>
      <c r="AN740" s="26"/>
      <c r="AO740" s="26"/>
      <c r="AP740" s="26"/>
      <c r="AQ740" s="26"/>
      <c r="AR740" s="26"/>
      <c r="AS740" s="26"/>
      <c r="AT740" s="26"/>
      <c r="AU740" s="26"/>
      <c r="AV740" s="26"/>
      <c r="AW740" s="26"/>
      <c r="AX740" s="26"/>
      <c r="AY740" s="26"/>
      <c r="AZ740" s="26"/>
      <c r="BA740" s="26"/>
      <c r="BB740" s="26"/>
      <c r="BC740" s="26"/>
      <c r="BD740" s="26"/>
      <c r="BE740" s="26"/>
      <c r="BF740" s="26"/>
      <c r="BG740" s="26"/>
      <c r="BH740" s="26"/>
      <c r="BI740" s="26"/>
      <c r="BJ740" s="26"/>
      <c r="BK740" s="26"/>
      <c r="BL740" s="26"/>
      <c r="BM740" s="26"/>
      <c r="BN740" s="26"/>
      <c r="BO740" s="26"/>
      <c r="BP740" s="26"/>
      <c r="BQ740" s="26"/>
      <c r="BR740" s="26"/>
      <c r="BS740" s="26"/>
      <c r="BT740" s="26"/>
      <c r="BU740" s="26"/>
      <c r="BV740" s="26"/>
      <c r="BW740" s="26"/>
      <c r="BX740" s="26"/>
      <c r="BY740" s="26"/>
      <c r="BZ740" s="26"/>
      <c r="CA740" s="26"/>
      <c r="CB740" s="26"/>
      <c r="CC740" s="26"/>
      <c r="CD740" s="26"/>
      <c r="CE740" s="26"/>
      <c r="CF740" s="26"/>
      <c r="CG740" s="26"/>
      <c r="CH740" s="26"/>
      <c r="CI740" s="26"/>
      <c r="CJ740" s="26"/>
      <c r="CK740" s="26"/>
      <c r="CL740" s="26"/>
      <c r="CM740" s="26"/>
      <c r="CN740" s="26"/>
      <c r="CO740" s="26"/>
      <c r="CP740" s="26"/>
      <c r="CQ740" s="26"/>
      <c r="CR740" s="26"/>
      <c r="CS740" s="26"/>
      <c r="CT740" s="26"/>
      <c r="CU740" s="26"/>
      <c r="CV740" s="26"/>
      <c r="CW740" s="26"/>
      <c r="CX740" s="26"/>
      <c r="CY740" s="26"/>
      <c r="CZ740" s="26"/>
      <c r="DA740" s="26"/>
      <c r="DB740" s="26"/>
      <c r="DC740" s="26"/>
      <c r="DD740" s="26"/>
      <c r="DE740" s="26"/>
      <c r="DF740" s="26"/>
      <c r="DG740" s="26"/>
      <c r="DH740" s="26"/>
      <c r="DI740" s="26"/>
      <c r="DJ740" s="26"/>
      <c r="DK740" s="26"/>
      <c r="DL740" s="26"/>
      <c r="DM740" s="26"/>
      <c r="DN740" s="26"/>
      <c r="DO740" s="26"/>
      <c r="DP740" s="26"/>
      <c r="DQ740" s="26"/>
      <c r="DR740" s="26"/>
      <c r="DS740" s="26"/>
      <c r="DT740" s="26"/>
      <c r="DU740" s="26"/>
      <c r="DV740" s="26"/>
      <c r="DW740" s="26"/>
      <c r="DX740" s="26"/>
      <c r="DY740" s="26"/>
      <c r="DZ740" s="26"/>
      <c r="EA740" s="26"/>
      <c r="EB740" s="26"/>
      <c r="EC740" s="26"/>
      <c r="ED740" s="26"/>
      <c r="EE740" s="26"/>
      <c r="EF740" s="26"/>
      <c r="EG740" s="26"/>
      <c r="EH740" s="26"/>
      <c r="EI740" s="26"/>
      <c r="EJ740" s="26"/>
      <c r="EK740" s="26"/>
      <c r="EL740" s="26"/>
      <c r="EM740" s="26"/>
      <c r="EN740" s="26"/>
      <c r="EO740" s="26"/>
      <c r="EP740" s="26"/>
      <c r="EQ740" s="26"/>
      <c r="ER740" s="26"/>
      <c r="ES740" s="26"/>
      <c r="ET740" s="26"/>
      <c r="EU740" s="26"/>
      <c r="EV740" s="26"/>
      <c r="EW740" s="26"/>
      <c r="EX740" s="26"/>
      <c r="EY740" s="26"/>
      <c r="EZ740" s="26"/>
      <c r="FA740" s="26"/>
      <c r="FB740" s="26"/>
      <c r="FC740" s="26"/>
      <c r="FD740" s="26"/>
      <c r="FE740" s="26"/>
      <c r="FF740" s="26"/>
      <c r="FG740" s="26"/>
      <c r="FH740" s="26"/>
      <c r="FI740" s="26"/>
      <c r="FJ740" s="26"/>
      <c r="FK740" s="26"/>
      <c r="FL740" s="26"/>
      <c r="FM740" s="26"/>
      <c r="FN740" s="26"/>
      <c r="FO740" s="26"/>
      <c r="FP740" s="26"/>
      <c r="FQ740" s="26"/>
      <c r="FR740" s="26"/>
      <c r="FS740" s="26"/>
      <c r="FT740" s="26"/>
      <c r="FU740" s="26"/>
      <c r="FV740" s="26"/>
      <c r="FW740" s="26"/>
      <c r="FX740" s="26"/>
      <c r="FY740" s="26"/>
      <c r="FZ740" s="26"/>
      <c r="GA740" s="26"/>
      <c r="GB740" s="26"/>
      <c r="GC740" s="26"/>
      <c r="GD740" s="26"/>
      <c r="GE740" s="26"/>
      <c r="GF740" s="26"/>
      <c r="GG740" s="26"/>
      <c r="GH740" s="26"/>
      <c r="GI740" s="26"/>
      <c r="GJ740" s="26"/>
      <c r="GK740" s="26"/>
      <c r="GL740" s="26"/>
      <c r="GM740" s="26"/>
      <c r="GN740" s="26"/>
      <c r="GO740" s="26"/>
      <c r="GP740" s="26"/>
      <c r="GQ740" s="26"/>
      <c r="GR740" s="26"/>
      <c r="GS740" s="26"/>
      <c r="GT740" s="26"/>
      <c r="GU740" s="26"/>
      <c r="GV740" s="26"/>
      <c r="GW740" s="26"/>
      <c r="GX740" s="26"/>
      <c r="GY740" s="26"/>
      <c r="GZ740" s="26"/>
      <c r="HA740" s="26"/>
      <c r="HB740" s="26"/>
      <c r="HC740" s="26"/>
      <c r="HD740" s="26"/>
      <c r="HE740" s="26"/>
      <c r="HF740" s="26"/>
      <c r="HG740" s="26"/>
      <c r="HH740" s="26"/>
      <c r="HI740" s="26"/>
      <c r="HJ740" s="26"/>
      <c r="HK740" s="26"/>
      <c r="HL740" s="26"/>
      <c r="HM740" s="26"/>
      <c r="HN740" s="26"/>
      <c r="HO740" s="26"/>
      <c r="HP740" s="26"/>
      <c r="HQ740" s="26"/>
      <c r="HR740" s="26"/>
      <c r="HS740" s="26"/>
      <c r="HT740" s="26"/>
      <c r="HU740" s="26"/>
      <c r="HV740" s="26"/>
      <c r="HW740" s="26"/>
      <c r="HX740" s="26"/>
      <c r="HY740" s="26"/>
      <c r="HZ740" s="26"/>
      <c r="IA740" s="26"/>
      <c r="IB740" s="26"/>
      <c r="IC740" s="26"/>
      <c r="ID740" s="26"/>
      <c r="IE740" s="26"/>
      <c r="IF740" s="26"/>
      <c r="IG740" s="26"/>
      <c r="IH740" s="26"/>
      <c r="II740" s="26"/>
      <c r="IJ740" s="26"/>
      <c r="IK740" s="26"/>
      <c r="IL740" s="26"/>
      <c r="IM740" s="26"/>
      <c r="IN740" s="26"/>
      <c r="IO740" s="26"/>
      <c r="IP740" s="26"/>
      <c r="IQ740" s="26"/>
      <c r="IR740" s="26"/>
      <c r="IS740" s="26"/>
      <c r="IT740" s="26"/>
      <c r="IU740" s="26"/>
      <c r="IV740" s="26"/>
    </row>
    <row r="741" spans="1:256" s="35" customFormat="1" ht="14.4" x14ac:dyDescent="0.3">
      <c r="A741"/>
      <c r="B741"/>
      <c r="C741"/>
      <c r="D741"/>
      <c r="E741"/>
      <c r="F741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6"/>
      <c r="AB741" s="26"/>
      <c r="AC741" s="26"/>
      <c r="AD741" s="26"/>
      <c r="AE741" s="26"/>
      <c r="AF741" s="26"/>
      <c r="AG741" s="26"/>
      <c r="AH741" s="26"/>
      <c r="AI741" s="26"/>
      <c r="AJ741" s="26"/>
      <c r="AK741" s="26"/>
      <c r="AL741" s="26"/>
      <c r="AM741" s="26"/>
      <c r="AN741" s="26"/>
      <c r="AO741" s="26"/>
      <c r="AP741" s="26"/>
      <c r="AQ741" s="26"/>
      <c r="AR741" s="26"/>
      <c r="AS741" s="26"/>
      <c r="AT741" s="26"/>
      <c r="AU741" s="26"/>
      <c r="AV741" s="26"/>
      <c r="AW741" s="26"/>
      <c r="AX741" s="26"/>
      <c r="AY741" s="26"/>
      <c r="AZ741" s="26"/>
      <c r="BA741" s="26"/>
      <c r="BB741" s="26"/>
      <c r="BC741" s="26"/>
      <c r="BD741" s="26"/>
      <c r="BE741" s="26"/>
      <c r="BF741" s="26"/>
      <c r="BG741" s="26"/>
      <c r="BH741" s="26"/>
      <c r="BI741" s="26"/>
      <c r="BJ741" s="26"/>
      <c r="BK741" s="26"/>
      <c r="BL741" s="26"/>
      <c r="BM741" s="26"/>
      <c r="BN741" s="26"/>
      <c r="BO741" s="26"/>
      <c r="BP741" s="26"/>
      <c r="BQ741" s="26"/>
      <c r="BR741" s="26"/>
      <c r="BS741" s="26"/>
      <c r="BT741" s="26"/>
      <c r="BU741" s="26"/>
      <c r="BV741" s="26"/>
      <c r="BW741" s="26"/>
      <c r="BX741" s="26"/>
      <c r="BY741" s="26"/>
      <c r="BZ741" s="26"/>
      <c r="CA741" s="26"/>
      <c r="CB741" s="26"/>
      <c r="CC741" s="26"/>
      <c r="CD741" s="26"/>
      <c r="CE741" s="26"/>
      <c r="CF741" s="26"/>
      <c r="CG741" s="26"/>
      <c r="CH741" s="26"/>
      <c r="CI741" s="26"/>
      <c r="CJ741" s="26"/>
      <c r="CK741" s="26"/>
      <c r="CL741" s="26"/>
      <c r="CM741" s="26"/>
      <c r="CN741" s="26"/>
      <c r="CO741" s="26"/>
      <c r="CP741" s="26"/>
      <c r="CQ741" s="26"/>
      <c r="CR741" s="26"/>
      <c r="CS741" s="26"/>
      <c r="CT741" s="26"/>
      <c r="CU741" s="26"/>
      <c r="CV741" s="26"/>
      <c r="CW741" s="26"/>
      <c r="CX741" s="26"/>
      <c r="CY741" s="26"/>
      <c r="CZ741" s="26"/>
      <c r="DA741" s="26"/>
      <c r="DB741" s="26"/>
      <c r="DC741" s="26"/>
      <c r="DD741" s="26"/>
      <c r="DE741" s="26"/>
      <c r="DF741" s="26"/>
      <c r="DG741" s="26"/>
      <c r="DH741" s="26"/>
      <c r="DI741" s="26"/>
      <c r="DJ741" s="26"/>
      <c r="DK741" s="26"/>
      <c r="DL741" s="26"/>
      <c r="DM741" s="26"/>
      <c r="DN741" s="26"/>
      <c r="DO741" s="26"/>
      <c r="DP741" s="26"/>
      <c r="DQ741" s="26"/>
      <c r="DR741" s="26"/>
      <c r="DS741" s="26"/>
      <c r="DT741" s="26"/>
      <c r="DU741" s="26"/>
      <c r="DV741" s="26"/>
      <c r="DW741" s="26"/>
      <c r="DX741" s="26"/>
      <c r="DY741" s="26"/>
      <c r="DZ741" s="26"/>
      <c r="EA741" s="26"/>
      <c r="EB741" s="26"/>
      <c r="EC741" s="26"/>
      <c r="ED741" s="26"/>
      <c r="EE741" s="26"/>
      <c r="EF741" s="26"/>
      <c r="EG741" s="26"/>
      <c r="EH741" s="26"/>
      <c r="EI741" s="26"/>
      <c r="EJ741" s="26"/>
      <c r="EK741" s="26"/>
      <c r="EL741" s="26"/>
      <c r="EM741" s="26"/>
      <c r="EN741" s="26"/>
      <c r="EO741" s="26"/>
      <c r="EP741" s="26"/>
      <c r="EQ741" s="26"/>
      <c r="ER741" s="26"/>
      <c r="ES741" s="26"/>
      <c r="ET741" s="26"/>
      <c r="EU741" s="26"/>
      <c r="EV741" s="26"/>
      <c r="EW741" s="26"/>
      <c r="EX741" s="26"/>
      <c r="EY741" s="26"/>
      <c r="EZ741" s="26"/>
      <c r="FA741" s="26"/>
      <c r="FB741" s="26"/>
      <c r="FC741" s="26"/>
      <c r="FD741" s="26"/>
      <c r="FE741" s="26"/>
      <c r="FF741" s="26"/>
      <c r="FG741" s="26"/>
      <c r="FH741" s="26"/>
      <c r="FI741" s="26"/>
      <c r="FJ741" s="26"/>
      <c r="FK741" s="26"/>
      <c r="FL741" s="26"/>
      <c r="FM741" s="26"/>
      <c r="FN741" s="26"/>
      <c r="FO741" s="26"/>
      <c r="FP741" s="26"/>
      <c r="FQ741" s="26"/>
      <c r="FR741" s="26"/>
      <c r="FS741" s="26"/>
      <c r="FT741" s="26"/>
      <c r="FU741" s="26"/>
      <c r="FV741" s="26"/>
      <c r="FW741" s="26"/>
      <c r="FX741" s="26"/>
      <c r="FY741" s="26"/>
      <c r="FZ741" s="26"/>
      <c r="GA741" s="26"/>
      <c r="GB741" s="26"/>
      <c r="GC741" s="26"/>
      <c r="GD741" s="26"/>
      <c r="GE741" s="26"/>
      <c r="GF741" s="26"/>
      <c r="GG741" s="26"/>
      <c r="GH741" s="26"/>
      <c r="GI741" s="26"/>
      <c r="GJ741" s="26"/>
      <c r="GK741" s="26"/>
      <c r="GL741" s="26"/>
      <c r="GM741" s="26"/>
      <c r="GN741" s="26"/>
      <c r="GO741" s="26"/>
      <c r="GP741" s="26"/>
      <c r="GQ741" s="26"/>
      <c r="GR741" s="26"/>
      <c r="GS741" s="26"/>
      <c r="GT741" s="26"/>
      <c r="GU741" s="26"/>
      <c r="GV741" s="26"/>
      <c r="GW741" s="26"/>
      <c r="GX741" s="26"/>
      <c r="GY741" s="26"/>
      <c r="GZ741" s="26"/>
      <c r="HA741" s="26"/>
      <c r="HB741" s="26"/>
      <c r="HC741" s="26"/>
      <c r="HD741" s="26"/>
      <c r="HE741" s="26"/>
      <c r="HF741" s="26"/>
      <c r="HG741" s="26"/>
      <c r="HH741" s="26"/>
      <c r="HI741" s="26"/>
      <c r="HJ741" s="26"/>
      <c r="HK741" s="26"/>
      <c r="HL741" s="26"/>
      <c r="HM741" s="26"/>
      <c r="HN741" s="26"/>
      <c r="HO741" s="26"/>
      <c r="HP741" s="26"/>
      <c r="HQ741" s="26"/>
      <c r="HR741" s="26"/>
      <c r="HS741" s="26"/>
      <c r="HT741" s="26"/>
      <c r="HU741" s="26"/>
      <c r="HV741" s="26"/>
      <c r="HW741" s="26"/>
      <c r="HX741" s="26"/>
      <c r="HY741" s="26"/>
      <c r="HZ741" s="26"/>
      <c r="IA741" s="26"/>
      <c r="IB741" s="26"/>
      <c r="IC741" s="26"/>
      <c r="ID741" s="26"/>
      <c r="IE741" s="26"/>
      <c r="IF741" s="26"/>
      <c r="IG741" s="26"/>
      <c r="IH741" s="26"/>
      <c r="II741" s="26"/>
      <c r="IJ741" s="26"/>
      <c r="IK741" s="26"/>
      <c r="IL741" s="26"/>
      <c r="IM741" s="26"/>
      <c r="IN741" s="26"/>
      <c r="IO741" s="26"/>
      <c r="IP741" s="26"/>
      <c r="IQ741" s="26"/>
      <c r="IR741" s="26"/>
      <c r="IS741" s="26"/>
      <c r="IT741" s="26"/>
      <c r="IU741" s="26"/>
      <c r="IV741" s="26"/>
    </row>
    <row r="742" spans="1:256" s="32" customFormat="1" ht="14.4" x14ac:dyDescent="0.3">
      <c r="A742"/>
      <c r="B742"/>
      <c r="C742"/>
      <c r="D742"/>
      <c r="E742"/>
      <c r="F742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6"/>
      <c r="AB742" s="26"/>
      <c r="AC742" s="26"/>
      <c r="AD742" s="26"/>
      <c r="AE742" s="26"/>
      <c r="AF742" s="26"/>
      <c r="AG742" s="26"/>
      <c r="AH742" s="26"/>
      <c r="AI742" s="26"/>
      <c r="AJ742" s="26"/>
      <c r="AK742" s="26"/>
      <c r="AL742" s="26"/>
      <c r="AM742" s="26"/>
      <c r="AN742" s="26"/>
      <c r="AO742" s="26"/>
      <c r="AP742" s="26"/>
      <c r="AQ742" s="26"/>
      <c r="AR742" s="26"/>
      <c r="AS742" s="26"/>
      <c r="AT742" s="26"/>
      <c r="AU742" s="26"/>
      <c r="AV742" s="26"/>
      <c r="AW742" s="26"/>
      <c r="AX742" s="26"/>
      <c r="AY742" s="26"/>
      <c r="AZ742" s="26"/>
      <c r="BA742" s="26"/>
      <c r="BB742" s="26"/>
      <c r="BC742" s="26"/>
      <c r="BD742" s="26"/>
      <c r="BE742" s="26"/>
      <c r="BF742" s="26"/>
      <c r="BG742" s="26"/>
      <c r="BH742" s="26"/>
      <c r="BI742" s="26"/>
      <c r="BJ742" s="26"/>
      <c r="BK742" s="26"/>
      <c r="BL742" s="26"/>
      <c r="BM742" s="26"/>
      <c r="BN742" s="26"/>
      <c r="BO742" s="26"/>
      <c r="BP742" s="26"/>
      <c r="BQ742" s="26"/>
      <c r="BR742" s="26"/>
      <c r="BS742" s="26"/>
      <c r="BT742" s="26"/>
      <c r="BU742" s="26"/>
      <c r="BV742" s="26"/>
      <c r="BW742" s="26"/>
      <c r="BX742" s="26"/>
      <c r="BY742" s="26"/>
      <c r="BZ742" s="26"/>
      <c r="CA742" s="26"/>
      <c r="CB742" s="26"/>
      <c r="CC742" s="26"/>
      <c r="CD742" s="26"/>
      <c r="CE742" s="26"/>
      <c r="CF742" s="26"/>
      <c r="CG742" s="26"/>
      <c r="CH742" s="26"/>
      <c r="CI742" s="26"/>
      <c r="CJ742" s="26"/>
      <c r="CK742" s="26"/>
      <c r="CL742" s="26"/>
      <c r="CM742" s="26"/>
      <c r="CN742" s="26"/>
      <c r="CO742" s="26"/>
      <c r="CP742" s="26"/>
      <c r="CQ742" s="26"/>
      <c r="CR742" s="26"/>
      <c r="CS742" s="26"/>
      <c r="CT742" s="26"/>
      <c r="CU742" s="26"/>
      <c r="CV742" s="26"/>
      <c r="CW742" s="26"/>
      <c r="CX742" s="26"/>
      <c r="CY742" s="26"/>
      <c r="CZ742" s="26"/>
      <c r="DA742" s="26"/>
      <c r="DB742" s="26"/>
      <c r="DC742" s="26"/>
      <c r="DD742" s="26"/>
      <c r="DE742" s="26"/>
      <c r="DF742" s="26"/>
      <c r="DG742" s="26"/>
      <c r="DH742" s="26"/>
      <c r="DI742" s="26"/>
      <c r="DJ742" s="26"/>
      <c r="DK742" s="26"/>
      <c r="DL742" s="26"/>
      <c r="DM742" s="26"/>
      <c r="DN742" s="26"/>
      <c r="DO742" s="26"/>
      <c r="DP742" s="26"/>
      <c r="DQ742" s="26"/>
      <c r="DR742" s="26"/>
      <c r="DS742" s="26"/>
      <c r="DT742" s="26"/>
      <c r="DU742" s="26"/>
      <c r="DV742" s="26"/>
      <c r="DW742" s="26"/>
      <c r="DX742" s="26"/>
      <c r="DY742" s="26"/>
      <c r="DZ742" s="26"/>
      <c r="EA742" s="26"/>
      <c r="EB742" s="26"/>
      <c r="EC742" s="26"/>
      <c r="ED742" s="26"/>
      <c r="EE742" s="26"/>
      <c r="EF742" s="26"/>
      <c r="EG742" s="26"/>
      <c r="EH742" s="26"/>
      <c r="EI742" s="26"/>
      <c r="EJ742" s="26"/>
      <c r="EK742" s="26"/>
      <c r="EL742" s="26"/>
      <c r="EM742" s="26"/>
      <c r="EN742" s="26"/>
      <c r="EO742" s="26"/>
      <c r="EP742" s="26"/>
      <c r="EQ742" s="26"/>
      <c r="ER742" s="26"/>
      <c r="ES742" s="26"/>
      <c r="ET742" s="26"/>
      <c r="EU742" s="26"/>
      <c r="EV742" s="26"/>
      <c r="EW742" s="26"/>
      <c r="EX742" s="26"/>
      <c r="EY742" s="26"/>
      <c r="EZ742" s="26"/>
      <c r="FA742" s="26"/>
      <c r="FB742" s="26"/>
      <c r="FC742" s="26"/>
      <c r="FD742" s="26"/>
      <c r="FE742" s="26"/>
      <c r="FF742" s="26"/>
      <c r="FG742" s="26"/>
      <c r="FH742" s="26"/>
      <c r="FI742" s="26"/>
      <c r="FJ742" s="26"/>
      <c r="FK742" s="26"/>
      <c r="FL742" s="26"/>
      <c r="FM742" s="26"/>
      <c r="FN742" s="26"/>
      <c r="FO742" s="26"/>
      <c r="FP742" s="26"/>
      <c r="FQ742" s="26"/>
      <c r="FR742" s="26"/>
      <c r="FS742" s="26"/>
      <c r="FT742" s="26"/>
      <c r="FU742" s="26"/>
      <c r="FV742" s="26"/>
      <c r="FW742" s="26"/>
      <c r="FX742" s="26"/>
      <c r="FY742" s="26"/>
      <c r="FZ742" s="26"/>
      <c r="GA742" s="26"/>
      <c r="GB742" s="26"/>
      <c r="GC742" s="26"/>
      <c r="GD742" s="26"/>
      <c r="GE742" s="26"/>
      <c r="GF742" s="26"/>
      <c r="GG742" s="26"/>
      <c r="GH742" s="26"/>
      <c r="GI742" s="26"/>
      <c r="GJ742" s="26"/>
      <c r="GK742" s="26"/>
      <c r="GL742" s="26"/>
      <c r="GM742" s="26"/>
      <c r="GN742" s="26"/>
      <c r="GO742" s="26"/>
      <c r="GP742" s="26"/>
      <c r="GQ742" s="26"/>
      <c r="GR742" s="26"/>
      <c r="GS742" s="26"/>
      <c r="GT742" s="26"/>
      <c r="GU742" s="26"/>
      <c r="GV742" s="26"/>
      <c r="GW742" s="26"/>
      <c r="GX742" s="26"/>
      <c r="GY742" s="26"/>
      <c r="GZ742" s="26"/>
      <c r="HA742" s="26"/>
      <c r="HB742" s="26"/>
      <c r="HC742" s="26"/>
      <c r="HD742" s="26"/>
      <c r="HE742" s="26"/>
      <c r="HF742" s="26"/>
      <c r="HG742" s="26"/>
      <c r="HH742" s="26"/>
      <c r="HI742" s="26"/>
      <c r="HJ742" s="26"/>
      <c r="HK742" s="26"/>
      <c r="HL742" s="26"/>
      <c r="HM742" s="26"/>
      <c r="HN742" s="26"/>
      <c r="HO742" s="26"/>
      <c r="HP742" s="26"/>
      <c r="HQ742" s="26"/>
      <c r="HR742" s="26"/>
      <c r="HS742" s="26"/>
      <c r="HT742" s="26"/>
      <c r="HU742" s="26"/>
      <c r="HV742" s="26"/>
      <c r="HW742" s="26"/>
      <c r="HX742" s="26"/>
      <c r="HY742" s="26"/>
      <c r="HZ742" s="26"/>
      <c r="IA742" s="26"/>
      <c r="IB742" s="26"/>
      <c r="IC742" s="26"/>
      <c r="ID742" s="26"/>
      <c r="IE742" s="26"/>
      <c r="IF742" s="26"/>
      <c r="IG742" s="26"/>
      <c r="IH742" s="26"/>
      <c r="II742" s="26"/>
      <c r="IJ742" s="26"/>
      <c r="IK742" s="26"/>
      <c r="IL742" s="26"/>
      <c r="IM742" s="26"/>
      <c r="IN742" s="26"/>
      <c r="IO742" s="26"/>
      <c r="IP742" s="26"/>
      <c r="IQ742" s="26"/>
      <c r="IR742" s="26"/>
      <c r="IS742" s="26"/>
      <c r="IT742" s="26"/>
      <c r="IU742" s="26"/>
      <c r="IV742" s="26"/>
    </row>
    <row r="743" spans="1:256" s="32" customFormat="1" ht="14.4" x14ac:dyDescent="0.3">
      <c r="A743"/>
      <c r="B743"/>
      <c r="C743"/>
      <c r="D743"/>
      <c r="E743"/>
      <c r="F743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6"/>
      <c r="AB743" s="26"/>
      <c r="AC743" s="26"/>
      <c r="AD743" s="26"/>
      <c r="AE743" s="26"/>
      <c r="AF743" s="26"/>
      <c r="AG743" s="26"/>
      <c r="AH743" s="26"/>
      <c r="AI743" s="26"/>
      <c r="AJ743" s="26"/>
      <c r="AK743" s="26"/>
      <c r="AL743" s="26"/>
      <c r="AM743" s="26"/>
      <c r="AN743" s="26"/>
      <c r="AO743" s="26"/>
      <c r="AP743" s="26"/>
      <c r="AQ743" s="26"/>
      <c r="AR743" s="26"/>
      <c r="AS743" s="26"/>
      <c r="AT743" s="26"/>
      <c r="AU743" s="26"/>
      <c r="AV743" s="26"/>
      <c r="AW743" s="26"/>
      <c r="AX743" s="26"/>
      <c r="AY743" s="26"/>
      <c r="AZ743" s="26"/>
      <c r="BA743" s="26"/>
      <c r="BB743" s="26"/>
      <c r="BC743" s="26"/>
      <c r="BD743" s="26"/>
      <c r="BE743" s="26"/>
      <c r="BF743" s="26"/>
      <c r="BG743" s="26"/>
      <c r="BH743" s="26"/>
      <c r="BI743" s="26"/>
      <c r="BJ743" s="26"/>
      <c r="BK743" s="26"/>
      <c r="BL743" s="26"/>
      <c r="BM743" s="26"/>
      <c r="BN743" s="26"/>
      <c r="BO743" s="26"/>
      <c r="BP743" s="26"/>
      <c r="BQ743" s="26"/>
      <c r="BR743" s="26"/>
      <c r="BS743" s="26"/>
      <c r="BT743" s="26"/>
      <c r="BU743" s="26"/>
      <c r="BV743" s="26"/>
      <c r="BW743" s="26"/>
      <c r="BX743" s="26"/>
      <c r="BY743" s="26"/>
      <c r="BZ743" s="26"/>
      <c r="CA743" s="26"/>
      <c r="CB743" s="26"/>
      <c r="CC743" s="26"/>
      <c r="CD743" s="26"/>
      <c r="CE743" s="26"/>
      <c r="CF743" s="26"/>
      <c r="CG743" s="26"/>
      <c r="CH743" s="26"/>
      <c r="CI743" s="26"/>
      <c r="CJ743" s="26"/>
      <c r="CK743" s="26"/>
      <c r="CL743" s="26"/>
      <c r="CM743" s="26"/>
      <c r="CN743" s="26"/>
      <c r="CO743" s="26"/>
      <c r="CP743" s="26"/>
      <c r="CQ743" s="26"/>
      <c r="CR743" s="26"/>
      <c r="CS743" s="26"/>
      <c r="CT743" s="26"/>
      <c r="CU743" s="26"/>
      <c r="CV743" s="26"/>
      <c r="CW743" s="26"/>
      <c r="CX743" s="26"/>
      <c r="CY743" s="26"/>
      <c r="CZ743" s="26"/>
      <c r="DA743" s="26"/>
      <c r="DB743" s="26"/>
      <c r="DC743" s="26"/>
      <c r="DD743" s="26"/>
      <c r="DE743" s="26"/>
      <c r="DF743" s="26"/>
      <c r="DG743" s="26"/>
      <c r="DH743" s="26"/>
      <c r="DI743" s="26"/>
      <c r="DJ743" s="26"/>
      <c r="DK743" s="26"/>
      <c r="DL743" s="26"/>
      <c r="DM743" s="26"/>
      <c r="DN743" s="26"/>
      <c r="DO743" s="26"/>
      <c r="DP743" s="26"/>
      <c r="DQ743" s="26"/>
      <c r="DR743" s="26"/>
      <c r="DS743" s="26"/>
      <c r="DT743" s="26"/>
      <c r="DU743" s="26"/>
      <c r="DV743" s="26"/>
      <c r="DW743" s="26"/>
      <c r="DX743" s="26"/>
      <c r="DY743" s="26"/>
      <c r="DZ743" s="26"/>
      <c r="EA743" s="26"/>
      <c r="EB743" s="26"/>
      <c r="EC743" s="26"/>
      <c r="ED743" s="26"/>
      <c r="EE743" s="26"/>
      <c r="EF743" s="26"/>
      <c r="EG743" s="26"/>
      <c r="EH743" s="26"/>
      <c r="EI743" s="26"/>
      <c r="EJ743" s="26"/>
      <c r="EK743" s="26"/>
      <c r="EL743" s="26"/>
      <c r="EM743" s="26"/>
      <c r="EN743" s="26"/>
      <c r="EO743" s="26"/>
      <c r="EP743" s="26"/>
      <c r="EQ743" s="26"/>
      <c r="ER743" s="26"/>
      <c r="ES743" s="26"/>
      <c r="ET743" s="26"/>
      <c r="EU743" s="26"/>
      <c r="EV743" s="26"/>
      <c r="EW743" s="26"/>
      <c r="EX743" s="26"/>
      <c r="EY743" s="26"/>
      <c r="EZ743" s="26"/>
      <c r="FA743" s="26"/>
      <c r="FB743" s="26"/>
      <c r="FC743" s="26"/>
      <c r="FD743" s="26"/>
      <c r="FE743" s="26"/>
      <c r="FF743" s="26"/>
      <c r="FG743" s="26"/>
      <c r="FH743" s="26"/>
      <c r="FI743" s="26"/>
      <c r="FJ743" s="26"/>
      <c r="FK743" s="26"/>
      <c r="FL743" s="26"/>
      <c r="FM743" s="26"/>
      <c r="FN743" s="26"/>
      <c r="FO743" s="26"/>
      <c r="FP743" s="26"/>
      <c r="FQ743" s="26"/>
      <c r="FR743" s="26"/>
      <c r="FS743" s="26"/>
      <c r="FT743" s="26"/>
      <c r="FU743" s="26"/>
      <c r="FV743" s="26"/>
      <c r="FW743" s="26"/>
      <c r="FX743" s="26"/>
      <c r="FY743" s="26"/>
      <c r="FZ743" s="26"/>
      <c r="GA743" s="26"/>
      <c r="GB743" s="26"/>
      <c r="GC743" s="26"/>
      <c r="GD743" s="26"/>
      <c r="GE743" s="26"/>
      <c r="GF743" s="26"/>
      <c r="GG743" s="26"/>
      <c r="GH743" s="26"/>
      <c r="GI743" s="26"/>
      <c r="GJ743" s="26"/>
      <c r="GK743" s="26"/>
      <c r="GL743" s="26"/>
      <c r="GM743" s="26"/>
      <c r="GN743" s="26"/>
      <c r="GO743" s="26"/>
      <c r="GP743" s="26"/>
      <c r="GQ743" s="26"/>
      <c r="GR743" s="26"/>
      <c r="GS743" s="26"/>
      <c r="GT743" s="26"/>
      <c r="GU743" s="26"/>
      <c r="GV743" s="26"/>
      <c r="GW743" s="26"/>
      <c r="GX743" s="26"/>
      <c r="GY743" s="26"/>
      <c r="GZ743" s="26"/>
      <c r="HA743" s="26"/>
      <c r="HB743" s="26"/>
      <c r="HC743" s="26"/>
      <c r="HD743" s="26"/>
      <c r="HE743" s="26"/>
      <c r="HF743" s="26"/>
      <c r="HG743" s="26"/>
      <c r="HH743" s="26"/>
      <c r="HI743" s="26"/>
      <c r="HJ743" s="26"/>
      <c r="HK743" s="26"/>
      <c r="HL743" s="26"/>
      <c r="HM743" s="26"/>
      <c r="HN743" s="26"/>
      <c r="HO743" s="26"/>
      <c r="HP743" s="26"/>
      <c r="HQ743" s="26"/>
      <c r="HR743" s="26"/>
      <c r="HS743" s="26"/>
      <c r="HT743" s="26"/>
      <c r="HU743" s="26"/>
      <c r="HV743" s="26"/>
      <c r="HW743" s="26"/>
      <c r="HX743" s="26"/>
      <c r="HY743" s="26"/>
      <c r="HZ743" s="26"/>
      <c r="IA743" s="26"/>
      <c r="IB743" s="26"/>
      <c r="IC743" s="26"/>
      <c r="ID743" s="26"/>
      <c r="IE743" s="26"/>
      <c r="IF743" s="26"/>
      <c r="IG743" s="26"/>
      <c r="IH743" s="26"/>
      <c r="II743" s="26"/>
      <c r="IJ743" s="26"/>
      <c r="IK743" s="26"/>
      <c r="IL743" s="26"/>
      <c r="IM743" s="26"/>
      <c r="IN743" s="26"/>
      <c r="IO743" s="26"/>
      <c r="IP743" s="26"/>
      <c r="IQ743" s="26"/>
      <c r="IR743" s="26"/>
      <c r="IS743" s="26"/>
      <c r="IT743" s="26"/>
      <c r="IU743" s="26"/>
      <c r="IV743" s="26"/>
    </row>
    <row r="744" spans="1:256" s="32" customFormat="1" ht="14.4" x14ac:dyDescent="0.3">
      <c r="A744"/>
      <c r="B744"/>
      <c r="C744"/>
      <c r="D744"/>
      <c r="E744"/>
      <c r="F744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6"/>
      <c r="AB744" s="26"/>
      <c r="AC744" s="26"/>
      <c r="AD744" s="26"/>
      <c r="AE744" s="26"/>
      <c r="AF744" s="26"/>
      <c r="AG744" s="26"/>
      <c r="AH744" s="26"/>
      <c r="AI744" s="26"/>
      <c r="AJ744" s="26"/>
      <c r="AK744" s="26"/>
      <c r="AL744" s="26"/>
      <c r="AM744" s="26"/>
      <c r="AN744" s="26"/>
      <c r="AO744" s="26"/>
      <c r="AP744" s="26"/>
      <c r="AQ744" s="26"/>
      <c r="AR744" s="26"/>
      <c r="AS744" s="26"/>
      <c r="AT744" s="26"/>
      <c r="AU744" s="26"/>
      <c r="AV744" s="26"/>
      <c r="AW744" s="26"/>
      <c r="AX744" s="26"/>
      <c r="AY744" s="26"/>
      <c r="AZ744" s="26"/>
      <c r="BA744" s="26"/>
      <c r="BB744" s="26"/>
      <c r="BC744" s="26"/>
      <c r="BD744" s="26"/>
      <c r="BE744" s="26"/>
      <c r="BF744" s="26"/>
      <c r="BG744" s="26"/>
      <c r="BH744" s="26"/>
      <c r="BI744" s="26"/>
      <c r="BJ744" s="26"/>
      <c r="BK744" s="26"/>
      <c r="BL744" s="26"/>
      <c r="BM744" s="26"/>
      <c r="BN744" s="26"/>
      <c r="BO744" s="26"/>
      <c r="BP744" s="26"/>
      <c r="BQ744" s="26"/>
      <c r="BR744" s="26"/>
      <c r="BS744" s="26"/>
      <c r="BT744" s="26"/>
      <c r="BU744" s="26"/>
      <c r="BV744" s="26"/>
      <c r="BW744" s="26"/>
      <c r="BX744" s="26"/>
      <c r="BY744" s="26"/>
      <c r="BZ744" s="26"/>
      <c r="CA744" s="26"/>
      <c r="CB744" s="26"/>
      <c r="CC744" s="26"/>
      <c r="CD744" s="26"/>
      <c r="CE744" s="26"/>
      <c r="CF744" s="26"/>
      <c r="CG744" s="26"/>
      <c r="CH744" s="26"/>
      <c r="CI744" s="26"/>
      <c r="CJ744" s="26"/>
      <c r="CK744" s="26"/>
      <c r="CL744" s="26"/>
      <c r="CM744" s="26"/>
      <c r="CN744" s="26"/>
      <c r="CO744" s="26"/>
      <c r="CP744" s="26"/>
      <c r="CQ744" s="26"/>
      <c r="CR744" s="26"/>
      <c r="CS744" s="26"/>
      <c r="CT744" s="26"/>
      <c r="CU744" s="26"/>
      <c r="CV744" s="26"/>
      <c r="CW744" s="26"/>
      <c r="CX744" s="26"/>
      <c r="CY744" s="26"/>
      <c r="CZ744" s="26"/>
      <c r="DA744" s="26"/>
      <c r="DB744" s="26"/>
      <c r="DC744" s="26"/>
      <c r="DD744" s="26"/>
      <c r="DE744" s="26"/>
      <c r="DF744" s="26"/>
      <c r="DG744" s="26"/>
      <c r="DH744" s="26"/>
      <c r="DI744" s="26"/>
      <c r="DJ744" s="26"/>
      <c r="DK744" s="26"/>
      <c r="DL744" s="26"/>
      <c r="DM744" s="26"/>
      <c r="DN744" s="26"/>
      <c r="DO744" s="26"/>
      <c r="DP744" s="26"/>
      <c r="DQ744" s="26"/>
      <c r="DR744" s="26"/>
      <c r="DS744" s="26"/>
      <c r="DT744" s="26"/>
      <c r="DU744" s="26"/>
      <c r="DV744" s="26"/>
      <c r="DW744" s="26"/>
      <c r="DX744" s="26"/>
      <c r="DY744" s="26"/>
      <c r="DZ744" s="26"/>
      <c r="EA744" s="26"/>
      <c r="EB744" s="26"/>
      <c r="EC744" s="26"/>
      <c r="ED744" s="26"/>
      <c r="EE744" s="26"/>
      <c r="EF744" s="26"/>
      <c r="EG744" s="26"/>
      <c r="EH744" s="26"/>
      <c r="EI744" s="26"/>
      <c r="EJ744" s="26"/>
      <c r="EK744" s="26"/>
      <c r="EL744" s="26"/>
      <c r="EM744" s="26"/>
      <c r="EN744" s="26"/>
      <c r="EO744" s="26"/>
      <c r="EP744" s="26"/>
      <c r="EQ744" s="26"/>
      <c r="ER744" s="26"/>
      <c r="ES744" s="26"/>
      <c r="ET744" s="26"/>
      <c r="EU744" s="26"/>
      <c r="EV744" s="26"/>
      <c r="EW744" s="26"/>
      <c r="EX744" s="26"/>
      <c r="EY744" s="26"/>
      <c r="EZ744" s="26"/>
      <c r="FA744" s="26"/>
      <c r="FB744" s="26"/>
      <c r="FC744" s="26"/>
      <c r="FD744" s="26"/>
      <c r="FE744" s="26"/>
      <c r="FF744" s="26"/>
      <c r="FG744" s="26"/>
      <c r="FH744" s="26"/>
      <c r="FI744" s="26"/>
      <c r="FJ744" s="26"/>
      <c r="FK744" s="26"/>
      <c r="FL744" s="26"/>
      <c r="FM744" s="26"/>
      <c r="FN744" s="26"/>
      <c r="FO744" s="26"/>
      <c r="FP744" s="26"/>
      <c r="FQ744" s="26"/>
      <c r="FR744" s="26"/>
      <c r="FS744" s="26"/>
      <c r="FT744" s="26"/>
      <c r="FU744" s="26"/>
      <c r="FV744" s="26"/>
      <c r="FW744" s="26"/>
      <c r="FX744" s="26"/>
      <c r="FY744" s="26"/>
      <c r="FZ744" s="26"/>
      <c r="GA744" s="26"/>
      <c r="GB744" s="26"/>
      <c r="GC744" s="26"/>
      <c r="GD744" s="26"/>
      <c r="GE744" s="26"/>
      <c r="GF744" s="26"/>
      <c r="GG744" s="26"/>
      <c r="GH744" s="26"/>
      <c r="GI744" s="26"/>
      <c r="GJ744" s="26"/>
      <c r="GK744" s="26"/>
      <c r="GL744" s="26"/>
      <c r="GM744" s="26"/>
      <c r="GN744" s="26"/>
      <c r="GO744" s="26"/>
      <c r="GP744" s="26"/>
      <c r="GQ744" s="26"/>
      <c r="GR744" s="26"/>
      <c r="GS744" s="26"/>
      <c r="GT744" s="26"/>
      <c r="GU744" s="26"/>
      <c r="GV744" s="26"/>
      <c r="GW744" s="26"/>
      <c r="GX744" s="26"/>
      <c r="GY744" s="26"/>
      <c r="GZ744" s="26"/>
      <c r="HA744" s="26"/>
      <c r="HB744" s="26"/>
      <c r="HC744" s="26"/>
      <c r="HD744" s="26"/>
      <c r="HE744" s="26"/>
      <c r="HF744" s="26"/>
      <c r="HG744" s="26"/>
      <c r="HH744" s="26"/>
      <c r="HI744" s="26"/>
      <c r="HJ744" s="26"/>
      <c r="HK744" s="26"/>
      <c r="HL744" s="26"/>
      <c r="HM744" s="26"/>
      <c r="HN744" s="26"/>
      <c r="HO744" s="26"/>
      <c r="HP744" s="26"/>
      <c r="HQ744" s="26"/>
      <c r="HR744" s="26"/>
      <c r="HS744" s="26"/>
      <c r="HT744" s="26"/>
      <c r="HU744" s="26"/>
      <c r="HV744" s="26"/>
      <c r="HW744" s="26"/>
      <c r="HX744" s="26"/>
      <c r="HY744" s="26"/>
      <c r="HZ744" s="26"/>
      <c r="IA744" s="26"/>
      <c r="IB744" s="26"/>
      <c r="IC744" s="26"/>
      <c r="ID744" s="26"/>
      <c r="IE744" s="26"/>
      <c r="IF744" s="26"/>
      <c r="IG744" s="26"/>
      <c r="IH744" s="26"/>
      <c r="II744" s="26"/>
      <c r="IJ744" s="26"/>
      <c r="IK744" s="26"/>
      <c r="IL744" s="26"/>
      <c r="IM744" s="26"/>
      <c r="IN744" s="26"/>
      <c r="IO744" s="26"/>
      <c r="IP744" s="26"/>
      <c r="IQ744" s="26"/>
      <c r="IR744" s="26"/>
      <c r="IS744" s="26"/>
      <c r="IT744" s="26"/>
      <c r="IU744" s="26"/>
      <c r="IV744" s="26"/>
    </row>
    <row r="745" spans="1:256" s="35" customFormat="1" ht="14.4" x14ac:dyDescent="0.3">
      <c r="A745"/>
      <c r="B745"/>
      <c r="C745"/>
      <c r="D745"/>
      <c r="E745"/>
      <c r="F745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6"/>
      <c r="AB745" s="26"/>
      <c r="AC745" s="26"/>
      <c r="AD745" s="26"/>
      <c r="AE745" s="26"/>
      <c r="AF745" s="26"/>
      <c r="AG745" s="26"/>
      <c r="AH745" s="26"/>
      <c r="AI745" s="26"/>
      <c r="AJ745" s="26"/>
      <c r="AK745" s="26"/>
      <c r="AL745" s="26"/>
      <c r="AM745" s="26"/>
      <c r="AN745" s="26"/>
      <c r="AO745" s="26"/>
      <c r="AP745" s="26"/>
      <c r="AQ745" s="26"/>
      <c r="AR745" s="26"/>
      <c r="AS745" s="26"/>
      <c r="AT745" s="26"/>
      <c r="AU745" s="26"/>
      <c r="AV745" s="26"/>
      <c r="AW745" s="26"/>
      <c r="AX745" s="26"/>
      <c r="AY745" s="26"/>
      <c r="AZ745" s="26"/>
      <c r="BA745" s="26"/>
      <c r="BB745" s="26"/>
      <c r="BC745" s="26"/>
      <c r="BD745" s="26"/>
      <c r="BE745" s="26"/>
      <c r="BF745" s="26"/>
      <c r="BG745" s="26"/>
      <c r="BH745" s="26"/>
      <c r="BI745" s="26"/>
      <c r="BJ745" s="26"/>
      <c r="BK745" s="26"/>
      <c r="BL745" s="26"/>
      <c r="BM745" s="26"/>
      <c r="BN745" s="26"/>
      <c r="BO745" s="26"/>
      <c r="BP745" s="26"/>
      <c r="BQ745" s="26"/>
      <c r="BR745" s="26"/>
      <c r="BS745" s="26"/>
      <c r="BT745" s="26"/>
      <c r="BU745" s="26"/>
      <c r="BV745" s="26"/>
      <c r="BW745" s="26"/>
      <c r="BX745" s="26"/>
      <c r="BY745" s="26"/>
      <c r="BZ745" s="26"/>
      <c r="CA745" s="26"/>
      <c r="CB745" s="26"/>
      <c r="CC745" s="26"/>
      <c r="CD745" s="26"/>
      <c r="CE745" s="26"/>
      <c r="CF745" s="26"/>
      <c r="CG745" s="26"/>
      <c r="CH745" s="26"/>
      <c r="CI745" s="26"/>
      <c r="CJ745" s="26"/>
      <c r="CK745" s="26"/>
      <c r="CL745" s="26"/>
      <c r="CM745" s="26"/>
      <c r="CN745" s="26"/>
      <c r="CO745" s="26"/>
      <c r="CP745" s="26"/>
      <c r="CQ745" s="26"/>
      <c r="CR745" s="26"/>
      <c r="CS745" s="26"/>
      <c r="CT745" s="26"/>
      <c r="CU745" s="26"/>
      <c r="CV745" s="26"/>
      <c r="CW745" s="26"/>
      <c r="CX745" s="26"/>
      <c r="CY745" s="26"/>
      <c r="CZ745" s="26"/>
      <c r="DA745" s="26"/>
      <c r="DB745" s="26"/>
      <c r="DC745" s="26"/>
      <c r="DD745" s="26"/>
      <c r="DE745" s="26"/>
      <c r="DF745" s="26"/>
      <c r="DG745" s="26"/>
      <c r="DH745" s="26"/>
      <c r="DI745" s="26"/>
      <c r="DJ745" s="26"/>
      <c r="DK745" s="26"/>
      <c r="DL745" s="26"/>
      <c r="DM745" s="26"/>
      <c r="DN745" s="26"/>
      <c r="DO745" s="26"/>
      <c r="DP745" s="26"/>
      <c r="DQ745" s="26"/>
      <c r="DR745" s="26"/>
      <c r="DS745" s="26"/>
      <c r="DT745" s="26"/>
      <c r="DU745" s="26"/>
      <c r="DV745" s="26"/>
      <c r="DW745" s="26"/>
      <c r="DX745" s="26"/>
      <c r="DY745" s="26"/>
      <c r="DZ745" s="26"/>
      <c r="EA745" s="26"/>
      <c r="EB745" s="26"/>
      <c r="EC745" s="26"/>
      <c r="ED745" s="26"/>
      <c r="EE745" s="26"/>
      <c r="EF745" s="26"/>
      <c r="EG745" s="26"/>
      <c r="EH745" s="26"/>
      <c r="EI745" s="26"/>
      <c r="EJ745" s="26"/>
      <c r="EK745" s="26"/>
      <c r="EL745" s="26"/>
      <c r="EM745" s="26"/>
      <c r="EN745" s="26"/>
      <c r="EO745" s="26"/>
      <c r="EP745" s="26"/>
      <c r="EQ745" s="26"/>
      <c r="ER745" s="26"/>
      <c r="ES745" s="26"/>
      <c r="ET745" s="26"/>
      <c r="EU745" s="26"/>
      <c r="EV745" s="26"/>
      <c r="EW745" s="26"/>
      <c r="EX745" s="26"/>
      <c r="EY745" s="26"/>
      <c r="EZ745" s="26"/>
      <c r="FA745" s="26"/>
      <c r="FB745" s="26"/>
      <c r="FC745" s="26"/>
      <c r="FD745" s="26"/>
      <c r="FE745" s="26"/>
      <c r="FF745" s="26"/>
      <c r="FG745" s="26"/>
      <c r="FH745" s="26"/>
      <c r="FI745" s="26"/>
      <c r="FJ745" s="26"/>
      <c r="FK745" s="26"/>
      <c r="FL745" s="26"/>
      <c r="FM745" s="26"/>
      <c r="FN745" s="26"/>
      <c r="FO745" s="26"/>
      <c r="FP745" s="26"/>
      <c r="FQ745" s="26"/>
      <c r="FR745" s="26"/>
      <c r="FS745" s="26"/>
      <c r="FT745" s="26"/>
      <c r="FU745" s="26"/>
      <c r="FV745" s="26"/>
      <c r="FW745" s="26"/>
      <c r="FX745" s="26"/>
      <c r="FY745" s="26"/>
      <c r="FZ745" s="26"/>
      <c r="GA745" s="26"/>
      <c r="GB745" s="26"/>
      <c r="GC745" s="26"/>
      <c r="GD745" s="26"/>
      <c r="GE745" s="26"/>
      <c r="GF745" s="26"/>
      <c r="GG745" s="26"/>
      <c r="GH745" s="26"/>
      <c r="GI745" s="26"/>
      <c r="GJ745" s="26"/>
      <c r="GK745" s="26"/>
      <c r="GL745" s="26"/>
      <c r="GM745" s="26"/>
      <c r="GN745" s="26"/>
      <c r="GO745" s="26"/>
      <c r="GP745" s="26"/>
      <c r="GQ745" s="26"/>
      <c r="GR745" s="26"/>
      <c r="GS745" s="26"/>
      <c r="GT745" s="26"/>
      <c r="GU745" s="26"/>
      <c r="GV745" s="26"/>
      <c r="GW745" s="26"/>
      <c r="GX745" s="26"/>
      <c r="GY745" s="26"/>
      <c r="GZ745" s="26"/>
      <c r="HA745" s="26"/>
      <c r="HB745" s="26"/>
      <c r="HC745" s="26"/>
      <c r="HD745" s="26"/>
      <c r="HE745" s="26"/>
      <c r="HF745" s="26"/>
      <c r="HG745" s="26"/>
      <c r="HH745" s="26"/>
      <c r="HI745" s="26"/>
      <c r="HJ745" s="26"/>
      <c r="HK745" s="26"/>
      <c r="HL745" s="26"/>
      <c r="HM745" s="26"/>
      <c r="HN745" s="26"/>
      <c r="HO745" s="26"/>
      <c r="HP745" s="26"/>
      <c r="HQ745" s="26"/>
      <c r="HR745" s="26"/>
      <c r="HS745" s="26"/>
      <c r="HT745" s="26"/>
      <c r="HU745" s="26"/>
      <c r="HV745" s="26"/>
      <c r="HW745" s="26"/>
      <c r="HX745" s="26"/>
      <c r="HY745" s="26"/>
      <c r="HZ745" s="26"/>
      <c r="IA745" s="26"/>
      <c r="IB745" s="26"/>
      <c r="IC745" s="26"/>
      <c r="ID745" s="26"/>
      <c r="IE745" s="26"/>
      <c r="IF745" s="26"/>
      <c r="IG745" s="26"/>
      <c r="IH745" s="26"/>
      <c r="II745" s="26"/>
      <c r="IJ745" s="26"/>
      <c r="IK745" s="26"/>
      <c r="IL745" s="26"/>
      <c r="IM745" s="26"/>
      <c r="IN745" s="26"/>
      <c r="IO745" s="26"/>
      <c r="IP745" s="26"/>
      <c r="IQ745" s="26"/>
      <c r="IR745" s="26"/>
      <c r="IS745" s="26"/>
      <c r="IT745" s="26"/>
      <c r="IU745" s="26"/>
      <c r="IV745" s="26"/>
    </row>
    <row r="746" spans="1:256" s="32" customFormat="1" ht="14.4" x14ac:dyDescent="0.3">
      <c r="A746"/>
      <c r="B746"/>
      <c r="C746"/>
      <c r="D746"/>
      <c r="E746"/>
      <c r="F74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6"/>
      <c r="AB746" s="26"/>
      <c r="AC746" s="26"/>
      <c r="AD746" s="26"/>
      <c r="AE746" s="26"/>
      <c r="AF746" s="26"/>
      <c r="AG746" s="26"/>
      <c r="AH746" s="26"/>
      <c r="AI746" s="26"/>
      <c r="AJ746" s="26"/>
      <c r="AK746" s="26"/>
      <c r="AL746" s="26"/>
      <c r="AM746" s="26"/>
      <c r="AN746" s="26"/>
      <c r="AO746" s="26"/>
      <c r="AP746" s="26"/>
      <c r="AQ746" s="26"/>
      <c r="AR746" s="26"/>
      <c r="AS746" s="26"/>
      <c r="AT746" s="26"/>
      <c r="AU746" s="26"/>
      <c r="AV746" s="26"/>
      <c r="AW746" s="26"/>
      <c r="AX746" s="26"/>
      <c r="AY746" s="26"/>
      <c r="AZ746" s="26"/>
      <c r="BA746" s="26"/>
      <c r="BB746" s="26"/>
      <c r="BC746" s="26"/>
      <c r="BD746" s="26"/>
      <c r="BE746" s="26"/>
      <c r="BF746" s="26"/>
      <c r="BG746" s="26"/>
      <c r="BH746" s="26"/>
      <c r="BI746" s="26"/>
      <c r="BJ746" s="26"/>
      <c r="BK746" s="26"/>
      <c r="BL746" s="26"/>
      <c r="BM746" s="26"/>
      <c r="BN746" s="26"/>
      <c r="BO746" s="26"/>
      <c r="BP746" s="26"/>
      <c r="BQ746" s="26"/>
      <c r="BR746" s="26"/>
      <c r="BS746" s="26"/>
      <c r="BT746" s="26"/>
      <c r="BU746" s="26"/>
      <c r="BV746" s="26"/>
      <c r="BW746" s="26"/>
      <c r="BX746" s="26"/>
      <c r="BY746" s="26"/>
      <c r="BZ746" s="26"/>
      <c r="CA746" s="26"/>
      <c r="CB746" s="26"/>
      <c r="CC746" s="26"/>
      <c r="CD746" s="26"/>
      <c r="CE746" s="26"/>
      <c r="CF746" s="26"/>
      <c r="CG746" s="26"/>
      <c r="CH746" s="26"/>
      <c r="CI746" s="26"/>
      <c r="CJ746" s="26"/>
      <c r="CK746" s="26"/>
      <c r="CL746" s="26"/>
      <c r="CM746" s="26"/>
      <c r="CN746" s="26"/>
      <c r="CO746" s="26"/>
      <c r="CP746" s="26"/>
      <c r="CQ746" s="26"/>
      <c r="CR746" s="26"/>
      <c r="CS746" s="26"/>
      <c r="CT746" s="26"/>
      <c r="CU746" s="26"/>
      <c r="CV746" s="26"/>
      <c r="CW746" s="26"/>
      <c r="CX746" s="26"/>
      <c r="CY746" s="26"/>
      <c r="CZ746" s="26"/>
      <c r="DA746" s="26"/>
      <c r="DB746" s="26"/>
      <c r="DC746" s="26"/>
      <c r="DD746" s="26"/>
      <c r="DE746" s="26"/>
      <c r="DF746" s="26"/>
      <c r="DG746" s="26"/>
      <c r="DH746" s="26"/>
      <c r="DI746" s="26"/>
      <c r="DJ746" s="26"/>
      <c r="DK746" s="26"/>
      <c r="DL746" s="26"/>
      <c r="DM746" s="26"/>
      <c r="DN746" s="26"/>
      <c r="DO746" s="26"/>
      <c r="DP746" s="26"/>
      <c r="DQ746" s="26"/>
      <c r="DR746" s="26"/>
      <c r="DS746" s="26"/>
      <c r="DT746" s="26"/>
      <c r="DU746" s="26"/>
      <c r="DV746" s="26"/>
      <c r="DW746" s="26"/>
      <c r="DX746" s="26"/>
      <c r="DY746" s="26"/>
      <c r="DZ746" s="26"/>
      <c r="EA746" s="26"/>
      <c r="EB746" s="26"/>
      <c r="EC746" s="26"/>
      <c r="ED746" s="26"/>
      <c r="EE746" s="26"/>
      <c r="EF746" s="26"/>
      <c r="EG746" s="26"/>
      <c r="EH746" s="26"/>
      <c r="EI746" s="26"/>
      <c r="EJ746" s="26"/>
      <c r="EK746" s="26"/>
      <c r="EL746" s="26"/>
      <c r="EM746" s="26"/>
      <c r="EN746" s="26"/>
      <c r="EO746" s="26"/>
      <c r="EP746" s="26"/>
      <c r="EQ746" s="26"/>
      <c r="ER746" s="26"/>
      <c r="ES746" s="26"/>
      <c r="ET746" s="26"/>
      <c r="EU746" s="26"/>
      <c r="EV746" s="26"/>
      <c r="EW746" s="26"/>
      <c r="EX746" s="26"/>
      <c r="EY746" s="26"/>
      <c r="EZ746" s="26"/>
      <c r="FA746" s="26"/>
      <c r="FB746" s="26"/>
      <c r="FC746" s="26"/>
      <c r="FD746" s="26"/>
      <c r="FE746" s="26"/>
      <c r="FF746" s="26"/>
      <c r="FG746" s="26"/>
      <c r="FH746" s="26"/>
      <c r="FI746" s="26"/>
      <c r="FJ746" s="26"/>
      <c r="FK746" s="26"/>
      <c r="FL746" s="26"/>
      <c r="FM746" s="26"/>
      <c r="FN746" s="26"/>
      <c r="FO746" s="26"/>
      <c r="FP746" s="26"/>
      <c r="FQ746" s="26"/>
      <c r="FR746" s="26"/>
      <c r="FS746" s="26"/>
      <c r="FT746" s="26"/>
      <c r="FU746" s="26"/>
      <c r="FV746" s="26"/>
      <c r="FW746" s="26"/>
      <c r="FX746" s="26"/>
      <c r="FY746" s="26"/>
      <c r="FZ746" s="26"/>
      <c r="GA746" s="26"/>
      <c r="GB746" s="26"/>
      <c r="GC746" s="26"/>
      <c r="GD746" s="26"/>
      <c r="GE746" s="26"/>
      <c r="GF746" s="26"/>
      <c r="GG746" s="26"/>
      <c r="GH746" s="26"/>
      <c r="GI746" s="26"/>
      <c r="GJ746" s="26"/>
      <c r="GK746" s="26"/>
      <c r="GL746" s="26"/>
      <c r="GM746" s="26"/>
      <c r="GN746" s="26"/>
      <c r="GO746" s="26"/>
      <c r="GP746" s="26"/>
      <c r="GQ746" s="26"/>
      <c r="GR746" s="26"/>
      <c r="GS746" s="26"/>
      <c r="GT746" s="26"/>
      <c r="GU746" s="26"/>
      <c r="GV746" s="26"/>
      <c r="GW746" s="26"/>
      <c r="GX746" s="26"/>
      <c r="GY746" s="26"/>
      <c r="GZ746" s="26"/>
      <c r="HA746" s="26"/>
      <c r="HB746" s="26"/>
      <c r="HC746" s="26"/>
      <c r="HD746" s="26"/>
      <c r="HE746" s="26"/>
      <c r="HF746" s="26"/>
      <c r="HG746" s="26"/>
      <c r="HH746" s="26"/>
      <c r="HI746" s="26"/>
      <c r="HJ746" s="26"/>
      <c r="HK746" s="26"/>
      <c r="HL746" s="26"/>
      <c r="HM746" s="26"/>
      <c r="HN746" s="26"/>
      <c r="HO746" s="26"/>
      <c r="HP746" s="26"/>
      <c r="HQ746" s="26"/>
      <c r="HR746" s="26"/>
      <c r="HS746" s="26"/>
      <c r="HT746" s="26"/>
      <c r="HU746" s="26"/>
      <c r="HV746" s="26"/>
      <c r="HW746" s="26"/>
      <c r="HX746" s="26"/>
      <c r="HY746" s="26"/>
      <c r="HZ746" s="26"/>
      <c r="IA746" s="26"/>
      <c r="IB746" s="26"/>
      <c r="IC746" s="26"/>
      <c r="ID746" s="26"/>
      <c r="IE746" s="26"/>
      <c r="IF746" s="26"/>
      <c r="IG746" s="26"/>
      <c r="IH746" s="26"/>
      <c r="II746" s="26"/>
      <c r="IJ746" s="26"/>
      <c r="IK746" s="26"/>
      <c r="IL746" s="26"/>
      <c r="IM746" s="26"/>
      <c r="IN746" s="26"/>
      <c r="IO746" s="26"/>
      <c r="IP746" s="26"/>
      <c r="IQ746" s="26"/>
      <c r="IR746" s="26"/>
      <c r="IS746" s="26"/>
      <c r="IT746" s="26"/>
      <c r="IU746" s="26"/>
      <c r="IV746" s="26"/>
    </row>
    <row r="747" spans="1:256" s="32" customFormat="1" ht="14.4" x14ac:dyDescent="0.3">
      <c r="A747"/>
      <c r="B747"/>
      <c r="C747"/>
      <c r="D747"/>
      <c r="E747"/>
      <c r="F747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6"/>
      <c r="AB747" s="26"/>
      <c r="AC747" s="26"/>
      <c r="AD747" s="26"/>
      <c r="AE747" s="26"/>
      <c r="AF747" s="26"/>
      <c r="AG747" s="26"/>
      <c r="AH747" s="26"/>
      <c r="AI747" s="26"/>
      <c r="AJ747" s="26"/>
      <c r="AK747" s="26"/>
      <c r="AL747" s="26"/>
      <c r="AM747" s="26"/>
      <c r="AN747" s="26"/>
      <c r="AO747" s="26"/>
      <c r="AP747" s="26"/>
      <c r="AQ747" s="26"/>
      <c r="AR747" s="26"/>
      <c r="AS747" s="26"/>
      <c r="AT747" s="26"/>
      <c r="AU747" s="26"/>
      <c r="AV747" s="26"/>
      <c r="AW747" s="26"/>
      <c r="AX747" s="26"/>
      <c r="AY747" s="26"/>
      <c r="AZ747" s="26"/>
      <c r="BA747" s="26"/>
      <c r="BB747" s="26"/>
      <c r="BC747" s="26"/>
      <c r="BD747" s="26"/>
      <c r="BE747" s="26"/>
      <c r="BF747" s="26"/>
      <c r="BG747" s="26"/>
      <c r="BH747" s="26"/>
      <c r="BI747" s="26"/>
      <c r="BJ747" s="26"/>
      <c r="BK747" s="26"/>
      <c r="BL747" s="26"/>
      <c r="BM747" s="26"/>
      <c r="BN747" s="26"/>
      <c r="BO747" s="26"/>
      <c r="BP747" s="26"/>
      <c r="BQ747" s="26"/>
      <c r="BR747" s="26"/>
      <c r="BS747" s="26"/>
      <c r="BT747" s="26"/>
      <c r="BU747" s="26"/>
      <c r="BV747" s="26"/>
      <c r="BW747" s="26"/>
      <c r="BX747" s="26"/>
      <c r="BY747" s="26"/>
      <c r="BZ747" s="26"/>
      <c r="CA747" s="26"/>
      <c r="CB747" s="26"/>
      <c r="CC747" s="26"/>
      <c r="CD747" s="26"/>
      <c r="CE747" s="26"/>
      <c r="CF747" s="26"/>
      <c r="CG747" s="26"/>
      <c r="CH747" s="26"/>
      <c r="CI747" s="26"/>
      <c r="CJ747" s="26"/>
      <c r="CK747" s="26"/>
      <c r="CL747" s="26"/>
      <c r="CM747" s="26"/>
      <c r="CN747" s="26"/>
      <c r="CO747" s="26"/>
      <c r="CP747" s="26"/>
      <c r="CQ747" s="26"/>
      <c r="CR747" s="26"/>
      <c r="CS747" s="26"/>
      <c r="CT747" s="26"/>
      <c r="CU747" s="26"/>
      <c r="CV747" s="26"/>
      <c r="CW747" s="26"/>
      <c r="CX747" s="26"/>
      <c r="CY747" s="26"/>
      <c r="CZ747" s="26"/>
      <c r="DA747" s="26"/>
      <c r="DB747" s="26"/>
      <c r="DC747" s="26"/>
      <c r="DD747" s="26"/>
      <c r="DE747" s="26"/>
      <c r="DF747" s="26"/>
      <c r="DG747" s="26"/>
      <c r="DH747" s="26"/>
      <c r="DI747" s="26"/>
      <c r="DJ747" s="26"/>
      <c r="DK747" s="26"/>
      <c r="DL747" s="26"/>
      <c r="DM747" s="26"/>
      <c r="DN747" s="26"/>
      <c r="DO747" s="26"/>
      <c r="DP747" s="26"/>
      <c r="DQ747" s="26"/>
      <c r="DR747" s="26"/>
      <c r="DS747" s="26"/>
      <c r="DT747" s="26"/>
      <c r="DU747" s="26"/>
      <c r="DV747" s="26"/>
      <c r="DW747" s="26"/>
      <c r="DX747" s="26"/>
      <c r="DY747" s="26"/>
      <c r="DZ747" s="26"/>
      <c r="EA747" s="26"/>
      <c r="EB747" s="26"/>
      <c r="EC747" s="26"/>
      <c r="ED747" s="26"/>
      <c r="EE747" s="26"/>
      <c r="EF747" s="26"/>
      <c r="EG747" s="26"/>
      <c r="EH747" s="26"/>
      <c r="EI747" s="26"/>
      <c r="EJ747" s="26"/>
      <c r="EK747" s="26"/>
      <c r="EL747" s="26"/>
      <c r="EM747" s="26"/>
      <c r="EN747" s="26"/>
      <c r="EO747" s="26"/>
      <c r="EP747" s="26"/>
      <c r="EQ747" s="26"/>
      <c r="ER747" s="26"/>
      <c r="ES747" s="26"/>
      <c r="ET747" s="26"/>
      <c r="EU747" s="26"/>
      <c r="EV747" s="26"/>
      <c r="EW747" s="26"/>
      <c r="EX747" s="26"/>
      <c r="EY747" s="26"/>
      <c r="EZ747" s="26"/>
      <c r="FA747" s="26"/>
      <c r="FB747" s="26"/>
      <c r="FC747" s="26"/>
      <c r="FD747" s="26"/>
      <c r="FE747" s="26"/>
      <c r="FF747" s="26"/>
      <c r="FG747" s="26"/>
      <c r="FH747" s="26"/>
      <c r="FI747" s="26"/>
      <c r="FJ747" s="26"/>
      <c r="FK747" s="26"/>
      <c r="FL747" s="26"/>
      <c r="FM747" s="26"/>
      <c r="FN747" s="26"/>
      <c r="FO747" s="26"/>
      <c r="FP747" s="26"/>
      <c r="FQ747" s="26"/>
      <c r="FR747" s="26"/>
      <c r="FS747" s="26"/>
      <c r="FT747" s="26"/>
      <c r="FU747" s="26"/>
      <c r="FV747" s="26"/>
      <c r="FW747" s="26"/>
      <c r="FX747" s="26"/>
      <c r="FY747" s="26"/>
      <c r="FZ747" s="26"/>
      <c r="GA747" s="26"/>
      <c r="GB747" s="26"/>
      <c r="GC747" s="26"/>
      <c r="GD747" s="26"/>
      <c r="GE747" s="26"/>
      <c r="GF747" s="26"/>
      <c r="GG747" s="26"/>
      <c r="GH747" s="26"/>
      <c r="GI747" s="26"/>
      <c r="GJ747" s="26"/>
      <c r="GK747" s="26"/>
      <c r="GL747" s="26"/>
      <c r="GM747" s="26"/>
      <c r="GN747" s="26"/>
      <c r="GO747" s="26"/>
      <c r="GP747" s="26"/>
      <c r="GQ747" s="26"/>
      <c r="GR747" s="26"/>
      <c r="GS747" s="26"/>
      <c r="GT747" s="26"/>
      <c r="GU747" s="26"/>
      <c r="GV747" s="26"/>
      <c r="GW747" s="26"/>
      <c r="GX747" s="26"/>
      <c r="GY747" s="26"/>
      <c r="GZ747" s="26"/>
      <c r="HA747" s="26"/>
      <c r="HB747" s="26"/>
      <c r="HC747" s="26"/>
      <c r="HD747" s="26"/>
      <c r="HE747" s="26"/>
      <c r="HF747" s="26"/>
      <c r="HG747" s="26"/>
      <c r="HH747" s="26"/>
      <c r="HI747" s="26"/>
      <c r="HJ747" s="26"/>
      <c r="HK747" s="26"/>
      <c r="HL747" s="26"/>
      <c r="HM747" s="26"/>
      <c r="HN747" s="26"/>
      <c r="HO747" s="26"/>
      <c r="HP747" s="26"/>
      <c r="HQ747" s="26"/>
      <c r="HR747" s="26"/>
      <c r="HS747" s="26"/>
      <c r="HT747" s="26"/>
      <c r="HU747" s="26"/>
      <c r="HV747" s="26"/>
      <c r="HW747" s="26"/>
      <c r="HX747" s="26"/>
      <c r="HY747" s="26"/>
      <c r="HZ747" s="26"/>
      <c r="IA747" s="26"/>
      <c r="IB747" s="26"/>
      <c r="IC747" s="26"/>
      <c r="ID747" s="26"/>
      <c r="IE747" s="26"/>
      <c r="IF747" s="26"/>
      <c r="IG747" s="26"/>
      <c r="IH747" s="26"/>
      <c r="II747" s="26"/>
      <c r="IJ747" s="26"/>
      <c r="IK747" s="26"/>
      <c r="IL747" s="26"/>
      <c r="IM747" s="26"/>
      <c r="IN747" s="26"/>
      <c r="IO747" s="26"/>
      <c r="IP747" s="26"/>
      <c r="IQ747" s="26"/>
      <c r="IR747" s="26"/>
      <c r="IS747" s="26"/>
      <c r="IT747" s="26"/>
      <c r="IU747" s="26"/>
      <c r="IV747" s="26"/>
    </row>
    <row r="748" spans="1:256" s="35" customFormat="1" ht="14.4" x14ac:dyDescent="0.3">
      <c r="A748"/>
      <c r="B748"/>
      <c r="C748"/>
      <c r="D748"/>
      <c r="E748"/>
      <c r="F748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6"/>
      <c r="AB748" s="26"/>
      <c r="AC748" s="26"/>
      <c r="AD748" s="26"/>
      <c r="AE748" s="26"/>
      <c r="AF748" s="26"/>
      <c r="AG748" s="26"/>
      <c r="AH748" s="26"/>
      <c r="AI748" s="26"/>
      <c r="AJ748" s="26"/>
      <c r="AK748" s="26"/>
      <c r="AL748" s="26"/>
      <c r="AM748" s="26"/>
      <c r="AN748" s="26"/>
      <c r="AO748" s="26"/>
      <c r="AP748" s="26"/>
      <c r="AQ748" s="26"/>
      <c r="AR748" s="26"/>
      <c r="AS748" s="26"/>
      <c r="AT748" s="26"/>
      <c r="AU748" s="26"/>
      <c r="AV748" s="26"/>
      <c r="AW748" s="26"/>
      <c r="AX748" s="26"/>
      <c r="AY748" s="26"/>
      <c r="AZ748" s="26"/>
      <c r="BA748" s="26"/>
      <c r="BB748" s="26"/>
      <c r="BC748" s="26"/>
      <c r="BD748" s="26"/>
      <c r="BE748" s="26"/>
      <c r="BF748" s="26"/>
      <c r="BG748" s="26"/>
      <c r="BH748" s="26"/>
      <c r="BI748" s="26"/>
      <c r="BJ748" s="26"/>
      <c r="BK748" s="26"/>
      <c r="BL748" s="26"/>
      <c r="BM748" s="26"/>
      <c r="BN748" s="26"/>
      <c r="BO748" s="26"/>
      <c r="BP748" s="26"/>
      <c r="BQ748" s="26"/>
      <c r="BR748" s="26"/>
      <c r="BS748" s="26"/>
      <c r="BT748" s="26"/>
      <c r="BU748" s="26"/>
      <c r="BV748" s="26"/>
      <c r="BW748" s="26"/>
      <c r="BX748" s="26"/>
      <c r="BY748" s="26"/>
      <c r="BZ748" s="26"/>
      <c r="CA748" s="26"/>
      <c r="CB748" s="26"/>
      <c r="CC748" s="26"/>
      <c r="CD748" s="26"/>
      <c r="CE748" s="26"/>
      <c r="CF748" s="26"/>
      <c r="CG748" s="26"/>
      <c r="CH748" s="26"/>
      <c r="CI748" s="26"/>
      <c r="CJ748" s="26"/>
      <c r="CK748" s="26"/>
      <c r="CL748" s="26"/>
      <c r="CM748" s="26"/>
      <c r="CN748" s="26"/>
      <c r="CO748" s="26"/>
      <c r="CP748" s="26"/>
      <c r="CQ748" s="26"/>
      <c r="CR748" s="26"/>
      <c r="CS748" s="26"/>
      <c r="CT748" s="26"/>
      <c r="CU748" s="26"/>
      <c r="CV748" s="26"/>
      <c r="CW748" s="26"/>
      <c r="CX748" s="26"/>
      <c r="CY748" s="26"/>
      <c r="CZ748" s="26"/>
      <c r="DA748" s="26"/>
      <c r="DB748" s="26"/>
      <c r="DC748" s="26"/>
      <c r="DD748" s="26"/>
      <c r="DE748" s="26"/>
      <c r="DF748" s="26"/>
      <c r="DG748" s="26"/>
      <c r="DH748" s="26"/>
      <c r="DI748" s="26"/>
      <c r="DJ748" s="26"/>
      <c r="DK748" s="26"/>
      <c r="DL748" s="26"/>
      <c r="DM748" s="26"/>
      <c r="DN748" s="26"/>
      <c r="DO748" s="26"/>
      <c r="DP748" s="26"/>
      <c r="DQ748" s="26"/>
      <c r="DR748" s="26"/>
      <c r="DS748" s="26"/>
      <c r="DT748" s="26"/>
      <c r="DU748" s="26"/>
      <c r="DV748" s="26"/>
      <c r="DW748" s="26"/>
      <c r="DX748" s="26"/>
      <c r="DY748" s="26"/>
      <c r="DZ748" s="26"/>
      <c r="EA748" s="26"/>
      <c r="EB748" s="26"/>
      <c r="EC748" s="26"/>
      <c r="ED748" s="26"/>
      <c r="EE748" s="26"/>
      <c r="EF748" s="26"/>
      <c r="EG748" s="26"/>
      <c r="EH748" s="26"/>
      <c r="EI748" s="26"/>
      <c r="EJ748" s="26"/>
      <c r="EK748" s="26"/>
      <c r="EL748" s="26"/>
      <c r="EM748" s="26"/>
      <c r="EN748" s="26"/>
      <c r="EO748" s="26"/>
      <c r="EP748" s="26"/>
      <c r="EQ748" s="26"/>
      <c r="ER748" s="26"/>
      <c r="ES748" s="26"/>
      <c r="ET748" s="26"/>
      <c r="EU748" s="26"/>
      <c r="EV748" s="26"/>
      <c r="EW748" s="26"/>
      <c r="EX748" s="26"/>
      <c r="EY748" s="26"/>
      <c r="EZ748" s="26"/>
      <c r="FA748" s="26"/>
      <c r="FB748" s="26"/>
      <c r="FC748" s="26"/>
      <c r="FD748" s="26"/>
      <c r="FE748" s="26"/>
      <c r="FF748" s="26"/>
      <c r="FG748" s="26"/>
      <c r="FH748" s="26"/>
      <c r="FI748" s="26"/>
      <c r="FJ748" s="26"/>
      <c r="FK748" s="26"/>
      <c r="FL748" s="26"/>
      <c r="FM748" s="26"/>
      <c r="FN748" s="26"/>
      <c r="FO748" s="26"/>
      <c r="FP748" s="26"/>
      <c r="FQ748" s="26"/>
      <c r="FR748" s="26"/>
      <c r="FS748" s="26"/>
      <c r="FT748" s="26"/>
      <c r="FU748" s="26"/>
      <c r="FV748" s="26"/>
      <c r="FW748" s="26"/>
      <c r="FX748" s="26"/>
      <c r="FY748" s="26"/>
      <c r="FZ748" s="26"/>
      <c r="GA748" s="26"/>
      <c r="GB748" s="26"/>
      <c r="GC748" s="26"/>
      <c r="GD748" s="26"/>
      <c r="GE748" s="26"/>
      <c r="GF748" s="26"/>
      <c r="GG748" s="26"/>
      <c r="GH748" s="26"/>
      <c r="GI748" s="26"/>
      <c r="GJ748" s="26"/>
      <c r="GK748" s="26"/>
      <c r="GL748" s="26"/>
      <c r="GM748" s="26"/>
      <c r="GN748" s="26"/>
      <c r="GO748" s="26"/>
      <c r="GP748" s="26"/>
      <c r="GQ748" s="26"/>
      <c r="GR748" s="26"/>
      <c r="GS748" s="26"/>
      <c r="GT748" s="26"/>
      <c r="GU748" s="26"/>
      <c r="GV748" s="26"/>
      <c r="GW748" s="26"/>
      <c r="GX748" s="26"/>
      <c r="GY748" s="26"/>
      <c r="GZ748" s="26"/>
      <c r="HA748" s="26"/>
      <c r="HB748" s="26"/>
      <c r="HC748" s="26"/>
      <c r="HD748" s="26"/>
      <c r="HE748" s="26"/>
      <c r="HF748" s="26"/>
      <c r="HG748" s="26"/>
      <c r="HH748" s="26"/>
      <c r="HI748" s="26"/>
      <c r="HJ748" s="26"/>
      <c r="HK748" s="26"/>
      <c r="HL748" s="26"/>
      <c r="HM748" s="26"/>
      <c r="HN748" s="26"/>
      <c r="HO748" s="26"/>
      <c r="HP748" s="26"/>
      <c r="HQ748" s="26"/>
      <c r="HR748" s="26"/>
      <c r="HS748" s="26"/>
      <c r="HT748" s="26"/>
      <c r="HU748" s="26"/>
      <c r="HV748" s="26"/>
      <c r="HW748" s="26"/>
      <c r="HX748" s="26"/>
      <c r="HY748" s="26"/>
      <c r="HZ748" s="26"/>
      <c r="IA748" s="26"/>
      <c r="IB748" s="26"/>
      <c r="IC748" s="26"/>
      <c r="ID748" s="26"/>
      <c r="IE748" s="26"/>
      <c r="IF748" s="26"/>
      <c r="IG748" s="26"/>
      <c r="IH748" s="26"/>
      <c r="II748" s="26"/>
      <c r="IJ748" s="26"/>
      <c r="IK748" s="26"/>
      <c r="IL748" s="26"/>
      <c r="IM748" s="26"/>
      <c r="IN748" s="26"/>
      <c r="IO748" s="26"/>
      <c r="IP748" s="26"/>
      <c r="IQ748" s="26"/>
      <c r="IR748" s="26"/>
      <c r="IS748" s="26"/>
      <c r="IT748" s="26"/>
      <c r="IU748" s="26"/>
      <c r="IV748" s="26"/>
    </row>
    <row r="749" spans="1:256" s="32" customFormat="1" ht="14.4" x14ac:dyDescent="0.3">
      <c r="A749"/>
      <c r="B749"/>
      <c r="C749"/>
      <c r="D749"/>
      <c r="E749"/>
      <c r="F749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6"/>
      <c r="AB749" s="26"/>
      <c r="AC749" s="26"/>
      <c r="AD749" s="26"/>
      <c r="AE749" s="26"/>
      <c r="AF749" s="26"/>
      <c r="AG749" s="26"/>
      <c r="AH749" s="26"/>
      <c r="AI749" s="26"/>
      <c r="AJ749" s="26"/>
      <c r="AK749" s="26"/>
      <c r="AL749" s="26"/>
      <c r="AM749" s="26"/>
      <c r="AN749" s="26"/>
      <c r="AO749" s="26"/>
      <c r="AP749" s="26"/>
      <c r="AQ749" s="26"/>
      <c r="AR749" s="26"/>
      <c r="AS749" s="26"/>
      <c r="AT749" s="26"/>
      <c r="AU749" s="26"/>
      <c r="AV749" s="26"/>
      <c r="AW749" s="26"/>
      <c r="AX749" s="26"/>
      <c r="AY749" s="26"/>
      <c r="AZ749" s="26"/>
      <c r="BA749" s="26"/>
      <c r="BB749" s="26"/>
      <c r="BC749" s="26"/>
      <c r="BD749" s="26"/>
      <c r="BE749" s="26"/>
      <c r="BF749" s="26"/>
      <c r="BG749" s="26"/>
      <c r="BH749" s="26"/>
      <c r="BI749" s="26"/>
      <c r="BJ749" s="26"/>
      <c r="BK749" s="26"/>
      <c r="BL749" s="26"/>
      <c r="BM749" s="26"/>
      <c r="BN749" s="26"/>
      <c r="BO749" s="26"/>
      <c r="BP749" s="26"/>
      <c r="BQ749" s="26"/>
      <c r="BR749" s="26"/>
      <c r="BS749" s="26"/>
      <c r="BT749" s="26"/>
      <c r="BU749" s="26"/>
      <c r="BV749" s="26"/>
      <c r="BW749" s="26"/>
      <c r="BX749" s="26"/>
      <c r="BY749" s="26"/>
      <c r="BZ749" s="26"/>
      <c r="CA749" s="26"/>
      <c r="CB749" s="26"/>
      <c r="CC749" s="26"/>
      <c r="CD749" s="26"/>
      <c r="CE749" s="26"/>
      <c r="CF749" s="26"/>
      <c r="CG749" s="26"/>
      <c r="CH749" s="26"/>
      <c r="CI749" s="26"/>
      <c r="CJ749" s="26"/>
      <c r="CK749" s="26"/>
      <c r="CL749" s="26"/>
      <c r="CM749" s="26"/>
      <c r="CN749" s="26"/>
      <c r="CO749" s="26"/>
      <c r="CP749" s="26"/>
      <c r="CQ749" s="26"/>
      <c r="CR749" s="26"/>
      <c r="CS749" s="26"/>
      <c r="CT749" s="26"/>
      <c r="CU749" s="26"/>
      <c r="CV749" s="26"/>
      <c r="CW749" s="26"/>
      <c r="CX749" s="26"/>
      <c r="CY749" s="26"/>
      <c r="CZ749" s="26"/>
      <c r="DA749" s="26"/>
      <c r="DB749" s="26"/>
      <c r="DC749" s="26"/>
      <c r="DD749" s="26"/>
      <c r="DE749" s="26"/>
      <c r="DF749" s="26"/>
      <c r="DG749" s="26"/>
      <c r="DH749" s="26"/>
      <c r="DI749" s="26"/>
      <c r="DJ749" s="26"/>
      <c r="DK749" s="26"/>
      <c r="DL749" s="26"/>
      <c r="DM749" s="26"/>
      <c r="DN749" s="26"/>
      <c r="DO749" s="26"/>
      <c r="DP749" s="26"/>
      <c r="DQ749" s="26"/>
      <c r="DR749" s="26"/>
      <c r="DS749" s="26"/>
      <c r="DT749" s="26"/>
      <c r="DU749" s="26"/>
      <c r="DV749" s="26"/>
      <c r="DW749" s="26"/>
      <c r="DX749" s="26"/>
      <c r="DY749" s="26"/>
      <c r="DZ749" s="26"/>
      <c r="EA749" s="26"/>
      <c r="EB749" s="26"/>
      <c r="EC749" s="26"/>
      <c r="ED749" s="26"/>
      <c r="EE749" s="26"/>
      <c r="EF749" s="26"/>
      <c r="EG749" s="26"/>
      <c r="EH749" s="26"/>
      <c r="EI749" s="26"/>
      <c r="EJ749" s="26"/>
      <c r="EK749" s="26"/>
      <c r="EL749" s="26"/>
      <c r="EM749" s="26"/>
      <c r="EN749" s="26"/>
      <c r="EO749" s="26"/>
      <c r="EP749" s="26"/>
      <c r="EQ749" s="26"/>
      <c r="ER749" s="26"/>
      <c r="ES749" s="26"/>
      <c r="ET749" s="26"/>
      <c r="EU749" s="26"/>
      <c r="EV749" s="26"/>
      <c r="EW749" s="26"/>
      <c r="EX749" s="26"/>
      <c r="EY749" s="26"/>
      <c r="EZ749" s="26"/>
      <c r="FA749" s="26"/>
      <c r="FB749" s="26"/>
      <c r="FC749" s="26"/>
      <c r="FD749" s="26"/>
      <c r="FE749" s="26"/>
      <c r="FF749" s="26"/>
      <c r="FG749" s="26"/>
      <c r="FH749" s="26"/>
      <c r="FI749" s="26"/>
      <c r="FJ749" s="26"/>
      <c r="FK749" s="26"/>
      <c r="FL749" s="26"/>
      <c r="FM749" s="26"/>
      <c r="FN749" s="26"/>
      <c r="FO749" s="26"/>
      <c r="FP749" s="26"/>
      <c r="FQ749" s="26"/>
      <c r="FR749" s="26"/>
      <c r="FS749" s="26"/>
      <c r="FT749" s="26"/>
      <c r="FU749" s="26"/>
      <c r="FV749" s="26"/>
      <c r="FW749" s="26"/>
      <c r="FX749" s="26"/>
      <c r="FY749" s="26"/>
      <c r="FZ749" s="26"/>
      <c r="GA749" s="26"/>
      <c r="GB749" s="26"/>
      <c r="GC749" s="26"/>
      <c r="GD749" s="26"/>
      <c r="GE749" s="26"/>
      <c r="GF749" s="26"/>
      <c r="GG749" s="26"/>
      <c r="GH749" s="26"/>
      <c r="GI749" s="26"/>
      <c r="GJ749" s="26"/>
      <c r="GK749" s="26"/>
      <c r="GL749" s="26"/>
      <c r="GM749" s="26"/>
      <c r="GN749" s="26"/>
      <c r="GO749" s="26"/>
      <c r="GP749" s="26"/>
      <c r="GQ749" s="26"/>
      <c r="GR749" s="26"/>
      <c r="GS749" s="26"/>
      <c r="GT749" s="26"/>
      <c r="GU749" s="26"/>
      <c r="GV749" s="26"/>
      <c r="GW749" s="26"/>
      <c r="GX749" s="26"/>
      <c r="GY749" s="26"/>
      <c r="GZ749" s="26"/>
      <c r="HA749" s="26"/>
      <c r="HB749" s="26"/>
      <c r="HC749" s="26"/>
      <c r="HD749" s="26"/>
      <c r="HE749" s="26"/>
      <c r="HF749" s="26"/>
      <c r="HG749" s="26"/>
      <c r="HH749" s="26"/>
      <c r="HI749" s="26"/>
      <c r="HJ749" s="26"/>
      <c r="HK749" s="26"/>
      <c r="HL749" s="26"/>
      <c r="HM749" s="26"/>
      <c r="HN749" s="26"/>
      <c r="HO749" s="26"/>
      <c r="HP749" s="26"/>
      <c r="HQ749" s="26"/>
      <c r="HR749" s="26"/>
      <c r="HS749" s="26"/>
      <c r="HT749" s="26"/>
      <c r="HU749" s="26"/>
      <c r="HV749" s="26"/>
      <c r="HW749" s="26"/>
      <c r="HX749" s="26"/>
      <c r="HY749" s="26"/>
      <c r="HZ749" s="26"/>
      <c r="IA749" s="26"/>
      <c r="IB749" s="26"/>
      <c r="IC749" s="26"/>
      <c r="ID749" s="26"/>
      <c r="IE749" s="26"/>
      <c r="IF749" s="26"/>
      <c r="IG749" s="26"/>
      <c r="IH749" s="26"/>
      <c r="II749" s="26"/>
      <c r="IJ749" s="26"/>
      <c r="IK749" s="26"/>
      <c r="IL749" s="26"/>
      <c r="IM749" s="26"/>
      <c r="IN749" s="26"/>
      <c r="IO749" s="26"/>
      <c r="IP749" s="26"/>
      <c r="IQ749" s="26"/>
      <c r="IR749" s="26"/>
      <c r="IS749" s="26"/>
      <c r="IT749" s="26"/>
      <c r="IU749" s="26"/>
      <c r="IV749" s="26"/>
    </row>
    <row r="750" spans="1:256" s="32" customFormat="1" ht="14.4" x14ac:dyDescent="0.3">
      <c r="A750"/>
      <c r="B750"/>
      <c r="C750"/>
      <c r="D750"/>
      <c r="E750"/>
      <c r="F750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6"/>
      <c r="AB750" s="26"/>
      <c r="AC750" s="26"/>
      <c r="AD750" s="26"/>
      <c r="AE750" s="26"/>
      <c r="AF750" s="26"/>
      <c r="AG750" s="26"/>
      <c r="AH750" s="26"/>
      <c r="AI750" s="26"/>
      <c r="AJ750" s="26"/>
      <c r="AK750" s="26"/>
      <c r="AL750" s="26"/>
      <c r="AM750" s="26"/>
      <c r="AN750" s="26"/>
      <c r="AO750" s="26"/>
      <c r="AP750" s="26"/>
      <c r="AQ750" s="26"/>
      <c r="AR750" s="26"/>
      <c r="AS750" s="26"/>
      <c r="AT750" s="26"/>
      <c r="AU750" s="26"/>
      <c r="AV750" s="26"/>
      <c r="AW750" s="26"/>
      <c r="AX750" s="26"/>
      <c r="AY750" s="26"/>
      <c r="AZ750" s="26"/>
      <c r="BA750" s="26"/>
      <c r="BB750" s="26"/>
      <c r="BC750" s="26"/>
      <c r="BD750" s="26"/>
      <c r="BE750" s="26"/>
      <c r="BF750" s="26"/>
      <c r="BG750" s="26"/>
      <c r="BH750" s="26"/>
      <c r="BI750" s="26"/>
      <c r="BJ750" s="26"/>
      <c r="BK750" s="26"/>
      <c r="BL750" s="26"/>
      <c r="BM750" s="26"/>
      <c r="BN750" s="26"/>
      <c r="BO750" s="26"/>
      <c r="BP750" s="26"/>
      <c r="BQ750" s="26"/>
      <c r="BR750" s="26"/>
      <c r="BS750" s="26"/>
      <c r="BT750" s="26"/>
      <c r="BU750" s="26"/>
      <c r="BV750" s="26"/>
      <c r="BW750" s="26"/>
      <c r="BX750" s="26"/>
      <c r="BY750" s="26"/>
      <c r="BZ750" s="26"/>
      <c r="CA750" s="26"/>
      <c r="CB750" s="26"/>
      <c r="CC750" s="26"/>
      <c r="CD750" s="26"/>
      <c r="CE750" s="26"/>
      <c r="CF750" s="26"/>
      <c r="CG750" s="26"/>
      <c r="CH750" s="26"/>
      <c r="CI750" s="26"/>
      <c r="CJ750" s="26"/>
      <c r="CK750" s="26"/>
      <c r="CL750" s="26"/>
      <c r="CM750" s="26"/>
      <c r="CN750" s="26"/>
      <c r="CO750" s="26"/>
      <c r="CP750" s="26"/>
      <c r="CQ750" s="26"/>
      <c r="CR750" s="26"/>
      <c r="CS750" s="26"/>
      <c r="CT750" s="26"/>
      <c r="CU750" s="26"/>
      <c r="CV750" s="26"/>
      <c r="CW750" s="26"/>
      <c r="CX750" s="26"/>
      <c r="CY750" s="26"/>
      <c r="CZ750" s="26"/>
      <c r="DA750" s="26"/>
      <c r="DB750" s="26"/>
      <c r="DC750" s="26"/>
      <c r="DD750" s="26"/>
      <c r="DE750" s="26"/>
      <c r="DF750" s="26"/>
      <c r="DG750" s="26"/>
      <c r="DH750" s="26"/>
      <c r="DI750" s="26"/>
      <c r="DJ750" s="26"/>
      <c r="DK750" s="26"/>
      <c r="DL750" s="26"/>
      <c r="DM750" s="26"/>
      <c r="DN750" s="26"/>
      <c r="DO750" s="26"/>
      <c r="DP750" s="26"/>
      <c r="DQ750" s="26"/>
      <c r="DR750" s="26"/>
      <c r="DS750" s="26"/>
      <c r="DT750" s="26"/>
      <c r="DU750" s="26"/>
      <c r="DV750" s="26"/>
      <c r="DW750" s="26"/>
      <c r="DX750" s="26"/>
      <c r="DY750" s="26"/>
      <c r="DZ750" s="26"/>
      <c r="EA750" s="26"/>
      <c r="EB750" s="26"/>
      <c r="EC750" s="26"/>
      <c r="ED750" s="26"/>
      <c r="EE750" s="26"/>
      <c r="EF750" s="26"/>
      <c r="EG750" s="26"/>
      <c r="EH750" s="26"/>
      <c r="EI750" s="26"/>
      <c r="EJ750" s="26"/>
      <c r="EK750" s="26"/>
      <c r="EL750" s="26"/>
      <c r="EM750" s="26"/>
      <c r="EN750" s="26"/>
      <c r="EO750" s="26"/>
      <c r="EP750" s="26"/>
      <c r="EQ750" s="26"/>
      <c r="ER750" s="26"/>
      <c r="ES750" s="26"/>
      <c r="ET750" s="26"/>
      <c r="EU750" s="26"/>
      <c r="EV750" s="26"/>
      <c r="EW750" s="26"/>
      <c r="EX750" s="26"/>
      <c r="EY750" s="26"/>
      <c r="EZ750" s="26"/>
      <c r="FA750" s="26"/>
      <c r="FB750" s="26"/>
      <c r="FC750" s="26"/>
      <c r="FD750" s="26"/>
      <c r="FE750" s="26"/>
      <c r="FF750" s="26"/>
      <c r="FG750" s="26"/>
      <c r="FH750" s="26"/>
      <c r="FI750" s="26"/>
      <c r="FJ750" s="26"/>
      <c r="FK750" s="26"/>
      <c r="FL750" s="26"/>
      <c r="FM750" s="26"/>
      <c r="FN750" s="26"/>
      <c r="FO750" s="26"/>
      <c r="FP750" s="26"/>
      <c r="FQ750" s="26"/>
      <c r="FR750" s="26"/>
      <c r="FS750" s="26"/>
      <c r="FT750" s="26"/>
      <c r="FU750" s="26"/>
      <c r="FV750" s="26"/>
      <c r="FW750" s="26"/>
      <c r="FX750" s="26"/>
      <c r="FY750" s="26"/>
      <c r="FZ750" s="26"/>
      <c r="GA750" s="26"/>
      <c r="GB750" s="26"/>
      <c r="GC750" s="26"/>
      <c r="GD750" s="26"/>
      <c r="GE750" s="26"/>
      <c r="GF750" s="26"/>
      <c r="GG750" s="26"/>
      <c r="GH750" s="26"/>
      <c r="GI750" s="26"/>
      <c r="GJ750" s="26"/>
      <c r="GK750" s="26"/>
      <c r="GL750" s="26"/>
      <c r="GM750" s="26"/>
      <c r="GN750" s="26"/>
      <c r="GO750" s="26"/>
      <c r="GP750" s="26"/>
      <c r="GQ750" s="26"/>
      <c r="GR750" s="26"/>
      <c r="GS750" s="26"/>
      <c r="GT750" s="26"/>
      <c r="GU750" s="26"/>
      <c r="GV750" s="26"/>
      <c r="GW750" s="26"/>
      <c r="GX750" s="26"/>
      <c r="GY750" s="26"/>
      <c r="GZ750" s="26"/>
      <c r="HA750" s="26"/>
      <c r="HB750" s="26"/>
      <c r="HC750" s="26"/>
      <c r="HD750" s="26"/>
      <c r="HE750" s="26"/>
      <c r="HF750" s="26"/>
      <c r="HG750" s="26"/>
      <c r="HH750" s="26"/>
      <c r="HI750" s="26"/>
      <c r="HJ750" s="26"/>
      <c r="HK750" s="26"/>
      <c r="HL750" s="26"/>
      <c r="HM750" s="26"/>
      <c r="HN750" s="26"/>
      <c r="HO750" s="26"/>
      <c r="HP750" s="26"/>
      <c r="HQ750" s="26"/>
      <c r="HR750" s="26"/>
      <c r="HS750" s="26"/>
      <c r="HT750" s="26"/>
      <c r="HU750" s="26"/>
      <c r="HV750" s="26"/>
      <c r="HW750" s="26"/>
      <c r="HX750" s="26"/>
      <c r="HY750" s="26"/>
      <c r="HZ750" s="26"/>
      <c r="IA750" s="26"/>
      <c r="IB750" s="26"/>
      <c r="IC750" s="26"/>
      <c r="ID750" s="26"/>
      <c r="IE750" s="26"/>
      <c r="IF750" s="26"/>
      <c r="IG750" s="26"/>
      <c r="IH750" s="26"/>
      <c r="II750" s="26"/>
      <c r="IJ750" s="26"/>
      <c r="IK750" s="26"/>
      <c r="IL750" s="26"/>
      <c r="IM750" s="26"/>
      <c r="IN750" s="26"/>
      <c r="IO750" s="26"/>
      <c r="IP750" s="26"/>
      <c r="IQ750" s="26"/>
      <c r="IR750" s="26"/>
      <c r="IS750" s="26"/>
      <c r="IT750" s="26"/>
      <c r="IU750" s="26"/>
      <c r="IV750" s="26"/>
    </row>
    <row r="751" spans="1:256" s="32" customFormat="1" ht="14.4" x14ac:dyDescent="0.3">
      <c r="A751"/>
      <c r="B751"/>
      <c r="C751"/>
      <c r="D751"/>
      <c r="E751"/>
      <c r="F751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6"/>
      <c r="AB751" s="26"/>
      <c r="AC751" s="26"/>
      <c r="AD751" s="26"/>
      <c r="AE751" s="26"/>
      <c r="AF751" s="26"/>
      <c r="AG751" s="26"/>
      <c r="AH751" s="26"/>
      <c r="AI751" s="26"/>
      <c r="AJ751" s="26"/>
      <c r="AK751" s="26"/>
      <c r="AL751" s="26"/>
      <c r="AM751" s="26"/>
      <c r="AN751" s="26"/>
      <c r="AO751" s="26"/>
      <c r="AP751" s="26"/>
      <c r="AQ751" s="26"/>
      <c r="AR751" s="26"/>
      <c r="AS751" s="26"/>
      <c r="AT751" s="26"/>
      <c r="AU751" s="26"/>
      <c r="AV751" s="26"/>
      <c r="AW751" s="26"/>
      <c r="AX751" s="26"/>
      <c r="AY751" s="26"/>
      <c r="AZ751" s="26"/>
      <c r="BA751" s="26"/>
      <c r="BB751" s="26"/>
      <c r="BC751" s="26"/>
      <c r="BD751" s="26"/>
      <c r="BE751" s="26"/>
      <c r="BF751" s="26"/>
      <c r="BG751" s="26"/>
      <c r="BH751" s="26"/>
      <c r="BI751" s="26"/>
      <c r="BJ751" s="26"/>
      <c r="BK751" s="26"/>
      <c r="BL751" s="26"/>
      <c r="BM751" s="26"/>
      <c r="BN751" s="26"/>
      <c r="BO751" s="26"/>
      <c r="BP751" s="26"/>
      <c r="BQ751" s="26"/>
      <c r="BR751" s="26"/>
      <c r="BS751" s="26"/>
      <c r="BT751" s="26"/>
      <c r="BU751" s="26"/>
      <c r="BV751" s="26"/>
      <c r="BW751" s="26"/>
      <c r="BX751" s="26"/>
      <c r="BY751" s="26"/>
      <c r="BZ751" s="26"/>
      <c r="CA751" s="26"/>
      <c r="CB751" s="26"/>
      <c r="CC751" s="26"/>
      <c r="CD751" s="26"/>
      <c r="CE751" s="26"/>
      <c r="CF751" s="26"/>
      <c r="CG751" s="26"/>
      <c r="CH751" s="26"/>
      <c r="CI751" s="26"/>
      <c r="CJ751" s="26"/>
      <c r="CK751" s="26"/>
      <c r="CL751" s="26"/>
      <c r="CM751" s="26"/>
      <c r="CN751" s="26"/>
      <c r="CO751" s="26"/>
      <c r="CP751" s="26"/>
      <c r="CQ751" s="26"/>
      <c r="CR751" s="26"/>
      <c r="CS751" s="26"/>
      <c r="CT751" s="26"/>
      <c r="CU751" s="26"/>
      <c r="CV751" s="26"/>
      <c r="CW751" s="26"/>
      <c r="CX751" s="26"/>
      <c r="CY751" s="26"/>
      <c r="CZ751" s="26"/>
      <c r="DA751" s="26"/>
      <c r="DB751" s="26"/>
      <c r="DC751" s="26"/>
      <c r="DD751" s="26"/>
      <c r="DE751" s="26"/>
      <c r="DF751" s="26"/>
      <c r="DG751" s="26"/>
      <c r="DH751" s="26"/>
      <c r="DI751" s="26"/>
      <c r="DJ751" s="26"/>
      <c r="DK751" s="26"/>
      <c r="DL751" s="26"/>
      <c r="DM751" s="26"/>
      <c r="DN751" s="26"/>
      <c r="DO751" s="26"/>
      <c r="DP751" s="26"/>
      <c r="DQ751" s="26"/>
      <c r="DR751" s="26"/>
      <c r="DS751" s="26"/>
      <c r="DT751" s="26"/>
      <c r="DU751" s="26"/>
      <c r="DV751" s="26"/>
      <c r="DW751" s="26"/>
      <c r="DX751" s="26"/>
      <c r="DY751" s="26"/>
      <c r="DZ751" s="26"/>
      <c r="EA751" s="26"/>
      <c r="EB751" s="26"/>
      <c r="EC751" s="26"/>
      <c r="ED751" s="26"/>
      <c r="EE751" s="26"/>
      <c r="EF751" s="26"/>
      <c r="EG751" s="26"/>
      <c r="EH751" s="26"/>
      <c r="EI751" s="26"/>
      <c r="EJ751" s="26"/>
      <c r="EK751" s="26"/>
      <c r="EL751" s="26"/>
      <c r="EM751" s="26"/>
      <c r="EN751" s="26"/>
      <c r="EO751" s="26"/>
      <c r="EP751" s="26"/>
      <c r="EQ751" s="26"/>
      <c r="ER751" s="26"/>
      <c r="ES751" s="26"/>
      <c r="ET751" s="26"/>
      <c r="EU751" s="26"/>
      <c r="EV751" s="26"/>
      <c r="EW751" s="26"/>
      <c r="EX751" s="26"/>
      <c r="EY751" s="26"/>
      <c r="EZ751" s="26"/>
      <c r="FA751" s="26"/>
      <c r="FB751" s="26"/>
      <c r="FC751" s="26"/>
      <c r="FD751" s="26"/>
      <c r="FE751" s="26"/>
      <c r="FF751" s="26"/>
      <c r="FG751" s="26"/>
      <c r="FH751" s="26"/>
      <c r="FI751" s="26"/>
      <c r="FJ751" s="26"/>
      <c r="FK751" s="26"/>
      <c r="FL751" s="26"/>
      <c r="FM751" s="26"/>
      <c r="FN751" s="26"/>
      <c r="FO751" s="26"/>
      <c r="FP751" s="26"/>
      <c r="FQ751" s="26"/>
      <c r="FR751" s="26"/>
      <c r="FS751" s="26"/>
      <c r="FT751" s="26"/>
      <c r="FU751" s="26"/>
      <c r="FV751" s="26"/>
      <c r="FW751" s="26"/>
      <c r="FX751" s="26"/>
      <c r="FY751" s="26"/>
      <c r="FZ751" s="26"/>
      <c r="GA751" s="26"/>
      <c r="GB751" s="26"/>
      <c r="GC751" s="26"/>
      <c r="GD751" s="26"/>
      <c r="GE751" s="26"/>
      <c r="GF751" s="26"/>
      <c r="GG751" s="26"/>
      <c r="GH751" s="26"/>
      <c r="GI751" s="26"/>
      <c r="GJ751" s="26"/>
      <c r="GK751" s="26"/>
      <c r="GL751" s="26"/>
      <c r="GM751" s="26"/>
      <c r="GN751" s="26"/>
      <c r="GO751" s="26"/>
      <c r="GP751" s="26"/>
      <c r="GQ751" s="26"/>
      <c r="GR751" s="26"/>
      <c r="GS751" s="26"/>
      <c r="GT751" s="26"/>
      <c r="GU751" s="26"/>
      <c r="GV751" s="26"/>
      <c r="GW751" s="26"/>
      <c r="GX751" s="26"/>
      <c r="GY751" s="26"/>
      <c r="GZ751" s="26"/>
      <c r="HA751" s="26"/>
      <c r="HB751" s="26"/>
      <c r="HC751" s="26"/>
      <c r="HD751" s="26"/>
      <c r="HE751" s="26"/>
      <c r="HF751" s="26"/>
      <c r="HG751" s="26"/>
      <c r="HH751" s="26"/>
      <c r="HI751" s="26"/>
      <c r="HJ751" s="26"/>
      <c r="HK751" s="26"/>
      <c r="HL751" s="26"/>
      <c r="HM751" s="26"/>
      <c r="HN751" s="26"/>
      <c r="HO751" s="26"/>
      <c r="HP751" s="26"/>
      <c r="HQ751" s="26"/>
      <c r="HR751" s="26"/>
      <c r="HS751" s="26"/>
      <c r="HT751" s="26"/>
      <c r="HU751" s="26"/>
      <c r="HV751" s="26"/>
      <c r="HW751" s="26"/>
      <c r="HX751" s="26"/>
      <c r="HY751" s="26"/>
      <c r="HZ751" s="26"/>
      <c r="IA751" s="26"/>
      <c r="IB751" s="26"/>
      <c r="IC751" s="26"/>
      <c r="ID751" s="26"/>
      <c r="IE751" s="26"/>
      <c r="IF751" s="26"/>
      <c r="IG751" s="26"/>
      <c r="IH751" s="26"/>
      <c r="II751" s="26"/>
      <c r="IJ751" s="26"/>
      <c r="IK751" s="26"/>
      <c r="IL751" s="26"/>
      <c r="IM751" s="26"/>
      <c r="IN751" s="26"/>
      <c r="IO751" s="26"/>
      <c r="IP751" s="26"/>
      <c r="IQ751" s="26"/>
      <c r="IR751" s="26"/>
      <c r="IS751" s="26"/>
      <c r="IT751" s="26"/>
      <c r="IU751" s="26"/>
      <c r="IV751" s="26"/>
    </row>
    <row r="752" spans="1:256" s="35" customFormat="1" ht="14.4" x14ac:dyDescent="0.3">
      <c r="A752"/>
      <c r="B752"/>
      <c r="C752"/>
      <c r="D752"/>
      <c r="E752"/>
      <c r="F752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6"/>
      <c r="AB752" s="26"/>
      <c r="AC752" s="26"/>
      <c r="AD752" s="26"/>
      <c r="AE752" s="26"/>
      <c r="AF752" s="26"/>
      <c r="AG752" s="26"/>
      <c r="AH752" s="26"/>
      <c r="AI752" s="26"/>
      <c r="AJ752" s="26"/>
      <c r="AK752" s="26"/>
      <c r="AL752" s="26"/>
      <c r="AM752" s="26"/>
      <c r="AN752" s="26"/>
      <c r="AO752" s="26"/>
      <c r="AP752" s="26"/>
      <c r="AQ752" s="26"/>
      <c r="AR752" s="26"/>
      <c r="AS752" s="26"/>
      <c r="AT752" s="26"/>
      <c r="AU752" s="26"/>
      <c r="AV752" s="26"/>
      <c r="AW752" s="26"/>
      <c r="AX752" s="26"/>
      <c r="AY752" s="26"/>
      <c r="AZ752" s="26"/>
      <c r="BA752" s="26"/>
      <c r="BB752" s="26"/>
      <c r="BC752" s="26"/>
      <c r="BD752" s="26"/>
      <c r="BE752" s="26"/>
      <c r="BF752" s="26"/>
      <c r="BG752" s="26"/>
      <c r="BH752" s="26"/>
      <c r="BI752" s="26"/>
      <c r="BJ752" s="26"/>
      <c r="BK752" s="26"/>
      <c r="BL752" s="26"/>
      <c r="BM752" s="26"/>
      <c r="BN752" s="26"/>
      <c r="BO752" s="26"/>
      <c r="BP752" s="26"/>
      <c r="BQ752" s="26"/>
      <c r="BR752" s="26"/>
      <c r="BS752" s="26"/>
      <c r="BT752" s="26"/>
      <c r="BU752" s="26"/>
      <c r="BV752" s="26"/>
      <c r="BW752" s="26"/>
      <c r="BX752" s="26"/>
      <c r="BY752" s="26"/>
      <c r="BZ752" s="26"/>
      <c r="CA752" s="26"/>
      <c r="CB752" s="26"/>
      <c r="CC752" s="26"/>
      <c r="CD752" s="26"/>
      <c r="CE752" s="26"/>
      <c r="CF752" s="26"/>
      <c r="CG752" s="26"/>
      <c r="CH752" s="26"/>
      <c r="CI752" s="26"/>
      <c r="CJ752" s="26"/>
      <c r="CK752" s="26"/>
      <c r="CL752" s="26"/>
      <c r="CM752" s="26"/>
      <c r="CN752" s="26"/>
      <c r="CO752" s="26"/>
      <c r="CP752" s="26"/>
      <c r="CQ752" s="26"/>
      <c r="CR752" s="26"/>
      <c r="CS752" s="26"/>
      <c r="CT752" s="26"/>
      <c r="CU752" s="26"/>
      <c r="CV752" s="26"/>
      <c r="CW752" s="26"/>
      <c r="CX752" s="26"/>
      <c r="CY752" s="26"/>
      <c r="CZ752" s="26"/>
      <c r="DA752" s="26"/>
      <c r="DB752" s="26"/>
      <c r="DC752" s="26"/>
      <c r="DD752" s="26"/>
      <c r="DE752" s="26"/>
      <c r="DF752" s="26"/>
      <c r="DG752" s="26"/>
      <c r="DH752" s="26"/>
      <c r="DI752" s="26"/>
      <c r="DJ752" s="26"/>
      <c r="DK752" s="26"/>
      <c r="DL752" s="26"/>
      <c r="DM752" s="26"/>
      <c r="DN752" s="26"/>
      <c r="DO752" s="26"/>
      <c r="DP752" s="26"/>
      <c r="DQ752" s="26"/>
      <c r="DR752" s="26"/>
      <c r="DS752" s="26"/>
      <c r="DT752" s="26"/>
      <c r="DU752" s="26"/>
      <c r="DV752" s="26"/>
      <c r="DW752" s="26"/>
      <c r="DX752" s="26"/>
      <c r="DY752" s="26"/>
      <c r="DZ752" s="26"/>
      <c r="EA752" s="26"/>
      <c r="EB752" s="26"/>
      <c r="EC752" s="26"/>
      <c r="ED752" s="26"/>
      <c r="EE752" s="26"/>
      <c r="EF752" s="26"/>
      <c r="EG752" s="26"/>
      <c r="EH752" s="26"/>
      <c r="EI752" s="26"/>
      <c r="EJ752" s="26"/>
      <c r="EK752" s="26"/>
      <c r="EL752" s="26"/>
      <c r="EM752" s="26"/>
      <c r="EN752" s="26"/>
      <c r="EO752" s="26"/>
      <c r="EP752" s="26"/>
      <c r="EQ752" s="26"/>
      <c r="ER752" s="26"/>
      <c r="ES752" s="26"/>
      <c r="ET752" s="26"/>
      <c r="EU752" s="26"/>
      <c r="EV752" s="26"/>
      <c r="EW752" s="26"/>
      <c r="EX752" s="26"/>
      <c r="EY752" s="26"/>
      <c r="EZ752" s="26"/>
      <c r="FA752" s="26"/>
      <c r="FB752" s="26"/>
      <c r="FC752" s="26"/>
      <c r="FD752" s="26"/>
      <c r="FE752" s="26"/>
      <c r="FF752" s="26"/>
      <c r="FG752" s="26"/>
      <c r="FH752" s="26"/>
      <c r="FI752" s="26"/>
      <c r="FJ752" s="26"/>
      <c r="FK752" s="26"/>
      <c r="FL752" s="26"/>
      <c r="FM752" s="26"/>
      <c r="FN752" s="26"/>
      <c r="FO752" s="26"/>
      <c r="FP752" s="26"/>
      <c r="FQ752" s="26"/>
      <c r="FR752" s="26"/>
      <c r="FS752" s="26"/>
      <c r="FT752" s="26"/>
      <c r="FU752" s="26"/>
      <c r="FV752" s="26"/>
      <c r="FW752" s="26"/>
      <c r="FX752" s="26"/>
      <c r="FY752" s="26"/>
      <c r="FZ752" s="26"/>
      <c r="GA752" s="26"/>
      <c r="GB752" s="26"/>
      <c r="GC752" s="26"/>
      <c r="GD752" s="26"/>
      <c r="GE752" s="26"/>
      <c r="GF752" s="26"/>
      <c r="GG752" s="26"/>
      <c r="GH752" s="26"/>
      <c r="GI752" s="26"/>
      <c r="GJ752" s="26"/>
      <c r="GK752" s="26"/>
      <c r="GL752" s="26"/>
      <c r="GM752" s="26"/>
      <c r="GN752" s="26"/>
      <c r="GO752" s="26"/>
      <c r="GP752" s="26"/>
      <c r="GQ752" s="26"/>
      <c r="GR752" s="26"/>
      <c r="GS752" s="26"/>
      <c r="GT752" s="26"/>
      <c r="GU752" s="26"/>
      <c r="GV752" s="26"/>
      <c r="GW752" s="26"/>
      <c r="GX752" s="26"/>
      <c r="GY752" s="26"/>
      <c r="GZ752" s="26"/>
      <c r="HA752" s="26"/>
      <c r="HB752" s="26"/>
      <c r="HC752" s="26"/>
      <c r="HD752" s="26"/>
      <c r="HE752" s="26"/>
      <c r="HF752" s="26"/>
      <c r="HG752" s="26"/>
      <c r="HH752" s="26"/>
      <c r="HI752" s="26"/>
      <c r="HJ752" s="26"/>
      <c r="HK752" s="26"/>
      <c r="HL752" s="26"/>
      <c r="HM752" s="26"/>
      <c r="HN752" s="26"/>
      <c r="HO752" s="26"/>
      <c r="HP752" s="26"/>
      <c r="HQ752" s="26"/>
      <c r="HR752" s="26"/>
      <c r="HS752" s="26"/>
      <c r="HT752" s="26"/>
      <c r="HU752" s="26"/>
      <c r="HV752" s="26"/>
      <c r="HW752" s="26"/>
      <c r="HX752" s="26"/>
      <c r="HY752" s="26"/>
      <c r="HZ752" s="26"/>
      <c r="IA752" s="26"/>
      <c r="IB752" s="26"/>
      <c r="IC752" s="26"/>
      <c r="ID752" s="26"/>
      <c r="IE752" s="26"/>
      <c r="IF752" s="26"/>
      <c r="IG752" s="26"/>
      <c r="IH752" s="26"/>
      <c r="II752" s="26"/>
      <c r="IJ752" s="26"/>
      <c r="IK752" s="26"/>
      <c r="IL752" s="26"/>
      <c r="IM752" s="26"/>
      <c r="IN752" s="26"/>
      <c r="IO752" s="26"/>
      <c r="IP752" s="26"/>
      <c r="IQ752" s="26"/>
      <c r="IR752" s="26"/>
      <c r="IS752" s="26"/>
      <c r="IT752" s="26"/>
      <c r="IU752" s="26"/>
      <c r="IV752" s="26"/>
    </row>
    <row r="753" spans="1:256" s="32" customFormat="1" ht="14.4" x14ac:dyDescent="0.3">
      <c r="A753"/>
      <c r="B753"/>
      <c r="C753"/>
      <c r="D753"/>
      <c r="E753"/>
      <c r="F753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6"/>
      <c r="AB753" s="26"/>
      <c r="AC753" s="26"/>
      <c r="AD753" s="26"/>
      <c r="AE753" s="26"/>
      <c r="AF753" s="26"/>
      <c r="AG753" s="26"/>
      <c r="AH753" s="26"/>
      <c r="AI753" s="26"/>
      <c r="AJ753" s="26"/>
      <c r="AK753" s="26"/>
      <c r="AL753" s="26"/>
      <c r="AM753" s="26"/>
      <c r="AN753" s="26"/>
      <c r="AO753" s="26"/>
      <c r="AP753" s="26"/>
      <c r="AQ753" s="26"/>
      <c r="AR753" s="26"/>
      <c r="AS753" s="26"/>
      <c r="AT753" s="26"/>
      <c r="AU753" s="26"/>
      <c r="AV753" s="26"/>
      <c r="AW753" s="26"/>
      <c r="AX753" s="26"/>
      <c r="AY753" s="26"/>
      <c r="AZ753" s="26"/>
      <c r="BA753" s="26"/>
      <c r="BB753" s="26"/>
      <c r="BC753" s="26"/>
      <c r="BD753" s="26"/>
      <c r="BE753" s="26"/>
      <c r="BF753" s="26"/>
      <c r="BG753" s="26"/>
      <c r="BH753" s="26"/>
      <c r="BI753" s="26"/>
      <c r="BJ753" s="26"/>
      <c r="BK753" s="26"/>
      <c r="BL753" s="26"/>
      <c r="BM753" s="26"/>
      <c r="BN753" s="26"/>
      <c r="BO753" s="26"/>
      <c r="BP753" s="26"/>
      <c r="BQ753" s="26"/>
      <c r="BR753" s="26"/>
      <c r="BS753" s="26"/>
      <c r="BT753" s="26"/>
      <c r="BU753" s="26"/>
      <c r="BV753" s="26"/>
      <c r="BW753" s="26"/>
      <c r="BX753" s="26"/>
      <c r="BY753" s="26"/>
      <c r="BZ753" s="26"/>
      <c r="CA753" s="26"/>
      <c r="CB753" s="26"/>
      <c r="CC753" s="26"/>
      <c r="CD753" s="26"/>
      <c r="CE753" s="26"/>
      <c r="CF753" s="26"/>
      <c r="CG753" s="26"/>
      <c r="CH753" s="26"/>
      <c r="CI753" s="26"/>
      <c r="CJ753" s="26"/>
      <c r="CK753" s="26"/>
      <c r="CL753" s="26"/>
      <c r="CM753" s="26"/>
      <c r="CN753" s="26"/>
      <c r="CO753" s="26"/>
      <c r="CP753" s="26"/>
      <c r="CQ753" s="26"/>
      <c r="CR753" s="26"/>
      <c r="CS753" s="26"/>
      <c r="CT753" s="26"/>
      <c r="CU753" s="26"/>
      <c r="CV753" s="26"/>
      <c r="CW753" s="26"/>
      <c r="CX753" s="26"/>
      <c r="CY753" s="26"/>
      <c r="CZ753" s="26"/>
      <c r="DA753" s="26"/>
      <c r="DB753" s="26"/>
      <c r="DC753" s="26"/>
      <c r="DD753" s="26"/>
      <c r="DE753" s="26"/>
      <c r="DF753" s="26"/>
      <c r="DG753" s="26"/>
      <c r="DH753" s="26"/>
      <c r="DI753" s="26"/>
      <c r="DJ753" s="26"/>
      <c r="DK753" s="26"/>
      <c r="DL753" s="26"/>
      <c r="DM753" s="26"/>
      <c r="DN753" s="26"/>
      <c r="DO753" s="26"/>
      <c r="DP753" s="26"/>
      <c r="DQ753" s="26"/>
      <c r="DR753" s="26"/>
      <c r="DS753" s="26"/>
      <c r="DT753" s="26"/>
      <c r="DU753" s="26"/>
      <c r="DV753" s="26"/>
      <c r="DW753" s="26"/>
      <c r="DX753" s="26"/>
      <c r="DY753" s="26"/>
      <c r="DZ753" s="26"/>
      <c r="EA753" s="26"/>
      <c r="EB753" s="26"/>
      <c r="EC753" s="26"/>
      <c r="ED753" s="26"/>
      <c r="EE753" s="26"/>
      <c r="EF753" s="26"/>
      <c r="EG753" s="26"/>
      <c r="EH753" s="26"/>
      <c r="EI753" s="26"/>
      <c r="EJ753" s="26"/>
      <c r="EK753" s="26"/>
      <c r="EL753" s="26"/>
      <c r="EM753" s="26"/>
      <c r="EN753" s="26"/>
      <c r="EO753" s="26"/>
      <c r="EP753" s="26"/>
      <c r="EQ753" s="26"/>
      <c r="ER753" s="26"/>
      <c r="ES753" s="26"/>
      <c r="ET753" s="26"/>
      <c r="EU753" s="26"/>
      <c r="EV753" s="26"/>
      <c r="EW753" s="26"/>
      <c r="EX753" s="26"/>
      <c r="EY753" s="26"/>
      <c r="EZ753" s="26"/>
      <c r="FA753" s="26"/>
      <c r="FB753" s="26"/>
      <c r="FC753" s="26"/>
      <c r="FD753" s="26"/>
      <c r="FE753" s="26"/>
      <c r="FF753" s="26"/>
      <c r="FG753" s="26"/>
      <c r="FH753" s="26"/>
      <c r="FI753" s="26"/>
      <c r="FJ753" s="26"/>
      <c r="FK753" s="26"/>
      <c r="FL753" s="26"/>
      <c r="FM753" s="26"/>
      <c r="FN753" s="26"/>
      <c r="FO753" s="26"/>
      <c r="FP753" s="26"/>
      <c r="FQ753" s="26"/>
      <c r="FR753" s="26"/>
      <c r="FS753" s="26"/>
      <c r="FT753" s="26"/>
      <c r="FU753" s="26"/>
      <c r="FV753" s="26"/>
      <c r="FW753" s="26"/>
      <c r="FX753" s="26"/>
      <c r="FY753" s="26"/>
      <c r="FZ753" s="26"/>
      <c r="GA753" s="26"/>
      <c r="GB753" s="26"/>
      <c r="GC753" s="26"/>
      <c r="GD753" s="26"/>
      <c r="GE753" s="26"/>
      <c r="GF753" s="26"/>
      <c r="GG753" s="26"/>
      <c r="GH753" s="26"/>
      <c r="GI753" s="26"/>
      <c r="GJ753" s="26"/>
      <c r="GK753" s="26"/>
      <c r="GL753" s="26"/>
      <c r="GM753" s="26"/>
      <c r="GN753" s="26"/>
      <c r="GO753" s="26"/>
      <c r="GP753" s="26"/>
      <c r="GQ753" s="26"/>
      <c r="GR753" s="26"/>
      <c r="GS753" s="26"/>
      <c r="GT753" s="26"/>
      <c r="GU753" s="26"/>
      <c r="GV753" s="26"/>
      <c r="GW753" s="26"/>
      <c r="GX753" s="26"/>
      <c r="GY753" s="26"/>
      <c r="GZ753" s="26"/>
      <c r="HA753" s="26"/>
      <c r="HB753" s="26"/>
      <c r="HC753" s="26"/>
      <c r="HD753" s="26"/>
      <c r="HE753" s="26"/>
      <c r="HF753" s="26"/>
      <c r="HG753" s="26"/>
      <c r="HH753" s="26"/>
      <c r="HI753" s="26"/>
      <c r="HJ753" s="26"/>
      <c r="HK753" s="26"/>
      <c r="HL753" s="26"/>
      <c r="HM753" s="26"/>
      <c r="HN753" s="26"/>
      <c r="HO753" s="26"/>
      <c r="HP753" s="26"/>
      <c r="HQ753" s="26"/>
      <c r="HR753" s="26"/>
      <c r="HS753" s="26"/>
      <c r="HT753" s="26"/>
      <c r="HU753" s="26"/>
      <c r="HV753" s="26"/>
      <c r="HW753" s="26"/>
      <c r="HX753" s="26"/>
      <c r="HY753" s="26"/>
      <c r="HZ753" s="26"/>
      <c r="IA753" s="26"/>
      <c r="IB753" s="26"/>
      <c r="IC753" s="26"/>
      <c r="ID753" s="26"/>
      <c r="IE753" s="26"/>
      <c r="IF753" s="26"/>
      <c r="IG753" s="26"/>
      <c r="IH753" s="26"/>
      <c r="II753" s="26"/>
      <c r="IJ753" s="26"/>
      <c r="IK753" s="26"/>
      <c r="IL753" s="26"/>
      <c r="IM753" s="26"/>
      <c r="IN753" s="26"/>
      <c r="IO753" s="26"/>
      <c r="IP753" s="26"/>
      <c r="IQ753" s="26"/>
      <c r="IR753" s="26"/>
      <c r="IS753" s="26"/>
      <c r="IT753" s="26"/>
      <c r="IU753" s="26"/>
      <c r="IV753" s="26"/>
    </row>
    <row r="754" spans="1:256" s="32" customFormat="1" ht="14.4" x14ac:dyDescent="0.3">
      <c r="A754"/>
      <c r="B754"/>
      <c r="C754"/>
      <c r="D754"/>
      <c r="E754"/>
      <c r="F754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6"/>
      <c r="AB754" s="26"/>
      <c r="AC754" s="26"/>
      <c r="AD754" s="26"/>
      <c r="AE754" s="26"/>
      <c r="AF754" s="26"/>
      <c r="AG754" s="26"/>
      <c r="AH754" s="26"/>
      <c r="AI754" s="26"/>
      <c r="AJ754" s="26"/>
      <c r="AK754" s="26"/>
      <c r="AL754" s="26"/>
      <c r="AM754" s="26"/>
      <c r="AN754" s="26"/>
      <c r="AO754" s="26"/>
      <c r="AP754" s="26"/>
      <c r="AQ754" s="26"/>
      <c r="AR754" s="26"/>
      <c r="AS754" s="26"/>
      <c r="AT754" s="26"/>
      <c r="AU754" s="26"/>
      <c r="AV754" s="26"/>
      <c r="AW754" s="26"/>
      <c r="AX754" s="26"/>
      <c r="AY754" s="26"/>
      <c r="AZ754" s="26"/>
      <c r="BA754" s="26"/>
      <c r="BB754" s="26"/>
      <c r="BC754" s="26"/>
      <c r="BD754" s="26"/>
      <c r="BE754" s="26"/>
      <c r="BF754" s="26"/>
      <c r="BG754" s="26"/>
      <c r="BH754" s="26"/>
      <c r="BI754" s="26"/>
      <c r="BJ754" s="26"/>
      <c r="BK754" s="26"/>
      <c r="BL754" s="26"/>
      <c r="BM754" s="26"/>
      <c r="BN754" s="26"/>
      <c r="BO754" s="26"/>
      <c r="BP754" s="26"/>
      <c r="BQ754" s="26"/>
      <c r="BR754" s="26"/>
      <c r="BS754" s="26"/>
      <c r="BT754" s="26"/>
      <c r="BU754" s="26"/>
      <c r="BV754" s="26"/>
      <c r="BW754" s="26"/>
      <c r="BX754" s="26"/>
      <c r="BY754" s="26"/>
      <c r="BZ754" s="26"/>
      <c r="CA754" s="26"/>
      <c r="CB754" s="26"/>
      <c r="CC754" s="26"/>
      <c r="CD754" s="26"/>
      <c r="CE754" s="26"/>
      <c r="CF754" s="26"/>
      <c r="CG754" s="26"/>
      <c r="CH754" s="26"/>
      <c r="CI754" s="26"/>
      <c r="CJ754" s="26"/>
      <c r="CK754" s="26"/>
      <c r="CL754" s="26"/>
      <c r="CM754" s="26"/>
      <c r="CN754" s="26"/>
      <c r="CO754" s="26"/>
      <c r="CP754" s="26"/>
      <c r="CQ754" s="26"/>
      <c r="CR754" s="26"/>
      <c r="CS754" s="26"/>
      <c r="CT754" s="26"/>
      <c r="CU754" s="26"/>
      <c r="CV754" s="26"/>
      <c r="CW754" s="26"/>
      <c r="CX754" s="26"/>
      <c r="CY754" s="26"/>
      <c r="CZ754" s="26"/>
      <c r="DA754" s="26"/>
      <c r="DB754" s="26"/>
      <c r="DC754" s="26"/>
      <c r="DD754" s="26"/>
      <c r="DE754" s="26"/>
      <c r="DF754" s="26"/>
      <c r="DG754" s="26"/>
      <c r="DH754" s="26"/>
      <c r="DI754" s="26"/>
      <c r="DJ754" s="26"/>
      <c r="DK754" s="26"/>
      <c r="DL754" s="26"/>
      <c r="DM754" s="26"/>
      <c r="DN754" s="26"/>
      <c r="DO754" s="26"/>
      <c r="DP754" s="26"/>
      <c r="DQ754" s="26"/>
      <c r="DR754" s="26"/>
      <c r="DS754" s="26"/>
      <c r="DT754" s="26"/>
      <c r="DU754" s="26"/>
      <c r="DV754" s="26"/>
      <c r="DW754" s="26"/>
      <c r="DX754" s="26"/>
      <c r="DY754" s="26"/>
      <c r="DZ754" s="26"/>
      <c r="EA754" s="26"/>
      <c r="EB754" s="26"/>
      <c r="EC754" s="26"/>
      <c r="ED754" s="26"/>
      <c r="EE754" s="26"/>
      <c r="EF754" s="26"/>
      <c r="EG754" s="26"/>
      <c r="EH754" s="26"/>
      <c r="EI754" s="26"/>
      <c r="EJ754" s="26"/>
      <c r="EK754" s="26"/>
      <c r="EL754" s="26"/>
      <c r="EM754" s="26"/>
      <c r="EN754" s="26"/>
      <c r="EO754" s="26"/>
      <c r="EP754" s="26"/>
      <c r="EQ754" s="26"/>
      <c r="ER754" s="26"/>
      <c r="ES754" s="26"/>
      <c r="ET754" s="26"/>
      <c r="EU754" s="26"/>
      <c r="EV754" s="26"/>
      <c r="EW754" s="26"/>
      <c r="EX754" s="26"/>
      <c r="EY754" s="26"/>
      <c r="EZ754" s="26"/>
      <c r="FA754" s="26"/>
      <c r="FB754" s="26"/>
      <c r="FC754" s="26"/>
      <c r="FD754" s="26"/>
      <c r="FE754" s="26"/>
      <c r="FF754" s="26"/>
      <c r="FG754" s="26"/>
      <c r="FH754" s="26"/>
      <c r="FI754" s="26"/>
      <c r="FJ754" s="26"/>
      <c r="FK754" s="26"/>
      <c r="FL754" s="26"/>
      <c r="FM754" s="26"/>
      <c r="FN754" s="26"/>
      <c r="FO754" s="26"/>
      <c r="FP754" s="26"/>
      <c r="FQ754" s="26"/>
      <c r="FR754" s="26"/>
      <c r="FS754" s="26"/>
      <c r="FT754" s="26"/>
      <c r="FU754" s="26"/>
      <c r="FV754" s="26"/>
      <c r="FW754" s="26"/>
      <c r="FX754" s="26"/>
      <c r="FY754" s="26"/>
      <c r="FZ754" s="26"/>
      <c r="GA754" s="26"/>
      <c r="GB754" s="26"/>
      <c r="GC754" s="26"/>
      <c r="GD754" s="26"/>
      <c r="GE754" s="26"/>
      <c r="GF754" s="26"/>
      <c r="GG754" s="26"/>
      <c r="GH754" s="26"/>
      <c r="GI754" s="26"/>
      <c r="GJ754" s="26"/>
      <c r="GK754" s="26"/>
      <c r="GL754" s="26"/>
      <c r="GM754" s="26"/>
      <c r="GN754" s="26"/>
      <c r="GO754" s="26"/>
      <c r="GP754" s="26"/>
      <c r="GQ754" s="26"/>
      <c r="GR754" s="26"/>
      <c r="GS754" s="26"/>
      <c r="GT754" s="26"/>
      <c r="GU754" s="26"/>
      <c r="GV754" s="26"/>
      <c r="GW754" s="26"/>
      <c r="GX754" s="26"/>
      <c r="GY754" s="26"/>
      <c r="GZ754" s="26"/>
      <c r="HA754" s="26"/>
      <c r="HB754" s="26"/>
      <c r="HC754" s="26"/>
      <c r="HD754" s="26"/>
      <c r="HE754" s="26"/>
      <c r="HF754" s="26"/>
      <c r="HG754" s="26"/>
      <c r="HH754" s="26"/>
      <c r="HI754" s="26"/>
      <c r="HJ754" s="26"/>
      <c r="HK754" s="26"/>
      <c r="HL754" s="26"/>
      <c r="HM754" s="26"/>
      <c r="HN754" s="26"/>
      <c r="HO754" s="26"/>
      <c r="HP754" s="26"/>
      <c r="HQ754" s="26"/>
      <c r="HR754" s="26"/>
      <c r="HS754" s="26"/>
      <c r="HT754" s="26"/>
      <c r="HU754" s="26"/>
      <c r="HV754" s="26"/>
      <c r="HW754" s="26"/>
      <c r="HX754" s="26"/>
      <c r="HY754" s="26"/>
      <c r="HZ754" s="26"/>
      <c r="IA754" s="26"/>
      <c r="IB754" s="26"/>
      <c r="IC754" s="26"/>
      <c r="ID754" s="26"/>
      <c r="IE754" s="26"/>
      <c r="IF754" s="26"/>
      <c r="IG754" s="26"/>
      <c r="IH754" s="26"/>
      <c r="II754" s="26"/>
      <c r="IJ754" s="26"/>
      <c r="IK754" s="26"/>
      <c r="IL754" s="26"/>
      <c r="IM754" s="26"/>
      <c r="IN754" s="26"/>
      <c r="IO754" s="26"/>
      <c r="IP754" s="26"/>
      <c r="IQ754" s="26"/>
      <c r="IR754" s="26"/>
      <c r="IS754" s="26"/>
      <c r="IT754" s="26"/>
      <c r="IU754" s="26"/>
      <c r="IV754" s="26"/>
    </row>
    <row r="755" spans="1:256" s="32" customFormat="1" ht="14.4" x14ac:dyDescent="0.3">
      <c r="A755"/>
      <c r="B755"/>
      <c r="C755"/>
      <c r="D755"/>
      <c r="E755"/>
      <c r="F755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6"/>
      <c r="AB755" s="26"/>
      <c r="AC755" s="26"/>
      <c r="AD755" s="26"/>
      <c r="AE755" s="26"/>
      <c r="AF755" s="26"/>
      <c r="AG755" s="26"/>
      <c r="AH755" s="26"/>
      <c r="AI755" s="26"/>
      <c r="AJ755" s="26"/>
      <c r="AK755" s="26"/>
      <c r="AL755" s="26"/>
      <c r="AM755" s="26"/>
      <c r="AN755" s="26"/>
      <c r="AO755" s="26"/>
      <c r="AP755" s="26"/>
      <c r="AQ755" s="26"/>
      <c r="AR755" s="26"/>
      <c r="AS755" s="26"/>
      <c r="AT755" s="26"/>
      <c r="AU755" s="26"/>
      <c r="AV755" s="26"/>
      <c r="AW755" s="26"/>
      <c r="AX755" s="26"/>
      <c r="AY755" s="26"/>
      <c r="AZ755" s="26"/>
      <c r="BA755" s="26"/>
      <c r="BB755" s="26"/>
      <c r="BC755" s="26"/>
      <c r="BD755" s="26"/>
      <c r="BE755" s="26"/>
      <c r="BF755" s="26"/>
      <c r="BG755" s="26"/>
      <c r="BH755" s="26"/>
      <c r="BI755" s="26"/>
      <c r="BJ755" s="26"/>
      <c r="BK755" s="26"/>
      <c r="BL755" s="26"/>
      <c r="BM755" s="26"/>
      <c r="BN755" s="26"/>
      <c r="BO755" s="26"/>
      <c r="BP755" s="26"/>
      <c r="BQ755" s="26"/>
      <c r="BR755" s="26"/>
      <c r="BS755" s="26"/>
      <c r="BT755" s="26"/>
      <c r="BU755" s="26"/>
      <c r="BV755" s="26"/>
      <c r="BW755" s="26"/>
      <c r="BX755" s="26"/>
      <c r="BY755" s="26"/>
      <c r="BZ755" s="26"/>
      <c r="CA755" s="26"/>
      <c r="CB755" s="26"/>
      <c r="CC755" s="26"/>
      <c r="CD755" s="26"/>
      <c r="CE755" s="26"/>
      <c r="CF755" s="26"/>
      <c r="CG755" s="26"/>
      <c r="CH755" s="26"/>
      <c r="CI755" s="26"/>
      <c r="CJ755" s="26"/>
      <c r="CK755" s="26"/>
      <c r="CL755" s="26"/>
      <c r="CM755" s="26"/>
      <c r="CN755" s="26"/>
      <c r="CO755" s="26"/>
      <c r="CP755" s="26"/>
      <c r="CQ755" s="26"/>
      <c r="CR755" s="26"/>
      <c r="CS755" s="26"/>
      <c r="CT755" s="26"/>
      <c r="CU755" s="26"/>
      <c r="CV755" s="26"/>
      <c r="CW755" s="26"/>
      <c r="CX755" s="26"/>
      <c r="CY755" s="26"/>
      <c r="CZ755" s="26"/>
      <c r="DA755" s="26"/>
      <c r="DB755" s="26"/>
      <c r="DC755" s="26"/>
      <c r="DD755" s="26"/>
      <c r="DE755" s="26"/>
      <c r="DF755" s="26"/>
      <c r="DG755" s="26"/>
      <c r="DH755" s="26"/>
      <c r="DI755" s="26"/>
      <c r="DJ755" s="26"/>
      <c r="DK755" s="26"/>
      <c r="DL755" s="26"/>
      <c r="DM755" s="26"/>
      <c r="DN755" s="26"/>
      <c r="DO755" s="26"/>
      <c r="DP755" s="26"/>
      <c r="DQ755" s="26"/>
      <c r="DR755" s="26"/>
      <c r="DS755" s="26"/>
      <c r="DT755" s="26"/>
      <c r="DU755" s="26"/>
      <c r="DV755" s="26"/>
      <c r="DW755" s="26"/>
      <c r="DX755" s="26"/>
      <c r="DY755" s="26"/>
      <c r="DZ755" s="26"/>
      <c r="EA755" s="26"/>
      <c r="EB755" s="26"/>
      <c r="EC755" s="26"/>
      <c r="ED755" s="26"/>
      <c r="EE755" s="26"/>
      <c r="EF755" s="26"/>
      <c r="EG755" s="26"/>
      <c r="EH755" s="26"/>
      <c r="EI755" s="26"/>
      <c r="EJ755" s="26"/>
      <c r="EK755" s="26"/>
      <c r="EL755" s="26"/>
      <c r="EM755" s="26"/>
      <c r="EN755" s="26"/>
      <c r="EO755" s="26"/>
      <c r="EP755" s="26"/>
      <c r="EQ755" s="26"/>
      <c r="ER755" s="26"/>
      <c r="ES755" s="26"/>
      <c r="ET755" s="26"/>
      <c r="EU755" s="26"/>
      <c r="EV755" s="26"/>
      <c r="EW755" s="26"/>
      <c r="EX755" s="26"/>
      <c r="EY755" s="26"/>
      <c r="EZ755" s="26"/>
      <c r="FA755" s="26"/>
      <c r="FB755" s="26"/>
      <c r="FC755" s="26"/>
      <c r="FD755" s="26"/>
      <c r="FE755" s="26"/>
      <c r="FF755" s="26"/>
      <c r="FG755" s="26"/>
      <c r="FH755" s="26"/>
      <c r="FI755" s="26"/>
      <c r="FJ755" s="26"/>
      <c r="FK755" s="26"/>
      <c r="FL755" s="26"/>
      <c r="FM755" s="26"/>
      <c r="FN755" s="26"/>
      <c r="FO755" s="26"/>
      <c r="FP755" s="26"/>
      <c r="FQ755" s="26"/>
      <c r="FR755" s="26"/>
      <c r="FS755" s="26"/>
      <c r="FT755" s="26"/>
      <c r="FU755" s="26"/>
      <c r="FV755" s="26"/>
      <c r="FW755" s="26"/>
      <c r="FX755" s="26"/>
      <c r="FY755" s="26"/>
      <c r="FZ755" s="26"/>
      <c r="GA755" s="26"/>
      <c r="GB755" s="26"/>
      <c r="GC755" s="26"/>
      <c r="GD755" s="26"/>
      <c r="GE755" s="26"/>
      <c r="GF755" s="26"/>
      <c r="GG755" s="26"/>
      <c r="GH755" s="26"/>
      <c r="GI755" s="26"/>
      <c r="GJ755" s="26"/>
      <c r="GK755" s="26"/>
      <c r="GL755" s="26"/>
      <c r="GM755" s="26"/>
      <c r="GN755" s="26"/>
      <c r="GO755" s="26"/>
      <c r="GP755" s="26"/>
      <c r="GQ755" s="26"/>
      <c r="GR755" s="26"/>
      <c r="GS755" s="26"/>
      <c r="GT755" s="26"/>
      <c r="GU755" s="26"/>
      <c r="GV755" s="26"/>
      <c r="GW755" s="26"/>
      <c r="GX755" s="26"/>
      <c r="GY755" s="26"/>
      <c r="GZ755" s="26"/>
      <c r="HA755" s="26"/>
      <c r="HB755" s="26"/>
      <c r="HC755" s="26"/>
      <c r="HD755" s="26"/>
      <c r="HE755" s="26"/>
      <c r="HF755" s="26"/>
      <c r="HG755" s="26"/>
      <c r="HH755" s="26"/>
      <c r="HI755" s="26"/>
      <c r="HJ755" s="26"/>
      <c r="HK755" s="26"/>
      <c r="HL755" s="26"/>
      <c r="HM755" s="26"/>
      <c r="HN755" s="26"/>
      <c r="HO755" s="26"/>
      <c r="HP755" s="26"/>
      <c r="HQ755" s="26"/>
      <c r="HR755" s="26"/>
      <c r="HS755" s="26"/>
      <c r="HT755" s="26"/>
      <c r="HU755" s="26"/>
      <c r="HV755" s="26"/>
      <c r="HW755" s="26"/>
      <c r="HX755" s="26"/>
      <c r="HY755" s="26"/>
      <c r="HZ755" s="26"/>
      <c r="IA755" s="26"/>
      <c r="IB755" s="26"/>
      <c r="IC755" s="26"/>
      <c r="ID755" s="26"/>
      <c r="IE755" s="26"/>
      <c r="IF755" s="26"/>
      <c r="IG755" s="26"/>
      <c r="IH755" s="26"/>
      <c r="II755" s="26"/>
      <c r="IJ755" s="26"/>
      <c r="IK755" s="26"/>
      <c r="IL755" s="26"/>
      <c r="IM755" s="26"/>
      <c r="IN755" s="26"/>
      <c r="IO755" s="26"/>
      <c r="IP755" s="26"/>
      <c r="IQ755" s="26"/>
      <c r="IR755" s="26"/>
      <c r="IS755" s="26"/>
      <c r="IT755" s="26"/>
      <c r="IU755" s="26"/>
      <c r="IV755" s="26"/>
    </row>
    <row r="756" spans="1:256" s="32" customFormat="1" ht="14.4" x14ac:dyDescent="0.3">
      <c r="A756"/>
      <c r="B756"/>
      <c r="C756"/>
      <c r="D756"/>
      <c r="E756"/>
      <c r="F75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6"/>
      <c r="AB756" s="26"/>
      <c r="AC756" s="26"/>
      <c r="AD756" s="26"/>
      <c r="AE756" s="26"/>
      <c r="AF756" s="26"/>
      <c r="AG756" s="26"/>
      <c r="AH756" s="26"/>
      <c r="AI756" s="26"/>
      <c r="AJ756" s="26"/>
      <c r="AK756" s="26"/>
      <c r="AL756" s="26"/>
      <c r="AM756" s="26"/>
      <c r="AN756" s="26"/>
      <c r="AO756" s="26"/>
      <c r="AP756" s="26"/>
      <c r="AQ756" s="26"/>
      <c r="AR756" s="26"/>
      <c r="AS756" s="26"/>
      <c r="AT756" s="26"/>
      <c r="AU756" s="26"/>
      <c r="AV756" s="26"/>
      <c r="AW756" s="26"/>
      <c r="AX756" s="26"/>
      <c r="AY756" s="26"/>
      <c r="AZ756" s="26"/>
      <c r="BA756" s="26"/>
      <c r="BB756" s="26"/>
      <c r="BC756" s="26"/>
      <c r="BD756" s="26"/>
      <c r="BE756" s="26"/>
      <c r="BF756" s="26"/>
      <c r="BG756" s="26"/>
      <c r="BH756" s="26"/>
      <c r="BI756" s="26"/>
      <c r="BJ756" s="26"/>
      <c r="BK756" s="26"/>
      <c r="BL756" s="26"/>
      <c r="BM756" s="26"/>
      <c r="BN756" s="26"/>
      <c r="BO756" s="26"/>
      <c r="BP756" s="26"/>
      <c r="BQ756" s="26"/>
      <c r="BR756" s="26"/>
      <c r="BS756" s="26"/>
      <c r="BT756" s="26"/>
      <c r="BU756" s="26"/>
      <c r="BV756" s="26"/>
      <c r="BW756" s="26"/>
      <c r="BX756" s="26"/>
      <c r="BY756" s="26"/>
      <c r="BZ756" s="26"/>
      <c r="CA756" s="26"/>
      <c r="CB756" s="26"/>
      <c r="CC756" s="26"/>
      <c r="CD756" s="26"/>
      <c r="CE756" s="26"/>
      <c r="CF756" s="26"/>
      <c r="CG756" s="26"/>
      <c r="CH756" s="26"/>
      <c r="CI756" s="26"/>
      <c r="CJ756" s="26"/>
      <c r="CK756" s="26"/>
      <c r="CL756" s="26"/>
      <c r="CM756" s="26"/>
      <c r="CN756" s="26"/>
      <c r="CO756" s="26"/>
      <c r="CP756" s="26"/>
      <c r="CQ756" s="26"/>
      <c r="CR756" s="26"/>
      <c r="CS756" s="26"/>
      <c r="CT756" s="26"/>
      <c r="CU756" s="26"/>
      <c r="CV756" s="26"/>
      <c r="CW756" s="26"/>
      <c r="CX756" s="26"/>
      <c r="CY756" s="26"/>
      <c r="CZ756" s="26"/>
      <c r="DA756" s="26"/>
      <c r="DB756" s="26"/>
      <c r="DC756" s="26"/>
      <c r="DD756" s="26"/>
      <c r="DE756" s="26"/>
      <c r="DF756" s="26"/>
      <c r="DG756" s="26"/>
      <c r="DH756" s="26"/>
      <c r="DI756" s="26"/>
      <c r="DJ756" s="26"/>
      <c r="DK756" s="26"/>
      <c r="DL756" s="26"/>
      <c r="DM756" s="26"/>
      <c r="DN756" s="26"/>
      <c r="DO756" s="26"/>
      <c r="DP756" s="26"/>
      <c r="DQ756" s="26"/>
      <c r="DR756" s="26"/>
      <c r="DS756" s="26"/>
      <c r="DT756" s="26"/>
      <c r="DU756" s="26"/>
      <c r="DV756" s="26"/>
      <c r="DW756" s="26"/>
      <c r="DX756" s="26"/>
      <c r="DY756" s="26"/>
      <c r="DZ756" s="26"/>
      <c r="EA756" s="26"/>
      <c r="EB756" s="26"/>
      <c r="EC756" s="26"/>
      <c r="ED756" s="26"/>
      <c r="EE756" s="26"/>
      <c r="EF756" s="26"/>
      <c r="EG756" s="26"/>
      <c r="EH756" s="26"/>
      <c r="EI756" s="26"/>
      <c r="EJ756" s="26"/>
      <c r="EK756" s="26"/>
      <c r="EL756" s="26"/>
      <c r="EM756" s="26"/>
      <c r="EN756" s="26"/>
      <c r="EO756" s="26"/>
      <c r="EP756" s="26"/>
      <c r="EQ756" s="26"/>
      <c r="ER756" s="26"/>
      <c r="ES756" s="26"/>
      <c r="ET756" s="26"/>
      <c r="EU756" s="26"/>
      <c r="EV756" s="26"/>
      <c r="EW756" s="26"/>
      <c r="EX756" s="26"/>
      <c r="EY756" s="26"/>
      <c r="EZ756" s="26"/>
      <c r="FA756" s="26"/>
      <c r="FB756" s="26"/>
      <c r="FC756" s="26"/>
      <c r="FD756" s="26"/>
      <c r="FE756" s="26"/>
      <c r="FF756" s="26"/>
      <c r="FG756" s="26"/>
      <c r="FH756" s="26"/>
      <c r="FI756" s="26"/>
      <c r="FJ756" s="26"/>
      <c r="FK756" s="26"/>
      <c r="FL756" s="26"/>
      <c r="FM756" s="26"/>
      <c r="FN756" s="26"/>
      <c r="FO756" s="26"/>
      <c r="FP756" s="26"/>
      <c r="FQ756" s="26"/>
      <c r="FR756" s="26"/>
      <c r="FS756" s="26"/>
      <c r="FT756" s="26"/>
      <c r="FU756" s="26"/>
      <c r="FV756" s="26"/>
      <c r="FW756" s="26"/>
      <c r="FX756" s="26"/>
      <c r="FY756" s="26"/>
      <c r="FZ756" s="26"/>
      <c r="GA756" s="26"/>
      <c r="GB756" s="26"/>
      <c r="GC756" s="26"/>
      <c r="GD756" s="26"/>
      <c r="GE756" s="26"/>
      <c r="GF756" s="26"/>
      <c r="GG756" s="26"/>
      <c r="GH756" s="26"/>
      <c r="GI756" s="26"/>
      <c r="GJ756" s="26"/>
      <c r="GK756" s="26"/>
      <c r="GL756" s="26"/>
      <c r="GM756" s="26"/>
      <c r="GN756" s="26"/>
      <c r="GO756" s="26"/>
      <c r="GP756" s="26"/>
      <c r="GQ756" s="26"/>
      <c r="GR756" s="26"/>
      <c r="GS756" s="26"/>
      <c r="GT756" s="26"/>
      <c r="GU756" s="26"/>
      <c r="GV756" s="26"/>
      <c r="GW756" s="26"/>
      <c r="GX756" s="26"/>
      <c r="GY756" s="26"/>
      <c r="GZ756" s="26"/>
      <c r="HA756" s="26"/>
      <c r="HB756" s="26"/>
      <c r="HC756" s="26"/>
      <c r="HD756" s="26"/>
      <c r="HE756" s="26"/>
      <c r="HF756" s="26"/>
      <c r="HG756" s="26"/>
      <c r="HH756" s="26"/>
      <c r="HI756" s="26"/>
      <c r="HJ756" s="26"/>
      <c r="HK756" s="26"/>
      <c r="HL756" s="26"/>
      <c r="HM756" s="26"/>
      <c r="HN756" s="26"/>
      <c r="HO756" s="26"/>
      <c r="HP756" s="26"/>
      <c r="HQ756" s="26"/>
      <c r="HR756" s="26"/>
      <c r="HS756" s="26"/>
      <c r="HT756" s="26"/>
      <c r="HU756" s="26"/>
      <c r="HV756" s="26"/>
      <c r="HW756" s="26"/>
      <c r="HX756" s="26"/>
      <c r="HY756" s="26"/>
      <c r="HZ756" s="26"/>
      <c r="IA756" s="26"/>
      <c r="IB756" s="26"/>
      <c r="IC756" s="26"/>
      <c r="ID756" s="26"/>
      <c r="IE756" s="26"/>
      <c r="IF756" s="26"/>
      <c r="IG756" s="26"/>
      <c r="IH756" s="26"/>
      <c r="II756" s="26"/>
      <c r="IJ756" s="26"/>
      <c r="IK756" s="26"/>
      <c r="IL756" s="26"/>
      <c r="IM756" s="26"/>
      <c r="IN756" s="26"/>
      <c r="IO756" s="26"/>
      <c r="IP756" s="26"/>
      <c r="IQ756" s="26"/>
      <c r="IR756" s="26"/>
      <c r="IS756" s="26"/>
      <c r="IT756" s="26"/>
      <c r="IU756" s="26"/>
      <c r="IV756" s="26"/>
    </row>
    <row r="757" spans="1:256" s="35" customFormat="1" ht="14.4" x14ac:dyDescent="0.3">
      <c r="A757"/>
      <c r="B757"/>
      <c r="C757"/>
      <c r="D757"/>
      <c r="E757"/>
      <c r="F757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6"/>
      <c r="AB757" s="26"/>
      <c r="AC757" s="26"/>
      <c r="AD757" s="26"/>
      <c r="AE757" s="26"/>
      <c r="AF757" s="26"/>
      <c r="AG757" s="26"/>
      <c r="AH757" s="26"/>
      <c r="AI757" s="26"/>
      <c r="AJ757" s="26"/>
      <c r="AK757" s="26"/>
      <c r="AL757" s="26"/>
      <c r="AM757" s="26"/>
      <c r="AN757" s="26"/>
      <c r="AO757" s="26"/>
      <c r="AP757" s="26"/>
      <c r="AQ757" s="26"/>
      <c r="AR757" s="26"/>
      <c r="AS757" s="26"/>
      <c r="AT757" s="26"/>
      <c r="AU757" s="26"/>
      <c r="AV757" s="26"/>
      <c r="AW757" s="26"/>
      <c r="AX757" s="26"/>
      <c r="AY757" s="26"/>
      <c r="AZ757" s="26"/>
      <c r="BA757" s="26"/>
      <c r="BB757" s="26"/>
      <c r="BC757" s="26"/>
      <c r="BD757" s="26"/>
      <c r="BE757" s="26"/>
      <c r="BF757" s="26"/>
      <c r="BG757" s="26"/>
      <c r="BH757" s="26"/>
      <c r="BI757" s="26"/>
      <c r="BJ757" s="26"/>
      <c r="BK757" s="26"/>
      <c r="BL757" s="26"/>
      <c r="BM757" s="26"/>
      <c r="BN757" s="26"/>
      <c r="BO757" s="26"/>
      <c r="BP757" s="26"/>
      <c r="BQ757" s="26"/>
      <c r="BR757" s="26"/>
      <c r="BS757" s="26"/>
      <c r="BT757" s="26"/>
      <c r="BU757" s="26"/>
      <c r="BV757" s="26"/>
      <c r="BW757" s="26"/>
      <c r="BX757" s="26"/>
      <c r="BY757" s="26"/>
      <c r="BZ757" s="26"/>
      <c r="CA757" s="26"/>
      <c r="CB757" s="26"/>
      <c r="CC757" s="26"/>
      <c r="CD757" s="26"/>
      <c r="CE757" s="26"/>
      <c r="CF757" s="26"/>
      <c r="CG757" s="26"/>
      <c r="CH757" s="26"/>
      <c r="CI757" s="26"/>
      <c r="CJ757" s="26"/>
      <c r="CK757" s="26"/>
      <c r="CL757" s="26"/>
      <c r="CM757" s="26"/>
      <c r="CN757" s="26"/>
      <c r="CO757" s="26"/>
      <c r="CP757" s="26"/>
      <c r="CQ757" s="26"/>
      <c r="CR757" s="26"/>
      <c r="CS757" s="26"/>
      <c r="CT757" s="26"/>
      <c r="CU757" s="26"/>
      <c r="CV757" s="26"/>
      <c r="CW757" s="26"/>
      <c r="CX757" s="26"/>
      <c r="CY757" s="26"/>
      <c r="CZ757" s="26"/>
      <c r="DA757" s="26"/>
      <c r="DB757" s="26"/>
      <c r="DC757" s="26"/>
      <c r="DD757" s="26"/>
      <c r="DE757" s="26"/>
      <c r="DF757" s="26"/>
      <c r="DG757" s="26"/>
      <c r="DH757" s="26"/>
      <c r="DI757" s="26"/>
      <c r="DJ757" s="26"/>
      <c r="DK757" s="26"/>
      <c r="DL757" s="26"/>
      <c r="DM757" s="26"/>
      <c r="DN757" s="26"/>
      <c r="DO757" s="26"/>
      <c r="DP757" s="26"/>
      <c r="DQ757" s="26"/>
      <c r="DR757" s="26"/>
      <c r="DS757" s="26"/>
      <c r="DT757" s="26"/>
      <c r="DU757" s="26"/>
      <c r="DV757" s="26"/>
      <c r="DW757" s="26"/>
      <c r="DX757" s="26"/>
      <c r="DY757" s="26"/>
      <c r="DZ757" s="26"/>
      <c r="EA757" s="26"/>
      <c r="EB757" s="26"/>
      <c r="EC757" s="26"/>
      <c r="ED757" s="26"/>
      <c r="EE757" s="26"/>
      <c r="EF757" s="26"/>
      <c r="EG757" s="26"/>
      <c r="EH757" s="26"/>
      <c r="EI757" s="26"/>
      <c r="EJ757" s="26"/>
      <c r="EK757" s="26"/>
      <c r="EL757" s="26"/>
      <c r="EM757" s="26"/>
      <c r="EN757" s="26"/>
      <c r="EO757" s="26"/>
      <c r="EP757" s="26"/>
      <c r="EQ757" s="26"/>
      <c r="ER757" s="26"/>
      <c r="ES757" s="26"/>
      <c r="ET757" s="26"/>
      <c r="EU757" s="26"/>
      <c r="EV757" s="26"/>
      <c r="EW757" s="26"/>
      <c r="EX757" s="26"/>
      <c r="EY757" s="26"/>
      <c r="EZ757" s="26"/>
      <c r="FA757" s="26"/>
      <c r="FB757" s="26"/>
      <c r="FC757" s="26"/>
      <c r="FD757" s="26"/>
      <c r="FE757" s="26"/>
      <c r="FF757" s="26"/>
      <c r="FG757" s="26"/>
      <c r="FH757" s="26"/>
      <c r="FI757" s="26"/>
      <c r="FJ757" s="26"/>
      <c r="FK757" s="26"/>
      <c r="FL757" s="26"/>
      <c r="FM757" s="26"/>
      <c r="FN757" s="26"/>
      <c r="FO757" s="26"/>
      <c r="FP757" s="26"/>
      <c r="FQ757" s="26"/>
      <c r="FR757" s="26"/>
      <c r="FS757" s="26"/>
      <c r="FT757" s="26"/>
      <c r="FU757" s="26"/>
      <c r="FV757" s="26"/>
      <c r="FW757" s="26"/>
      <c r="FX757" s="26"/>
      <c r="FY757" s="26"/>
      <c r="FZ757" s="26"/>
      <c r="GA757" s="26"/>
      <c r="GB757" s="26"/>
      <c r="GC757" s="26"/>
      <c r="GD757" s="26"/>
      <c r="GE757" s="26"/>
      <c r="GF757" s="26"/>
      <c r="GG757" s="26"/>
      <c r="GH757" s="26"/>
      <c r="GI757" s="26"/>
      <c r="GJ757" s="26"/>
      <c r="GK757" s="26"/>
      <c r="GL757" s="26"/>
      <c r="GM757" s="26"/>
      <c r="GN757" s="26"/>
      <c r="GO757" s="26"/>
      <c r="GP757" s="26"/>
      <c r="GQ757" s="26"/>
      <c r="GR757" s="26"/>
      <c r="GS757" s="26"/>
      <c r="GT757" s="26"/>
      <c r="GU757" s="26"/>
      <c r="GV757" s="26"/>
      <c r="GW757" s="26"/>
      <c r="GX757" s="26"/>
      <c r="GY757" s="26"/>
      <c r="GZ757" s="26"/>
      <c r="HA757" s="26"/>
      <c r="HB757" s="26"/>
      <c r="HC757" s="26"/>
      <c r="HD757" s="26"/>
      <c r="HE757" s="26"/>
      <c r="HF757" s="26"/>
      <c r="HG757" s="26"/>
      <c r="HH757" s="26"/>
      <c r="HI757" s="26"/>
      <c r="HJ757" s="26"/>
      <c r="HK757" s="26"/>
      <c r="HL757" s="26"/>
      <c r="HM757" s="26"/>
      <c r="HN757" s="26"/>
      <c r="HO757" s="26"/>
      <c r="HP757" s="26"/>
      <c r="HQ757" s="26"/>
      <c r="HR757" s="26"/>
      <c r="HS757" s="26"/>
      <c r="HT757" s="26"/>
      <c r="HU757" s="26"/>
      <c r="HV757" s="26"/>
      <c r="HW757" s="26"/>
      <c r="HX757" s="26"/>
      <c r="HY757" s="26"/>
      <c r="HZ757" s="26"/>
      <c r="IA757" s="26"/>
      <c r="IB757" s="26"/>
      <c r="IC757" s="26"/>
      <c r="ID757" s="26"/>
      <c r="IE757" s="26"/>
      <c r="IF757" s="26"/>
      <c r="IG757" s="26"/>
      <c r="IH757" s="26"/>
      <c r="II757" s="26"/>
      <c r="IJ757" s="26"/>
      <c r="IK757" s="26"/>
      <c r="IL757" s="26"/>
      <c r="IM757" s="26"/>
      <c r="IN757" s="26"/>
      <c r="IO757" s="26"/>
      <c r="IP757" s="26"/>
      <c r="IQ757" s="26"/>
      <c r="IR757" s="26"/>
      <c r="IS757" s="26"/>
      <c r="IT757" s="26"/>
      <c r="IU757" s="26"/>
      <c r="IV757" s="26"/>
    </row>
    <row r="758" spans="1:256" s="32" customFormat="1" ht="14.4" x14ac:dyDescent="0.3">
      <c r="A758"/>
      <c r="B758"/>
      <c r="C758"/>
      <c r="D758"/>
      <c r="E758"/>
      <c r="F758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6"/>
      <c r="AB758" s="26"/>
      <c r="AC758" s="26"/>
      <c r="AD758" s="26"/>
      <c r="AE758" s="26"/>
      <c r="AF758" s="26"/>
      <c r="AG758" s="26"/>
      <c r="AH758" s="26"/>
      <c r="AI758" s="26"/>
      <c r="AJ758" s="26"/>
      <c r="AK758" s="26"/>
      <c r="AL758" s="26"/>
      <c r="AM758" s="26"/>
      <c r="AN758" s="26"/>
      <c r="AO758" s="26"/>
      <c r="AP758" s="26"/>
      <c r="AQ758" s="26"/>
      <c r="AR758" s="26"/>
      <c r="AS758" s="26"/>
      <c r="AT758" s="26"/>
      <c r="AU758" s="26"/>
      <c r="AV758" s="26"/>
      <c r="AW758" s="26"/>
      <c r="AX758" s="26"/>
      <c r="AY758" s="26"/>
      <c r="AZ758" s="26"/>
      <c r="BA758" s="26"/>
      <c r="BB758" s="26"/>
      <c r="BC758" s="26"/>
      <c r="BD758" s="26"/>
      <c r="BE758" s="26"/>
      <c r="BF758" s="26"/>
      <c r="BG758" s="26"/>
      <c r="BH758" s="26"/>
      <c r="BI758" s="26"/>
      <c r="BJ758" s="26"/>
      <c r="BK758" s="26"/>
      <c r="BL758" s="26"/>
      <c r="BM758" s="26"/>
      <c r="BN758" s="26"/>
      <c r="BO758" s="26"/>
      <c r="BP758" s="26"/>
      <c r="BQ758" s="26"/>
      <c r="BR758" s="26"/>
      <c r="BS758" s="26"/>
      <c r="BT758" s="26"/>
      <c r="BU758" s="26"/>
      <c r="BV758" s="26"/>
      <c r="BW758" s="26"/>
      <c r="BX758" s="26"/>
      <c r="BY758" s="26"/>
      <c r="BZ758" s="26"/>
      <c r="CA758" s="26"/>
      <c r="CB758" s="26"/>
      <c r="CC758" s="26"/>
      <c r="CD758" s="26"/>
      <c r="CE758" s="26"/>
      <c r="CF758" s="26"/>
      <c r="CG758" s="26"/>
      <c r="CH758" s="26"/>
      <c r="CI758" s="26"/>
      <c r="CJ758" s="26"/>
      <c r="CK758" s="26"/>
      <c r="CL758" s="26"/>
      <c r="CM758" s="26"/>
      <c r="CN758" s="26"/>
      <c r="CO758" s="26"/>
      <c r="CP758" s="26"/>
      <c r="CQ758" s="26"/>
      <c r="CR758" s="26"/>
      <c r="CS758" s="26"/>
      <c r="CT758" s="26"/>
      <c r="CU758" s="26"/>
      <c r="CV758" s="26"/>
      <c r="CW758" s="26"/>
      <c r="CX758" s="26"/>
      <c r="CY758" s="26"/>
      <c r="CZ758" s="26"/>
      <c r="DA758" s="26"/>
      <c r="DB758" s="26"/>
      <c r="DC758" s="26"/>
      <c r="DD758" s="26"/>
      <c r="DE758" s="26"/>
      <c r="DF758" s="26"/>
      <c r="DG758" s="26"/>
      <c r="DH758" s="26"/>
      <c r="DI758" s="26"/>
      <c r="DJ758" s="26"/>
      <c r="DK758" s="26"/>
      <c r="DL758" s="26"/>
      <c r="DM758" s="26"/>
      <c r="DN758" s="26"/>
      <c r="DO758" s="26"/>
      <c r="DP758" s="26"/>
      <c r="DQ758" s="26"/>
      <c r="DR758" s="26"/>
      <c r="DS758" s="26"/>
      <c r="DT758" s="26"/>
      <c r="DU758" s="26"/>
      <c r="DV758" s="26"/>
      <c r="DW758" s="26"/>
      <c r="DX758" s="26"/>
      <c r="DY758" s="26"/>
      <c r="DZ758" s="26"/>
      <c r="EA758" s="26"/>
      <c r="EB758" s="26"/>
      <c r="EC758" s="26"/>
      <c r="ED758" s="26"/>
      <c r="EE758" s="26"/>
      <c r="EF758" s="26"/>
      <c r="EG758" s="26"/>
      <c r="EH758" s="26"/>
      <c r="EI758" s="26"/>
      <c r="EJ758" s="26"/>
      <c r="EK758" s="26"/>
      <c r="EL758" s="26"/>
      <c r="EM758" s="26"/>
      <c r="EN758" s="26"/>
      <c r="EO758" s="26"/>
      <c r="EP758" s="26"/>
      <c r="EQ758" s="26"/>
      <c r="ER758" s="26"/>
      <c r="ES758" s="26"/>
      <c r="ET758" s="26"/>
      <c r="EU758" s="26"/>
      <c r="EV758" s="26"/>
      <c r="EW758" s="26"/>
      <c r="EX758" s="26"/>
      <c r="EY758" s="26"/>
      <c r="EZ758" s="26"/>
      <c r="FA758" s="26"/>
      <c r="FB758" s="26"/>
      <c r="FC758" s="26"/>
      <c r="FD758" s="26"/>
      <c r="FE758" s="26"/>
      <c r="FF758" s="26"/>
      <c r="FG758" s="26"/>
      <c r="FH758" s="26"/>
      <c r="FI758" s="26"/>
      <c r="FJ758" s="26"/>
      <c r="FK758" s="26"/>
      <c r="FL758" s="26"/>
      <c r="FM758" s="26"/>
      <c r="FN758" s="26"/>
      <c r="FO758" s="26"/>
      <c r="FP758" s="26"/>
      <c r="FQ758" s="26"/>
      <c r="FR758" s="26"/>
      <c r="FS758" s="26"/>
      <c r="FT758" s="26"/>
      <c r="FU758" s="26"/>
      <c r="FV758" s="26"/>
      <c r="FW758" s="26"/>
      <c r="FX758" s="26"/>
      <c r="FY758" s="26"/>
      <c r="FZ758" s="26"/>
      <c r="GA758" s="26"/>
      <c r="GB758" s="26"/>
      <c r="GC758" s="26"/>
      <c r="GD758" s="26"/>
      <c r="GE758" s="26"/>
      <c r="GF758" s="26"/>
      <c r="GG758" s="26"/>
      <c r="GH758" s="26"/>
      <c r="GI758" s="26"/>
      <c r="GJ758" s="26"/>
      <c r="GK758" s="26"/>
      <c r="GL758" s="26"/>
      <c r="GM758" s="26"/>
      <c r="GN758" s="26"/>
      <c r="GO758" s="26"/>
      <c r="GP758" s="26"/>
      <c r="GQ758" s="26"/>
      <c r="GR758" s="26"/>
      <c r="GS758" s="26"/>
      <c r="GT758" s="26"/>
      <c r="GU758" s="26"/>
      <c r="GV758" s="26"/>
      <c r="GW758" s="26"/>
      <c r="GX758" s="26"/>
      <c r="GY758" s="26"/>
      <c r="GZ758" s="26"/>
      <c r="HA758" s="26"/>
      <c r="HB758" s="26"/>
      <c r="HC758" s="26"/>
      <c r="HD758" s="26"/>
      <c r="HE758" s="26"/>
      <c r="HF758" s="26"/>
      <c r="HG758" s="26"/>
      <c r="HH758" s="26"/>
      <c r="HI758" s="26"/>
      <c r="HJ758" s="26"/>
      <c r="HK758" s="26"/>
      <c r="HL758" s="26"/>
      <c r="HM758" s="26"/>
      <c r="HN758" s="26"/>
      <c r="HO758" s="26"/>
      <c r="HP758" s="26"/>
      <c r="HQ758" s="26"/>
      <c r="HR758" s="26"/>
      <c r="HS758" s="26"/>
      <c r="HT758" s="26"/>
      <c r="HU758" s="26"/>
      <c r="HV758" s="26"/>
      <c r="HW758" s="26"/>
      <c r="HX758" s="26"/>
      <c r="HY758" s="26"/>
      <c r="HZ758" s="26"/>
      <c r="IA758" s="26"/>
      <c r="IB758" s="26"/>
      <c r="IC758" s="26"/>
      <c r="ID758" s="26"/>
      <c r="IE758" s="26"/>
      <c r="IF758" s="26"/>
      <c r="IG758" s="26"/>
      <c r="IH758" s="26"/>
      <c r="II758" s="26"/>
      <c r="IJ758" s="26"/>
      <c r="IK758" s="26"/>
      <c r="IL758" s="26"/>
      <c r="IM758" s="26"/>
      <c r="IN758" s="26"/>
      <c r="IO758" s="26"/>
      <c r="IP758" s="26"/>
      <c r="IQ758" s="26"/>
      <c r="IR758" s="26"/>
      <c r="IS758" s="26"/>
      <c r="IT758" s="26"/>
      <c r="IU758" s="26"/>
      <c r="IV758" s="26"/>
    </row>
    <row r="759" spans="1:256" s="35" customFormat="1" ht="14.4" x14ac:dyDescent="0.3">
      <c r="A759"/>
      <c r="B759"/>
      <c r="C759"/>
      <c r="D759"/>
      <c r="E759"/>
      <c r="F759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6"/>
      <c r="AB759" s="26"/>
      <c r="AC759" s="26"/>
      <c r="AD759" s="26"/>
      <c r="AE759" s="26"/>
      <c r="AF759" s="26"/>
      <c r="AG759" s="26"/>
      <c r="AH759" s="26"/>
      <c r="AI759" s="26"/>
      <c r="AJ759" s="26"/>
      <c r="AK759" s="26"/>
      <c r="AL759" s="26"/>
      <c r="AM759" s="26"/>
      <c r="AN759" s="26"/>
      <c r="AO759" s="26"/>
      <c r="AP759" s="26"/>
      <c r="AQ759" s="26"/>
      <c r="AR759" s="26"/>
      <c r="AS759" s="26"/>
      <c r="AT759" s="26"/>
      <c r="AU759" s="26"/>
      <c r="AV759" s="26"/>
      <c r="AW759" s="26"/>
      <c r="AX759" s="26"/>
      <c r="AY759" s="26"/>
      <c r="AZ759" s="26"/>
      <c r="BA759" s="26"/>
      <c r="BB759" s="26"/>
      <c r="BC759" s="26"/>
      <c r="BD759" s="26"/>
      <c r="BE759" s="26"/>
      <c r="BF759" s="26"/>
      <c r="BG759" s="26"/>
      <c r="BH759" s="26"/>
      <c r="BI759" s="26"/>
      <c r="BJ759" s="26"/>
      <c r="BK759" s="26"/>
      <c r="BL759" s="26"/>
      <c r="BM759" s="26"/>
      <c r="BN759" s="26"/>
      <c r="BO759" s="26"/>
      <c r="BP759" s="26"/>
      <c r="BQ759" s="26"/>
      <c r="BR759" s="26"/>
      <c r="BS759" s="26"/>
      <c r="BT759" s="26"/>
      <c r="BU759" s="26"/>
      <c r="BV759" s="26"/>
      <c r="BW759" s="26"/>
      <c r="BX759" s="26"/>
      <c r="BY759" s="26"/>
      <c r="BZ759" s="26"/>
      <c r="CA759" s="26"/>
      <c r="CB759" s="26"/>
      <c r="CC759" s="26"/>
      <c r="CD759" s="26"/>
      <c r="CE759" s="26"/>
      <c r="CF759" s="26"/>
      <c r="CG759" s="26"/>
      <c r="CH759" s="26"/>
      <c r="CI759" s="26"/>
      <c r="CJ759" s="26"/>
      <c r="CK759" s="26"/>
      <c r="CL759" s="26"/>
      <c r="CM759" s="26"/>
      <c r="CN759" s="26"/>
      <c r="CO759" s="26"/>
      <c r="CP759" s="26"/>
      <c r="CQ759" s="26"/>
      <c r="CR759" s="26"/>
      <c r="CS759" s="26"/>
      <c r="CT759" s="26"/>
      <c r="CU759" s="26"/>
      <c r="CV759" s="26"/>
      <c r="CW759" s="26"/>
      <c r="CX759" s="26"/>
      <c r="CY759" s="26"/>
      <c r="CZ759" s="26"/>
      <c r="DA759" s="26"/>
      <c r="DB759" s="26"/>
      <c r="DC759" s="26"/>
      <c r="DD759" s="26"/>
      <c r="DE759" s="26"/>
      <c r="DF759" s="26"/>
      <c r="DG759" s="26"/>
      <c r="DH759" s="26"/>
      <c r="DI759" s="26"/>
      <c r="DJ759" s="26"/>
      <c r="DK759" s="26"/>
      <c r="DL759" s="26"/>
      <c r="DM759" s="26"/>
      <c r="DN759" s="26"/>
      <c r="DO759" s="26"/>
      <c r="DP759" s="26"/>
      <c r="DQ759" s="26"/>
      <c r="DR759" s="26"/>
      <c r="DS759" s="26"/>
      <c r="DT759" s="26"/>
      <c r="DU759" s="26"/>
      <c r="DV759" s="26"/>
      <c r="DW759" s="26"/>
      <c r="DX759" s="26"/>
      <c r="DY759" s="26"/>
      <c r="DZ759" s="26"/>
      <c r="EA759" s="26"/>
      <c r="EB759" s="26"/>
      <c r="EC759" s="26"/>
      <c r="ED759" s="26"/>
      <c r="EE759" s="26"/>
      <c r="EF759" s="26"/>
      <c r="EG759" s="26"/>
      <c r="EH759" s="26"/>
      <c r="EI759" s="26"/>
      <c r="EJ759" s="26"/>
      <c r="EK759" s="26"/>
      <c r="EL759" s="26"/>
      <c r="EM759" s="26"/>
      <c r="EN759" s="26"/>
      <c r="EO759" s="26"/>
      <c r="EP759" s="26"/>
      <c r="EQ759" s="26"/>
      <c r="ER759" s="26"/>
      <c r="ES759" s="26"/>
      <c r="ET759" s="26"/>
      <c r="EU759" s="26"/>
      <c r="EV759" s="26"/>
      <c r="EW759" s="26"/>
      <c r="EX759" s="26"/>
      <c r="EY759" s="26"/>
      <c r="EZ759" s="26"/>
      <c r="FA759" s="26"/>
      <c r="FB759" s="26"/>
      <c r="FC759" s="26"/>
      <c r="FD759" s="26"/>
      <c r="FE759" s="26"/>
      <c r="FF759" s="26"/>
      <c r="FG759" s="26"/>
      <c r="FH759" s="26"/>
      <c r="FI759" s="26"/>
      <c r="FJ759" s="26"/>
      <c r="FK759" s="26"/>
      <c r="FL759" s="26"/>
      <c r="FM759" s="26"/>
      <c r="FN759" s="26"/>
      <c r="FO759" s="26"/>
      <c r="FP759" s="26"/>
      <c r="FQ759" s="26"/>
      <c r="FR759" s="26"/>
      <c r="FS759" s="26"/>
      <c r="FT759" s="26"/>
      <c r="FU759" s="26"/>
      <c r="FV759" s="26"/>
      <c r="FW759" s="26"/>
      <c r="FX759" s="26"/>
      <c r="FY759" s="26"/>
      <c r="FZ759" s="26"/>
      <c r="GA759" s="26"/>
      <c r="GB759" s="26"/>
      <c r="GC759" s="26"/>
      <c r="GD759" s="26"/>
      <c r="GE759" s="26"/>
      <c r="GF759" s="26"/>
      <c r="GG759" s="26"/>
      <c r="GH759" s="26"/>
      <c r="GI759" s="26"/>
      <c r="GJ759" s="26"/>
      <c r="GK759" s="26"/>
      <c r="GL759" s="26"/>
      <c r="GM759" s="26"/>
      <c r="GN759" s="26"/>
      <c r="GO759" s="26"/>
      <c r="GP759" s="26"/>
      <c r="GQ759" s="26"/>
      <c r="GR759" s="26"/>
      <c r="GS759" s="26"/>
      <c r="GT759" s="26"/>
      <c r="GU759" s="26"/>
      <c r="GV759" s="26"/>
      <c r="GW759" s="26"/>
      <c r="GX759" s="26"/>
      <c r="GY759" s="26"/>
      <c r="GZ759" s="26"/>
      <c r="HA759" s="26"/>
      <c r="HB759" s="26"/>
      <c r="HC759" s="26"/>
      <c r="HD759" s="26"/>
      <c r="HE759" s="26"/>
      <c r="HF759" s="26"/>
      <c r="HG759" s="26"/>
      <c r="HH759" s="26"/>
      <c r="HI759" s="26"/>
      <c r="HJ759" s="26"/>
      <c r="HK759" s="26"/>
      <c r="HL759" s="26"/>
      <c r="HM759" s="26"/>
      <c r="HN759" s="26"/>
      <c r="HO759" s="26"/>
      <c r="HP759" s="26"/>
      <c r="HQ759" s="26"/>
      <c r="HR759" s="26"/>
      <c r="HS759" s="26"/>
      <c r="HT759" s="26"/>
      <c r="HU759" s="26"/>
      <c r="HV759" s="26"/>
      <c r="HW759" s="26"/>
      <c r="HX759" s="26"/>
      <c r="HY759" s="26"/>
      <c r="HZ759" s="26"/>
      <c r="IA759" s="26"/>
      <c r="IB759" s="26"/>
      <c r="IC759" s="26"/>
      <c r="ID759" s="26"/>
      <c r="IE759" s="26"/>
      <c r="IF759" s="26"/>
      <c r="IG759" s="26"/>
      <c r="IH759" s="26"/>
      <c r="II759" s="26"/>
      <c r="IJ759" s="26"/>
      <c r="IK759" s="26"/>
      <c r="IL759" s="26"/>
      <c r="IM759" s="26"/>
      <c r="IN759" s="26"/>
      <c r="IO759" s="26"/>
      <c r="IP759" s="26"/>
      <c r="IQ759" s="26"/>
      <c r="IR759" s="26"/>
      <c r="IS759" s="26"/>
      <c r="IT759" s="26"/>
      <c r="IU759" s="26"/>
      <c r="IV759" s="26"/>
    </row>
    <row r="760" spans="1:256" s="32" customFormat="1" ht="14.4" x14ac:dyDescent="0.3">
      <c r="A760"/>
      <c r="B760"/>
      <c r="C760"/>
      <c r="D760"/>
      <c r="E760"/>
      <c r="F760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6"/>
      <c r="AB760" s="26"/>
      <c r="AC760" s="26"/>
      <c r="AD760" s="26"/>
      <c r="AE760" s="26"/>
      <c r="AF760" s="26"/>
      <c r="AG760" s="26"/>
      <c r="AH760" s="26"/>
      <c r="AI760" s="26"/>
      <c r="AJ760" s="26"/>
      <c r="AK760" s="26"/>
      <c r="AL760" s="26"/>
      <c r="AM760" s="26"/>
      <c r="AN760" s="26"/>
      <c r="AO760" s="26"/>
      <c r="AP760" s="26"/>
      <c r="AQ760" s="26"/>
      <c r="AR760" s="26"/>
      <c r="AS760" s="26"/>
      <c r="AT760" s="26"/>
      <c r="AU760" s="26"/>
      <c r="AV760" s="26"/>
      <c r="AW760" s="26"/>
      <c r="AX760" s="26"/>
      <c r="AY760" s="26"/>
      <c r="AZ760" s="26"/>
      <c r="BA760" s="26"/>
      <c r="BB760" s="26"/>
      <c r="BC760" s="26"/>
      <c r="BD760" s="26"/>
      <c r="BE760" s="26"/>
      <c r="BF760" s="26"/>
      <c r="BG760" s="26"/>
      <c r="BH760" s="26"/>
      <c r="BI760" s="26"/>
      <c r="BJ760" s="26"/>
      <c r="BK760" s="26"/>
      <c r="BL760" s="26"/>
      <c r="BM760" s="26"/>
      <c r="BN760" s="26"/>
      <c r="BO760" s="26"/>
      <c r="BP760" s="26"/>
      <c r="BQ760" s="26"/>
      <c r="BR760" s="26"/>
      <c r="BS760" s="26"/>
      <c r="BT760" s="26"/>
      <c r="BU760" s="26"/>
      <c r="BV760" s="26"/>
      <c r="BW760" s="26"/>
      <c r="BX760" s="26"/>
      <c r="BY760" s="26"/>
      <c r="BZ760" s="26"/>
      <c r="CA760" s="26"/>
      <c r="CB760" s="26"/>
      <c r="CC760" s="26"/>
      <c r="CD760" s="26"/>
      <c r="CE760" s="26"/>
      <c r="CF760" s="26"/>
      <c r="CG760" s="26"/>
      <c r="CH760" s="26"/>
      <c r="CI760" s="26"/>
      <c r="CJ760" s="26"/>
      <c r="CK760" s="26"/>
      <c r="CL760" s="26"/>
      <c r="CM760" s="26"/>
      <c r="CN760" s="26"/>
      <c r="CO760" s="26"/>
      <c r="CP760" s="26"/>
      <c r="CQ760" s="26"/>
      <c r="CR760" s="26"/>
      <c r="CS760" s="26"/>
      <c r="CT760" s="26"/>
      <c r="CU760" s="26"/>
      <c r="CV760" s="26"/>
      <c r="CW760" s="26"/>
      <c r="CX760" s="26"/>
      <c r="CY760" s="26"/>
      <c r="CZ760" s="26"/>
      <c r="DA760" s="26"/>
      <c r="DB760" s="26"/>
      <c r="DC760" s="26"/>
      <c r="DD760" s="26"/>
      <c r="DE760" s="26"/>
      <c r="DF760" s="26"/>
      <c r="DG760" s="26"/>
      <c r="DH760" s="26"/>
      <c r="DI760" s="26"/>
      <c r="DJ760" s="26"/>
      <c r="DK760" s="26"/>
      <c r="DL760" s="26"/>
      <c r="DM760" s="26"/>
      <c r="DN760" s="26"/>
      <c r="DO760" s="26"/>
      <c r="DP760" s="26"/>
      <c r="DQ760" s="26"/>
      <c r="DR760" s="26"/>
      <c r="DS760" s="26"/>
      <c r="DT760" s="26"/>
      <c r="DU760" s="26"/>
      <c r="DV760" s="26"/>
      <c r="DW760" s="26"/>
      <c r="DX760" s="26"/>
      <c r="DY760" s="26"/>
      <c r="DZ760" s="26"/>
      <c r="EA760" s="26"/>
      <c r="EB760" s="26"/>
      <c r="EC760" s="26"/>
      <c r="ED760" s="26"/>
      <c r="EE760" s="26"/>
      <c r="EF760" s="26"/>
      <c r="EG760" s="26"/>
      <c r="EH760" s="26"/>
      <c r="EI760" s="26"/>
      <c r="EJ760" s="26"/>
      <c r="EK760" s="26"/>
      <c r="EL760" s="26"/>
      <c r="EM760" s="26"/>
      <c r="EN760" s="26"/>
      <c r="EO760" s="26"/>
      <c r="EP760" s="26"/>
      <c r="EQ760" s="26"/>
      <c r="ER760" s="26"/>
      <c r="ES760" s="26"/>
      <c r="ET760" s="26"/>
      <c r="EU760" s="26"/>
      <c r="EV760" s="26"/>
      <c r="EW760" s="26"/>
      <c r="EX760" s="26"/>
      <c r="EY760" s="26"/>
      <c r="EZ760" s="26"/>
      <c r="FA760" s="26"/>
      <c r="FB760" s="26"/>
      <c r="FC760" s="26"/>
      <c r="FD760" s="26"/>
      <c r="FE760" s="26"/>
      <c r="FF760" s="26"/>
      <c r="FG760" s="26"/>
      <c r="FH760" s="26"/>
      <c r="FI760" s="26"/>
      <c r="FJ760" s="26"/>
      <c r="FK760" s="26"/>
      <c r="FL760" s="26"/>
      <c r="FM760" s="26"/>
      <c r="FN760" s="26"/>
      <c r="FO760" s="26"/>
      <c r="FP760" s="26"/>
      <c r="FQ760" s="26"/>
      <c r="FR760" s="26"/>
      <c r="FS760" s="26"/>
      <c r="FT760" s="26"/>
      <c r="FU760" s="26"/>
      <c r="FV760" s="26"/>
      <c r="FW760" s="26"/>
      <c r="FX760" s="26"/>
      <c r="FY760" s="26"/>
      <c r="FZ760" s="26"/>
      <c r="GA760" s="26"/>
      <c r="GB760" s="26"/>
      <c r="GC760" s="26"/>
      <c r="GD760" s="26"/>
      <c r="GE760" s="26"/>
      <c r="GF760" s="26"/>
      <c r="GG760" s="26"/>
      <c r="GH760" s="26"/>
      <c r="GI760" s="26"/>
      <c r="GJ760" s="26"/>
      <c r="GK760" s="26"/>
      <c r="GL760" s="26"/>
      <c r="GM760" s="26"/>
      <c r="GN760" s="26"/>
      <c r="GO760" s="26"/>
      <c r="GP760" s="26"/>
      <c r="GQ760" s="26"/>
      <c r="GR760" s="26"/>
      <c r="GS760" s="26"/>
      <c r="GT760" s="26"/>
      <c r="GU760" s="26"/>
      <c r="GV760" s="26"/>
      <c r="GW760" s="26"/>
      <c r="GX760" s="26"/>
      <c r="GY760" s="26"/>
      <c r="GZ760" s="26"/>
      <c r="HA760" s="26"/>
      <c r="HB760" s="26"/>
      <c r="HC760" s="26"/>
      <c r="HD760" s="26"/>
      <c r="HE760" s="26"/>
      <c r="HF760" s="26"/>
      <c r="HG760" s="26"/>
      <c r="HH760" s="26"/>
      <c r="HI760" s="26"/>
      <c r="HJ760" s="26"/>
      <c r="HK760" s="26"/>
      <c r="HL760" s="26"/>
      <c r="HM760" s="26"/>
      <c r="HN760" s="26"/>
      <c r="HO760" s="26"/>
      <c r="HP760" s="26"/>
      <c r="HQ760" s="26"/>
      <c r="HR760" s="26"/>
      <c r="HS760" s="26"/>
      <c r="HT760" s="26"/>
      <c r="HU760" s="26"/>
      <c r="HV760" s="26"/>
      <c r="HW760" s="26"/>
      <c r="HX760" s="26"/>
      <c r="HY760" s="26"/>
      <c r="HZ760" s="26"/>
      <c r="IA760" s="26"/>
      <c r="IB760" s="26"/>
      <c r="IC760" s="26"/>
      <c r="ID760" s="26"/>
      <c r="IE760" s="26"/>
      <c r="IF760" s="26"/>
      <c r="IG760" s="26"/>
      <c r="IH760" s="26"/>
      <c r="II760" s="26"/>
      <c r="IJ760" s="26"/>
      <c r="IK760" s="26"/>
      <c r="IL760" s="26"/>
      <c r="IM760" s="26"/>
      <c r="IN760" s="26"/>
      <c r="IO760" s="26"/>
      <c r="IP760" s="26"/>
      <c r="IQ760" s="26"/>
      <c r="IR760" s="26"/>
      <c r="IS760" s="26"/>
      <c r="IT760" s="26"/>
      <c r="IU760" s="26"/>
      <c r="IV760" s="26"/>
    </row>
    <row r="761" spans="1:256" s="32" customFormat="1" ht="14.4" x14ac:dyDescent="0.3">
      <c r="A761"/>
      <c r="B761"/>
      <c r="C761"/>
      <c r="D761"/>
      <c r="E761"/>
      <c r="F761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6"/>
      <c r="AB761" s="26"/>
      <c r="AC761" s="26"/>
      <c r="AD761" s="26"/>
      <c r="AE761" s="26"/>
      <c r="AF761" s="26"/>
      <c r="AG761" s="26"/>
      <c r="AH761" s="26"/>
      <c r="AI761" s="26"/>
      <c r="AJ761" s="26"/>
      <c r="AK761" s="26"/>
      <c r="AL761" s="26"/>
      <c r="AM761" s="26"/>
      <c r="AN761" s="26"/>
      <c r="AO761" s="26"/>
      <c r="AP761" s="26"/>
      <c r="AQ761" s="26"/>
      <c r="AR761" s="26"/>
      <c r="AS761" s="26"/>
      <c r="AT761" s="26"/>
      <c r="AU761" s="26"/>
      <c r="AV761" s="26"/>
      <c r="AW761" s="26"/>
      <c r="AX761" s="26"/>
      <c r="AY761" s="26"/>
      <c r="AZ761" s="26"/>
      <c r="BA761" s="26"/>
      <c r="BB761" s="26"/>
      <c r="BC761" s="26"/>
      <c r="BD761" s="26"/>
      <c r="BE761" s="26"/>
      <c r="BF761" s="26"/>
      <c r="BG761" s="26"/>
      <c r="BH761" s="26"/>
      <c r="BI761" s="26"/>
      <c r="BJ761" s="26"/>
      <c r="BK761" s="26"/>
      <c r="BL761" s="26"/>
      <c r="BM761" s="26"/>
      <c r="BN761" s="26"/>
      <c r="BO761" s="26"/>
      <c r="BP761" s="26"/>
      <c r="BQ761" s="26"/>
      <c r="BR761" s="26"/>
      <c r="BS761" s="26"/>
      <c r="BT761" s="26"/>
      <c r="BU761" s="26"/>
      <c r="BV761" s="26"/>
      <c r="BW761" s="26"/>
      <c r="BX761" s="26"/>
      <c r="BY761" s="26"/>
      <c r="BZ761" s="26"/>
      <c r="CA761" s="26"/>
      <c r="CB761" s="26"/>
      <c r="CC761" s="26"/>
      <c r="CD761" s="26"/>
      <c r="CE761" s="26"/>
      <c r="CF761" s="26"/>
      <c r="CG761" s="26"/>
      <c r="CH761" s="26"/>
      <c r="CI761" s="26"/>
      <c r="CJ761" s="26"/>
      <c r="CK761" s="26"/>
      <c r="CL761" s="26"/>
      <c r="CM761" s="26"/>
      <c r="CN761" s="26"/>
      <c r="CO761" s="26"/>
      <c r="CP761" s="26"/>
      <c r="CQ761" s="26"/>
      <c r="CR761" s="26"/>
      <c r="CS761" s="26"/>
      <c r="CT761" s="26"/>
      <c r="CU761" s="26"/>
      <c r="CV761" s="26"/>
      <c r="CW761" s="26"/>
      <c r="CX761" s="26"/>
      <c r="CY761" s="26"/>
      <c r="CZ761" s="26"/>
      <c r="DA761" s="26"/>
      <c r="DB761" s="26"/>
      <c r="DC761" s="26"/>
      <c r="DD761" s="26"/>
      <c r="DE761" s="26"/>
      <c r="DF761" s="26"/>
      <c r="DG761" s="26"/>
      <c r="DH761" s="26"/>
      <c r="DI761" s="26"/>
      <c r="DJ761" s="26"/>
      <c r="DK761" s="26"/>
      <c r="DL761" s="26"/>
      <c r="DM761" s="26"/>
      <c r="DN761" s="26"/>
      <c r="DO761" s="26"/>
      <c r="DP761" s="26"/>
      <c r="DQ761" s="26"/>
      <c r="DR761" s="26"/>
      <c r="DS761" s="26"/>
      <c r="DT761" s="26"/>
      <c r="DU761" s="26"/>
      <c r="DV761" s="26"/>
      <c r="DW761" s="26"/>
      <c r="DX761" s="26"/>
      <c r="DY761" s="26"/>
      <c r="DZ761" s="26"/>
      <c r="EA761" s="26"/>
      <c r="EB761" s="26"/>
      <c r="EC761" s="26"/>
      <c r="ED761" s="26"/>
      <c r="EE761" s="26"/>
      <c r="EF761" s="26"/>
      <c r="EG761" s="26"/>
      <c r="EH761" s="26"/>
      <c r="EI761" s="26"/>
      <c r="EJ761" s="26"/>
      <c r="EK761" s="26"/>
      <c r="EL761" s="26"/>
      <c r="EM761" s="26"/>
      <c r="EN761" s="26"/>
      <c r="EO761" s="26"/>
      <c r="EP761" s="26"/>
      <c r="EQ761" s="26"/>
      <c r="ER761" s="26"/>
      <c r="ES761" s="26"/>
      <c r="ET761" s="26"/>
      <c r="EU761" s="26"/>
      <c r="EV761" s="26"/>
      <c r="EW761" s="26"/>
      <c r="EX761" s="26"/>
      <c r="EY761" s="26"/>
      <c r="EZ761" s="26"/>
      <c r="FA761" s="26"/>
      <c r="FB761" s="26"/>
      <c r="FC761" s="26"/>
      <c r="FD761" s="26"/>
      <c r="FE761" s="26"/>
      <c r="FF761" s="26"/>
      <c r="FG761" s="26"/>
      <c r="FH761" s="26"/>
      <c r="FI761" s="26"/>
      <c r="FJ761" s="26"/>
      <c r="FK761" s="26"/>
      <c r="FL761" s="26"/>
      <c r="FM761" s="26"/>
      <c r="FN761" s="26"/>
      <c r="FO761" s="26"/>
      <c r="FP761" s="26"/>
      <c r="FQ761" s="26"/>
      <c r="FR761" s="26"/>
      <c r="FS761" s="26"/>
      <c r="FT761" s="26"/>
      <c r="FU761" s="26"/>
      <c r="FV761" s="26"/>
      <c r="FW761" s="26"/>
      <c r="FX761" s="26"/>
      <c r="FY761" s="26"/>
      <c r="FZ761" s="26"/>
      <c r="GA761" s="26"/>
      <c r="GB761" s="26"/>
      <c r="GC761" s="26"/>
      <c r="GD761" s="26"/>
      <c r="GE761" s="26"/>
      <c r="GF761" s="26"/>
      <c r="GG761" s="26"/>
      <c r="GH761" s="26"/>
      <c r="GI761" s="26"/>
      <c r="GJ761" s="26"/>
      <c r="GK761" s="26"/>
      <c r="GL761" s="26"/>
      <c r="GM761" s="26"/>
      <c r="GN761" s="26"/>
      <c r="GO761" s="26"/>
      <c r="GP761" s="26"/>
      <c r="GQ761" s="26"/>
      <c r="GR761" s="26"/>
      <c r="GS761" s="26"/>
      <c r="GT761" s="26"/>
      <c r="GU761" s="26"/>
      <c r="GV761" s="26"/>
      <c r="GW761" s="26"/>
      <c r="GX761" s="26"/>
      <c r="GY761" s="26"/>
      <c r="GZ761" s="26"/>
      <c r="HA761" s="26"/>
      <c r="HB761" s="26"/>
      <c r="HC761" s="26"/>
      <c r="HD761" s="26"/>
      <c r="HE761" s="26"/>
      <c r="HF761" s="26"/>
      <c r="HG761" s="26"/>
      <c r="HH761" s="26"/>
      <c r="HI761" s="26"/>
      <c r="HJ761" s="26"/>
      <c r="HK761" s="26"/>
      <c r="HL761" s="26"/>
      <c r="HM761" s="26"/>
      <c r="HN761" s="26"/>
      <c r="HO761" s="26"/>
      <c r="HP761" s="26"/>
      <c r="HQ761" s="26"/>
      <c r="HR761" s="26"/>
      <c r="HS761" s="26"/>
      <c r="HT761" s="26"/>
      <c r="HU761" s="26"/>
      <c r="HV761" s="26"/>
      <c r="HW761" s="26"/>
      <c r="HX761" s="26"/>
      <c r="HY761" s="26"/>
      <c r="HZ761" s="26"/>
      <c r="IA761" s="26"/>
      <c r="IB761" s="26"/>
      <c r="IC761" s="26"/>
      <c r="ID761" s="26"/>
      <c r="IE761" s="26"/>
      <c r="IF761" s="26"/>
      <c r="IG761" s="26"/>
      <c r="IH761" s="26"/>
      <c r="II761" s="26"/>
      <c r="IJ761" s="26"/>
      <c r="IK761" s="26"/>
      <c r="IL761" s="26"/>
      <c r="IM761" s="26"/>
      <c r="IN761" s="26"/>
      <c r="IO761" s="26"/>
      <c r="IP761" s="26"/>
      <c r="IQ761" s="26"/>
      <c r="IR761" s="26"/>
      <c r="IS761" s="26"/>
      <c r="IT761" s="26"/>
      <c r="IU761" s="26"/>
      <c r="IV761" s="26"/>
    </row>
    <row r="762" spans="1:256" s="32" customFormat="1" ht="14.4" x14ac:dyDescent="0.3">
      <c r="A762"/>
      <c r="B762"/>
      <c r="C762"/>
      <c r="D762"/>
      <c r="E762"/>
      <c r="F762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6"/>
      <c r="AB762" s="26"/>
      <c r="AC762" s="26"/>
      <c r="AD762" s="26"/>
      <c r="AE762" s="26"/>
      <c r="AF762" s="26"/>
      <c r="AG762" s="26"/>
      <c r="AH762" s="26"/>
      <c r="AI762" s="26"/>
      <c r="AJ762" s="26"/>
      <c r="AK762" s="26"/>
      <c r="AL762" s="26"/>
      <c r="AM762" s="26"/>
      <c r="AN762" s="26"/>
      <c r="AO762" s="26"/>
      <c r="AP762" s="26"/>
      <c r="AQ762" s="26"/>
      <c r="AR762" s="26"/>
      <c r="AS762" s="26"/>
      <c r="AT762" s="26"/>
      <c r="AU762" s="26"/>
      <c r="AV762" s="26"/>
      <c r="AW762" s="26"/>
      <c r="AX762" s="26"/>
      <c r="AY762" s="26"/>
      <c r="AZ762" s="26"/>
      <c r="BA762" s="26"/>
      <c r="BB762" s="26"/>
      <c r="BC762" s="26"/>
      <c r="BD762" s="26"/>
      <c r="BE762" s="26"/>
      <c r="BF762" s="26"/>
      <c r="BG762" s="26"/>
      <c r="BH762" s="26"/>
      <c r="BI762" s="26"/>
      <c r="BJ762" s="26"/>
      <c r="BK762" s="26"/>
      <c r="BL762" s="26"/>
      <c r="BM762" s="26"/>
      <c r="BN762" s="26"/>
      <c r="BO762" s="26"/>
      <c r="BP762" s="26"/>
      <c r="BQ762" s="26"/>
      <c r="BR762" s="26"/>
      <c r="BS762" s="26"/>
      <c r="BT762" s="26"/>
      <c r="BU762" s="26"/>
      <c r="BV762" s="26"/>
      <c r="BW762" s="26"/>
      <c r="BX762" s="26"/>
      <c r="BY762" s="26"/>
      <c r="BZ762" s="26"/>
      <c r="CA762" s="26"/>
      <c r="CB762" s="26"/>
      <c r="CC762" s="26"/>
      <c r="CD762" s="26"/>
      <c r="CE762" s="26"/>
      <c r="CF762" s="26"/>
      <c r="CG762" s="26"/>
      <c r="CH762" s="26"/>
      <c r="CI762" s="26"/>
      <c r="CJ762" s="26"/>
      <c r="CK762" s="26"/>
      <c r="CL762" s="26"/>
      <c r="CM762" s="26"/>
      <c r="CN762" s="26"/>
      <c r="CO762" s="26"/>
      <c r="CP762" s="26"/>
      <c r="CQ762" s="26"/>
      <c r="CR762" s="26"/>
      <c r="CS762" s="26"/>
      <c r="CT762" s="26"/>
      <c r="CU762" s="26"/>
      <c r="CV762" s="26"/>
      <c r="CW762" s="26"/>
      <c r="CX762" s="26"/>
      <c r="CY762" s="26"/>
      <c r="CZ762" s="26"/>
      <c r="DA762" s="26"/>
      <c r="DB762" s="26"/>
      <c r="DC762" s="26"/>
      <c r="DD762" s="26"/>
      <c r="DE762" s="26"/>
      <c r="DF762" s="26"/>
      <c r="DG762" s="26"/>
      <c r="DH762" s="26"/>
      <c r="DI762" s="26"/>
      <c r="DJ762" s="26"/>
      <c r="DK762" s="26"/>
      <c r="DL762" s="26"/>
      <c r="DM762" s="26"/>
      <c r="DN762" s="26"/>
      <c r="DO762" s="26"/>
      <c r="DP762" s="26"/>
      <c r="DQ762" s="26"/>
      <c r="DR762" s="26"/>
      <c r="DS762" s="26"/>
      <c r="DT762" s="26"/>
      <c r="DU762" s="26"/>
      <c r="DV762" s="26"/>
      <c r="DW762" s="26"/>
      <c r="DX762" s="26"/>
      <c r="DY762" s="26"/>
      <c r="DZ762" s="26"/>
      <c r="EA762" s="26"/>
      <c r="EB762" s="26"/>
      <c r="EC762" s="26"/>
      <c r="ED762" s="26"/>
      <c r="EE762" s="26"/>
      <c r="EF762" s="26"/>
      <c r="EG762" s="26"/>
      <c r="EH762" s="26"/>
      <c r="EI762" s="26"/>
      <c r="EJ762" s="26"/>
      <c r="EK762" s="26"/>
      <c r="EL762" s="26"/>
      <c r="EM762" s="26"/>
      <c r="EN762" s="26"/>
      <c r="EO762" s="26"/>
      <c r="EP762" s="26"/>
      <c r="EQ762" s="26"/>
      <c r="ER762" s="26"/>
      <c r="ES762" s="26"/>
      <c r="ET762" s="26"/>
      <c r="EU762" s="26"/>
      <c r="EV762" s="26"/>
      <c r="EW762" s="26"/>
      <c r="EX762" s="26"/>
      <c r="EY762" s="26"/>
      <c r="EZ762" s="26"/>
      <c r="FA762" s="26"/>
      <c r="FB762" s="26"/>
      <c r="FC762" s="26"/>
      <c r="FD762" s="26"/>
      <c r="FE762" s="26"/>
      <c r="FF762" s="26"/>
      <c r="FG762" s="26"/>
      <c r="FH762" s="26"/>
      <c r="FI762" s="26"/>
      <c r="FJ762" s="26"/>
      <c r="FK762" s="26"/>
      <c r="FL762" s="26"/>
      <c r="FM762" s="26"/>
      <c r="FN762" s="26"/>
      <c r="FO762" s="26"/>
      <c r="FP762" s="26"/>
      <c r="FQ762" s="26"/>
      <c r="FR762" s="26"/>
      <c r="FS762" s="26"/>
      <c r="FT762" s="26"/>
      <c r="FU762" s="26"/>
      <c r="FV762" s="26"/>
      <c r="FW762" s="26"/>
      <c r="FX762" s="26"/>
      <c r="FY762" s="26"/>
      <c r="FZ762" s="26"/>
      <c r="GA762" s="26"/>
      <c r="GB762" s="26"/>
      <c r="GC762" s="26"/>
      <c r="GD762" s="26"/>
      <c r="GE762" s="26"/>
      <c r="GF762" s="26"/>
      <c r="GG762" s="26"/>
      <c r="GH762" s="26"/>
      <c r="GI762" s="26"/>
      <c r="GJ762" s="26"/>
      <c r="GK762" s="26"/>
      <c r="GL762" s="26"/>
      <c r="GM762" s="26"/>
      <c r="GN762" s="26"/>
      <c r="GO762" s="26"/>
      <c r="GP762" s="26"/>
      <c r="GQ762" s="26"/>
      <c r="GR762" s="26"/>
      <c r="GS762" s="26"/>
      <c r="GT762" s="26"/>
      <c r="GU762" s="26"/>
      <c r="GV762" s="26"/>
      <c r="GW762" s="26"/>
      <c r="GX762" s="26"/>
      <c r="GY762" s="26"/>
      <c r="GZ762" s="26"/>
      <c r="HA762" s="26"/>
      <c r="HB762" s="26"/>
      <c r="HC762" s="26"/>
      <c r="HD762" s="26"/>
      <c r="HE762" s="26"/>
      <c r="HF762" s="26"/>
      <c r="HG762" s="26"/>
      <c r="HH762" s="26"/>
      <c r="HI762" s="26"/>
      <c r="HJ762" s="26"/>
      <c r="HK762" s="26"/>
      <c r="HL762" s="26"/>
      <c r="HM762" s="26"/>
      <c r="HN762" s="26"/>
      <c r="HO762" s="26"/>
      <c r="HP762" s="26"/>
      <c r="HQ762" s="26"/>
      <c r="HR762" s="26"/>
      <c r="HS762" s="26"/>
      <c r="HT762" s="26"/>
      <c r="HU762" s="26"/>
      <c r="HV762" s="26"/>
      <c r="HW762" s="26"/>
      <c r="HX762" s="26"/>
      <c r="HY762" s="26"/>
      <c r="HZ762" s="26"/>
      <c r="IA762" s="26"/>
      <c r="IB762" s="26"/>
      <c r="IC762" s="26"/>
      <c r="ID762" s="26"/>
      <c r="IE762" s="26"/>
      <c r="IF762" s="26"/>
      <c r="IG762" s="26"/>
      <c r="IH762" s="26"/>
      <c r="II762" s="26"/>
      <c r="IJ762" s="26"/>
      <c r="IK762" s="26"/>
      <c r="IL762" s="26"/>
      <c r="IM762" s="26"/>
      <c r="IN762" s="26"/>
      <c r="IO762" s="26"/>
      <c r="IP762" s="26"/>
      <c r="IQ762" s="26"/>
      <c r="IR762" s="26"/>
      <c r="IS762" s="26"/>
      <c r="IT762" s="26"/>
      <c r="IU762" s="26"/>
      <c r="IV762" s="26"/>
    </row>
    <row r="763" spans="1:256" s="35" customFormat="1" ht="14.4" x14ac:dyDescent="0.3">
      <c r="A763"/>
      <c r="B763"/>
      <c r="C763"/>
      <c r="D763"/>
      <c r="E763"/>
      <c r="F763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6"/>
      <c r="AB763" s="26"/>
      <c r="AC763" s="26"/>
      <c r="AD763" s="26"/>
      <c r="AE763" s="26"/>
      <c r="AF763" s="26"/>
      <c r="AG763" s="26"/>
      <c r="AH763" s="26"/>
      <c r="AI763" s="26"/>
      <c r="AJ763" s="26"/>
      <c r="AK763" s="26"/>
      <c r="AL763" s="26"/>
      <c r="AM763" s="26"/>
      <c r="AN763" s="26"/>
      <c r="AO763" s="26"/>
      <c r="AP763" s="26"/>
      <c r="AQ763" s="26"/>
      <c r="AR763" s="26"/>
      <c r="AS763" s="26"/>
      <c r="AT763" s="26"/>
      <c r="AU763" s="26"/>
      <c r="AV763" s="26"/>
      <c r="AW763" s="26"/>
      <c r="AX763" s="26"/>
      <c r="AY763" s="26"/>
      <c r="AZ763" s="26"/>
      <c r="BA763" s="26"/>
      <c r="BB763" s="26"/>
      <c r="BC763" s="26"/>
      <c r="BD763" s="26"/>
      <c r="BE763" s="26"/>
      <c r="BF763" s="26"/>
      <c r="BG763" s="26"/>
      <c r="BH763" s="26"/>
      <c r="BI763" s="26"/>
      <c r="BJ763" s="26"/>
      <c r="BK763" s="26"/>
      <c r="BL763" s="26"/>
      <c r="BM763" s="26"/>
      <c r="BN763" s="26"/>
      <c r="BO763" s="26"/>
      <c r="BP763" s="26"/>
      <c r="BQ763" s="26"/>
      <c r="BR763" s="26"/>
      <c r="BS763" s="26"/>
      <c r="BT763" s="26"/>
      <c r="BU763" s="26"/>
      <c r="BV763" s="26"/>
      <c r="BW763" s="26"/>
      <c r="BX763" s="26"/>
      <c r="BY763" s="26"/>
      <c r="BZ763" s="26"/>
      <c r="CA763" s="26"/>
      <c r="CB763" s="26"/>
      <c r="CC763" s="26"/>
      <c r="CD763" s="26"/>
      <c r="CE763" s="26"/>
      <c r="CF763" s="26"/>
      <c r="CG763" s="26"/>
      <c r="CH763" s="26"/>
      <c r="CI763" s="26"/>
      <c r="CJ763" s="26"/>
      <c r="CK763" s="26"/>
      <c r="CL763" s="26"/>
      <c r="CM763" s="26"/>
      <c r="CN763" s="26"/>
      <c r="CO763" s="26"/>
      <c r="CP763" s="26"/>
      <c r="CQ763" s="26"/>
      <c r="CR763" s="26"/>
      <c r="CS763" s="26"/>
      <c r="CT763" s="26"/>
      <c r="CU763" s="26"/>
      <c r="CV763" s="26"/>
      <c r="CW763" s="26"/>
      <c r="CX763" s="26"/>
      <c r="CY763" s="26"/>
      <c r="CZ763" s="26"/>
      <c r="DA763" s="26"/>
      <c r="DB763" s="26"/>
      <c r="DC763" s="26"/>
      <c r="DD763" s="26"/>
      <c r="DE763" s="26"/>
      <c r="DF763" s="26"/>
      <c r="DG763" s="26"/>
      <c r="DH763" s="26"/>
      <c r="DI763" s="26"/>
      <c r="DJ763" s="26"/>
      <c r="DK763" s="26"/>
      <c r="DL763" s="26"/>
      <c r="DM763" s="26"/>
      <c r="DN763" s="26"/>
      <c r="DO763" s="26"/>
      <c r="DP763" s="26"/>
      <c r="DQ763" s="26"/>
      <c r="DR763" s="26"/>
      <c r="DS763" s="26"/>
      <c r="DT763" s="26"/>
      <c r="DU763" s="26"/>
      <c r="DV763" s="26"/>
      <c r="DW763" s="26"/>
      <c r="DX763" s="26"/>
      <c r="DY763" s="26"/>
      <c r="DZ763" s="26"/>
      <c r="EA763" s="26"/>
      <c r="EB763" s="26"/>
      <c r="EC763" s="26"/>
      <c r="ED763" s="26"/>
      <c r="EE763" s="26"/>
      <c r="EF763" s="26"/>
      <c r="EG763" s="26"/>
      <c r="EH763" s="26"/>
      <c r="EI763" s="26"/>
      <c r="EJ763" s="26"/>
      <c r="EK763" s="26"/>
      <c r="EL763" s="26"/>
      <c r="EM763" s="26"/>
      <c r="EN763" s="26"/>
      <c r="EO763" s="26"/>
      <c r="EP763" s="26"/>
      <c r="EQ763" s="26"/>
      <c r="ER763" s="26"/>
      <c r="ES763" s="26"/>
      <c r="ET763" s="26"/>
      <c r="EU763" s="26"/>
      <c r="EV763" s="26"/>
      <c r="EW763" s="26"/>
      <c r="EX763" s="26"/>
      <c r="EY763" s="26"/>
      <c r="EZ763" s="26"/>
      <c r="FA763" s="26"/>
      <c r="FB763" s="26"/>
      <c r="FC763" s="26"/>
      <c r="FD763" s="26"/>
      <c r="FE763" s="26"/>
      <c r="FF763" s="26"/>
      <c r="FG763" s="26"/>
      <c r="FH763" s="26"/>
      <c r="FI763" s="26"/>
      <c r="FJ763" s="26"/>
      <c r="FK763" s="26"/>
      <c r="FL763" s="26"/>
      <c r="FM763" s="26"/>
      <c r="FN763" s="26"/>
      <c r="FO763" s="26"/>
      <c r="FP763" s="26"/>
      <c r="FQ763" s="26"/>
      <c r="FR763" s="26"/>
      <c r="FS763" s="26"/>
      <c r="FT763" s="26"/>
      <c r="FU763" s="26"/>
      <c r="FV763" s="26"/>
      <c r="FW763" s="26"/>
      <c r="FX763" s="26"/>
      <c r="FY763" s="26"/>
      <c r="FZ763" s="26"/>
      <c r="GA763" s="26"/>
      <c r="GB763" s="26"/>
      <c r="GC763" s="26"/>
      <c r="GD763" s="26"/>
      <c r="GE763" s="26"/>
      <c r="GF763" s="26"/>
      <c r="GG763" s="26"/>
      <c r="GH763" s="26"/>
      <c r="GI763" s="26"/>
      <c r="GJ763" s="26"/>
      <c r="GK763" s="26"/>
      <c r="GL763" s="26"/>
      <c r="GM763" s="26"/>
      <c r="GN763" s="26"/>
      <c r="GO763" s="26"/>
      <c r="GP763" s="26"/>
      <c r="GQ763" s="26"/>
      <c r="GR763" s="26"/>
      <c r="GS763" s="26"/>
      <c r="GT763" s="26"/>
      <c r="GU763" s="26"/>
      <c r="GV763" s="26"/>
      <c r="GW763" s="26"/>
      <c r="GX763" s="26"/>
      <c r="GY763" s="26"/>
      <c r="GZ763" s="26"/>
      <c r="HA763" s="26"/>
      <c r="HB763" s="26"/>
      <c r="HC763" s="26"/>
      <c r="HD763" s="26"/>
      <c r="HE763" s="26"/>
      <c r="HF763" s="26"/>
      <c r="HG763" s="26"/>
      <c r="HH763" s="26"/>
      <c r="HI763" s="26"/>
      <c r="HJ763" s="26"/>
      <c r="HK763" s="26"/>
      <c r="HL763" s="26"/>
      <c r="HM763" s="26"/>
      <c r="HN763" s="26"/>
      <c r="HO763" s="26"/>
      <c r="HP763" s="26"/>
      <c r="HQ763" s="26"/>
      <c r="HR763" s="26"/>
      <c r="HS763" s="26"/>
      <c r="HT763" s="26"/>
      <c r="HU763" s="26"/>
      <c r="HV763" s="26"/>
      <c r="HW763" s="26"/>
      <c r="HX763" s="26"/>
      <c r="HY763" s="26"/>
      <c r="HZ763" s="26"/>
      <c r="IA763" s="26"/>
      <c r="IB763" s="26"/>
      <c r="IC763" s="26"/>
      <c r="ID763" s="26"/>
      <c r="IE763" s="26"/>
      <c r="IF763" s="26"/>
      <c r="IG763" s="26"/>
      <c r="IH763" s="26"/>
      <c r="II763" s="26"/>
      <c r="IJ763" s="26"/>
      <c r="IK763" s="26"/>
      <c r="IL763" s="26"/>
      <c r="IM763" s="26"/>
      <c r="IN763" s="26"/>
      <c r="IO763" s="26"/>
      <c r="IP763" s="26"/>
      <c r="IQ763" s="26"/>
      <c r="IR763" s="26"/>
      <c r="IS763" s="26"/>
      <c r="IT763" s="26"/>
      <c r="IU763" s="26"/>
      <c r="IV763" s="26"/>
    </row>
    <row r="764" spans="1:256" s="32" customFormat="1" ht="14.4" x14ac:dyDescent="0.3">
      <c r="A764"/>
      <c r="B764"/>
      <c r="C764"/>
      <c r="D764"/>
      <c r="E764"/>
      <c r="F764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6"/>
      <c r="AB764" s="26"/>
      <c r="AC764" s="26"/>
      <c r="AD764" s="26"/>
      <c r="AE764" s="26"/>
      <c r="AF764" s="26"/>
      <c r="AG764" s="26"/>
      <c r="AH764" s="26"/>
      <c r="AI764" s="26"/>
      <c r="AJ764" s="26"/>
      <c r="AK764" s="26"/>
      <c r="AL764" s="26"/>
      <c r="AM764" s="26"/>
      <c r="AN764" s="26"/>
      <c r="AO764" s="26"/>
      <c r="AP764" s="26"/>
      <c r="AQ764" s="26"/>
      <c r="AR764" s="26"/>
      <c r="AS764" s="26"/>
      <c r="AT764" s="26"/>
      <c r="AU764" s="26"/>
      <c r="AV764" s="26"/>
      <c r="AW764" s="26"/>
      <c r="AX764" s="26"/>
      <c r="AY764" s="26"/>
      <c r="AZ764" s="26"/>
      <c r="BA764" s="26"/>
      <c r="BB764" s="26"/>
      <c r="BC764" s="26"/>
      <c r="BD764" s="26"/>
      <c r="BE764" s="26"/>
      <c r="BF764" s="26"/>
      <c r="BG764" s="26"/>
      <c r="BH764" s="26"/>
      <c r="BI764" s="26"/>
      <c r="BJ764" s="26"/>
      <c r="BK764" s="26"/>
      <c r="BL764" s="26"/>
      <c r="BM764" s="26"/>
      <c r="BN764" s="26"/>
      <c r="BO764" s="26"/>
      <c r="BP764" s="26"/>
      <c r="BQ764" s="26"/>
      <c r="BR764" s="26"/>
      <c r="BS764" s="26"/>
      <c r="BT764" s="26"/>
      <c r="BU764" s="26"/>
      <c r="BV764" s="26"/>
      <c r="BW764" s="26"/>
      <c r="BX764" s="26"/>
      <c r="BY764" s="26"/>
      <c r="BZ764" s="26"/>
      <c r="CA764" s="26"/>
      <c r="CB764" s="26"/>
      <c r="CC764" s="26"/>
      <c r="CD764" s="26"/>
      <c r="CE764" s="26"/>
      <c r="CF764" s="26"/>
      <c r="CG764" s="26"/>
      <c r="CH764" s="26"/>
      <c r="CI764" s="26"/>
      <c r="CJ764" s="26"/>
      <c r="CK764" s="26"/>
      <c r="CL764" s="26"/>
      <c r="CM764" s="26"/>
      <c r="CN764" s="26"/>
      <c r="CO764" s="26"/>
      <c r="CP764" s="26"/>
      <c r="CQ764" s="26"/>
      <c r="CR764" s="26"/>
      <c r="CS764" s="26"/>
      <c r="CT764" s="26"/>
      <c r="CU764" s="26"/>
      <c r="CV764" s="26"/>
      <c r="CW764" s="26"/>
      <c r="CX764" s="26"/>
      <c r="CY764" s="26"/>
      <c r="CZ764" s="26"/>
      <c r="DA764" s="26"/>
      <c r="DB764" s="26"/>
      <c r="DC764" s="26"/>
      <c r="DD764" s="26"/>
      <c r="DE764" s="26"/>
      <c r="DF764" s="26"/>
      <c r="DG764" s="26"/>
      <c r="DH764" s="26"/>
      <c r="DI764" s="26"/>
      <c r="DJ764" s="26"/>
      <c r="DK764" s="26"/>
      <c r="DL764" s="26"/>
      <c r="DM764" s="26"/>
      <c r="DN764" s="26"/>
      <c r="DO764" s="26"/>
      <c r="DP764" s="26"/>
      <c r="DQ764" s="26"/>
      <c r="DR764" s="26"/>
      <c r="DS764" s="26"/>
      <c r="DT764" s="26"/>
      <c r="DU764" s="26"/>
      <c r="DV764" s="26"/>
      <c r="DW764" s="26"/>
      <c r="DX764" s="26"/>
      <c r="DY764" s="26"/>
      <c r="DZ764" s="26"/>
      <c r="EA764" s="26"/>
      <c r="EB764" s="26"/>
      <c r="EC764" s="26"/>
      <c r="ED764" s="26"/>
      <c r="EE764" s="26"/>
      <c r="EF764" s="26"/>
      <c r="EG764" s="26"/>
      <c r="EH764" s="26"/>
      <c r="EI764" s="26"/>
      <c r="EJ764" s="26"/>
      <c r="EK764" s="26"/>
      <c r="EL764" s="26"/>
      <c r="EM764" s="26"/>
      <c r="EN764" s="26"/>
      <c r="EO764" s="26"/>
      <c r="EP764" s="26"/>
      <c r="EQ764" s="26"/>
      <c r="ER764" s="26"/>
      <c r="ES764" s="26"/>
      <c r="ET764" s="26"/>
      <c r="EU764" s="26"/>
      <c r="EV764" s="26"/>
      <c r="EW764" s="26"/>
      <c r="EX764" s="26"/>
      <c r="EY764" s="26"/>
      <c r="EZ764" s="26"/>
      <c r="FA764" s="26"/>
      <c r="FB764" s="26"/>
      <c r="FC764" s="26"/>
      <c r="FD764" s="26"/>
      <c r="FE764" s="26"/>
      <c r="FF764" s="26"/>
      <c r="FG764" s="26"/>
      <c r="FH764" s="26"/>
      <c r="FI764" s="26"/>
      <c r="FJ764" s="26"/>
      <c r="FK764" s="26"/>
      <c r="FL764" s="26"/>
      <c r="FM764" s="26"/>
      <c r="FN764" s="26"/>
      <c r="FO764" s="26"/>
      <c r="FP764" s="26"/>
      <c r="FQ764" s="26"/>
      <c r="FR764" s="26"/>
      <c r="FS764" s="26"/>
      <c r="FT764" s="26"/>
      <c r="FU764" s="26"/>
      <c r="FV764" s="26"/>
      <c r="FW764" s="26"/>
      <c r="FX764" s="26"/>
      <c r="FY764" s="26"/>
      <c r="FZ764" s="26"/>
      <c r="GA764" s="26"/>
      <c r="GB764" s="26"/>
      <c r="GC764" s="26"/>
      <c r="GD764" s="26"/>
      <c r="GE764" s="26"/>
      <c r="GF764" s="26"/>
      <c r="GG764" s="26"/>
      <c r="GH764" s="26"/>
      <c r="GI764" s="26"/>
      <c r="GJ764" s="26"/>
      <c r="GK764" s="26"/>
      <c r="GL764" s="26"/>
      <c r="GM764" s="26"/>
      <c r="GN764" s="26"/>
      <c r="GO764" s="26"/>
      <c r="GP764" s="26"/>
      <c r="GQ764" s="26"/>
      <c r="GR764" s="26"/>
      <c r="GS764" s="26"/>
      <c r="GT764" s="26"/>
      <c r="GU764" s="26"/>
      <c r="GV764" s="26"/>
      <c r="GW764" s="26"/>
      <c r="GX764" s="26"/>
      <c r="GY764" s="26"/>
      <c r="GZ764" s="26"/>
      <c r="HA764" s="26"/>
      <c r="HB764" s="26"/>
      <c r="HC764" s="26"/>
      <c r="HD764" s="26"/>
      <c r="HE764" s="26"/>
      <c r="HF764" s="26"/>
      <c r="HG764" s="26"/>
      <c r="HH764" s="26"/>
      <c r="HI764" s="26"/>
      <c r="HJ764" s="26"/>
      <c r="HK764" s="26"/>
      <c r="HL764" s="26"/>
      <c r="HM764" s="26"/>
      <c r="HN764" s="26"/>
      <c r="HO764" s="26"/>
      <c r="HP764" s="26"/>
      <c r="HQ764" s="26"/>
      <c r="HR764" s="26"/>
      <c r="HS764" s="26"/>
      <c r="HT764" s="26"/>
      <c r="HU764" s="26"/>
      <c r="HV764" s="26"/>
      <c r="HW764" s="26"/>
      <c r="HX764" s="26"/>
      <c r="HY764" s="26"/>
      <c r="HZ764" s="26"/>
      <c r="IA764" s="26"/>
      <c r="IB764" s="26"/>
      <c r="IC764" s="26"/>
      <c r="ID764" s="26"/>
      <c r="IE764" s="26"/>
      <c r="IF764" s="26"/>
      <c r="IG764" s="26"/>
      <c r="IH764" s="26"/>
      <c r="II764" s="26"/>
      <c r="IJ764" s="26"/>
      <c r="IK764" s="26"/>
      <c r="IL764" s="26"/>
      <c r="IM764" s="26"/>
      <c r="IN764" s="26"/>
      <c r="IO764" s="26"/>
      <c r="IP764" s="26"/>
      <c r="IQ764" s="26"/>
      <c r="IR764" s="26"/>
      <c r="IS764" s="26"/>
      <c r="IT764" s="26"/>
      <c r="IU764" s="26"/>
      <c r="IV764" s="26"/>
    </row>
    <row r="765" spans="1:256" s="35" customFormat="1" ht="14.4" x14ac:dyDescent="0.3">
      <c r="A765"/>
      <c r="B765"/>
      <c r="C765"/>
      <c r="D765"/>
      <c r="E765"/>
      <c r="F765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6"/>
      <c r="AB765" s="26"/>
      <c r="AC765" s="26"/>
      <c r="AD765" s="26"/>
      <c r="AE765" s="26"/>
      <c r="AF765" s="26"/>
      <c r="AG765" s="26"/>
      <c r="AH765" s="26"/>
      <c r="AI765" s="26"/>
      <c r="AJ765" s="26"/>
      <c r="AK765" s="26"/>
      <c r="AL765" s="26"/>
      <c r="AM765" s="26"/>
      <c r="AN765" s="26"/>
      <c r="AO765" s="26"/>
      <c r="AP765" s="26"/>
      <c r="AQ765" s="26"/>
      <c r="AR765" s="26"/>
      <c r="AS765" s="26"/>
      <c r="AT765" s="26"/>
      <c r="AU765" s="26"/>
      <c r="AV765" s="26"/>
      <c r="AW765" s="26"/>
      <c r="AX765" s="26"/>
      <c r="AY765" s="26"/>
      <c r="AZ765" s="26"/>
      <c r="BA765" s="26"/>
      <c r="BB765" s="26"/>
      <c r="BC765" s="26"/>
      <c r="BD765" s="26"/>
      <c r="BE765" s="26"/>
      <c r="BF765" s="26"/>
      <c r="BG765" s="26"/>
      <c r="BH765" s="26"/>
      <c r="BI765" s="26"/>
      <c r="BJ765" s="26"/>
      <c r="BK765" s="26"/>
      <c r="BL765" s="26"/>
      <c r="BM765" s="26"/>
      <c r="BN765" s="26"/>
      <c r="BO765" s="26"/>
      <c r="BP765" s="26"/>
      <c r="BQ765" s="26"/>
      <c r="BR765" s="26"/>
      <c r="BS765" s="26"/>
      <c r="BT765" s="26"/>
      <c r="BU765" s="26"/>
      <c r="BV765" s="26"/>
      <c r="BW765" s="26"/>
      <c r="BX765" s="26"/>
      <c r="BY765" s="26"/>
      <c r="BZ765" s="26"/>
      <c r="CA765" s="26"/>
      <c r="CB765" s="26"/>
      <c r="CC765" s="26"/>
      <c r="CD765" s="26"/>
      <c r="CE765" s="26"/>
      <c r="CF765" s="26"/>
      <c r="CG765" s="26"/>
      <c r="CH765" s="26"/>
      <c r="CI765" s="26"/>
      <c r="CJ765" s="26"/>
      <c r="CK765" s="26"/>
      <c r="CL765" s="26"/>
      <c r="CM765" s="26"/>
      <c r="CN765" s="26"/>
      <c r="CO765" s="26"/>
      <c r="CP765" s="26"/>
      <c r="CQ765" s="26"/>
      <c r="CR765" s="26"/>
      <c r="CS765" s="26"/>
      <c r="CT765" s="26"/>
      <c r="CU765" s="26"/>
      <c r="CV765" s="26"/>
      <c r="CW765" s="26"/>
      <c r="CX765" s="26"/>
      <c r="CY765" s="26"/>
      <c r="CZ765" s="26"/>
      <c r="DA765" s="26"/>
      <c r="DB765" s="26"/>
      <c r="DC765" s="26"/>
      <c r="DD765" s="26"/>
      <c r="DE765" s="26"/>
      <c r="DF765" s="26"/>
      <c r="DG765" s="26"/>
      <c r="DH765" s="26"/>
      <c r="DI765" s="26"/>
      <c r="DJ765" s="26"/>
      <c r="DK765" s="26"/>
      <c r="DL765" s="26"/>
      <c r="DM765" s="26"/>
      <c r="DN765" s="26"/>
      <c r="DO765" s="26"/>
      <c r="DP765" s="26"/>
      <c r="DQ765" s="26"/>
      <c r="DR765" s="26"/>
      <c r="DS765" s="26"/>
      <c r="DT765" s="26"/>
      <c r="DU765" s="26"/>
      <c r="DV765" s="26"/>
      <c r="DW765" s="26"/>
      <c r="DX765" s="26"/>
      <c r="DY765" s="26"/>
      <c r="DZ765" s="26"/>
      <c r="EA765" s="26"/>
      <c r="EB765" s="26"/>
      <c r="EC765" s="26"/>
      <c r="ED765" s="26"/>
      <c r="EE765" s="26"/>
      <c r="EF765" s="26"/>
      <c r="EG765" s="26"/>
      <c r="EH765" s="26"/>
      <c r="EI765" s="26"/>
      <c r="EJ765" s="26"/>
      <c r="EK765" s="26"/>
      <c r="EL765" s="26"/>
      <c r="EM765" s="26"/>
      <c r="EN765" s="26"/>
      <c r="EO765" s="26"/>
      <c r="EP765" s="26"/>
      <c r="EQ765" s="26"/>
      <c r="ER765" s="26"/>
      <c r="ES765" s="26"/>
      <c r="ET765" s="26"/>
      <c r="EU765" s="26"/>
      <c r="EV765" s="26"/>
      <c r="EW765" s="26"/>
      <c r="EX765" s="26"/>
      <c r="EY765" s="26"/>
      <c r="EZ765" s="26"/>
      <c r="FA765" s="26"/>
      <c r="FB765" s="26"/>
      <c r="FC765" s="26"/>
      <c r="FD765" s="26"/>
      <c r="FE765" s="26"/>
      <c r="FF765" s="26"/>
      <c r="FG765" s="26"/>
      <c r="FH765" s="26"/>
      <c r="FI765" s="26"/>
      <c r="FJ765" s="26"/>
      <c r="FK765" s="26"/>
      <c r="FL765" s="26"/>
      <c r="FM765" s="26"/>
      <c r="FN765" s="26"/>
      <c r="FO765" s="26"/>
      <c r="FP765" s="26"/>
      <c r="FQ765" s="26"/>
      <c r="FR765" s="26"/>
      <c r="FS765" s="26"/>
      <c r="FT765" s="26"/>
      <c r="FU765" s="26"/>
      <c r="FV765" s="26"/>
      <c r="FW765" s="26"/>
      <c r="FX765" s="26"/>
      <c r="FY765" s="26"/>
      <c r="FZ765" s="26"/>
      <c r="GA765" s="26"/>
      <c r="GB765" s="26"/>
      <c r="GC765" s="26"/>
      <c r="GD765" s="26"/>
      <c r="GE765" s="26"/>
      <c r="GF765" s="26"/>
      <c r="GG765" s="26"/>
      <c r="GH765" s="26"/>
      <c r="GI765" s="26"/>
      <c r="GJ765" s="26"/>
      <c r="GK765" s="26"/>
      <c r="GL765" s="26"/>
      <c r="GM765" s="26"/>
      <c r="GN765" s="26"/>
      <c r="GO765" s="26"/>
      <c r="GP765" s="26"/>
      <c r="GQ765" s="26"/>
      <c r="GR765" s="26"/>
      <c r="GS765" s="26"/>
      <c r="GT765" s="26"/>
      <c r="GU765" s="26"/>
      <c r="GV765" s="26"/>
      <c r="GW765" s="26"/>
      <c r="GX765" s="26"/>
      <c r="GY765" s="26"/>
      <c r="GZ765" s="26"/>
      <c r="HA765" s="26"/>
      <c r="HB765" s="26"/>
      <c r="HC765" s="26"/>
      <c r="HD765" s="26"/>
      <c r="HE765" s="26"/>
      <c r="HF765" s="26"/>
      <c r="HG765" s="26"/>
      <c r="HH765" s="26"/>
      <c r="HI765" s="26"/>
      <c r="HJ765" s="26"/>
      <c r="HK765" s="26"/>
      <c r="HL765" s="26"/>
      <c r="HM765" s="26"/>
      <c r="HN765" s="26"/>
      <c r="HO765" s="26"/>
      <c r="HP765" s="26"/>
      <c r="HQ765" s="26"/>
      <c r="HR765" s="26"/>
      <c r="HS765" s="26"/>
      <c r="HT765" s="26"/>
      <c r="HU765" s="26"/>
      <c r="HV765" s="26"/>
      <c r="HW765" s="26"/>
      <c r="HX765" s="26"/>
      <c r="HY765" s="26"/>
      <c r="HZ765" s="26"/>
      <c r="IA765" s="26"/>
      <c r="IB765" s="26"/>
      <c r="IC765" s="26"/>
      <c r="ID765" s="26"/>
      <c r="IE765" s="26"/>
      <c r="IF765" s="26"/>
      <c r="IG765" s="26"/>
      <c r="IH765" s="26"/>
      <c r="II765" s="26"/>
      <c r="IJ765" s="26"/>
      <c r="IK765" s="26"/>
      <c r="IL765" s="26"/>
      <c r="IM765" s="26"/>
      <c r="IN765" s="26"/>
      <c r="IO765" s="26"/>
      <c r="IP765" s="26"/>
      <c r="IQ765" s="26"/>
      <c r="IR765" s="26"/>
      <c r="IS765" s="26"/>
      <c r="IT765" s="26"/>
      <c r="IU765" s="26"/>
      <c r="IV765" s="26"/>
    </row>
    <row r="766" spans="1:256" s="32" customFormat="1" ht="14.4" x14ac:dyDescent="0.3">
      <c r="A766"/>
      <c r="B766"/>
      <c r="C766"/>
      <c r="D766"/>
      <c r="E766"/>
      <c r="F76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6"/>
      <c r="AB766" s="26"/>
      <c r="AC766" s="26"/>
      <c r="AD766" s="26"/>
      <c r="AE766" s="26"/>
      <c r="AF766" s="26"/>
      <c r="AG766" s="26"/>
      <c r="AH766" s="26"/>
      <c r="AI766" s="26"/>
      <c r="AJ766" s="26"/>
      <c r="AK766" s="26"/>
      <c r="AL766" s="26"/>
      <c r="AM766" s="26"/>
      <c r="AN766" s="26"/>
      <c r="AO766" s="26"/>
      <c r="AP766" s="26"/>
      <c r="AQ766" s="26"/>
      <c r="AR766" s="26"/>
      <c r="AS766" s="26"/>
      <c r="AT766" s="26"/>
      <c r="AU766" s="26"/>
      <c r="AV766" s="26"/>
      <c r="AW766" s="26"/>
      <c r="AX766" s="26"/>
      <c r="AY766" s="26"/>
      <c r="AZ766" s="26"/>
      <c r="BA766" s="26"/>
      <c r="BB766" s="26"/>
      <c r="BC766" s="26"/>
      <c r="BD766" s="26"/>
      <c r="BE766" s="26"/>
      <c r="BF766" s="26"/>
      <c r="BG766" s="26"/>
      <c r="BH766" s="26"/>
      <c r="BI766" s="26"/>
      <c r="BJ766" s="26"/>
      <c r="BK766" s="26"/>
      <c r="BL766" s="26"/>
      <c r="BM766" s="26"/>
      <c r="BN766" s="26"/>
      <c r="BO766" s="26"/>
      <c r="BP766" s="26"/>
      <c r="BQ766" s="26"/>
      <c r="BR766" s="26"/>
      <c r="BS766" s="26"/>
      <c r="BT766" s="26"/>
      <c r="BU766" s="26"/>
      <c r="BV766" s="26"/>
      <c r="BW766" s="26"/>
      <c r="BX766" s="26"/>
      <c r="BY766" s="26"/>
      <c r="BZ766" s="26"/>
      <c r="CA766" s="26"/>
      <c r="CB766" s="26"/>
      <c r="CC766" s="26"/>
      <c r="CD766" s="26"/>
      <c r="CE766" s="26"/>
      <c r="CF766" s="26"/>
      <c r="CG766" s="26"/>
      <c r="CH766" s="26"/>
      <c r="CI766" s="26"/>
      <c r="CJ766" s="26"/>
      <c r="CK766" s="26"/>
      <c r="CL766" s="26"/>
      <c r="CM766" s="26"/>
      <c r="CN766" s="26"/>
      <c r="CO766" s="26"/>
      <c r="CP766" s="26"/>
      <c r="CQ766" s="26"/>
      <c r="CR766" s="26"/>
      <c r="CS766" s="26"/>
      <c r="CT766" s="26"/>
      <c r="CU766" s="26"/>
      <c r="CV766" s="26"/>
      <c r="CW766" s="26"/>
      <c r="CX766" s="26"/>
      <c r="CY766" s="26"/>
      <c r="CZ766" s="26"/>
      <c r="DA766" s="26"/>
      <c r="DB766" s="26"/>
      <c r="DC766" s="26"/>
      <c r="DD766" s="26"/>
      <c r="DE766" s="26"/>
      <c r="DF766" s="26"/>
      <c r="DG766" s="26"/>
      <c r="DH766" s="26"/>
      <c r="DI766" s="26"/>
      <c r="DJ766" s="26"/>
      <c r="DK766" s="26"/>
      <c r="DL766" s="26"/>
      <c r="DM766" s="26"/>
      <c r="DN766" s="26"/>
      <c r="DO766" s="26"/>
      <c r="DP766" s="26"/>
      <c r="DQ766" s="26"/>
      <c r="DR766" s="26"/>
      <c r="DS766" s="26"/>
      <c r="DT766" s="26"/>
      <c r="DU766" s="26"/>
      <c r="DV766" s="26"/>
      <c r="DW766" s="26"/>
      <c r="DX766" s="26"/>
      <c r="DY766" s="26"/>
      <c r="DZ766" s="26"/>
      <c r="EA766" s="26"/>
      <c r="EB766" s="26"/>
      <c r="EC766" s="26"/>
      <c r="ED766" s="26"/>
      <c r="EE766" s="26"/>
      <c r="EF766" s="26"/>
      <c r="EG766" s="26"/>
      <c r="EH766" s="26"/>
      <c r="EI766" s="26"/>
      <c r="EJ766" s="26"/>
      <c r="EK766" s="26"/>
      <c r="EL766" s="26"/>
      <c r="EM766" s="26"/>
      <c r="EN766" s="26"/>
      <c r="EO766" s="26"/>
      <c r="EP766" s="26"/>
      <c r="EQ766" s="26"/>
      <c r="ER766" s="26"/>
      <c r="ES766" s="26"/>
      <c r="ET766" s="26"/>
      <c r="EU766" s="26"/>
      <c r="EV766" s="26"/>
      <c r="EW766" s="26"/>
      <c r="EX766" s="26"/>
      <c r="EY766" s="26"/>
      <c r="EZ766" s="26"/>
      <c r="FA766" s="26"/>
      <c r="FB766" s="26"/>
      <c r="FC766" s="26"/>
      <c r="FD766" s="26"/>
      <c r="FE766" s="26"/>
      <c r="FF766" s="26"/>
      <c r="FG766" s="26"/>
      <c r="FH766" s="26"/>
      <c r="FI766" s="26"/>
      <c r="FJ766" s="26"/>
      <c r="FK766" s="26"/>
      <c r="FL766" s="26"/>
      <c r="FM766" s="26"/>
      <c r="FN766" s="26"/>
      <c r="FO766" s="26"/>
      <c r="FP766" s="26"/>
      <c r="FQ766" s="26"/>
      <c r="FR766" s="26"/>
      <c r="FS766" s="26"/>
      <c r="FT766" s="26"/>
      <c r="FU766" s="26"/>
      <c r="FV766" s="26"/>
      <c r="FW766" s="26"/>
      <c r="FX766" s="26"/>
      <c r="FY766" s="26"/>
      <c r="FZ766" s="26"/>
      <c r="GA766" s="26"/>
      <c r="GB766" s="26"/>
      <c r="GC766" s="26"/>
      <c r="GD766" s="26"/>
      <c r="GE766" s="26"/>
      <c r="GF766" s="26"/>
      <c r="GG766" s="26"/>
      <c r="GH766" s="26"/>
      <c r="GI766" s="26"/>
      <c r="GJ766" s="26"/>
      <c r="GK766" s="26"/>
      <c r="GL766" s="26"/>
      <c r="GM766" s="26"/>
      <c r="GN766" s="26"/>
      <c r="GO766" s="26"/>
      <c r="GP766" s="26"/>
      <c r="GQ766" s="26"/>
      <c r="GR766" s="26"/>
      <c r="GS766" s="26"/>
      <c r="GT766" s="26"/>
      <c r="GU766" s="26"/>
      <c r="GV766" s="26"/>
      <c r="GW766" s="26"/>
      <c r="GX766" s="26"/>
      <c r="GY766" s="26"/>
      <c r="GZ766" s="26"/>
      <c r="HA766" s="26"/>
      <c r="HB766" s="26"/>
      <c r="HC766" s="26"/>
      <c r="HD766" s="26"/>
      <c r="HE766" s="26"/>
      <c r="HF766" s="26"/>
      <c r="HG766" s="26"/>
      <c r="HH766" s="26"/>
      <c r="HI766" s="26"/>
      <c r="HJ766" s="26"/>
      <c r="HK766" s="26"/>
      <c r="HL766" s="26"/>
      <c r="HM766" s="26"/>
      <c r="HN766" s="26"/>
      <c r="HO766" s="26"/>
      <c r="HP766" s="26"/>
      <c r="HQ766" s="26"/>
      <c r="HR766" s="26"/>
      <c r="HS766" s="26"/>
      <c r="HT766" s="26"/>
      <c r="HU766" s="26"/>
      <c r="HV766" s="26"/>
      <c r="HW766" s="26"/>
      <c r="HX766" s="26"/>
      <c r="HY766" s="26"/>
      <c r="HZ766" s="26"/>
      <c r="IA766" s="26"/>
      <c r="IB766" s="26"/>
      <c r="IC766" s="26"/>
      <c r="ID766" s="26"/>
      <c r="IE766" s="26"/>
      <c r="IF766" s="26"/>
      <c r="IG766" s="26"/>
      <c r="IH766" s="26"/>
      <c r="II766" s="26"/>
      <c r="IJ766" s="26"/>
      <c r="IK766" s="26"/>
      <c r="IL766" s="26"/>
      <c r="IM766" s="26"/>
      <c r="IN766" s="26"/>
      <c r="IO766" s="26"/>
      <c r="IP766" s="26"/>
      <c r="IQ766" s="26"/>
      <c r="IR766" s="26"/>
      <c r="IS766" s="26"/>
      <c r="IT766" s="26"/>
      <c r="IU766" s="26"/>
      <c r="IV766" s="26"/>
    </row>
    <row r="767" spans="1:256" s="35" customFormat="1" ht="14.4" x14ac:dyDescent="0.3">
      <c r="A767"/>
      <c r="B767"/>
      <c r="C767"/>
      <c r="D767"/>
      <c r="E767"/>
      <c r="F767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6"/>
      <c r="AB767" s="26"/>
      <c r="AC767" s="26"/>
      <c r="AD767" s="26"/>
      <c r="AE767" s="26"/>
      <c r="AF767" s="26"/>
      <c r="AG767" s="26"/>
      <c r="AH767" s="26"/>
      <c r="AI767" s="26"/>
      <c r="AJ767" s="26"/>
      <c r="AK767" s="26"/>
      <c r="AL767" s="26"/>
      <c r="AM767" s="26"/>
      <c r="AN767" s="26"/>
      <c r="AO767" s="26"/>
      <c r="AP767" s="26"/>
      <c r="AQ767" s="26"/>
      <c r="AR767" s="26"/>
      <c r="AS767" s="26"/>
      <c r="AT767" s="26"/>
      <c r="AU767" s="26"/>
      <c r="AV767" s="26"/>
      <c r="AW767" s="26"/>
      <c r="AX767" s="26"/>
      <c r="AY767" s="26"/>
      <c r="AZ767" s="26"/>
      <c r="BA767" s="26"/>
      <c r="BB767" s="26"/>
      <c r="BC767" s="26"/>
      <c r="BD767" s="26"/>
      <c r="BE767" s="26"/>
      <c r="BF767" s="26"/>
      <c r="BG767" s="26"/>
      <c r="BH767" s="26"/>
      <c r="BI767" s="26"/>
      <c r="BJ767" s="26"/>
      <c r="BK767" s="26"/>
      <c r="BL767" s="26"/>
      <c r="BM767" s="26"/>
      <c r="BN767" s="26"/>
      <c r="BO767" s="26"/>
      <c r="BP767" s="26"/>
      <c r="BQ767" s="26"/>
      <c r="BR767" s="26"/>
      <c r="BS767" s="26"/>
      <c r="BT767" s="26"/>
      <c r="BU767" s="26"/>
      <c r="BV767" s="26"/>
      <c r="BW767" s="26"/>
      <c r="BX767" s="26"/>
      <c r="BY767" s="26"/>
      <c r="BZ767" s="26"/>
      <c r="CA767" s="26"/>
      <c r="CB767" s="26"/>
      <c r="CC767" s="26"/>
      <c r="CD767" s="26"/>
      <c r="CE767" s="26"/>
      <c r="CF767" s="26"/>
      <c r="CG767" s="26"/>
      <c r="CH767" s="26"/>
      <c r="CI767" s="26"/>
      <c r="CJ767" s="26"/>
      <c r="CK767" s="26"/>
      <c r="CL767" s="26"/>
      <c r="CM767" s="26"/>
      <c r="CN767" s="26"/>
      <c r="CO767" s="26"/>
      <c r="CP767" s="26"/>
      <c r="CQ767" s="26"/>
      <c r="CR767" s="26"/>
      <c r="CS767" s="26"/>
      <c r="CT767" s="26"/>
      <c r="CU767" s="26"/>
      <c r="CV767" s="26"/>
      <c r="CW767" s="26"/>
      <c r="CX767" s="26"/>
      <c r="CY767" s="26"/>
      <c r="CZ767" s="26"/>
      <c r="DA767" s="26"/>
      <c r="DB767" s="26"/>
      <c r="DC767" s="26"/>
      <c r="DD767" s="26"/>
      <c r="DE767" s="26"/>
      <c r="DF767" s="26"/>
      <c r="DG767" s="26"/>
      <c r="DH767" s="26"/>
      <c r="DI767" s="26"/>
      <c r="DJ767" s="26"/>
      <c r="DK767" s="26"/>
      <c r="DL767" s="26"/>
      <c r="DM767" s="26"/>
      <c r="DN767" s="26"/>
      <c r="DO767" s="26"/>
      <c r="DP767" s="26"/>
      <c r="DQ767" s="26"/>
      <c r="DR767" s="26"/>
      <c r="DS767" s="26"/>
      <c r="DT767" s="26"/>
      <c r="DU767" s="26"/>
      <c r="DV767" s="26"/>
      <c r="DW767" s="26"/>
      <c r="DX767" s="26"/>
      <c r="DY767" s="26"/>
      <c r="DZ767" s="26"/>
      <c r="EA767" s="26"/>
      <c r="EB767" s="26"/>
      <c r="EC767" s="26"/>
      <c r="ED767" s="26"/>
      <c r="EE767" s="26"/>
      <c r="EF767" s="26"/>
      <c r="EG767" s="26"/>
      <c r="EH767" s="26"/>
      <c r="EI767" s="26"/>
      <c r="EJ767" s="26"/>
      <c r="EK767" s="26"/>
      <c r="EL767" s="26"/>
      <c r="EM767" s="26"/>
      <c r="EN767" s="26"/>
      <c r="EO767" s="26"/>
      <c r="EP767" s="26"/>
      <c r="EQ767" s="26"/>
      <c r="ER767" s="26"/>
      <c r="ES767" s="26"/>
      <c r="ET767" s="26"/>
      <c r="EU767" s="26"/>
      <c r="EV767" s="26"/>
      <c r="EW767" s="26"/>
      <c r="EX767" s="26"/>
      <c r="EY767" s="26"/>
      <c r="EZ767" s="26"/>
      <c r="FA767" s="26"/>
      <c r="FB767" s="26"/>
      <c r="FC767" s="26"/>
      <c r="FD767" s="26"/>
      <c r="FE767" s="26"/>
      <c r="FF767" s="26"/>
      <c r="FG767" s="26"/>
      <c r="FH767" s="26"/>
      <c r="FI767" s="26"/>
      <c r="FJ767" s="26"/>
      <c r="FK767" s="26"/>
      <c r="FL767" s="26"/>
      <c r="FM767" s="26"/>
      <c r="FN767" s="26"/>
      <c r="FO767" s="26"/>
      <c r="FP767" s="26"/>
      <c r="FQ767" s="26"/>
      <c r="FR767" s="26"/>
      <c r="FS767" s="26"/>
      <c r="FT767" s="26"/>
      <c r="FU767" s="26"/>
      <c r="FV767" s="26"/>
      <c r="FW767" s="26"/>
      <c r="FX767" s="26"/>
      <c r="FY767" s="26"/>
      <c r="FZ767" s="26"/>
      <c r="GA767" s="26"/>
      <c r="GB767" s="26"/>
      <c r="GC767" s="26"/>
      <c r="GD767" s="26"/>
      <c r="GE767" s="26"/>
      <c r="GF767" s="26"/>
      <c r="GG767" s="26"/>
      <c r="GH767" s="26"/>
      <c r="GI767" s="26"/>
      <c r="GJ767" s="26"/>
      <c r="GK767" s="26"/>
      <c r="GL767" s="26"/>
      <c r="GM767" s="26"/>
      <c r="GN767" s="26"/>
      <c r="GO767" s="26"/>
      <c r="GP767" s="26"/>
      <c r="GQ767" s="26"/>
      <c r="GR767" s="26"/>
      <c r="GS767" s="26"/>
      <c r="GT767" s="26"/>
      <c r="GU767" s="26"/>
      <c r="GV767" s="26"/>
      <c r="GW767" s="26"/>
      <c r="GX767" s="26"/>
      <c r="GY767" s="26"/>
      <c r="GZ767" s="26"/>
      <c r="HA767" s="26"/>
      <c r="HB767" s="26"/>
      <c r="HC767" s="26"/>
      <c r="HD767" s="26"/>
      <c r="HE767" s="26"/>
      <c r="HF767" s="26"/>
      <c r="HG767" s="26"/>
      <c r="HH767" s="26"/>
      <c r="HI767" s="26"/>
      <c r="HJ767" s="26"/>
      <c r="HK767" s="26"/>
      <c r="HL767" s="26"/>
      <c r="HM767" s="26"/>
      <c r="HN767" s="26"/>
      <c r="HO767" s="26"/>
      <c r="HP767" s="26"/>
      <c r="HQ767" s="26"/>
      <c r="HR767" s="26"/>
      <c r="HS767" s="26"/>
      <c r="HT767" s="26"/>
      <c r="HU767" s="26"/>
      <c r="HV767" s="26"/>
      <c r="HW767" s="26"/>
      <c r="HX767" s="26"/>
      <c r="HY767" s="26"/>
      <c r="HZ767" s="26"/>
      <c r="IA767" s="26"/>
      <c r="IB767" s="26"/>
      <c r="IC767" s="26"/>
      <c r="ID767" s="26"/>
      <c r="IE767" s="26"/>
      <c r="IF767" s="26"/>
      <c r="IG767" s="26"/>
      <c r="IH767" s="26"/>
      <c r="II767" s="26"/>
      <c r="IJ767" s="26"/>
      <c r="IK767" s="26"/>
      <c r="IL767" s="26"/>
      <c r="IM767" s="26"/>
      <c r="IN767" s="26"/>
      <c r="IO767" s="26"/>
      <c r="IP767" s="26"/>
      <c r="IQ767" s="26"/>
      <c r="IR767" s="26"/>
      <c r="IS767" s="26"/>
      <c r="IT767" s="26"/>
      <c r="IU767" s="26"/>
      <c r="IV767" s="26"/>
    </row>
    <row r="768" spans="1:256" s="32" customFormat="1" ht="14.4" x14ac:dyDescent="0.3">
      <c r="A768"/>
      <c r="B768"/>
      <c r="C768"/>
      <c r="D768"/>
      <c r="E768"/>
      <c r="F768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6"/>
      <c r="AB768" s="26"/>
      <c r="AC768" s="26"/>
      <c r="AD768" s="26"/>
      <c r="AE768" s="26"/>
      <c r="AF768" s="26"/>
      <c r="AG768" s="26"/>
      <c r="AH768" s="26"/>
      <c r="AI768" s="26"/>
      <c r="AJ768" s="26"/>
      <c r="AK768" s="26"/>
      <c r="AL768" s="26"/>
      <c r="AM768" s="26"/>
      <c r="AN768" s="26"/>
      <c r="AO768" s="26"/>
      <c r="AP768" s="26"/>
      <c r="AQ768" s="26"/>
      <c r="AR768" s="26"/>
      <c r="AS768" s="26"/>
      <c r="AT768" s="26"/>
      <c r="AU768" s="26"/>
      <c r="AV768" s="26"/>
      <c r="AW768" s="26"/>
      <c r="AX768" s="26"/>
      <c r="AY768" s="26"/>
      <c r="AZ768" s="26"/>
      <c r="BA768" s="26"/>
      <c r="BB768" s="26"/>
      <c r="BC768" s="26"/>
      <c r="BD768" s="26"/>
      <c r="BE768" s="26"/>
      <c r="BF768" s="26"/>
      <c r="BG768" s="26"/>
      <c r="BH768" s="26"/>
      <c r="BI768" s="26"/>
      <c r="BJ768" s="26"/>
      <c r="BK768" s="26"/>
      <c r="BL768" s="26"/>
      <c r="BM768" s="26"/>
      <c r="BN768" s="26"/>
      <c r="BO768" s="26"/>
      <c r="BP768" s="26"/>
      <c r="BQ768" s="26"/>
      <c r="BR768" s="26"/>
      <c r="BS768" s="26"/>
      <c r="BT768" s="26"/>
      <c r="BU768" s="26"/>
      <c r="BV768" s="26"/>
      <c r="BW768" s="26"/>
      <c r="BX768" s="26"/>
      <c r="BY768" s="26"/>
      <c r="BZ768" s="26"/>
      <c r="CA768" s="26"/>
      <c r="CB768" s="26"/>
      <c r="CC768" s="26"/>
      <c r="CD768" s="26"/>
      <c r="CE768" s="26"/>
      <c r="CF768" s="26"/>
      <c r="CG768" s="26"/>
      <c r="CH768" s="26"/>
      <c r="CI768" s="26"/>
      <c r="CJ768" s="26"/>
      <c r="CK768" s="26"/>
      <c r="CL768" s="26"/>
      <c r="CM768" s="26"/>
      <c r="CN768" s="26"/>
      <c r="CO768" s="26"/>
      <c r="CP768" s="26"/>
      <c r="CQ768" s="26"/>
      <c r="CR768" s="26"/>
      <c r="CS768" s="26"/>
      <c r="CT768" s="26"/>
      <c r="CU768" s="26"/>
      <c r="CV768" s="26"/>
      <c r="CW768" s="26"/>
      <c r="CX768" s="26"/>
      <c r="CY768" s="26"/>
      <c r="CZ768" s="26"/>
      <c r="DA768" s="26"/>
      <c r="DB768" s="26"/>
      <c r="DC768" s="26"/>
      <c r="DD768" s="26"/>
      <c r="DE768" s="26"/>
      <c r="DF768" s="26"/>
      <c r="DG768" s="26"/>
      <c r="DH768" s="26"/>
      <c r="DI768" s="26"/>
      <c r="DJ768" s="26"/>
      <c r="DK768" s="26"/>
      <c r="DL768" s="26"/>
      <c r="DM768" s="26"/>
      <c r="DN768" s="26"/>
      <c r="DO768" s="26"/>
      <c r="DP768" s="26"/>
      <c r="DQ768" s="26"/>
      <c r="DR768" s="26"/>
      <c r="DS768" s="26"/>
      <c r="DT768" s="26"/>
      <c r="DU768" s="26"/>
      <c r="DV768" s="26"/>
      <c r="DW768" s="26"/>
      <c r="DX768" s="26"/>
      <c r="DY768" s="26"/>
      <c r="DZ768" s="26"/>
      <c r="EA768" s="26"/>
      <c r="EB768" s="26"/>
      <c r="EC768" s="26"/>
      <c r="ED768" s="26"/>
      <c r="EE768" s="26"/>
      <c r="EF768" s="26"/>
      <c r="EG768" s="26"/>
      <c r="EH768" s="26"/>
      <c r="EI768" s="26"/>
      <c r="EJ768" s="26"/>
      <c r="EK768" s="26"/>
      <c r="EL768" s="26"/>
      <c r="EM768" s="26"/>
      <c r="EN768" s="26"/>
      <c r="EO768" s="26"/>
      <c r="EP768" s="26"/>
      <c r="EQ768" s="26"/>
      <c r="ER768" s="26"/>
      <c r="ES768" s="26"/>
      <c r="ET768" s="26"/>
      <c r="EU768" s="26"/>
      <c r="EV768" s="26"/>
      <c r="EW768" s="26"/>
      <c r="EX768" s="26"/>
      <c r="EY768" s="26"/>
      <c r="EZ768" s="26"/>
      <c r="FA768" s="26"/>
      <c r="FB768" s="26"/>
      <c r="FC768" s="26"/>
      <c r="FD768" s="26"/>
      <c r="FE768" s="26"/>
      <c r="FF768" s="26"/>
      <c r="FG768" s="26"/>
      <c r="FH768" s="26"/>
      <c r="FI768" s="26"/>
      <c r="FJ768" s="26"/>
      <c r="FK768" s="26"/>
      <c r="FL768" s="26"/>
      <c r="FM768" s="26"/>
      <c r="FN768" s="26"/>
      <c r="FO768" s="26"/>
      <c r="FP768" s="26"/>
      <c r="FQ768" s="26"/>
      <c r="FR768" s="26"/>
      <c r="FS768" s="26"/>
      <c r="FT768" s="26"/>
      <c r="FU768" s="26"/>
      <c r="FV768" s="26"/>
      <c r="FW768" s="26"/>
      <c r="FX768" s="26"/>
      <c r="FY768" s="26"/>
      <c r="FZ768" s="26"/>
      <c r="GA768" s="26"/>
      <c r="GB768" s="26"/>
      <c r="GC768" s="26"/>
      <c r="GD768" s="26"/>
      <c r="GE768" s="26"/>
      <c r="GF768" s="26"/>
      <c r="GG768" s="26"/>
      <c r="GH768" s="26"/>
      <c r="GI768" s="26"/>
      <c r="GJ768" s="26"/>
      <c r="GK768" s="26"/>
      <c r="GL768" s="26"/>
      <c r="GM768" s="26"/>
      <c r="GN768" s="26"/>
      <c r="GO768" s="26"/>
      <c r="GP768" s="26"/>
      <c r="GQ768" s="26"/>
      <c r="GR768" s="26"/>
      <c r="GS768" s="26"/>
      <c r="GT768" s="26"/>
      <c r="GU768" s="26"/>
      <c r="GV768" s="26"/>
      <c r="GW768" s="26"/>
      <c r="GX768" s="26"/>
      <c r="GY768" s="26"/>
      <c r="GZ768" s="26"/>
      <c r="HA768" s="26"/>
      <c r="HB768" s="26"/>
      <c r="HC768" s="26"/>
      <c r="HD768" s="26"/>
      <c r="HE768" s="26"/>
      <c r="HF768" s="26"/>
      <c r="HG768" s="26"/>
      <c r="HH768" s="26"/>
      <c r="HI768" s="26"/>
      <c r="HJ768" s="26"/>
      <c r="HK768" s="26"/>
      <c r="HL768" s="26"/>
      <c r="HM768" s="26"/>
      <c r="HN768" s="26"/>
      <c r="HO768" s="26"/>
      <c r="HP768" s="26"/>
      <c r="HQ768" s="26"/>
      <c r="HR768" s="26"/>
      <c r="HS768" s="26"/>
      <c r="HT768" s="26"/>
      <c r="HU768" s="26"/>
      <c r="HV768" s="26"/>
      <c r="HW768" s="26"/>
      <c r="HX768" s="26"/>
      <c r="HY768" s="26"/>
      <c r="HZ768" s="26"/>
      <c r="IA768" s="26"/>
      <c r="IB768" s="26"/>
      <c r="IC768" s="26"/>
      <c r="ID768" s="26"/>
      <c r="IE768" s="26"/>
      <c r="IF768" s="26"/>
      <c r="IG768" s="26"/>
      <c r="IH768" s="26"/>
      <c r="II768" s="26"/>
      <c r="IJ768" s="26"/>
      <c r="IK768" s="26"/>
      <c r="IL768" s="26"/>
      <c r="IM768" s="26"/>
      <c r="IN768" s="26"/>
      <c r="IO768" s="26"/>
      <c r="IP768" s="26"/>
      <c r="IQ768" s="26"/>
      <c r="IR768" s="26"/>
      <c r="IS768" s="26"/>
      <c r="IT768" s="26"/>
      <c r="IU768" s="26"/>
      <c r="IV768" s="26"/>
    </row>
    <row r="769" spans="1:256" s="32" customFormat="1" ht="14.4" x14ac:dyDescent="0.3">
      <c r="A769"/>
      <c r="B769"/>
      <c r="C769"/>
      <c r="D769"/>
      <c r="E769"/>
      <c r="F769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6"/>
      <c r="AB769" s="26"/>
      <c r="AC769" s="26"/>
      <c r="AD769" s="26"/>
      <c r="AE769" s="26"/>
      <c r="AF769" s="26"/>
      <c r="AG769" s="26"/>
      <c r="AH769" s="26"/>
      <c r="AI769" s="26"/>
      <c r="AJ769" s="26"/>
      <c r="AK769" s="26"/>
      <c r="AL769" s="26"/>
      <c r="AM769" s="26"/>
      <c r="AN769" s="26"/>
      <c r="AO769" s="26"/>
      <c r="AP769" s="26"/>
      <c r="AQ769" s="26"/>
      <c r="AR769" s="26"/>
      <c r="AS769" s="26"/>
      <c r="AT769" s="26"/>
      <c r="AU769" s="26"/>
      <c r="AV769" s="26"/>
      <c r="AW769" s="26"/>
      <c r="AX769" s="26"/>
      <c r="AY769" s="26"/>
      <c r="AZ769" s="26"/>
      <c r="BA769" s="26"/>
      <c r="BB769" s="26"/>
      <c r="BC769" s="26"/>
      <c r="BD769" s="26"/>
      <c r="BE769" s="26"/>
      <c r="BF769" s="26"/>
      <c r="BG769" s="26"/>
      <c r="BH769" s="26"/>
      <c r="BI769" s="26"/>
      <c r="BJ769" s="26"/>
      <c r="BK769" s="26"/>
      <c r="BL769" s="26"/>
      <c r="BM769" s="26"/>
      <c r="BN769" s="26"/>
      <c r="BO769" s="26"/>
      <c r="BP769" s="26"/>
      <c r="BQ769" s="26"/>
      <c r="BR769" s="26"/>
      <c r="BS769" s="26"/>
      <c r="BT769" s="26"/>
      <c r="BU769" s="26"/>
      <c r="BV769" s="26"/>
      <c r="BW769" s="26"/>
      <c r="BX769" s="26"/>
      <c r="BY769" s="26"/>
      <c r="BZ769" s="26"/>
      <c r="CA769" s="26"/>
      <c r="CB769" s="26"/>
      <c r="CC769" s="26"/>
      <c r="CD769" s="26"/>
      <c r="CE769" s="26"/>
      <c r="CF769" s="26"/>
      <c r="CG769" s="26"/>
      <c r="CH769" s="26"/>
      <c r="CI769" s="26"/>
      <c r="CJ769" s="26"/>
      <c r="CK769" s="26"/>
      <c r="CL769" s="26"/>
      <c r="CM769" s="26"/>
      <c r="CN769" s="26"/>
      <c r="CO769" s="26"/>
      <c r="CP769" s="26"/>
      <c r="CQ769" s="26"/>
      <c r="CR769" s="26"/>
      <c r="CS769" s="26"/>
      <c r="CT769" s="26"/>
      <c r="CU769" s="26"/>
      <c r="CV769" s="26"/>
      <c r="CW769" s="26"/>
      <c r="CX769" s="26"/>
      <c r="CY769" s="26"/>
      <c r="CZ769" s="26"/>
      <c r="DA769" s="26"/>
      <c r="DB769" s="26"/>
      <c r="DC769" s="26"/>
      <c r="DD769" s="26"/>
      <c r="DE769" s="26"/>
      <c r="DF769" s="26"/>
      <c r="DG769" s="26"/>
      <c r="DH769" s="26"/>
      <c r="DI769" s="26"/>
      <c r="DJ769" s="26"/>
      <c r="DK769" s="26"/>
      <c r="DL769" s="26"/>
      <c r="DM769" s="26"/>
      <c r="DN769" s="26"/>
      <c r="DO769" s="26"/>
      <c r="DP769" s="26"/>
      <c r="DQ769" s="26"/>
      <c r="DR769" s="26"/>
      <c r="DS769" s="26"/>
      <c r="DT769" s="26"/>
      <c r="DU769" s="26"/>
      <c r="DV769" s="26"/>
      <c r="DW769" s="26"/>
      <c r="DX769" s="26"/>
      <c r="DY769" s="26"/>
      <c r="DZ769" s="26"/>
      <c r="EA769" s="26"/>
      <c r="EB769" s="26"/>
      <c r="EC769" s="26"/>
      <c r="ED769" s="26"/>
      <c r="EE769" s="26"/>
      <c r="EF769" s="26"/>
      <c r="EG769" s="26"/>
      <c r="EH769" s="26"/>
      <c r="EI769" s="26"/>
      <c r="EJ769" s="26"/>
      <c r="EK769" s="26"/>
      <c r="EL769" s="26"/>
      <c r="EM769" s="26"/>
      <c r="EN769" s="26"/>
      <c r="EO769" s="26"/>
      <c r="EP769" s="26"/>
      <c r="EQ769" s="26"/>
      <c r="ER769" s="26"/>
      <c r="ES769" s="26"/>
      <c r="ET769" s="26"/>
      <c r="EU769" s="26"/>
      <c r="EV769" s="26"/>
      <c r="EW769" s="26"/>
      <c r="EX769" s="26"/>
      <c r="EY769" s="26"/>
      <c r="EZ769" s="26"/>
      <c r="FA769" s="26"/>
      <c r="FB769" s="26"/>
      <c r="FC769" s="26"/>
      <c r="FD769" s="26"/>
      <c r="FE769" s="26"/>
      <c r="FF769" s="26"/>
      <c r="FG769" s="26"/>
      <c r="FH769" s="26"/>
      <c r="FI769" s="26"/>
      <c r="FJ769" s="26"/>
      <c r="FK769" s="26"/>
      <c r="FL769" s="26"/>
      <c r="FM769" s="26"/>
      <c r="FN769" s="26"/>
      <c r="FO769" s="26"/>
      <c r="FP769" s="26"/>
      <c r="FQ769" s="26"/>
      <c r="FR769" s="26"/>
      <c r="FS769" s="26"/>
      <c r="FT769" s="26"/>
      <c r="FU769" s="26"/>
      <c r="FV769" s="26"/>
      <c r="FW769" s="26"/>
      <c r="FX769" s="26"/>
      <c r="FY769" s="26"/>
      <c r="FZ769" s="26"/>
      <c r="GA769" s="26"/>
      <c r="GB769" s="26"/>
      <c r="GC769" s="26"/>
      <c r="GD769" s="26"/>
      <c r="GE769" s="26"/>
      <c r="GF769" s="26"/>
      <c r="GG769" s="26"/>
      <c r="GH769" s="26"/>
      <c r="GI769" s="26"/>
      <c r="GJ769" s="26"/>
      <c r="GK769" s="26"/>
      <c r="GL769" s="26"/>
      <c r="GM769" s="26"/>
      <c r="GN769" s="26"/>
      <c r="GO769" s="26"/>
      <c r="GP769" s="26"/>
      <c r="GQ769" s="26"/>
      <c r="GR769" s="26"/>
      <c r="GS769" s="26"/>
      <c r="GT769" s="26"/>
      <c r="GU769" s="26"/>
      <c r="GV769" s="26"/>
      <c r="GW769" s="26"/>
      <c r="GX769" s="26"/>
      <c r="GY769" s="26"/>
      <c r="GZ769" s="26"/>
      <c r="HA769" s="26"/>
      <c r="HB769" s="26"/>
      <c r="HC769" s="26"/>
      <c r="HD769" s="26"/>
      <c r="HE769" s="26"/>
      <c r="HF769" s="26"/>
      <c r="HG769" s="26"/>
      <c r="HH769" s="26"/>
      <c r="HI769" s="26"/>
      <c r="HJ769" s="26"/>
      <c r="HK769" s="26"/>
      <c r="HL769" s="26"/>
      <c r="HM769" s="26"/>
      <c r="HN769" s="26"/>
      <c r="HO769" s="26"/>
      <c r="HP769" s="26"/>
      <c r="HQ769" s="26"/>
      <c r="HR769" s="26"/>
      <c r="HS769" s="26"/>
      <c r="HT769" s="26"/>
      <c r="HU769" s="26"/>
      <c r="HV769" s="26"/>
      <c r="HW769" s="26"/>
      <c r="HX769" s="26"/>
      <c r="HY769" s="26"/>
      <c r="HZ769" s="26"/>
      <c r="IA769" s="26"/>
      <c r="IB769" s="26"/>
      <c r="IC769" s="26"/>
      <c r="ID769" s="26"/>
      <c r="IE769" s="26"/>
      <c r="IF769" s="26"/>
      <c r="IG769" s="26"/>
      <c r="IH769" s="26"/>
      <c r="II769" s="26"/>
      <c r="IJ769" s="26"/>
      <c r="IK769" s="26"/>
      <c r="IL769" s="26"/>
      <c r="IM769" s="26"/>
      <c r="IN769" s="26"/>
      <c r="IO769" s="26"/>
      <c r="IP769" s="26"/>
      <c r="IQ769" s="26"/>
      <c r="IR769" s="26"/>
      <c r="IS769" s="26"/>
      <c r="IT769" s="26"/>
      <c r="IU769" s="26"/>
      <c r="IV769" s="26"/>
    </row>
    <row r="770" spans="1:256" s="32" customFormat="1" ht="14.4" x14ac:dyDescent="0.3">
      <c r="A770"/>
      <c r="B770"/>
      <c r="C770"/>
      <c r="D770"/>
      <c r="E770"/>
      <c r="F770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6"/>
      <c r="AB770" s="26"/>
      <c r="AC770" s="26"/>
      <c r="AD770" s="26"/>
      <c r="AE770" s="26"/>
      <c r="AF770" s="26"/>
      <c r="AG770" s="26"/>
      <c r="AH770" s="26"/>
      <c r="AI770" s="26"/>
      <c r="AJ770" s="26"/>
      <c r="AK770" s="26"/>
      <c r="AL770" s="26"/>
      <c r="AM770" s="26"/>
      <c r="AN770" s="26"/>
      <c r="AO770" s="26"/>
      <c r="AP770" s="26"/>
      <c r="AQ770" s="26"/>
      <c r="AR770" s="26"/>
      <c r="AS770" s="26"/>
      <c r="AT770" s="26"/>
      <c r="AU770" s="26"/>
      <c r="AV770" s="26"/>
      <c r="AW770" s="26"/>
      <c r="AX770" s="26"/>
      <c r="AY770" s="26"/>
      <c r="AZ770" s="26"/>
      <c r="BA770" s="26"/>
      <c r="BB770" s="26"/>
      <c r="BC770" s="26"/>
      <c r="BD770" s="26"/>
      <c r="BE770" s="26"/>
      <c r="BF770" s="26"/>
      <c r="BG770" s="26"/>
      <c r="BH770" s="26"/>
      <c r="BI770" s="26"/>
      <c r="BJ770" s="26"/>
      <c r="BK770" s="26"/>
      <c r="BL770" s="26"/>
      <c r="BM770" s="26"/>
      <c r="BN770" s="26"/>
      <c r="BO770" s="26"/>
      <c r="BP770" s="26"/>
      <c r="BQ770" s="26"/>
      <c r="BR770" s="26"/>
      <c r="BS770" s="26"/>
      <c r="BT770" s="26"/>
      <c r="BU770" s="26"/>
      <c r="BV770" s="26"/>
      <c r="BW770" s="26"/>
      <c r="BX770" s="26"/>
      <c r="BY770" s="26"/>
      <c r="BZ770" s="26"/>
      <c r="CA770" s="26"/>
      <c r="CB770" s="26"/>
      <c r="CC770" s="26"/>
      <c r="CD770" s="26"/>
      <c r="CE770" s="26"/>
      <c r="CF770" s="26"/>
      <c r="CG770" s="26"/>
      <c r="CH770" s="26"/>
      <c r="CI770" s="26"/>
      <c r="CJ770" s="26"/>
      <c r="CK770" s="26"/>
      <c r="CL770" s="26"/>
      <c r="CM770" s="26"/>
      <c r="CN770" s="26"/>
      <c r="CO770" s="26"/>
      <c r="CP770" s="26"/>
      <c r="CQ770" s="26"/>
      <c r="CR770" s="26"/>
      <c r="CS770" s="26"/>
      <c r="CT770" s="26"/>
      <c r="CU770" s="26"/>
      <c r="CV770" s="26"/>
      <c r="CW770" s="26"/>
      <c r="CX770" s="26"/>
      <c r="CY770" s="26"/>
      <c r="CZ770" s="26"/>
      <c r="DA770" s="26"/>
      <c r="DB770" s="26"/>
      <c r="DC770" s="26"/>
      <c r="DD770" s="26"/>
      <c r="DE770" s="26"/>
      <c r="DF770" s="26"/>
      <c r="DG770" s="26"/>
      <c r="DH770" s="26"/>
      <c r="DI770" s="26"/>
      <c r="DJ770" s="26"/>
      <c r="DK770" s="26"/>
      <c r="DL770" s="26"/>
      <c r="DM770" s="26"/>
      <c r="DN770" s="26"/>
      <c r="DO770" s="26"/>
      <c r="DP770" s="26"/>
      <c r="DQ770" s="26"/>
      <c r="DR770" s="26"/>
      <c r="DS770" s="26"/>
      <c r="DT770" s="26"/>
      <c r="DU770" s="26"/>
      <c r="DV770" s="26"/>
      <c r="DW770" s="26"/>
      <c r="DX770" s="26"/>
      <c r="DY770" s="26"/>
      <c r="DZ770" s="26"/>
      <c r="EA770" s="26"/>
      <c r="EB770" s="26"/>
      <c r="EC770" s="26"/>
      <c r="ED770" s="26"/>
      <c r="EE770" s="26"/>
      <c r="EF770" s="26"/>
      <c r="EG770" s="26"/>
      <c r="EH770" s="26"/>
      <c r="EI770" s="26"/>
      <c r="EJ770" s="26"/>
      <c r="EK770" s="26"/>
      <c r="EL770" s="26"/>
      <c r="EM770" s="26"/>
      <c r="EN770" s="26"/>
      <c r="EO770" s="26"/>
      <c r="EP770" s="26"/>
      <c r="EQ770" s="26"/>
      <c r="ER770" s="26"/>
      <c r="ES770" s="26"/>
      <c r="ET770" s="26"/>
      <c r="EU770" s="26"/>
      <c r="EV770" s="26"/>
      <c r="EW770" s="26"/>
      <c r="EX770" s="26"/>
      <c r="EY770" s="26"/>
      <c r="EZ770" s="26"/>
      <c r="FA770" s="26"/>
      <c r="FB770" s="26"/>
      <c r="FC770" s="26"/>
      <c r="FD770" s="26"/>
      <c r="FE770" s="26"/>
      <c r="FF770" s="26"/>
      <c r="FG770" s="26"/>
      <c r="FH770" s="26"/>
      <c r="FI770" s="26"/>
      <c r="FJ770" s="26"/>
      <c r="FK770" s="26"/>
      <c r="FL770" s="26"/>
      <c r="FM770" s="26"/>
      <c r="FN770" s="26"/>
      <c r="FO770" s="26"/>
      <c r="FP770" s="26"/>
      <c r="FQ770" s="26"/>
      <c r="FR770" s="26"/>
      <c r="FS770" s="26"/>
      <c r="FT770" s="26"/>
      <c r="FU770" s="26"/>
      <c r="FV770" s="26"/>
      <c r="FW770" s="26"/>
      <c r="FX770" s="26"/>
      <c r="FY770" s="26"/>
      <c r="FZ770" s="26"/>
      <c r="GA770" s="26"/>
      <c r="GB770" s="26"/>
      <c r="GC770" s="26"/>
      <c r="GD770" s="26"/>
      <c r="GE770" s="26"/>
      <c r="GF770" s="26"/>
      <c r="GG770" s="26"/>
      <c r="GH770" s="26"/>
      <c r="GI770" s="26"/>
      <c r="GJ770" s="26"/>
      <c r="GK770" s="26"/>
      <c r="GL770" s="26"/>
      <c r="GM770" s="26"/>
      <c r="GN770" s="26"/>
      <c r="GO770" s="26"/>
      <c r="GP770" s="26"/>
      <c r="GQ770" s="26"/>
      <c r="GR770" s="26"/>
      <c r="GS770" s="26"/>
      <c r="GT770" s="26"/>
      <c r="GU770" s="26"/>
      <c r="GV770" s="26"/>
      <c r="GW770" s="26"/>
      <c r="GX770" s="26"/>
      <c r="GY770" s="26"/>
      <c r="GZ770" s="26"/>
      <c r="HA770" s="26"/>
      <c r="HB770" s="26"/>
      <c r="HC770" s="26"/>
      <c r="HD770" s="26"/>
      <c r="HE770" s="26"/>
      <c r="HF770" s="26"/>
      <c r="HG770" s="26"/>
      <c r="HH770" s="26"/>
      <c r="HI770" s="26"/>
      <c r="HJ770" s="26"/>
      <c r="HK770" s="26"/>
      <c r="HL770" s="26"/>
      <c r="HM770" s="26"/>
      <c r="HN770" s="26"/>
      <c r="HO770" s="26"/>
      <c r="HP770" s="26"/>
      <c r="HQ770" s="26"/>
      <c r="HR770" s="26"/>
      <c r="HS770" s="26"/>
      <c r="HT770" s="26"/>
      <c r="HU770" s="26"/>
      <c r="HV770" s="26"/>
      <c r="HW770" s="26"/>
      <c r="HX770" s="26"/>
      <c r="HY770" s="26"/>
      <c r="HZ770" s="26"/>
      <c r="IA770" s="26"/>
      <c r="IB770" s="26"/>
      <c r="IC770" s="26"/>
      <c r="ID770" s="26"/>
      <c r="IE770" s="26"/>
      <c r="IF770" s="26"/>
      <c r="IG770" s="26"/>
      <c r="IH770" s="26"/>
      <c r="II770" s="26"/>
      <c r="IJ770" s="26"/>
      <c r="IK770" s="26"/>
      <c r="IL770" s="26"/>
      <c r="IM770" s="26"/>
      <c r="IN770" s="26"/>
      <c r="IO770" s="26"/>
      <c r="IP770" s="26"/>
      <c r="IQ770" s="26"/>
      <c r="IR770" s="26"/>
      <c r="IS770" s="26"/>
      <c r="IT770" s="26"/>
      <c r="IU770" s="26"/>
      <c r="IV770" s="26"/>
    </row>
    <row r="771" spans="1:256" s="35" customFormat="1" ht="14.4" x14ac:dyDescent="0.3">
      <c r="A771"/>
      <c r="B771"/>
      <c r="C771"/>
      <c r="D771"/>
      <c r="E771"/>
      <c r="F771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6"/>
      <c r="AB771" s="26"/>
      <c r="AC771" s="26"/>
      <c r="AD771" s="26"/>
      <c r="AE771" s="26"/>
      <c r="AF771" s="26"/>
      <c r="AG771" s="26"/>
      <c r="AH771" s="26"/>
      <c r="AI771" s="26"/>
      <c r="AJ771" s="26"/>
      <c r="AK771" s="26"/>
      <c r="AL771" s="26"/>
      <c r="AM771" s="26"/>
      <c r="AN771" s="26"/>
      <c r="AO771" s="26"/>
      <c r="AP771" s="26"/>
      <c r="AQ771" s="26"/>
      <c r="AR771" s="26"/>
      <c r="AS771" s="26"/>
      <c r="AT771" s="26"/>
      <c r="AU771" s="26"/>
      <c r="AV771" s="26"/>
      <c r="AW771" s="26"/>
      <c r="AX771" s="26"/>
      <c r="AY771" s="26"/>
      <c r="AZ771" s="26"/>
      <c r="BA771" s="26"/>
      <c r="BB771" s="26"/>
      <c r="BC771" s="26"/>
      <c r="BD771" s="26"/>
      <c r="BE771" s="26"/>
      <c r="BF771" s="26"/>
      <c r="BG771" s="26"/>
      <c r="BH771" s="26"/>
      <c r="BI771" s="26"/>
      <c r="BJ771" s="26"/>
      <c r="BK771" s="26"/>
      <c r="BL771" s="26"/>
      <c r="BM771" s="26"/>
      <c r="BN771" s="26"/>
      <c r="BO771" s="26"/>
      <c r="BP771" s="26"/>
      <c r="BQ771" s="26"/>
      <c r="BR771" s="26"/>
      <c r="BS771" s="26"/>
      <c r="BT771" s="26"/>
      <c r="BU771" s="26"/>
      <c r="BV771" s="26"/>
      <c r="BW771" s="26"/>
      <c r="BX771" s="26"/>
      <c r="BY771" s="26"/>
      <c r="BZ771" s="26"/>
      <c r="CA771" s="26"/>
      <c r="CB771" s="26"/>
      <c r="CC771" s="26"/>
      <c r="CD771" s="26"/>
      <c r="CE771" s="26"/>
      <c r="CF771" s="26"/>
      <c r="CG771" s="26"/>
      <c r="CH771" s="26"/>
      <c r="CI771" s="26"/>
      <c r="CJ771" s="26"/>
      <c r="CK771" s="26"/>
      <c r="CL771" s="26"/>
      <c r="CM771" s="26"/>
      <c r="CN771" s="26"/>
      <c r="CO771" s="26"/>
      <c r="CP771" s="26"/>
      <c r="CQ771" s="26"/>
      <c r="CR771" s="26"/>
      <c r="CS771" s="26"/>
      <c r="CT771" s="26"/>
      <c r="CU771" s="26"/>
      <c r="CV771" s="26"/>
      <c r="CW771" s="26"/>
      <c r="CX771" s="26"/>
      <c r="CY771" s="26"/>
      <c r="CZ771" s="26"/>
      <c r="DA771" s="26"/>
      <c r="DB771" s="26"/>
      <c r="DC771" s="26"/>
      <c r="DD771" s="26"/>
      <c r="DE771" s="26"/>
      <c r="DF771" s="26"/>
      <c r="DG771" s="26"/>
      <c r="DH771" s="26"/>
      <c r="DI771" s="26"/>
      <c r="DJ771" s="26"/>
      <c r="DK771" s="26"/>
      <c r="DL771" s="26"/>
      <c r="DM771" s="26"/>
      <c r="DN771" s="26"/>
      <c r="DO771" s="26"/>
      <c r="DP771" s="26"/>
      <c r="DQ771" s="26"/>
      <c r="DR771" s="26"/>
      <c r="DS771" s="26"/>
      <c r="DT771" s="26"/>
      <c r="DU771" s="26"/>
      <c r="DV771" s="26"/>
      <c r="DW771" s="26"/>
      <c r="DX771" s="26"/>
      <c r="DY771" s="26"/>
      <c r="DZ771" s="26"/>
      <c r="EA771" s="26"/>
      <c r="EB771" s="26"/>
      <c r="EC771" s="26"/>
      <c r="ED771" s="26"/>
      <c r="EE771" s="26"/>
      <c r="EF771" s="26"/>
      <c r="EG771" s="26"/>
      <c r="EH771" s="26"/>
      <c r="EI771" s="26"/>
      <c r="EJ771" s="26"/>
      <c r="EK771" s="26"/>
      <c r="EL771" s="26"/>
      <c r="EM771" s="26"/>
      <c r="EN771" s="26"/>
      <c r="EO771" s="26"/>
      <c r="EP771" s="26"/>
      <c r="EQ771" s="26"/>
      <c r="ER771" s="26"/>
      <c r="ES771" s="26"/>
      <c r="ET771" s="26"/>
      <c r="EU771" s="26"/>
      <c r="EV771" s="26"/>
      <c r="EW771" s="26"/>
      <c r="EX771" s="26"/>
      <c r="EY771" s="26"/>
      <c r="EZ771" s="26"/>
      <c r="FA771" s="26"/>
      <c r="FB771" s="26"/>
      <c r="FC771" s="26"/>
      <c r="FD771" s="26"/>
      <c r="FE771" s="26"/>
      <c r="FF771" s="26"/>
      <c r="FG771" s="26"/>
      <c r="FH771" s="26"/>
      <c r="FI771" s="26"/>
      <c r="FJ771" s="26"/>
      <c r="FK771" s="26"/>
      <c r="FL771" s="26"/>
      <c r="FM771" s="26"/>
      <c r="FN771" s="26"/>
      <c r="FO771" s="26"/>
      <c r="FP771" s="26"/>
      <c r="FQ771" s="26"/>
      <c r="FR771" s="26"/>
      <c r="FS771" s="26"/>
      <c r="FT771" s="26"/>
      <c r="FU771" s="26"/>
      <c r="FV771" s="26"/>
      <c r="FW771" s="26"/>
      <c r="FX771" s="26"/>
      <c r="FY771" s="26"/>
      <c r="FZ771" s="26"/>
      <c r="GA771" s="26"/>
      <c r="GB771" s="26"/>
      <c r="GC771" s="26"/>
      <c r="GD771" s="26"/>
      <c r="GE771" s="26"/>
      <c r="GF771" s="26"/>
      <c r="GG771" s="26"/>
      <c r="GH771" s="26"/>
      <c r="GI771" s="26"/>
      <c r="GJ771" s="26"/>
      <c r="GK771" s="26"/>
      <c r="GL771" s="26"/>
      <c r="GM771" s="26"/>
      <c r="GN771" s="26"/>
      <c r="GO771" s="26"/>
      <c r="GP771" s="26"/>
      <c r="GQ771" s="26"/>
      <c r="GR771" s="26"/>
      <c r="GS771" s="26"/>
      <c r="GT771" s="26"/>
      <c r="GU771" s="26"/>
      <c r="GV771" s="26"/>
      <c r="GW771" s="26"/>
      <c r="GX771" s="26"/>
      <c r="GY771" s="26"/>
      <c r="GZ771" s="26"/>
      <c r="HA771" s="26"/>
      <c r="HB771" s="26"/>
      <c r="HC771" s="26"/>
      <c r="HD771" s="26"/>
      <c r="HE771" s="26"/>
      <c r="HF771" s="26"/>
      <c r="HG771" s="26"/>
      <c r="HH771" s="26"/>
      <c r="HI771" s="26"/>
      <c r="HJ771" s="26"/>
      <c r="HK771" s="26"/>
      <c r="HL771" s="26"/>
      <c r="HM771" s="26"/>
      <c r="HN771" s="26"/>
      <c r="HO771" s="26"/>
      <c r="HP771" s="26"/>
      <c r="HQ771" s="26"/>
      <c r="HR771" s="26"/>
      <c r="HS771" s="26"/>
      <c r="HT771" s="26"/>
      <c r="HU771" s="26"/>
      <c r="HV771" s="26"/>
      <c r="HW771" s="26"/>
      <c r="HX771" s="26"/>
      <c r="HY771" s="26"/>
      <c r="HZ771" s="26"/>
      <c r="IA771" s="26"/>
      <c r="IB771" s="26"/>
      <c r="IC771" s="26"/>
      <c r="ID771" s="26"/>
      <c r="IE771" s="26"/>
      <c r="IF771" s="26"/>
      <c r="IG771" s="26"/>
      <c r="IH771" s="26"/>
      <c r="II771" s="26"/>
      <c r="IJ771" s="26"/>
      <c r="IK771" s="26"/>
      <c r="IL771" s="26"/>
      <c r="IM771" s="26"/>
      <c r="IN771" s="26"/>
      <c r="IO771" s="26"/>
      <c r="IP771" s="26"/>
      <c r="IQ771" s="26"/>
      <c r="IR771" s="26"/>
      <c r="IS771" s="26"/>
      <c r="IT771" s="26"/>
      <c r="IU771" s="26"/>
      <c r="IV771" s="26"/>
    </row>
    <row r="772" spans="1:256" s="32" customFormat="1" ht="14.4" x14ac:dyDescent="0.3">
      <c r="A772"/>
      <c r="B772"/>
      <c r="C772"/>
      <c r="D772"/>
      <c r="E772"/>
      <c r="F772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6"/>
      <c r="AB772" s="26"/>
      <c r="AC772" s="26"/>
      <c r="AD772" s="26"/>
      <c r="AE772" s="26"/>
      <c r="AF772" s="26"/>
      <c r="AG772" s="26"/>
      <c r="AH772" s="26"/>
      <c r="AI772" s="26"/>
      <c r="AJ772" s="26"/>
      <c r="AK772" s="26"/>
      <c r="AL772" s="26"/>
      <c r="AM772" s="26"/>
      <c r="AN772" s="26"/>
      <c r="AO772" s="26"/>
      <c r="AP772" s="26"/>
      <c r="AQ772" s="26"/>
      <c r="AR772" s="26"/>
      <c r="AS772" s="26"/>
      <c r="AT772" s="26"/>
      <c r="AU772" s="26"/>
      <c r="AV772" s="26"/>
      <c r="AW772" s="26"/>
      <c r="AX772" s="26"/>
      <c r="AY772" s="26"/>
      <c r="AZ772" s="26"/>
      <c r="BA772" s="26"/>
      <c r="BB772" s="26"/>
      <c r="BC772" s="26"/>
      <c r="BD772" s="26"/>
      <c r="BE772" s="26"/>
      <c r="BF772" s="26"/>
      <c r="BG772" s="26"/>
      <c r="BH772" s="26"/>
      <c r="BI772" s="26"/>
      <c r="BJ772" s="26"/>
      <c r="BK772" s="26"/>
      <c r="BL772" s="26"/>
      <c r="BM772" s="26"/>
      <c r="BN772" s="26"/>
      <c r="BO772" s="26"/>
      <c r="BP772" s="26"/>
      <c r="BQ772" s="26"/>
      <c r="BR772" s="26"/>
      <c r="BS772" s="26"/>
      <c r="BT772" s="26"/>
      <c r="BU772" s="26"/>
      <c r="BV772" s="26"/>
      <c r="BW772" s="26"/>
      <c r="BX772" s="26"/>
      <c r="BY772" s="26"/>
      <c r="BZ772" s="26"/>
      <c r="CA772" s="26"/>
      <c r="CB772" s="26"/>
      <c r="CC772" s="26"/>
      <c r="CD772" s="26"/>
      <c r="CE772" s="26"/>
      <c r="CF772" s="26"/>
      <c r="CG772" s="26"/>
      <c r="CH772" s="26"/>
      <c r="CI772" s="26"/>
      <c r="CJ772" s="26"/>
      <c r="CK772" s="26"/>
      <c r="CL772" s="26"/>
      <c r="CM772" s="26"/>
      <c r="CN772" s="26"/>
      <c r="CO772" s="26"/>
      <c r="CP772" s="26"/>
      <c r="CQ772" s="26"/>
      <c r="CR772" s="26"/>
      <c r="CS772" s="26"/>
      <c r="CT772" s="26"/>
      <c r="CU772" s="26"/>
      <c r="CV772" s="26"/>
      <c r="CW772" s="26"/>
      <c r="CX772" s="26"/>
      <c r="CY772" s="26"/>
      <c r="CZ772" s="26"/>
      <c r="DA772" s="26"/>
      <c r="DB772" s="26"/>
      <c r="DC772" s="26"/>
      <c r="DD772" s="26"/>
      <c r="DE772" s="26"/>
      <c r="DF772" s="26"/>
      <c r="DG772" s="26"/>
      <c r="DH772" s="26"/>
      <c r="DI772" s="26"/>
      <c r="DJ772" s="26"/>
      <c r="DK772" s="26"/>
      <c r="DL772" s="26"/>
      <c r="DM772" s="26"/>
      <c r="DN772" s="26"/>
      <c r="DO772" s="26"/>
      <c r="DP772" s="26"/>
      <c r="DQ772" s="26"/>
      <c r="DR772" s="26"/>
      <c r="DS772" s="26"/>
      <c r="DT772" s="26"/>
      <c r="DU772" s="26"/>
      <c r="DV772" s="26"/>
      <c r="DW772" s="26"/>
      <c r="DX772" s="26"/>
      <c r="DY772" s="26"/>
      <c r="DZ772" s="26"/>
      <c r="EA772" s="26"/>
      <c r="EB772" s="26"/>
      <c r="EC772" s="26"/>
      <c r="ED772" s="26"/>
      <c r="EE772" s="26"/>
      <c r="EF772" s="26"/>
      <c r="EG772" s="26"/>
      <c r="EH772" s="26"/>
      <c r="EI772" s="26"/>
      <c r="EJ772" s="26"/>
      <c r="EK772" s="26"/>
      <c r="EL772" s="26"/>
      <c r="EM772" s="26"/>
      <c r="EN772" s="26"/>
      <c r="EO772" s="26"/>
      <c r="EP772" s="26"/>
      <c r="EQ772" s="26"/>
      <c r="ER772" s="26"/>
      <c r="ES772" s="26"/>
      <c r="ET772" s="26"/>
      <c r="EU772" s="26"/>
      <c r="EV772" s="26"/>
      <c r="EW772" s="26"/>
      <c r="EX772" s="26"/>
      <c r="EY772" s="26"/>
      <c r="EZ772" s="26"/>
      <c r="FA772" s="26"/>
      <c r="FB772" s="26"/>
      <c r="FC772" s="26"/>
      <c r="FD772" s="26"/>
      <c r="FE772" s="26"/>
      <c r="FF772" s="26"/>
      <c r="FG772" s="26"/>
      <c r="FH772" s="26"/>
      <c r="FI772" s="26"/>
      <c r="FJ772" s="26"/>
      <c r="FK772" s="26"/>
      <c r="FL772" s="26"/>
      <c r="FM772" s="26"/>
      <c r="FN772" s="26"/>
      <c r="FO772" s="26"/>
      <c r="FP772" s="26"/>
      <c r="FQ772" s="26"/>
      <c r="FR772" s="26"/>
      <c r="FS772" s="26"/>
      <c r="FT772" s="26"/>
      <c r="FU772" s="26"/>
      <c r="FV772" s="26"/>
      <c r="FW772" s="26"/>
      <c r="FX772" s="26"/>
      <c r="FY772" s="26"/>
      <c r="FZ772" s="26"/>
      <c r="GA772" s="26"/>
      <c r="GB772" s="26"/>
      <c r="GC772" s="26"/>
      <c r="GD772" s="26"/>
      <c r="GE772" s="26"/>
      <c r="GF772" s="26"/>
      <c r="GG772" s="26"/>
      <c r="GH772" s="26"/>
      <c r="GI772" s="26"/>
      <c r="GJ772" s="26"/>
      <c r="GK772" s="26"/>
      <c r="GL772" s="26"/>
      <c r="GM772" s="26"/>
      <c r="GN772" s="26"/>
      <c r="GO772" s="26"/>
      <c r="GP772" s="26"/>
      <c r="GQ772" s="26"/>
      <c r="GR772" s="26"/>
      <c r="GS772" s="26"/>
      <c r="GT772" s="26"/>
      <c r="GU772" s="26"/>
      <c r="GV772" s="26"/>
      <c r="GW772" s="26"/>
      <c r="GX772" s="26"/>
      <c r="GY772" s="26"/>
      <c r="GZ772" s="26"/>
      <c r="HA772" s="26"/>
      <c r="HB772" s="26"/>
      <c r="HC772" s="26"/>
      <c r="HD772" s="26"/>
      <c r="HE772" s="26"/>
      <c r="HF772" s="26"/>
      <c r="HG772" s="26"/>
      <c r="HH772" s="26"/>
      <c r="HI772" s="26"/>
      <c r="HJ772" s="26"/>
      <c r="HK772" s="26"/>
      <c r="HL772" s="26"/>
      <c r="HM772" s="26"/>
      <c r="HN772" s="26"/>
      <c r="HO772" s="26"/>
      <c r="HP772" s="26"/>
      <c r="HQ772" s="26"/>
      <c r="HR772" s="26"/>
      <c r="HS772" s="26"/>
      <c r="HT772" s="26"/>
      <c r="HU772" s="26"/>
      <c r="HV772" s="26"/>
      <c r="HW772" s="26"/>
      <c r="HX772" s="26"/>
      <c r="HY772" s="26"/>
      <c r="HZ772" s="26"/>
      <c r="IA772" s="26"/>
      <c r="IB772" s="26"/>
      <c r="IC772" s="26"/>
      <c r="ID772" s="26"/>
      <c r="IE772" s="26"/>
      <c r="IF772" s="26"/>
      <c r="IG772" s="26"/>
      <c r="IH772" s="26"/>
      <c r="II772" s="26"/>
      <c r="IJ772" s="26"/>
      <c r="IK772" s="26"/>
      <c r="IL772" s="26"/>
      <c r="IM772" s="26"/>
      <c r="IN772" s="26"/>
      <c r="IO772" s="26"/>
      <c r="IP772" s="26"/>
      <c r="IQ772" s="26"/>
      <c r="IR772" s="26"/>
      <c r="IS772" s="26"/>
      <c r="IT772" s="26"/>
      <c r="IU772" s="26"/>
      <c r="IV772" s="26"/>
    </row>
    <row r="773" spans="1:256" s="32" customFormat="1" ht="14.4" x14ac:dyDescent="0.3">
      <c r="A773"/>
      <c r="B773"/>
      <c r="C773"/>
      <c r="D773"/>
      <c r="E773"/>
      <c r="F773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6"/>
      <c r="AB773" s="26"/>
      <c r="AC773" s="26"/>
      <c r="AD773" s="26"/>
      <c r="AE773" s="26"/>
      <c r="AF773" s="26"/>
      <c r="AG773" s="26"/>
      <c r="AH773" s="26"/>
      <c r="AI773" s="26"/>
      <c r="AJ773" s="26"/>
      <c r="AK773" s="26"/>
      <c r="AL773" s="26"/>
      <c r="AM773" s="26"/>
      <c r="AN773" s="26"/>
      <c r="AO773" s="26"/>
      <c r="AP773" s="26"/>
      <c r="AQ773" s="26"/>
      <c r="AR773" s="26"/>
      <c r="AS773" s="26"/>
      <c r="AT773" s="26"/>
      <c r="AU773" s="26"/>
      <c r="AV773" s="26"/>
      <c r="AW773" s="26"/>
      <c r="AX773" s="26"/>
      <c r="AY773" s="26"/>
      <c r="AZ773" s="26"/>
      <c r="BA773" s="26"/>
      <c r="BB773" s="26"/>
      <c r="BC773" s="26"/>
      <c r="BD773" s="26"/>
      <c r="BE773" s="26"/>
      <c r="BF773" s="26"/>
      <c r="BG773" s="26"/>
      <c r="BH773" s="26"/>
      <c r="BI773" s="26"/>
      <c r="BJ773" s="26"/>
      <c r="BK773" s="26"/>
      <c r="BL773" s="26"/>
      <c r="BM773" s="26"/>
      <c r="BN773" s="26"/>
      <c r="BO773" s="26"/>
      <c r="BP773" s="26"/>
      <c r="BQ773" s="26"/>
      <c r="BR773" s="26"/>
      <c r="BS773" s="26"/>
      <c r="BT773" s="26"/>
      <c r="BU773" s="26"/>
      <c r="BV773" s="26"/>
      <c r="BW773" s="26"/>
      <c r="BX773" s="26"/>
      <c r="BY773" s="26"/>
      <c r="BZ773" s="26"/>
      <c r="CA773" s="26"/>
      <c r="CB773" s="26"/>
      <c r="CC773" s="26"/>
      <c r="CD773" s="26"/>
      <c r="CE773" s="26"/>
      <c r="CF773" s="26"/>
      <c r="CG773" s="26"/>
      <c r="CH773" s="26"/>
      <c r="CI773" s="26"/>
      <c r="CJ773" s="26"/>
      <c r="CK773" s="26"/>
      <c r="CL773" s="26"/>
      <c r="CM773" s="26"/>
      <c r="CN773" s="26"/>
      <c r="CO773" s="26"/>
      <c r="CP773" s="26"/>
      <c r="CQ773" s="26"/>
      <c r="CR773" s="26"/>
      <c r="CS773" s="26"/>
      <c r="CT773" s="26"/>
      <c r="CU773" s="26"/>
      <c r="CV773" s="26"/>
      <c r="CW773" s="26"/>
      <c r="CX773" s="26"/>
      <c r="CY773" s="26"/>
      <c r="CZ773" s="26"/>
      <c r="DA773" s="26"/>
      <c r="DB773" s="26"/>
      <c r="DC773" s="26"/>
      <c r="DD773" s="26"/>
      <c r="DE773" s="26"/>
      <c r="DF773" s="26"/>
      <c r="DG773" s="26"/>
      <c r="DH773" s="26"/>
      <c r="DI773" s="26"/>
      <c r="DJ773" s="26"/>
      <c r="DK773" s="26"/>
      <c r="DL773" s="26"/>
      <c r="DM773" s="26"/>
      <c r="DN773" s="26"/>
      <c r="DO773" s="26"/>
      <c r="DP773" s="26"/>
      <c r="DQ773" s="26"/>
      <c r="DR773" s="26"/>
      <c r="DS773" s="26"/>
      <c r="DT773" s="26"/>
      <c r="DU773" s="26"/>
      <c r="DV773" s="26"/>
      <c r="DW773" s="26"/>
      <c r="DX773" s="26"/>
      <c r="DY773" s="26"/>
      <c r="DZ773" s="26"/>
      <c r="EA773" s="26"/>
      <c r="EB773" s="26"/>
      <c r="EC773" s="26"/>
      <c r="ED773" s="26"/>
      <c r="EE773" s="26"/>
      <c r="EF773" s="26"/>
      <c r="EG773" s="26"/>
      <c r="EH773" s="26"/>
      <c r="EI773" s="26"/>
      <c r="EJ773" s="26"/>
      <c r="EK773" s="26"/>
      <c r="EL773" s="26"/>
      <c r="EM773" s="26"/>
      <c r="EN773" s="26"/>
      <c r="EO773" s="26"/>
      <c r="EP773" s="26"/>
      <c r="EQ773" s="26"/>
      <c r="ER773" s="26"/>
      <c r="ES773" s="26"/>
      <c r="ET773" s="26"/>
      <c r="EU773" s="26"/>
      <c r="EV773" s="26"/>
      <c r="EW773" s="26"/>
      <c r="EX773" s="26"/>
      <c r="EY773" s="26"/>
      <c r="EZ773" s="26"/>
      <c r="FA773" s="26"/>
      <c r="FB773" s="26"/>
      <c r="FC773" s="26"/>
      <c r="FD773" s="26"/>
      <c r="FE773" s="26"/>
      <c r="FF773" s="26"/>
      <c r="FG773" s="26"/>
      <c r="FH773" s="26"/>
      <c r="FI773" s="26"/>
      <c r="FJ773" s="26"/>
      <c r="FK773" s="26"/>
      <c r="FL773" s="26"/>
      <c r="FM773" s="26"/>
      <c r="FN773" s="26"/>
      <c r="FO773" s="26"/>
      <c r="FP773" s="26"/>
      <c r="FQ773" s="26"/>
      <c r="FR773" s="26"/>
      <c r="FS773" s="26"/>
      <c r="FT773" s="26"/>
      <c r="FU773" s="26"/>
      <c r="FV773" s="26"/>
      <c r="FW773" s="26"/>
      <c r="FX773" s="26"/>
      <c r="FY773" s="26"/>
      <c r="FZ773" s="26"/>
      <c r="GA773" s="26"/>
      <c r="GB773" s="26"/>
      <c r="GC773" s="26"/>
      <c r="GD773" s="26"/>
      <c r="GE773" s="26"/>
      <c r="GF773" s="26"/>
      <c r="GG773" s="26"/>
      <c r="GH773" s="26"/>
      <c r="GI773" s="26"/>
      <c r="GJ773" s="26"/>
      <c r="GK773" s="26"/>
      <c r="GL773" s="26"/>
      <c r="GM773" s="26"/>
      <c r="GN773" s="26"/>
      <c r="GO773" s="26"/>
      <c r="GP773" s="26"/>
      <c r="GQ773" s="26"/>
      <c r="GR773" s="26"/>
      <c r="GS773" s="26"/>
      <c r="GT773" s="26"/>
      <c r="GU773" s="26"/>
      <c r="GV773" s="26"/>
      <c r="GW773" s="26"/>
      <c r="GX773" s="26"/>
      <c r="GY773" s="26"/>
      <c r="GZ773" s="26"/>
      <c r="HA773" s="26"/>
      <c r="HB773" s="26"/>
      <c r="HC773" s="26"/>
      <c r="HD773" s="26"/>
      <c r="HE773" s="26"/>
      <c r="HF773" s="26"/>
      <c r="HG773" s="26"/>
      <c r="HH773" s="26"/>
      <c r="HI773" s="26"/>
      <c r="HJ773" s="26"/>
      <c r="HK773" s="26"/>
      <c r="HL773" s="26"/>
      <c r="HM773" s="26"/>
      <c r="HN773" s="26"/>
      <c r="HO773" s="26"/>
      <c r="HP773" s="26"/>
      <c r="HQ773" s="26"/>
      <c r="HR773" s="26"/>
      <c r="HS773" s="26"/>
      <c r="HT773" s="26"/>
      <c r="HU773" s="26"/>
      <c r="HV773" s="26"/>
      <c r="HW773" s="26"/>
      <c r="HX773" s="26"/>
      <c r="HY773" s="26"/>
      <c r="HZ773" s="26"/>
      <c r="IA773" s="26"/>
      <c r="IB773" s="26"/>
      <c r="IC773" s="26"/>
      <c r="ID773" s="26"/>
      <c r="IE773" s="26"/>
      <c r="IF773" s="26"/>
      <c r="IG773" s="26"/>
      <c r="IH773" s="26"/>
      <c r="II773" s="26"/>
      <c r="IJ773" s="26"/>
      <c r="IK773" s="26"/>
      <c r="IL773" s="26"/>
      <c r="IM773" s="26"/>
      <c r="IN773" s="26"/>
      <c r="IO773" s="26"/>
      <c r="IP773" s="26"/>
      <c r="IQ773" s="26"/>
      <c r="IR773" s="26"/>
      <c r="IS773" s="26"/>
      <c r="IT773" s="26"/>
      <c r="IU773" s="26"/>
      <c r="IV773" s="26"/>
    </row>
    <row r="774" spans="1:256" s="35" customFormat="1" ht="14.4" x14ac:dyDescent="0.3">
      <c r="A774"/>
      <c r="B774"/>
      <c r="C774"/>
      <c r="D774"/>
      <c r="E774"/>
      <c r="F774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6"/>
      <c r="AB774" s="26"/>
      <c r="AC774" s="26"/>
      <c r="AD774" s="26"/>
      <c r="AE774" s="26"/>
      <c r="AF774" s="26"/>
      <c r="AG774" s="26"/>
      <c r="AH774" s="26"/>
      <c r="AI774" s="26"/>
      <c r="AJ774" s="26"/>
      <c r="AK774" s="26"/>
      <c r="AL774" s="26"/>
      <c r="AM774" s="26"/>
      <c r="AN774" s="26"/>
      <c r="AO774" s="26"/>
      <c r="AP774" s="26"/>
      <c r="AQ774" s="26"/>
      <c r="AR774" s="26"/>
      <c r="AS774" s="26"/>
      <c r="AT774" s="26"/>
      <c r="AU774" s="26"/>
      <c r="AV774" s="26"/>
      <c r="AW774" s="26"/>
      <c r="AX774" s="26"/>
      <c r="AY774" s="26"/>
      <c r="AZ774" s="26"/>
      <c r="BA774" s="26"/>
      <c r="BB774" s="26"/>
      <c r="BC774" s="26"/>
      <c r="BD774" s="26"/>
      <c r="BE774" s="26"/>
      <c r="BF774" s="26"/>
      <c r="BG774" s="26"/>
      <c r="BH774" s="26"/>
      <c r="BI774" s="26"/>
      <c r="BJ774" s="26"/>
      <c r="BK774" s="26"/>
      <c r="BL774" s="26"/>
      <c r="BM774" s="26"/>
      <c r="BN774" s="26"/>
      <c r="BO774" s="26"/>
      <c r="BP774" s="26"/>
      <c r="BQ774" s="26"/>
      <c r="BR774" s="26"/>
      <c r="BS774" s="26"/>
      <c r="BT774" s="26"/>
      <c r="BU774" s="26"/>
      <c r="BV774" s="26"/>
      <c r="BW774" s="26"/>
      <c r="BX774" s="26"/>
      <c r="BY774" s="26"/>
      <c r="BZ774" s="26"/>
      <c r="CA774" s="26"/>
      <c r="CB774" s="26"/>
      <c r="CC774" s="26"/>
      <c r="CD774" s="26"/>
      <c r="CE774" s="26"/>
      <c r="CF774" s="26"/>
      <c r="CG774" s="26"/>
      <c r="CH774" s="26"/>
      <c r="CI774" s="26"/>
      <c r="CJ774" s="26"/>
      <c r="CK774" s="26"/>
      <c r="CL774" s="26"/>
      <c r="CM774" s="26"/>
      <c r="CN774" s="26"/>
      <c r="CO774" s="26"/>
      <c r="CP774" s="26"/>
      <c r="CQ774" s="26"/>
      <c r="CR774" s="26"/>
      <c r="CS774" s="26"/>
      <c r="CT774" s="26"/>
      <c r="CU774" s="26"/>
      <c r="CV774" s="26"/>
      <c r="CW774" s="26"/>
      <c r="CX774" s="26"/>
      <c r="CY774" s="26"/>
      <c r="CZ774" s="26"/>
      <c r="DA774" s="26"/>
      <c r="DB774" s="26"/>
      <c r="DC774" s="26"/>
      <c r="DD774" s="26"/>
      <c r="DE774" s="26"/>
      <c r="DF774" s="26"/>
      <c r="DG774" s="26"/>
      <c r="DH774" s="26"/>
      <c r="DI774" s="26"/>
      <c r="DJ774" s="26"/>
      <c r="DK774" s="26"/>
      <c r="DL774" s="26"/>
      <c r="DM774" s="26"/>
      <c r="DN774" s="26"/>
      <c r="DO774" s="26"/>
      <c r="DP774" s="26"/>
      <c r="DQ774" s="26"/>
      <c r="DR774" s="26"/>
      <c r="DS774" s="26"/>
      <c r="DT774" s="26"/>
      <c r="DU774" s="26"/>
      <c r="DV774" s="26"/>
      <c r="DW774" s="26"/>
      <c r="DX774" s="26"/>
      <c r="DY774" s="26"/>
      <c r="DZ774" s="26"/>
      <c r="EA774" s="26"/>
      <c r="EB774" s="26"/>
      <c r="EC774" s="26"/>
      <c r="ED774" s="26"/>
      <c r="EE774" s="26"/>
      <c r="EF774" s="26"/>
      <c r="EG774" s="26"/>
      <c r="EH774" s="26"/>
      <c r="EI774" s="26"/>
      <c r="EJ774" s="26"/>
      <c r="EK774" s="26"/>
      <c r="EL774" s="26"/>
      <c r="EM774" s="26"/>
      <c r="EN774" s="26"/>
      <c r="EO774" s="26"/>
      <c r="EP774" s="26"/>
      <c r="EQ774" s="26"/>
      <c r="ER774" s="26"/>
      <c r="ES774" s="26"/>
      <c r="ET774" s="26"/>
      <c r="EU774" s="26"/>
      <c r="EV774" s="26"/>
      <c r="EW774" s="26"/>
      <c r="EX774" s="26"/>
      <c r="EY774" s="26"/>
      <c r="EZ774" s="26"/>
      <c r="FA774" s="26"/>
      <c r="FB774" s="26"/>
      <c r="FC774" s="26"/>
      <c r="FD774" s="26"/>
      <c r="FE774" s="26"/>
      <c r="FF774" s="26"/>
      <c r="FG774" s="26"/>
      <c r="FH774" s="26"/>
      <c r="FI774" s="26"/>
      <c r="FJ774" s="26"/>
      <c r="FK774" s="26"/>
      <c r="FL774" s="26"/>
      <c r="FM774" s="26"/>
      <c r="FN774" s="26"/>
      <c r="FO774" s="26"/>
      <c r="FP774" s="26"/>
      <c r="FQ774" s="26"/>
      <c r="FR774" s="26"/>
      <c r="FS774" s="26"/>
      <c r="FT774" s="26"/>
      <c r="FU774" s="26"/>
      <c r="FV774" s="26"/>
      <c r="FW774" s="26"/>
      <c r="FX774" s="26"/>
      <c r="FY774" s="26"/>
      <c r="FZ774" s="26"/>
      <c r="GA774" s="26"/>
      <c r="GB774" s="26"/>
      <c r="GC774" s="26"/>
      <c r="GD774" s="26"/>
      <c r="GE774" s="26"/>
      <c r="GF774" s="26"/>
      <c r="GG774" s="26"/>
      <c r="GH774" s="26"/>
      <c r="GI774" s="26"/>
      <c r="GJ774" s="26"/>
      <c r="GK774" s="26"/>
      <c r="GL774" s="26"/>
      <c r="GM774" s="26"/>
      <c r="GN774" s="26"/>
      <c r="GO774" s="26"/>
      <c r="GP774" s="26"/>
      <c r="GQ774" s="26"/>
      <c r="GR774" s="26"/>
      <c r="GS774" s="26"/>
      <c r="GT774" s="26"/>
      <c r="GU774" s="26"/>
      <c r="GV774" s="26"/>
      <c r="GW774" s="26"/>
      <c r="GX774" s="26"/>
      <c r="GY774" s="26"/>
      <c r="GZ774" s="26"/>
      <c r="HA774" s="26"/>
      <c r="HB774" s="26"/>
      <c r="HC774" s="26"/>
      <c r="HD774" s="26"/>
      <c r="HE774" s="26"/>
      <c r="HF774" s="26"/>
      <c r="HG774" s="26"/>
      <c r="HH774" s="26"/>
      <c r="HI774" s="26"/>
      <c r="HJ774" s="26"/>
      <c r="HK774" s="26"/>
      <c r="HL774" s="26"/>
      <c r="HM774" s="26"/>
      <c r="HN774" s="26"/>
      <c r="HO774" s="26"/>
      <c r="HP774" s="26"/>
      <c r="HQ774" s="26"/>
      <c r="HR774" s="26"/>
      <c r="HS774" s="26"/>
      <c r="HT774" s="26"/>
      <c r="HU774" s="26"/>
      <c r="HV774" s="26"/>
      <c r="HW774" s="26"/>
      <c r="HX774" s="26"/>
      <c r="HY774" s="26"/>
      <c r="HZ774" s="26"/>
      <c r="IA774" s="26"/>
      <c r="IB774" s="26"/>
      <c r="IC774" s="26"/>
      <c r="ID774" s="26"/>
      <c r="IE774" s="26"/>
      <c r="IF774" s="26"/>
      <c r="IG774" s="26"/>
      <c r="IH774" s="26"/>
      <c r="II774" s="26"/>
      <c r="IJ774" s="26"/>
      <c r="IK774" s="26"/>
      <c r="IL774" s="26"/>
      <c r="IM774" s="26"/>
      <c r="IN774" s="26"/>
      <c r="IO774" s="26"/>
      <c r="IP774" s="26"/>
      <c r="IQ774" s="26"/>
      <c r="IR774" s="26"/>
      <c r="IS774" s="26"/>
      <c r="IT774" s="26"/>
      <c r="IU774" s="26"/>
      <c r="IV774" s="26"/>
    </row>
    <row r="775" spans="1:256" s="32" customFormat="1" ht="14.4" x14ac:dyDescent="0.3">
      <c r="A775"/>
      <c r="B775"/>
      <c r="C775"/>
      <c r="D775"/>
      <c r="E775"/>
      <c r="F775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6"/>
      <c r="AB775" s="26"/>
      <c r="AC775" s="26"/>
      <c r="AD775" s="26"/>
      <c r="AE775" s="26"/>
      <c r="AF775" s="26"/>
      <c r="AG775" s="26"/>
      <c r="AH775" s="26"/>
      <c r="AI775" s="26"/>
      <c r="AJ775" s="26"/>
      <c r="AK775" s="26"/>
      <c r="AL775" s="26"/>
      <c r="AM775" s="26"/>
      <c r="AN775" s="26"/>
      <c r="AO775" s="26"/>
      <c r="AP775" s="26"/>
      <c r="AQ775" s="26"/>
      <c r="AR775" s="26"/>
      <c r="AS775" s="26"/>
      <c r="AT775" s="26"/>
      <c r="AU775" s="26"/>
      <c r="AV775" s="26"/>
      <c r="AW775" s="26"/>
      <c r="AX775" s="26"/>
      <c r="AY775" s="26"/>
      <c r="AZ775" s="26"/>
      <c r="BA775" s="26"/>
      <c r="BB775" s="26"/>
      <c r="BC775" s="26"/>
      <c r="BD775" s="26"/>
      <c r="BE775" s="26"/>
      <c r="BF775" s="26"/>
      <c r="BG775" s="26"/>
      <c r="BH775" s="26"/>
      <c r="BI775" s="26"/>
      <c r="BJ775" s="26"/>
      <c r="BK775" s="26"/>
      <c r="BL775" s="26"/>
      <c r="BM775" s="26"/>
      <c r="BN775" s="26"/>
      <c r="BO775" s="26"/>
      <c r="BP775" s="26"/>
      <c r="BQ775" s="26"/>
      <c r="BR775" s="26"/>
      <c r="BS775" s="26"/>
      <c r="BT775" s="26"/>
      <c r="BU775" s="26"/>
      <c r="BV775" s="26"/>
      <c r="BW775" s="26"/>
      <c r="BX775" s="26"/>
      <c r="BY775" s="26"/>
      <c r="BZ775" s="26"/>
      <c r="CA775" s="26"/>
      <c r="CB775" s="26"/>
      <c r="CC775" s="26"/>
      <c r="CD775" s="26"/>
      <c r="CE775" s="26"/>
      <c r="CF775" s="26"/>
      <c r="CG775" s="26"/>
      <c r="CH775" s="26"/>
      <c r="CI775" s="26"/>
      <c r="CJ775" s="26"/>
      <c r="CK775" s="26"/>
      <c r="CL775" s="26"/>
      <c r="CM775" s="26"/>
      <c r="CN775" s="26"/>
      <c r="CO775" s="26"/>
      <c r="CP775" s="26"/>
      <c r="CQ775" s="26"/>
      <c r="CR775" s="26"/>
      <c r="CS775" s="26"/>
      <c r="CT775" s="26"/>
      <c r="CU775" s="26"/>
      <c r="CV775" s="26"/>
      <c r="CW775" s="26"/>
      <c r="CX775" s="26"/>
      <c r="CY775" s="26"/>
      <c r="CZ775" s="26"/>
      <c r="DA775" s="26"/>
      <c r="DB775" s="26"/>
      <c r="DC775" s="26"/>
      <c r="DD775" s="26"/>
      <c r="DE775" s="26"/>
      <c r="DF775" s="26"/>
      <c r="DG775" s="26"/>
      <c r="DH775" s="26"/>
      <c r="DI775" s="26"/>
      <c r="DJ775" s="26"/>
      <c r="DK775" s="26"/>
      <c r="DL775" s="26"/>
      <c r="DM775" s="26"/>
      <c r="DN775" s="26"/>
      <c r="DO775" s="26"/>
      <c r="DP775" s="26"/>
      <c r="DQ775" s="26"/>
      <c r="DR775" s="26"/>
      <c r="DS775" s="26"/>
      <c r="DT775" s="26"/>
      <c r="DU775" s="26"/>
      <c r="DV775" s="26"/>
      <c r="DW775" s="26"/>
      <c r="DX775" s="26"/>
      <c r="DY775" s="26"/>
      <c r="DZ775" s="26"/>
      <c r="EA775" s="26"/>
      <c r="EB775" s="26"/>
      <c r="EC775" s="26"/>
      <c r="ED775" s="26"/>
      <c r="EE775" s="26"/>
      <c r="EF775" s="26"/>
      <c r="EG775" s="26"/>
      <c r="EH775" s="26"/>
      <c r="EI775" s="26"/>
      <c r="EJ775" s="26"/>
      <c r="EK775" s="26"/>
      <c r="EL775" s="26"/>
      <c r="EM775" s="26"/>
      <c r="EN775" s="26"/>
      <c r="EO775" s="26"/>
      <c r="EP775" s="26"/>
      <c r="EQ775" s="26"/>
      <c r="ER775" s="26"/>
      <c r="ES775" s="26"/>
      <c r="ET775" s="26"/>
      <c r="EU775" s="26"/>
      <c r="EV775" s="26"/>
      <c r="EW775" s="26"/>
      <c r="EX775" s="26"/>
      <c r="EY775" s="26"/>
      <c r="EZ775" s="26"/>
      <c r="FA775" s="26"/>
      <c r="FB775" s="26"/>
      <c r="FC775" s="26"/>
      <c r="FD775" s="26"/>
      <c r="FE775" s="26"/>
      <c r="FF775" s="26"/>
      <c r="FG775" s="26"/>
      <c r="FH775" s="26"/>
      <c r="FI775" s="26"/>
      <c r="FJ775" s="26"/>
      <c r="FK775" s="26"/>
      <c r="FL775" s="26"/>
      <c r="FM775" s="26"/>
      <c r="FN775" s="26"/>
      <c r="FO775" s="26"/>
      <c r="FP775" s="26"/>
      <c r="FQ775" s="26"/>
      <c r="FR775" s="26"/>
      <c r="FS775" s="26"/>
      <c r="FT775" s="26"/>
      <c r="FU775" s="26"/>
      <c r="FV775" s="26"/>
      <c r="FW775" s="26"/>
      <c r="FX775" s="26"/>
      <c r="FY775" s="26"/>
      <c r="FZ775" s="26"/>
      <c r="GA775" s="26"/>
      <c r="GB775" s="26"/>
      <c r="GC775" s="26"/>
      <c r="GD775" s="26"/>
      <c r="GE775" s="26"/>
      <c r="GF775" s="26"/>
      <c r="GG775" s="26"/>
      <c r="GH775" s="26"/>
      <c r="GI775" s="26"/>
      <c r="GJ775" s="26"/>
      <c r="GK775" s="26"/>
      <c r="GL775" s="26"/>
      <c r="GM775" s="26"/>
      <c r="GN775" s="26"/>
      <c r="GO775" s="26"/>
      <c r="GP775" s="26"/>
      <c r="GQ775" s="26"/>
      <c r="GR775" s="26"/>
      <c r="GS775" s="26"/>
      <c r="GT775" s="26"/>
      <c r="GU775" s="26"/>
      <c r="GV775" s="26"/>
      <c r="GW775" s="26"/>
      <c r="GX775" s="26"/>
      <c r="GY775" s="26"/>
      <c r="GZ775" s="26"/>
      <c r="HA775" s="26"/>
      <c r="HB775" s="26"/>
      <c r="HC775" s="26"/>
      <c r="HD775" s="26"/>
      <c r="HE775" s="26"/>
      <c r="HF775" s="26"/>
      <c r="HG775" s="26"/>
      <c r="HH775" s="26"/>
      <c r="HI775" s="26"/>
      <c r="HJ775" s="26"/>
      <c r="HK775" s="26"/>
      <c r="HL775" s="26"/>
      <c r="HM775" s="26"/>
      <c r="HN775" s="26"/>
      <c r="HO775" s="26"/>
      <c r="HP775" s="26"/>
      <c r="HQ775" s="26"/>
      <c r="HR775" s="26"/>
      <c r="HS775" s="26"/>
      <c r="HT775" s="26"/>
      <c r="HU775" s="26"/>
      <c r="HV775" s="26"/>
      <c r="HW775" s="26"/>
      <c r="HX775" s="26"/>
      <c r="HY775" s="26"/>
      <c r="HZ775" s="26"/>
      <c r="IA775" s="26"/>
      <c r="IB775" s="26"/>
      <c r="IC775" s="26"/>
      <c r="ID775" s="26"/>
      <c r="IE775" s="26"/>
      <c r="IF775" s="26"/>
      <c r="IG775" s="26"/>
      <c r="IH775" s="26"/>
      <c r="II775" s="26"/>
      <c r="IJ775" s="26"/>
      <c r="IK775" s="26"/>
      <c r="IL775" s="26"/>
      <c r="IM775" s="26"/>
      <c r="IN775" s="26"/>
      <c r="IO775" s="26"/>
      <c r="IP775" s="26"/>
      <c r="IQ775" s="26"/>
      <c r="IR775" s="26"/>
      <c r="IS775" s="26"/>
      <c r="IT775" s="26"/>
      <c r="IU775" s="26"/>
      <c r="IV775" s="26"/>
    </row>
    <row r="776" spans="1:256" s="32" customFormat="1" ht="14.4" x14ac:dyDescent="0.3">
      <c r="A776"/>
      <c r="B776"/>
      <c r="C776"/>
      <c r="D776"/>
      <c r="E776"/>
      <c r="F77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6"/>
      <c r="AB776" s="26"/>
      <c r="AC776" s="26"/>
      <c r="AD776" s="26"/>
      <c r="AE776" s="26"/>
      <c r="AF776" s="26"/>
      <c r="AG776" s="26"/>
      <c r="AH776" s="26"/>
      <c r="AI776" s="26"/>
      <c r="AJ776" s="26"/>
      <c r="AK776" s="26"/>
      <c r="AL776" s="26"/>
      <c r="AM776" s="26"/>
      <c r="AN776" s="26"/>
      <c r="AO776" s="26"/>
      <c r="AP776" s="26"/>
      <c r="AQ776" s="26"/>
      <c r="AR776" s="26"/>
      <c r="AS776" s="26"/>
      <c r="AT776" s="26"/>
      <c r="AU776" s="26"/>
      <c r="AV776" s="26"/>
      <c r="AW776" s="26"/>
      <c r="AX776" s="26"/>
      <c r="AY776" s="26"/>
      <c r="AZ776" s="26"/>
      <c r="BA776" s="26"/>
      <c r="BB776" s="26"/>
      <c r="BC776" s="26"/>
      <c r="BD776" s="26"/>
      <c r="BE776" s="26"/>
      <c r="BF776" s="26"/>
      <c r="BG776" s="26"/>
      <c r="BH776" s="26"/>
      <c r="BI776" s="26"/>
      <c r="BJ776" s="26"/>
      <c r="BK776" s="26"/>
      <c r="BL776" s="26"/>
      <c r="BM776" s="26"/>
      <c r="BN776" s="26"/>
      <c r="BO776" s="26"/>
      <c r="BP776" s="26"/>
      <c r="BQ776" s="26"/>
      <c r="BR776" s="26"/>
      <c r="BS776" s="26"/>
      <c r="BT776" s="26"/>
      <c r="BU776" s="26"/>
      <c r="BV776" s="26"/>
      <c r="BW776" s="26"/>
      <c r="BX776" s="26"/>
      <c r="BY776" s="26"/>
      <c r="BZ776" s="26"/>
      <c r="CA776" s="26"/>
      <c r="CB776" s="26"/>
      <c r="CC776" s="26"/>
      <c r="CD776" s="26"/>
      <c r="CE776" s="26"/>
      <c r="CF776" s="26"/>
      <c r="CG776" s="26"/>
      <c r="CH776" s="26"/>
      <c r="CI776" s="26"/>
      <c r="CJ776" s="26"/>
      <c r="CK776" s="26"/>
      <c r="CL776" s="26"/>
      <c r="CM776" s="26"/>
      <c r="CN776" s="26"/>
      <c r="CO776" s="26"/>
      <c r="CP776" s="26"/>
      <c r="CQ776" s="26"/>
      <c r="CR776" s="26"/>
      <c r="CS776" s="26"/>
      <c r="CT776" s="26"/>
      <c r="CU776" s="26"/>
      <c r="CV776" s="26"/>
      <c r="CW776" s="26"/>
      <c r="CX776" s="26"/>
      <c r="CY776" s="26"/>
      <c r="CZ776" s="26"/>
      <c r="DA776" s="26"/>
      <c r="DB776" s="26"/>
      <c r="DC776" s="26"/>
      <c r="DD776" s="26"/>
      <c r="DE776" s="26"/>
      <c r="DF776" s="26"/>
      <c r="DG776" s="26"/>
      <c r="DH776" s="26"/>
      <c r="DI776" s="26"/>
      <c r="DJ776" s="26"/>
      <c r="DK776" s="26"/>
      <c r="DL776" s="26"/>
      <c r="DM776" s="26"/>
      <c r="DN776" s="26"/>
      <c r="DO776" s="26"/>
      <c r="DP776" s="26"/>
      <c r="DQ776" s="26"/>
      <c r="DR776" s="26"/>
      <c r="DS776" s="26"/>
      <c r="DT776" s="26"/>
      <c r="DU776" s="26"/>
      <c r="DV776" s="26"/>
      <c r="DW776" s="26"/>
      <c r="DX776" s="26"/>
      <c r="DY776" s="26"/>
      <c r="DZ776" s="26"/>
      <c r="EA776" s="26"/>
      <c r="EB776" s="26"/>
      <c r="EC776" s="26"/>
      <c r="ED776" s="26"/>
      <c r="EE776" s="26"/>
      <c r="EF776" s="26"/>
      <c r="EG776" s="26"/>
      <c r="EH776" s="26"/>
      <c r="EI776" s="26"/>
      <c r="EJ776" s="26"/>
      <c r="EK776" s="26"/>
      <c r="EL776" s="26"/>
      <c r="EM776" s="26"/>
      <c r="EN776" s="26"/>
      <c r="EO776" s="26"/>
      <c r="EP776" s="26"/>
      <c r="EQ776" s="26"/>
      <c r="ER776" s="26"/>
      <c r="ES776" s="26"/>
      <c r="ET776" s="26"/>
      <c r="EU776" s="26"/>
      <c r="EV776" s="26"/>
      <c r="EW776" s="26"/>
      <c r="EX776" s="26"/>
      <c r="EY776" s="26"/>
      <c r="EZ776" s="26"/>
      <c r="FA776" s="26"/>
      <c r="FB776" s="26"/>
      <c r="FC776" s="26"/>
      <c r="FD776" s="26"/>
      <c r="FE776" s="26"/>
      <c r="FF776" s="26"/>
      <c r="FG776" s="26"/>
      <c r="FH776" s="26"/>
      <c r="FI776" s="26"/>
      <c r="FJ776" s="26"/>
      <c r="FK776" s="26"/>
      <c r="FL776" s="26"/>
      <c r="FM776" s="26"/>
      <c r="FN776" s="26"/>
      <c r="FO776" s="26"/>
      <c r="FP776" s="26"/>
      <c r="FQ776" s="26"/>
      <c r="FR776" s="26"/>
      <c r="FS776" s="26"/>
      <c r="FT776" s="26"/>
      <c r="FU776" s="26"/>
      <c r="FV776" s="26"/>
      <c r="FW776" s="26"/>
      <c r="FX776" s="26"/>
      <c r="FY776" s="26"/>
      <c r="FZ776" s="26"/>
      <c r="GA776" s="26"/>
      <c r="GB776" s="26"/>
      <c r="GC776" s="26"/>
      <c r="GD776" s="26"/>
      <c r="GE776" s="26"/>
      <c r="GF776" s="26"/>
      <c r="GG776" s="26"/>
      <c r="GH776" s="26"/>
      <c r="GI776" s="26"/>
      <c r="GJ776" s="26"/>
      <c r="GK776" s="26"/>
      <c r="GL776" s="26"/>
      <c r="GM776" s="26"/>
      <c r="GN776" s="26"/>
      <c r="GO776" s="26"/>
      <c r="GP776" s="26"/>
      <c r="GQ776" s="26"/>
      <c r="GR776" s="26"/>
      <c r="GS776" s="26"/>
      <c r="GT776" s="26"/>
      <c r="GU776" s="26"/>
      <c r="GV776" s="26"/>
      <c r="GW776" s="26"/>
      <c r="GX776" s="26"/>
      <c r="GY776" s="26"/>
      <c r="GZ776" s="26"/>
      <c r="HA776" s="26"/>
      <c r="HB776" s="26"/>
      <c r="HC776" s="26"/>
      <c r="HD776" s="26"/>
      <c r="HE776" s="26"/>
      <c r="HF776" s="26"/>
      <c r="HG776" s="26"/>
      <c r="HH776" s="26"/>
      <c r="HI776" s="26"/>
      <c r="HJ776" s="26"/>
      <c r="HK776" s="26"/>
      <c r="HL776" s="26"/>
      <c r="HM776" s="26"/>
      <c r="HN776" s="26"/>
      <c r="HO776" s="26"/>
      <c r="HP776" s="26"/>
      <c r="HQ776" s="26"/>
      <c r="HR776" s="26"/>
      <c r="HS776" s="26"/>
      <c r="HT776" s="26"/>
      <c r="HU776" s="26"/>
      <c r="HV776" s="26"/>
      <c r="HW776" s="26"/>
      <c r="HX776" s="26"/>
      <c r="HY776" s="26"/>
      <c r="HZ776" s="26"/>
      <c r="IA776" s="26"/>
      <c r="IB776" s="26"/>
      <c r="IC776" s="26"/>
      <c r="ID776" s="26"/>
      <c r="IE776" s="26"/>
      <c r="IF776" s="26"/>
      <c r="IG776" s="26"/>
      <c r="IH776" s="26"/>
      <c r="II776" s="26"/>
      <c r="IJ776" s="26"/>
      <c r="IK776" s="26"/>
      <c r="IL776" s="26"/>
      <c r="IM776" s="26"/>
      <c r="IN776" s="26"/>
      <c r="IO776" s="26"/>
      <c r="IP776" s="26"/>
      <c r="IQ776" s="26"/>
      <c r="IR776" s="26"/>
      <c r="IS776" s="26"/>
      <c r="IT776" s="26"/>
      <c r="IU776" s="26"/>
      <c r="IV776" s="26"/>
    </row>
    <row r="777" spans="1:256" s="35" customFormat="1" ht="14.4" x14ac:dyDescent="0.3">
      <c r="A777"/>
      <c r="B777"/>
      <c r="C777"/>
      <c r="D777"/>
      <c r="E777"/>
      <c r="F777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6"/>
      <c r="AB777" s="26"/>
      <c r="AC777" s="26"/>
      <c r="AD777" s="26"/>
      <c r="AE777" s="26"/>
      <c r="AF777" s="26"/>
      <c r="AG777" s="26"/>
      <c r="AH777" s="26"/>
      <c r="AI777" s="26"/>
      <c r="AJ777" s="26"/>
      <c r="AK777" s="26"/>
      <c r="AL777" s="26"/>
      <c r="AM777" s="26"/>
      <c r="AN777" s="26"/>
      <c r="AO777" s="26"/>
      <c r="AP777" s="26"/>
      <c r="AQ777" s="26"/>
      <c r="AR777" s="26"/>
      <c r="AS777" s="26"/>
      <c r="AT777" s="26"/>
      <c r="AU777" s="26"/>
      <c r="AV777" s="26"/>
      <c r="AW777" s="26"/>
      <c r="AX777" s="26"/>
      <c r="AY777" s="26"/>
      <c r="AZ777" s="26"/>
      <c r="BA777" s="26"/>
      <c r="BB777" s="26"/>
      <c r="BC777" s="26"/>
      <c r="BD777" s="26"/>
      <c r="BE777" s="26"/>
      <c r="BF777" s="26"/>
      <c r="BG777" s="26"/>
      <c r="BH777" s="26"/>
      <c r="BI777" s="26"/>
      <c r="BJ777" s="26"/>
      <c r="BK777" s="26"/>
      <c r="BL777" s="26"/>
      <c r="BM777" s="26"/>
      <c r="BN777" s="26"/>
      <c r="BO777" s="26"/>
      <c r="BP777" s="26"/>
      <c r="BQ777" s="26"/>
      <c r="BR777" s="26"/>
      <c r="BS777" s="26"/>
      <c r="BT777" s="26"/>
      <c r="BU777" s="26"/>
      <c r="BV777" s="26"/>
      <c r="BW777" s="26"/>
      <c r="BX777" s="26"/>
      <c r="BY777" s="26"/>
      <c r="BZ777" s="26"/>
      <c r="CA777" s="26"/>
      <c r="CB777" s="26"/>
      <c r="CC777" s="26"/>
      <c r="CD777" s="26"/>
      <c r="CE777" s="26"/>
      <c r="CF777" s="26"/>
      <c r="CG777" s="26"/>
      <c r="CH777" s="26"/>
      <c r="CI777" s="26"/>
      <c r="CJ777" s="26"/>
      <c r="CK777" s="26"/>
      <c r="CL777" s="26"/>
      <c r="CM777" s="26"/>
      <c r="CN777" s="26"/>
      <c r="CO777" s="26"/>
      <c r="CP777" s="26"/>
      <c r="CQ777" s="26"/>
      <c r="CR777" s="26"/>
      <c r="CS777" s="26"/>
      <c r="CT777" s="26"/>
      <c r="CU777" s="26"/>
      <c r="CV777" s="26"/>
      <c r="CW777" s="26"/>
      <c r="CX777" s="26"/>
      <c r="CY777" s="26"/>
      <c r="CZ777" s="26"/>
      <c r="DA777" s="26"/>
      <c r="DB777" s="26"/>
      <c r="DC777" s="26"/>
      <c r="DD777" s="26"/>
      <c r="DE777" s="26"/>
      <c r="DF777" s="26"/>
      <c r="DG777" s="26"/>
      <c r="DH777" s="26"/>
      <c r="DI777" s="26"/>
      <c r="DJ777" s="26"/>
      <c r="DK777" s="26"/>
      <c r="DL777" s="26"/>
      <c r="DM777" s="26"/>
      <c r="DN777" s="26"/>
      <c r="DO777" s="26"/>
      <c r="DP777" s="26"/>
      <c r="DQ777" s="26"/>
      <c r="DR777" s="26"/>
      <c r="DS777" s="26"/>
      <c r="DT777" s="26"/>
      <c r="DU777" s="26"/>
      <c r="DV777" s="26"/>
      <c r="DW777" s="26"/>
      <c r="DX777" s="26"/>
      <c r="DY777" s="26"/>
      <c r="DZ777" s="26"/>
      <c r="EA777" s="26"/>
      <c r="EB777" s="26"/>
      <c r="EC777" s="26"/>
      <c r="ED777" s="26"/>
      <c r="EE777" s="26"/>
      <c r="EF777" s="26"/>
      <c r="EG777" s="26"/>
      <c r="EH777" s="26"/>
      <c r="EI777" s="26"/>
      <c r="EJ777" s="26"/>
      <c r="EK777" s="26"/>
      <c r="EL777" s="26"/>
      <c r="EM777" s="26"/>
      <c r="EN777" s="26"/>
      <c r="EO777" s="26"/>
      <c r="EP777" s="26"/>
      <c r="EQ777" s="26"/>
      <c r="ER777" s="26"/>
      <c r="ES777" s="26"/>
      <c r="ET777" s="26"/>
      <c r="EU777" s="26"/>
      <c r="EV777" s="26"/>
      <c r="EW777" s="26"/>
      <c r="EX777" s="26"/>
      <c r="EY777" s="26"/>
      <c r="EZ777" s="26"/>
      <c r="FA777" s="26"/>
      <c r="FB777" s="26"/>
      <c r="FC777" s="26"/>
      <c r="FD777" s="26"/>
      <c r="FE777" s="26"/>
      <c r="FF777" s="26"/>
      <c r="FG777" s="26"/>
      <c r="FH777" s="26"/>
      <c r="FI777" s="26"/>
      <c r="FJ777" s="26"/>
      <c r="FK777" s="26"/>
      <c r="FL777" s="26"/>
      <c r="FM777" s="26"/>
      <c r="FN777" s="26"/>
      <c r="FO777" s="26"/>
      <c r="FP777" s="26"/>
      <c r="FQ777" s="26"/>
      <c r="FR777" s="26"/>
      <c r="FS777" s="26"/>
      <c r="FT777" s="26"/>
      <c r="FU777" s="26"/>
      <c r="FV777" s="26"/>
      <c r="FW777" s="26"/>
      <c r="FX777" s="26"/>
      <c r="FY777" s="26"/>
      <c r="FZ777" s="26"/>
      <c r="GA777" s="26"/>
      <c r="GB777" s="26"/>
      <c r="GC777" s="26"/>
      <c r="GD777" s="26"/>
      <c r="GE777" s="26"/>
      <c r="GF777" s="26"/>
      <c r="GG777" s="26"/>
      <c r="GH777" s="26"/>
      <c r="GI777" s="26"/>
      <c r="GJ777" s="26"/>
      <c r="GK777" s="26"/>
      <c r="GL777" s="26"/>
      <c r="GM777" s="26"/>
      <c r="GN777" s="26"/>
      <c r="GO777" s="26"/>
      <c r="GP777" s="26"/>
      <c r="GQ777" s="26"/>
      <c r="GR777" s="26"/>
      <c r="GS777" s="26"/>
      <c r="GT777" s="26"/>
      <c r="GU777" s="26"/>
      <c r="GV777" s="26"/>
      <c r="GW777" s="26"/>
      <c r="GX777" s="26"/>
      <c r="GY777" s="26"/>
      <c r="GZ777" s="26"/>
      <c r="HA777" s="26"/>
      <c r="HB777" s="26"/>
      <c r="HC777" s="26"/>
      <c r="HD777" s="26"/>
      <c r="HE777" s="26"/>
      <c r="HF777" s="26"/>
      <c r="HG777" s="26"/>
      <c r="HH777" s="26"/>
      <c r="HI777" s="26"/>
      <c r="HJ777" s="26"/>
      <c r="HK777" s="26"/>
      <c r="HL777" s="26"/>
      <c r="HM777" s="26"/>
      <c r="HN777" s="26"/>
      <c r="HO777" s="26"/>
      <c r="HP777" s="26"/>
      <c r="HQ777" s="26"/>
      <c r="HR777" s="26"/>
      <c r="HS777" s="26"/>
      <c r="HT777" s="26"/>
      <c r="HU777" s="26"/>
      <c r="HV777" s="26"/>
      <c r="HW777" s="26"/>
      <c r="HX777" s="26"/>
      <c r="HY777" s="26"/>
      <c r="HZ777" s="26"/>
      <c r="IA777" s="26"/>
      <c r="IB777" s="26"/>
      <c r="IC777" s="26"/>
      <c r="ID777" s="26"/>
      <c r="IE777" s="26"/>
      <c r="IF777" s="26"/>
      <c r="IG777" s="26"/>
      <c r="IH777" s="26"/>
      <c r="II777" s="26"/>
      <c r="IJ777" s="26"/>
      <c r="IK777" s="26"/>
      <c r="IL777" s="26"/>
      <c r="IM777" s="26"/>
      <c r="IN777" s="26"/>
      <c r="IO777" s="26"/>
      <c r="IP777" s="26"/>
      <c r="IQ777" s="26"/>
      <c r="IR777" s="26"/>
      <c r="IS777" s="26"/>
      <c r="IT777" s="26"/>
      <c r="IU777" s="26"/>
      <c r="IV777" s="26"/>
    </row>
    <row r="778" spans="1:256" s="32" customFormat="1" ht="14.4" x14ac:dyDescent="0.3">
      <c r="A778"/>
      <c r="B778"/>
      <c r="C778"/>
      <c r="D778"/>
      <c r="E778"/>
      <c r="F778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6"/>
      <c r="AB778" s="26"/>
      <c r="AC778" s="26"/>
      <c r="AD778" s="26"/>
      <c r="AE778" s="26"/>
      <c r="AF778" s="26"/>
      <c r="AG778" s="26"/>
      <c r="AH778" s="26"/>
      <c r="AI778" s="26"/>
      <c r="AJ778" s="26"/>
      <c r="AK778" s="26"/>
      <c r="AL778" s="26"/>
      <c r="AM778" s="26"/>
      <c r="AN778" s="26"/>
      <c r="AO778" s="26"/>
      <c r="AP778" s="26"/>
      <c r="AQ778" s="26"/>
      <c r="AR778" s="26"/>
      <c r="AS778" s="26"/>
      <c r="AT778" s="26"/>
      <c r="AU778" s="26"/>
      <c r="AV778" s="26"/>
      <c r="AW778" s="26"/>
      <c r="AX778" s="26"/>
      <c r="AY778" s="26"/>
      <c r="AZ778" s="26"/>
      <c r="BA778" s="26"/>
      <c r="BB778" s="26"/>
      <c r="BC778" s="26"/>
      <c r="BD778" s="26"/>
      <c r="BE778" s="26"/>
      <c r="BF778" s="26"/>
      <c r="BG778" s="26"/>
      <c r="BH778" s="26"/>
      <c r="BI778" s="26"/>
      <c r="BJ778" s="26"/>
      <c r="BK778" s="26"/>
      <c r="BL778" s="26"/>
      <c r="BM778" s="26"/>
      <c r="BN778" s="26"/>
      <c r="BO778" s="26"/>
      <c r="BP778" s="26"/>
      <c r="BQ778" s="26"/>
      <c r="BR778" s="26"/>
      <c r="BS778" s="26"/>
      <c r="BT778" s="26"/>
      <c r="BU778" s="26"/>
      <c r="BV778" s="26"/>
      <c r="BW778" s="26"/>
      <c r="BX778" s="26"/>
      <c r="BY778" s="26"/>
      <c r="BZ778" s="26"/>
      <c r="CA778" s="26"/>
      <c r="CB778" s="26"/>
      <c r="CC778" s="26"/>
      <c r="CD778" s="26"/>
      <c r="CE778" s="26"/>
      <c r="CF778" s="26"/>
      <c r="CG778" s="26"/>
      <c r="CH778" s="26"/>
      <c r="CI778" s="26"/>
      <c r="CJ778" s="26"/>
      <c r="CK778" s="26"/>
      <c r="CL778" s="26"/>
      <c r="CM778" s="26"/>
      <c r="CN778" s="26"/>
      <c r="CO778" s="26"/>
      <c r="CP778" s="26"/>
      <c r="CQ778" s="26"/>
      <c r="CR778" s="26"/>
      <c r="CS778" s="26"/>
      <c r="CT778" s="26"/>
      <c r="CU778" s="26"/>
      <c r="CV778" s="26"/>
      <c r="CW778" s="26"/>
      <c r="CX778" s="26"/>
      <c r="CY778" s="26"/>
      <c r="CZ778" s="26"/>
      <c r="DA778" s="26"/>
      <c r="DB778" s="26"/>
      <c r="DC778" s="26"/>
      <c r="DD778" s="26"/>
      <c r="DE778" s="26"/>
      <c r="DF778" s="26"/>
      <c r="DG778" s="26"/>
      <c r="DH778" s="26"/>
      <c r="DI778" s="26"/>
      <c r="DJ778" s="26"/>
      <c r="DK778" s="26"/>
      <c r="DL778" s="26"/>
      <c r="DM778" s="26"/>
      <c r="DN778" s="26"/>
      <c r="DO778" s="26"/>
      <c r="DP778" s="26"/>
      <c r="DQ778" s="26"/>
      <c r="DR778" s="26"/>
      <c r="DS778" s="26"/>
      <c r="DT778" s="26"/>
      <c r="DU778" s="26"/>
      <c r="DV778" s="26"/>
      <c r="DW778" s="26"/>
      <c r="DX778" s="26"/>
      <c r="DY778" s="26"/>
      <c r="DZ778" s="26"/>
      <c r="EA778" s="26"/>
      <c r="EB778" s="26"/>
      <c r="EC778" s="26"/>
      <c r="ED778" s="26"/>
      <c r="EE778" s="26"/>
      <c r="EF778" s="26"/>
      <c r="EG778" s="26"/>
      <c r="EH778" s="26"/>
      <c r="EI778" s="26"/>
      <c r="EJ778" s="26"/>
      <c r="EK778" s="26"/>
      <c r="EL778" s="26"/>
      <c r="EM778" s="26"/>
      <c r="EN778" s="26"/>
      <c r="EO778" s="26"/>
      <c r="EP778" s="26"/>
      <c r="EQ778" s="26"/>
      <c r="ER778" s="26"/>
      <c r="ES778" s="26"/>
      <c r="ET778" s="26"/>
      <c r="EU778" s="26"/>
      <c r="EV778" s="26"/>
      <c r="EW778" s="26"/>
      <c r="EX778" s="26"/>
      <c r="EY778" s="26"/>
      <c r="EZ778" s="26"/>
      <c r="FA778" s="26"/>
      <c r="FB778" s="26"/>
      <c r="FC778" s="26"/>
      <c r="FD778" s="26"/>
      <c r="FE778" s="26"/>
      <c r="FF778" s="26"/>
      <c r="FG778" s="26"/>
      <c r="FH778" s="26"/>
      <c r="FI778" s="26"/>
      <c r="FJ778" s="26"/>
      <c r="FK778" s="26"/>
      <c r="FL778" s="26"/>
      <c r="FM778" s="26"/>
      <c r="FN778" s="26"/>
      <c r="FO778" s="26"/>
      <c r="FP778" s="26"/>
      <c r="FQ778" s="26"/>
      <c r="FR778" s="26"/>
      <c r="FS778" s="26"/>
      <c r="FT778" s="26"/>
      <c r="FU778" s="26"/>
      <c r="FV778" s="26"/>
      <c r="FW778" s="26"/>
      <c r="FX778" s="26"/>
      <c r="FY778" s="26"/>
      <c r="FZ778" s="26"/>
      <c r="GA778" s="26"/>
      <c r="GB778" s="26"/>
      <c r="GC778" s="26"/>
      <c r="GD778" s="26"/>
      <c r="GE778" s="26"/>
      <c r="GF778" s="26"/>
      <c r="GG778" s="26"/>
      <c r="GH778" s="26"/>
      <c r="GI778" s="26"/>
      <c r="GJ778" s="26"/>
      <c r="GK778" s="26"/>
      <c r="GL778" s="26"/>
      <c r="GM778" s="26"/>
      <c r="GN778" s="26"/>
      <c r="GO778" s="26"/>
      <c r="GP778" s="26"/>
      <c r="GQ778" s="26"/>
      <c r="GR778" s="26"/>
      <c r="GS778" s="26"/>
      <c r="GT778" s="26"/>
      <c r="GU778" s="26"/>
      <c r="GV778" s="26"/>
      <c r="GW778" s="26"/>
      <c r="GX778" s="26"/>
      <c r="GY778" s="26"/>
      <c r="GZ778" s="26"/>
      <c r="HA778" s="26"/>
      <c r="HB778" s="26"/>
      <c r="HC778" s="26"/>
      <c r="HD778" s="26"/>
      <c r="HE778" s="26"/>
      <c r="HF778" s="26"/>
      <c r="HG778" s="26"/>
      <c r="HH778" s="26"/>
      <c r="HI778" s="26"/>
      <c r="HJ778" s="26"/>
      <c r="HK778" s="26"/>
      <c r="HL778" s="26"/>
      <c r="HM778" s="26"/>
      <c r="HN778" s="26"/>
      <c r="HO778" s="26"/>
      <c r="HP778" s="26"/>
      <c r="HQ778" s="26"/>
      <c r="HR778" s="26"/>
      <c r="HS778" s="26"/>
      <c r="HT778" s="26"/>
      <c r="HU778" s="26"/>
      <c r="HV778" s="26"/>
      <c r="HW778" s="26"/>
      <c r="HX778" s="26"/>
      <c r="HY778" s="26"/>
      <c r="HZ778" s="26"/>
      <c r="IA778" s="26"/>
      <c r="IB778" s="26"/>
      <c r="IC778" s="26"/>
      <c r="ID778" s="26"/>
      <c r="IE778" s="26"/>
      <c r="IF778" s="26"/>
      <c r="IG778" s="26"/>
      <c r="IH778" s="26"/>
      <c r="II778" s="26"/>
      <c r="IJ778" s="26"/>
      <c r="IK778" s="26"/>
      <c r="IL778" s="26"/>
      <c r="IM778" s="26"/>
      <c r="IN778" s="26"/>
      <c r="IO778" s="26"/>
      <c r="IP778" s="26"/>
      <c r="IQ778" s="26"/>
      <c r="IR778" s="26"/>
      <c r="IS778" s="26"/>
      <c r="IT778" s="26"/>
      <c r="IU778" s="26"/>
      <c r="IV778" s="26"/>
    </row>
    <row r="779" spans="1:256" s="32" customFormat="1" ht="14.4" x14ac:dyDescent="0.3">
      <c r="A779"/>
      <c r="B779"/>
      <c r="C779"/>
      <c r="D779"/>
      <c r="E779"/>
      <c r="F779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6"/>
      <c r="AB779" s="26"/>
      <c r="AC779" s="26"/>
      <c r="AD779" s="26"/>
      <c r="AE779" s="26"/>
      <c r="AF779" s="26"/>
      <c r="AG779" s="26"/>
      <c r="AH779" s="26"/>
      <c r="AI779" s="26"/>
      <c r="AJ779" s="26"/>
      <c r="AK779" s="26"/>
      <c r="AL779" s="26"/>
      <c r="AM779" s="26"/>
      <c r="AN779" s="26"/>
      <c r="AO779" s="26"/>
      <c r="AP779" s="26"/>
      <c r="AQ779" s="26"/>
      <c r="AR779" s="26"/>
      <c r="AS779" s="26"/>
      <c r="AT779" s="26"/>
      <c r="AU779" s="26"/>
      <c r="AV779" s="26"/>
      <c r="AW779" s="26"/>
      <c r="AX779" s="26"/>
      <c r="AY779" s="26"/>
      <c r="AZ779" s="26"/>
      <c r="BA779" s="26"/>
      <c r="BB779" s="26"/>
      <c r="BC779" s="26"/>
      <c r="BD779" s="26"/>
      <c r="BE779" s="26"/>
      <c r="BF779" s="26"/>
      <c r="BG779" s="26"/>
      <c r="BH779" s="26"/>
      <c r="BI779" s="26"/>
      <c r="BJ779" s="26"/>
      <c r="BK779" s="26"/>
      <c r="BL779" s="26"/>
      <c r="BM779" s="26"/>
      <c r="BN779" s="26"/>
      <c r="BO779" s="26"/>
      <c r="BP779" s="26"/>
      <c r="BQ779" s="26"/>
      <c r="BR779" s="26"/>
      <c r="BS779" s="26"/>
      <c r="BT779" s="26"/>
      <c r="BU779" s="26"/>
      <c r="BV779" s="26"/>
      <c r="BW779" s="26"/>
      <c r="BX779" s="26"/>
      <c r="BY779" s="26"/>
      <c r="BZ779" s="26"/>
      <c r="CA779" s="26"/>
      <c r="CB779" s="26"/>
      <c r="CC779" s="26"/>
      <c r="CD779" s="26"/>
      <c r="CE779" s="26"/>
      <c r="CF779" s="26"/>
      <c r="CG779" s="26"/>
      <c r="CH779" s="26"/>
      <c r="CI779" s="26"/>
      <c r="CJ779" s="26"/>
      <c r="CK779" s="26"/>
      <c r="CL779" s="26"/>
      <c r="CM779" s="26"/>
      <c r="CN779" s="26"/>
      <c r="CO779" s="26"/>
      <c r="CP779" s="26"/>
      <c r="CQ779" s="26"/>
      <c r="CR779" s="26"/>
      <c r="CS779" s="26"/>
      <c r="CT779" s="26"/>
      <c r="CU779" s="26"/>
      <c r="CV779" s="26"/>
      <c r="CW779" s="26"/>
      <c r="CX779" s="26"/>
      <c r="CY779" s="26"/>
      <c r="CZ779" s="26"/>
      <c r="DA779" s="26"/>
      <c r="DB779" s="26"/>
      <c r="DC779" s="26"/>
      <c r="DD779" s="26"/>
      <c r="DE779" s="26"/>
      <c r="DF779" s="26"/>
      <c r="DG779" s="26"/>
      <c r="DH779" s="26"/>
      <c r="DI779" s="26"/>
      <c r="DJ779" s="26"/>
      <c r="DK779" s="26"/>
      <c r="DL779" s="26"/>
      <c r="DM779" s="26"/>
      <c r="DN779" s="26"/>
      <c r="DO779" s="26"/>
      <c r="DP779" s="26"/>
      <c r="DQ779" s="26"/>
      <c r="DR779" s="26"/>
      <c r="DS779" s="26"/>
      <c r="DT779" s="26"/>
      <c r="DU779" s="26"/>
      <c r="DV779" s="26"/>
      <c r="DW779" s="26"/>
      <c r="DX779" s="26"/>
      <c r="DY779" s="26"/>
      <c r="DZ779" s="26"/>
      <c r="EA779" s="26"/>
      <c r="EB779" s="26"/>
      <c r="EC779" s="26"/>
      <c r="ED779" s="26"/>
      <c r="EE779" s="26"/>
      <c r="EF779" s="26"/>
      <c r="EG779" s="26"/>
      <c r="EH779" s="26"/>
      <c r="EI779" s="26"/>
      <c r="EJ779" s="26"/>
      <c r="EK779" s="26"/>
      <c r="EL779" s="26"/>
      <c r="EM779" s="26"/>
      <c r="EN779" s="26"/>
      <c r="EO779" s="26"/>
      <c r="EP779" s="26"/>
      <c r="EQ779" s="26"/>
      <c r="ER779" s="26"/>
      <c r="ES779" s="26"/>
      <c r="ET779" s="26"/>
      <c r="EU779" s="26"/>
      <c r="EV779" s="26"/>
      <c r="EW779" s="26"/>
      <c r="EX779" s="26"/>
      <c r="EY779" s="26"/>
      <c r="EZ779" s="26"/>
      <c r="FA779" s="26"/>
      <c r="FB779" s="26"/>
      <c r="FC779" s="26"/>
      <c r="FD779" s="26"/>
      <c r="FE779" s="26"/>
      <c r="FF779" s="26"/>
      <c r="FG779" s="26"/>
      <c r="FH779" s="26"/>
      <c r="FI779" s="26"/>
      <c r="FJ779" s="26"/>
      <c r="FK779" s="26"/>
      <c r="FL779" s="26"/>
      <c r="FM779" s="26"/>
      <c r="FN779" s="26"/>
      <c r="FO779" s="26"/>
      <c r="FP779" s="26"/>
      <c r="FQ779" s="26"/>
      <c r="FR779" s="26"/>
      <c r="FS779" s="26"/>
      <c r="FT779" s="26"/>
      <c r="FU779" s="26"/>
      <c r="FV779" s="26"/>
      <c r="FW779" s="26"/>
      <c r="FX779" s="26"/>
      <c r="FY779" s="26"/>
      <c r="FZ779" s="26"/>
      <c r="GA779" s="26"/>
      <c r="GB779" s="26"/>
      <c r="GC779" s="26"/>
      <c r="GD779" s="26"/>
      <c r="GE779" s="26"/>
      <c r="GF779" s="26"/>
      <c r="GG779" s="26"/>
      <c r="GH779" s="26"/>
      <c r="GI779" s="26"/>
      <c r="GJ779" s="26"/>
      <c r="GK779" s="26"/>
      <c r="GL779" s="26"/>
      <c r="GM779" s="26"/>
      <c r="GN779" s="26"/>
      <c r="GO779" s="26"/>
      <c r="GP779" s="26"/>
      <c r="GQ779" s="26"/>
      <c r="GR779" s="26"/>
      <c r="GS779" s="26"/>
      <c r="GT779" s="26"/>
      <c r="GU779" s="26"/>
      <c r="GV779" s="26"/>
      <c r="GW779" s="26"/>
      <c r="GX779" s="26"/>
      <c r="GY779" s="26"/>
      <c r="GZ779" s="26"/>
      <c r="HA779" s="26"/>
      <c r="HB779" s="26"/>
      <c r="HC779" s="26"/>
      <c r="HD779" s="26"/>
      <c r="HE779" s="26"/>
      <c r="HF779" s="26"/>
      <c r="HG779" s="26"/>
      <c r="HH779" s="26"/>
      <c r="HI779" s="26"/>
      <c r="HJ779" s="26"/>
      <c r="HK779" s="26"/>
      <c r="HL779" s="26"/>
      <c r="HM779" s="26"/>
      <c r="HN779" s="26"/>
      <c r="HO779" s="26"/>
      <c r="HP779" s="26"/>
      <c r="HQ779" s="26"/>
      <c r="HR779" s="26"/>
      <c r="HS779" s="26"/>
      <c r="HT779" s="26"/>
      <c r="HU779" s="26"/>
      <c r="HV779" s="26"/>
      <c r="HW779" s="26"/>
      <c r="HX779" s="26"/>
      <c r="HY779" s="26"/>
      <c r="HZ779" s="26"/>
      <c r="IA779" s="26"/>
      <c r="IB779" s="26"/>
      <c r="IC779" s="26"/>
      <c r="ID779" s="26"/>
      <c r="IE779" s="26"/>
      <c r="IF779" s="26"/>
      <c r="IG779" s="26"/>
      <c r="IH779" s="26"/>
      <c r="II779" s="26"/>
      <c r="IJ779" s="26"/>
      <c r="IK779" s="26"/>
      <c r="IL779" s="26"/>
      <c r="IM779" s="26"/>
      <c r="IN779" s="26"/>
      <c r="IO779" s="26"/>
      <c r="IP779" s="26"/>
      <c r="IQ779" s="26"/>
      <c r="IR779" s="26"/>
      <c r="IS779" s="26"/>
      <c r="IT779" s="26"/>
      <c r="IU779" s="26"/>
      <c r="IV779" s="26"/>
    </row>
    <row r="780" spans="1:256" s="32" customFormat="1" ht="14.4" x14ac:dyDescent="0.3">
      <c r="A780"/>
      <c r="B780"/>
      <c r="C780"/>
      <c r="D780"/>
      <c r="E780"/>
      <c r="F780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6"/>
      <c r="AB780" s="26"/>
      <c r="AC780" s="26"/>
      <c r="AD780" s="26"/>
      <c r="AE780" s="26"/>
      <c r="AF780" s="26"/>
      <c r="AG780" s="26"/>
      <c r="AH780" s="26"/>
      <c r="AI780" s="26"/>
      <c r="AJ780" s="26"/>
      <c r="AK780" s="26"/>
      <c r="AL780" s="26"/>
      <c r="AM780" s="26"/>
      <c r="AN780" s="26"/>
      <c r="AO780" s="26"/>
      <c r="AP780" s="26"/>
      <c r="AQ780" s="26"/>
      <c r="AR780" s="26"/>
      <c r="AS780" s="26"/>
      <c r="AT780" s="26"/>
      <c r="AU780" s="26"/>
      <c r="AV780" s="26"/>
      <c r="AW780" s="26"/>
      <c r="AX780" s="26"/>
      <c r="AY780" s="26"/>
      <c r="AZ780" s="26"/>
      <c r="BA780" s="26"/>
      <c r="BB780" s="26"/>
      <c r="BC780" s="26"/>
      <c r="BD780" s="26"/>
      <c r="BE780" s="26"/>
      <c r="BF780" s="26"/>
      <c r="BG780" s="26"/>
      <c r="BH780" s="26"/>
      <c r="BI780" s="26"/>
      <c r="BJ780" s="26"/>
      <c r="BK780" s="26"/>
      <c r="BL780" s="26"/>
      <c r="BM780" s="26"/>
      <c r="BN780" s="26"/>
      <c r="BO780" s="26"/>
      <c r="BP780" s="26"/>
      <c r="BQ780" s="26"/>
      <c r="BR780" s="26"/>
      <c r="BS780" s="26"/>
      <c r="BT780" s="26"/>
      <c r="BU780" s="26"/>
      <c r="BV780" s="26"/>
      <c r="BW780" s="26"/>
      <c r="BX780" s="26"/>
      <c r="BY780" s="26"/>
      <c r="BZ780" s="26"/>
      <c r="CA780" s="26"/>
      <c r="CB780" s="26"/>
      <c r="CC780" s="26"/>
      <c r="CD780" s="26"/>
      <c r="CE780" s="26"/>
      <c r="CF780" s="26"/>
      <c r="CG780" s="26"/>
      <c r="CH780" s="26"/>
      <c r="CI780" s="26"/>
      <c r="CJ780" s="26"/>
      <c r="CK780" s="26"/>
      <c r="CL780" s="26"/>
      <c r="CM780" s="26"/>
      <c r="CN780" s="26"/>
      <c r="CO780" s="26"/>
      <c r="CP780" s="26"/>
      <c r="CQ780" s="26"/>
      <c r="CR780" s="26"/>
      <c r="CS780" s="26"/>
      <c r="CT780" s="26"/>
      <c r="CU780" s="26"/>
      <c r="CV780" s="26"/>
      <c r="CW780" s="26"/>
      <c r="CX780" s="26"/>
      <c r="CY780" s="26"/>
      <c r="CZ780" s="26"/>
      <c r="DA780" s="26"/>
      <c r="DB780" s="26"/>
      <c r="DC780" s="26"/>
      <c r="DD780" s="26"/>
      <c r="DE780" s="26"/>
      <c r="DF780" s="26"/>
      <c r="DG780" s="26"/>
      <c r="DH780" s="26"/>
      <c r="DI780" s="26"/>
      <c r="DJ780" s="26"/>
      <c r="DK780" s="26"/>
      <c r="DL780" s="26"/>
      <c r="DM780" s="26"/>
      <c r="DN780" s="26"/>
      <c r="DO780" s="26"/>
      <c r="DP780" s="26"/>
      <c r="DQ780" s="26"/>
      <c r="DR780" s="26"/>
      <c r="DS780" s="26"/>
      <c r="DT780" s="26"/>
      <c r="DU780" s="26"/>
      <c r="DV780" s="26"/>
      <c r="DW780" s="26"/>
      <c r="DX780" s="26"/>
      <c r="DY780" s="26"/>
      <c r="DZ780" s="26"/>
      <c r="EA780" s="26"/>
      <c r="EB780" s="26"/>
      <c r="EC780" s="26"/>
      <c r="ED780" s="26"/>
      <c r="EE780" s="26"/>
      <c r="EF780" s="26"/>
      <c r="EG780" s="26"/>
      <c r="EH780" s="26"/>
      <c r="EI780" s="26"/>
      <c r="EJ780" s="26"/>
      <c r="EK780" s="26"/>
      <c r="EL780" s="26"/>
      <c r="EM780" s="26"/>
      <c r="EN780" s="26"/>
      <c r="EO780" s="26"/>
      <c r="EP780" s="26"/>
      <c r="EQ780" s="26"/>
      <c r="ER780" s="26"/>
      <c r="ES780" s="26"/>
      <c r="ET780" s="26"/>
      <c r="EU780" s="26"/>
      <c r="EV780" s="26"/>
      <c r="EW780" s="26"/>
      <c r="EX780" s="26"/>
      <c r="EY780" s="26"/>
      <c r="EZ780" s="26"/>
      <c r="FA780" s="26"/>
      <c r="FB780" s="26"/>
      <c r="FC780" s="26"/>
      <c r="FD780" s="26"/>
      <c r="FE780" s="26"/>
      <c r="FF780" s="26"/>
      <c r="FG780" s="26"/>
      <c r="FH780" s="26"/>
      <c r="FI780" s="26"/>
      <c r="FJ780" s="26"/>
      <c r="FK780" s="26"/>
      <c r="FL780" s="26"/>
      <c r="FM780" s="26"/>
      <c r="FN780" s="26"/>
      <c r="FO780" s="26"/>
      <c r="FP780" s="26"/>
      <c r="FQ780" s="26"/>
      <c r="FR780" s="26"/>
      <c r="FS780" s="26"/>
      <c r="FT780" s="26"/>
      <c r="FU780" s="26"/>
      <c r="FV780" s="26"/>
      <c r="FW780" s="26"/>
      <c r="FX780" s="26"/>
      <c r="FY780" s="26"/>
      <c r="FZ780" s="26"/>
      <c r="GA780" s="26"/>
      <c r="GB780" s="26"/>
      <c r="GC780" s="26"/>
      <c r="GD780" s="26"/>
      <c r="GE780" s="26"/>
      <c r="GF780" s="26"/>
      <c r="GG780" s="26"/>
      <c r="GH780" s="26"/>
      <c r="GI780" s="26"/>
      <c r="GJ780" s="26"/>
      <c r="GK780" s="26"/>
      <c r="GL780" s="26"/>
      <c r="GM780" s="26"/>
      <c r="GN780" s="26"/>
      <c r="GO780" s="26"/>
      <c r="GP780" s="26"/>
      <c r="GQ780" s="26"/>
      <c r="GR780" s="26"/>
      <c r="GS780" s="26"/>
      <c r="GT780" s="26"/>
      <c r="GU780" s="26"/>
      <c r="GV780" s="26"/>
      <c r="GW780" s="26"/>
      <c r="GX780" s="26"/>
      <c r="GY780" s="26"/>
      <c r="GZ780" s="26"/>
      <c r="HA780" s="26"/>
      <c r="HB780" s="26"/>
      <c r="HC780" s="26"/>
      <c r="HD780" s="26"/>
      <c r="HE780" s="26"/>
      <c r="HF780" s="26"/>
      <c r="HG780" s="26"/>
      <c r="HH780" s="26"/>
      <c r="HI780" s="26"/>
      <c r="HJ780" s="26"/>
      <c r="HK780" s="26"/>
      <c r="HL780" s="26"/>
      <c r="HM780" s="26"/>
      <c r="HN780" s="26"/>
      <c r="HO780" s="26"/>
      <c r="HP780" s="26"/>
      <c r="HQ780" s="26"/>
      <c r="HR780" s="26"/>
      <c r="HS780" s="26"/>
      <c r="HT780" s="26"/>
      <c r="HU780" s="26"/>
      <c r="HV780" s="26"/>
      <c r="HW780" s="26"/>
      <c r="HX780" s="26"/>
      <c r="HY780" s="26"/>
      <c r="HZ780" s="26"/>
      <c r="IA780" s="26"/>
      <c r="IB780" s="26"/>
      <c r="IC780" s="26"/>
      <c r="ID780" s="26"/>
      <c r="IE780" s="26"/>
      <c r="IF780" s="26"/>
      <c r="IG780" s="26"/>
      <c r="IH780" s="26"/>
      <c r="II780" s="26"/>
      <c r="IJ780" s="26"/>
      <c r="IK780" s="26"/>
      <c r="IL780" s="26"/>
      <c r="IM780" s="26"/>
      <c r="IN780" s="26"/>
      <c r="IO780" s="26"/>
      <c r="IP780" s="26"/>
      <c r="IQ780" s="26"/>
      <c r="IR780" s="26"/>
      <c r="IS780" s="26"/>
      <c r="IT780" s="26"/>
      <c r="IU780" s="26"/>
      <c r="IV780" s="26"/>
    </row>
    <row r="781" spans="1:256" s="32" customFormat="1" ht="14.4" x14ac:dyDescent="0.3">
      <c r="A781"/>
      <c r="B781"/>
      <c r="C781"/>
      <c r="D781"/>
      <c r="E781"/>
      <c r="F781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6"/>
      <c r="AB781" s="26"/>
      <c r="AC781" s="26"/>
      <c r="AD781" s="26"/>
      <c r="AE781" s="26"/>
      <c r="AF781" s="26"/>
      <c r="AG781" s="26"/>
      <c r="AH781" s="26"/>
      <c r="AI781" s="26"/>
      <c r="AJ781" s="26"/>
      <c r="AK781" s="26"/>
      <c r="AL781" s="26"/>
      <c r="AM781" s="26"/>
      <c r="AN781" s="26"/>
      <c r="AO781" s="26"/>
      <c r="AP781" s="26"/>
      <c r="AQ781" s="26"/>
      <c r="AR781" s="26"/>
      <c r="AS781" s="26"/>
      <c r="AT781" s="26"/>
      <c r="AU781" s="26"/>
      <c r="AV781" s="26"/>
      <c r="AW781" s="26"/>
      <c r="AX781" s="26"/>
      <c r="AY781" s="26"/>
      <c r="AZ781" s="26"/>
      <c r="BA781" s="26"/>
      <c r="BB781" s="26"/>
      <c r="BC781" s="26"/>
      <c r="BD781" s="26"/>
      <c r="BE781" s="26"/>
      <c r="BF781" s="26"/>
      <c r="BG781" s="26"/>
      <c r="BH781" s="26"/>
      <c r="BI781" s="26"/>
      <c r="BJ781" s="26"/>
      <c r="BK781" s="26"/>
      <c r="BL781" s="26"/>
      <c r="BM781" s="26"/>
      <c r="BN781" s="26"/>
      <c r="BO781" s="26"/>
      <c r="BP781" s="26"/>
      <c r="BQ781" s="26"/>
      <c r="BR781" s="26"/>
      <c r="BS781" s="26"/>
      <c r="BT781" s="26"/>
      <c r="BU781" s="26"/>
      <c r="BV781" s="26"/>
      <c r="BW781" s="26"/>
      <c r="BX781" s="26"/>
      <c r="BY781" s="26"/>
      <c r="BZ781" s="26"/>
      <c r="CA781" s="26"/>
      <c r="CB781" s="26"/>
      <c r="CC781" s="26"/>
      <c r="CD781" s="26"/>
      <c r="CE781" s="26"/>
      <c r="CF781" s="26"/>
      <c r="CG781" s="26"/>
      <c r="CH781" s="26"/>
      <c r="CI781" s="26"/>
      <c r="CJ781" s="26"/>
      <c r="CK781" s="26"/>
      <c r="CL781" s="26"/>
      <c r="CM781" s="26"/>
      <c r="CN781" s="26"/>
      <c r="CO781" s="26"/>
      <c r="CP781" s="26"/>
      <c r="CQ781" s="26"/>
      <c r="CR781" s="26"/>
      <c r="CS781" s="26"/>
      <c r="CT781" s="26"/>
      <c r="CU781" s="26"/>
      <c r="CV781" s="26"/>
      <c r="CW781" s="26"/>
      <c r="CX781" s="26"/>
      <c r="CY781" s="26"/>
      <c r="CZ781" s="26"/>
      <c r="DA781" s="26"/>
      <c r="DB781" s="26"/>
      <c r="DC781" s="26"/>
      <c r="DD781" s="26"/>
      <c r="DE781" s="26"/>
      <c r="DF781" s="26"/>
      <c r="DG781" s="26"/>
      <c r="DH781" s="26"/>
      <c r="DI781" s="26"/>
      <c r="DJ781" s="26"/>
      <c r="DK781" s="26"/>
      <c r="DL781" s="26"/>
      <c r="DM781" s="26"/>
      <c r="DN781" s="26"/>
      <c r="DO781" s="26"/>
      <c r="DP781" s="26"/>
      <c r="DQ781" s="26"/>
      <c r="DR781" s="26"/>
      <c r="DS781" s="26"/>
      <c r="DT781" s="26"/>
      <c r="DU781" s="26"/>
      <c r="DV781" s="26"/>
      <c r="DW781" s="26"/>
      <c r="DX781" s="26"/>
      <c r="DY781" s="26"/>
      <c r="DZ781" s="26"/>
      <c r="EA781" s="26"/>
      <c r="EB781" s="26"/>
      <c r="EC781" s="26"/>
      <c r="ED781" s="26"/>
      <c r="EE781" s="26"/>
      <c r="EF781" s="26"/>
      <c r="EG781" s="26"/>
      <c r="EH781" s="26"/>
      <c r="EI781" s="26"/>
      <c r="EJ781" s="26"/>
      <c r="EK781" s="26"/>
      <c r="EL781" s="26"/>
      <c r="EM781" s="26"/>
      <c r="EN781" s="26"/>
      <c r="EO781" s="26"/>
      <c r="EP781" s="26"/>
      <c r="EQ781" s="26"/>
      <c r="ER781" s="26"/>
      <c r="ES781" s="26"/>
      <c r="ET781" s="26"/>
      <c r="EU781" s="26"/>
      <c r="EV781" s="26"/>
      <c r="EW781" s="26"/>
      <c r="EX781" s="26"/>
      <c r="EY781" s="26"/>
      <c r="EZ781" s="26"/>
      <c r="FA781" s="26"/>
      <c r="FB781" s="26"/>
      <c r="FC781" s="26"/>
      <c r="FD781" s="26"/>
      <c r="FE781" s="26"/>
      <c r="FF781" s="26"/>
      <c r="FG781" s="26"/>
      <c r="FH781" s="26"/>
      <c r="FI781" s="26"/>
      <c r="FJ781" s="26"/>
      <c r="FK781" s="26"/>
      <c r="FL781" s="26"/>
      <c r="FM781" s="26"/>
      <c r="FN781" s="26"/>
      <c r="FO781" s="26"/>
      <c r="FP781" s="26"/>
      <c r="FQ781" s="26"/>
      <c r="FR781" s="26"/>
      <c r="FS781" s="26"/>
      <c r="FT781" s="26"/>
      <c r="FU781" s="26"/>
      <c r="FV781" s="26"/>
      <c r="FW781" s="26"/>
      <c r="FX781" s="26"/>
      <c r="FY781" s="26"/>
      <c r="FZ781" s="26"/>
      <c r="GA781" s="26"/>
      <c r="GB781" s="26"/>
      <c r="GC781" s="26"/>
      <c r="GD781" s="26"/>
      <c r="GE781" s="26"/>
      <c r="GF781" s="26"/>
      <c r="GG781" s="26"/>
      <c r="GH781" s="26"/>
      <c r="GI781" s="26"/>
      <c r="GJ781" s="26"/>
      <c r="GK781" s="26"/>
      <c r="GL781" s="26"/>
      <c r="GM781" s="26"/>
      <c r="GN781" s="26"/>
      <c r="GO781" s="26"/>
      <c r="GP781" s="26"/>
      <c r="GQ781" s="26"/>
      <c r="GR781" s="26"/>
      <c r="GS781" s="26"/>
      <c r="GT781" s="26"/>
      <c r="GU781" s="26"/>
      <c r="GV781" s="26"/>
      <c r="GW781" s="26"/>
      <c r="GX781" s="26"/>
      <c r="GY781" s="26"/>
      <c r="GZ781" s="26"/>
      <c r="HA781" s="26"/>
      <c r="HB781" s="26"/>
      <c r="HC781" s="26"/>
      <c r="HD781" s="26"/>
      <c r="HE781" s="26"/>
      <c r="HF781" s="26"/>
      <c r="HG781" s="26"/>
      <c r="HH781" s="26"/>
      <c r="HI781" s="26"/>
      <c r="HJ781" s="26"/>
      <c r="HK781" s="26"/>
      <c r="HL781" s="26"/>
      <c r="HM781" s="26"/>
      <c r="HN781" s="26"/>
      <c r="HO781" s="26"/>
      <c r="HP781" s="26"/>
      <c r="HQ781" s="26"/>
      <c r="HR781" s="26"/>
      <c r="HS781" s="26"/>
      <c r="HT781" s="26"/>
      <c r="HU781" s="26"/>
      <c r="HV781" s="26"/>
      <c r="HW781" s="26"/>
      <c r="HX781" s="26"/>
      <c r="HY781" s="26"/>
      <c r="HZ781" s="26"/>
      <c r="IA781" s="26"/>
      <c r="IB781" s="26"/>
      <c r="IC781" s="26"/>
      <c r="ID781" s="26"/>
      <c r="IE781" s="26"/>
      <c r="IF781" s="26"/>
      <c r="IG781" s="26"/>
      <c r="IH781" s="26"/>
      <c r="II781" s="26"/>
      <c r="IJ781" s="26"/>
      <c r="IK781" s="26"/>
      <c r="IL781" s="26"/>
      <c r="IM781" s="26"/>
      <c r="IN781" s="26"/>
      <c r="IO781" s="26"/>
      <c r="IP781" s="26"/>
      <c r="IQ781" s="26"/>
      <c r="IR781" s="26"/>
      <c r="IS781" s="26"/>
      <c r="IT781" s="26"/>
      <c r="IU781" s="26"/>
      <c r="IV781" s="26"/>
    </row>
    <row r="782" spans="1:256" s="35" customFormat="1" ht="14.4" x14ac:dyDescent="0.3">
      <c r="A782"/>
      <c r="B782"/>
      <c r="C782"/>
      <c r="D782"/>
      <c r="E782"/>
      <c r="F782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6"/>
      <c r="AB782" s="26"/>
      <c r="AC782" s="26"/>
      <c r="AD782" s="26"/>
      <c r="AE782" s="26"/>
      <c r="AF782" s="26"/>
      <c r="AG782" s="26"/>
      <c r="AH782" s="26"/>
      <c r="AI782" s="26"/>
      <c r="AJ782" s="26"/>
      <c r="AK782" s="26"/>
      <c r="AL782" s="26"/>
      <c r="AM782" s="26"/>
      <c r="AN782" s="26"/>
      <c r="AO782" s="26"/>
      <c r="AP782" s="26"/>
      <c r="AQ782" s="26"/>
      <c r="AR782" s="26"/>
      <c r="AS782" s="26"/>
      <c r="AT782" s="26"/>
      <c r="AU782" s="26"/>
      <c r="AV782" s="26"/>
      <c r="AW782" s="26"/>
      <c r="AX782" s="26"/>
      <c r="AY782" s="26"/>
      <c r="AZ782" s="26"/>
      <c r="BA782" s="26"/>
      <c r="BB782" s="26"/>
      <c r="BC782" s="26"/>
      <c r="BD782" s="26"/>
      <c r="BE782" s="26"/>
      <c r="BF782" s="26"/>
      <c r="BG782" s="26"/>
      <c r="BH782" s="26"/>
      <c r="BI782" s="26"/>
      <c r="BJ782" s="26"/>
      <c r="BK782" s="26"/>
      <c r="BL782" s="26"/>
      <c r="BM782" s="26"/>
      <c r="BN782" s="26"/>
      <c r="BO782" s="26"/>
      <c r="BP782" s="26"/>
      <c r="BQ782" s="26"/>
      <c r="BR782" s="26"/>
      <c r="BS782" s="26"/>
      <c r="BT782" s="26"/>
      <c r="BU782" s="26"/>
      <c r="BV782" s="26"/>
      <c r="BW782" s="26"/>
      <c r="BX782" s="26"/>
      <c r="BY782" s="26"/>
      <c r="BZ782" s="26"/>
      <c r="CA782" s="26"/>
      <c r="CB782" s="26"/>
      <c r="CC782" s="26"/>
      <c r="CD782" s="26"/>
      <c r="CE782" s="26"/>
      <c r="CF782" s="26"/>
      <c r="CG782" s="26"/>
      <c r="CH782" s="26"/>
      <c r="CI782" s="26"/>
      <c r="CJ782" s="26"/>
      <c r="CK782" s="26"/>
      <c r="CL782" s="26"/>
      <c r="CM782" s="26"/>
      <c r="CN782" s="26"/>
      <c r="CO782" s="26"/>
      <c r="CP782" s="26"/>
      <c r="CQ782" s="26"/>
      <c r="CR782" s="26"/>
      <c r="CS782" s="26"/>
      <c r="CT782" s="26"/>
      <c r="CU782" s="26"/>
      <c r="CV782" s="26"/>
      <c r="CW782" s="26"/>
      <c r="CX782" s="26"/>
      <c r="CY782" s="26"/>
      <c r="CZ782" s="26"/>
      <c r="DA782" s="26"/>
      <c r="DB782" s="26"/>
      <c r="DC782" s="26"/>
      <c r="DD782" s="26"/>
      <c r="DE782" s="26"/>
      <c r="DF782" s="26"/>
      <c r="DG782" s="26"/>
      <c r="DH782" s="26"/>
      <c r="DI782" s="26"/>
      <c r="DJ782" s="26"/>
      <c r="DK782" s="26"/>
      <c r="DL782" s="26"/>
      <c r="DM782" s="26"/>
      <c r="DN782" s="26"/>
      <c r="DO782" s="26"/>
      <c r="DP782" s="26"/>
      <c r="DQ782" s="26"/>
      <c r="DR782" s="26"/>
      <c r="DS782" s="26"/>
      <c r="DT782" s="26"/>
      <c r="DU782" s="26"/>
      <c r="DV782" s="26"/>
      <c r="DW782" s="26"/>
      <c r="DX782" s="26"/>
      <c r="DY782" s="26"/>
      <c r="DZ782" s="26"/>
      <c r="EA782" s="26"/>
      <c r="EB782" s="26"/>
      <c r="EC782" s="26"/>
      <c r="ED782" s="26"/>
      <c r="EE782" s="26"/>
      <c r="EF782" s="26"/>
      <c r="EG782" s="26"/>
      <c r="EH782" s="26"/>
      <c r="EI782" s="26"/>
      <c r="EJ782" s="26"/>
      <c r="EK782" s="26"/>
      <c r="EL782" s="26"/>
      <c r="EM782" s="26"/>
      <c r="EN782" s="26"/>
      <c r="EO782" s="26"/>
      <c r="EP782" s="26"/>
      <c r="EQ782" s="26"/>
      <c r="ER782" s="26"/>
      <c r="ES782" s="26"/>
      <c r="ET782" s="26"/>
      <c r="EU782" s="26"/>
      <c r="EV782" s="26"/>
      <c r="EW782" s="26"/>
      <c r="EX782" s="26"/>
      <c r="EY782" s="26"/>
      <c r="EZ782" s="26"/>
      <c r="FA782" s="26"/>
      <c r="FB782" s="26"/>
      <c r="FC782" s="26"/>
      <c r="FD782" s="26"/>
      <c r="FE782" s="26"/>
      <c r="FF782" s="26"/>
      <c r="FG782" s="26"/>
      <c r="FH782" s="26"/>
      <c r="FI782" s="26"/>
      <c r="FJ782" s="26"/>
      <c r="FK782" s="26"/>
      <c r="FL782" s="26"/>
      <c r="FM782" s="26"/>
      <c r="FN782" s="26"/>
      <c r="FO782" s="26"/>
      <c r="FP782" s="26"/>
      <c r="FQ782" s="26"/>
      <c r="FR782" s="26"/>
      <c r="FS782" s="26"/>
      <c r="FT782" s="26"/>
      <c r="FU782" s="26"/>
      <c r="FV782" s="26"/>
      <c r="FW782" s="26"/>
      <c r="FX782" s="26"/>
      <c r="FY782" s="26"/>
      <c r="FZ782" s="26"/>
      <c r="GA782" s="26"/>
      <c r="GB782" s="26"/>
      <c r="GC782" s="26"/>
      <c r="GD782" s="26"/>
      <c r="GE782" s="26"/>
      <c r="GF782" s="26"/>
      <c r="GG782" s="26"/>
      <c r="GH782" s="26"/>
      <c r="GI782" s="26"/>
      <c r="GJ782" s="26"/>
      <c r="GK782" s="26"/>
      <c r="GL782" s="26"/>
      <c r="GM782" s="26"/>
      <c r="GN782" s="26"/>
      <c r="GO782" s="26"/>
      <c r="GP782" s="26"/>
      <c r="GQ782" s="26"/>
      <c r="GR782" s="26"/>
      <c r="GS782" s="26"/>
      <c r="GT782" s="26"/>
      <c r="GU782" s="26"/>
      <c r="GV782" s="26"/>
      <c r="GW782" s="26"/>
      <c r="GX782" s="26"/>
      <c r="GY782" s="26"/>
      <c r="GZ782" s="26"/>
      <c r="HA782" s="26"/>
      <c r="HB782" s="26"/>
      <c r="HC782" s="26"/>
      <c r="HD782" s="26"/>
      <c r="HE782" s="26"/>
      <c r="HF782" s="26"/>
      <c r="HG782" s="26"/>
      <c r="HH782" s="26"/>
      <c r="HI782" s="26"/>
      <c r="HJ782" s="26"/>
      <c r="HK782" s="26"/>
      <c r="HL782" s="26"/>
      <c r="HM782" s="26"/>
      <c r="HN782" s="26"/>
      <c r="HO782" s="26"/>
      <c r="HP782" s="26"/>
      <c r="HQ782" s="26"/>
      <c r="HR782" s="26"/>
      <c r="HS782" s="26"/>
      <c r="HT782" s="26"/>
      <c r="HU782" s="26"/>
      <c r="HV782" s="26"/>
      <c r="HW782" s="26"/>
      <c r="HX782" s="26"/>
      <c r="HY782" s="26"/>
      <c r="HZ782" s="26"/>
      <c r="IA782" s="26"/>
      <c r="IB782" s="26"/>
      <c r="IC782" s="26"/>
      <c r="ID782" s="26"/>
      <c r="IE782" s="26"/>
      <c r="IF782" s="26"/>
      <c r="IG782" s="26"/>
      <c r="IH782" s="26"/>
      <c r="II782" s="26"/>
      <c r="IJ782" s="26"/>
      <c r="IK782" s="26"/>
      <c r="IL782" s="26"/>
      <c r="IM782" s="26"/>
      <c r="IN782" s="26"/>
      <c r="IO782" s="26"/>
      <c r="IP782" s="26"/>
      <c r="IQ782" s="26"/>
      <c r="IR782" s="26"/>
      <c r="IS782" s="26"/>
      <c r="IT782" s="26"/>
      <c r="IU782" s="26"/>
      <c r="IV782" s="26"/>
    </row>
    <row r="783" spans="1:256" s="32" customFormat="1" ht="14.4" x14ac:dyDescent="0.3">
      <c r="A783"/>
      <c r="B783"/>
      <c r="C783"/>
      <c r="D783"/>
      <c r="E783"/>
      <c r="F783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6"/>
      <c r="AB783" s="26"/>
      <c r="AC783" s="26"/>
      <c r="AD783" s="26"/>
      <c r="AE783" s="26"/>
      <c r="AF783" s="26"/>
      <c r="AG783" s="26"/>
      <c r="AH783" s="26"/>
      <c r="AI783" s="26"/>
      <c r="AJ783" s="26"/>
      <c r="AK783" s="26"/>
      <c r="AL783" s="26"/>
      <c r="AM783" s="26"/>
      <c r="AN783" s="26"/>
      <c r="AO783" s="26"/>
      <c r="AP783" s="26"/>
      <c r="AQ783" s="26"/>
      <c r="AR783" s="26"/>
      <c r="AS783" s="26"/>
      <c r="AT783" s="26"/>
      <c r="AU783" s="26"/>
      <c r="AV783" s="26"/>
      <c r="AW783" s="26"/>
      <c r="AX783" s="26"/>
      <c r="AY783" s="26"/>
      <c r="AZ783" s="26"/>
      <c r="BA783" s="26"/>
      <c r="BB783" s="26"/>
      <c r="BC783" s="26"/>
      <c r="BD783" s="26"/>
      <c r="BE783" s="26"/>
      <c r="BF783" s="26"/>
      <c r="BG783" s="26"/>
      <c r="BH783" s="26"/>
      <c r="BI783" s="26"/>
      <c r="BJ783" s="26"/>
      <c r="BK783" s="26"/>
      <c r="BL783" s="26"/>
      <c r="BM783" s="26"/>
      <c r="BN783" s="26"/>
      <c r="BO783" s="26"/>
      <c r="BP783" s="26"/>
      <c r="BQ783" s="26"/>
      <c r="BR783" s="26"/>
      <c r="BS783" s="26"/>
      <c r="BT783" s="26"/>
      <c r="BU783" s="26"/>
      <c r="BV783" s="26"/>
      <c r="BW783" s="26"/>
      <c r="BX783" s="26"/>
      <c r="BY783" s="26"/>
      <c r="BZ783" s="26"/>
      <c r="CA783" s="26"/>
      <c r="CB783" s="26"/>
      <c r="CC783" s="26"/>
      <c r="CD783" s="26"/>
      <c r="CE783" s="26"/>
      <c r="CF783" s="26"/>
      <c r="CG783" s="26"/>
      <c r="CH783" s="26"/>
      <c r="CI783" s="26"/>
      <c r="CJ783" s="26"/>
      <c r="CK783" s="26"/>
      <c r="CL783" s="26"/>
      <c r="CM783" s="26"/>
      <c r="CN783" s="26"/>
      <c r="CO783" s="26"/>
      <c r="CP783" s="26"/>
      <c r="CQ783" s="26"/>
      <c r="CR783" s="26"/>
      <c r="CS783" s="26"/>
      <c r="CT783" s="26"/>
      <c r="CU783" s="26"/>
      <c r="CV783" s="26"/>
      <c r="CW783" s="26"/>
      <c r="CX783" s="26"/>
      <c r="CY783" s="26"/>
      <c r="CZ783" s="26"/>
      <c r="DA783" s="26"/>
      <c r="DB783" s="26"/>
      <c r="DC783" s="26"/>
      <c r="DD783" s="26"/>
      <c r="DE783" s="26"/>
      <c r="DF783" s="26"/>
      <c r="DG783" s="26"/>
      <c r="DH783" s="26"/>
      <c r="DI783" s="26"/>
      <c r="DJ783" s="26"/>
      <c r="DK783" s="26"/>
      <c r="DL783" s="26"/>
      <c r="DM783" s="26"/>
      <c r="DN783" s="26"/>
      <c r="DO783" s="26"/>
      <c r="DP783" s="26"/>
      <c r="DQ783" s="26"/>
      <c r="DR783" s="26"/>
      <c r="DS783" s="26"/>
      <c r="DT783" s="26"/>
      <c r="DU783" s="26"/>
      <c r="DV783" s="26"/>
      <c r="DW783" s="26"/>
      <c r="DX783" s="26"/>
      <c r="DY783" s="26"/>
      <c r="DZ783" s="26"/>
      <c r="EA783" s="26"/>
      <c r="EB783" s="26"/>
      <c r="EC783" s="26"/>
      <c r="ED783" s="26"/>
      <c r="EE783" s="26"/>
      <c r="EF783" s="26"/>
      <c r="EG783" s="26"/>
      <c r="EH783" s="26"/>
      <c r="EI783" s="26"/>
      <c r="EJ783" s="26"/>
      <c r="EK783" s="26"/>
      <c r="EL783" s="26"/>
      <c r="EM783" s="26"/>
      <c r="EN783" s="26"/>
      <c r="EO783" s="26"/>
      <c r="EP783" s="26"/>
      <c r="EQ783" s="26"/>
      <c r="ER783" s="26"/>
      <c r="ES783" s="26"/>
      <c r="ET783" s="26"/>
      <c r="EU783" s="26"/>
      <c r="EV783" s="26"/>
      <c r="EW783" s="26"/>
      <c r="EX783" s="26"/>
      <c r="EY783" s="26"/>
      <c r="EZ783" s="26"/>
      <c r="FA783" s="26"/>
      <c r="FB783" s="26"/>
      <c r="FC783" s="26"/>
      <c r="FD783" s="26"/>
      <c r="FE783" s="26"/>
      <c r="FF783" s="26"/>
      <c r="FG783" s="26"/>
      <c r="FH783" s="26"/>
      <c r="FI783" s="26"/>
      <c r="FJ783" s="26"/>
      <c r="FK783" s="26"/>
      <c r="FL783" s="26"/>
      <c r="FM783" s="26"/>
      <c r="FN783" s="26"/>
      <c r="FO783" s="26"/>
      <c r="FP783" s="26"/>
      <c r="FQ783" s="26"/>
      <c r="FR783" s="26"/>
      <c r="FS783" s="26"/>
      <c r="FT783" s="26"/>
      <c r="FU783" s="26"/>
      <c r="FV783" s="26"/>
      <c r="FW783" s="26"/>
      <c r="FX783" s="26"/>
      <c r="FY783" s="26"/>
      <c r="FZ783" s="26"/>
      <c r="GA783" s="26"/>
      <c r="GB783" s="26"/>
      <c r="GC783" s="26"/>
      <c r="GD783" s="26"/>
      <c r="GE783" s="26"/>
      <c r="GF783" s="26"/>
      <c r="GG783" s="26"/>
      <c r="GH783" s="26"/>
      <c r="GI783" s="26"/>
      <c r="GJ783" s="26"/>
      <c r="GK783" s="26"/>
      <c r="GL783" s="26"/>
      <c r="GM783" s="26"/>
      <c r="GN783" s="26"/>
      <c r="GO783" s="26"/>
      <c r="GP783" s="26"/>
      <c r="GQ783" s="26"/>
      <c r="GR783" s="26"/>
      <c r="GS783" s="26"/>
      <c r="GT783" s="26"/>
      <c r="GU783" s="26"/>
      <c r="GV783" s="26"/>
      <c r="GW783" s="26"/>
      <c r="GX783" s="26"/>
      <c r="GY783" s="26"/>
      <c r="GZ783" s="26"/>
      <c r="HA783" s="26"/>
      <c r="HB783" s="26"/>
      <c r="HC783" s="26"/>
      <c r="HD783" s="26"/>
      <c r="HE783" s="26"/>
      <c r="HF783" s="26"/>
      <c r="HG783" s="26"/>
      <c r="HH783" s="26"/>
      <c r="HI783" s="26"/>
      <c r="HJ783" s="26"/>
      <c r="HK783" s="26"/>
      <c r="HL783" s="26"/>
      <c r="HM783" s="26"/>
      <c r="HN783" s="26"/>
      <c r="HO783" s="26"/>
      <c r="HP783" s="26"/>
      <c r="HQ783" s="26"/>
      <c r="HR783" s="26"/>
      <c r="HS783" s="26"/>
      <c r="HT783" s="26"/>
      <c r="HU783" s="26"/>
      <c r="HV783" s="26"/>
      <c r="HW783" s="26"/>
      <c r="HX783" s="26"/>
      <c r="HY783" s="26"/>
      <c r="HZ783" s="26"/>
      <c r="IA783" s="26"/>
      <c r="IB783" s="26"/>
      <c r="IC783" s="26"/>
      <c r="ID783" s="26"/>
      <c r="IE783" s="26"/>
      <c r="IF783" s="26"/>
      <c r="IG783" s="26"/>
      <c r="IH783" s="26"/>
      <c r="II783" s="26"/>
      <c r="IJ783" s="26"/>
      <c r="IK783" s="26"/>
      <c r="IL783" s="26"/>
      <c r="IM783" s="26"/>
      <c r="IN783" s="26"/>
      <c r="IO783" s="26"/>
      <c r="IP783" s="26"/>
      <c r="IQ783" s="26"/>
      <c r="IR783" s="26"/>
      <c r="IS783" s="26"/>
      <c r="IT783" s="26"/>
      <c r="IU783" s="26"/>
      <c r="IV783" s="26"/>
    </row>
    <row r="784" spans="1:256" s="32" customFormat="1" ht="14.4" x14ac:dyDescent="0.3">
      <c r="A784"/>
      <c r="B784"/>
      <c r="C784"/>
      <c r="D784"/>
      <c r="E784"/>
      <c r="F784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6"/>
      <c r="AB784" s="26"/>
      <c r="AC784" s="26"/>
      <c r="AD784" s="26"/>
      <c r="AE784" s="26"/>
      <c r="AF784" s="26"/>
      <c r="AG784" s="26"/>
      <c r="AH784" s="26"/>
      <c r="AI784" s="26"/>
      <c r="AJ784" s="26"/>
      <c r="AK784" s="26"/>
      <c r="AL784" s="26"/>
      <c r="AM784" s="26"/>
      <c r="AN784" s="26"/>
      <c r="AO784" s="26"/>
      <c r="AP784" s="26"/>
      <c r="AQ784" s="26"/>
      <c r="AR784" s="26"/>
      <c r="AS784" s="26"/>
      <c r="AT784" s="26"/>
      <c r="AU784" s="26"/>
      <c r="AV784" s="26"/>
      <c r="AW784" s="26"/>
      <c r="AX784" s="26"/>
      <c r="AY784" s="26"/>
      <c r="AZ784" s="26"/>
      <c r="BA784" s="26"/>
      <c r="BB784" s="26"/>
      <c r="BC784" s="26"/>
      <c r="BD784" s="26"/>
      <c r="BE784" s="26"/>
      <c r="BF784" s="26"/>
      <c r="BG784" s="26"/>
      <c r="BH784" s="26"/>
      <c r="BI784" s="26"/>
      <c r="BJ784" s="26"/>
      <c r="BK784" s="26"/>
      <c r="BL784" s="26"/>
      <c r="BM784" s="26"/>
      <c r="BN784" s="26"/>
      <c r="BO784" s="26"/>
      <c r="BP784" s="26"/>
      <c r="BQ784" s="26"/>
      <c r="BR784" s="26"/>
      <c r="BS784" s="26"/>
      <c r="BT784" s="26"/>
      <c r="BU784" s="26"/>
      <c r="BV784" s="26"/>
      <c r="BW784" s="26"/>
      <c r="BX784" s="26"/>
      <c r="BY784" s="26"/>
      <c r="BZ784" s="26"/>
      <c r="CA784" s="26"/>
      <c r="CB784" s="26"/>
      <c r="CC784" s="26"/>
      <c r="CD784" s="26"/>
      <c r="CE784" s="26"/>
      <c r="CF784" s="26"/>
      <c r="CG784" s="26"/>
      <c r="CH784" s="26"/>
      <c r="CI784" s="26"/>
      <c r="CJ784" s="26"/>
      <c r="CK784" s="26"/>
      <c r="CL784" s="26"/>
      <c r="CM784" s="26"/>
      <c r="CN784" s="26"/>
      <c r="CO784" s="26"/>
      <c r="CP784" s="26"/>
      <c r="CQ784" s="26"/>
      <c r="CR784" s="26"/>
      <c r="CS784" s="26"/>
      <c r="CT784" s="26"/>
      <c r="CU784" s="26"/>
      <c r="CV784" s="26"/>
      <c r="CW784" s="26"/>
      <c r="CX784" s="26"/>
      <c r="CY784" s="26"/>
      <c r="CZ784" s="26"/>
      <c r="DA784" s="26"/>
      <c r="DB784" s="26"/>
      <c r="DC784" s="26"/>
      <c r="DD784" s="26"/>
      <c r="DE784" s="26"/>
      <c r="DF784" s="26"/>
      <c r="DG784" s="26"/>
      <c r="DH784" s="26"/>
      <c r="DI784" s="26"/>
      <c r="DJ784" s="26"/>
      <c r="DK784" s="26"/>
      <c r="DL784" s="26"/>
      <c r="DM784" s="26"/>
      <c r="DN784" s="26"/>
      <c r="DO784" s="26"/>
      <c r="DP784" s="26"/>
      <c r="DQ784" s="26"/>
      <c r="DR784" s="26"/>
      <c r="DS784" s="26"/>
      <c r="DT784" s="26"/>
      <c r="DU784" s="26"/>
      <c r="DV784" s="26"/>
      <c r="DW784" s="26"/>
      <c r="DX784" s="26"/>
      <c r="DY784" s="26"/>
      <c r="DZ784" s="26"/>
      <c r="EA784" s="26"/>
      <c r="EB784" s="26"/>
      <c r="EC784" s="26"/>
      <c r="ED784" s="26"/>
      <c r="EE784" s="26"/>
      <c r="EF784" s="26"/>
      <c r="EG784" s="26"/>
      <c r="EH784" s="26"/>
      <c r="EI784" s="26"/>
      <c r="EJ784" s="26"/>
      <c r="EK784" s="26"/>
      <c r="EL784" s="26"/>
      <c r="EM784" s="26"/>
      <c r="EN784" s="26"/>
      <c r="EO784" s="26"/>
      <c r="EP784" s="26"/>
      <c r="EQ784" s="26"/>
      <c r="ER784" s="26"/>
      <c r="ES784" s="26"/>
      <c r="ET784" s="26"/>
      <c r="EU784" s="26"/>
      <c r="EV784" s="26"/>
      <c r="EW784" s="26"/>
      <c r="EX784" s="26"/>
      <c r="EY784" s="26"/>
      <c r="EZ784" s="26"/>
      <c r="FA784" s="26"/>
      <c r="FB784" s="26"/>
      <c r="FC784" s="26"/>
      <c r="FD784" s="26"/>
      <c r="FE784" s="26"/>
      <c r="FF784" s="26"/>
      <c r="FG784" s="26"/>
      <c r="FH784" s="26"/>
      <c r="FI784" s="26"/>
      <c r="FJ784" s="26"/>
      <c r="FK784" s="26"/>
      <c r="FL784" s="26"/>
      <c r="FM784" s="26"/>
      <c r="FN784" s="26"/>
      <c r="FO784" s="26"/>
      <c r="FP784" s="26"/>
      <c r="FQ784" s="26"/>
      <c r="FR784" s="26"/>
      <c r="FS784" s="26"/>
      <c r="FT784" s="26"/>
      <c r="FU784" s="26"/>
      <c r="FV784" s="26"/>
      <c r="FW784" s="26"/>
      <c r="FX784" s="26"/>
      <c r="FY784" s="26"/>
      <c r="FZ784" s="26"/>
      <c r="GA784" s="26"/>
      <c r="GB784" s="26"/>
      <c r="GC784" s="26"/>
      <c r="GD784" s="26"/>
      <c r="GE784" s="26"/>
      <c r="GF784" s="26"/>
      <c r="GG784" s="26"/>
      <c r="GH784" s="26"/>
      <c r="GI784" s="26"/>
      <c r="GJ784" s="26"/>
      <c r="GK784" s="26"/>
      <c r="GL784" s="26"/>
      <c r="GM784" s="26"/>
      <c r="GN784" s="26"/>
      <c r="GO784" s="26"/>
      <c r="GP784" s="26"/>
      <c r="GQ784" s="26"/>
      <c r="GR784" s="26"/>
      <c r="GS784" s="26"/>
      <c r="GT784" s="26"/>
      <c r="GU784" s="26"/>
      <c r="GV784" s="26"/>
      <c r="GW784" s="26"/>
      <c r="GX784" s="26"/>
      <c r="GY784" s="26"/>
      <c r="GZ784" s="26"/>
      <c r="HA784" s="26"/>
      <c r="HB784" s="26"/>
      <c r="HC784" s="26"/>
      <c r="HD784" s="26"/>
      <c r="HE784" s="26"/>
      <c r="HF784" s="26"/>
      <c r="HG784" s="26"/>
      <c r="HH784" s="26"/>
      <c r="HI784" s="26"/>
      <c r="HJ784" s="26"/>
      <c r="HK784" s="26"/>
      <c r="HL784" s="26"/>
      <c r="HM784" s="26"/>
      <c r="HN784" s="26"/>
      <c r="HO784" s="26"/>
      <c r="HP784" s="26"/>
      <c r="HQ784" s="26"/>
      <c r="HR784" s="26"/>
      <c r="HS784" s="26"/>
      <c r="HT784" s="26"/>
      <c r="HU784" s="26"/>
      <c r="HV784" s="26"/>
      <c r="HW784" s="26"/>
      <c r="HX784" s="26"/>
      <c r="HY784" s="26"/>
      <c r="HZ784" s="26"/>
      <c r="IA784" s="26"/>
      <c r="IB784" s="26"/>
      <c r="IC784" s="26"/>
      <c r="ID784" s="26"/>
      <c r="IE784" s="26"/>
      <c r="IF784" s="26"/>
      <c r="IG784" s="26"/>
      <c r="IH784" s="26"/>
      <c r="II784" s="26"/>
      <c r="IJ784" s="26"/>
      <c r="IK784" s="26"/>
      <c r="IL784" s="26"/>
      <c r="IM784" s="26"/>
      <c r="IN784" s="26"/>
      <c r="IO784" s="26"/>
      <c r="IP784" s="26"/>
      <c r="IQ784" s="26"/>
      <c r="IR784" s="26"/>
      <c r="IS784" s="26"/>
      <c r="IT784" s="26"/>
      <c r="IU784" s="26"/>
      <c r="IV784" s="26"/>
    </row>
    <row r="785" spans="1:256" s="32" customFormat="1" ht="14.4" x14ac:dyDescent="0.3">
      <c r="A785"/>
      <c r="B785"/>
      <c r="C785"/>
      <c r="D785"/>
      <c r="E785"/>
      <c r="F785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6"/>
      <c r="AB785" s="26"/>
      <c r="AC785" s="26"/>
      <c r="AD785" s="26"/>
      <c r="AE785" s="26"/>
      <c r="AF785" s="26"/>
      <c r="AG785" s="26"/>
      <c r="AH785" s="26"/>
      <c r="AI785" s="26"/>
      <c r="AJ785" s="26"/>
      <c r="AK785" s="26"/>
      <c r="AL785" s="26"/>
      <c r="AM785" s="26"/>
      <c r="AN785" s="26"/>
      <c r="AO785" s="26"/>
      <c r="AP785" s="26"/>
      <c r="AQ785" s="26"/>
      <c r="AR785" s="26"/>
      <c r="AS785" s="26"/>
      <c r="AT785" s="26"/>
      <c r="AU785" s="26"/>
      <c r="AV785" s="26"/>
      <c r="AW785" s="26"/>
      <c r="AX785" s="26"/>
      <c r="AY785" s="26"/>
      <c r="AZ785" s="26"/>
      <c r="BA785" s="26"/>
      <c r="BB785" s="26"/>
      <c r="BC785" s="26"/>
      <c r="BD785" s="26"/>
      <c r="BE785" s="26"/>
      <c r="BF785" s="26"/>
      <c r="BG785" s="26"/>
      <c r="BH785" s="26"/>
      <c r="BI785" s="26"/>
      <c r="BJ785" s="26"/>
      <c r="BK785" s="26"/>
      <c r="BL785" s="26"/>
      <c r="BM785" s="26"/>
      <c r="BN785" s="26"/>
      <c r="BO785" s="26"/>
      <c r="BP785" s="26"/>
      <c r="BQ785" s="26"/>
      <c r="BR785" s="26"/>
      <c r="BS785" s="26"/>
      <c r="BT785" s="26"/>
      <c r="BU785" s="26"/>
      <c r="BV785" s="26"/>
      <c r="BW785" s="26"/>
      <c r="BX785" s="26"/>
      <c r="BY785" s="26"/>
      <c r="BZ785" s="26"/>
      <c r="CA785" s="26"/>
      <c r="CB785" s="26"/>
      <c r="CC785" s="26"/>
      <c r="CD785" s="26"/>
      <c r="CE785" s="26"/>
      <c r="CF785" s="26"/>
      <c r="CG785" s="26"/>
      <c r="CH785" s="26"/>
      <c r="CI785" s="26"/>
      <c r="CJ785" s="26"/>
      <c r="CK785" s="26"/>
      <c r="CL785" s="26"/>
      <c r="CM785" s="26"/>
      <c r="CN785" s="26"/>
      <c r="CO785" s="26"/>
      <c r="CP785" s="26"/>
      <c r="CQ785" s="26"/>
      <c r="CR785" s="26"/>
      <c r="CS785" s="26"/>
      <c r="CT785" s="26"/>
      <c r="CU785" s="26"/>
      <c r="CV785" s="26"/>
      <c r="CW785" s="26"/>
      <c r="CX785" s="26"/>
      <c r="CY785" s="26"/>
      <c r="CZ785" s="26"/>
      <c r="DA785" s="26"/>
      <c r="DB785" s="26"/>
      <c r="DC785" s="26"/>
      <c r="DD785" s="26"/>
      <c r="DE785" s="26"/>
      <c r="DF785" s="26"/>
      <c r="DG785" s="26"/>
      <c r="DH785" s="26"/>
      <c r="DI785" s="26"/>
      <c r="DJ785" s="26"/>
      <c r="DK785" s="26"/>
      <c r="DL785" s="26"/>
      <c r="DM785" s="26"/>
      <c r="DN785" s="26"/>
      <c r="DO785" s="26"/>
      <c r="DP785" s="26"/>
      <c r="DQ785" s="26"/>
      <c r="DR785" s="26"/>
      <c r="DS785" s="26"/>
      <c r="DT785" s="26"/>
      <c r="DU785" s="26"/>
      <c r="DV785" s="26"/>
      <c r="DW785" s="26"/>
      <c r="DX785" s="26"/>
      <c r="DY785" s="26"/>
      <c r="DZ785" s="26"/>
      <c r="EA785" s="26"/>
      <c r="EB785" s="26"/>
      <c r="EC785" s="26"/>
      <c r="ED785" s="26"/>
      <c r="EE785" s="26"/>
      <c r="EF785" s="26"/>
      <c r="EG785" s="26"/>
      <c r="EH785" s="26"/>
      <c r="EI785" s="26"/>
      <c r="EJ785" s="26"/>
      <c r="EK785" s="26"/>
      <c r="EL785" s="26"/>
      <c r="EM785" s="26"/>
      <c r="EN785" s="26"/>
      <c r="EO785" s="26"/>
      <c r="EP785" s="26"/>
      <c r="EQ785" s="26"/>
      <c r="ER785" s="26"/>
      <c r="ES785" s="26"/>
      <c r="ET785" s="26"/>
      <c r="EU785" s="26"/>
      <c r="EV785" s="26"/>
      <c r="EW785" s="26"/>
      <c r="EX785" s="26"/>
      <c r="EY785" s="26"/>
      <c r="EZ785" s="26"/>
      <c r="FA785" s="26"/>
      <c r="FB785" s="26"/>
      <c r="FC785" s="26"/>
      <c r="FD785" s="26"/>
      <c r="FE785" s="26"/>
      <c r="FF785" s="26"/>
      <c r="FG785" s="26"/>
      <c r="FH785" s="26"/>
      <c r="FI785" s="26"/>
      <c r="FJ785" s="26"/>
      <c r="FK785" s="26"/>
      <c r="FL785" s="26"/>
      <c r="FM785" s="26"/>
      <c r="FN785" s="26"/>
      <c r="FO785" s="26"/>
      <c r="FP785" s="26"/>
      <c r="FQ785" s="26"/>
      <c r="FR785" s="26"/>
      <c r="FS785" s="26"/>
      <c r="FT785" s="26"/>
      <c r="FU785" s="26"/>
      <c r="FV785" s="26"/>
      <c r="FW785" s="26"/>
      <c r="FX785" s="26"/>
      <c r="FY785" s="26"/>
      <c r="FZ785" s="26"/>
      <c r="GA785" s="26"/>
      <c r="GB785" s="26"/>
      <c r="GC785" s="26"/>
      <c r="GD785" s="26"/>
      <c r="GE785" s="26"/>
      <c r="GF785" s="26"/>
      <c r="GG785" s="26"/>
      <c r="GH785" s="26"/>
      <c r="GI785" s="26"/>
      <c r="GJ785" s="26"/>
      <c r="GK785" s="26"/>
      <c r="GL785" s="26"/>
      <c r="GM785" s="26"/>
      <c r="GN785" s="26"/>
      <c r="GO785" s="26"/>
      <c r="GP785" s="26"/>
      <c r="GQ785" s="26"/>
      <c r="GR785" s="26"/>
      <c r="GS785" s="26"/>
      <c r="GT785" s="26"/>
      <c r="GU785" s="26"/>
      <c r="GV785" s="26"/>
      <c r="GW785" s="26"/>
      <c r="GX785" s="26"/>
      <c r="GY785" s="26"/>
      <c r="GZ785" s="26"/>
      <c r="HA785" s="26"/>
      <c r="HB785" s="26"/>
      <c r="HC785" s="26"/>
      <c r="HD785" s="26"/>
      <c r="HE785" s="26"/>
      <c r="HF785" s="26"/>
      <c r="HG785" s="26"/>
      <c r="HH785" s="26"/>
      <c r="HI785" s="26"/>
      <c r="HJ785" s="26"/>
      <c r="HK785" s="26"/>
      <c r="HL785" s="26"/>
      <c r="HM785" s="26"/>
      <c r="HN785" s="26"/>
      <c r="HO785" s="26"/>
      <c r="HP785" s="26"/>
      <c r="HQ785" s="26"/>
      <c r="HR785" s="26"/>
      <c r="HS785" s="26"/>
      <c r="HT785" s="26"/>
      <c r="HU785" s="26"/>
      <c r="HV785" s="26"/>
      <c r="HW785" s="26"/>
      <c r="HX785" s="26"/>
      <c r="HY785" s="26"/>
      <c r="HZ785" s="26"/>
      <c r="IA785" s="26"/>
      <c r="IB785" s="26"/>
      <c r="IC785" s="26"/>
      <c r="ID785" s="26"/>
      <c r="IE785" s="26"/>
      <c r="IF785" s="26"/>
      <c r="IG785" s="26"/>
      <c r="IH785" s="26"/>
      <c r="II785" s="26"/>
      <c r="IJ785" s="26"/>
      <c r="IK785" s="26"/>
      <c r="IL785" s="26"/>
      <c r="IM785" s="26"/>
      <c r="IN785" s="26"/>
      <c r="IO785" s="26"/>
      <c r="IP785" s="26"/>
      <c r="IQ785" s="26"/>
      <c r="IR785" s="26"/>
      <c r="IS785" s="26"/>
      <c r="IT785" s="26"/>
      <c r="IU785" s="26"/>
      <c r="IV785" s="26"/>
    </row>
    <row r="786" spans="1:256" s="32" customFormat="1" ht="14.4" x14ac:dyDescent="0.3">
      <c r="A786"/>
      <c r="B786"/>
      <c r="C786"/>
      <c r="D786"/>
      <c r="E786"/>
      <c r="F78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6"/>
      <c r="AB786" s="26"/>
      <c r="AC786" s="26"/>
      <c r="AD786" s="26"/>
      <c r="AE786" s="26"/>
      <c r="AF786" s="26"/>
      <c r="AG786" s="26"/>
      <c r="AH786" s="26"/>
      <c r="AI786" s="26"/>
      <c r="AJ786" s="26"/>
      <c r="AK786" s="26"/>
      <c r="AL786" s="26"/>
      <c r="AM786" s="26"/>
      <c r="AN786" s="26"/>
      <c r="AO786" s="26"/>
      <c r="AP786" s="26"/>
      <c r="AQ786" s="26"/>
      <c r="AR786" s="26"/>
      <c r="AS786" s="26"/>
      <c r="AT786" s="26"/>
      <c r="AU786" s="26"/>
      <c r="AV786" s="26"/>
      <c r="AW786" s="26"/>
      <c r="AX786" s="26"/>
      <c r="AY786" s="26"/>
      <c r="AZ786" s="26"/>
      <c r="BA786" s="26"/>
      <c r="BB786" s="26"/>
      <c r="BC786" s="26"/>
      <c r="BD786" s="26"/>
      <c r="BE786" s="26"/>
      <c r="BF786" s="26"/>
      <c r="BG786" s="26"/>
      <c r="BH786" s="26"/>
      <c r="BI786" s="26"/>
      <c r="BJ786" s="26"/>
      <c r="BK786" s="26"/>
      <c r="BL786" s="26"/>
      <c r="BM786" s="26"/>
      <c r="BN786" s="26"/>
      <c r="BO786" s="26"/>
      <c r="BP786" s="26"/>
      <c r="BQ786" s="26"/>
      <c r="BR786" s="26"/>
      <c r="BS786" s="26"/>
      <c r="BT786" s="26"/>
      <c r="BU786" s="26"/>
      <c r="BV786" s="26"/>
      <c r="BW786" s="26"/>
      <c r="BX786" s="26"/>
      <c r="BY786" s="26"/>
      <c r="BZ786" s="26"/>
      <c r="CA786" s="26"/>
      <c r="CB786" s="26"/>
      <c r="CC786" s="26"/>
      <c r="CD786" s="26"/>
      <c r="CE786" s="26"/>
      <c r="CF786" s="26"/>
      <c r="CG786" s="26"/>
      <c r="CH786" s="26"/>
      <c r="CI786" s="26"/>
      <c r="CJ786" s="26"/>
      <c r="CK786" s="26"/>
      <c r="CL786" s="26"/>
      <c r="CM786" s="26"/>
      <c r="CN786" s="26"/>
      <c r="CO786" s="26"/>
      <c r="CP786" s="26"/>
      <c r="CQ786" s="26"/>
      <c r="CR786" s="26"/>
      <c r="CS786" s="26"/>
      <c r="CT786" s="26"/>
      <c r="CU786" s="26"/>
      <c r="CV786" s="26"/>
      <c r="CW786" s="26"/>
      <c r="CX786" s="26"/>
      <c r="CY786" s="26"/>
      <c r="CZ786" s="26"/>
      <c r="DA786" s="26"/>
      <c r="DB786" s="26"/>
      <c r="DC786" s="26"/>
      <c r="DD786" s="26"/>
      <c r="DE786" s="26"/>
      <c r="DF786" s="26"/>
      <c r="DG786" s="26"/>
      <c r="DH786" s="26"/>
      <c r="DI786" s="26"/>
      <c r="DJ786" s="26"/>
      <c r="DK786" s="26"/>
      <c r="DL786" s="26"/>
      <c r="DM786" s="26"/>
      <c r="DN786" s="26"/>
      <c r="DO786" s="26"/>
      <c r="DP786" s="26"/>
      <c r="DQ786" s="26"/>
      <c r="DR786" s="26"/>
      <c r="DS786" s="26"/>
      <c r="DT786" s="26"/>
      <c r="DU786" s="26"/>
      <c r="DV786" s="26"/>
      <c r="DW786" s="26"/>
      <c r="DX786" s="26"/>
      <c r="DY786" s="26"/>
      <c r="DZ786" s="26"/>
      <c r="EA786" s="26"/>
      <c r="EB786" s="26"/>
      <c r="EC786" s="26"/>
      <c r="ED786" s="26"/>
      <c r="EE786" s="26"/>
      <c r="EF786" s="26"/>
      <c r="EG786" s="26"/>
      <c r="EH786" s="26"/>
      <c r="EI786" s="26"/>
      <c r="EJ786" s="26"/>
      <c r="EK786" s="26"/>
      <c r="EL786" s="26"/>
      <c r="EM786" s="26"/>
      <c r="EN786" s="26"/>
      <c r="EO786" s="26"/>
      <c r="EP786" s="26"/>
      <c r="EQ786" s="26"/>
      <c r="ER786" s="26"/>
      <c r="ES786" s="26"/>
      <c r="ET786" s="26"/>
      <c r="EU786" s="26"/>
      <c r="EV786" s="26"/>
      <c r="EW786" s="26"/>
      <c r="EX786" s="26"/>
      <c r="EY786" s="26"/>
      <c r="EZ786" s="26"/>
      <c r="FA786" s="26"/>
      <c r="FB786" s="26"/>
      <c r="FC786" s="26"/>
      <c r="FD786" s="26"/>
      <c r="FE786" s="26"/>
      <c r="FF786" s="26"/>
      <c r="FG786" s="26"/>
      <c r="FH786" s="26"/>
      <c r="FI786" s="26"/>
      <c r="FJ786" s="26"/>
      <c r="FK786" s="26"/>
      <c r="FL786" s="26"/>
      <c r="FM786" s="26"/>
      <c r="FN786" s="26"/>
      <c r="FO786" s="26"/>
      <c r="FP786" s="26"/>
      <c r="FQ786" s="26"/>
      <c r="FR786" s="26"/>
      <c r="FS786" s="26"/>
      <c r="FT786" s="26"/>
      <c r="FU786" s="26"/>
      <c r="FV786" s="26"/>
      <c r="FW786" s="26"/>
      <c r="FX786" s="26"/>
      <c r="FY786" s="26"/>
      <c r="FZ786" s="26"/>
      <c r="GA786" s="26"/>
      <c r="GB786" s="26"/>
      <c r="GC786" s="26"/>
      <c r="GD786" s="26"/>
      <c r="GE786" s="26"/>
      <c r="GF786" s="26"/>
      <c r="GG786" s="26"/>
      <c r="GH786" s="26"/>
      <c r="GI786" s="26"/>
      <c r="GJ786" s="26"/>
      <c r="GK786" s="26"/>
      <c r="GL786" s="26"/>
      <c r="GM786" s="26"/>
      <c r="GN786" s="26"/>
      <c r="GO786" s="26"/>
      <c r="GP786" s="26"/>
      <c r="GQ786" s="26"/>
      <c r="GR786" s="26"/>
      <c r="GS786" s="26"/>
      <c r="GT786" s="26"/>
      <c r="GU786" s="26"/>
      <c r="GV786" s="26"/>
      <c r="GW786" s="26"/>
      <c r="GX786" s="26"/>
      <c r="GY786" s="26"/>
      <c r="GZ786" s="26"/>
      <c r="HA786" s="26"/>
      <c r="HB786" s="26"/>
      <c r="HC786" s="26"/>
      <c r="HD786" s="26"/>
      <c r="HE786" s="26"/>
      <c r="HF786" s="26"/>
      <c r="HG786" s="26"/>
      <c r="HH786" s="26"/>
      <c r="HI786" s="26"/>
      <c r="HJ786" s="26"/>
      <c r="HK786" s="26"/>
      <c r="HL786" s="26"/>
      <c r="HM786" s="26"/>
      <c r="HN786" s="26"/>
      <c r="HO786" s="26"/>
      <c r="HP786" s="26"/>
      <c r="HQ786" s="26"/>
      <c r="HR786" s="26"/>
      <c r="HS786" s="26"/>
      <c r="HT786" s="26"/>
      <c r="HU786" s="26"/>
      <c r="HV786" s="26"/>
      <c r="HW786" s="26"/>
      <c r="HX786" s="26"/>
      <c r="HY786" s="26"/>
      <c r="HZ786" s="26"/>
      <c r="IA786" s="26"/>
      <c r="IB786" s="26"/>
      <c r="IC786" s="26"/>
      <c r="ID786" s="26"/>
      <c r="IE786" s="26"/>
      <c r="IF786" s="26"/>
      <c r="IG786" s="26"/>
      <c r="IH786" s="26"/>
      <c r="II786" s="26"/>
      <c r="IJ786" s="26"/>
      <c r="IK786" s="26"/>
      <c r="IL786" s="26"/>
      <c r="IM786" s="26"/>
      <c r="IN786" s="26"/>
      <c r="IO786" s="26"/>
      <c r="IP786" s="26"/>
      <c r="IQ786" s="26"/>
      <c r="IR786" s="26"/>
      <c r="IS786" s="26"/>
      <c r="IT786" s="26"/>
      <c r="IU786" s="26"/>
      <c r="IV786" s="26"/>
    </row>
    <row r="787" spans="1:256" s="32" customFormat="1" ht="14.4" x14ac:dyDescent="0.3">
      <c r="A787"/>
      <c r="B787"/>
      <c r="C787"/>
      <c r="D787"/>
      <c r="E787"/>
      <c r="F787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6"/>
      <c r="AB787" s="26"/>
      <c r="AC787" s="26"/>
      <c r="AD787" s="26"/>
      <c r="AE787" s="26"/>
      <c r="AF787" s="26"/>
      <c r="AG787" s="26"/>
      <c r="AH787" s="26"/>
      <c r="AI787" s="26"/>
      <c r="AJ787" s="26"/>
      <c r="AK787" s="26"/>
      <c r="AL787" s="26"/>
      <c r="AM787" s="26"/>
      <c r="AN787" s="26"/>
      <c r="AO787" s="26"/>
      <c r="AP787" s="26"/>
      <c r="AQ787" s="26"/>
      <c r="AR787" s="26"/>
      <c r="AS787" s="26"/>
      <c r="AT787" s="26"/>
      <c r="AU787" s="26"/>
      <c r="AV787" s="26"/>
      <c r="AW787" s="26"/>
      <c r="AX787" s="26"/>
      <c r="AY787" s="26"/>
      <c r="AZ787" s="26"/>
      <c r="BA787" s="26"/>
      <c r="BB787" s="26"/>
      <c r="BC787" s="26"/>
      <c r="BD787" s="26"/>
      <c r="BE787" s="26"/>
      <c r="BF787" s="26"/>
      <c r="BG787" s="26"/>
      <c r="BH787" s="26"/>
      <c r="BI787" s="26"/>
      <c r="BJ787" s="26"/>
      <c r="BK787" s="26"/>
      <c r="BL787" s="26"/>
      <c r="BM787" s="26"/>
      <c r="BN787" s="26"/>
      <c r="BO787" s="26"/>
      <c r="BP787" s="26"/>
      <c r="BQ787" s="26"/>
      <c r="BR787" s="26"/>
      <c r="BS787" s="26"/>
      <c r="BT787" s="26"/>
      <c r="BU787" s="26"/>
      <c r="BV787" s="26"/>
      <c r="BW787" s="26"/>
      <c r="BX787" s="26"/>
      <c r="BY787" s="26"/>
      <c r="BZ787" s="26"/>
      <c r="CA787" s="26"/>
      <c r="CB787" s="26"/>
      <c r="CC787" s="26"/>
      <c r="CD787" s="26"/>
      <c r="CE787" s="26"/>
      <c r="CF787" s="26"/>
      <c r="CG787" s="26"/>
      <c r="CH787" s="26"/>
      <c r="CI787" s="26"/>
      <c r="CJ787" s="26"/>
      <c r="CK787" s="26"/>
      <c r="CL787" s="26"/>
      <c r="CM787" s="26"/>
      <c r="CN787" s="26"/>
      <c r="CO787" s="26"/>
      <c r="CP787" s="26"/>
      <c r="CQ787" s="26"/>
      <c r="CR787" s="26"/>
      <c r="CS787" s="26"/>
      <c r="CT787" s="26"/>
      <c r="CU787" s="26"/>
      <c r="CV787" s="26"/>
      <c r="CW787" s="26"/>
      <c r="CX787" s="26"/>
      <c r="CY787" s="26"/>
      <c r="CZ787" s="26"/>
      <c r="DA787" s="26"/>
      <c r="DB787" s="26"/>
      <c r="DC787" s="26"/>
      <c r="DD787" s="26"/>
      <c r="DE787" s="26"/>
      <c r="DF787" s="26"/>
      <c r="DG787" s="26"/>
      <c r="DH787" s="26"/>
      <c r="DI787" s="26"/>
      <c r="DJ787" s="26"/>
      <c r="DK787" s="26"/>
      <c r="DL787" s="26"/>
      <c r="DM787" s="26"/>
      <c r="DN787" s="26"/>
      <c r="DO787" s="26"/>
      <c r="DP787" s="26"/>
      <c r="DQ787" s="26"/>
      <c r="DR787" s="26"/>
      <c r="DS787" s="26"/>
      <c r="DT787" s="26"/>
      <c r="DU787" s="26"/>
      <c r="DV787" s="26"/>
      <c r="DW787" s="26"/>
      <c r="DX787" s="26"/>
      <c r="DY787" s="26"/>
      <c r="DZ787" s="26"/>
      <c r="EA787" s="26"/>
      <c r="EB787" s="26"/>
      <c r="EC787" s="26"/>
      <c r="ED787" s="26"/>
      <c r="EE787" s="26"/>
      <c r="EF787" s="26"/>
      <c r="EG787" s="26"/>
      <c r="EH787" s="26"/>
      <c r="EI787" s="26"/>
      <c r="EJ787" s="26"/>
      <c r="EK787" s="26"/>
      <c r="EL787" s="26"/>
      <c r="EM787" s="26"/>
      <c r="EN787" s="26"/>
      <c r="EO787" s="26"/>
      <c r="EP787" s="26"/>
      <c r="EQ787" s="26"/>
      <c r="ER787" s="26"/>
      <c r="ES787" s="26"/>
      <c r="ET787" s="26"/>
      <c r="EU787" s="26"/>
      <c r="EV787" s="26"/>
      <c r="EW787" s="26"/>
      <c r="EX787" s="26"/>
      <c r="EY787" s="26"/>
      <c r="EZ787" s="26"/>
      <c r="FA787" s="26"/>
      <c r="FB787" s="26"/>
      <c r="FC787" s="26"/>
      <c r="FD787" s="26"/>
      <c r="FE787" s="26"/>
      <c r="FF787" s="26"/>
      <c r="FG787" s="26"/>
      <c r="FH787" s="26"/>
      <c r="FI787" s="26"/>
      <c r="FJ787" s="26"/>
      <c r="FK787" s="26"/>
      <c r="FL787" s="26"/>
      <c r="FM787" s="26"/>
      <c r="FN787" s="26"/>
      <c r="FO787" s="26"/>
      <c r="FP787" s="26"/>
      <c r="FQ787" s="26"/>
      <c r="FR787" s="26"/>
      <c r="FS787" s="26"/>
      <c r="FT787" s="26"/>
      <c r="FU787" s="26"/>
      <c r="FV787" s="26"/>
      <c r="FW787" s="26"/>
      <c r="FX787" s="26"/>
      <c r="FY787" s="26"/>
      <c r="FZ787" s="26"/>
      <c r="GA787" s="26"/>
      <c r="GB787" s="26"/>
      <c r="GC787" s="26"/>
      <c r="GD787" s="26"/>
      <c r="GE787" s="26"/>
      <c r="GF787" s="26"/>
      <c r="GG787" s="26"/>
      <c r="GH787" s="26"/>
      <c r="GI787" s="26"/>
      <c r="GJ787" s="26"/>
      <c r="GK787" s="26"/>
      <c r="GL787" s="26"/>
      <c r="GM787" s="26"/>
      <c r="GN787" s="26"/>
      <c r="GO787" s="26"/>
      <c r="GP787" s="26"/>
      <c r="GQ787" s="26"/>
      <c r="GR787" s="26"/>
      <c r="GS787" s="26"/>
      <c r="GT787" s="26"/>
      <c r="GU787" s="26"/>
      <c r="GV787" s="26"/>
      <c r="GW787" s="26"/>
      <c r="GX787" s="26"/>
      <c r="GY787" s="26"/>
      <c r="GZ787" s="26"/>
      <c r="HA787" s="26"/>
      <c r="HB787" s="26"/>
      <c r="HC787" s="26"/>
      <c r="HD787" s="26"/>
      <c r="HE787" s="26"/>
      <c r="HF787" s="26"/>
      <c r="HG787" s="26"/>
      <c r="HH787" s="26"/>
      <c r="HI787" s="26"/>
      <c r="HJ787" s="26"/>
      <c r="HK787" s="26"/>
      <c r="HL787" s="26"/>
      <c r="HM787" s="26"/>
      <c r="HN787" s="26"/>
      <c r="HO787" s="26"/>
      <c r="HP787" s="26"/>
      <c r="HQ787" s="26"/>
      <c r="HR787" s="26"/>
      <c r="HS787" s="26"/>
      <c r="HT787" s="26"/>
      <c r="HU787" s="26"/>
      <c r="HV787" s="26"/>
      <c r="HW787" s="26"/>
      <c r="HX787" s="26"/>
      <c r="HY787" s="26"/>
      <c r="HZ787" s="26"/>
      <c r="IA787" s="26"/>
      <c r="IB787" s="26"/>
      <c r="IC787" s="26"/>
      <c r="ID787" s="26"/>
      <c r="IE787" s="26"/>
      <c r="IF787" s="26"/>
      <c r="IG787" s="26"/>
      <c r="IH787" s="26"/>
      <c r="II787" s="26"/>
      <c r="IJ787" s="26"/>
      <c r="IK787" s="26"/>
      <c r="IL787" s="26"/>
      <c r="IM787" s="26"/>
      <c r="IN787" s="26"/>
      <c r="IO787" s="26"/>
      <c r="IP787" s="26"/>
      <c r="IQ787" s="26"/>
      <c r="IR787" s="26"/>
      <c r="IS787" s="26"/>
      <c r="IT787" s="26"/>
      <c r="IU787" s="26"/>
      <c r="IV787" s="26"/>
    </row>
    <row r="788" spans="1:256" s="32" customFormat="1" ht="14.4" x14ac:dyDescent="0.3">
      <c r="A788"/>
      <c r="B788"/>
      <c r="C788"/>
      <c r="D788"/>
      <c r="E788"/>
      <c r="F788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6"/>
      <c r="AB788" s="26"/>
      <c r="AC788" s="26"/>
      <c r="AD788" s="26"/>
      <c r="AE788" s="26"/>
      <c r="AF788" s="26"/>
      <c r="AG788" s="26"/>
      <c r="AH788" s="26"/>
      <c r="AI788" s="26"/>
      <c r="AJ788" s="26"/>
      <c r="AK788" s="26"/>
      <c r="AL788" s="26"/>
      <c r="AM788" s="26"/>
      <c r="AN788" s="26"/>
      <c r="AO788" s="26"/>
      <c r="AP788" s="26"/>
      <c r="AQ788" s="26"/>
      <c r="AR788" s="26"/>
      <c r="AS788" s="26"/>
      <c r="AT788" s="26"/>
      <c r="AU788" s="26"/>
      <c r="AV788" s="26"/>
      <c r="AW788" s="26"/>
      <c r="AX788" s="26"/>
      <c r="AY788" s="26"/>
      <c r="AZ788" s="26"/>
      <c r="BA788" s="26"/>
      <c r="BB788" s="26"/>
      <c r="BC788" s="26"/>
      <c r="BD788" s="26"/>
      <c r="BE788" s="26"/>
      <c r="BF788" s="26"/>
      <c r="BG788" s="26"/>
      <c r="BH788" s="26"/>
      <c r="BI788" s="26"/>
      <c r="BJ788" s="26"/>
      <c r="BK788" s="26"/>
      <c r="BL788" s="26"/>
      <c r="BM788" s="26"/>
      <c r="BN788" s="26"/>
      <c r="BO788" s="26"/>
      <c r="BP788" s="26"/>
      <c r="BQ788" s="26"/>
      <c r="BR788" s="26"/>
      <c r="BS788" s="26"/>
      <c r="BT788" s="26"/>
      <c r="BU788" s="26"/>
      <c r="BV788" s="26"/>
      <c r="BW788" s="26"/>
      <c r="BX788" s="26"/>
      <c r="BY788" s="26"/>
      <c r="BZ788" s="26"/>
      <c r="CA788" s="26"/>
      <c r="CB788" s="26"/>
      <c r="CC788" s="26"/>
      <c r="CD788" s="26"/>
      <c r="CE788" s="26"/>
      <c r="CF788" s="26"/>
      <c r="CG788" s="26"/>
      <c r="CH788" s="26"/>
      <c r="CI788" s="26"/>
      <c r="CJ788" s="26"/>
      <c r="CK788" s="26"/>
      <c r="CL788" s="26"/>
      <c r="CM788" s="26"/>
      <c r="CN788" s="26"/>
      <c r="CO788" s="26"/>
      <c r="CP788" s="26"/>
      <c r="CQ788" s="26"/>
      <c r="CR788" s="26"/>
      <c r="CS788" s="26"/>
      <c r="CT788" s="26"/>
      <c r="CU788" s="26"/>
      <c r="CV788" s="26"/>
      <c r="CW788" s="26"/>
      <c r="CX788" s="26"/>
      <c r="CY788" s="26"/>
      <c r="CZ788" s="26"/>
      <c r="DA788" s="26"/>
      <c r="DB788" s="26"/>
      <c r="DC788" s="26"/>
      <c r="DD788" s="26"/>
      <c r="DE788" s="26"/>
      <c r="DF788" s="26"/>
      <c r="DG788" s="26"/>
      <c r="DH788" s="26"/>
      <c r="DI788" s="26"/>
      <c r="DJ788" s="26"/>
      <c r="DK788" s="26"/>
      <c r="DL788" s="26"/>
      <c r="DM788" s="26"/>
      <c r="DN788" s="26"/>
      <c r="DO788" s="26"/>
      <c r="DP788" s="26"/>
      <c r="DQ788" s="26"/>
      <c r="DR788" s="26"/>
      <c r="DS788" s="26"/>
      <c r="DT788" s="26"/>
      <c r="DU788" s="26"/>
      <c r="DV788" s="26"/>
      <c r="DW788" s="26"/>
      <c r="DX788" s="26"/>
      <c r="DY788" s="26"/>
      <c r="DZ788" s="26"/>
      <c r="EA788" s="26"/>
      <c r="EB788" s="26"/>
      <c r="EC788" s="26"/>
      <c r="ED788" s="26"/>
      <c r="EE788" s="26"/>
      <c r="EF788" s="26"/>
      <c r="EG788" s="26"/>
      <c r="EH788" s="26"/>
      <c r="EI788" s="26"/>
      <c r="EJ788" s="26"/>
      <c r="EK788" s="26"/>
      <c r="EL788" s="26"/>
      <c r="EM788" s="26"/>
      <c r="EN788" s="26"/>
      <c r="EO788" s="26"/>
      <c r="EP788" s="26"/>
      <c r="EQ788" s="26"/>
      <c r="ER788" s="26"/>
      <c r="ES788" s="26"/>
      <c r="ET788" s="26"/>
      <c r="EU788" s="26"/>
      <c r="EV788" s="26"/>
      <c r="EW788" s="26"/>
      <c r="EX788" s="26"/>
      <c r="EY788" s="26"/>
      <c r="EZ788" s="26"/>
      <c r="FA788" s="26"/>
      <c r="FB788" s="26"/>
      <c r="FC788" s="26"/>
      <c r="FD788" s="26"/>
      <c r="FE788" s="26"/>
      <c r="FF788" s="26"/>
      <c r="FG788" s="26"/>
      <c r="FH788" s="26"/>
      <c r="FI788" s="26"/>
      <c r="FJ788" s="26"/>
      <c r="FK788" s="26"/>
      <c r="FL788" s="26"/>
      <c r="FM788" s="26"/>
      <c r="FN788" s="26"/>
      <c r="FO788" s="26"/>
      <c r="FP788" s="26"/>
      <c r="FQ788" s="26"/>
      <c r="FR788" s="26"/>
      <c r="FS788" s="26"/>
      <c r="FT788" s="26"/>
      <c r="FU788" s="26"/>
      <c r="FV788" s="26"/>
      <c r="FW788" s="26"/>
      <c r="FX788" s="26"/>
      <c r="FY788" s="26"/>
      <c r="FZ788" s="26"/>
      <c r="GA788" s="26"/>
      <c r="GB788" s="26"/>
      <c r="GC788" s="26"/>
      <c r="GD788" s="26"/>
      <c r="GE788" s="26"/>
      <c r="GF788" s="26"/>
      <c r="GG788" s="26"/>
      <c r="GH788" s="26"/>
      <c r="GI788" s="26"/>
      <c r="GJ788" s="26"/>
      <c r="GK788" s="26"/>
      <c r="GL788" s="26"/>
      <c r="GM788" s="26"/>
      <c r="GN788" s="26"/>
      <c r="GO788" s="26"/>
      <c r="GP788" s="26"/>
      <c r="GQ788" s="26"/>
      <c r="GR788" s="26"/>
      <c r="GS788" s="26"/>
      <c r="GT788" s="26"/>
      <c r="GU788" s="26"/>
      <c r="GV788" s="26"/>
      <c r="GW788" s="26"/>
      <c r="GX788" s="26"/>
      <c r="GY788" s="26"/>
      <c r="GZ788" s="26"/>
      <c r="HA788" s="26"/>
      <c r="HB788" s="26"/>
      <c r="HC788" s="26"/>
      <c r="HD788" s="26"/>
      <c r="HE788" s="26"/>
      <c r="HF788" s="26"/>
      <c r="HG788" s="26"/>
      <c r="HH788" s="26"/>
      <c r="HI788" s="26"/>
      <c r="HJ788" s="26"/>
      <c r="HK788" s="26"/>
      <c r="HL788" s="26"/>
      <c r="HM788" s="26"/>
      <c r="HN788" s="26"/>
      <c r="HO788" s="26"/>
      <c r="HP788" s="26"/>
      <c r="HQ788" s="26"/>
      <c r="HR788" s="26"/>
      <c r="HS788" s="26"/>
      <c r="HT788" s="26"/>
      <c r="HU788" s="26"/>
      <c r="HV788" s="26"/>
      <c r="HW788" s="26"/>
      <c r="HX788" s="26"/>
      <c r="HY788" s="26"/>
      <c r="HZ788" s="26"/>
      <c r="IA788" s="26"/>
      <c r="IB788" s="26"/>
      <c r="IC788" s="26"/>
      <c r="ID788" s="26"/>
      <c r="IE788" s="26"/>
      <c r="IF788" s="26"/>
      <c r="IG788" s="26"/>
      <c r="IH788" s="26"/>
      <c r="II788" s="26"/>
      <c r="IJ788" s="26"/>
      <c r="IK788" s="26"/>
      <c r="IL788" s="26"/>
      <c r="IM788" s="26"/>
      <c r="IN788" s="26"/>
      <c r="IO788" s="26"/>
      <c r="IP788" s="26"/>
      <c r="IQ788" s="26"/>
      <c r="IR788" s="26"/>
      <c r="IS788" s="26"/>
      <c r="IT788" s="26"/>
      <c r="IU788" s="26"/>
      <c r="IV788" s="26"/>
    </row>
    <row r="789" spans="1:256" s="32" customFormat="1" ht="14.4" x14ac:dyDescent="0.3">
      <c r="A789"/>
      <c r="B789"/>
      <c r="C789"/>
      <c r="D789"/>
      <c r="E789"/>
      <c r="F789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6"/>
      <c r="AB789" s="26"/>
      <c r="AC789" s="26"/>
      <c r="AD789" s="26"/>
      <c r="AE789" s="26"/>
      <c r="AF789" s="26"/>
      <c r="AG789" s="26"/>
      <c r="AH789" s="26"/>
      <c r="AI789" s="26"/>
      <c r="AJ789" s="26"/>
      <c r="AK789" s="26"/>
      <c r="AL789" s="26"/>
      <c r="AM789" s="26"/>
      <c r="AN789" s="26"/>
      <c r="AO789" s="26"/>
      <c r="AP789" s="26"/>
      <c r="AQ789" s="26"/>
      <c r="AR789" s="26"/>
      <c r="AS789" s="26"/>
      <c r="AT789" s="26"/>
      <c r="AU789" s="26"/>
      <c r="AV789" s="26"/>
      <c r="AW789" s="26"/>
      <c r="AX789" s="26"/>
      <c r="AY789" s="26"/>
      <c r="AZ789" s="26"/>
      <c r="BA789" s="26"/>
      <c r="BB789" s="26"/>
      <c r="BC789" s="26"/>
      <c r="BD789" s="26"/>
      <c r="BE789" s="26"/>
      <c r="BF789" s="26"/>
      <c r="BG789" s="26"/>
      <c r="BH789" s="26"/>
      <c r="BI789" s="26"/>
      <c r="BJ789" s="26"/>
      <c r="BK789" s="26"/>
      <c r="BL789" s="26"/>
      <c r="BM789" s="26"/>
      <c r="BN789" s="26"/>
      <c r="BO789" s="26"/>
      <c r="BP789" s="26"/>
      <c r="BQ789" s="26"/>
      <c r="BR789" s="26"/>
      <c r="BS789" s="26"/>
      <c r="BT789" s="26"/>
      <c r="BU789" s="26"/>
      <c r="BV789" s="26"/>
      <c r="BW789" s="26"/>
      <c r="BX789" s="26"/>
      <c r="BY789" s="26"/>
      <c r="BZ789" s="26"/>
      <c r="CA789" s="26"/>
      <c r="CB789" s="26"/>
      <c r="CC789" s="26"/>
      <c r="CD789" s="26"/>
      <c r="CE789" s="26"/>
      <c r="CF789" s="26"/>
      <c r="CG789" s="26"/>
      <c r="CH789" s="26"/>
      <c r="CI789" s="26"/>
      <c r="CJ789" s="26"/>
      <c r="CK789" s="26"/>
      <c r="CL789" s="26"/>
      <c r="CM789" s="26"/>
      <c r="CN789" s="26"/>
      <c r="CO789" s="26"/>
      <c r="CP789" s="26"/>
      <c r="CQ789" s="26"/>
      <c r="CR789" s="26"/>
      <c r="CS789" s="26"/>
      <c r="CT789" s="26"/>
      <c r="CU789" s="26"/>
      <c r="CV789" s="26"/>
      <c r="CW789" s="26"/>
      <c r="CX789" s="26"/>
      <c r="CY789" s="26"/>
      <c r="CZ789" s="26"/>
      <c r="DA789" s="26"/>
      <c r="DB789" s="26"/>
      <c r="DC789" s="26"/>
      <c r="DD789" s="26"/>
      <c r="DE789" s="26"/>
      <c r="DF789" s="26"/>
      <c r="DG789" s="26"/>
      <c r="DH789" s="26"/>
      <c r="DI789" s="26"/>
      <c r="DJ789" s="26"/>
      <c r="DK789" s="26"/>
      <c r="DL789" s="26"/>
      <c r="DM789" s="26"/>
      <c r="DN789" s="26"/>
      <c r="DO789" s="26"/>
      <c r="DP789" s="26"/>
      <c r="DQ789" s="26"/>
      <c r="DR789" s="26"/>
      <c r="DS789" s="26"/>
      <c r="DT789" s="26"/>
      <c r="DU789" s="26"/>
      <c r="DV789" s="26"/>
      <c r="DW789" s="26"/>
      <c r="DX789" s="26"/>
      <c r="DY789" s="26"/>
      <c r="DZ789" s="26"/>
      <c r="EA789" s="26"/>
      <c r="EB789" s="26"/>
      <c r="EC789" s="26"/>
      <c r="ED789" s="26"/>
      <c r="EE789" s="26"/>
      <c r="EF789" s="26"/>
      <c r="EG789" s="26"/>
      <c r="EH789" s="26"/>
      <c r="EI789" s="26"/>
      <c r="EJ789" s="26"/>
      <c r="EK789" s="26"/>
      <c r="EL789" s="26"/>
      <c r="EM789" s="26"/>
      <c r="EN789" s="26"/>
      <c r="EO789" s="26"/>
      <c r="EP789" s="26"/>
      <c r="EQ789" s="26"/>
      <c r="ER789" s="26"/>
      <c r="ES789" s="26"/>
      <c r="ET789" s="26"/>
      <c r="EU789" s="26"/>
      <c r="EV789" s="26"/>
      <c r="EW789" s="26"/>
      <c r="EX789" s="26"/>
      <c r="EY789" s="26"/>
      <c r="EZ789" s="26"/>
      <c r="FA789" s="26"/>
      <c r="FB789" s="26"/>
      <c r="FC789" s="26"/>
      <c r="FD789" s="26"/>
      <c r="FE789" s="26"/>
      <c r="FF789" s="26"/>
      <c r="FG789" s="26"/>
      <c r="FH789" s="26"/>
      <c r="FI789" s="26"/>
      <c r="FJ789" s="26"/>
      <c r="FK789" s="26"/>
      <c r="FL789" s="26"/>
      <c r="FM789" s="26"/>
      <c r="FN789" s="26"/>
      <c r="FO789" s="26"/>
      <c r="FP789" s="26"/>
      <c r="FQ789" s="26"/>
      <c r="FR789" s="26"/>
      <c r="FS789" s="26"/>
      <c r="FT789" s="26"/>
      <c r="FU789" s="26"/>
      <c r="FV789" s="26"/>
      <c r="FW789" s="26"/>
      <c r="FX789" s="26"/>
      <c r="FY789" s="26"/>
      <c r="FZ789" s="26"/>
      <c r="GA789" s="26"/>
      <c r="GB789" s="26"/>
      <c r="GC789" s="26"/>
      <c r="GD789" s="26"/>
      <c r="GE789" s="26"/>
      <c r="GF789" s="26"/>
      <c r="GG789" s="26"/>
      <c r="GH789" s="26"/>
      <c r="GI789" s="26"/>
      <c r="GJ789" s="26"/>
      <c r="GK789" s="26"/>
      <c r="GL789" s="26"/>
      <c r="GM789" s="26"/>
      <c r="GN789" s="26"/>
      <c r="GO789" s="26"/>
      <c r="GP789" s="26"/>
      <c r="GQ789" s="26"/>
      <c r="GR789" s="26"/>
      <c r="GS789" s="26"/>
      <c r="GT789" s="26"/>
      <c r="GU789" s="26"/>
      <c r="GV789" s="26"/>
      <c r="GW789" s="26"/>
      <c r="GX789" s="26"/>
      <c r="GY789" s="26"/>
      <c r="GZ789" s="26"/>
      <c r="HA789" s="26"/>
      <c r="HB789" s="26"/>
      <c r="HC789" s="26"/>
      <c r="HD789" s="26"/>
      <c r="HE789" s="26"/>
      <c r="HF789" s="26"/>
      <c r="HG789" s="26"/>
      <c r="HH789" s="26"/>
      <c r="HI789" s="26"/>
      <c r="HJ789" s="26"/>
      <c r="HK789" s="26"/>
      <c r="HL789" s="26"/>
      <c r="HM789" s="26"/>
      <c r="HN789" s="26"/>
      <c r="HO789" s="26"/>
      <c r="HP789" s="26"/>
      <c r="HQ789" s="26"/>
      <c r="HR789" s="26"/>
      <c r="HS789" s="26"/>
      <c r="HT789" s="26"/>
      <c r="HU789" s="26"/>
      <c r="HV789" s="26"/>
      <c r="HW789" s="26"/>
      <c r="HX789" s="26"/>
      <c r="HY789" s="26"/>
      <c r="HZ789" s="26"/>
      <c r="IA789" s="26"/>
      <c r="IB789" s="26"/>
      <c r="IC789" s="26"/>
      <c r="ID789" s="26"/>
      <c r="IE789" s="26"/>
      <c r="IF789" s="26"/>
      <c r="IG789" s="26"/>
      <c r="IH789" s="26"/>
      <c r="II789" s="26"/>
      <c r="IJ789" s="26"/>
      <c r="IK789" s="26"/>
      <c r="IL789" s="26"/>
      <c r="IM789" s="26"/>
      <c r="IN789" s="26"/>
      <c r="IO789" s="26"/>
      <c r="IP789" s="26"/>
      <c r="IQ789" s="26"/>
      <c r="IR789" s="26"/>
      <c r="IS789" s="26"/>
      <c r="IT789" s="26"/>
      <c r="IU789" s="26"/>
      <c r="IV789" s="26"/>
    </row>
    <row r="790" spans="1:256" s="32" customFormat="1" ht="14.4" x14ac:dyDescent="0.3">
      <c r="A790"/>
      <c r="B790"/>
      <c r="C790"/>
      <c r="D790"/>
      <c r="E790"/>
      <c r="F790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6"/>
      <c r="AB790" s="26"/>
      <c r="AC790" s="26"/>
      <c r="AD790" s="26"/>
      <c r="AE790" s="26"/>
      <c r="AF790" s="26"/>
      <c r="AG790" s="26"/>
      <c r="AH790" s="26"/>
      <c r="AI790" s="26"/>
      <c r="AJ790" s="26"/>
      <c r="AK790" s="26"/>
      <c r="AL790" s="26"/>
      <c r="AM790" s="26"/>
      <c r="AN790" s="26"/>
      <c r="AO790" s="26"/>
      <c r="AP790" s="26"/>
      <c r="AQ790" s="26"/>
      <c r="AR790" s="26"/>
      <c r="AS790" s="26"/>
      <c r="AT790" s="26"/>
      <c r="AU790" s="26"/>
      <c r="AV790" s="26"/>
      <c r="AW790" s="26"/>
      <c r="AX790" s="26"/>
      <c r="AY790" s="26"/>
      <c r="AZ790" s="26"/>
      <c r="BA790" s="26"/>
      <c r="BB790" s="26"/>
      <c r="BC790" s="26"/>
      <c r="BD790" s="26"/>
      <c r="BE790" s="26"/>
      <c r="BF790" s="26"/>
      <c r="BG790" s="26"/>
      <c r="BH790" s="26"/>
      <c r="BI790" s="26"/>
      <c r="BJ790" s="26"/>
      <c r="BK790" s="26"/>
      <c r="BL790" s="26"/>
      <c r="BM790" s="26"/>
      <c r="BN790" s="26"/>
      <c r="BO790" s="26"/>
      <c r="BP790" s="26"/>
      <c r="BQ790" s="26"/>
      <c r="BR790" s="26"/>
      <c r="BS790" s="26"/>
      <c r="BT790" s="26"/>
      <c r="BU790" s="26"/>
      <c r="BV790" s="26"/>
      <c r="BW790" s="26"/>
      <c r="BX790" s="26"/>
      <c r="BY790" s="26"/>
      <c r="BZ790" s="26"/>
      <c r="CA790" s="26"/>
      <c r="CB790" s="26"/>
      <c r="CC790" s="26"/>
      <c r="CD790" s="26"/>
      <c r="CE790" s="26"/>
      <c r="CF790" s="26"/>
      <c r="CG790" s="26"/>
      <c r="CH790" s="26"/>
      <c r="CI790" s="26"/>
      <c r="CJ790" s="26"/>
      <c r="CK790" s="26"/>
      <c r="CL790" s="26"/>
      <c r="CM790" s="26"/>
      <c r="CN790" s="26"/>
      <c r="CO790" s="26"/>
      <c r="CP790" s="26"/>
      <c r="CQ790" s="26"/>
      <c r="CR790" s="26"/>
      <c r="CS790" s="26"/>
      <c r="CT790" s="26"/>
      <c r="CU790" s="26"/>
      <c r="CV790" s="26"/>
      <c r="CW790" s="26"/>
      <c r="CX790" s="26"/>
      <c r="CY790" s="26"/>
      <c r="CZ790" s="26"/>
      <c r="DA790" s="26"/>
      <c r="DB790" s="26"/>
      <c r="DC790" s="26"/>
      <c r="DD790" s="26"/>
      <c r="DE790" s="26"/>
      <c r="DF790" s="26"/>
      <c r="DG790" s="26"/>
      <c r="DH790" s="26"/>
      <c r="DI790" s="26"/>
      <c r="DJ790" s="26"/>
      <c r="DK790" s="26"/>
      <c r="DL790" s="26"/>
      <c r="DM790" s="26"/>
      <c r="DN790" s="26"/>
      <c r="DO790" s="26"/>
      <c r="DP790" s="26"/>
      <c r="DQ790" s="26"/>
      <c r="DR790" s="26"/>
      <c r="DS790" s="26"/>
      <c r="DT790" s="26"/>
      <c r="DU790" s="26"/>
      <c r="DV790" s="26"/>
      <c r="DW790" s="26"/>
      <c r="DX790" s="26"/>
      <c r="DY790" s="26"/>
      <c r="DZ790" s="26"/>
      <c r="EA790" s="26"/>
      <c r="EB790" s="26"/>
      <c r="EC790" s="26"/>
      <c r="ED790" s="26"/>
      <c r="EE790" s="26"/>
      <c r="EF790" s="26"/>
      <c r="EG790" s="26"/>
      <c r="EH790" s="26"/>
      <c r="EI790" s="26"/>
      <c r="EJ790" s="26"/>
      <c r="EK790" s="26"/>
      <c r="EL790" s="26"/>
      <c r="EM790" s="26"/>
      <c r="EN790" s="26"/>
      <c r="EO790" s="26"/>
      <c r="EP790" s="26"/>
      <c r="EQ790" s="26"/>
      <c r="ER790" s="26"/>
      <c r="ES790" s="26"/>
      <c r="ET790" s="26"/>
      <c r="EU790" s="26"/>
      <c r="EV790" s="26"/>
      <c r="EW790" s="26"/>
      <c r="EX790" s="26"/>
      <c r="EY790" s="26"/>
      <c r="EZ790" s="26"/>
      <c r="FA790" s="26"/>
      <c r="FB790" s="26"/>
      <c r="FC790" s="26"/>
      <c r="FD790" s="26"/>
      <c r="FE790" s="26"/>
      <c r="FF790" s="26"/>
      <c r="FG790" s="26"/>
      <c r="FH790" s="26"/>
      <c r="FI790" s="26"/>
      <c r="FJ790" s="26"/>
      <c r="FK790" s="26"/>
      <c r="FL790" s="26"/>
      <c r="FM790" s="26"/>
      <c r="FN790" s="26"/>
      <c r="FO790" s="26"/>
      <c r="FP790" s="26"/>
      <c r="FQ790" s="26"/>
      <c r="FR790" s="26"/>
      <c r="FS790" s="26"/>
      <c r="FT790" s="26"/>
      <c r="FU790" s="26"/>
      <c r="FV790" s="26"/>
      <c r="FW790" s="26"/>
      <c r="FX790" s="26"/>
      <c r="FY790" s="26"/>
      <c r="FZ790" s="26"/>
      <c r="GA790" s="26"/>
      <c r="GB790" s="26"/>
      <c r="GC790" s="26"/>
      <c r="GD790" s="26"/>
      <c r="GE790" s="26"/>
      <c r="GF790" s="26"/>
      <c r="GG790" s="26"/>
      <c r="GH790" s="26"/>
      <c r="GI790" s="26"/>
      <c r="GJ790" s="26"/>
      <c r="GK790" s="26"/>
      <c r="GL790" s="26"/>
      <c r="GM790" s="26"/>
      <c r="GN790" s="26"/>
      <c r="GO790" s="26"/>
      <c r="GP790" s="26"/>
      <c r="GQ790" s="26"/>
      <c r="GR790" s="26"/>
      <c r="GS790" s="26"/>
      <c r="GT790" s="26"/>
      <c r="GU790" s="26"/>
      <c r="GV790" s="26"/>
      <c r="GW790" s="26"/>
      <c r="GX790" s="26"/>
      <c r="GY790" s="26"/>
      <c r="GZ790" s="26"/>
      <c r="HA790" s="26"/>
      <c r="HB790" s="26"/>
      <c r="HC790" s="26"/>
      <c r="HD790" s="26"/>
      <c r="HE790" s="26"/>
      <c r="HF790" s="26"/>
      <c r="HG790" s="26"/>
      <c r="HH790" s="26"/>
      <c r="HI790" s="26"/>
      <c r="HJ790" s="26"/>
      <c r="HK790" s="26"/>
      <c r="HL790" s="26"/>
      <c r="HM790" s="26"/>
      <c r="HN790" s="26"/>
      <c r="HO790" s="26"/>
      <c r="HP790" s="26"/>
      <c r="HQ790" s="26"/>
      <c r="HR790" s="26"/>
      <c r="HS790" s="26"/>
      <c r="HT790" s="26"/>
      <c r="HU790" s="26"/>
      <c r="HV790" s="26"/>
      <c r="HW790" s="26"/>
      <c r="HX790" s="26"/>
      <c r="HY790" s="26"/>
      <c r="HZ790" s="26"/>
      <c r="IA790" s="26"/>
      <c r="IB790" s="26"/>
      <c r="IC790" s="26"/>
      <c r="ID790" s="26"/>
      <c r="IE790" s="26"/>
      <c r="IF790" s="26"/>
      <c r="IG790" s="26"/>
      <c r="IH790" s="26"/>
      <c r="II790" s="26"/>
      <c r="IJ790" s="26"/>
      <c r="IK790" s="26"/>
      <c r="IL790" s="26"/>
      <c r="IM790" s="26"/>
      <c r="IN790" s="26"/>
      <c r="IO790" s="26"/>
      <c r="IP790" s="26"/>
      <c r="IQ790" s="26"/>
      <c r="IR790" s="26"/>
      <c r="IS790" s="26"/>
      <c r="IT790" s="26"/>
      <c r="IU790" s="26"/>
      <c r="IV790" s="26"/>
    </row>
    <row r="791" spans="1:256" s="35" customFormat="1" ht="14.4" x14ac:dyDescent="0.3">
      <c r="A791"/>
      <c r="B791"/>
      <c r="C791"/>
      <c r="D791"/>
      <c r="E791"/>
      <c r="F791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6"/>
      <c r="AB791" s="26"/>
      <c r="AC791" s="26"/>
      <c r="AD791" s="26"/>
      <c r="AE791" s="26"/>
      <c r="AF791" s="26"/>
      <c r="AG791" s="26"/>
      <c r="AH791" s="26"/>
      <c r="AI791" s="26"/>
      <c r="AJ791" s="26"/>
      <c r="AK791" s="26"/>
      <c r="AL791" s="26"/>
      <c r="AM791" s="26"/>
      <c r="AN791" s="26"/>
      <c r="AO791" s="26"/>
      <c r="AP791" s="26"/>
      <c r="AQ791" s="26"/>
      <c r="AR791" s="26"/>
      <c r="AS791" s="26"/>
      <c r="AT791" s="26"/>
      <c r="AU791" s="26"/>
      <c r="AV791" s="26"/>
      <c r="AW791" s="26"/>
      <c r="AX791" s="26"/>
      <c r="AY791" s="26"/>
      <c r="AZ791" s="26"/>
      <c r="BA791" s="26"/>
      <c r="BB791" s="26"/>
      <c r="BC791" s="26"/>
      <c r="BD791" s="26"/>
      <c r="BE791" s="26"/>
      <c r="BF791" s="26"/>
      <c r="BG791" s="26"/>
      <c r="BH791" s="26"/>
      <c r="BI791" s="26"/>
      <c r="BJ791" s="26"/>
      <c r="BK791" s="26"/>
      <c r="BL791" s="26"/>
      <c r="BM791" s="26"/>
      <c r="BN791" s="26"/>
      <c r="BO791" s="26"/>
      <c r="BP791" s="26"/>
      <c r="BQ791" s="26"/>
      <c r="BR791" s="26"/>
      <c r="BS791" s="26"/>
      <c r="BT791" s="26"/>
      <c r="BU791" s="26"/>
      <c r="BV791" s="26"/>
      <c r="BW791" s="26"/>
      <c r="BX791" s="26"/>
      <c r="BY791" s="26"/>
      <c r="BZ791" s="26"/>
      <c r="CA791" s="26"/>
      <c r="CB791" s="26"/>
      <c r="CC791" s="26"/>
      <c r="CD791" s="26"/>
      <c r="CE791" s="26"/>
      <c r="CF791" s="26"/>
      <c r="CG791" s="26"/>
      <c r="CH791" s="26"/>
      <c r="CI791" s="26"/>
      <c r="CJ791" s="26"/>
      <c r="CK791" s="26"/>
      <c r="CL791" s="26"/>
      <c r="CM791" s="26"/>
      <c r="CN791" s="26"/>
      <c r="CO791" s="26"/>
      <c r="CP791" s="26"/>
      <c r="CQ791" s="26"/>
      <c r="CR791" s="26"/>
      <c r="CS791" s="26"/>
      <c r="CT791" s="26"/>
      <c r="CU791" s="26"/>
      <c r="CV791" s="26"/>
      <c r="CW791" s="26"/>
      <c r="CX791" s="26"/>
      <c r="CY791" s="26"/>
      <c r="CZ791" s="26"/>
      <c r="DA791" s="26"/>
      <c r="DB791" s="26"/>
      <c r="DC791" s="26"/>
      <c r="DD791" s="26"/>
      <c r="DE791" s="26"/>
      <c r="DF791" s="26"/>
      <c r="DG791" s="26"/>
      <c r="DH791" s="26"/>
      <c r="DI791" s="26"/>
      <c r="DJ791" s="26"/>
      <c r="DK791" s="26"/>
      <c r="DL791" s="26"/>
      <c r="DM791" s="26"/>
      <c r="DN791" s="26"/>
      <c r="DO791" s="26"/>
      <c r="DP791" s="26"/>
      <c r="DQ791" s="26"/>
      <c r="DR791" s="26"/>
      <c r="DS791" s="26"/>
      <c r="DT791" s="26"/>
      <c r="DU791" s="26"/>
      <c r="DV791" s="26"/>
      <c r="DW791" s="26"/>
      <c r="DX791" s="26"/>
      <c r="DY791" s="26"/>
      <c r="DZ791" s="26"/>
      <c r="EA791" s="26"/>
      <c r="EB791" s="26"/>
      <c r="EC791" s="26"/>
      <c r="ED791" s="26"/>
      <c r="EE791" s="26"/>
      <c r="EF791" s="26"/>
      <c r="EG791" s="26"/>
      <c r="EH791" s="26"/>
      <c r="EI791" s="26"/>
      <c r="EJ791" s="26"/>
      <c r="EK791" s="26"/>
      <c r="EL791" s="26"/>
      <c r="EM791" s="26"/>
      <c r="EN791" s="26"/>
      <c r="EO791" s="26"/>
      <c r="EP791" s="26"/>
      <c r="EQ791" s="26"/>
      <c r="ER791" s="26"/>
      <c r="ES791" s="26"/>
      <c r="ET791" s="26"/>
      <c r="EU791" s="26"/>
      <c r="EV791" s="26"/>
      <c r="EW791" s="26"/>
      <c r="EX791" s="26"/>
      <c r="EY791" s="26"/>
      <c r="EZ791" s="26"/>
      <c r="FA791" s="26"/>
      <c r="FB791" s="26"/>
      <c r="FC791" s="26"/>
      <c r="FD791" s="26"/>
      <c r="FE791" s="26"/>
      <c r="FF791" s="26"/>
      <c r="FG791" s="26"/>
      <c r="FH791" s="26"/>
      <c r="FI791" s="26"/>
      <c r="FJ791" s="26"/>
      <c r="FK791" s="26"/>
      <c r="FL791" s="26"/>
      <c r="FM791" s="26"/>
      <c r="FN791" s="26"/>
      <c r="FO791" s="26"/>
      <c r="FP791" s="26"/>
      <c r="FQ791" s="26"/>
      <c r="FR791" s="26"/>
      <c r="FS791" s="26"/>
      <c r="FT791" s="26"/>
      <c r="FU791" s="26"/>
      <c r="FV791" s="26"/>
      <c r="FW791" s="26"/>
      <c r="FX791" s="26"/>
      <c r="FY791" s="26"/>
      <c r="FZ791" s="26"/>
      <c r="GA791" s="26"/>
      <c r="GB791" s="26"/>
      <c r="GC791" s="26"/>
      <c r="GD791" s="26"/>
      <c r="GE791" s="26"/>
      <c r="GF791" s="26"/>
      <c r="GG791" s="26"/>
      <c r="GH791" s="26"/>
      <c r="GI791" s="26"/>
      <c r="GJ791" s="26"/>
      <c r="GK791" s="26"/>
      <c r="GL791" s="26"/>
      <c r="GM791" s="26"/>
      <c r="GN791" s="26"/>
      <c r="GO791" s="26"/>
      <c r="GP791" s="26"/>
      <c r="GQ791" s="26"/>
      <c r="GR791" s="26"/>
      <c r="GS791" s="26"/>
      <c r="GT791" s="26"/>
      <c r="GU791" s="26"/>
      <c r="GV791" s="26"/>
      <c r="GW791" s="26"/>
      <c r="GX791" s="26"/>
      <c r="GY791" s="26"/>
      <c r="GZ791" s="26"/>
      <c r="HA791" s="26"/>
      <c r="HB791" s="26"/>
      <c r="HC791" s="26"/>
      <c r="HD791" s="26"/>
      <c r="HE791" s="26"/>
      <c r="HF791" s="26"/>
      <c r="HG791" s="26"/>
      <c r="HH791" s="26"/>
      <c r="HI791" s="26"/>
      <c r="HJ791" s="26"/>
      <c r="HK791" s="26"/>
      <c r="HL791" s="26"/>
      <c r="HM791" s="26"/>
      <c r="HN791" s="26"/>
      <c r="HO791" s="26"/>
      <c r="HP791" s="26"/>
      <c r="HQ791" s="26"/>
      <c r="HR791" s="26"/>
      <c r="HS791" s="26"/>
      <c r="HT791" s="26"/>
      <c r="HU791" s="26"/>
      <c r="HV791" s="26"/>
      <c r="HW791" s="26"/>
      <c r="HX791" s="26"/>
      <c r="HY791" s="26"/>
      <c r="HZ791" s="26"/>
      <c r="IA791" s="26"/>
      <c r="IB791" s="26"/>
      <c r="IC791" s="26"/>
      <c r="ID791" s="26"/>
      <c r="IE791" s="26"/>
      <c r="IF791" s="26"/>
      <c r="IG791" s="26"/>
      <c r="IH791" s="26"/>
      <c r="II791" s="26"/>
      <c r="IJ791" s="26"/>
      <c r="IK791" s="26"/>
      <c r="IL791" s="26"/>
      <c r="IM791" s="26"/>
      <c r="IN791" s="26"/>
      <c r="IO791" s="26"/>
      <c r="IP791" s="26"/>
      <c r="IQ791" s="26"/>
      <c r="IR791" s="26"/>
      <c r="IS791" s="26"/>
      <c r="IT791" s="26"/>
      <c r="IU791" s="26"/>
      <c r="IV791" s="26"/>
    </row>
    <row r="792" spans="1:256" s="32" customFormat="1" ht="14.4" x14ac:dyDescent="0.3">
      <c r="A792"/>
      <c r="B792"/>
      <c r="C792"/>
      <c r="D792"/>
      <c r="E792"/>
      <c r="F792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6"/>
      <c r="AB792" s="26"/>
      <c r="AC792" s="26"/>
      <c r="AD792" s="26"/>
      <c r="AE792" s="26"/>
      <c r="AF792" s="26"/>
      <c r="AG792" s="26"/>
      <c r="AH792" s="26"/>
      <c r="AI792" s="26"/>
      <c r="AJ792" s="26"/>
      <c r="AK792" s="26"/>
      <c r="AL792" s="26"/>
      <c r="AM792" s="26"/>
      <c r="AN792" s="26"/>
      <c r="AO792" s="26"/>
      <c r="AP792" s="26"/>
      <c r="AQ792" s="26"/>
      <c r="AR792" s="26"/>
      <c r="AS792" s="26"/>
      <c r="AT792" s="26"/>
      <c r="AU792" s="26"/>
      <c r="AV792" s="26"/>
      <c r="AW792" s="26"/>
      <c r="AX792" s="26"/>
      <c r="AY792" s="26"/>
      <c r="AZ792" s="26"/>
      <c r="BA792" s="26"/>
      <c r="BB792" s="26"/>
      <c r="BC792" s="26"/>
      <c r="BD792" s="26"/>
      <c r="BE792" s="26"/>
      <c r="BF792" s="26"/>
      <c r="BG792" s="26"/>
      <c r="BH792" s="26"/>
      <c r="BI792" s="26"/>
      <c r="BJ792" s="26"/>
      <c r="BK792" s="26"/>
      <c r="BL792" s="26"/>
      <c r="BM792" s="26"/>
      <c r="BN792" s="26"/>
      <c r="BO792" s="26"/>
      <c r="BP792" s="26"/>
      <c r="BQ792" s="26"/>
      <c r="BR792" s="26"/>
      <c r="BS792" s="26"/>
      <c r="BT792" s="26"/>
      <c r="BU792" s="26"/>
      <c r="BV792" s="26"/>
      <c r="BW792" s="26"/>
      <c r="BX792" s="26"/>
      <c r="BY792" s="26"/>
      <c r="BZ792" s="26"/>
      <c r="CA792" s="26"/>
      <c r="CB792" s="26"/>
      <c r="CC792" s="26"/>
      <c r="CD792" s="26"/>
      <c r="CE792" s="26"/>
      <c r="CF792" s="26"/>
      <c r="CG792" s="26"/>
      <c r="CH792" s="26"/>
      <c r="CI792" s="26"/>
      <c r="CJ792" s="26"/>
      <c r="CK792" s="26"/>
      <c r="CL792" s="26"/>
      <c r="CM792" s="26"/>
      <c r="CN792" s="26"/>
      <c r="CO792" s="26"/>
      <c r="CP792" s="26"/>
      <c r="CQ792" s="26"/>
      <c r="CR792" s="26"/>
      <c r="CS792" s="26"/>
      <c r="CT792" s="26"/>
      <c r="CU792" s="26"/>
      <c r="CV792" s="26"/>
      <c r="CW792" s="26"/>
      <c r="CX792" s="26"/>
      <c r="CY792" s="26"/>
      <c r="CZ792" s="26"/>
      <c r="DA792" s="26"/>
      <c r="DB792" s="26"/>
      <c r="DC792" s="26"/>
      <c r="DD792" s="26"/>
      <c r="DE792" s="26"/>
      <c r="DF792" s="26"/>
      <c r="DG792" s="26"/>
      <c r="DH792" s="26"/>
      <c r="DI792" s="26"/>
      <c r="DJ792" s="26"/>
      <c r="DK792" s="26"/>
      <c r="DL792" s="26"/>
      <c r="DM792" s="26"/>
      <c r="DN792" s="26"/>
      <c r="DO792" s="26"/>
      <c r="DP792" s="26"/>
      <c r="DQ792" s="26"/>
      <c r="DR792" s="26"/>
      <c r="DS792" s="26"/>
      <c r="DT792" s="26"/>
      <c r="DU792" s="26"/>
      <c r="DV792" s="26"/>
      <c r="DW792" s="26"/>
      <c r="DX792" s="26"/>
      <c r="DY792" s="26"/>
      <c r="DZ792" s="26"/>
      <c r="EA792" s="26"/>
      <c r="EB792" s="26"/>
      <c r="EC792" s="26"/>
      <c r="ED792" s="26"/>
      <c r="EE792" s="26"/>
      <c r="EF792" s="26"/>
      <c r="EG792" s="26"/>
      <c r="EH792" s="26"/>
      <c r="EI792" s="26"/>
      <c r="EJ792" s="26"/>
      <c r="EK792" s="26"/>
      <c r="EL792" s="26"/>
      <c r="EM792" s="26"/>
      <c r="EN792" s="26"/>
      <c r="EO792" s="26"/>
      <c r="EP792" s="26"/>
      <c r="EQ792" s="26"/>
      <c r="ER792" s="26"/>
      <c r="ES792" s="26"/>
      <c r="ET792" s="26"/>
      <c r="EU792" s="26"/>
      <c r="EV792" s="26"/>
      <c r="EW792" s="26"/>
      <c r="EX792" s="26"/>
      <c r="EY792" s="26"/>
      <c r="EZ792" s="26"/>
      <c r="FA792" s="26"/>
      <c r="FB792" s="26"/>
      <c r="FC792" s="26"/>
      <c r="FD792" s="26"/>
      <c r="FE792" s="26"/>
      <c r="FF792" s="26"/>
      <c r="FG792" s="26"/>
      <c r="FH792" s="26"/>
      <c r="FI792" s="26"/>
      <c r="FJ792" s="26"/>
      <c r="FK792" s="26"/>
      <c r="FL792" s="26"/>
      <c r="FM792" s="26"/>
      <c r="FN792" s="26"/>
      <c r="FO792" s="26"/>
      <c r="FP792" s="26"/>
      <c r="FQ792" s="26"/>
      <c r="FR792" s="26"/>
      <c r="FS792" s="26"/>
      <c r="FT792" s="26"/>
      <c r="FU792" s="26"/>
      <c r="FV792" s="26"/>
      <c r="FW792" s="26"/>
      <c r="FX792" s="26"/>
      <c r="FY792" s="26"/>
      <c r="FZ792" s="26"/>
      <c r="GA792" s="26"/>
      <c r="GB792" s="26"/>
      <c r="GC792" s="26"/>
      <c r="GD792" s="26"/>
      <c r="GE792" s="26"/>
      <c r="GF792" s="26"/>
      <c r="GG792" s="26"/>
      <c r="GH792" s="26"/>
      <c r="GI792" s="26"/>
      <c r="GJ792" s="26"/>
      <c r="GK792" s="26"/>
      <c r="GL792" s="26"/>
      <c r="GM792" s="26"/>
      <c r="GN792" s="26"/>
      <c r="GO792" s="26"/>
      <c r="GP792" s="26"/>
      <c r="GQ792" s="26"/>
      <c r="GR792" s="26"/>
      <c r="GS792" s="26"/>
      <c r="GT792" s="26"/>
      <c r="GU792" s="26"/>
      <c r="GV792" s="26"/>
      <c r="GW792" s="26"/>
      <c r="GX792" s="26"/>
      <c r="GY792" s="26"/>
      <c r="GZ792" s="26"/>
      <c r="HA792" s="26"/>
      <c r="HB792" s="26"/>
      <c r="HC792" s="26"/>
      <c r="HD792" s="26"/>
      <c r="HE792" s="26"/>
      <c r="HF792" s="26"/>
      <c r="HG792" s="26"/>
      <c r="HH792" s="26"/>
      <c r="HI792" s="26"/>
      <c r="HJ792" s="26"/>
      <c r="HK792" s="26"/>
      <c r="HL792" s="26"/>
      <c r="HM792" s="26"/>
      <c r="HN792" s="26"/>
      <c r="HO792" s="26"/>
      <c r="HP792" s="26"/>
      <c r="HQ792" s="26"/>
      <c r="HR792" s="26"/>
      <c r="HS792" s="26"/>
      <c r="HT792" s="26"/>
      <c r="HU792" s="26"/>
      <c r="HV792" s="26"/>
      <c r="HW792" s="26"/>
      <c r="HX792" s="26"/>
      <c r="HY792" s="26"/>
      <c r="HZ792" s="26"/>
      <c r="IA792" s="26"/>
      <c r="IB792" s="26"/>
      <c r="IC792" s="26"/>
      <c r="ID792" s="26"/>
      <c r="IE792" s="26"/>
      <c r="IF792" s="26"/>
      <c r="IG792" s="26"/>
      <c r="IH792" s="26"/>
      <c r="II792" s="26"/>
      <c r="IJ792" s="26"/>
      <c r="IK792" s="26"/>
      <c r="IL792" s="26"/>
      <c r="IM792" s="26"/>
      <c r="IN792" s="26"/>
      <c r="IO792" s="26"/>
      <c r="IP792" s="26"/>
      <c r="IQ792" s="26"/>
      <c r="IR792" s="26"/>
      <c r="IS792" s="26"/>
      <c r="IT792" s="26"/>
      <c r="IU792" s="26"/>
      <c r="IV792" s="26"/>
    </row>
    <row r="793" spans="1:256" s="32" customFormat="1" ht="14.4" x14ac:dyDescent="0.3">
      <c r="A793"/>
      <c r="B793"/>
      <c r="C793"/>
      <c r="D793"/>
      <c r="E793"/>
      <c r="F793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6"/>
      <c r="AB793" s="26"/>
      <c r="AC793" s="26"/>
      <c r="AD793" s="26"/>
      <c r="AE793" s="26"/>
      <c r="AF793" s="26"/>
      <c r="AG793" s="26"/>
      <c r="AH793" s="26"/>
      <c r="AI793" s="26"/>
      <c r="AJ793" s="26"/>
      <c r="AK793" s="26"/>
      <c r="AL793" s="26"/>
      <c r="AM793" s="26"/>
      <c r="AN793" s="26"/>
      <c r="AO793" s="26"/>
      <c r="AP793" s="26"/>
      <c r="AQ793" s="26"/>
      <c r="AR793" s="26"/>
      <c r="AS793" s="26"/>
      <c r="AT793" s="26"/>
      <c r="AU793" s="26"/>
      <c r="AV793" s="26"/>
      <c r="AW793" s="26"/>
      <c r="AX793" s="26"/>
      <c r="AY793" s="26"/>
      <c r="AZ793" s="26"/>
      <c r="BA793" s="26"/>
      <c r="BB793" s="26"/>
      <c r="BC793" s="26"/>
      <c r="BD793" s="26"/>
      <c r="BE793" s="26"/>
      <c r="BF793" s="26"/>
      <c r="BG793" s="26"/>
      <c r="BH793" s="26"/>
      <c r="BI793" s="26"/>
      <c r="BJ793" s="26"/>
      <c r="BK793" s="26"/>
      <c r="BL793" s="26"/>
      <c r="BM793" s="26"/>
      <c r="BN793" s="26"/>
      <c r="BO793" s="26"/>
      <c r="BP793" s="26"/>
      <c r="BQ793" s="26"/>
      <c r="BR793" s="26"/>
      <c r="BS793" s="26"/>
      <c r="BT793" s="26"/>
      <c r="BU793" s="26"/>
      <c r="BV793" s="26"/>
      <c r="BW793" s="26"/>
      <c r="BX793" s="26"/>
      <c r="BY793" s="26"/>
      <c r="BZ793" s="26"/>
      <c r="CA793" s="26"/>
      <c r="CB793" s="26"/>
      <c r="CC793" s="26"/>
      <c r="CD793" s="26"/>
      <c r="CE793" s="26"/>
      <c r="CF793" s="26"/>
      <c r="CG793" s="26"/>
      <c r="CH793" s="26"/>
      <c r="CI793" s="26"/>
      <c r="CJ793" s="26"/>
      <c r="CK793" s="26"/>
      <c r="CL793" s="26"/>
      <c r="CM793" s="26"/>
      <c r="CN793" s="26"/>
      <c r="CO793" s="26"/>
      <c r="CP793" s="26"/>
      <c r="CQ793" s="26"/>
      <c r="CR793" s="26"/>
      <c r="CS793" s="26"/>
      <c r="CT793" s="26"/>
      <c r="CU793" s="26"/>
      <c r="CV793" s="26"/>
      <c r="CW793" s="26"/>
      <c r="CX793" s="26"/>
      <c r="CY793" s="26"/>
      <c r="CZ793" s="26"/>
      <c r="DA793" s="26"/>
      <c r="DB793" s="26"/>
      <c r="DC793" s="26"/>
      <c r="DD793" s="26"/>
      <c r="DE793" s="26"/>
      <c r="DF793" s="26"/>
      <c r="DG793" s="26"/>
      <c r="DH793" s="26"/>
      <c r="DI793" s="26"/>
      <c r="DJ793" s="26"/>
      <c r="DK793" s="26"/>
      <c r="DL793" s="26"/>
      <c r="DM793" s="26"/>
      <c r="DN793" s="26"/>
      <c r="DO793" s="26"/>
      <c r="DP793" s="26"/>
      <c r="DQ793" s="26"/>
      <c r="DR793" s="26"/>
      <c r="DS793" s="26"/>
      <c r="DT793" s="26"/>
      <c r="DU793" s="26"/>
      <c r="DV793" s="26"/>
      <c r="DW793" s="26"/>
      <c r="DX793" s="26"/>
      <c r="DY793" s="26"/>
      <c r="DZ793" s="26"/>
      <c r="EA793" s="26"/>
      <c r="EB793" s="26"/>
      <c r="EC793" s="26"/>
      <c r="ED793" s="26"/>
      <c r="EE793" s="26"/>
      <c r="EF793" s="26"/>
      <c r="EG793" s="26"/>
      <c r="EH793" s="26"/>
      <c r="EI793" s="26"/>
      <c r="EJ793" s="26"/>
      <c r="EK793" s="26"/>
      <c r="EL793" s="26"/>
      <c r="EM793" s="26"/>
      <c r="EN793" s="26"/>
      <c r="EO793" s="26"/>
      <c r="EP793" s="26"/>
      <c r="EQ793" s="26"/>
      <c r="ER793" s="26"/>
      <c r="ES793" s="26"/>
      <c r="ET793" s="26"/>
      <c r="EU793" s="26"/>
      <c r="EV793" s="26"/>
      <c r="EW793" s="26"/>
      <c r="EX793" s="26"/>
      <c r="EY793" s="26"/>
      <c r="EZ793" s="26"/>
      <c r="FA793" s="26"/>
      <c r="FB793" s="26"/>
      <c r="FC793" s="26"/>
      <c r="FD793" s="26"/>
      <c r="FE793" s="26"/>
      <c r="FF793" s="26"/>
      <c r="FG793" s="26"/>
      <c r="FH793" s="26"/>
      <c r="FI793" s="26"/>
      <c r="FJ793" s="26"/>
      <c r="FK793" s="26"/>
      <c r="FL793" s="26"/>
      <c r="FM793" s="26"/>
      <c r="FN793" s="26"/>
      <c r="FO793" s="26"/>
      <c r="FP793" s="26"/>
      <c r="FQ793" s="26"/>
      <c r="FR793" s="26"/>
      <c r="FS793" s="26"/>
      <c r="FT793" s="26"/>
      <c r="FU793" s="26"/>
      <c r="FV793" s="26"/>
      <c r="FW793" s="26"/>
      <c r="FX793" s="26"/>
      <c r="FY793" s="26"/>
      <c r="FZ793" s="26"/>
      <c r="GA793" s="26"/>
      <c r="GB793" s="26"/>
      <c r="GC793" s="26"/>
      <c r="GD793" s="26"/>
      <c r="GE793" s="26"/>
      <c r="GF793" s="26"/>
      <c r="GG793" s="26"/>
      <c r="GH793" s="26"/>
      <c r="GI793" s="26"/>
      <c r="GJ793" s="26"/>
      <c r="GK793" s="26"/>
      <c r="GL793" s="26"/>
      <c r="GM793" s="26"/>
      <c r="GN793" s="26"/>
      <c r="GO793" s="26"/>
      <c r="GP793" s="26"/>
      <c r="GQ793" s="26"/>
      <c r="GR793" s="26"/>
      <c r="GS793" s="26"/>
      <c r="GT793" s="26"/>
      <c r="GU793" s="26"/>
      <c r="GV793" s="26"/>
      <c r="GW793" s="26"/>
      <c r="GX793" s="26"/>
      <c r="GY793" s="26"/>
      <c r="GZ793" s="26"/>
      <c r="HA793" s="26"/>
      <c r="HB793" s="26"/>
      <c r="HC793" s="26"/>
      <c r="HD793" s="26"/>
      <c r="HE793" s="26"/>
      <c r="HF793" s="26"/>
      <c r="HG793" s="26"/>
      <c r="HH793" s="26"/>
      <c r="HI793" s="26"/>
      <c r="HJ793" s="26"/>
      <c r="HK793" s="26"/>
      <c r="HL793" s="26"/>
      <c r="HM793" s="26"/>
      <c r="HN793" s="26"/>
      <c r="HO793" s="26"/>
      <c r="HP793" s="26"/>
      <c r="HQ793" s="26"/>
      <c r="HR793" s="26"/>
      <c r="HS793" s="26"/>
      <c r="HT793" s="26"/>
      <c r="HU793" s="26"/>
      <c r="HV793" s="26"/>
      <c r="HW793" s="26"/>
      <c r="HX793" s="26"/>
      <c r="HY793" s="26"/>
      <c r="HZ793" s="26"/>
      <c r="IA793" s="26"/>
      <c r="IB793" s="26"/>
      <c r="IC793" s="26"/>
      <c r="ID793" s="26"/>
      <c r="IE793" s="26"/>
      <c r="IF793" s="26"/>
      <c r="IG793" s="26"/>
      <c r="IH793" s="26"/>
      <c r="II793" s="26"/>
      <c r="IJ793" s="26"/>
      <c r="IK793" s="26"/>
      <c r="IL793" s="26"/>
      <c r="IM793" s="26"/>
      <c r="IN793" s="26"/>
      <c r="IO793" s="26"/>
      <c r="IP793" s="26"/>
      <c r="IQ793" s="26"/>
      <c r="IR793" s="26"/>
      <c r="IS793" s="26"/>
      <c r="IT793" s="26"/>
      <c r="IU793" s="26"/>
      <c r="IV793" s="26"/>
    </row>
    <row r="794" spans="1:256" s="35" customFormat="1" ht="14.4" x14ac:dyDescent="0.3">
      <c r="A794"/>
      <c r="B794"/>
      <c r="C794"/>
      <c r="D794"/>
      <c r="E794"/>
      <c r="F794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6"/>
      <c r="AB794" s="26"/>
      <c r="AC794" s="26"/>
      <c r="AD794" s="26"/>
      <c r="AE794" s="26"/>
      <c r="AF794" s="26"/>
      <c r="AG794" s="26"/>
      <c r="AH794" s="26"/>
      <c r="AI794" s="26"/>
      <c r="AJ794" s="26"/>
      <c r="AK794" s="26"/>
      <c r="AL794" s="26"/>
      <c r="AM794" s="26"/>
      <c r="AN794" s="26"/>
      <c r="AO794" s="26"/>
      <c r="AP794" s="26"/>
      <c r="AQ794" s="26"/>
      <c r="AR794" s="26"/>
      <c r="AS794" s="26"/>
      <c r="AT794" s="26"/>
      <c r="AU794" s="26"/>
      <c r="AV794" s="26"/>
      <c r="AW794" s="26"/>
      <c r="AX794" s="26"/>
      <c r="AY794" s="26"/>
      <c r="AZ794" s="26"/>
      <c r="BA794" s="26"/>
      <c r="BB794" s="26"/>
      <c r="BC794" s="26"/>
      <c r="BD794" s="26"/>
      <c r="BE794" s="26"/>
      <c r="BF794" s="26"/>
      <c r="BG794" s="26"/>
      <c r="BH794" s="26"/>
      <c r="BI794" s="26"/>
      <c r="BJ794" s="26"/>
      <c r="BK794" s="26"/>
      <c r="BL794" s="26"/>
      <c r="BM794" s="26"/>
      <c r="BN794" s="26"/>
      <c r="BO794" s="26"/>
      <c r="BP794" s="26"/>
      <c r="BQ794" s="26"/>
      <c r="BR794" s="26"/>
      <c r="BS794" s="26"/>
      <c r="BT794" s="26"/>
      <c r="BU794" s="26"/>
      <c r="BV794" s="26"/>
      <c r="BW794" s="26"/>
      <c r="BX794" s="26"/>
      <c r="BY794" s="26"/>
      <c r="BZ794" s="26"/>
      <c r="CA794" s="26"/>
      <c r="CB794" s="26"/>
      <c r="CC794" s="26"/>
      <c r="CD794" s="26"/>
      <c r="CE794" s="26"/>
      <c r="CF794" s="26"/>
      <c r="CG794" s="26"/>
      <c r="CH794" s="26"/>
      <c r="CI794" s="26"/>
      <c r="CJ794" s="26"/>
      <c r="CK794" s="26"/>
      <c r="CL794" s="26"/>
      <c r="CM794" s="26"/>
      <c r="CN794" s="26"/>
      <c r="CO794" s="26"/>
      <c r="CP794" s="26"/>
      <c r="CQ794" s="26"/>
      <c r="CR794" s="26"/>
      <c r="CS794" s="26"/>
      <c r="CT794" s="26"/>
      <c r="CU794" s="26"/>
      <c r="CV794" s="26"/>
      <c r="CW794" s="26"/>
      <c r="CX794" s="26"/>
      <c r="CY794" s="26"/>
      <c r="CZ794" s="26"/>
      <c r="DA794" s="26"/>
      <c r="DB794" s="26"/>
      <c r="DC794" s="26"/>
      <c r="DD794" s="26"/>
      <c r="DE794" s="26"/>
      <c r="DF794" s="26"/>
      <c r="DG794" s="26"/>
      <c r="DH794" s="26"/>
      <c r="DI794" s="26"/>
      <c r="DJ794" s="26"/>
      <c r="DK794" s="26"/>
      <c r="DL794" s="26"/>
      <c r="DM794" s="26"/>
      <c r="DN794" s="26"/>
      <c r="DO794" s="26"/>
      <c r="DP794" s="26"/>
      <c r="DQ794" s="26"/>
      <c r="DR794" s="26"/>
      <c r="DS794" s="26"/>
      <c r="DT794" s="26"/>
      <c r="DU794" s="26"/>
      <c r="DV794" s="26"/>
      <c r="DW794" s="26"/>
      <c r="DX794" s="26"/>
      <c r="DY794" s="26"/>
      <c r="DZ794" s="26"/>
      <c r="EA794" s="26"/>
      <c r="EB794" s="26"/>
      <c r="EC794" s="26"/>
      <c r="ED794" s="26"/>
      <c r="EE794" s="26"/>
      <c r="EF794" s="26"/>
      <c r="EG794" s="26"/>
      <c r="EH794" s="26"/>
      <c r="EI794" s="26"/>
      <c r="EJ794" s="26"/>
      <c r="EK794" s="26"/>
      <c r="EL794" s="26"/>
      <c r="EM794" s="26"/>
      <c r="EN794" s="26"/>
      <c r="EO794" s="26"/>
      <c r="EP794" s="26"/>
      <c r="EQ794" s="26"/>
      <c r="ER794" s="26"/>
      <c r="ES794" s="26"/>
      <c r="ET794" s="26"/>
      <c r="EU794" s="26"/>
      <c r="EV794" s="26"/>
      <c r="EW794" s="26"/>
      <c r="EX794" s="26"/>
      <c r="EY794" s="26"/>
      <c r="EZ794" s="26"/>
      <c r="FA794" s="26"/>
      <c r="FB794" s="26"/>
      <c r="FC794" s="26"/>
      <c r="FD794" s="26"/>
      <c r="FE794" s="26"/>
      <c r="FF794" s="26"/>
      <c r="FG794" s="26"/>
      <c r="FH794" s="26"/>
      <c r="FI794" s="26"/>
      <c r="FJ794" s="26"/>
      <c r="FK794" s="26"/>
      <c r="FL794" s="26"/>
      <c r="FM794" s="26"/>
      <c r="FN794" s="26"/>
      <c r="FO794" s="26"/>
      <c r="FP794" s="26"/>
      <c r="FQ794" s="26"/>
      <c r="FR794" s="26"/>
      <c r="FS794" s="26"/>
      <c r="FT794" s="26"/>
      <c r="FU794" s="26"/>
      <c r="FV794" s="26"/>
      <c r="FW794" s="26"/>
      <c r="FX794" s="26"/>
      <c r="FY794" s="26"/>
      <c r="FZ794" s="26"/>
      <c r="GA794" s="26"/>
      <c r="GB794" s="26"/>
      <c r="GC794" s="26"/>
      <c r="GD794" s="26"/>
      <c r="GE794" s="26"/>
      <c r="GF794" s="26"/>
      <c r="GG794" s="26"/>
      <c r="GH794" s="26"/>
      <c r="GI794" s="26"/>
      <c r="GJ794" s="26"/>
      <c r="GK794" s="26"/>
      <c r="GL794" s="26"/>
      <c r="GM794" s="26"/>
      <c r="GN794" s="26"/>
      <c r="GO794" s="26"/>
      <c r="GP794" s="26"/>
      <c r="GQ794" s="26"/>
      <c r="GR794" s="26"/>
      <c r="GS794" s="26"/>
      <c r="GT794" s="26"/>
      <c r="GU794" s="26"/>
      <c r="GV794" s="26"/>
      <c r="GW794" s="26"/>
      <c r="GX794" s="26"/>
      <c r="GY794" s="26"/>
      <c r="GZ794" s="26"/>
      <c r="HA794" s="26"/>
      <c r="HB794" s="26"/>
      <c r="HC794" s="26"/>
      <c r="HD794" s="26"/>
      <c r="HE794" s="26"/>
      <c r="HF794" s="26"/>
      <c r="HG794" s="26"/>
      <c r="HH794" s="26"/>
      <c r="HI794" s="26"/>
      <c r="HJ794" s="26"/>
      <c r="HK794" s="26"/>
      <c r="HL794" s="26"/>
      <c r="HM794" s="26"/>
      <c r="HN794" s="26"/>
      <c r="HO794" s="26"/>
      <c r="HP794" s="26"/>
      <c r="HQ794" s="26"/>
      <c r="HR794" s="26"/>
      <c r="HS794" s="26"/>
      <c r="HT794" s="26"/>
      <c r="HU794" s="26"/>
      <c r="HV794" s="26"/>
      <c r="HW794" s="26"/>
      <c r="HX794" s="26"/>
      <c r="HY794" s="26"/>
      <c r="HZ794" s="26"/>
      <c r="IA794" s="26"/>
      <c r="IB794" s="26"/>
      <c r="IC794" s="26"/>
      <c r="ID794" s="26"/>
      <c r="IE794" s="26"/>
      <c r="IF794" s="26"/>
      <c r="IG794" s="26"/>
      <c r="IH794" s="26"/>
      <c r="II794" s="26"/>
      <c r="IJ794" s="26"/>
      <c r="IK794" s="26"/>
      <c r="IL794" s="26"/>
      <c r="IM794" s="26"/>
      <c r="IN794" s="26"/>
      <c r="IO794" s="26"/>
      <c r="IP794" s="26"/>
      <c r="IQ794" s="26"/>
      <c r="IR794" s="26"/>
      <c r="IS794" s="26"/>
      <c r="IT794" s="26"/>
      <c r="IU794" s="26"/>
      <c r="IV794" s="26"/>
    </row>
    <row r="795" spans="1:256" s="32" customFormat="1" ht="14.4" x14ac:dyDescent="0.3">
      <c r="A795"/>
      <c r="B795"/>
      <c r="C795"/>
      <c r="D795"/>
      <c r="E795"/>
      <c r="F795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6"/>
      <c r="AB795" s="26"/>
      <c r="AC795" s="26"/>
      <c r="AD795" s="26"/>
      <c r="AE795" s="26"/>
      <c r="AF795" s="26"/>
      <c r="AG795" s="26"/>
      <c r="AH795" s="26"/>
      <c r="AI795" s="26"/>
      <c r="AJ795" s="26"/>
      <c r="AK795" s="26"/>
      <c r="AL795" s="26"/>
      <c r="AM795" s="26"/>
      <c r="AN795" s="26"/>
      <c r="AO795" s="26"/>
      <c r="AP795" s="26"/>
      <c r="AQ795" s="26"/>
      <c r="AR795" s="26"/>
      <c r="AS795" s="26"/>
      <c r="AT795" s="26"/>
      <c r="AU795" s="26"/>
      <c r="AV795" s="26"/>
      <c r="AW795" s="26"/>
      <c r="AX795" s="26"/>
      <c r="AY795" s="26"/>
      <c r="AZ795" s="26"/>
      <c r="BA795" s="26"/>
      <c r="BB795" s="26"/>
      <c r="BC795" s="26"/>
      <c r="BD795" s="26"/>
      <c r="BE795" s="26"/>
      <c r="BF795" s="26"/>
      <c r="BG795" s="26"/>
      <c r="BH795" s="26"/>
      <c r="BI795" s="26"/>
      <c r="BJ795" s="26"/>
      <c r="BK795" s="26"/>
      <c r="BL795" s="26"/>
      <c r="BM795" s="26"/>
      <c r="BN795" s="26"/>
      <c r="BO795" s="26"/>
      <c r="BP795" s="26"/>
      <c r="BQ795" s="26"/>
      <c r="BR795" s="26"/>
      <c r="BS795" s="26"/>
      <c r="BT795" s="26"/>
      <c r="BU795" s="26"/>
      <c r="BV795" s="26"/>
      <c r="BW795" s="26"/>
      <c r="BX795" s="26"/>
      <c r="BY795" s="26"/>
      <c r="BZ795" s="26"/>
      <c r="CA795" s="26"/>
      <c r="CB795" s="26"/>
      <c r="CC795" s="26"/>
      <c r="CD795" s="26"/>
      <c r="CE795" s="26"/>
      <c r="CF795" s="26"/>
      <c r="CG795" s="26"/>
      <c r="CH795" s="26"/>
      <c r="CI795" s="26"/>
      <c r="CJ795" s="26"/>
      <c r="CK795" s="26"/>
      <c r="CL795" s="26"/>
      <c r="CM795" s="26"/>
      <c r="CN795" s="26"/>
      <c r="CO795" s="26"/>
      <c r="CP795" s="26"/>
      <c r="CQ795" s="26"/>
      <c r="CR795" s="26"/>
      <c r="CS795" s="26"/>
      <c r="CT795" s="26"/>
      <c r="CU795" s="26"/>
      <c r="CV795" s="26"/>
      <c r="CW795" s="26"/>
      <c r="CX795" s="26"/>
      <c r="CY795" s="26"/>
      <c r="CZ795" s="26"/>
      <c r="DA795" s="26"/>
      <c r="DB795" s="26"/>
      <c r="DC795" s="26"/>
      <c r="DD795" s="26"/>
      <c r="DE795" s="26"/>
      <c r="DF795" s="26"/>
      <c r="DG795" s="26"/>
      <c r="DH795" s="26"/>
      <c r="DI795" s="26"/>
      <c r="DJ795" s="26"/>
      <c r="DK795" s="26"/>
      <c r="DL795" s="26"/>
      <c r="DM795" s="26"/>
      <c r="DN795" s="26"/>
      <c r="DO795" s="26"/>
      <c r="DP795" s="26"/>
      <c r="DQ795" s="26"/>
      <c r="DR795" s="26"/>
      <c r="DS795" s="26"/>
      <c r="DT795" s="26"/>
      <c r="DU795" s="26"/>
      <c r="DV795" s="26"/>
      <c r="DW795" s="26"/>
      <c r="DX795" s="26"/>
      <c r="DY795" s="26"/>
      <c r="DZ795" s="26"/>
      <c r="EA795" s="26"/>
      <c r="EB795" s="26"/>
      <c r="EC795" s="26"/>
      <c r="ED795" s="26"/>
      <c r="EE795" s="26"/>
      <c r="EF795" s="26"/>
      <c r="EG795" s="26"/>
      <c r="EH795" s="26"/>
      <c r="EI795" s="26"/>
      <c r="EJ795" s="26"/>
      <c r="EK795" s="26"/>
      <c r="EL795" s="26"/>
      <c r="EM795" s="26"/>
      <c r="EN795" s="26"/>
      <c r="EO795" s="26"/>
      <c r="EP795" s="26"/>
      <c r="EQ795" s="26"/>
      <c r="ER795" s="26"/>
      <c r="ES795" s="26"/>
      <c r="ET795" s="26"/>
      <c r="EU795" s="26"/>
      <c r="EV795" s="26"/>
      <c r="EW795" s="26"/>
      <c r="EX795" s="26"/>
      <c r="EY795" s="26"/>
      <c r="EZ795" s="26"/>
      <c r="FA795" s="26"/>
      <c r="FB795" s="26"/>
      <c r="FC795" s="26"/>
      <c r="FD795" s="26"/>
      <c r="FE795" s="26"/>
      <c r="FF795" s="26"/>
      <c r="FG795" s="26"/>
      <c r="FH795" s="26"/>
      <c r="FI795" s="26"/>
      <c r="FJ795" s="26"/>
      <c r="FK795" s="26"/>
      <c r="FL795" s="26"/>
      <c r="FM795" s="26"/>
      <c r="FN795" s="26"/>
      <c r="FO795" s="26"/>
      <c r="FP795" s="26"/>
      <c r="FQ795" s="26"/>
      <c r="FR795" s="26"/>
      <c r="FS795" s="26"/>
      <c r="FT795" s="26"/>
      <c r="FU795" s="26"/>
      <c r="FV795" s="26"/>
      <c r="FW795" s="26"/>
      <c r="FX795" s="26"/>
      <c r="FY795" s="26"/>
      <c r="FZ795" s="26"/>
      <c r="GA795" s="26"/>
      <c r="GB795" s="26"/>
      <c r="GC795" s="26"/>
      <c r="GD795" s="26"/>
      <c r="GE795" s="26"/>
      <c r="GF795" s="26"/>
      <c r="GG795" s="26"/>
      <c r="GH795" s="26"/>
      <c r="GI795" s="26"/>
      <c r="GJ795" s="26"/>
      <c r="GK795" s="26"/>
      <c r="GL795" s="26"/>
      <c r="GM795" s="26"/>
      <c r="GN795" s="26"/>
      <c r="GO795" s="26"/>
      <c r="GP795" s="26"/>
      <c r="GQ795" s="26"/>
      <c r="GR795" s="26"/>
      <c r="GS795" s="26"/>
      <c r="GT795" s="26"/>
      <c r="GU795" s="26"/>
      <c r="GV795" s="26"/>
      <c r="GW795" s="26"/>
      <c r="GX795" s="26"/>
      <c r="GY795" s="26"/>
      <c r="GZ795" s="26"/>
      <c r="HA795" s="26"/>
      <c r="HB795" s="26"/>
      <c r="HC795" s="26"/>
      <c r="HD795" s="26"/>
      <c r="HE795" s="26"/>
      <c r="HF795" s="26"/>
      <c r="HG795" s="26"/>
      <c r="HH795" s="26"/>
      <c r="HI795" s="26"/>
      <c r="HJ795" s="26"/>
      <c r="HK795" s="26"/>
      <c r="HL795" s="26"/>
      <c r="HM795" s="26"/>
      <c r="HN795" s="26"/>
      <c r="HO795" s="26"/>
      <c r="HP795" s="26"/>
      <c r="HQ795" s="26"/>
      <c r="HR795" s="26"/>
      <c r="HS795" s="26"/>
      <c r="HT795" s="26"/>
      <c r="HU795" s="26"/>
      <c r="HV795" s="26"/>
      <c r="HW795" s="26"/>
      <c r="HX795" s="26"/>
      <c r="HY795" s="26"/>
      <c r="HZ795" s="26"/>
      <c r="IA795" s="26"/>
      <c r="IB795" s="26"/>
      <c r="IC795" s="26"/>
      <c r="ID795" s="26"/>
      <c r="IE795" s="26"/>
      <c r="IF795" s="26"/>
      <c r="IG795" s="26"/>
      <c r="IH795" s="26"/>
      <c r="II795" s="26"/>
      <c r="IJ795" s="26"/>
      <c r="IK795" s="26"/>
      <c r="IL795" s="26"/>
      <c r="IM795" s="26"/>
      <c r="IN795" s="26"/>
      <c r="IO795" s="26"/>
      <c r="IP795" s="26"/>
      <c r="IQ795" s="26"/>
      <c r="IR795" s="26"/>
      <c r="IS795" s="26"/>
      <c r="IT795" s="26"/>
      <c r="IU795" s="26"/>
      <c r="IV795" s="26"/>
    </row>
    <row r="796" spans="1:256" s="35" customFormat="1" ht="14.4" x14ac:dyDescent="0.3">
      <c r="A796"/>
      <c r="B796"/>
      <c r="C796"/>
      <c r="D796"/>
      <c r="E796"/>
      <c r="F79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6"/>
      <c r="AB796" s="26"/>
      <c r="AC796" s="26"/>
      <c r="AD796" s="26"/>
      <c r="AE796" s="26"/>
      <c r="AF796" s="26"/>
      <c r="AG796" s="26"/>
      <c r="AH796" s="26"/>
      <c r="AI796" s="26"/>
      <c r="AJ796" s="26"/>
      <c r="AK796" s="26"/>
      <c r="AL796" s="26"/>
      <c r="AM796" s="26"/>
      <c r="AN796" s="26"/>
      <c r="AO796" s="26"/>
      <c r="AP796" s="26"/>
      <c r="AQ796" s="26"/>
      <c r="AR796" s="26"/>
      <c r="AS796" s="26"/>
      <c r="AT796" s="26"/>
      <c r="AU796" s="26"/>
      <c r="AV796" s="26"/>
      <c r="AW796" s="26"/>
      <c r="AX796" s="26"/>
      <c r="AY796" s="26"/>
      <c r="AZ796" s="26"/>
      <c r="BA796" s="26"/>
      <c r="BB796" s="26"/>
      <c r="BC796" s="26"/>
      <c r="BD796" s="26"/>
      <c r="BE796" s="26"/>
      <c r="BF796" s="26"/>
      <c r="BG796" s="26"/>
      <c r="BH796" s="26"/>
      <c r="BI796" s="26"/>
      <c r="BJ796" s="26"/>
      <c r="BK796" s="26"/>
      <c r="BL796" s="26"/>
      <c r="BM796" s="26"/>
      <c r="BN796" s="26"/>
      <c r="BO796" s="26"/>
      <c r="BP796" s="26"/>
      <c r="BQ796" s="26"/>
      <c r="BR796" s="26"/>
      <c r="BS796" s="26"/>
      <c r="BT796" s="26"/>
      <c r="BU796" s="26"/>
      <c r="BV796" s="26"/>
      <c r="BW796" s="26"/>
      <c r="BX796" s="26"/>
      <c r="BY796" s="26"/>
      <c r="BZ796" s="26"/>
      <c r="CA796" s="26"/>
      <c r="CB796" s="26"/>
      <c r="CC796" s="26"/>
      <c r="CD796" s="26"/>
      <c r="CE796" s="26"/>
      <c r="CF796" s="26"/>
      <c r="CG796" s="26"/>
      <c r="CH796" s="26"/>
      <c r="CI796" s="26"/>
      <c r="CJ796" s="26"/>
      <c r="CK796" s="26"/>
      <c r="CL796" s="26"/>
      <c r="CM796" s="26"/>
      <c r="CN796" s="26"/>
      <c r="CO796" s="26"/>
      <c r="CP796" s="26"/>
      <c r="CQ796" s="26"/>
      <c r="CR796" s="26"/>
      <c r="CS796" s="26"/>
      <c r="CT796" s="26"/>
      <c r="CU796" s="26"/>
      <c r="CV796" s="26"/>
      <c r="CW796" s="26"/>
      <c r="CX796" s="26"/>
      <c r="CY796" s="26"/>
      <c r="CZ796" s="26"/>
      <c r="DA796" s="26"/>
      <c r="DB796" s="26"/>
      <c r="DC796" s="26"/>
      <c r="DD796" s="26"/>
      <c r="DE796" s="26"/>
      <c r="DF796" s="26"/>
      <c r="DG796" s="26"/>
      <c r="DH796" s="26"/>
      <c r="DI796" s="26"/>
      <c r="DJ796" s="26"/>
      <c r="DK796" s="26"/>
      <c r="DL796" s="26"/>
      <c r="DM796" s="26"/>
      <c r="DN796" s="26"/>
      <c r="DO796" s="26"/>
      <c r="DP796" s="26"/>
      <c r="DQ796" s="26"/>
      <c r="DR796" s="26"/>
      <c r="DS796" s="26"/>
      <c r="DT796" s="26"/>
      <c r="DU796" s="26"/>
      <c r="DV796" s="26"/>
      <c r="DW796" s="26"/>
      <c r="DX796" s="26"/>
      <c r="DY796" s="26"/>
      <c r="DZ796" s="26"/>
      <c r="EA796" s="26"/>
      <c r="EB796" s="26"/>
      <c r="EC796" s="26"/>
      <c r="ED796" s="26"/>
      <c r="EE796" s="26"/>
      <c r="EF796" s="26"/>
      <c r="EG796" s="26"/>
      <c r="EH796" s="26"/>
      <c r="EI796" s="26"/>
      <c r="EJ796" s="26"/>
      <c r="EK796" s="26"/>
      <c r="EL796" s="26"/>
      <c r="EM796" s="26"/>
      <c r="EN796" s="26"/>
      <c r="EO796" s="26"/>
      <c r="EP796" s="26"/>
      <c r="EQ796" s="26"/>
      <c r="ER796" s="26"/>
      <c r="ES796" s="26"/>
      <c r="ET796" s="26"/>
      <c r="EU796" s="26"/>
      <c r="EV796" s="26"/>
      <c r="EW796" s="26"/>
      <c r="EX796" s="26"/>
      <c r="EY796" s="26"/>
      <c r="EZ796" s="26"/>
      <c r="FA796" s="26"/>
      <c r="FB796" s="26"/>
      <c r="FC796" s="26"/>
      <c r="FD796" s="26"/>
      <c r="FE796" s="26"/>
      <c r="FF796" s="26"/>
      <c r="FG796" s="26"/>
      <c r="FH796" s="26"/>
      <c r="FI796" s="26"/>
      <c r="FJ796" s="26"/>
      <c r="FK796" s="26"/>
      <c r="FL796" s="26"/>
      <c r="FM796" s="26"/>
      <c r="FN796" s="26"/>
      <c r="FO796" s="26"/>
      <c r="FP796" s="26"/>
      <c r="FQ796" s="26"/>
      <c r="FR796" s="26"/>
      <c r="FS796" s="26"/>
      <c r="FT796" s="26"/>
      <c r="FU796" s="26"/>
      <c r="FV796" s="26"/>
      <c r="FW796" s="26"/>
      <c r="FX796" s="26"/>
      <c r="FY796" s="26"/>
      <c r="FZ796" s="26"/>
      <c r="GA796" s="26"/>
      <c r="GB796" s="26"/>
      <c r="GC796" s="26"/>
      <c r="GD796" s="26"/>
      <c r="GE796" s="26"/>
      <c r="GF796" s="26"/>
      <c r="GG796" s="26"/>
      <c r="GH796" s="26"/>
      <c r="GI796" s="26"/>
      <c r="GJ796" s="26"/>
      <c r="GK796" s="26"/>
      <c r="GL796" s="26"/>
      <c r="GM796" s="26"/>
      <c r="GN796" s="26"/>
      <c r="GO796" s="26"/>
      <c r="GP796" s="26"/>
      <c r="GQ796" s="26"/>
      <c r="GR796" s="26"/>
      <c r="GS796" s="26"/>
      <c r="GT796" s="26"/>
      <c r="GU796" s="26"/>
      <c r="GV796" s="26"/>
      <c r="GW796" s="26"/>
      <c r="GX796" s="26"/>
      <c r="GY796" s="26"/>
      <c r="GZ796" s="26"/>
      <c r="HA796" s="26"/>
      <c r="HB796" s="26"/>
      <c r="HC796" s="26"/>
      <c r="HD796" s="26"/>
      <c r="HE796" s="26"/>
      <c r="HF796" s="26"/>
      <c r="HG796" s="26"/>
      <c r="HH796" s="26"/>
      <c r="HI796" s="26"/>
      <c r="HJ796" s="26"/>
      <c r="HK796" s="26"/>
      <c r="HL796" s="26"/>
      <c r="HM796" s="26"/>
      <c r="HN796" s="26"/>
      <c r="HO796" s="26"/>
      <c r="HP796" s="26"/>
      <c r="HQ796" s="26"/>
      <c r="HR796" s="26"/>
      <c r="HS796" s="26"/>
      <c r="HT796" s="26"/>
      <c r="HU796" s="26"/>
      <c r="HV796" s="26"/>
      <c r="HW796" s="26"/>
      <c r="HX796" s="26"/>
      <c r="HY796" s="26"/>
      <c r="HZ796" s="26"/>
      <c r="IA796" s="26"/>
      <c r="IB796" s="26"/>
      <c r="IC796" s="26"/>
      <c r="ID796" s="26"/>
      <c r="IE796" s="26"/>
      <c r="IF796" s="26"/>
      <c r="IG796" s="26"/>
      <c r="IH796" s="26"/>
      <c r="II796" s="26"/>
      <c r="IJ796" s="26"/>
      <c r="IK796" s="26"/>
      <c r="IL796" s="26"/>
      <c r="IM796" s="26"/>
      <c r="IN796" s="26"/>
      <c r="IO796" s="26"/>
      <c r="IP796" s="26"/>
      <c r="IQ796" s="26"/>
      <c r="IR796" s="26"/>
      <c r="IS796" s="26"/>
      <c r="IT796" s="26"/>
      <c r="IU796" s="26"/>
      <c r="IV796" s="26"/>
    </row>
    <row r="797" spans="1:256" s="32" customFormat="1" ht="14.4" x14ac:dyDescent="0.3">
      <c r="A797"/>
      <c r="B797"/>
      <c r="C797"/>
      <c r="D797"/>
      <c r="E797"/>
      <c r="F797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6"/>
      <c r="AB797" s="26"/>
      <c r="AC797" s="26"/>
      <c r="AD797" s="26"/>
      <c r="AE797" s="26"/>
      <c r="AF797" s="26"/>
      <c r="AG797" s="26"/>
      <c r="AH797" s="26"/>
      <c r="AI797" s="26"/>
      <c r="AJ797" s="26"/>
      <c r="AK797" s="26"/>
      <c r="AL797" s="26"/>
      <c r="AM797" s="26"/>
      <c r="AN797" s="26"/>
      <c r="AO797" s="26"/>
      <c r="AP797" s="26"/>
      <c r="AQ797" s="26"/>
      <c r="AR797" s="26"/>
      <c r="AS797" s="26"/>
      <c r="AT797" s="26"/>
      <c r="AU797" s="26"/>
      <c r="AV797" s="26"/>
      <c r="AW797" s="26"/>
      <c r="AX797" s="26"/>
      <c r="AY797" s="26"/>
      <c r="AZ797" s="26"/>
      <c r="BA797" s="26"/>
      <c r="BB797" s="26"/>
      <c r="BC797" s="26"/>
      <c r="BD797" s="26"/>
      <c r="BE797" s="26"/>
      <c r="BF797" s="26"/>
      <c r="BG797" s="26"/>
      <c r="BH797" s="26"/>
      <c r="BI797" s="26"/>
      <c r="BJ797" s="26"/>
      <c r="BK797" s="26"/>
      <c r="BL797" s="26"/>
      <c r="BM797" s="26"/>
      <c r="BN797" s="26"/>
      <c r="BO797" s="26"/>
      <c r="BP797" s="26"/>
      <c r="BQ797" s="26"/>
      <c r="BR797" s="26"/>
      <c r="BS797" s="26"/>
      <c r="BT797" s="26"/>
      <c r="BU797" s="26"/>
      <c r="BV797" s="26"/>
      <c r="BW797" s="26"/>
      <c r="BX797" s="26"/>
      <c r="BY797" s="26"/>
      <c r="BZ797" s="26"/>
      <c r="CA797" s="26"/>
      <c r="CB797" s="26"/>
      <c r="CC797" s="26"/>
      <c r="CD797" s="26"/>
      <c r="CE797" s="26"/>
      <c r="CF797" s="26"/>
      <c r="CG797" s="26"/>
      <c r="CH797" s="26"/>
      <c r="CI797" s="26"/>
      <c r="CJ797" s="26"/>
      <c r="CK797" s="26"/>
      <c r="CL797" s="26"/>
      <c r="CM797" s="26"/>
      <c r="CN797" s="26"/>
      <c r="CO797" s="26"/>
      <c r="CP797" s="26"/>
      <c r="CQ797" s="26"/>
      <c r="CR797" s="26"/>
      <c r="CS797" s="26"/>
      <c r="CT797" s="26"/>
      <c r="CU797" s="26"/>
      <c r="CV797" s="26"/>
      <c r="CW797" s="26"/>
      <c r="CX797" s="26"/>
      <c r="CY797" s="26"/>
      <c r="CZ797" s="26"/>
      <c r="DA797" s="26"/>
      <c r="DB797" s="26"/>
      <c r="DC797" s="26"/>
      <c r="DD797" s="26"/>
      <c r="DE797" s="26"/>
      <c r="DF797" s="26"/>
      <c r="DG797" s="26"/>
      <c r="DH797" s="26"/>
      <c r="DI797" s="26"/>
      <c r="DJ797" s="26"/>
      <c r="DK797" s="26"/>
      <c r="DL797" s="26"/>
      <c r="DM797" s="26"/>
      <c r="DN797" s="26"/>
      <c r="DO797" s="26"/>
      <c r="DP797" s="26"/>
      <c r="DQ797" s="26"/>
      <c r="DR797" s="26"/>
      <c r="DS797" s="26"/>
      <c r="DT797" s="26"/>
      <c r="DU797" s="26"/>
      <c r="DV797" s="26"/>
      <c r="DW797" s="26"/>
      <c r="DX797" s="26"/>
      <c r="DY797" s="26"/>
      <c r="DZ797" s="26"/>
      <c r="EA797" s="26"/>
      <c r="EB797" s="26"/>
      <c r="EC797" s="26"/>
      <c r="ED797" s="26"/>
      <c r="EE797" s="26"/>
      <c r="EF797" s="26"/>
      <c r="EG797" s="26"/>
      <c r="EH797" s="26"/>
      <c r="EI797" s="26"/>
      <c r="EJ797" s="26"/>
      <c r="EK797" s="26"/>
      <c r="EL797" s="26"/>
      <c r="EM797" s="26"/>
      <c r="EN797" s="26"/>
      <c r="EO797" s="26"/>
      <c r="EP797" s="26"/>
      <c r="EQ797" s="26"/>
      <c r="ER797" s="26"/>
      <c r="ES797" s="26"/>
      <c r="ET797" s="26"/>
      <c r="EU797" s="26"/>
      <c r="EV797" s="26"/>
      <c r="EW797" s="26"/>
      <c r="EX797" s="26"/>
      <c r="EY797" s="26"/>
      <c r="EZ797" s="26"/>
      <c r="FA797" s="26"/>
      <c r="FB797" s="26"/>
      <c r="FC797" s="26"/>
      <c r="FD797" s="26"/>
      <c r="FE797" s="26"/>
      <c r="FF797" s="26"/>
      <c r="FG797" s="26"/>
      <c r="FH797" s="26"/>
      <c r="FI797" s="26"/>
      <c r="FJ797" s="26"/>
      <c r="FK797" s="26"/>
      <c r="FL797" s="26"/>
      <c r="FM797" s="26"/>
      <c r="FN797" s="26"/>
      <c r="FO797" s="26"/>
      <c r="FP797" s="26"/>
      <c r="FQ797" s="26"/>
      <c r="FR797" s="26"/>
      <c r="FS797" s="26"/>
      <c r="FT797" s="26"/>
      <c r="FU797" s="26"/>
      <c r="FV797" s="26"/>
      <c r="FW797" s="26"/>
      <c r="FX797" s="26"/>
      <c r="FY797" s="26"/>
      <c r="FZ797" s="26"/>
      <c r="GA797" s="26"/>
      <c r="GB797" s="26"/>
      <c r="GC797" s="26"/>
      <c r="GD797" s="26"/>
      <c r="GE797" s="26"/>
      <c r="GF797" s="26"/>
      <c r="GG797" s="26"/>
      <c r="GH797" s="26"/>
      <c r="GI797" s="26"/>
      <c r="GJ797" s="26"/>
      <c r="GK797" s="26"/>
      <c r="GL797" s="26"/>
      <c r="GM797" s="26"/>
      <c r="GN797" s="26"/>
      <c r="GO797" s="26"/>
      <c r="GP797" s="26"/>
      <c r="GQ797" s="26"/>
      <c r="GR797" s="26"/>
      <c r="GS797" s="26"/>
      <c r="GT797" s="26"/>
      <c r="GU797" s="26"/>
      <c r="GV797" s="26"/>
      <c r="GW797" s="26"/>
      <c r="GX797" s="26"/>
      <c r="GY797" s="26"/>
      <c r="GZ797" s="26"/>
      <c r="HA797" s="26"/>
      <c r="HB797" s="26"/>
      <c r="HC797" s="26"/>
      <c r="HD797" s="26"/>
      <c r="HE797" s="26"/>
      <c r="HF797" s="26"/>
      <c r="HG797" s="26"/>
      <c r="HH797" s="26"/>
      <c r="HI797" s="26"/>
      <c r="HJ797" s="26"/>
      <c r="HK797" s="26"/>
      <c r="HL797" s="26"/>
      <c r="HM797" s="26"/>
      <c r="HN797" s="26"/>
      <c r="HO797" s="26"/>
      <c r="HP797" s="26"/>
      <c r="HQ797" s="26"/>
      <c r="HR797" s="26"/>
      <c r="HS797" s="26"/>
      <c r="HT797" s="26"/>
      <c r="HU797" s="26"/>
      <c r="HV797" s="26"/>
      <c r="HW797" s="26"/>
      <c r="HX797" s="26"/>
      <c r="HY797" s="26"/>
      <c r="HZ797" s="26"/>
      <c r="IA797" s="26"/>
      <c r="IB797" s="26"/>
      <c r="IC797" s="26"/>
      <c r="ID797" s="26"/>
      <c r="IE797" s="26"/>
      <c r="IF797" s="26"/>
      <c r="IG797" s="26"/>
      <c r="IH797" s="26"/>
      <c r="II797" s="26"/>
      <c r="IJ797" s="26"/>
      <c r="IK797" s="26"/>
      <c r="IL797" s="26"/>
      <c r="IM797" s="26"/>
      <c r="IN797" s="26"/>
      <c r="IO797" s="26"/>
      <c r="IP797" s="26"/>
      <c r="IQ797" s="26"/>
      <c r="IR797" s="26"/>
      <c r="IS797" s="26"/>
      <c r="IT797" s="26"/>
      <c r="IU797" s="26"/>
      <c r="IV797" s="26"/>
    </row>
    <row r="798" spans="1:256" s="32" customFormat="1" ht="14.4" x14ac:dyDescent="0.3">
      <c r="A798"/>
      <c r="B798"/>
      <c r="C798"/>
      <c r="D798"/>
      <c r="E798"/>
      <c r="F798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6"/>
      <c r="AB798" s="26"/>
      <c r="AC798" s="26"/>
      <c r="AD798" s="26"/>
      <c r="AE798" s="26"/>
      <c r="AF798" s="26"/>
      <c r="AG798" s="26"/>
      <c r="AH798" s="26"/>
      <c r="AI798" s="26"/>
      <c r="AJ798" s="26"/>
      <c r="AK798" s="26"/>
      <c r="AL798" s="26"/>
      <c r="AM798" s="26"/>
      <c r="AN798" s="26"/>
      <c r="AO798" s="26"/>
      <c r="AP798" s="26"/>
      <c r="AQ798" s="26"/>
      <c r="AR798" s="26"/>
      <c r="AS798" s="26"/>
      <c r="AT798" s="26"/>
      <c r="AU798" s="26"/>
      <c r="AV798" s="26"/>
      <c r="AW798" s="26"/>
      <c r="AX798" s="26"/>
      <c r="AY798" s="26"/>
      <c r="AZ798" s="26"/>
      <c r="BA798" s="26"/>
      <c r="BB798" s="26"/>
      <c r="BC798" s="26"/>
      <c r="BD798" s="26"/>
      <c r="BE798" s="26"/>
      <c r="BF798" s="26"/>
      <c r="BG798" s="26"/>
      <c r="BH798" s="26"/>
      <c r="BI798" s="26"/>
      <c r="BJ798" s="26"/>
      <c r="BK798" s="26"/>
      <c r="BL798" s="26"/>
      <c r="BM798" s="26"/>
      <c r="BN798" s="26"/>
      <c r="BO798" s="26"/>
      <c r="BP798" s="26"/>
      <c r="BQ798" s="26"/>
      <c r="BR798" s="26"/>
      <c r="BS798" s="26"/>
      <c r="BT798" s="26"/>
      <c r="BU798" s="26"/>
      <c r="BV798" s="26"/>
      <c r="BW798" s="26"/>
      <c r="BX798" s="26"/>
      <c r="BY798" s="26"/>
      <c r="BZ798" s="26"/>
      <c r="CA798" s="26"/>
      <c r="CB798" s="26"/>
      <c r="CC798" s="26"/>
      <c r="CD798" s="26"/>
      <c r="CE798" s="26"/>
      <c r="CF798" s="26"/>
      <c r="CG798" s="26"/>
      <c r="CH798" s="26"/>
      <c r="CI798" s="26"/>
      <c r="CJ798" s="26"/>
      <c r="CK798" s="26"/>
      <c r="CL798" s="26"/>
      <c r="CM798" s="26"/>
      <c r="CN798" s="26"/>
      <c r="CO798" s="26"/>
      <c r="CP798" s="26"/>
      <c r="CQ798" s="26"/>
      <c r="CR798" s="26"/>
      <c r="CS798" s="26"/>
      <c r="CT798" s="26"/>
      <c r="CU798" s="26"/>
      <c r="CV798" s="26"/>
      <c r="CW798" s="26"/>
      <c r="CX798" s="26"/>
      <c r="CY798" s="26"/>
      <c r="CZ798" s="26"/>
      <c r="DA798" s="26"/>
      <c r="DB798" s="26"/>
      <c r="DC798" s="26"/>
      <c r="DD798" s="26"/>
      <c r="DE798" s="26"/>
      <c r="DF798" s="26"/>
      <c r="DG798" s="26"/>
      <c r="DH798" s="26"/>
      <c r="DI798" s="26"/>
      <c r="DJ798" s="26"/>
      <c r="DK798" s="26"/>
      <c r="DL798" s="26"/>
      <c r="DM798" s="26"/>
      <c r="DN798" s="26"/>
      <c r="DO798" s="26"/>
      <c r="DP798" s="26"/>
      <c r="DQ798" s="26"/>
      <c r="DR798" s="26"/>
      <c r="DS798" s="26"/>
      <c r="DT798" s="26"/>
      <c r="DU798" s="26"/>
      <c r="DV798" s="26"/>
      <c r="DW798" s="26"/>
      <c r="DX798" s="26"/>
      <c r="DY798" s="26"/>
      <c r="DZ798" s="26"/>
      <c r="EA798" s="26"/>
      <c r="EB798" s="26"/>
      <c r="EC798" s="26"/>
      <c r="ED798" s="26"/>
      <c r="EE798" s="26"/>
      <c r="EF798" s="26"/>
      <c r="EG798" s="26"/>
      <c r="EH798" s="26"/>
      <c r="EI798" s="26"/>
      <c r="EJ798" s="26"/>
      <c r="EK798" s="26"/>
      <c r="EL798" s="26"/>
      <c r="EM798" s="26"/>
      <c r="EN798" s="26"/>
      <c r="EO798" s="26"/>
      <c r="EP798" s="26"/>
      <c r="EQ798" s="26"/>
      <c r="ER798" s="26"/>
      <c r="ES798" s="26"/>
      <c r="ET798" s="26"/>
      <c r="EU798" s="26"/>
      <c r="EV798" s="26"/>
      <c r="EW798" s="26"/>
      <c r="EX798" s="26"/>
      <c r="EY798" s="26"/>
      <c r="EZ798" s="26"/>
      <c r="FA798" s="26"/>
      <c r="FB798" s="26"/>
      <c r="FC798" s="26"/>
      <c r="FD798" s="26"/>
      <c r="FE798" s="26"/>
      <c r="FF798" s="26"/>
      <c r="FG798" s="26"/>
      <c r="FH798" s="26"/>
      <c r="FI798" s="26"/>
      <c r="FJ798" s="26"/>
      <c r="FK798" s="26"/>
      <c r="FL798" s="26"/>
      <c r="FM798" s="26"/>
      <c r="FN798" s="26"/>
      <c r="FO798" s="26"/>
      <c r="FP798" s="26"/>
      <c r="FQ798" s="26"/>
      <c r="FR798" s="26"/>
      <c r="FS798" s="26"/>
      <c r="FT798" s="26"/>
      <c r="FU798" s="26"/>
      <c r="FV798" s="26"/>
      <c r="FW798" s="26"/>
      <c r="FX798" s="26"/>
      <c r="FY798" s="26"/>
      <c r="FZ798" s="26"/>
      <c r="GA798" s="26"/>
      <c r="GB798" s="26"/>
      <c r="GC798" s="26"/>
      <c r="GD798" s="26"/>
      <c r="GE798" s="26"/>
      <c r="GF798" s="26"/>
      <c r="GG798" s="26"/>
      <c r="GH798" s="26"/>
      <c r="GI798" s="26"/>
      <c r="GJ798" s="26"/>
      <c r="GK798" s="26"/>
      <c r="GL798" s="26"/>
      <c r="GM798" s="26"/>
      <c r="GN798" s="26"/>
      <c r="GO798" s="26"/>
      <c r="GP798" s="26"/>
      <c r="GQ798" s="26"/>
      <c r="GR798" s="26"/>
      <c r="GS798" s="26"/>
      <c r="GT798" s="26"/>
      <c r="GU798" s="26"/>
      <c r="GV798" s="26"/>
      <c r="GW798" s="26"/>
      <c r="GX798" s="26"/>
      <c r="GY798" s="26"/>
      <c r="GZ798" s="26"/>
      <c r="HA798" s="26"/>
      <c r="HB798" s="26"/>
      <c r="HC798" s="26"/>
      <c r="HD798" s="26"/>
      <c r="HE798" s="26"/>
      <c r="HF798" s="26"/>
      <c r="HG798" s="26"/>
      <c r="HH798" s="26"/>
      <c r="HI798" s="26"/>
      <c r="HJ798" s="26"/>
      <c r="HK798" s="26"/>
      <c r="HL798" s="26"/>
      <c r="HM798" s="26"/>
      <c r="HN798" s="26"/>
      <c r="HO798" s="26"/>
      <c r="HP798" s="26"/>
      <c r="HQ798" s="26"/>
      <c r="HR798" s="26"/>
      <c r="HS798" s="26"/>
      <c r="HT798" s="26"/>
      <c r="HU798" s="26"/>
      <c r="HV798" s="26"/>
      <c r="HW798" s="26"/>
      <c r="HX798" s="26"/>
      <c r="HY798" s="26"/>
      <c r="HZ798" s="26"/>
      <c r="IA798" s="26"/>
      <c r="IB798" s="26"/>
      <c r="IC798" s="26"/>
      <c r="ID798" s="26"/>
      <c r="IE798" s="26"/>
      <c r="IF798" s="26"/>
      <c r="IG798" s="26"/>
      <c r="IH798" s="26"/>
      <c r="II798" s="26"/>
      <c r="IJ798" s="26"/>
      <c r="IK798" s="26"/>
      <c r="IL798" s="26"/>
      <c r="IM798" s="26"/>
      <c r="IN798" s="26"/>
      <c r="IO798" s="26"/>
      <c r="IP798" s="26"/>
      <c r="IQ798" s="26"/>
      <c r="IR798" s="26"/>
      <c r="IS798" s="26"/>
      <c r="IT798" s="26"/>
      <c r="IU798" s="26"/>
      <c r="IV798" s="26"/>
    </row>
    <row r="799" spans="1:256" s="32" customFormat="1" ht="14.4" x14ac:dyDescent="0.3">
      <c r="A799"/>
      <c r="B799"/>
      <c r="C799"/>
      <c r="D799"/>
      <c r="E799"/>
      <c r="F799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6"/>
      <c r="AB799" s="26"/>
      <c r="AC799" s="26"/>
      <c r="AD799" s="26"/>
      <c r="AE799" s="26"/>
      <c r="AF799" s="26"/>
      <c r="AG799" s="26"/>
      <c r="AH799" s="26"/>
      <c r="AI799" s="26"/>
      <c r="AJ799" s="26"/>
      <c r="AK799" s="26"/>
      <c r="AL799" s="26"/>
      <c r="AM799" s="26"/>
      <c r="AN799" s="26"/>
      <c r="AO799" s="26"/>
      <c r="AP799" s="26"/>
      <c r="AQ799" s="26"/>
      <c r="AR799" s="26"/>
      <c r="AS799" s="26"/>
      <c r="AT799" s="26"/>
      <c r="AU799" s="26"/>
      <c r="AV799" s="26"/>
      <c r="AW799" s="26"/>
      <c r="AX799" s="26"/>
      <c r="AY799" s="26"/>
      <c r="AZ799" s="26"/>
      <c r="BA799" s="26"/>
      <c r="BB799" s="26"/>
      <c r="BC799" s="26"/>
      <c r="BD799" s="26"/>
      <c r="BE799" s="26"/>
      <c r="BF799" s="26"/>
      <c r="BG799" s="26"/>
      <c r="BH799" s="26"/>
      <c r="BI799" s="26"/>
      <c r="BJ799" s="26"/>
      <c r="BK799" s="26"/>
      <c r="BL799" s="26"/>
      <c r="BM799" s="26"/>
      <c r="BN799" s="26"/>
      <c r="BO799" s="26"/>
      <c r="BP799" s="26"/>
      <c r="BQ799" s="26"/>
      <c r="BR799" s="26"/>
      <c r="BS799" s="26"/>
      <c r="BT799" s="26"/>
      <c r="BU799" s="26"/>
      <c r="BV799" s="26"/>
      <c r="BW799" s="26"/>
      <c r="BX799" s="26"/>
      <c r="BY799" s="26"/>
      <c r="BZ799" s="26"/>
      <c r="CA799" s="26"/>
      <c r="CB799" s="26"/>
      <c r="CC799" s="26"/>
      <c r="CD799" s="26"/>
      <c r="CE799" s="26"/>
      <c r="CF799" s="26"/>
      <c r="CG799" s="26"/>
      <c r="CH799" s="26"/>
      <c r="CI799" s="26"/>
      <c r="CJ799" s="26"/>
      <c r="CK799" s="26"/>
      <c r="CL799" s="26"/>
      <c r="CM799" s="26"/>
      <c r="CN799" s="26"/>
      <c r="CO799" s="26"/>
      <c r="CP799" s="26"/>
      <c r="CQ799" s="26"/>
      <c r="CR799" s="26"/>
      <c r="CS799" s="26"/>
      <c r="CT799" s="26"/>
      <c r="CU799" s="26"/>
      <c r="CV799" s="26"/>
      <c r="CW799" s="26"/>
      <c r="CX799" s="26"/>
      <c r="CY799" s="26"/>
      <c r="CZ799" s="26"/>
      <c r="DA799" s="26"/>
      <c r="DB799" s="26"/>
      <c r="DC799" s="26"/>
      <c r="DD799" s="26"/>
      <c r="DE799" s="26"/>
      <c r="DF799" s="26"/>
      <c r="DG799" s="26"/>
      <c r="DH799" s="26"/>
      <c r="DI799" s="26"/>
      <c r="DJ799" s="26"/>
      <c r="DK799" s="26"/>
      <c r="DL799" s="26"/>
      <c r="DM799" s="26"/>
      <c r="DN799" s="26"/>
      <c r="DO799" s="26"/>
      <c r="DP799" s="26"/>
      <c r="DQ799" s="26"/>
      <c r="DR799" s="26"/>
      <c r="DS799" s="26"/>
      <c r="DT799" s="26"/>
      <c r="DU799" s="26"/>
      <c r="DV799" s="26"/>
      <c r="DW799" s="26"/>
      <c r="DX799" s="26"/>
      <c r="DY799" s="26"/>
      <c r="DZ799" s="26"/>
      <c r="EA799" s="26"/>
      <c r="EB799" s="26"/>
      <c r="EC799" s="26"/>
      <c r="ED799" s="26"/>
      <c r="EE799" s="26"/>
      <c r="EF799" s="26"/>
      <c r="EG799" s="26"/>
      <c r="EH799" s="26"/>
      <c r="EI799" s="26"/>
      <c r="EJ799" s="26"/>
      <c r="EK799" s="26"/>
      <c r="EL799" s="26"/>
      <c r="EM799" s="26"/>
      <c r="EN799" s="26"/>
      <c r="EO799" s="26"/>
      <c r="EP799" s="26"/>
      <c r="EQ799" s="26"/>
      <c r="ER799" s="26"/>
      <c r="ES799" s="26"/>
      <c r="ET799" s="26"/>
      <c r="EU799" s="26"/>
      <c r="EV799" s="26"/>
      <c r="EW799" s="26"/>
      <c r="EX799" s="26"/>
      <c r="EY799" s="26"/>
      <c r="EZ799" s="26"/>
      <c r="FA799" s="26"/>
      <c r="FB799" s="26"/>
      <c r="FC799" s="26"/>
      <c r="FD799" s="26"/>
      <c r="FE799" s="26"/>
      <c r="FF799" s="26"/>
      <c r="FG799" s="26"/>
      <c r="FH799" s="26"/>
      <c r="FI799" s="26"/>
      <c r="FJ799" s="26"/>
      <c r="FK799" s="26"/>
      <c r="FL799" s="26"/>
      <c r="FM799" s="26"/>
      <c r="FN799" s="26"/>
      <c r="FO799" s="26"/>
      <c r="FP799" s="26"/>
      <c r="FQ799" s="26"/>
      <c r="FR799" s="26"/>
      <c r="FS799" s="26"/>
      <c r="FT799" s="26"/>
      <c r="FU799" s="26"/>
      <c r="FV799" s="26"/>
      <c r="FW799" s="26"/>
      <c r="FX799" s="26"/>
      <c r="FY799" s="26"/>
      <c r="FZ799" s="26"/>
      <c r="GA799" s="26"/>
      <c r="GB799" s="26"/>
      <c r="GC799" s="26"/>
      <c r="GD799" s="26"/>
      <c r="GE799" s="26"/>
      <c r="GF799" s="26"/>
      <c r="GG799" s="26"/>
      <c r="GH799" s="26"/>
      <c r="GI799" s="26"/>
      <c r="GJ799" s="26"/>
      <c r="GK799" s="26"/>
      <c r="GL799" s="26"/>
      <c r="GM799" s="26"/>
      <c r="GN799" s="26"/>
      <c r="GO799" s="26"/>
      <c r="GP799" s="26"/>
      <c r="GQ799" s="26"/>
      <c r="GR799" s="26"/>
      <c r="GS799" s="26"/>
      <c r="GT799" s="26"/>
      <c r="GU799" s="26"/>
      <c r="GV799" s="26"/>
      <c r="GW799" s="26"/>
      <c r="GX799" s="26"/>
      <c r="GY799" s="26"/>
      <c r="GZ799" s="26"/>
      <c r="HA799" s="26"/>
      <c r="HB799" s="26"/>
      <c r="HC799" s="26"/>
      <c r="HD799" s="26"/>
      <c r="HE799" s="26"/>
      <c r="HF799" s="26"/>
      <c r="HG799" s="26"/>
      <c r="HH799" s="26"/>
      <c r="HI799" s="26"/>
      <c r="HJ799" s="26"/>
      <c r="HK799" s="26"/>
      <c r="HL799" s="26"/>
      <c r="HM799" s="26"/>
      <c r="HN799" s="26"/>
      <c r="HO799" s="26"/>
      <c r="HP799" s="26"/>
      <c r="HQ799" s="26"/>
      <c r="HR799" s="26"/>
      <c r="HS799" s="26"/>
      <c r="HT799" s="26"/>
      <c r="HU799" s="26"/>
      <c r="HV799" s="26"/>
      <c r="HW799" s="26"/>
      <c r="HX799" s="26"/>
      <c r="HY799" s="26"/>
      <c r="HZ799" s="26"/>
      <c r="IA799" s="26"/>
      <c r="IB799" s="26"/>
      <c r="IC799" s="26"/>
      <c r="ID799" s="26"/>
      <c r="IE799" s="26"/>
      <c r="IF799" s="26"/>
      <c r="IG799" s="26"/>
      <c r="IH799" s="26"/>
      <c r="II799" s="26"/>
      <c r="IJ799" s="26"/>
      <c r="IK799" s="26"/>
      <c r="IL799" s="26"/>
      <c r="IM799" s="26"/>
      <c r="IN799" s="26"/>
      <c r="IO799" s="26"/>
      <c r="IP799" s="26"/>
      <c r="IQ799" s="26"/>
      <c r="IR799" s="26"/>
      <c r="IS799" s="26"/>
      <c r="IT799" s="26"/>
      <c r="IU799" s="26"/>
      <c r="IV799" s="26"/>
    </row>
    <row r="800" spans="1:256" s="35" customFormat="1" ht="14.4" x14ac:dyDescent="0.3">
      <c r="A800"/>
      <c r="B800"/>
      <c r="C800"/>
      <c r="D800"/>
      <c r="E800"/>
      <c r="F800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6"/>
      <c r="AB800" s="26"/>
      <c r="AC800" s="26"/>
      <c r="AD800" s="26"/>
      <c r="AE800" s="26"/>
      <c r="AF800" s="26"/>
      <c r="AG800" s="26"/>
      <c r="AH800" s="26"/>
      <c r="AI800" s="26"/>
      <c r="AJ800" s="26"/>
      <c r="AK800" s="26"/>
      <c r="AL800" s="26"/>
      <c r="AM800" s="26"/>
      <c r="AN800" s="26"/>
      <c r="AO800" s="26"/>
      <c r="AP800" s="26"/>
      <c r="AQ800" s="26"/>
      <c r="AR800" s="26"/>
      <c r="AS800" s="26"/>
      <c r="AT800" s="26"/>
      <c r="AU800" s="26"/>
      <c r="AV800" s="26"/>
      <c r="AW800" s="26"/>
      <c r="AX800" s="26"/>
      <c r="AY800" s="26"/>
      <c r="AZ800" s="26"/>
      <c r="BA800" s="26"/>
      <c r="BB800" s="26"/>
      <c r="BC800" s="26"/>
      <c r="BD800" s="26"/>
      <c r="BE800" s="26"/>
      <c r="BF800" s="26"/>
      <c r="BG800" s="26"/>
      <c r="BH800" s="26"/>
      <c r="BI800" s="26"/>
      <c r="BJ800" s="26"/>
      <c r="BK800" s="26"/>
      <c r="BL800" s="26"/>
      <c r="BM800" s="26"/>
      <c r="BN800" s="26"/>
      <c r="BO800" s="26"/>
      <c r="BP800" s="26"/>
      <c r="BQ800" s="26"/>
      <c r="BR800" s="26"/>
      <c r="BS800" s="26"/>
      <c r="BT800" s="26"/>
      <c r="BU800" s="26"/>
      <c r="BV800" s="26"/>
      <c r="BW800" s="26"/>
      <c r="BX800" s="26"/>
      <c r="BY800" s="26"/>
      <c r="BZ800" s="26"/>
      <c r="CA800" s="26"/>
      <c r="CB800" s="26"/>
      <c r="CC800" s="26"/>
      <c r="CD800" s="26"/>
      <c r="CE800" s="26"/>
      <c r="CF800" s="26"/>
      <c r="CG800" s="26"/>
      <c r="CH800" s="26"/>
      <c r="CI800" s="26"/>
      <c r="CJ800" s="26"/>
      <c r="CK800" s="26"/>
      <c r="CL800" s="26"/>
      <c r="CM800" s="26"/>
      <c r="CN800" s="26"/>
      <c r="CO800" s="26"/>
      <c r="CP800" s="26"/>
      <c r="CQ800" s="26"/>
      <c r="CR800" s="26"/>
      <c r="CS800" s="26"/>
      <c r="CT800" s="26"/>
      <c r="CU800" s="26"/>
      <c r="CV800" s="26"/>
      <c r="CW800" s="26"/>
      <c r="CX800" s="26"/>
      <c r="CY800" s="26"/>
      <c r="CZ800" s="26"/>
      <c r="DA800" s="26"/>
      <c r="DB800" s="26"/>
      <c r="DC800" s="26"/>
      <c r="DD800" s="26"/>
      <c r="DE800" s="26"/>
      <c r="DF800" s="26"/>
      <c r="DG800" s="26"/>
      <c r="DH800" s="26"/>
      <c r="DI800" s="26"/>
      <c r="DJ800" s="26"/>
      <c r="DK800" s="26"/>
      <c r="DL800" s="26"/>
      <c r="DM800" s="26"/>
      <c r="DN800" s="26"/>
      <c r="DO800" s="26"/>
      <c r="DP800" s="26"/>
      <c r="DQ800" s="26"/>
      <c r="DR800" s="26"/>
      <c r="DS800" s="26"/>
      <c r="DT800" s="26"/>
      <c r="DU800" s="26"/>
      <c r="DV800" s="26"/>
      <c r="DW800" s="26"/>
      <c r="DX800" s="26"/>
      <c r="DY800" s="26"/>
      <c r="DZ800" s="26"/>
      <c r="EA800" s="26"/>
      <c r="EB800" s="26"/>
      <c r="EC800" s="26"/>
      <c r="ED800" s="26"/>
      <c r="EE800" s="26"/>
      <c r="EF800" s="26"/>
      <c r="EG800" s="26"/>
      <c r="EH800" s="26"/>
      <c r="EI800" s="26"/>
      <c r="EJ800" s="26"/>
      <c r="EK800" s="26"/>
      <c r="EL800" s="26"/>
      <c r="EM800" s="26"/>
      <c r="EN800" s="26"/>
      <c r="EO800" s="26"/>
      <c r="EP800" s="26"/>
      <c r="EQ800" s="26"/>
      <c r="ER800" s="26"/>
      <c r="ES800" s="26"/>
      <c r="ET800" s="26"/>
      <c r="EU800" s="26"/>
      <c r="EV800" s="26"/>
      <c r="EW800" s="26"/>
      <c r="EX800" s="26"/>
      <c r="EY800" s="26"/>
      <c r="EZ800" s="26"/>
      <c r="FA800" s="26"/>
      <c r="FB800" s="26"/>
      <c r="FC800" s="26"/>
      <c r="FD800" s="26"/>
      <c r="FE800" s="26"/>
      <c r="FF800" s="26"/>
      <c r="FG800" s="26"/>
      <c r="FH800" s="26"/>
      <c r="FI800" s="26"/>
      <c r="FJ800" s="26"/>
      <c r="FK800" s="26"/>
      <c r="FL800" s="26"/>
      <c r="FM800" s="26"/>
      <c r="FN800" s="26"/>
      <c r="FO800" s="26"/>
      <c r="FP800" s="26"/>
      <c r="FQ800" s="26"/>
      <c r="FR800" s="26"/>
      <c r="FS800" s="26"/>
      <c r="FT800" s="26"/>
      <c r="FU800" s="26"/>
      <c r="FV800" s="26"/>
      <c r="FW800" s="26"/>
      <c r="FX800" s="26"/>
      <c r="FY800" s="26"/>
      <c r="FZ800" s="26"/>
      <c r="GA800" s="26"/>
      <c r="GB800" s="26"/>
      <c r="GC800" s="26"/>
      <c r="GD800" s="26"/>
      <c r="GE800" s="26"/>
      <c r="GF800" s="26"/>
      <c r="GG800" s="26"/>
      <c r="GH800" s="26"/>
      <c r="GI800" s="26"/>
      <c r="GJ800" s="26"/>
      <c r="GK800" s="26"/>
      <c r="GL800" s="26"/>
      <c r="GM800" s="26"/>
      <c r="GN800" s="26"/>
      <c r="GO800" s="26"/>
      <c r="GP800" s="26"/>
      <c r="GQ800" s="26"/>
      <c r="GR800" s="26"/>
      <c r="GS800" s="26"/>
      <c r="GT800" s="26"/>
      <c r="GU800" s="26"/>
      <c r="GV800" s="26"/>
      <c r="GW800" s="26"/>
      <c r="GX800" s="26"/>
      <c r="GY800" s="26"/>
      <c r="GZ800" s="26"/>
      <c r="HA800" s="26"/>
      <c r="HB800" s="26"/>
      <c r="HC800" s="26"/>
      <c r="HD800" s="26"/>
      <c r="HE800" s="26"/>
      <c r="HF800" s="26"/>
      <c r="HG800" s="26"/>
      <c r="HH800" s="26"/>
      <c r="HI800" s="26"/>
      <c r="HJ800" s="26"/>
      <c r="HK800" s="26"/>
      <c r="HL800" s="26"/>
      <c r="HM800" s="26"/>
      <c r="HN800" s="26"/>
      <c r="HO800" s="26"/>
      <c r="HP800" s="26"/>
      <c r="HQ800" s="26"/>
      <c r="HR800" s="26"/>
      <c r="HS800" s="26"/>
      <c r="HT800" s="26"/>
      <c r="HU800" s="26"/>
      <c r="HV800" s="26"/>
      <c r="HW800" s="26"/>
      <c r="HX800" s="26"/>
      <c r="HY800" s="26"/>
      <c r="HZ800" s="26"/>
      <c r="IA800" s="26"/>
      <c r="IB800" s="26"/>
      <c r="IC800" s="26"/>
      <c r="ID800" s="26"/>
      <c r="IE800" s="26"/>
      <c r="IF800" s="26"/>
      <c r="IG800" s="26"/>
      <c r="IH800" s="26"/>
      <c r="II800" s="26"/>
      <c r="IJ800" s="26"/>
      <c r="IK800" s="26"/>
      <c r="IL800" s="26"/>
      <c r="IM800" s="26"/>
      <c r="IN800" s="26"/>
      <c r="IO800" s="26"/>
      <c r="IP800" s="26"/>
      <c r="IQ800" s="26"/>
      <c r="IR800" s="26"/>
      <c r="IS800" s="26"/>
      <c r="IT800" s="26"/>
      <c r="IU800" s="26"/>
      <c r="IV800" s="26"/>
    </row>
    <row r="801" spans="1:256" s="32" customFormat="1" ht="14.4" x14ac:dyDescent="0.3">
      <c r="A801"/>
      <c r="B801"/>
      <c r="C801"/>
      <c r="D801"/>
      <c r="E801"/>
      <c r="F801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6"/>
      <c r="AB801" s="26"/>
      <c r="AC801" s="26"/>
      <c r="AD801" s="26"/>
      <c r="AE801" s="26"/>
      <c r="AF801" s="26"/>
      <c r="AG801" s="26"/>
      <c r="AH801" s="26"/>
      <c r="AI801" s="26"/>
      <c r="AJ801" s="26"/>
      <c r="AK801" s="26"/>
      <c r="AL801" s="26"/>
      <c r="AM801" s="26"/>
      <c r="AN801" s="26"/>
      <c r="AO801" s="26"/>
      <c r="AP801" s="26"/>
      <c r="AQ801" s="26"/>
      <c r="AR801" s="26"/>
      <c r="AS801" s="26"/>
      <c r="AT801" s="26"/>
      <c r="AU801" s="26"/>
      <c r="AV801" s="26"/>
      <c r="AW801" s="26"/>
      <c r="AX801" s="26"/>
      <c r="AY801" s="26"/>
      <c r="AZ801" s="26"/>
      <c r="BA801" s="26"/>
      <c r="BB801" s="26"/>
      <c r="BC801" s="26"/>
      <c r="BD801" s="26"/>
      <c r="BE801" s="26"/>
      <c r="BF801" s="26"/>
      <c r="BG801" s="26"/>
      <c r="BH801" s="26"/>
      <c r="BI801" s="26"/>
      <c r="BJ801" s="26"/>
      <c r="BK801" s="26"/>
      <c r="BL801" s="26"/>
      <c r="BM801" s="26"/>
      <c r="BN801" s="26"/>
      <c r="BO801" s="26"/>
      <c r="BP801" s="26"/>
      <c r="BQ801" s="26"/>
      <c r="BR801" s="26"/>
      <c r="BS801" s="26"/>
      <c r="BT801" s="26"/>
      <c r="BU801" s="26"/>
      <c r="BV801" s="26"/>
      <c r="BW801" s="26"/>
      <c r="BX801" s="26"/>
      <c r="BY801" s="26"/>
      <c r="BZ801" s="26"/>
      <c r="CA801" s="26"/>
      <c r="CB801" s="26"/>
      <c r="CC801" s="26"/>
      <c r="CD801" s="26"/>
      <c r="CE801" s="26"/>
      <c r="CF801" s="26"/>
      <c r="CG801" s="26"/>
      <c r="CH801" s="26"/>
      <c r="CI801" s="26"/>
      <c r="CJ801" s="26"/>
      <c r="CK801" s="26"/>
      <c r="CL801" s="26"/>
      <c r="CM801" s="26"/>
      <c r="CN801" s="26"/>
      <c r="CO801" s="26"/>
      <c r="CP801" s="26"/>
      <c r="CQ801" s="26"/>
      <c r="CR801" s="26"/>
      <c r="CS801" s="26"/>
      <c r="CT801" s="26"/>
      <c r="CU801" s="26"/>
      <c r="CV801" s="26"/>
      <c r="CW801" s="26"/>
      <c r="CX801" s="26"/>
      <c r="CY801" s="26"/>
      <c r="CZ801" s="26"/>
      <c r="DA801" s="26"/>
      <c r="DB801" s="26"/>
      <c r="DC801" s="26"/>
      <c r="DD801" s="26"/>
      <c r="DE801" s="26"/>
      <c r="DF801" s="26"/>
      <c r="DG801" s="26"/>
      <c r="DH801" s="26"/>
      <c r="DI801" s="26"/>
      <c r="DJ801" s="26"/>
      <c r="DK801" s="26"/>
      <c r="DL801" s="26"/>
      <c r="DM801" s="26"/>
      <c r="DN801" s="26"/>
      <c r="DO801" s="26"/>
      <c r="DP801" s="26"/>
      <c r="DQ801" s="26"/>
      <c r="DR801" s="26"/>
      <c r="DS801" s="26"/>
      <c r="DT801" s="26"/>
      <c r="DU801" s="26"/>
      <c r="DV801" s="26"/>
      <c r="DW801" s="26"/>
      <c r="DX801" s="26"/>
      <c r="DY801" s="26"/>
      <c r="DZ801" s="26"/>
      <c r="EA801" s="26"/>
      <c r="EB801" s="26"/>
      <c r="EC801" s="26"/>
      <c r="ED801" s="26"/>
      <c r="EE801" s="26"/>
      <c r="EF801" s="26"/>
      <c r="EG801" s="26"/>
      <c r="EH801" s="26"/>
      <c r="EI801" s="26"/>
      <c r="EJ801" s="26"/>
      <c r="EK801" s="26"/>
      <c r="EL801" s="26"/>
      <c r="EM801" s="26"/>
      <c r="EN801" s="26"/>
      <c r="EO801" s="26"/>
      <c r="EP801" s="26"/>
      <c r="EQ801" s="26"/>
      <c r="ER801" s="26"/>
      <c r="ES801" s="26"/>
      <c r="ET801" s="26"/>
      <c r="EU801" s="26"/>
      <c r="EV801" s="26"/>
      <c r="EW801" s="26"/>
      <c r="EX801" s="26"/>
      <c r="EY801" s="26"/>
      <c r="EZ801" s="26"/>
      <c r="FA801" s="26"/>
      <c r="FB801" s="26"/>
      <c r="FC801" s="26"/>
      <c r="FD801" s="26"/>
      <c r="FE801" s="26"/>
      <c r="FF801" s="26"/>
      <c r="FG801" s="26"/>
      <c r="FH801" s="26"/>
      <c r="FI801" s="26"/>
      <c r="FJ801" s="26"/>
      <c r="FK801" s="26"/>
      <c r="FL801" s="26"/>
      <c r="FM801" s="26"/>
      <c r="FN801" s="26"/>
      <c r="FO801" s="26"/>
      <c r="FP801" s="26"/>
      <c r="FQ801" s="26"/>
      <c r="FR801" s="26"/>
      <c r="FS801" s="26"/>
      <c r="FT801" s="26"/>
      <c r="FU801" s="26"/>
      <c r="FV801" s="26"/>
      <c r="FW801" s="26"/>
      <c r="FX801" s="26"/>
      <c r="FY801" s="26"/>
      <c r="FZ801" s="26"/>
      <c r="GA801" s="26"/>
      <c r="GB801" s="26"/>
      <c r="GC801" s="26"/>
      <c r="GD801" s="26"/>
      <c r="GE801" s="26"/>
      <c r="GF801" s="26"/>
      <c r="GG801" s="26"/>
      <c r="GH801" s="26"/>
      <c r="GI801" s="26"/>
      <c r="GJ801" s="26"/>
      <c r="GK801" s="26"/>
      <c r="GL801" s="26"/>
      <c r="GM801" s="26"/>
      <c r="GN801" s="26"/>
      <c r="GO801" s="26"/>
      <c r="GP801" s="26"/>
      <c r="GQ801" s="26"/>
      <c r="GR801" s="26"/>
      <c r="GS801" s="26"/>
      <c r="GT801" s="26"/>
      <c r="GU801" s="26"/>
      <c r="GV801" s="26"/>
      <c r="GW801" s="26"/>
      <c r="GX801" s="26"/>
      <c r="GY801" s="26"/>
      <c r="GZ801" s="26"/>
      <c r="HA801" s="26"/>
      <c r="HB801" s="26"/>
      <c r="HC801" s="26"/>
      <c r="HD801" s="26"/>
      <c r="HE801" s="26"/>
      <c r="HF801" s="26"/>
      <c r="HG801" s="26"/>
      <c r="HH801" s="26"/>
      <c r="HI801" s="26"/>
      <c r="HJ801" s="26"/>
      <c r="HK801" s="26"/>
      <c r="HL801" s="26"/>
      <c r="HM801" s="26"/>
      <c r="HN801" s="26"/>
      <c r="HO801" s="26"/>
      <c r="HP801" s="26"/>
      <c r="HQ801" s="26"/>
      <c r="HR801" s="26"/>
      <c r="HS801" s="26"/>
      <c r="HT801" s="26"/>
      <c r="HU801" s="26"/>
      <c r="HV801" s="26"/>
      <c r="HW801" s="26"/>
      <c r="HX801" s="26"/>
      <c r="HY801" s="26"/>
      <c r="HZ801" s="26"/>
      <c r="IA801" s="26"/>
      <c r="IB801" s="26"/>
      <c r="IC801" s="26"/>
      <c r="ID801" s="26"/>
      <c r="IE801" s="26"/>
      <c r="IF801" s="26"/>
      <c r="IG801" s="26"/>
      <c r="IH801" s="26"/>
      <c r="II801" s="26"/>
      <c r="IJ801" s="26"/>
      <c r="IK801" s="26"/>
      <c r="IL801" s="26"/>
      <c r="IM801" s="26"/>
      <c r="IN801" s="26"/>
      <c r="IO801" s="26"/>
      <c r="IP801" s="26"/>
      <c r="IQ801" s="26"/>
      <c r="IR801" s="26"/>
      <c r="IS801" s="26"/>
      <c r="IT801" s="26"/>
      <c r="IU801" s="26"/>
      <c r="IV801" s="26"/>
    </row>
    <row r="802" spans="1:256" s="32" customFormat="1" ht="14.4" x14ac:dyDescent="0.3">
      <c r="A802"/>
      <c r="B802"/>
      <c r="C802"/>
      <c r="D802"/>
      <c r="E802"/>
      <c r="F802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6"/>
      <c r="AB802" s="26"/>
      <c r="AC802" s="26"/>
      <c r="AD802" s="26"/>
      <c r="AE802" s="26"/>
      <c r="AF802" s="26"/>
      <c r="AG802" s="26"/>
      <c r="AH802" s="26"/>
      <c r="AI802" s="26"/>
      <c r="AJ802" s="26"/>
      <c r="AK802" s="26"/>
      <c r="AL802" s="26"/>
      <c r="AM802" s="26"/>
      <c r="AN802" s="26"/>
      <c r="AO802" s="26"/>
      <c r="AP802" s="26"/>
      <c r="AQ802" s="26"/>
      <c r="AR802" s="26"/>
      <c r="AS802" s="26"/>
      <c r="AT802" s="26"/>
      <c r="AU802" s="26"/>
      <c r="AV802" s="26"/>
      <c r="AW802" s="26"/>
      <c r="AX802" s="26"/>
      <c r="AY802" s="26"/>
      <c r="AZ802" s="26"/>
      <c r="BA802" s="26"/>
      <c r="BB802" s="26"/>
      <c r="BC802" s="26"/>
      <c r="BD802" s="26"/>
      <c r="BE802" s="26"/>
      <c r="BF802" s="26"/>
      <c r="BG802" s="26"/>
      <c r="BH802" s="26"/>
      <c r="BI802" s="26"/>
      <c r="BJ802" s="26"/>
      <c r="BK802" s="26"/>
      <c r="BL802" s="26"/>
      <c r="BM802" s="26"/>
      <c r="BN802" s="26"/>
      <c r="BO802" s="26"/>
      <c r="BP802" s="26"/>
      <c r="BQ802" s="26"/>
      <c r="BR802" s="26"/>
      <c r="BS802" s="26"/>
      <c r="BT802" s="26"/>
      <c r="BU802" s="26"/>
      <c r="BV802" s="26"/>
      <c r="BW802" s="26"/>
      <c r="BX802" s="26"/>
      <c r="BY802" s="26"/>
      <c r="BZ802" s="26"/>
      <c r="CA802" s="26"/>
      <c r="CB802" s="26"/>
      <c r="CC802" s="26"/>
      <c r="CD802" s="26"/>
      <c r="CE802" s="26"/>
      <c r="CF802" s="26"/>
      <c r="CG802" s="26"/>
      <c r="CH802" s="26"/>
      <c r="CI802" s="26"/>
      <c r="CJ802" s="26"/>
      <c r="CK802" s="26"/>
      <c r="CL802" s="26"/>
      <c r="CM802" s="26"/>
      <c r="CN802" s="26"/>
      <c r="CO802" s="26"/>
      <c r="CP802" s="26"/>
      <c r="CQ802" s="26"/>
      <c r="CR802" s="26"/>
      <c r="CS802" s="26"/>
      <c r="CT802" s="26"/>
      <c r="CU802" s="26"/>
      <c r="CV802" s="26"/>
      <c r="CW802" s="26"/>
      <c r="CX802" s="26"/>
      <c r="CY802" s="26"/>
      <c r="CZ802" s="26"/>
      <c r="DA802" s="26"/>
      <c r="DB802" s="26"/>
      <c r="DC802" s="26"/>
      <c r="DD802" s="26"/>
      <c r="DE802" s="26"/>
      <c r="DF802" s="26"/>
      <c r="DG802" s="26"/>
      <c r="DH802" s="26"/>
      <c r="DI802" s="26"/>
      <c r="DJ802" s="26"/>
      <c r="DK802" s="26"/>
      <c r="DL802" s="26"/>
      <c r="DM802" s="26"/>
      <c r="DN802" s="26"/>
      <c r="DO802" s="26"/>
      <c r="DP802" s="26"/>
      <c r="DQ802" s="26"/>
      <c r="DR802" s="26"/>
      <c r="DS802" s="26"/>
      <c r="DT802" s="26"/>
      <c r="DU802" s="26"/>
      <c r="DV802" s="26"/>
      <c r="DW802" s="26"/>
      <c r="DX802" s="26"/>
      <c r="DY802" s="26"/>
      <c r="DZ802" s="26"/>
      <c r="EA802" s="26"/>
      <c r="EB802" s="26"/>
      <c r="EC802" s="26"/>
      <c r="ED802" s="26"/>
      <c r="EE802" s="26"/>
      <c r="EF802" s="26"/>
      <c r="EG802" s="26"/>
      <c r="EH802" s="26"/>
      <c r="EI802" s="26"/>
      <c r="EJ802" s="26"/>
      <c r="EK802" s="26"/>
      <c r="EL802" s="26"/>
      <c r="EM802" s="26"/>
      <c r="EN802" s="26"/>
      <c r="EO802" s="26"/>
      <c r="EP802" s="26"/>
      <c r="EQ802" s="26"/>
      <c r="ER802" s="26"/>
      <c r="ES802" s="26"/>
      <c r="ET802" s="26"/>
      <c r="EU802" s="26"/>
      <c r="EV802" s="26"/>
      <c r="EW802" s="26"/>
      <c r="EX802" s="26"/>
      <c r="EY802" s="26"/>
      <c r="EZ802" s="26"/>
      <c r="FA802" s="26"/>
      <c r="FB802" s="26"/>
      <c r="FC802" s="26"/>
      <c r="FD802" s="26"/>
      <c r="FE802" s="26"/>
      <c r="FF802" s="26"/>
      <c r="FG802" s="26"/>
      <c r="FH802" s="26"/>
      <c r="FI802" s="26"/>
      <c r="FJ802" s="26"/>
      <c r="FK802" s="26"/>
      <c r="FL802" s="26"/>
      <c r="FM802" s="26"/>
      <c r="FN802" s="26"/>
      <c r="FO802" s="26"/>
      <c r="FP802" s="26"/>
      <c r="FQ802" s="26"/>
      <c r="FR802" s="26"/>
      <c r="FS802" s="26"/>
      <c r="FT802" s="26"/>
      <c r="FU802" s="26"/>
      <c r="FV802" s="26"/>
      <c r="FW802" s="26"/>
      <c r="FX802" s="26"/>
      <c r="FY802" s="26"/>
      <c r="FZ802" s="26"/>
      <c r="GA802" s="26"/>
      <c r="GB802" s="26"/>
      <c r="GC802" s="26"/>
      <c r="GD802" s="26"/>
      <c r="GE802" s="26"/>
      <c r="GF802" s="26"/>
      <c r="GG802" s="26"/>
      <c r="GH802" s="26"/>
      <c r="GI802" s="26"/>
      <c r="GJ802" s="26"/>
      <c r="GK802" s="26"/>
      <c r="GL802" s="26"/>
      <c r="GM802" s="26"/>
      <c r="GN802" s="26"/>
      <c r="GO802" s="26"/>
      <c r="GP802" s="26"/>
      <c r="GQ802" s="26"/>
      <c r="GR802" s="26"/>
      <c r="GS802" s="26"/>
      <c r="GT802" s="26"/>
      <c r="GU802" s="26"/>
      <c r="GV802" s="26"/>
      <c r="GW802" s="26"/>
      <c r="GX802" s="26"/>
      <c r="GY802" s="26"/>
      <c r="GZ802" s="26"/>
      <c r="HA802" s="26"/>
      <c r="HB802" s="26"/>
      <c r="HC802" s="26"/>
      <c r="HD802" s="26"/>
      <c r="HE802" s="26"/>
      <c r="HF802" s="26"/>
      <c r="HG802" s="26"/>
      <c r="HH802" s="26"/>
      <c r="HI802" s="26"/>
      <c r="HJ802" s="26"/>
      <c r="HK802" s="26"/>
      <c r="HL802" s="26"/>
      <c r="HM802" s="26"/>
      <c r="HN802" s="26"/>
      <c r="HO802" s="26"/>
      <c r="HP802" s="26"/>
      <c r="HQ802" s="26"/>
      <c r="HR802" s="26"/>
      <c r="HS802" s="26"/>
      <c r="HT802" s="26"/>
      <c r="HU802" s="26"/>
      <c r="HV802" s="26"/>
      <c r="HW802" s="26"/>
      <c r="HX802" s="26"/>
      <c r="HY802" s="26"/>
      <c r="HZ802" s="26"/>
      <c r="IA802" s="26"/>
      <c r="IB802" s="26"/>
      <c r="IC802" s="26"/>
      <c r="ID802" s="26"/>
      <c r="IE802" s="26"/>
      <c r="IF802" s="26"/>
      <c r="IG802" s="26"/>
      <c r="IH802" s="26"/>
      <c r="II802" s="26"/>
      <c r="IJ802" s="26"/>
      <c r="IK802" s="26"/>
      <c r="IL802" s="26"/>
      <c r="IM802" s="26"/>
      <c r="IN802" s="26"/>
      <c r="IO802" s="26"/>
      <c r="IP802" s="26"/>
      <c r="IQ802" s="26"/>
      <c r="IR802" s="26"/>
      <c r="IS802" s="26"/>
      <c r="IT802" s="26"/>
      <c r="IU802" s="26"/>
      <c r="IV802" s="26"/>
    </row>
    <row r="803" spans="1:256" s="35" customFormat="1" ht="14.4" x14ac:dyDescent="0.3">
      <c r="A803"/>
      <c r="B803"/>
      <c r="C803"/>
      <c r="D803"/>
      <c r="E803"/>
      <c r="F803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6"/>
      <c r="AB803" s="26"/>
      <c r="AC803" s="26"/>
      <c r="AD803" s="26"/>
      <c r="AE803" s="26"/>
      <c r="AF803" s="26"/>
      <c r="AG803" s="26"/>
      <c r="AH803" s="26"/>
      <c r="AI803" s="26"/>
      <c r="AJ803" s="26"/>
      <c r="AK803" s="26"/>
      <c r="AL803" s="26"/>
      <c r="AM803" s="26"/>
      <c r="AN803" s="26"/>
      <c r="AO803" s="26"/>
      <c r="AP803" s="26"/>
      <c r="AQ803" s="26"/>
      <c r="AR803" s="26"/>
      <c r="AS803" s="26"/>
      <c r="AT803" s="26"/>
      <c r="AU803" s="26"/>
      <c r="AV803" s="26"/>
      <c r="AW803" s="26"/>
      <c r="AX803" s="26"/>
      <c r="AY803" s="26"/>
      <c r="AZ803" s="26"/>
      <c r="BA803" s="26"/>
      <c r="BB803" s="26"/>
      <c r="BC803" s="26"/>
      <c r="BD803" s="26"/>
      <c r="BE803" s="26"/>
      <c r="BF803" s="26"/>
      <c r="BG803" s="26"/>
      <c r="BH803" s="26"/>
      <c r="BI803" s="26"/>
      <c r="BJ803" s="26"/>
      <c r="BK803" s="26"/>
      <c r="BL803" s="26"/>
      <c r="BM803" s="26"/>
      <c r="BN803" s="26"/>
      <c r="BO803" s="26"/>
      <c r="BP803" s="26"/>
      <c r="BQ803" s="26"/>
      <c r="BR803" s="26"/>
      <c r="BS803" s="26"/>
      <c r="BT803" s="26"/>
      <c r="BU803" s="26"/>
      <c r="BV803" s="26"/>
      <c r="BW803" s="26"/>
      <c r="BX803" s="26"/>
      <c r="BY803" s="26"/>
      <c r="BZ803" s="26"/>
      <c r="CA803" s="26"/>
      <c r="CB803" s="26"/>
      <c r="CC803" s="26"/>
      <c r="CD803" s="26"/>
      <c r="CE803" s="26"/>
      <c r="CF803" s="26"/>
      <c r="CG803" s="26"/>
      <c r="CH803" s="26"/>
      <c r="CI803" s="26"/>
      <c r="CJ803" s="26"/>
      <c r="CK803" s="26"/>
      <c r="CL803" s="26"/>
      <c r="CM803" s="26"/>
      <c r="CN803" s="26"/>
      <c r="CO803" s="26"/>
      <c r="CP803" s="26"/>
      <c r="CQ803" s="26"/>
      <c r="CR803" s="26"/>
      <c r="CS803" s="26"/>
      <c r="CT803" s="26"/>
      <c r="CU803" s="26"/>
      <c r="CV803" s="26"/>
      <c r="CW803" s="26"/>
      <c r="CX803" s="26"/>
      <c r="CY803" s="26"/>
      <c r="CZ803" s="26"/>
      <c r="DA803" s="26"/>
      <c r="DB803" s="26"/>
      <c r="DC803" s="26"/>
      <c r="DD803" s="26"/>
      <c r="DE803" s="26"/>
      <c r="DF803" s="26"/>
      <c r="DG803" s="26"/>
      <c r="DH803" s="26"/>
      <c r="DI803" s="26"/>
      <c r="DJ803" s="26"/>
      <c r="DK803" s="26"/>
      <c r="DL803" s="26"/>
      <c r="DM803" s="26"/>
      <c r="DN803" s="26"/>
      <c r="DO803" s="26"/>
      <c r="DP803" s="26"/>
      <c r="DQ803" s="26"/>
      <c r="DR803" s="26"/>
      <c r="DS803" s="26"/>
      <c r="DT803" s="26"/>
      <c r="DU803" s="26"/>
      <c r="DV803" s="26"/>
      <c r="DW803" s="26"/>
      <c r="DX803" s="26"/>
      <c r="DY803" s="26"/>
      <c r="DZ803" s="26"/>
      <c r="EA803" s="26"/>
      <c r="EB803" s="26"/>
      <c r="EC803" s="26"/>
      <c r="ED803" s="26"/>
      <c r="EE803" s="26"/>
      <c r="EF803" s="26"/>
      <c r="EG803" s="26"/>
      <c r="EH803" s="26"/>
      <c r="EI803" s="26"/>
      <c r="EJ803" s="26"/>
      <c r="EK803" s="26"/>
      <c r="EL803" s="26"/>
      <c r="EM803" s="26"/>
      <c r="EN803" s="26"/>
      <c r="EO803" s="26"/>
      <c r="EP803" s="26"/>
      <c r="EQ803" s="26"/>
      <c r="ER803" s="26"/>
      <c r="ES803" s="26"/>
      <c r="ET803" s="26"/>
      <c r="EU803" s="26"/>
      <c r="EV803" s="26"/>
      <c r="EW803" s="26"/>
      <c r="EX803" s="26"/>
      <c r="EY803" s="26"/>
      <c r="EZ803" s="26"/>
      <c r="FA803" s="26"/>
      <c r="FB803" s="26"/>
      <c r="FC803" s="26"/>
      <c r="FD803" s="26"/>
      <c r="FE803" s="26"/>
      <c r="FF803" s="26"/>
      <c r="FG803" s="26"/>
      <c r="FH803" s="26"/>
      <c r="FI803" s="26"/>
      <c r="FJ803" s="26"/>
      <c r="FK803" s="26"/>
      <c r="FL803" s="26"/>
      <c r="FM803" s="26"/>
      <c r="FN803" s="26"/>
      <c r="FO803" s="26"/>
      <c r="FP803" s="26"/>
      <c r="FQ803" s="26"/>
      <c r="FR803" s="26"/>
      <c r="FS803" s="26"/>
      <c r="FT803" s="26"/>
      <c r="FU803" s="26"/>
      <c r="FV803" s="26"/>
      <c r="FW803" s="26"/>
      <c r="FX803" s="26"/>
      <c r="FY803" s="26"/>
      <c r="FZ803" s="26"/>
      <c r="GA803" s="26"/>
      <c r="GB803" s="26"/>
      <c r="GC803" s="26"/>
      <c r="GD803" s="26"/>
      <c r="GE803" s="26"/>
      <c r="GF803" s="26"/>
      <c r="GG803" s="26"/>
      <c r="GH803" s="26"/>
      <c r="GI803" s="26"/>
      <c r="GJ803" s="26"/>
      <c r="GK803" s="26"/>
      <c r="GL803" s="26"/>
      <c r="GM803" s="26"/>
      <c r="GN803" s="26"/>
      <c r="GO803" s="26"/>
      <c r="GP803" s="26"/>
      <c r="GQ803" s="26"/>
      <c r="GR803" s="26"/>
      <c r="GS803" s="26"/>
      <c r="GT803" s="26"/>
      <c r="GU803" s="26"/>
      <c r="GV803" s="26"/>
      <c r="GW803" s="26"/>
      <c r="GX803" s="26"/>
      <c r="GY803" s="26"/>
      <c r="GZ803" s="26"/>
      <c r="HA803" s="26"/>
      <c r="HB803" s="26"/>
      <c r="HC803" s="26"/>
      <c r="HD803" s="26"/>
      <c r="HE803" s="26"/>
      <c r="HF803" s="26"/>
      <c r="HG803" s="26"/>
      <c r="HH803" s="26"/>
      <c r="HI803" s="26"/>
      <c r="HJ803" s="26"/>
      <c r="HK803" s="26"/>
      <c r="HL803" s="26"/>
      <c r="HM803" s="26"/>
      <c r="HN803" s="26"/>
      <c r="HO803" s="26"/>
      <c r="HP803" s="26"/>
      <c r="HQ803" s="26"/>
      <c r="HR803" s="26"/>
      <c r="HS803" s="26"/>
      <c r="HT803" s="26"/>
      <c r="HU803" s="26"/>
      <c r="HV803" s="26"/>
      <c r="HW803" s="26"/>
      <c r="HX803" s="26"/>
      <c r="HY803" s="26"/>
      <c r="HZ803" s="26"/>
      <c r="IA803" s="26"/>
      <c r="IB803" s="26"/>
      <c r="IC803" s="26"/>
      <c r="ID803" s="26"/>
      <c r="IE803" s="26"/>
      <c r="IF803" s="26"/>
      <c r="IG803" s="26"/>
      <c r="IH803" s="26"/>
      <c r="II803" s="26"/>
      <c r="IJ803" s="26"/>
      <c r="IK803" s="26"/>
      <c r="IL803" s="26"/>
      <c r="IM803" s="26"/>
      <c r="IN803" s="26"/>
      <c r="IO803" s="26"/>
      <c r="IP803" s="26"/>
      <c r="IQ803" s="26"/>
      <c r="IR803" s="26"/>
      <c r="IS803" s="26"/>
      <c r="IT803" s="26"/>
      <c r="IU803" s="26"/>
      <c r="IV803" s="26"/>
    </row>
    <row r="804" spans="1:256" s="32" customFormat="1" ht="14.4" x14ac:dyDescent="0.3">
      <c r="A804"/>
      <c r="B804"/>
      <c r="C804"/>
      <c r="D804"/>
      <c r="E804"/>
      <c r="F804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6"/>
      <c r="AB804" s="26"/>
      <c r="AC804" s="26"/>
      <c r="AD804" s="26"/>
      <c r="AE804" s="26"/>
      <c r="AF804" s="26"/>
      <c r="AG804" s="26"/>
      <c r="AH804" s="26"/>
      <c r="AI804" s="26"/>
      <c r="AJ804" s="26"/>
      <c r="AK804" s="26"/>
      <c r="AL804" s="26"/>
      <c r="AM804" s="26"/>
      <c r="AN804" s="26"/>
      <c r="AO804" s="26"/>
      <c r="AP804" s="26"/>
      <c r="AQ804" s="26"/>
      <c r="AR804" s="26"/>
      <c r="AS804" s="26"/>
      <c r="AT804" s="26"/>
      <c r="AU804" s="26"/>
      <c r="AV804" s="26"/>
      <c r="AW804" s="26"/>
      <c r="AX804" s="26"/>
      <c r="AY804" s="26"/>
      <c r="AZ804" s="26"/>
      <c r="BA804" s="26"/>
      <c r="BB804" s="26"/>
      <c r="BC804" s="26"/>
      <c r="BD804" s="26"/>
      <c r="BE804" s="26"/>
      <c r="BF804" s="26"/>
      <c r="BG804" s="26"/>
      <c r="BH804" s="26"/>
      <c r="BI804" s="26"/>
      <c r="BJ804" s="26"/>
      <c r="BK804" s="26"/>
      <c r="BL804" s="26"/>
      <c r="BM804" s="26"/>
      <c r="BN804" s="26"/>
      <c r="BO804" s="26"/>
      <c r="BP804" s="26"/>
      <c r="BQ804" s="26"/>
      <c r="BR804" s="26"/>
      <c r="BS804" s="26"/>
      <c r="BT804" s="26"/>
      <c r="BU804" s="26"/>
      <c r="BV804" s="26"/>
      <c r="BW804" s="26"/>
      <c r="BX804" s="26"/>
      <c r="BY804" s="26"/>
      <c r="BZ804" s="26"/>
      <c r="CA804" s="26"/>
      <c r="CB804" s="26"/>
      <c r="CC804" s="26"/>
      <c r="CD804" s="26"/>
      <c r="CE804" s="26"/>
      <c r="CF804" s="26"/>
      <c r="CG804" s="26"/>
      <c r="CH804" s="26"/>
      <c r="CI804" s="26"/>
      <c r="CJ804" s="26"/>
      <c r="CK804" s="26"/>
      <c r="CL804" s="26"/>
      <c r="CM804" s="26"/>
      <c r="CN804" s="26"/>
      <c r="CO804" s="26"/>
      <c r="CP804" s="26"/>
      <c r="CQ804" s="26"/>
      <c r="CR804" s="26"/>
      <c r="CS804" s="26"/>
      <c r="CT804" s="26"/>
      <c r="CU804" s="26"/>
      <c r="CV804" s="26"/>
      <c r="CW804" s="26"/>
      <c r="CX804" s="26"/>
      <c r="CY804" s="26"/>
      <c r="CZ804" s="26"/>
      <c r="DA804" s="26"/>
      <c r="DB804" s="26"/>
      <c r="DC804" s="26"/>
      <c r="DD804" s="26"/>
      <c r="DE804" s="26"/>
      <c r="DF804" s="26"/>
      <c r="DG804" s="26"/>
      <c r="DH804" s="26"/>
      <c r="DI804" s="26"/>
      <c r="DJ804" s="26"/>
      <c r="DK804" s="26"/>
      <c r="DL804" s="26"/>
      <c r="DM804" s="26"/>
      <c r="DN804" s="26"/>
      <c r="DO804" s="26"/>
      <c r="DP804" s="26"/>
      <c r="DQ804" s="26"/>
      <c r="DR804" s="26"/>
      <c r="DS804" s="26"/>
      <c r="DT804" s="26"/>
      <c r="DU804" s="26"/>
      <c r="DV804" s="26"/>
      <c r="DW804" s="26"/>
      <c r="DX804" s="26"/>
      <c r="DY804" s="26"/>
      <c r="DZ804" s="26"/>
      <c r="EA804" s="26"/>
      <c r="EB804" s="26"/>
      <c r="EC804" s="26"/>
      <c r="ED804" s="26"/>
      <c r="EE804" s="26"/>
      <c r="EF804" s="26"/>
      <c r="EG804" s="26"/>
      <c r="EH804" s="26"/>
      <c r="EI804" s="26"/>
      <c r="EJ804" s="26"/>
      <c r="EK804" s="26"/>
      <c r="EL804" s="26"/>
      <c r="EM804" s="26"/>
      <c r="EN804" s="26"/>
      <c r="EO804" s="26"/>
      <c r="EP804" s="26"/>
      <c r="EQ804" s="26"/>
      <c r="ER804" s="26"/>
      <c r="ES804" s="26"/>
      <c r="ET804" s="26"/>
      <c r="EU804" s="26"/>
      <c r="EV804" s="26"/>
      <c r="EW804" s="26"/>
      <c r="EX804" s="26"/>
      <c r="EY804" s="26"/>
      <c r="EZ804" s="26"/>
      <c r="FA804" s="26"/>
      <c r="FB804" s="26"/>
      <c r="FC804" s="26"/>
      <c r="FD804" s="26"/>
      <c r="FE804" s="26"/>
      <c r="FF804" s="26"/>
      <c r="FG804" s="26"/>
      <c r="FH804" s="26"/>
      <c r="FI804" s="26"/>
      <c r="FJ804" s="26"/>
      <c r="FK804" s="26"/>
      <c r="FL804" s="26"/>
      <c r="FM804" s="26"/>
      <c r="FN804" s="26"/>
      <c r="FO804" s="26"/>
      <c r="FP804" s="26"/>
      <c r="FQ804" s="26"/>
      <c r="FR804" s="26"/>
      <c r="FS804" s="26"/>
      <c r="FT804" s="26"/>
      <c r="FU804" s="26"/>
      <c r="FV804" s="26"/>
      <c r="FW804" s="26"/>
      <c r="FX804" s="26"/>
      <c r="FY804" s="26"/>
      <c r="FZ804" s="26"/>
      <c r="GA804" s="26"/>
      <c r="GB804" s="26"/>
      <c r="GC804" s="26"/>
      <c r="GD804" s="26"/>
      <c r="GE804" s="26"/>
      <c r="GF804" s="26"/>
      <c r="GG804" s="26"/>
      <c r="GH804" s="26"/>
      <c r="GI804" s="26"/>
      <c r="GJ804" s="26"/>
      <c r="GK804" s="26"/>
      <c r="GL804" s="26"/>
      <c r="GM804" s="26"/>
      <c r="GN804" s="26"/>
      <c r="GO804" s="26"/>
      <c r="GP804" s="26"/>
      <c r="GQ804" s="26"/>
      <c r="GR804" s="26"/>
      <c r="GS804" s="26"/>
      <c r="GT804" s="26"/>
      <c r="GU804" s="26"/>
      <c r="GV804" s="26"/>
      <c r="GW804" s="26"/>
      <c r="GX804" s="26"/>
      <c r="GY804" s="26"/>
      <c r="GZ804" s="26"/>
      <c r="HA804" s="26"/>
      <c r="HB804" s="26"/>
      <c r="HC804" s="26"/>
      <c r="HD804" s="26"/>
      <c r="HE804" s="26"/>
      <c r="HF804" s="26"/>
      <c r="HG804" s="26"/>
      <c r="HH804" s="26"/>
      <c r="HI804" s="26"/>
      <c r="HJ804" s="26"/>
      <c r="HK804" s="26"/>
      <c r="HL804" s="26"/>
      <c r="HM804" s="26"/>
      <c r="HN804" s="26"/>
      <c r="HO804" s="26"/>
      <c r="HP804" s="26"/>
      <c r="HQ804" s="26"/>
      <c r="HR804" s="26"/>
      <c r="HS804" s="26"/>
      <c r="HT804" s="26"/>
      <c r="HU804" s="26"/>
      <c r="HV804" s="26"/>
      <c r="HW804" s="26"/>
      <c r="HX804" s="26"/>
      <c r="HY804" s="26"/>
      <c r="HZ804" s="26"/>
      <c r="IA804" s="26"/>
      <c r="IB804" s="26"/>
      <c r="IC804" s="26"/>
      <c r="ID804" s="26"/>
      <c r="IE804" s="26"/>
      <c r="IF804" s="26"/>
      <c r="IG804" s="26"/>
      <c r="IH804" s="26"/>
      <c r="II804" s="26"/>
      <c r="IJ804" s="26"/>
      <c r="IK804" s="26"/>
      <c r="IL804" s="26"/>
      <c r="IM804" s="26"/>
      <c r="IN804" s="26"/>
      <c r="IO804" s="26"/>
      <c r="IP804" s="26"/>
      <c r="IQ804" s="26"/>
      <c r="IR804" s="26"/>
      <c r="IS804" s="26"/>
      <c r="IT804" s="26"/>
      <c r="IU804" s="26"/>
      <c r="IV804" s="26"/>
    </row>
    <row r="805" spans="1:256" s="32" customFormat="1" ht="14.4" x14ac:dyDescent="0.3">
      <c r="A805"/>
      <c r="B805"/>
      <c r="C805"/>
      <c r="D805"/>
      <c r="E805"/>
      <c r="F805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6"/>
      <c r="AB805" s="26"/>
      <c r="AC805" s="26"/>
      <c r="AD805" s="26"/>
      <c r="AE805" s="26"/>
      <c r="AF805" s="26"/>
      <c r="AG805" s="26"/>
      <c r="AH805" s="26"/>
      <c r="AI805" s="26"/>
      <c r="AJ805" s="26"/>
      <c r="AK805" s="26"/>
      <c r="AL805" s="26"/>
      <c r="AM805" s="26"/>
      <c r="AN805" s="26"/>
      <c r="AO805" s="26"/>
      <c r="AP805" s="26"/>
      <c r="AQ805" s="26"/>
      <c r="AR805" s="26"/>
      <c r="AS805" s="26"/>
      <c r="AT805" s="26"/>
      <c r="AU805" s="26"/>
      <c r="AV805" s="26"/>
      <c r="AW805" s="26"/>
      <c r="AX805" s="26"/>
      <c r="AY805" s="26"/>
      <c r="AZ805" s="26"/>
      <c r="BA805" s="26"/>
      <c r="BB805" s="26"/>
      <c r="BC805" s="26"/>
      <c r="BD805" s="26"/>
      <c r="BE805" s="26"/>
      <c r="BF805" s="26"/>
      <c r="BG805" s="26"/>
      <c r="BH805" s="26"/>
      <c r="BI805" s="26"/>
      <c r="BJ805" s="26"/>
      <c r="BK805" s="26"/>
      <c r="BL805" s="26"/>
      <c r="BM805" s="26"/>
      <c r="BN805" s="26"/>
      <c r="BO805" s="26"/>
      <c r="BP805" s="26"/>
      <c r="BQ805" s="26"/>
      <c r="BR805" s="26"/>
      <c r="BS805" s="26"/>
      <c r="BT805" s="26"/>
      <c r="BU805" s="26"/>
      <c r="BV805" s="26"/>
      <c r="BW805" s="26"/>
      <c r="BX805" s="26"/>
      <c r="BY805" s="26"/>
      <c r="BZ805" s="26"/>
      <c r="CA805" s="26"/>
      <c r="CB805" s="26"/>
      <c r="CC805" s="26"/>
      <c r="CD805" s="26"/>
      <c r="CE805" s="26"/>
      <c r="CF805" s="26"/>
      <c r="CG805" s="26"/>
      <c r="CH805" s="26"/>
      <c r="CI805" s="26"/>
      <c r="CJ805" s="26"/>
      <c r="CK805" s="26"/>
      <c r="CL805" s="26"/>
      <c r="CM805" s="26"/>
      <c r="CN805" s="26"/>
      <c r="CO805" s="26"/>
      <c r="CP805" s="26"/>
      <c r="CQ805" s="26"/>
      <c r="CR805" s="26"/>
      <c r="CS805" s="26"/>
      <c r="CT805" s="26"/>
      <c r="CU805" s="26"/>
      <c r="CV805" s="26"/>
      <c r="CW805" s="26"/>
      <c r="CX805" s="26"/>
      <c r="CY805" s="26"/>
      <c r="CZ805" s="26"/>
      <c r="DA805" s="26"/>
      <c r="DB805" s="26"/>
      <c r="DC805" s="26"/>
      <c r="DD805" s="26"/>
      <c r="DE805" s="26"/>
      <c r="DF805" s="26"/>
      <c r="DG805" s="26"/>
      <c r="DH805" s="26"/>
      <c r="DI805" s="26"/>
      <c r="DJ805" s="26"/>
      <c r="DK805" s="26"/>
      <c r="DL805" s="26"/>
      <c r="DM805" s="26"/>
      <c r="DN805" s="26"/>
      <c r="DO805" s="26"/>
      <c r="DP805" s="26"/>
      <c r="DQ805" s="26"/>
      <c r="DR805" s="26"/>
      <c r="DS805" s="26"/>
      <c r="DT805" s="26"/>
      <c r="DU805" s="26"/>
      <c r="DV805" s="26"/>
      <c r="DW805" s="26"/>
      <c r="DX805" s="26"/>
      <c r="DY805" s="26"/>
      <c r="DZ805" s="26"/>
      <c r="EA805" s="26"/>
      <c r="EB805" s="26"/>
      <c r="EC805" s="26"/>
      <c r="ED805" s="26"/>
      <c r="EE805" s="26"/>
      <c r="EF805" s="26"/>
      <c r="EG805" s="26"/>
      <c r="EH805" s="26"/>
      <c r="EI805" s="26"/>
      <c r="EJ805" s="26"/>
      <c r="EK805" s="26"/>
      <c r="EL805" s="26"/>
      <c r="EM805" s="26"/>
      <c r="EN805" s="26"/>
      <c r="EO805" s="26"/>
      <c r="EP805" s="26"/>
      <c r="EQ805" s="26"/>
      <c r="ER805" s="26"/>
      <c r="ES805" s="26"/>
      <c r="ET805" s="26"/>
      <c r="EU805" s="26"/>
      <c r="EV805" s="26"/>
      <c r="EW805" s="26"/>
      <c r="EX805" s="26"/>
      <c r="EY805" s="26"/>
      <c r="EZ805" s="26"/>
      <c r="FA805" s="26"/>
      <c r="FB805" s="26"/>
      <c r="FC805" s="26"/>
      <c r="FD805" s="26"/>
      <c r="FE805" s="26"/>
      <c r="FF805" s="26"/>
      <c r="FG805" s="26"/>
      <c r="FH805" s="26"/>
      <c r="FI805" s="26"/>
      <c r="FJ805" s="26"/>
      <c r="FK805" s="26"/>
      <c r="FL805" s="26"/>
      <c r="FM805" s="26"/>
      <c r="FN805" s="26"/>
      <c r="FO805" s="26"/>
      <c r="FP805" s="26"/>
      <c r="FQ805" s="26"/>
      <c r="FR805" s="26"/>
      <c r="FS805" s="26"/>
      <c r="FT805" s="26"/>
      <c r="FU805" s="26"/>
      <c r="FV805" s="26"/>
      <c r="FW805" s="26"/>
      <c r="FX805" s="26"/>
      <c r="FY805" s="26"/>
      <c r="FZ805" s="26"/>
      <c r="GA805" s="26"/>
      <c r="GB805" s="26"/>
      <c r="GC805" s="26"/>
      <c r="GD805" s="26"/>
      <c r="GE805" s="26"/>
      <c r="GF805" s="26"/>
      <c r="GG805" s="26"/>
      <c r="GH805" s="26"/>
      <c r="GI805" s="26"/>
      <c r="GJ805" s="26"/>
      <c r="GK805" s="26"/>
      <c r="GL805" s="26"/>
      <c r="GM805" s="26"/>
      <c r="GN805" s="26"/>
      <c r="GO805" s="26"/>
      <c r="GP805" s="26"/>
      <c r="GQ805" s="26"/>
      <c r="GR805" s="26"/>
      <c r="GS805" s="26"/>
      <c r="GT805" s="26"/>
      <c r="GU805" s="26"/>
      <c r="GV805" s="26"/>
      <c r="GW805" s="26"/>
      <c r="GX805" s="26"/>
      <c r="GY805" s="26"/>
      <c r="GZ805" s="26"/>
      <c r="HA805" s="26"/>
      <c r="HB805" s="26"/>
      <c r="HC805" s="26"/>
      <c r="HD805" s="26"/>
      <c r="HE805" s="26"/>
      <c r="HF805" s="26"/>
      <c r="HG805" s="26"/>
      <c r="HH805" s="26"/>
      <c r="HI805" s="26"/>
      <c r="HJ805" s="26"/>
      <c r="HK805" s="26"/>
      <c r="HL805" s="26"/>
      <c r="HM805" s="26"/>
      <c r="HN805" s="26"/>
      <c r="HO805" s="26"/>
      <c r="HP805" s="26"/>
      <c r="HQ805" s="26"/>
      <c r="HR805" s="26"/>
      <c r="HS805" s="26"/>
      <c r="HT805" s="26"/>
      <c r="HU805" s="26"/>
      <c r="HV805" s="26"/>
      <c r="HW805" s="26"/>
      <c r="HX805" s="26"/>
      <c r="HY805" s="26"/>
      <c r="HZ805" s="26"/>
      <c r="IA805" s="26"/>
      <c r="IB805" s="26"/>
      <c r="IC805" s="26"/>
      <c r="ID805" s="26"/>
      <c r="IE805" s="26"/>
      <c r="IF805" s="26"/>
      <c r="IG805" s="26"/>
      <c r="IH805" s="26"/>
      <c r="II805" s="26"/>
      <c r="IJ805" s="26"/>
      <c r="IK805" s="26"/>
      <c r="IL805" s="26"/>
      <c r="IM805" s="26"/>
      <c r="IN805" s="26"/>
      <c r="IO805" s="26"/>
      <c r="IP805" s="26"/>
      <c r="IQ805" s="26"/>
      <c r="IR805" s="26"/>
      <c r="IS805" s="26"/>
      <c r="IT805" s="26"/>
      <c r="IU805" s="26"/>
      <c r="IV805" s="26"/>
    </row>
    <row r="806" spans="1:256" s="32" customFormat="1" ht="14.4" x14ac:dyDescent="0.3">
      <c r="A806"/>
      <c r="B806"/>
      <c r="C806"/>
      <c r="D806"/>
      <c r="E806"/>
      <c r="F80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6"/>
      <c r="AB806" s="26"/>
      <c r="AC806" s="26"/>
      <c r="AD806" s="26"/>
      <c r="AE806" s="26"/>
      <c r="AF806" s="26"/>
      <c r="AG806" s="26"/>
      <c r="AH806" s="26"/>
      <c r="AI806" s="26"/>
      <c r="AJ806" s="26"/>
      <c r="AK806" s="26"/>
      <c r="AL806" s="26"/>
      <c r="AM806" s="26"/>
      <c r="AN806" s="26"/>
      <c r="AO806" s="26"/>
      <c r="AP806" s="26"/>
      <c r="AQ806" s="26"/>
      <c r="AR806" s="26"/>
      <c r="AS806" s="26"/>
      <c r="AT806" s="26"/>
      <c r="AU806" s="26"/>
      <c r="AV806" s="26"/>
      <c r="AW806" s="26"/>
      <c r="AX806" s="26"/>
      <c r="AY806" s="26"/>
      <c r="AZ806" s="26"/>
      <c r="BA806" s="26"/>
      <c r="BB806" s="26"/>
      <c r="BC806" s="26"/>
      <c r="BD806" s="26"/>
      <c r="BE806" s="26"/>
      <c r="BF806" s="26"/>
      <c r="BG806" s="26"/>
      <c r="BH806" s="26"/>
      <c r="BI806" s="26"/>
      <c r="BJ806" s="26"/>
      <c r="BK806" s="26"/>
      <c r="BL806" s="26"/>
      <c r="BM806" s="26"/>
      <c r="BN806" s="26"/>
      <c r="BO806" s="26"/>
      <c r="BP806" s="26"/>
      <c r="BQ806" s="26"/>
      <c r="BR806" s="26"/>
      <c r="BS806" s="26"/>
      <c r="BT806" s="26"/>
      <c r="BU806" s="26"/>
      <c r="BV806" s="26"/>
      <c r="BW806" s="26"/>
      <c r="BX806" s="26"/>
      <c r="BY806" s="26"/>
      <c r="BZ806" s="26"/>
      <c r="CA806" s="26"/>
      <c r="CB806" s="26"/>
      <c r="CC806" s="26"/>
      <c r="CD806" s="26"/>
      <c r="CE806" s="26"/>
      <c r="CF806" s="26"/>
      <c r="CG806" s="26"/>
      <c r="CH806" s="26"/>
      <c r="CI806" s="26"/>
      <c r="CJ806" s="26"/>
      <c r="CK806" s="26"/>
      <c r="CL806" s="26"/>
      <c r="CM806" s="26"/>
      <c r="CN806" s="26"/>
      <c r="CO806" s="26"/>
      <c r="CP806" s="26"/>
      <c r="CQ806" s="26"/>
      <c r="CR806" s="26"/>
      <c r="CS806" s="26"/>
      <c r="CT806" s="26"/>
      <c r="CU806" s="26"/>
      <c r="CV806" s="26"/>
      <c r="CW806" s="26"/>
      <c r="CX806" s="26"/>
      <c r="CY806" s="26"/>
      <c r="CZ806" s="26"/>
      <c r="DA806" s="26"/>
      <c r="DB806" s="26"/>
      <c r="DC806" s="26"/>
      <c r="DD806" s="26"/>
      <c r="DE806" s="26"/>
      <c r="DF806" s="26"/>
      <c r="DG806" s="26"/>
      <c r="DH806" s="26"/>
      <c r="DI806" s="26"/>
      <c r="DJ806" s="26"/>
      <c r="DK806" s="26"/>
      <c r="DL806" s="26"/>
      <c r="DM806" s="26"/>
      <c r="DN806" s="26"/>
      <c r="DO806" s="26"/>
      <c r="DP806" s="26"/>
      <c r="DQ806" s="26"/>
      <c r="DR806" s="26"/>
      <c r="DS806" s="26"/>
      <c r="DT806" s="26"/>
      <c r="DU806" s="26"/>
      <c r="DV806" s="26"/>
      <c r="DW806" s="26"/>
      <c r="DX806" s="26"/>
      <c r="DY806" s="26"/>
      <c r="DZ806" s="26"/>
      <c r="EA806" s="26"/>
      <c r="EB806" s="26"/>
      <c r="EC806" s="26"/>
      <c r="ED806" s="26"/>
      <c r="EE806" s="26"/>
      <c r="EF806" s="26"/>
      <c r="EG806" s="26"/>
      <c r="EH806" s="26"/>
      <c r="EI806" s="26"/>
      <c r="EJ806" s="26"/>
      <c r="EK806" s="26"/>
      <c r="EL806" s="26"/>
      <c r="EM806" s="26"/>
      <c r="EN806" s="26"/>
      <c r="EO806" s="26"/>
      <c r="EP806" s="26"/>
      <c r="EQ806" s="26"/>
      <c r="ER806" s="26"/>
      <c r="ES806" s="26"/>
      <c r="ET806" s="26"/>
      <c r="EU806" s="26"/>
      <c r="EV806" s="26"/>
      <c r="EW806" s="26"/>
      <c r="EX806" s="26"/>
      <c r="EY806" s="26"/>
      <c r="EZ806" s="26"/>
      <c r="FA806" s="26"/>
      <c r="FB806" s="26"/>
      <c r="FC806" s="26"/>
      <c r="FD806" s="26"/>
      <c r="FE806" s="26"/>
      <c r="FF806" s="26"/>
      <c r="FG806" s="26"/>
      <c r="FH806" s="26"/>
      <c r="FI806" s="26"/>
      <c r="FJ806" s="26"/>
      <c r="FK806" s="26"/>
      <c r="FL806" s="26"/>
      <c r="FM806" s="26"/>
      <c r="FN806" s="26"/>
      <c r="FO806" s="26"/>
      <c r="FP806" s="26"/>
      <c r="FQ806" s="26"/>
      <c r="FR806" s="26"/>
      <c r="FS806" s="26"/>
      <c r="FT806" s="26"/>
      <c r="FU806" s="26"/>
      <c r="FV806" s="26"/>
      <c r="FW806" s="26"/>
      <c r="FX806" s="26"/>
      <c r="FY806" s="26"/>
      <c r="FZ806" s="26"/>
      <c r="GA806" s="26"/>
      <c r="GB806" s="26"/>
      <c r="GC806" s="26"/>
      <c r="GD806" s="26"/>
      <c r="GE806" s="26"/>
      <c r="GF806" s="26"/>
      <c r="GG806" s="26"/>
      <c r="GH806" s="26"/>
      <c r="GI806" s="26"/>
      <c r="GJ806" s="26"/>
      <c r="GK806" s="26"/>
      <c r="GL806" s="26"/>
      <c r="GM806" s="26"/>
      <c r="GN806" s="26"/>
      <c r="GO806" s="26"/>
      <c r="GP806" s="26"/>
      <c r="GQ806" s="26"/>
      <c r="GR806" s="26"/>
      <c r="GS806" s="26"/>
      <c r="GT806" s="26"/>
      <c r="GU806" s="26"/>
      <c r="GV806" s="26"/>
      <c r="GW806" s="26"/>
      <c r="GX806" s="26"/>
      <c r="GY806" s="26"/>
      <c r="GZ806" s="26"/>
      <c r="HA806" s="26"/>
      <c r="HB806" s="26"/>
      <c r="HC806" s="26"/>
      <c r="HD806" s="26"/>
      <c r="HE806" s="26"/>
      <c r="HF806" s="26"/>
      <c r="HG806" s="26"/>
      <c r="HH806" s="26"/>
      <c r="HI806" s="26"/>
      <c r="HJ806" s="26"/>
      <c r="HK806" s="26"/>
      <c r="HL806" s="26"/>
      <c r="HM806" s="26"/>
      <c r="HN806" s="26"/>
      <c r="HO806" s="26"/>
      <c r="HP806" s="26"/>
      <c r="HQ806" s="26"/>
      <c r="HR806" s="26"/>
      <c r="HS806" s="26"/>
      <c r="HT806" s="26"/>
      <c r="HU806" s="26"/>
      <c r="HV806" s="26"/>
      <c r="HW806" s="26"/>
      <c r="HX806" s="26"/>
      <c r="HY806" s="26"/>
      <c r="HZ806" s="26"/>
      <c r="IA806" s="26"/>
      <c r="IB806" s="26"/>
      <c r="IC806" s="26"/>
      <c r="ID806" s="26"/>
      <c r="IE806" s="26"/>
      <c r="IF806" s="26"/>
      <c r="IG806" s="26"/>
      <c r="IH806" s="26"/>
      <c r="II806" s="26"/>
      <c r="IJ806" s="26"/>
      <c r="IK806" s="26"/>
      <c r="IL806" s="26"/>
      <c r="IM806" s="26"/>
      <c r="IN806" s="26"/>
      <c r="IO806" s="26"/>
      <c r="IP806" s="26"/>
      <c r="IQ806" s="26"/>
      <c r="IR806" s="26"/>
      <c r="IS806" s="26"/>
      <c r="IT806" s="26"/>
      <c r="IU806" s="26"/>
      <c r="IV806" s="26"/>
    </row>
    <row r="807" spans="1:256" s="32" customFormat="1" ht="14.4" x14ac:dyDescent="0.3">
      <c r="A807"/>
      <c r="B807"/>
      <c r="C807"/>
      <c r="D807"/>
      <c r="E807"/>
      <c r="F807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6"/>
      <c r="AB807" s="26"/>
      <c r="AC807" s="26"/>
      <c r="AD807" s="26"/>
      <c r="AE807" s="26"/>
      <c r="AF807" s="26"/>
      <c r="AG807" s="26"/>
      <c r="AH807" s="26"/>
      <c r="AI807" s="26"/>
      <c r="AJ807" s="26"/>
      <c r="AK807" s="26"/>
      <c r="AL807" s="26"/>
      <c r="AM807" s="26"/>
      <c r="AN807" s="26"/>
      <c r="AO807" s="26"/>
      <c r="AP807" s="26"/>
      <c r="AQ807" s="26"/>
      <c r="AR807" s="26"/>
      <c r="AS807" s="26"/>
      <c r="AT807" s="26"/>
      <c r="AU807" s="26"/>
      <c r="AV807" s="26"/>
      <c r="AW807" s="26"/>
      <c r="AX807" s="26"/>
      <c r="AY807" s="26"/>
      <c r="AZ807" s="26"/>
      <c r="BA807" s="26"/>
      <c r="BB807" s="26"/>
      <c r="BC807" s="26"/>
      <c r="BD807" s="26"/>
      <c r="BE807" s="26"/>
      <c r="BF807" s="26"/>
      <c r="BG807" s="26"/>
      <c r="BH807" s="26"/>
      <c r="BI807" s="26"/>
      <c r="BJ807" s="26"/>
      <c r="BK807" s="26"/>
      <c r="BL807" s="26"/>
      <c r="BM807" s="26"/>
      <c r="BN807" s="26"/>
      <c r="BO807" s="26"/>
      <c r="BP807" s="26"/>
      <c r="BQ807" s="26"/>
      <c r="BR807" s="26"/>
      <c r="BS807" s="26"/>
      <c r="BT807" s="26"/>
      <c r="BU807" s="26"/>
      <c r="BV807" s="26"/>
      <c r="BW807" s="26"/>
      <c r="BX807" s="26"/>
      <c r="BY807" s="26"/>
      <c r="BZ807" s="26"/>
      <c r="CA807" s="26"/>
      <c r="CB807" s="26"/>
      <c r="CC807" s="26"/>
      <c r="CD807" s="26"/>
      <c r="CE807" s="26"/>
      <c r="CF807" s="26"/>
      <c r="CG807" s="26"/>
      <c r="CH807" s="26"/>
      <c r="CI807" s="26"/>
      <c r="CJ807" s="26"/>
      <c r="CK807" s="26"/>
      <c r="CL807" s="26"/>
      <c r="CM807" s="26"/>
      <c r="CN807" s="26"/>
      <c r="CO807" s="26"/>
      <c r="CP807" s="26"/>
      <c r="CQ807" s="26"/>
      <c r="CR807" s="26"/>
      <c r="CS807" s="26"/>
      <c r="CT807" s="26"/>
      <c r="CU807" s="26"/>
      <c r="CV807" s="26"/>
      <c r="CW807" s="26"/>
      <c r="CX807" s="26"/>
      <c r="CY807" s="26"/>
      <c r="CZ807" s="26"/>
      <c r="DA807" s="26"/>
      <c r="DB807" s="26"/>
      <c r="DC807" s="26"/>
      <c r="DD807" s="26"/>
      <c r="DE807" s="26"/>
      <c r="DF807" s="26"/>
      <c r="DG807" s="26"/>
      <c r="DH807" s="26"/>
      <c r="DI807" s="26"/>
      <c r="DJ807" s="26"/>
      <c r="DK807" s="26"/>
      <c r="DL807" s="26"/>
      <c r="DM807" s="26"/>
      <c r="DN807" s="26"/>
      <c r="DO807" s="26"/>
      <c r="DP807" s="26"/>
      <c r="DQ807" s="26"/>
      <c r="DR807" s="26"/>
      <c r="DS807" s="26"/>
      <c r="DT807" s="26"/>
      <c r="DU807" s="26"/>
      <c r="DV807" s="26"/>
      <c r="DW807" s="26"/>
      <c r="DX807" s="26"/>
      <c r="DY807" s="26"/>
      <c r="DZ807" s="26"/>
      <c r="EA807" s="26"/>
      <c r="EB807" s="26"/>
      <c r="EC807" s="26"/>
      <c r="ED807" s="26"/>
      <c r="EE807" s="26"/>
      <c r="EF807" s="26"/>
      <c r="EG807" s="26"/>
      <c r="EH807" s="26"/>
      <c r="EI807" s="26"/>
      <c r="EJ807" s="26"/>
      <c r="EK807" s="26"/>
      <c r="EL807" s="26"/>
      <c r="EM807" s="26"/>
      <c r="EN807" s="26"/>
      <c r="EO807" s="26"/>
      <c r="EP807" s="26"/>
      <c r="EQ807" s="26"/>
      <c r="ER807" s="26"/>
      <c r="ES807" s="26"/>
      <c r="ET807" s="26"/>
      <c r="EU807" s="26"/>
      <c r="EV807" s="26"/>
      <c r="EW807" s="26"/>
      <c r="EX807" s="26"/>
      <c r="EY807" s="26"/>
      <c r="EZ807" s="26"/>
      <c r="FA807" s="26"/>
      <c r="FB807" s="26"/>
      <c r="FC807" s="26"/>
      <c r="FD807" s="26"/>
      <c r="FE807" s="26"/>
      <c r="FF807" s="26"/>
      <c r="FG807" s="26"/>
      <c r="FH807" s="26"/>
      <c r="FI807" s="26"/>
      <c r="FJ807" s="26"/>
      <c r="FK807" s="26"/>
      <c r="FL807" s="26"/>
      <c r="FM807" s="26"/>
      <c r="FN807" s="26"/>
      <c r="FO807" s="26"/>
      <c r="FP807" s="26"/>
      <c r="FQ807" s="26"/>
      <c r="FR807" s="26"/>
      <c r="FS807" s="26"/>
      <c r="FT807" s="26"/>
      <c r="FU807" s="26"/>
      <c r="FV807" s="26"/>
      <c r="FW807" s="26"/>
      <c r="FX807" s="26"/>
      <c r="FY807" s="26"/>
      <c r="FZ807" s="26"/>
      <c r="GA807" s="26"/>
      <c r="GB807" s="26"/>
      <c r="GC807" s="26"/>
      <c r="GD807" s="26"/>
      <c r="GE807" s="26"/>
      <c r="GF807" s="26"/>
      <c r="GG807" s="26"/>
      <c r="GH807" s="26"/>
      <c r="GI807" s="26"/>
      <c r="GJ807" s="26"/>
      <c r="GK807" s="26"/>
      <c r="GL807" s="26"/>
      <c r="GM807" s="26"/>
      <c r="GN807" s="26"/>
      <c r="GO807" s="26"/>
      <c r="GP807" s="26"/>
      <c r="GQ807" s="26"/>
      <c r="GR807" s="26"/>
      <c r="GS807" s="26"/>
      <c r="GT807" s="26"/>
      <c r="GU807" s="26"/>
      <c r="GV807" s="26"/>
      <c r="GW807" s="26"/>
      <c r="GX807" s="26"/>
      <c r="GY807" s="26"/>
      <c r="GZ807" s="26"/>
      <c r="HA807" s="26"/>
      <c r="HB807" s="26"/>
      <c r="HC807" s="26"/>
      <c r="HD807" s="26"/>
      <c r="HE807" s="26"/>
      <c r="HF807" s="26"/>
      <c r="HG807" s="26"/>
      <c r="HH807" s="26"/>
      <c r="HI807" s="26"/>
      <c r="HJ807" s="26"/>
      <c r="HK807" s="26"/>
      <c r="HL807" s="26"/>
      <c r="HM807" s="26"/>
      <c r="HN807" s="26"/>
      <c r="HO807" s="26"/>
      <c r="HP807" s="26"/>
      <c r="HQ807" s="26"/>
      <c r="HR807" s="26"/>
      <c r="HS807" s="26"/>
      <c r="HT807" s="26"/>
      <c r="HU807" s="26"/>
      <c r="HV807" s="26"/>
      <c r="HW807" s="26"/>
      <c r="HX807" s="26"/>
      <c r="HY807" s="26"/>
      <c r="HZ807" s="26"/>
      <c r="IA807" s="26"/>
      <c r="IB807" s="26"/>
      <c r="IC807" s="26"/>
      <c r="ID807" s="26"/>
      <c r="IE807" s="26"/>
      <c r="IF807" s="26"/>
      <c r="IG807" s="26"/>
      <c r="IH807" s="26"/>
      <c r="II807" s="26"/>
      <c r="IJ807" s="26"/>
      <c r="IK807" s="26"/>
      <c r="IL807" s="26"/>
      <c r="IM807" s="26"/>
      <c r="IN807" s="26"/>
      <c r="IO807" s="26"/>
      <c r="IP807" s="26"/>
      <c r="IQ807" s="26"/>
      <c r="IR807" s="26"/>
      <c r="IS807" s="26"/>
      <c r="IT807" s="26"/>
      <c r="IU807" s="26"/>
      <c r="IV807" s="26"/>
    </row>
    <row r="808" spans="1:256" s="32" customFormat="1" ht="14.4" x14ac:dyDescent="0.3">
      <c r="A808"/>
      <c r="B808"/>
      <c r="C808"/>
      <c r="D808"/>
      <c r="E808"/>
      <c r="F808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6"/>
      <c r="AB808" s="26"/>
      <c r="AC808" s="26"/>
      <c r="AD808" s="26"/>
      <c r="AE808" s="26"/>
      <c r="AF808" s="26"/>
      <c r="AG808" s="26"/>
      <c r="AH808" s="26"/>
      <c r="AI808" s="26"/>
      <c r="AJ808" s="26"/>
      <c r="AK808" s="26"/>
      <c r="AL808" s="26"/>
      <c r="AM808" s="26"/>
      <c r="AN808" s="26"/>
      <c r="AO808" s="26"/>
      <c r="AP808" s="26"/>
      <c r="AQ808" s="26"/>
      <c r="AR808" s="26"/>
      <c r="AS808" s="26"/>
      <c r="AT808" s="26"/>
      <c r="AU808" s="26"/>
      <c r="AV808" s="26"/>
      <c r="AW808" s="26"/>
      <c r="AX808" s="26"/>
      <c r="AY808" s="26"/>
      <c r="AZ808" s="26"/>
      <c r="BA808" s="26"/>
      <c r="BB808" s="26"/>
      <c r="BC808" s="26"/>
      <c r="BD808" s="26"/>
      <c r="BE808" s="26"/>
      <c r="BF808" s="26"/>
      <c r="BG808" s="26"/>
      <c r="BH808" s="26"/>
      <c r="BI808" s="26"/>
      <c r="BJ808" s="26"/>
      <c r="BK808" s="26"/>
      <c r="BL808" s="26"/>
      <c r="BM808" s="26"/>
      <c r="BN808" s="26"/>
      <c r="BO808" s="26"/>
      <c r="BP808" s="26"/>
      <c r="BQ808" s="26"/>
      <c r="BR808" s="26"/>
      <c r="BS808" s="26"/>
      <c r="BT808" s="26"/>
      <c r="BU808" s="26"/>
      <c r="BV808" s="26"/>
      <c r="BW808" s="26"/>
      <c r="BX808" s="26"/>
      <c r="BY808" s="26"/>
      <c r="BZ808" s="26"/>
      <c r="CA808" s="26"/>
      <c r="CB808" s="26"/>
      <c r="CC808" s="26"/>
      <c r="CD808" s="26"/>
      <c r="CE808" s="26"/>
      <c r="CF808" s="26"/>
      <c r="CG808" s="26"/>
      <c r="CH808" s="26"/>
      <c r="CI808" s="26"/>
      <c r="CJ808" s="26"/>
      <c r="CK808" s="26"/>
      <c r="CL808" s="26"/>
      <c r="CM808" s="26"/>
      <c r="CN808" s="26"/>
      <c r="CO808" s="26"/>
      <c r="CP808" s="26"/>
      <c r="CQ808" s="26"/>
      <c r="CR808" s="26"/>
      <c r="CS808" s="26"/>
      <c r="CT808" s="26"/>
      <c r="CU808" s="26"/>
      <c r="CV808" s="26"/>
      <c r="CW808" s="26"/>
      <c r="CX808" s="26"/>
      <c r="CY808" s="26"/>
      <c r="CZ808" s="26"/>
      <c r="DA808" s="26"/>
      <c r="DB808" s="26"/>
      <c r="DC808" s="26"/>
      <c r="DD808" s="26"/>
      <c r="DE808" s="26"/>
      <c r="DF808" s="26"/>
      <c r="DG808" s="26"/>
      <c r="DH808" s="26"/>
      <c r="DI808" s="26"/>
      <c r="DJ808" s="26"/>
      <c r="DK808" s="26"/>
      <c r="DL808" s="26"/>
      <c r="DM808" s="26"/>
      <c r="DN808" s="26"/>
      <c r="DO808" s="26"/>
      <c r="DP808" s="26"/>
      <c r="DQ808" s="26"/>
      <c r="DR808" s="26"/>
      <c r="DS808" s="26"/>
      <c r="DT808" s="26"/>
      <c r="DU808" s="26"/>
      <c r="DV808" s="26"/>
      <c r="DW808" s="26"/>
      <c r="DX808" s="26"/>
      <c r="DY808" s="26"/>
      <c r="DZ808" s="26"/>
      <c r="EA808" s="26"/>
      <c r="EB808" s="26"/>
      <c r="EC808" s="26"/>
      <c r="ED808" s="26"/>
      <c r="EE808" s="26"/>
      <c r="EF808" s="26"/>
      <c r="EG808" s="26"/>
      <c r="EH808" s="26"/>
      <c r="EI808" s="26"/>
      <c r="EJ808" s="26"/>
      <c r="EK808" s="26"/>
      <c r="EL808" s="26"/>
      <c r="EM808" s="26"/>
      <c r="EN808" s="26"/>
      <c r="EO808" s="26"/>
      <c r="EP808" s="26"/>
      <c r="EQ808" s="26"/>
      <c r="ER808" s="26"/>
      <c r="ES808" s="26"/>
      <c r="ET808" s="26"/>
      <c r="EU808" s="26"/>
      <c r="EV808" s="26"/>
      <c r="EW808" s="26"/>
      <c r="EX808" s="26"/>
      <c r="EY808" s="26"/>
      <c r="EZ808" s="26"/>
      <c r="FA808" s="26"/>
      <c r="FB808" s="26"/>
      <c r="FC808" s="26"/>
      <c r="FD808" s="26"/>
      <c r="FE808" s="26"/>
      <c r="FF808" s="26"/>
      <c r="FG808" s="26"/>
      <c r="FH808" s="26"/>
      <c r="FI808" s="26"/>
      <c r="FJ808" s="26"/>
      <c r="FK808" s="26"/>
      <c r="FL808" s="26"/>
      <c r="FM808" s="26"/>
      <c r="FN808" s="26"/>
      <c r="FO808" s="26"/>
      <c r="FP808" s="26"/>
      <c r="FQ808" s="26"/>
      <c r="FR808" s="26"/>
      <c r="FS808" s="26"/>
      <c r="FT808" s="26"/>
      <c r="FU808" s="26"/>
      <c r="FV808" s="26"/>
      <c r="FW808" s="26"/>
      <c r="FX808" s="26"/>
      <c r="FY808" s="26"/>
      <c r="FZ808" s="26"/>
      <c r="GA808" s="26"/>
      <c r="GB808" s="26"/>
      <c r="GC808" s="26"/>
      <c r="GD808" s="26"/>
      <c r="GE808" s="26"/>
      <c r="GF808" s="26"/>
      <c r="GG808" s="26"/>
      <c r="GH808" s="26"/>
      <c r="GI808" s="26"/>
      <c r="GJ808" s="26"/>
      <c r="GK808" s="26"/>
      <c r="GL808" s="26"/>
      <c r="GM808" s="26"/>
      <c r="GN808" s="26"/>
      <c r="GO808" s="26"/>
      <c r="GP808" s="26"/>
      <c r="GQ808" s="26"/>
      <c r="GR808" s="26"/>
      <c r="GS808" s="26"/>
      <c r="GT808" s="26"/>
      <c r="GU808" s="26"/>
      <c r="GV808" s="26"/>
      <c r="GW808" s="26"/>
      <c r="GX808" s="26"/>
      <c r="GY808" s="26"/>
      <c r="GZ808" s="26"/>
      <c r="HA808" s="26"/>
      <c r="HB808" s="26"/>
      <c r="HC808" s="26"/>
      <c r="HD808" s="26"/>
      <c r="HE808" s="26"/>
      <c r="HF808" s="26"/>
      <c r="HG808" s="26"/>
      <c r="HH808" s="26"/>
      <c r="HI808" s="26"/>
      <c r="HJ808" s="26"/>
      <c r="HK808" s="26"/>
      <c r="HL808" s="26"/>
      <c r="HM808" s="26"/>
      <c r="HN808" s="26"/>
      <c r="HO808" s="26"/>
      <c r="HP808" s="26"/>
      <c r="HQ808" s="26"/>
      <c r="HR808" s="26"/>
      <c r="HS808" s="26"/>
      <c r="HT808" s="26"/>
      <c r="HU808" s="26"/>
      <c r="HV808" s="26"/>
      <c r="HW808" s="26"/>
      <c r="HX808" s="26"/>
      <c r="HY808" s="26"/>
      <c r="HZ808" s="26"/>
      <c r="IA808" s="26"/>
      <c r="IB808" s="26"/>
      <c r="IC808" s="26"/>
      <c r="ID808" s="26"/>
      <c r="IE808" s="26"/>
      <c r="IF808" s="26"/>
      <c r="IG808" s="26"/>
      <c r="IH808" s="26"/>
      <c r="II808" s="26"/>
      <c r="IJ808" s="26"/>
      <c r="IK808" s="26"/>
      <c r="IL808" s="26"/>
      <c r="IM808" s="26"/>
      <c r="IN808" s="26"/>
      <c r="IO808" s="26"/>
      <c r="IP808" s="26"/>
      <c r="IQ808" s="26"/>
      <c r="IR808" s="26"/>
      <c r="IS808" s="26"/>
      <c r="IT808" s="26"/>
      <c r="IU808" s="26"/>
      <c r="IV808" s="26"/>
    </row>
    <row r="809" spans="1:256" s="35" customFormat="1" ht="14.4" x14ac:dyDescent="0.3">
      <c r="A809"/>
      <c r="B809"/>
      <c r="C809"/>
      <c r="D809"/>
      <c r="E809"/>
      <c r="F809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6"/>
      <c r="AB809" s="26"/>
      <c r="AC809" s="26"/>
      <c r="AD809" s="26"/>
      <c r="AE809" s="26"/>
      <c r="AF809" s="26"/>
      <c r="AG809" s="26"/>
      <c r="AH809" s="26"/>
      <c r="AI809" s="26"/>
      <c r="AJ809" s="26"/>
      <c r="AK809" s="26"/>
      <c r="AL809" s="26"/>
      <c r="AM809" s="26"/>
      <c r="AN809" s="26"/>
      <c r="AO809" s="26"/>
      <c r="AP809" s="26"/>
      <c r="AQ809" s="26"/>
      <c r="AR809" s="26"/>
      <c r="AS809" s="26"/>
      <c r="AT809" s="26"/>
      <c r="AU809" s="26"/>
      <c r="AV809" s="26"/>
      <c r="AW809" s="26"/>
      <c r="AX809" s="26"/>
      <c r="AY809" s="26"/>
      <c r="AZ809" s="26"/>
      <c r="BA809" s="26"/>
      <c r="BB809" s="26"/>
      <c r="BC809" s="26"/>
      <c r="BD809" s="26"/>
      <c r="BE809" s="26"/>
      <c r="BF809" s="26"/>
      <c r="BG809" s="26"/>
      <c r="BH809" s="26"/>
      <c r="BI809" s="26"/>
      <c r="BJ809" s="26"/>
      <c r="BK809" s="26"/>
      <c r="BL809" s="26"/>
      <c r="BM809" s="26"/>
      <c r="BN809" s="26"/>
      <c r="BO809" s="26"/>
      <c r="BP809" s="26"/>
      <c r="BQ809" s="26"/>
      <c r="BR809" s="26"/>
      <c r="BS809" s="26"/>
      <c r="BT809" s="26"/>
      <c r="BU809" s="26"/>
      <c r="BV809" s="26"/>
      <c r="BW809" s="26"/>
      <c r="BX809" s="26"/>
      <c r="BY809" s="26"/>
      <c r="BZ809" s="26"/>
      <c r="CA809" s="26"/>
      <c r="CB809" s="26"/>
      <c r="CC809" s="26"/>
      <c r="CD809" s="26"/>
      <c r="CE809" s="26"/>
      <c r="CF809" s="26"/>
      <c r="CG809" s="26"/>
      <c r="CH809" s="26"/>
      <c r="CI809" s="26"/>
      <c r="CJ809" s="26"/>
      <c r="CK809" s="26"/>
      <c r="CL809" s="26"/>
      <c r="CM809" s="26"/>
      <c r="CN809" s="26"/>
      <c r="CO809" s="26"/>
      <c r="CP809" s="26"/>
      <c r="CQ809" s="26"/>
      <c r="CR809" s="26"/>
      <c r="CS809" s="26"/>
      <c r="CT809" s="26"/>
      <c r="CU809" s="26"/>
      <c r="CV809" s="26"/>
      <c r="CW809" s="26"/>
      <c r="CX809" s="26"/>
      <c r="CY809" s="26"/>
      <c r="CZ809" s="26"/>
      <c r="DA809" s="26"/>
      <c r="DB809" s="26"/>
      <c r="DC809" s="26"/>
      <c r="DD809" s="26"/>
      <c r="DE809" s="26"/>
      <c r="DF809" s="26"/>
      <c r="DG809" s="26"/>
      <c r="DH809" s="26"/>
      <c r="DI809" s="26"/>
      <c r="DJ809" s="26"/>
      <c r="DK809" s="26"/>
      <c r="DL809" s="26"/>
      <c r="DM809" s="26"/>
      <c r="DN809" s="26"/>
      <c r="DO809" s="26"/>
      <c r="DP809" s="26"/>
      <c r="DQ809" s="26"/>
      <c r="DR809" s="26"/>
      <c r="DS809" s="26"/>
      <c r="DT809" s="26"/>
      <c r="DU809" s="26"/>
      <c r="DV809" s="26"/>
      <c r="DW809" s="26"/>
      <c r="DX809" s="26"/>
      <c r="DY809" s="26"/>
      <c r="DZ809" s="26"/>
      <c r="EA809" s="26"/>
      <c r="EB809" s="26"/>
      <c r="EC809" s="26"/>
      <c r="ED809" s="26"/>
      <c r="EE809" s="26"/>
      <c r="EF809" s="26"/>
      <c r="EG809" s="26"/>
      <c r="EH809" s="26"/>
      <c r="EI809" s="26"/>
      <c r="EJ809" s="26"/>
      <c r="EK809" s="26"/>
      <c r="EL809" s="26"/>
      <c r="EM809" s="26"/>
      <c r="EN809" s="26"/>
      <c r="EO809" s="26"/>
      <c r="EP809" s="26"/>
      <c r="EQ809" s="26"/>
      <c r="ER809" s="26"/>
      <c r="ES809" s="26"/>
      <c r="ET809" s="26"/>
      <c r="EU809" s="26"/>
      <c r="EV809" s="26"/>
      <c r="EW809" s="26"/>
      <c r="EX809" s="26"/>
      <c r="EY809" s="26"/>
      <c r="EZ809" s="26"/>
      <c r="FA809" s="26"/>
      <c r="FB809" s="26"/>
      <c r="FC809" s="26"/>
      <c r="FD809" s="26"/>
      <c r="FE809" s="26"/>
      <c r="FF809" s="26"/>
      <c r="FG809" s="26"/>
      <c r="FH809" s="26"/>
      <c r="FI809" s="26"/>
      <c r="FJ809" s="26"/>
      <c r="FK809" s="26"/>
      <c r="FL809" s="26"/>
      <c r="FM809" s="26"/>
      <c r="FN809" s="26"/>
      <c r="FO809" s="26"/>
      <c r="FP809" s="26"/>
      <c r="FQ809" s="26"/>
      <c r="FR809" s="26"/>
      <c r="FS809" s="26"/>
      <c r="FT809" s="26"/>
      <c r="FU809" s="26"/>
      <c r="FV809" s="26"/>
      <c r="FW809" s="26"/>
      <c r="FX809" s="26"/>
      <c r="FY809" s="26"/>
      <c r="FZ809" s="26"/>
      <c r="GA809" s="26"/>
      <c r="GB809" s="26"/>
      <c r="GC809" s="26"/>
      <c r="GD809" s="26"/>
      <c r="GE809" s="26"/>
      <c r="GF809" s="26"/>
      <c r="GG809" s="26"/>
      <c r="GH809" s="26"/>
      <c r="GI809" s="26"/>
      <c r="GJ809" s="26"/>
      <c r="GK809" s="26"/>
      <c r="GL809" s="26"/>
      <c r="GM809" s="26"/>
      <c r="GN809" s="26"/>
      <c r="GO809" s="26"/>
      <c r="GP809" s="26"/>
      <c r="GQ809" s="26"/>
      <c r="GR809" s="26"/>
      <c r="GS809" s="26"/>
      <c r="GT809" s="26"/>
      <c r="GU809" s="26"/>
      <c r="GV809" s="26"/>
      <c r="GW809" s="26"/>
      <c r="GX809" s="26"/>
      <c r="GY809" s="26"/>
      <c r="GZ809" s="26"/>
      <c r="HA809" s="26"/>
      <c r="HB809" s="26"/>
      <c r="HC809" s="26"/>
      <c r="HD809" s="26"/>
      <c r="HE809" s="26"/>
      <c r="HF809" s="26"/>
      <c r="HG809" s="26"/>
      <c r="HH809" s="26"/>
      <c r="HI809" s="26"/>
      <c r="HJ809" s="26"/>
      <c r="HK809" s="26"/>
      <c r="HL809" s="26"/>
      <c r="HM809" s="26"/>
      <c r="HN809" s="26"/>
      <c r="HO809" s="26"/>
      <c r="HP809" s="26"/>
      <c r="HQ809" s="26"/>
      <c r="HR809" s="26"/>
      <c r="HS809" s="26"/>
      <c r="HT809" s="26"/>
      <c r="HU809" s="26"/>
      <c r="HV809" s="26"/>
      <c r="HW809" s="26"/>
      <c r="HX809" s="26"/>
      <c r="HY809" s="26"/>
      <c r="HZ809" s="26"/>
      <c r="IA809" s="26"/>
      <c r="IB809" s="26"/>
      <c r="IC809" s="26"/>
      <c r="ID809" s="26"/>
      <c r="IE809" s="26"/>
      <c r="IF809" s="26"/>
      <c r="IG809" s="26"/>
      <c r="IH809" s="26"/>
      <c r="II809" s="26"/>
      <c r="IJ809" s="26"/>
      <c r="IK809" s="26"/>
      <c r="IL809" s="26"/>
      <c r="IM809" s="26"/>
      <c r="IN809" s="26"/>
      <c r="IO809" s="26"/>
      <c r="IP809" s="26"/>
      <c r="IQ809" s="26"/>
      <c r="IR809" s="26"/>
      <c r="IS809" s="26"/>
      <c r="IT809" s="26"/>
      <c r="IU809" s="26"/>
      <c r="IV809" s="26"/>
    </row>
    <row r="810" spans="1:256" s="32" customFormat="1" ht="14.4" x14ac:dyDescent="0.3">
      <c r="A810"/>
      <c r="B810"/>
      <c r="C810"/>
      <c r="D810"/>
      <c r="E810"/>
      <c r="F810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6"/>
      <c r="AB810" s="26"/>
      <c r="AC810" s="26"/>
      <c r="AD810" s="26"/>
      <c r="AE810" s="26"/>
      <c r="AF810" s="26"/>
      <c r="AG810" s="26"/>
      <c r="AH810" s="26"/>
      <c r="AI810" s="26"/>
      <c r="AJ810" s="26"/>
      <c r="AK810" s="26"/>
      <c r="AL810" s="26"/>
      <c r="AM810" s="26"/>
      <c r="AN810" s="26"/>
      <c r="AO810" s="26"/>
      <c r="AP810" s="26"/>
      <c r="AQ810" s="26"/>
      <c r="AR810" s="26"/>
      <c r="AS810" s="26"/>
      <c r="AT810" s="26"/>
      <c r="AU810" s="26"/>
      <c r="AV810" s="26"/>
      <c r="AW810" s="26"/>
      <c r="AX810" s="26"/>
      <c r="AY810" s="26"/>
      <c r="AZ810" s="26"/>
      <c r="BA810" s="26"/>
      <c r="BB810" s="26"/>
      <c r="BC810" s="26"/>
      <c r="BD810" s="26"/>
      <c r="BE810" s="26"/>
      <c r="BF810" s="26"/>
      <c r="BG810" s="26"/>
      <c r="BH810" s="26"/>
      <c r="BI810" s="26"/>
      <c r="BJ810" s="26"/>
      <c r="BK810" s="26"/>
      <c r="BL810" s="26"/>
      <c r="BM810" s="26"/>
      <c r="BN810" s="26"/>
      <c r="BO810" s="26"/>
      <c r="BP810" s="26"/>
      <c r="BQ810" s="26"/>
      <c r="BR810" s="26"/>
      <c r="BS810" s="26"/>
      <c r="BT810" s="26"/>
      <c r="BU810" s="26"/>
      <c r="BV810" s="26"/>
      <c r="BW810" s="26"/>
      <c r="BX810" s="26"/>
      <c r="BY810" s="26"/>
      <c r="BZ810" s="26"/>
      <c r="CA810" s="26"/>
      <c r="CB810" s="26"/>
      <c r="CC810" s="26"/>
      <c r="CD810" s="26"/>
      <c r="CE810" s="26"/>
      <c r="CF810" s="26"/>
      <c r="CG810" s="26"/>
      <c r="CH810" s="26"/>
      <c r="CI810" s="26"/>
      <c r="CJ810" s="26"/>
      <c r="CK810" s="26"/>
      <c r="CL810" s="26"/>
      <c r="CM810" s="26"/>
      <c r="CN810" s="26"/>
      <c r="CO810" s="26"/>
      <c r="CP810" s="26"/>
      <c r="CQ810" s="26"/>
      <c r="CR810" s="26"/>
      <c r="CS810" s="26"/>
      <c r="CT810" s="26"/>
      <c r="CU810" s="26"/>
      <c r="CV810" s="26"/>
      <c r="CW810" s="26"/>
      <c r="CX810" s="26"/>
      <c r="CY810" s="26"/>
      <c r="CZ810" s="26"/>
      <c r="DA810" s="26"/>
      <c r="DB810" s="26"/>
      <c r="DC810" s="26"/>
      <c r="DD810" s="26"/>
      <c r="DE810" s="26"/>
      <c r="DF810" s="26"/>
      <c r="DG810" s="26"/>
      <c r="DH810" s="26"/>
      <c r="DI810" s="26"/>
      <c r="DJ810" s="26"/>
      <c r="DK810" s="26"/>
      <c r="DL810" s="26"/>
      <c r="DM810" s="26"/>
      <c r="DN810" s="26"/>
      <c r="DO810" s="26"/>
      <c r="DP810" s="26"/>
      <c r="DQ810" s="26"/>
      <c r="DR810" s="26"/>
      <c r="DS810" s="26"/>
      <c r="DT810" s="26"/>
      <c r="DU810" s="26"/>
      <c r="DV810" s="26"/>
      <c r="DW810" s="26"/>
      <c r="DX810" s="26"/>
      <c r="DY810" s="26"/>
      <c r="DZ810" s="26"/>
      <c r="EA810" s="26"/>
      <c r="EB810" s="26"/>
      <c r="EC810" s="26"/>
      <c r="ED810" s="26"/>
      <c r="EE810" s="26"/>
      <c r="EF810" s="26"/>
      <c r="EG810" s="26"/>
      <c r="EH810" s="26"/>
      <c r="EI810" s="26"/>
      <c r="EJ810" s="26"/>
      <c r="EK810" s="26"/>
      <c r="EL810" s="26"/>
      <c r="EM810" s="26"/>
      <c r="EN810" s="26"/>
      <c r="EO810" s="26"/>
      <c r="EP810" s="26"/>
      <c r="EQ810" s="26"/>
      <c r="ER810" s="26"/>
      <c r="ES810" s="26"/>
      <c r="ET810" s="26"/>
      <c r="EU810" s="26"/>
      <c r="EV810" s="26"/>
      <c r="EW810" s="26"/>
      <c r="EX810" s="26"/>
      <c r="EY810" s="26"/>
      <c r="EZ810" s="26"/>
      <c r="FA810" s="26"/>
      <c r="FB810" s="26"/>
      <c r="FC810" s="26"/>
      <c r="FD810" s="26"/>
      <c r="FE810" s="26"/>
      <c r="FF810" s="26"/>
      <c r="FG810" s="26"/>
      <c r="FH810" s="26"/>
      <c r="FI810" s="26"/>
      <c r="FJ810" s="26"/>
      <c r="FK810" s="26"/>
      <c r="FL810" s="26"/>
      <c r="FM810" s="26"/>
      <c r="FN810" s="26"/>
      <c r="FO810" s="26"/>
      <c r="FP810" s="26"/>
      <c r="FQ810" s="26"/>
      <c r="FR810" s="26"/>
      <c r="FS810" s="26"/>
      <c r="FT810" s="26"/>
      <c r="FU810" s="26"/>
      <c r="FV810" s="26"/>
      <c r="FW810" s="26"/>
      <c r="FX810" s="26"/>
      <c r="FY810" s="26"/>
      <c r="FZ810" s="26"/>
      <c r="GA810" s="26"/>
      <c r="GB810" s="26"/>
      <c r="GC810" s="26"/>
      <c r="GD810" s="26"/>
      <c r="GE810" s="26"/>
      <c r="GF810" s="26"/>
      <c r="GG810" s="26"/>
      <c r="GH810" s="26"/>
      <c r="GI810" s="26"/>
      <c r="GJ810" s="26"/>
      <c r="GK810" s="26"/>
      <c r="GL810" s="26"/>
      <c r="GM810" s="26"/>
      <c r="GN810" s="26"/>
      <c r="GO810" s="26"/>
      <c r="GP810" s="26"/>
      <c r="GQ810" s="26"/>
      <c r="GR810" s="26"/>
      <c r="GS810" s="26"/>
      <c r="GT810" s="26"/>
      <c r="GU810" s="26"/>
      <c r="GV810" s="26"/>
      <c r="GW810" s="26"/>
      <c r="GX810" s="26"/>
      <c r="GY810" s="26"/>
      <c r="GZ810" s="26"/>
      <c r="HA810" s="26"/>
      <c r="HB810" s="26"/>
      <c r="HC810" s="26"/>
      <c r="HD810" s="26"/>
      <c r="HE810" s="26"/>
      <c r="HF810" s="26"/>
      <c r="HG810" s="26"/>
      <c r="HH810" s="26"/>
      <c r="HI810" s="26"/>
      <c r="HJ810" s="26"/>
      <c r="HK810" s="26"/>
      <c r="HL810" s="26"/>
      <c r="HM810" s="26"/>
      <c r="HN810" s="26"/>
      <c r="HO810" s="26"/>
      <c r="HP810" s="26"/>
      <c r="HQ810" s="26"/>
      <c r="HR810" s="26"/>
      <c r="HS810" s="26"/>
      <c r="HT810" s="26"/>
      <c r="HU810" s="26"/>
      <c r="HV810" s="26"/>
      <c r="HW810" s="26"/>
      <c r="HX810" s="26"/>
      <c r="HY810" s="26"/>
      <c r="HZ810" s="26"/>
      <c r="IA810" s="26"/>
      <c r="IB810" s="26"/>
      <c r="IC810" s="26"/>
      <c r="ID810" s="26"/>
      <c r="IE810" s="26"/>
      <c r="IF810" s="26"/>
      <c r="IG810" s="26"/>
      <c r="IH810" s="26"/>
      <c r="II810" s="26"/>
      <c r="IJ810" s="26"/>
      <c r="IK810" s="26"/>
      <c r="IL810" s="26"/>
      <c r="IM810" s="26"/>
      <c r="IN810" s="26"/>
      <c r="IO810" s="26"/>
      <c r="IP810" s="26"/>
      <c r="IQ810" s="26"/>
      <c r="IR810" s="26"/>
      <c r="IS810" s="26"/>
      <c r="IT810" s="26"/>
      <c r="IU810" s="26"/>
      <c r="IV810" s="26"/>
    </row>
    <row r="811" spans="1:256" s="32" customFormat="1" ht="14.4" x14ac:dyDescent="0.3">
      <c r="A811"/>
      <c r="B811"/>
      <c r="C811"/>
      <c r="D811"/>
      <c r="E811"/>
      <c r="F811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6"/>
      <c r="AB811" s="26"/>
      <c r="AC811" s="26"/>
      <c r="AD811" s="26"/>
      <c r="AE811" s="26"/>
      <c r="AF811" s="26"/>
      <c r="AG811" s="26"/>
      <c r="AH811" s="26"/>
      <c r="AI811" s="26"/>
      <c r="AJ811" s="26"/>
      <c r="AK811" s="26"/>
      <c r="AL811" s="26"/>
      <c r="AM811" s="26"/>
      <c r="AN811" s="26"/>
      <c r="AO811" s="26"/>
      <c r="AP811" s="26"/>
      <c r="AQ811" s="26"/>
      <c r="AR811" s="26"/>
      <c r="AS811" s="26"/>
      <c r="AT811" s="26"/>
      <c r="AU811" s="26"/>
      <c r="AV811" s="26"/>
      <c r="AW811" s="26"/>
      <c r="AX811" s="26"/>
      <c r="AY811" s="26"/>
      <c r="AZ811" s="26"/>
      <c r="BA811" s="26"/>
      <c r="BB811" s="26"/>
      <c r="BC811" s="26"/>
      <c r="BD811" s="26"/>
      <c r="BE811" s="26"/>
      <c r="BF811" s="26"/>
      <c r="BG811" s="26"/>
      <c r="BH811" s="26"/>
      <c r="BI811" s="26"/>
      <c r="BJ811" s="26"/>
      <c r="BK811" s="26"/>
      <c r="BL811" s="26"/>
      <c r="BM811" s="26"/>
      <c r="BN811" s="26"/>
      <c r="BO811" s="26"/>
      <c r="BP811" s="26"/>
      <c r="BQ811" s="26"/>
      <c r="BR811" s="26"/>
      <c r="BS811" s="26"/>
      <c r="BT811" s="26"/>
      <c r="BU811" s="26"/>
      <c r="BV811" s="26"/>
      <c r="BW811" s="26"/>
      <c r="BX811" s="26"/>
      <c r="BY811" s="26"/>
      <c r="BZ811" s="26"/>
      <c r="CA811" s="26"/>
      <c r="CB811" s="26"/>
      <c r="CC811" s="26"/>
      <c r="CD811" s="26"/>
      <c r="CE811" s="26"/>
      <c r="CF811" s="26"/>
      <c r="CG811" s="26"/>
      <c r="CH811" s="26"/>
      <c r="CI811" s="26"/>
      <c r="CJ811" s="26"/>
      <c r="CK811" s="26"/>
      <c r="CL811" s="26"/>
      <c r="CM811" s="26"/>
      <c r="CN811" s="26"/>
      <c r="CO811" s="26"/>
      <c r="CP811" s="26"/>
      <c r="CQ811" s="26"/>
      <c r="CR811" s="26"/>
      <c r="CS811" s="26"/>
      <c r="CT811" s="26"/>
      <c r="CU811" s="26"/>
      <c r="CV811" s="26"/>
      <c r="CW811" s="26"/>
      <c r="CX811" s="26"/>
      <c r="CY811" s="26"/>
      <c r="CZ811" s="26"/>
      <c r="DA811" s="26"/>
      <c r="DB811" s="26"/>
      <c r="DC811" s="26"/>
      <c r="DD811" s="26"/>
      <c r="DE811" s="26"/>
      <c r="DF811" s="26"/>
      <c r="DG811" s="26"/>
      <c r="DH811" s="26"/>
      <c r="DI811" s="26"/>
      <c r="DJ811" s="26"/>
      <c r="DK811" s="26"/>
      <c r="DL811" s="26"/>
      <c r="DM811" s="26"/>
      <c r="DN811" s="26"/>
      <c r="DO811" s="26"/>
      <c r="DP811" s="26"/>
      <c r="DQ811" s="26"/>
      <c r="DR811" s="26"/>
      <c r="DS811" s="26"/>
      <c r="DT811" s="26"/>
      <c r="DU811" s="26"/>
      <c r="DV811" s="26"/>
      <c r="DW811" s="26"/>
      <c r="DX811" s="26"/>
      <c r="DY811" s="26"/>
      <c r="DZ811" s="26"/>
      <c r="EA811" s="26"/>
      <c r="EB811" s="26"/>
      <c r="EC811" s="26"/>
      <c r="ED811" s="26"/>
      <c r="EE811" s="26"/>
      <c r="EF811" s="26"/>
      <c r="EG811" s="26"/>
      <c r="EH811" s="26"/>
      <c r="EI811" s="26"/>
      <c r="EJ811" s="26"/>
      <c r="EK811" s="26"/>
      <c r="EL811" s="26"/>
      <c r="EM811" s="26"/>
      <c r="EN811" s="26"/>
      <c r="EO811" s="26"/>
      <c r="EP811" s="26"/>
      <c r="EQ811" s="26"/>
      <c r="ER811" s="26"/>
      <c r="ES811" s="26"/>
      <c r="ET811" s="26"/>
      <c r="EU811" s="26"/>
      <c r="EV811" s="26"/>
      <c r="EW811" s="26"/>
      <c r="EX811" s="26"/>
      <c r="EY811" s="26"/>
      <c r="EZ811" s="26"/>
      <c r="FA811" s="26"/>
      <c r="FB811" s="26"/>
      <c r="FC811" s="26"/>
      <c r="FD811" s="26"/>
      <c r="FE811" s="26"/>
      <c r="FF811" s="26"/>
      <c r="FG811" s="26"/>
      <c r="FH811" s="26"/>
      <c r="FI811" s="26"/>
      <c r="FJ811" s="26"/>
      <c r="FK811" s="26"/>
      <c r="FL811" s="26"/>
      <c r="FM811" s="26"/>
      <c r="FN811" s="26"/>
      <c r="FO811" s="26"/>
      <c r="FP811" s="26"/>
      <c r="FQ811" s="26"/>
      <c r="FR811" s="26"/>
      <c r="FS811" s="26"/>
      <c r="FT811" s="26"/>
      <c r="FU811" s="26"/>
      <c r="FV811" s="26"/>
      <c r="FW811" s="26"/>
      <c r="FX811" s="26"/>
      <c r="FY811" s="26"/>
      <c r="FZ811" s="26"/>
      <c r="GA811" s="26"/>
      <c r="GB811" s="26"/>
      <c r="GC811" s="26"/>
      <c r="GD811" s="26"/>
      <c r="GE811" s="26"/>
      <c r="GF811" s="26"/>
      <c r="GG811" s="26"/>
      <c r="GH811" s="26"/>
      <c r="GI811" s="26"/>
      <c r="GJ811" s="26"/>
      <c r="GK811" s="26"/>
      <c r="GL811" s="26"/>
      <c r="GM811" s="26"/>
      <c r="GN811" s="26"/>
      <c r="GO811" s="26"/>
      <c r="GP811" s="26"/>
      <c r="GQ811" s="26"/>
      <c r="GR811" s="26"/>
      <c r="GS811" s="26"/>
      <c r="GT811" s="26"/>
      <c r="GU811" s="26"/>
      <c r="GV811" s="26"/>
      <c r="GW811" s="26"/>
      <c r="GX811" s="26"/>
      <c r="GY811" s="26"/>
      <c r="GZ811" s="26"/>
      <c r="HA811" s="26"/>
      <c r="HB811" s="26"/>
      <c r="HC811" s="26"/>
      <c r="HD811" s="26"/>
      <c r="HE811" s="26"/>
      <c r="HF811" s="26"/>
      <c r="HG811" s="26"/>
      <c r="HH811" s="26"/>
      <c r="HI811" s="26"/>
      <c r="HJ811" s="26"/>
      <c r="HK811" s="26"/>
      <c r="HL811" s="26"/>
      <c r="HM811" s="26"/>
      <c r="HN811" s="26"/>
      <c r="HO811" s="26"/>
      <c r="HP811" s="26"/>
      <c r="HQ811" s="26"/>
      <c r="HR811" s="26"/>
      <c r="HS811" s="26"/>
      <c r="HT811" s="26"/>
      <c r="HU811" s="26"/>
      <c r="HV811" s="26"/>
      <c r="HW811" s="26"/>
      <c r="HX811" s="26"/>
      <c r="HY811" s="26"/>
      <c r="HZ811" s="26"/>
      <c r="IA811" s="26"/>
      <c r="IB811" s="26"/>
      <c r="IC811" s="26"/>
      <c r="ID811" s="26"/>
      <c r="IE811" s="26"/>
      <c r="IF811" s="26"/>
      <c r="IG811" s="26"/>
      <c r="IH811" s="26"/>
      <c r="II811" s="26"/>
      <c r="IJ811" s="26"/>
      <c r="IK811" s="26"/>
      <c r="IL811" s="26"/>
      <c r="IM811" s="26"/>
      <c r="IN811" s="26"/>
      <c r="IO811" s="26"/>
      <c r="IP811" s="26"/>
      <c r="IQ811" s="26"/>
      <c r="IR811" s="26"/>
      <c r="IS811" s="26"/>
      <c r="IT811" s="26"/>
      <c r="IU811" s="26"/>
      <c r="IV811" s="26"/>
    </row>
    <row r="812" spans="1:256" s="35" customFormat="1" ht="14.4" x14ac:dyDescent="0.3">
      <c r="A812"/>
      <c r="B812"/>
      <c r="C812"/>
      <c r="D812"/>
      <c r="E812"/>
      <c r="F812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6"/>
      <c r="AB812" s="26"/>
      <c r="AC812" s="26"/>
      <c r="AD812" s="26"/>
      <c r="AE812" s="26"/>
      <c r="AF812" s="26"/>
      <c r="AG812" s="26"/>
      <c r="AH812" s="26"/>
      <c r="AI812" s="26"/>
      <c r="AJ812" s="26"/>
      <c r="AK812" s="26"/>
      <c r="AL812" s="26"/>
      <c r="AM812" s="26"/>
      <c r="AN812" s="26"/>
      <c r="AO812" s="26"/>
      <c r="AP812" s="26"/>
      <c r="AQ812" s="26"/>
      <c r="AR812" s="26"/>
      <c r="AS812" s="26"/>
      <c r="AT812" s="26"/>
      <c r="AU812" s="26"/>
      <c r="AV812" s="26"/>
      <c r="AW812" s="26"/>
      <c r="AX812" s="26"/>
      <c r="AY812" s="26"/>
      <c r="AZ812" s="26"/>
      <c r="BA812" s="26"/>
      <c r="BB812" s="26"/>
      <c r="BC812" s="26"/>
      <c r="BD812" s="26"/>
      <c r="BE812" s="26"/>
      <c r="BF812" s="26"/>
      <c r="BG812" s="26"/>
      <c r="BH812" s="26"/>
      <c r="BI812" s="26"/>
      <c r="BJ812" s="26"/>
      <c r="BK812" s="26"/>
      <c r="BL812" s="26"/>
      <c r="BM812" s="26"/>
      <c r="BN812" s="26"/>
      <c r="BO812" s="26"/>
      <c r="BP812" s="26"/>
      <c r="BQ812" s="26"/>
      <c r="BR812" s="26"/>
      <c r="BS812" s="26"/>
      <c r="BT812" s="26"/>
      <c r="BU812" s="26"/>
      <c r="BV812" s="26"/>
      <c r="BW812" s="26"/>
      <c r="BX812" s="26"/>
      <c r="BY812" s="26"/>
      <c r="BZ812" s="26"/>
      <c r="CA812" s="26"/>
      <c r="CB812" s="26"/>
      <c r="CC812" s="26"/>
      <c r="CD812" s="26"/>
      <c r="CE812" s="26"/>
      <c r="CF812" s="26"/>
      <c r="CG812" s="26"/>
      <c r="CH812" s="26"/>
      <c r="CI812" s="26"/>
      <c r="CJ812" s="26"/>
      <c r="CK812" s="26"/>
      <c r="CL812" s="26"/>
      <c r="CM812" s="26"/>
      <c r="CN812" s="26"/>
      <c r="CO812" s="26"/>
      <c r="CP812" s="26"/>
      <c r="CQ812" s="26"/>
      <c r="CR812" s="26"/>
      <c r="CS812" s="26"/>
      <c r="CT812" s="26"/>
      <c r="CU812" s="26"/>
      <c r="CV812" s="26"/>
      <c r="CW812" s="26"/>
      <c r="CX812" s="26"/>
      <c r="CY812" s="26"/>
      <c r="CZ812" s="26"/>
      <c r="DA812" s="26"/>
      <c r="DB812" s="26"/>
      <c r="DC812" s="26"/>
      <c r="DD812" s="26"/>
      <c r="DE812" s="26"/>
      <c r="DF812" s="26"/>
      <c r="DG812" s="26"/>
      <c r="DH812" s="26"/>
      <c r="DI812" s="26"/>
      <c r="DJ812" s="26"/>
      <c r="DK812" s="26"/>
      <c r="DL812" s="26"/>
      <c r="DM812" s="26"/>
      <c r="DN812" s="26"/>
      <c r="DO812" s="26"/>
      <c r="DP812" s="26"/>
      <c r="DQ812" s="26"/>
      <c r="DR812" s="26"/>
      <c r="DS812" s="26"/>
      <c r="DT812" s="26"/>
      <c r="DU812" s="26"/>
      <c r="DV812" s="26"/>
      <c r="DW812" s="26"/>
      <c r="DX812" s="26"/>
      <c r="DY812" s="26"/>
      <c r="DZ812" s="26"/>
      <c r="EA812" s="26"/>
      <c r="EB812" s="26"/>
      <c r="EC812" s="26"/>
      <c r="ED812" s="26"/>
      <c r="EE812" s="26"/>
      <c r="EF812" s="26"/>
      <c r="EG812" s="26"/>
      <c r="EH812" s="26"/>
      <c r="EI812" s="26"/>
      <c r="EJ812" s="26"/>
      <c r="EK812" s="26"/>
      <c r="EL812" s="26"/>
      <c r="EM812" s="26"/>
      <c r="EN812" s="26"/>
      <c r="EO812" s="26"/>
      <c r="EP812" s="26"/>
      <c r="EQ812" s="26"/>
      <c r="ER812" s="26"/>
      <c r="ES812" s="26"/>
      <c r="ET812" s="26"/>
      <c r="EU812" s="26"/>
      <c r="EV812" s="26"/>
      <c r="EW812" s="26"/>
      <c r="EX812" s="26"/>
      <c r="EY812" s="26"/>
      <c r="EZ812" s="26"/>
      <c r="FA812" s="26"/>
      <c r="FB812" s="26"/>
      <c r="FC812" s="26"/>
      <c r="FD812" s="26"/>
      <c r="FE812" s="26"/>
      <c r="FF812" s="26"/>
      <c r="FG812" s="26"/>
      <c r="FH812" s="26"/>
      <c r="FI812" s="26"/>
      <c r="FJ812" s="26"/>
      <c r="FK812" s="26"/>
      <c r="FL812" s="26"/>
      <c r="FM812" s="26"/>
      <c r="FN812" s="26"/>
      <c r="FO812" s="26"/>
      <c r="FP812" s="26"/>
      <c r="FQ812" s="26"/>
      <c r="FR812" s="26"/>
      <c r="FS812" s="26"/>
      <c r="FT812" s="26"/>
      <c r="FU812" s="26"/>
      <c r="FV812" s="26"/>
      <c r="FW812" s="26"/>
      <c r="FX812" s="26"/>
      <c r="FY812" s="26"/>
      <c r="FZ812" s="26"/>
      <c r="GA812" s="26"/>
      <c r="GB812" s="26"/>
      <c r="GC812" s="26"/>
      <c r="GD812" s="26"/>
      <c r="GE812" s="26"/>
      <c r="GF812" s="26"/>
      <c r="GG812" s="26"/>
      <c r="GH812" s="26"/>
      <c r="GI812" s="26"/>
      <c r="GJ812" s="26"/>
      <c r="GK812" s="26"/>
      <c r="GL812" s="26"/>
      <c r="GM812" s="26"/>
      <c r="GN812" s="26"/>
      <c r="GO812" s="26"/>
      <c r="GP812" s="26"/>
      <c r="GQ812" s="26"/>
      <c r="GR812" s="26"/>
      <c r="GS812" s="26"/>
      <c r="GT812" s="26"/>
      <c r="GU812" s="26"/>
      <c r="GV812" s="26"/>
      <c r="GW812" s="26"/>
      <c r="GX812" s="26"/>
      <c r="GY812" s="26"/>
      <c r="GZ812" s="26"/>
      <c r="HA812" s="26"/>
      <c r="HB812" s="26"/>
      <c r="HC812" s="26"/>
      <c r="HD812" s="26"/>
      <c r="HE812" s="26"/>
      <c r="HF812" s="26"/>
      <c r="HG812" s="26"/>
      <c r="HH812" s="26"/>
      <c r="HI812" s="26"/>
      <c r="HJ812" s="26"/>
      <c r="HK812" s="26"/>
      <c r="HL812" s="26"/>
      <c r="HM812" s="26"/>
      <c r="HN812" s="26"/>
      <c r="HO812" s="26"/>
      <c r="HP812" s="26"/>
      <c r="HQ812" s="26"/>
      <c r="HR812" s="26"/>
      <c r="HS812" s="26"/>
      <c r="HT812" s="26"/>
      <c r="HU812" s="26"/>
      <c r="HV812" s="26"/>
      <c r="HW812" s="26"/>
      <c r="HX812" s="26"/>
      <c r="HY812" s="26"/>
      <c r="HZ812" s="26"/>
      <c r="IA812" s="26"/>
      <c r="IB812" s="26"/>
      <c r="IC812" s="26"/>
      <c r="ID812" s="26"/>
      <c r="IE812" s="26"/>
      <c r="IF812" s="26"/>
      <c r="IG812" s="26"/>
      <c r="IH812" s="26"/>
      <c r="II812" s="26"/>
      <c r="IJ812" s="26"/>
      <c r="IK812" s="26"/>
      <c r="IL812" s="26"/>
      <c r="IM812" s="26"/>
      <c r="IN812" s="26"/>
      <c r="IO812" s="26"/>
      <c r="IP812" s="26"/>
      <c r="IQ812" s="26"/>
      <c r="IR812" s="26"/>
      <c r="IS812" s="26"/>
      <c r="IT812" s="26"/>
      <c r="IU812" s="26"/>
      <c r="IV812" s="26"/>
    </row>
    <row r="813" spans="1:256" s="32" customFormat="1" ht="14.4" x14ac:dyDescent="0.3">
      <c r="A813"/>
      <c r="B813"/>
      <c r="C813"/>
      <c r="D813"/>
      <c r="E813"/>
      <c r="F813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6"/>
      <c r="AB813" s="26"/>
      <c r="AC813" s="26"/>
      <c r="AD813" s="26"/>
      <c r="AE813" s="26"/>
      <c r="AF813" s="26"/>
      <c r="AG813" s="26"/>
      <c r="AH813" s="26"/>
      <c r="AI813" s="26"/>
      <c r="AJ813" s="26"/>
      <c r="AK813" s="26"/>
      <c r="AL813" s="26"/>
      <c r="AM813" s="26"/>
      <c r="AN813" s="26"/>
      <c r="AO813" s="26"/>
      <c r="AP813" s="26"/>
      <c r="AQ813" s="26"/>
      <c r="AR813" s="26"/>
      <c r="AS813" s="26"/>
      <c r="AT813" s="26"/>
      <c r="AU813" s="26"/>
      <c r="AV813" s="26"/>
      <c r="AW813" s="26"/>
      <c r="AX813" s="26"/>
      <c r="AY813" s="26"/>
      <c r="AZ813" s="26"/>
      <c r="BA813" s="26"/>
      <c r="BB813" s="26"/>
      <c r="BC813" s="26"/>
      <c r="BD813" s="26"/>
      <c r="BE813" s="26"/>
      <c r="BF813" s="26"/>
      <c r="BG813" s="26"/>
      <c r="BH813" s="26"/>
      <c r="BI813" s="26"/>
      <c r="BJ813" s="26"/>
      <c r="BK813" s="26"/>
      <c r="BL813" s="26"/>
      <c r="BM813" s="26"/>
      <c r="BN813" s="26"/>
      <c r="BO813" s="26"/>
      <c r="BP813" s="26"/>
      <c r="BQ813" s="26"/>
      <c r="BR813" s="26"/>
      <c r="BS813" s="26"/>
      <c r="BT813" s="26"/>
      <c r="BU813" s="26"/>
      <c r="BV813" s="26"/>
      <c r="BW813" s="26"/>
      <c r="BX813" s="26"/>
      <c r="BY813" s="26"/>
      <c r="BZ813" s="26"/>
      <c r="CA813" s="26"/>
      <c r="CB813" s="26"/>
      <c r="CC813" s="26"/>
      <c r="CD813" s="26"/>
      <c r="CE813" s="26"/>
      <c r="CF813" s="26"/>
      <c r="CG813" s="26"/>
      <c r="CH813" s="26"/>
      <c r="CI813" s="26"/>
      <c r="CJ813" s="26"/>
      <c r="CK813" s="26"/>
      <c r="CL813" s="26"/>
      <c r="CM813" s="26"/>
      <c r="CN813" s="26"/>
      <c r="CO813" s="26"/>
      <c r="CP813" s="26"/>
      <c r="CQ813" s="26"/>
      <c r="CR813" s="26"/>
      <c r="CS813" s="26"/>
      <c r="CT813" s="26"/>
      <c r="CU813" s="26"/>
      <c r="CV813" s="26"/>
      <c r="CW813" s="26"/>
      <c r="CX813" s="26"/>
      <c r="CY813" s="26"/>
      <c r="CZ813" s="26"/>
      <c r="DA813" s="26"/>
      <c r="DB813" s="26"/>
      <c r="DC813" s="26"/>
      <c r="DD813" s="26"/>
      <c r="DE813" s="26"/>
      <c r="DF813" s="26"/>
      <c r="DG813" s="26"/>
      <c r="DH813" s="26"/>
      <c r="DI813" s="26"/>
      <c r="DJ813" s="26"/>
      <c r="DK813" s="26"/>
      <c r="DL813" s="26"/>
      <c r="DM813" s="26"/>
      <c r="DN813" s="26"/>
      <c r="DO813" s="26"/>
      <c r="DP813" s="26"/>
      <c r="DQ813" s="26"/>
      <c r="DR813" s="26"/>
      <c r="DS813" s="26"/>
      <c r="DT813" s="26"/>
      <c r="DU813" s="26"/>
      <c r="DV813" s="26"/>
      <c r="DW813" s="26"/>
      <c r="DX813" s="26"/>
      <c r="DY813" s="26"/>
      <c r="DZ813" s="26"/>
      <c r="EA813" s="26"/>
      <c r="EB813" s="26"/>
      <c r="EC813" s="26"/>
      <c r="ED813" s="26"/>
      <c r="EE813" s="26"/>
      <c r="EF813" s="26"/>
      <c r="EG813" s="26"/>
      <c r="EH813" s="26"/>
      <c r="EI813" s="26"/>
      <c r="EJ813" s="26"/>
      <c r="EK813" s="26"/>
      <c r="EL813" s="26"/>
      <c r="EM813" s="26"/>
      <c r="EN813" s="26"/>
      <c r="EO813" s="26"/>
      <c r="EP813" s="26"/>
      <c r="EQ813" s="26"/>
      <c r="ER813" s="26"/>
      <c r="ES813" s="26"/>
      <c r="ET813" s="26"/>
      <c r="EU813" s="26"/>
      <c r="EV813" s="26"/>
      <c r="EW813" s="26"/>
      <c r="EX813" s="26"/>
      <c r="EY813" s="26"/>
      <c r="EZ813" s="26"/>
      <c r="FA813" s="26"/>
      <c r="FB813" s="26"/>
      <c r="FC813" s="26"/>
      <c r="FD813" s="26"/>
      <c r="FE813" s="26"/>
      <c r="FF813" s="26"/>
      <c r="FG813" s="26"/>
      <c r="FH813" s="26"/>
      <c r="FI813" s="26"/>
      <c r="FJ813" s="26"/>
      <c r="FK813" s="26"/>
      <c r="FL813" s="26"/>
      <c r="FM813" s="26"/>
      <c r="FN813" s="26"/>
      <c r="FO813" s="26"/>
      <c r="FP813" s="26"/>
      <c r="FQ813" s="26"/>
      <c r="FR813" s="26"/>
      <c r="FS813" s="26"/>
      <c r="FT813" s="26"/>
      <c r="FU813" s="26"/>
      <c r="FV813" s="26"/>
      <c r="FW813" s="26"/>
      <c r="FX813" s="26"/>
      <c r="FY813" s="26"/>
      <c r="FZ813" s="26"/>
      <c r="GA813" s="26"/>
      <c r="GB813" s="26"/>
      <c r="GC813" s="26"/>
      <c r="GD813" s="26"/>
      <c r="GE813" s="26"/>
      <c r="GF813" s="26"/>
      <c r="GG813" s="26"/>
      <c r="GH813" s="26"/>
      <c r="GI813" s="26"/>
      <c r="GJ813" s="26"/>
      <c r="GK813" s="26"/>
      <c r="GL813" s="26"/>
      <c r="GM813" s="26"/>
      <c r="GN813" s="26"/>
      <c r="GO813" s="26"/>
      <c r="GP813" s="26"/>
      <c r="GQ813" s="26"/>
      <c r="GR813" s="26"/>
      <c r="GS813" s="26"/>
      <c r="GT813" s="26"/>
      <c r="GU813" s="26"/>
      <c r="GV813" s="26"/>
      <c r="GW813" s="26"/>
      <c r="GX813" s="26"/>
      <c r="GY813" s="26"/>
      <c r="GZ813" s="26"/>
      <c r="HA813" s="26"/>
      <c r="HB813" s="26"/>
      <c r="HC813" s="26"/>
      <c r="HD813" s="26"/>
      <c r="HE813" s="26"/>
      <c r="HF813" s="26"/>
      <c r="HG813" s="26"/>
      <c r="HH813" s="26"/>
      <c r="HI813" s="26"/>
      <c r="HJ813" s="26"/>
      <c r="HK813" s="26"/>
      <c r="HL813" s="26"/>
      <c r="HM813" s="26"/>
      <c r="HN813" s="26"/>
      <c r="HO813" s="26"/>
      <c r="HP813" s="26"/>
      <c r="HQ813" s="26"/>
      <c r="HR813" s="26"/>
      <c r="HS813" s="26"/>
      <c r="HT813" s="26"/>
      <c r="HU813" s="26"/>
      <c r="HV813" s="26"/>
      <c r="HW813" s="26"/>
      <c r="HX813" s="26"/>
      <c r="HY813" s="26"/>
      <c r="HZ813" s="26"/>
      <c r="IA813" s="26"/>
      <c r="IB813" s="26"/>
      <c r="IC813" s="26"/>
      <c r="ID813" s="26"/>
      <c r="IE813" s="26"/>
      <c r="IF813" s="26"/>
      <c r="IG813" s="26"/>
      <c r="IH813" s="26"/>
      <c r="II813" s="26"/>
      <c r="IJ813" s="26"/>
      <c r="IK813" s="26"/>
      <c r="IL813" s="26"/>
      <c r="IM813" s="26"/>
      <c r="IN813" s="26"/>
      <c r="IO813" s="26"/>
      <c r="IP813" s="26"/>
      <c r="IQ813" s="26"/>
      <c r="IR813" s="26"/>
      <c r="IS813" s="26"/>
      <c r="IT813" s="26"/>
      <c r="IU813" s="26"/>
      <c r="IV813" s="26"/>
    </row>
    <row r="814" spans="1:256" s="32" customFormat="1" ht="14.4" x14ac:dyDescent="0.3">
      <c r="A814"/>
      <c r="B814"/>
      <c r="C814"/>
      <c r="D814"/>
      <c r="E814"/>
      <c r="F814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6"/>
      <c r="AB814" s="26"/>
      <c r="AC814" s="26"/>
      <c r="AD814" s="26"/>
      <c r="AE814" s="26"/>
      <c r="AF814" s="26"/>
      <c r="AG814" s="26"/>
      <c r="AH814" s="26"/>
      <c r="AI814" s="26"/>
      <c r="AJ814" s="26"/>
      <c r="AK814" s="26"/>
      <c r="AL814" s="26"/>
      <c r="AM814" s="26"/>
      <c r="AN814" s="26"/>
      <c r="AO814" s="26"/>
      <c r="AP814" s="26"/>
      <c r="AQ814" s="26"/>
      <c r="AR814" s="26"/>
      <c r="AS814" s="26"/>
      <c r="AT814" s="26"/>
      <c r="AU814" s="26"/>
      <c r="AV814" s="26"/>
      <c r="AW814" s="26"/>
      <c r="AX814" s="26"/>
      <c r="AY814" s="26"/>
      <c r="AZ814" s="26"/>
      <c r="BA814" s="26"/>
      <c r="BB814" s="26"/>
      <c r="BC814" s="26"/>
      <c r="BD814" s="26"/>
      <c r="BE814" s="26"/>
      <c r="BF814" s="26"/>
      <c r="BG814" s="26"/>
      <c r="BH814" s="26"/>
      <c r="BI814" s="26"/>
      <c r="BJ814" s="26"/>
      <c r="BK814" s="26"/>
      <c r="BL814" s="26"/>
      <c r="BM814" s="26"/>
      <c r="BN814" s="26"/>
      <c r="BO814" s="26"/>
      <c r="BP814" s="26"/>
      <c r="BQ814" s="26"/>
      <c r="BR814" s="26"/>
      <c r="BS814" s="26"/>
      <c r="BT814" s="26"/>
      <c r="BU814" s="26"/>
      <c r="BV814" s="26"/>
      <c r="BW814" s="26"/>
      <c r="BX814" s="26"/>
      <c r="BY814" s="26"/>
      <c r="BZ814" s="26"/>
      <c r="CA814" s="26"/>
      <c r="CB814" s="26"/>
      <c r="CC814" s="26"/>
      <c r="CD814" s="26"/>
      <c r="CE814" s="26"/>
      <c r="CF814" s="26"/>
      <c r="CG814" s="26"/>
      <c r="CH814" s="26"/>
      <c r="CI814" s="26"/>
      <c r="CJ814" s="26"/>
      <c r="CK814" s="26"/>
      <c r="CL814" s="26"/>
      <c r="CM814" s="26"/>
      <c r="CN814" s="26"/>
      <c r="CO814" s="26"/>
      <c r="CP814" s="26"/>
      <c r="CQ814" s="26"/>
      <c r="CR814" s="26"/>
      <c r="CS814" s="26"/>
      <c r="CT814" s="26"/>
      <c r="CU814" s="26"/>
      <c r="CV814" s="26"/>
      <c r="CW814" s="26"/>
      <c r="CX814" s="26"/>
      <c r="CY814" s="26"/>
      <c r="CZ814" s="26"/>
      <c r="DA814" s="26"/>
      <c r="DB814" s="26"/>
      <c r="DC814" s="26"/>
      <c r="DD814" s="26"/>
      <c r="DE814" s="26"/>
      <c r="DF814" s="26"/>
      <c r="DG814" s="26"/>
      <c r="DH814" s="26"/>
      <c r="DI814" s="26"/>
      <c r="DJ814" s="26"/>
      <c r="DK814" s="26"/>
      <c r="DL814" s="26"/>
      <c r="DM814" s="26"/>
      <c r="DN814" s="26"/>
      <c r="DO814" s="26"/>
      <c r="DP814" s="26"/>
      <c r="DQ814" s="26"/>
      <c r="DR814" s="26"/>
      <c r="DS814" s="26"/>
      <c r="DT814" s="26"/>
      <c r="DU814" s="26"/>
      <c r="DV814" s="26"/>
      <c r="DW814" s="26"/>
      <c r="DX814" s="26"/>
      <c r="DY814" s="26"/>
      <c r="DZ814" s="26"/>
      <c r="EA814" s="26"/>
      <c r="EB814" s="26"/>
      <c r="EC814" s="26"/>
      <c r="ED814" s="26"/>
      <c r="EE814" s="26"/>
      <c r="EF814" s="26"/>
      <c r="EG814" s="26"/>
      <c r="EH814" s="26"/>
      <c r="EI814" s="26"/>
      <c r="EJ814" s="26"/>
      <c r="EK814" s="26"/>
      <c r="EL814" s="26"/>
      <c r="EM814" s="26"/>
      <c r="EN814" s="26"/>
      <c r="EO814" s="26"/>
      <c r="EP814" s="26"/>
      <c r="EQ814" s="26"/>
      <c r="ER814" s="26"/>
      <c r="ES814" s="26"/>
      <c r="ET814" s="26"/>
      <c r="EU814" s="26"/>
      <c r="EV814" s="26"/>
      <c r="EW814" s="26"/>
      <c r="EX814" s="26"/>
      <c r="EY814" s="26"/>
      <c r="EZ814" s="26"/>
      <c r="FA814" s="26"/>
      <c r="FB814" s="26"/>
      <c r="FC814" s="26"/>
      <c r="FD814" s="26"/>
      <c r="FE814" s="26"/>
      <c r="FF814" s="26"/>
      <c r="FG814" s="26"/>
      <c r="FH814" s="26"/>
      <c r="FI814" s="26"/>
      <c r="FJ814" s="26"/>
      <c r="FK814" s="26"/>
      <c r="FL814" s="26"/>
      <c r="FM814" s="26"/>
      <c r="FN814" s="26"/>
      <c r="FO814" s="26"/>
      <c r="FP814" s="26"/>
      <c r="FQ814" s="26"/>
      <c r="FR814" s="26"/>
      <c r="FS814" s="26"/>
      <c r="FT814" s="26"/>
      <c r="FU814" s="26"/>
      <c r="FV814" s="26"/>
      <c r="FW814" s="26"/>
      <c r="FX814" s="26"/>
      <c r="FY814" s="26"/>
      <c r="FZ814" s="26"/>
      <c r="GA814" s="26"/>
      <c r="GB814" s="26"/>
      <c r="GC814" s="26"/>
      <c r="GD814" s="26"/>
      <c r="GE814" s="26"/>
      <c r="GF814" s="26"/>
      <c r="GG814" s="26"/>
      <c r="GH814" s="26"/>
      <c r="GI814" s="26"/>
      <c r="GJ814" s="26"/>
      <c r="GK814" s="26"/>
      <c r="GL814" s="26"/>
      <c r="GM814" s="26"/>
      <c r="GN814" s="26"/>
      <c r="GO814" s="26"/>
      <c r="GP814" s="26"/>
      <c r="GQ814" s="26"/>
      <c r="GR814" s="26"/>
      <c r="GS814" s="26"/>
      <c r="GT814" s="26"/>
      <c r="GU814" s="26"/>
      <c r="GV814" s="26"/>
      <c r="GW814" s="26"/>
      <c r="GX814" s="26"/>
      <c r="GY814" s="26"/>
      <c r="GZ814" s="26"/>
      <c r="HA814" s="26"/>
      <c r="HB814" s="26"/>
      <c r="HC814" s="26"/>
      <c r="HD814" s="26"/>
      <c r="HE814" s="26"/>
      <c r="HF814" s="26"/>
      <c r="HG814" s="26"/>
      <c r="HH814" s="26"/>
      <c r="HI814" s="26"/>
      <c r="HJ814" s="26"/>
      <c r="HK814" s="26"/>
      <c r="HL814" s="26"/>
      <c r="HM814" s="26"/>
      <c r="HN814" s="26"/>
      <c r="HO814" s="26"/>
      <c r="HP814" s="26"/>
      <c r="HQ814" s="26"/>
      <c r="HR814" s="26"/>
      <c r="HS814" s="26"/>
      <c r="HT814" s="26"/>
      <c r="HU814" s="26"/>
      <c r="HV814" s="26"/>
      <c r="HW814" s="26"/>
      <c r="HX814" s="26"/>
      <c r="HY814" s="26"/>
      <c r="HZ814" s="26"/>
      <c r="IA814" s="26"/>
      <c r="IB814" s="26"/>
      <c r="IC814" s="26"/>
      <c r="ID814" s="26"/>
      <c r="IE814" s="26"/>
      <c r="IF814" s="26"/>
      <c r="IG814" s="26"/>
      <c r="IH814" s="26"/>
      <c r="II814" s="26"/>
      <c r="IJ814" s="26"/>
      <c r="IK814" s="26"/>
      <c r="IL814" s="26"/>
      <c r="IM814" s="26"/>
      <c r="IN814" s="26"/>
      <c r="IO814" s="26"/>
      <c r="IP814" s="26"/>
      <c r="IQ814" s="26"/>
      <c r="IR814" s="26"/>
      <c r="IS814" s="26"/>
      <c r="IT814" s="26"/>
      <c r="IU814" s="26"/>
      <c r="IV814" s="26"/>
    </row>
    <row r="815" spans="1:256" s="32" customFormat="1" ht="14.4" x14ac:dyDescent="0.3">
      <c r="A815"/>
      <c r="B815"/>
      <c r="C815"/>
      <c r="D815"/>
      <c r="E815"/>
      <c r="F815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6"/>
      <c r="AB815" s="26"/>
      <c r="AC815" s="26"/>
      <c r="AD815" s="26"/>
      <c r="AE815" s="26"/>
      <c r="AF815" s="26"/>
      <c r="AG815" s="26"/>
      <c r="AH815" s="26"/>
      <c r="AI815" s="26"/>
      <c r="AJ815" s="26"/>
      <c r="AK815" s="26"/>
      <c r="AL815" s="26"/>
      <c r="AM815" s="26"/>
      <c r="AN815" s="26"/>
      <c r="AO815" s="26"/>
      <c r="AP815" s="26"/>
      <c r="AQ815" s="26"/>
      <c r="AR815" s="26"/>
      <c r="AS815" s="26"/>
      <c r="AT815" s="26"/>
      <c r="AU815" s="26"/>
      <c r="AV815" s="26"/>
      <c r="AW815" s="26"/>
      <c r="AX815" s="26"/>
      <c r="AY815" s="26"/>
      <c r="AZ815" s="26"/>
      <c r="BA815" s="26"/>
      <c r="BB815" s="26"/>
      <c r="BC815" s="26"/>
      <c r="BD815" s="26"/>
      <c r="BE815" s="26"/>
      <c r="BF815" s="26"/>
      <c r="BG815" s="26"/>
      <c r="BH815" s="26"/>
      <c r="BI815" s="26"/>
      <c r="BJ815" s="26"/>
      <c r="BK815" s="26"/>
      <c r="BL815" s="26"/>
      <c r="BM815" s="26"/>
      <c r="BN815" s="26"/>
      <c r="BO815" s="26"/>
      <c r="BP815" s="26"/>
      <c r="BQ815" s="26"/>
      <c r="BR815" s="26"/>
      <c r="BS815" s="26"/>
      <c r="BT815" s="26"/>
      <c r="BU815" s="26"/>
      <c r="BV815" s="26"/>
      <c r="BW815" s="26"/>
      <c r="BX815" s="26"/>
      <c r="BY815" s="26"/>
      <c r="BZ815" s="26"/>
      <c r="CA815" s="26"/>
      <c r="CB815" s="26"/>
      <c r="CC815" s="26"/>
      <c r="CD815" s="26"/>
      <c r="CE815" s="26"/>
      <c r="CF815" s="26"/>
      <c r="CG815" s="26"/>
      <c r="CH815" s="26"/>
      <c r="CI815" s="26"/>
      <c r="CJ815" s="26"/>
      <c r="CK815" s="26"/>
      <c r="CL815" s="26"/>
      <c r="CM815" s="26"/>
      <c r="CN815" s="26"/>
      <c r="CO815" s="26"/>
      <c r="CP815" s="26"/>
      <c r="CQ815" s="26"/>
      <c r="CR815" s="26"/>
      <c r="CS815" s="26"/>
      <c r="CT815" s="26"/>
      <c r="CU815" s="26"/>
      <c r="CV815" s="26"/>
      <c r="CW815" s="26"/>
      <c r="CX815" s="26"/>
      <c r="CY815" s="26"/>
      <c r="CZ815" s="26"/>
      <c r="DA815" s="26"/>
      <c r="DB815" s="26"/>
      <c r="DC815" s="26"/>
      <c r="DD815" s="26"/>
      <c r="DE815" s="26"/>
      <c r="DF815" s="26"/>
      <c r="DG815" s="26"/>
      <c r="DH815" s="26"/>
      <c r="DI815" s="26"/>
      <c r="DJ815" s="26"/>
      <c r="DK815" s="26"/>
      <c r="DL815" s="26"/>
      <c r="DM815" s="26"/>
      <c r="DN815" s="26"/>
      <c r="DO815" s="26"/>
      <c r="DP815" s="26"/>
      <c r="DQ815" s="26"/>
      <c r="DR815" s="26"/>
      <c r="DS815" s="26"/>
      <c r="DT815" s="26"/>
      <c r="DU815" s="26"/>
      <c r="DV815" s="26"/>
      <c r="DW815" s="26"/>
      <c r="DX815" s="26"/>
      <c r="DY815" s="26"/>
      <c r="DZ815" s="26"/>
      <c r="EA815" s="26"/>
      <c r="EB815" s="26"/>
      <c r="EC815" s="26"/>
      <c r="ED815" s="26"/>
      <c r="EE815" s="26"/>
      <c r="EF815" s="26"/>
      <c r="EG815" s="26"/>
      <c r="EH815" s="26"/>
      <c r="EI815" s="26"/>
      <c r="EJ815" s="26"/>
      <c r="EK815" s="26"/>
      <c r="EL815" s="26"/>
      <c r="EM815" s="26"/>
      <c r="EN815" s="26"/>
      <c r="EO815" s="26"/>
      <c r="EP815" s="26"/>
      <c r="EQ815" s="26"/>
      <c r="ER815" s="26"/>
      <c r="ES815" s="26"/>
      <c r="ET815" s="26"/>
      <c r="EU815" s="26"/>
      <c r="EV815" s="26"/>
      <c r="EW815" s="26"/>
      <c r="EX815" s="26"/>
      <c r="EY815" s="26"/>
      <c r="EZ815" s="26"/>
      <c r="FA815" s="26"/>
      <c r="FB815" s="26"/>
      <c r="FC815" s="26"/>
      <c r="FD815" s="26"/>
      <c r="FE815" s="26"/>
      <c r="FF815" s="26"/>
      <c r="FG815" s="26"/>
      <c r="FH815" s="26"/>
      <c r="FI815" s="26"/>
      <c r="FJ815" s="26"/>
      <c r="FK815" s="26"/>
      <c r="FL815" s="26"/>
      <c r="FM815" s="26"/>
      <c r="FN815" s="26"/>
      <c r="FO815" s="26"/>
      <c r="FP815" s="26"/>
      <c r="FQ815" s="26"/>
      <c r="FR815" s="26"/>
      <c r="FS815" s="26"/>
      <c r="FT815" s="26"/>
      <c r="FU815" s="26"/>
      <c r="FV815" s="26"/>
      <c r="FW815" s="26"/>
      <c r="FX815" s="26"/>
      <c r="FY815" s="26"/>
      <c r="FZ815" s="26"/>
      <c r="GA815" s="26"/>
      <c r="GB815" s="26"/>
      <c r="GC815" s="26"/>
      <c r="GD815" s="26"/>
      <c r="GE815" s="26"/>
      <c r="GF815" s="26"/>
      <c r="GG815" s="26"/>
      <c r="GH815" s="26"/>
      <c r="GI815" s="26"/>
      <c r="GJ815" s="26"/>
      <c r="GK815" s="26"/>
      <c r="GL815" s="26"/>
      <c r="GM815" s="26"/>
      <c r="GN815" s="26"/>
      <c r="GO815" s="26"/>
      <c r="GP815" s="26"/>
      <c r="GQ815" s="26"/>
      <c r="GR815" s="26"/>
      <c r="GS815" s="26"/>
      <c r="GT815" s="26"/>
      <c r="GU815" s="26"/>
      <c r="GV815" s="26"/>
      <c r="GW815" s="26"/>
      <c r="GX815" s="26"/>
      <c r="GY815" s="26"/>
      <c r="GZ815" s="26"/>
      <c r="HA815" s="26"/>
      <c r="HB815" s="26"/>
      <c r="HC815" s="26"/>
      <c r="HD815" s="26"/>
      <c r="HE815" s="26"/>
      <c r="HF815" s="26"/>
      <c r="HG815" s="26"/>
      <c r="HH815" s="26"/>
      <c r="HI815" s="26"/>
      <c r="HJ815" s="26"/>
      <c r="HK815" s="26"/>
      <c r="HL815" s="26"/>
      <c r="HM815" s="26"/>
      <c r="HN815" s="26"/>
      <c r="HO815" s="26"/>
      <c r="HP815" s="26"/>
      <c r="HQ815" s="26"/>
      <c r="HR815" s="26"/>
      <c r="HS815" s="26"/>
      <c r="HT815" s="26"/>
      <c r="HU815" s="26"/>
      <c r="HV815" s="26"/>
      <c r="HW815" s="26"/>
      <c r="HX815" s="26"/>
      <c r="HY815" s="26"/>
      <c r="HZ815" s="26"/>
      <c r="IA815" s="26"/>
      <c r="IB815" s="26"/>
      <c r="IC815" s="26"/>
      <c r="ID815" s="26"/>
      <c r="IE815" s="26"/>
      <c r="IF815" s="26"/>
      <c r="IG815" s="26"/>
      <c r="IH815" s="26"/>
      <c r="II815" s="26"/>
      <c r="IJ815" s="26"/>
      <c r="IK815" s="26"/>
      <c r="IL815" s="26"/>
      <c r="IM815" s="26"/>
      <c r="IN815" s="26"/>
      <c r="IO815" s="26"/>
      <c r="IP815" s="26"/>
      <c r="IQ815" s="26"/>
      <c r="IR815" s="26"/>
      <c r="IS815" s="26"/>
      <c r="IT815" s="26"/>
      <c r="IU815" s="26"/>
      <c r="IV815" s="26"/>
    </row>
    <row r="816" spans="1:256" s="32" customFormat="1" ht="14.4" x14ac:dyDescent="0.3">
      <c r="A816"/>
      <c r="B816"/>
      <c r="C816"/>
      <c r="D816"/>
      <c r="E816"/>
      <c r="F81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6"/>
      <c r="AB816" s="26"/>
      <c r="AC816" s="26"/>
      <c r="AD816" s="26"/>
      <c r="AE816" s="26"/>
      <c r="AF816" s="26"/>
      <c r="AG816" s="26"/>
      <c r="AH816" s="26"/>
      <c r="AI816" s="26"/>
      <c r="AJ816" s="26"/>
      <c r="AK816" s="26"/>
      <c r="AL816" s="26"/>
      <c r="AM816" s="26"/>
      <c r="AN816" s="26"/>
      <c r="AO816" s="26"/>
      <c r="AP816" s="26"/>
      <c r="AQ816" s="26"/>
      <c r="AR816" s="26"/>
      <c r="AS816" s="26"/>
      <c r="AT816" s="26"/>
      <c r="AU816" s="26"/>
      <c r="AV816" s="26"/>
      <c r="AW816" s="26"/>
      <c r="AX816" s="26"/>
      <c r="AY816" s="26"/>
      <c r="AZ816" s="26"/>
      <c r="BA816" s="26"/>
      <c r="BB816" s="26"/>
      <c r="BC816" s="26"/>
      <c r="BD816" s="26"/>
      <c r="BE816" s="26"/>
      <c r="BF816" s="26"/>
      <c r="BG816" s="26"/>
      <c r="BH816" s="26"/>
      <c r="BI816" s="26"/>
      <c r="BJ816" s="26"/>
      <c r="BK816" s="26"/>
      <c r="BL816" s="26"/>
      <c r="BM816" s="26"/>
      <c r="BN816" s="26"/>
      <c r="BO816" s="26"/>
      <c r="BP816" s="26"/>
      <c r="BQ816" s="26"/>
      <c r="BR816" s="26"/>
      <c r="BS816" s="26"/>
      <c r="BT816" s="26"/>
      <c r="BU816" s="26"/>
      <c r="BV816" s="26"/>
      <c r="BW816" s="26"/>
      <c r="BX816" s="26"/>
      <c r="BY816" s="26"/>
      <c r="BZ816" s="26"/>
      <c r="CA816" s="26"/>
      <c r="CB816" s="26"/>
      <c r="CC816" s="26"/>
      <c r="CD816" s="26"/>
      <c r="CE816" s="26"/>
      <c r="CF816" s="26"/>
      <c r="CG816" s="26"/>
      <c r="CH816" s="26"/>
      <c r="CI816" s="26"/>
      <c r="CJ816" s="26"/>
      <c r="CK816" s="26"/>
      <c r="CL816" s="26"/>
      <c r="CM816" s="26"/>
      <c r="CN816" s="26"/>
      <c r="CO816" s="26"/>
      <c r="CP816" s="26"/>
      <c r="CQ816" s="26"/>
      <c r="CR816" s="26"/>
      <c r="CS816" s="26"/>
      <c r="CT816" s="26"/>
      <c r="CU816" s="26"/>
      <c r="CV816" s="26"/>
      <c r="CW816" s="26"/>
      <c r="CX816" s="26"/>
      <c r="CY816" s="26"/>
      <c r="CZ816" s="26"/>
      <c r="DA816" s="26"/>
      <c r="DB816" s="26"/>
      <c r="DC816" s="26"/>
      <c r="DD816" s="26"/>
      <c r="DE816" s="26"/>
      <c r="DF816" s="26"/>
      <c r="DG816" s="26"/>
      <c r="DH816" s="26"/>
      <c r="DI816" s="26"/>
      <c r="DJ816" s="26"/>
      <c r="DK816" s="26"/>
      <c r="DL816" s="26"/>
      <c r="DM816" s="26"/>
      <c r="DN816" s="26"/>
      <c r="DO816" s="26"/>
      <c r="DP816" s="26"/>
      <c r="DQ816" s="26"/>
      <c r="DR816" s="26"/>
      <c r="DS816" s="26"/>
      <c r="DT816" s="26"/>
      <c r="DU816" s="26"/>
      <c r="DV816" s="26"/>
      <c r="DW816" s="26"/>
      <c r="DX816" s="26"/>
      <c r="DY816" s="26"/>
      <c r="DZ816" s="26"/>
      <c r="EA816" s="26"/>
      <c r="EB816" s="26"/>
      <c r="EC816" s="26"/>
      <c r="ED816" s="26"/>
      <c r="EE816" s="26"/>
      <c r="EF816" s="26"/>
      <c r="EG816" s="26"/>
      <c r="EH816" s="26"/>
      <c r="EI816" s="26"/>
      <c r="EJ816" s="26"/>
      <c r="EK816" s="26"/>
      <c r="EL816" s="26"/>
      <c r="EM816" s="26"/>
      <c r="EN816" s="26"/>
      <c r="EO816" s="26"/>
      <c r="EP816" s="26"/>
      <c r="EQ816" s="26"/>
      <c r="ER816" s="26"/>
      <c r="ES816" s="26"/>
      <c r="ET816" s="26"/>
      <c r="EU816" s="26"/>
      <c r="EV816" s="26"/>
      <c r="EW816" s="26"/>
      <c r="EX816" s="26"/>
      <c r="EY816" s="26"/>
      <c r="EZ816" s="26"/>
      <c r="FA816" s="26"/>
      <c r="FB816" s="26"/>
      <c r="FC816" s="26"/>
      <c r="FD816" s="26"/>
      <c r="FE816" s="26"/>
      <c r="FF816" s="26"/>
      <c r="FG816" s="26"/>
      <c r="FH816" s="26"/>
      <c r="FI816" s="26"/>
      <c r="FJ816" s="26"/>
      <c r="FK816" s="26"/>
      <c r="FL816" s="26"/>
      <c r="FM816" s="26"/>
      <c r="FN816" s="26"/>
      <c r="FO816" s="26"/>
      <c r="FP816" s="26"/>
      <c r="FQ816" s="26"/>
      <c r="FR816" s="26"/>
      <c r="FS816" s="26"/>
      <c r="FT816" s="26"/>
      <c r="FU816" s="26"/>
      <c r="FV816" s="26"/>
      <c r="FW816" s="26"/>
      <c r="FX816" s="26"/>
      <c r="FY816" s="26"/>
      <c r="FZ816" s="26"/>
      <c r="GA816" s="26"/>
      <c r="GB816" s="26"/>
      <c r="GC816" s="26"/>
      <c r="GD816" s="26"/>
      <c r="GE816" s="26"/>
      <c r="GF816" s="26"/>
      <c r="GG816" s="26"/>
      <c r="GH816" s="26"/>
      <c r="GI816" s="26"/>
      <c r="GJ816" s="26"/>
      <c r="GK816" s="26"/>
      <c r="GL816" s="26"/>
      <c r="GM816" s="26"/>
      <c r="GN816" s="26"/>
      <c r="GO816" s="26"/>
      <c r="GP816" s="26"/>
      <c r="GQ816" s="26"/>
      <c r="GR816" s="26"/>
      <c r="GS816" s="26"/>
      <c r="GT816" s="26"/>
      <c r="GU816" s="26"/>
      <c r="GV816" s="26"/>
      <c r="GW816" s="26"/>
      <c r="GX816" s="26"/>
      <c r="GY816" s="26"/>
      <c r="GZ816" s="26"/>
      <c r="HA816" s="26"/>
      <c r="HB816" s="26"/>
      <c r="HC816" s="26"/>
      <c r="HD816" s="26"/>
      <c r="HE816" s="26"/>
      <c r="HF816" s="26"/>
      <c r="HG816" s="26"/>
      <c r="HH816" s="26"/>
      <c r="HI816" s="26"/>
      <c r="HJ816" s="26"/>
      <c r="HK816" s="26"/>
      <c r="HL816" s="26"/>
      <c r="HM816" s="26"/>
      <c r="HN816" s="26"/>
      <c r="HO816" s="26"/>
      <c r="HP816" s="26"/>
      <c r="HQ816" s="26"/>
      <c r="HR816" s="26"/>
      <c r="HS816" s="26"/>
      <c r="HT816" s="26"/>
      <c r="HU816" s="26"/>
      <c r="HV816" s="26"/>
      <c r="HW816" s="26"/>
      <c r="HX816" s="26"/>
      <c r="HY816" s="26"/>
      <c r="HZ816" s="26"/>
      <c r="IA816" s="26"/>
      <c r="IB816" s="26"/>
      <c r="IC816" s="26"/>
      <c r="ID816" s="26"/>
      <c r="IE816" s="26"/>
      <c r="IF816" s="26"/>
      <c r="IG816" s="26"/>
      <c r="IH816" s="26"/>
      <c r="II816" s="26"/>
      <c r="IJ816" s="26"/>
      <c r="IK816" s="26"/>
      <c r="IL816" s="26"/>
      <c r="IM816" s="26"/>
      <c r="IN816" s="26"/>
      <c r="IO816" s="26"/>
      <c r="IP816" s="26"/>
      <c r="IQ816" s="26"/>
      <c r="IR816" s="26"/>
      <c r="IS816" s="26"/>
      <c r="IT816" s="26"/>
      <c r="IU816" s="26"/>
      <c r="IV816" s="26"/>
    </row>
    <row r="817" spans="1:256" s="32" customFormat="1" ht="14.4" x14ac:dyDescent="0.3">
      <c r="A817"/>
      <c r="B817"/>
      <c r="C817"/>
      <c r="D817"/>
      <c r="E817"/>
      <c r="F817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6"/>
      <c r="AB817" s="26"/>
      <c r="AC817" s="26"/>
      <c r="AD817" s="26"/>
      <c r="AE817" s="26"/>
      <c r="AF817" s="26"/>
      <c r="AG817" s="26"/>
      <c r="AH817" s="26"/>
      <c r="AI817" s="26"/>
      <c r="AJ817" s="26"/>
      <c r="AK817" s="26"/>
      <c r="AL817" s="26"/>
      <c r="AM817" s="26"/>
      <c r="AN817" s="26"/>
      <c r="AO817" s="26"/>
      <c r="AP817" s="26"/>
      <c r="AQ817" s="26"/>
      <c r="AR817" s="26"/>
      <c r="AS817" s="26"/>
      <c r="AT817" s="26"/>
      <c r="AU817" s="26"/>
      <c r="AV817" s="26"/>
      <c r="AW817" s="26"/>
      <c r="AX817" s="26"/>
      <c r="AY817" s="26"/>
      <c r="AZ817" s="26"/>
      <c r="BA817" s="26"/>
      <c r="BB817" s="26"/>
      <c r="BC817" s="26"/>
      <c r="BD817" s="26"/>
      <c r="BE817" s="26"/>
      <c r="BF817" s="26"/>
      <c r="BG817" s="26"/>
      <c r="BH817" s="26"/>
      <c r="BI817" s="26"/>
      <c r="BJ817" s="26"/>
      <c r="BK817" s="26"/>
      <c r="BL817" s="26"/>
      <c r="BM817" s="26"/>
      <c r="BN817" s="26"/>
      <c r="BO817" s="26"/>
      <c r="BP817" s="26"/>
      <c r="BQ817" s="26"/>
      <c r="BR817" s="26"/>
      <c r="BS817" s="26"/>
      <c r="BT817" s="26"/>
      <c r="BU817" s="26"/>
      <c r="BV817" s="26"/>
      <c r="BW817" s="26"/>
      <c r="BX817" s="26"/>
      <c r="BY817" s="26"/>
      <c r="BZ817" s="26"/>
      <c r="CA817" s="26"/>
      <c r="CB817" s="26"/>
      <c r="CC817" s="26"/>
      <c r="CD817" s="26"/>
      <c r="CE817" s="26"/>
      <c r="CF817" s="26"/>
      <c r="CG817" s="26"/>
      <c r="CH817" s="26"/>
      <c r="CI817" s="26"/>
      <c r="CJ817" s="26"/>
      <c r="CK817" s="26"/>
      <c r="CL817" s="26"/>
      <c r="CM817" s="26"/>
      <c r="CN817" s="26"/>
      <c r="CO817" s="26"/>
      <c r="CP817" s="26"/>
      <c r="CQ817" s="26"/>
      <c r="CR817" s="26"/>
      <c r="CS817" s="26"/>
      <c r="CT817" s="26"/>
      <c r="CU817" s="26"/>
      <c r="CV817" s="26"/>
      <c r="CW817" s="26"/>
      <c r="CX817" s="26"/>
      <c r="CY817" s="26"/>
      <c r="CZ817" s="26"/>
      <c r="DA817" s="26"/>
      <c r="DB817" s="26"/>
      <c r="DC817" s="26"/>
      <c r="DD817" s="26"/>
      <c r="DE817" s="26"/>
      <c r="DF817" s="26"/>
      <c r="DG817" s="26"/>
      <c r="DH817" s="26"/>
      <c r="DI817" s="26"/>
      <c r="DJ817" s="26"/>
      <c r="DK817" s="26"/>
      <c r="DL817" s="26"/>
      <c r="DM817" s="26"/>
      <c r="DN817" s="26"/>
      <c r="DO817" s="26"/>
      <c r="DP817" s="26"/>
      <c r="DQ817" s="26"/>
      <c r="DR817" s="26"/>
      <c r="DS817" s="26"/>
      <c r="DT817" s="26"/>
      <c r="DU817" s="26"/>
      <c r="DV817" s="26"/>
      <c r="DW817" s="26"/>
      <c r="DX817" s="26"/>
      <c r="DY817" s="26"/>
      <c r="DZ817" s="26"/>
      <c r="EA817" s="26"/>
      <c r="EB817" s="26"/>
      <c r="EC817" s="26"/>
      <c r="ED817" s="26"/>
      <c r="EE817" s="26"/>
      <c r="EF817" s="26"/>
      <c r="EG817" s="26"/>
      <c r="EH817" s="26"/>
      <c r="EI817" s="26"/>
      <c r="EJ817" s="26"/>
      <c r="EK817" s="26"/>
      <c r="EL817" s="26"/>
      <c r="EM817" s="26"/>
      <c r="EN817" s="26"/>
      <c r="EO817" s="26"/>
      <c r="EP817" s="26"/>
      <c r="EQ817" s="26"/>
      <c r="ER817" s="26"/>
      <c r="ES817" s="26"/>
      <c r="ET817" s="26"/>
      <c r="EU817" s="26"/>
      <c r="EV817" s="26"/>
      <c r="EW817" s="26"/>
      <c r="EX817" s="26"/>
      <c r="EY817" s="26"/>
      <c r="EZ817" s="26"/>
      <c r="FA817" s="26"/>
      <c r="FB817" s="26"/>
      <c r="FC817" s="26"/>
      <c r="FD817" s="26"/>
      <c r="FE817" s="26"/>
      <c r="FF817" s="26"/>
      <c r="FG817" s="26"/>
      <c r="FH817" s="26"/>
      <c r="FI817" s="26"/>
      <c r="FJ817" s="26"/>
      <c r="FK817" s="26"/>
      <c r="FL817" s="26"/>
      <c r="FM817" s="26"/>
      <c r="FN817" s="26"/>
      <c r="FO817" s="26"/>
      <c r="FP817" s="26"/>
      <c r="FQ817" s="26"/>
      <c r="FR817" s="26"/>
      <c r="FS817" s="26"/>
      <c r="FT817" s="26"/>
      <c r="FU817" s="26"/>
      <c r="FV817" s="26"/>
      <c r="FW817" s="26"/>
      <c r="FX817" s="26"/>
      <c r="FY817" s="26"/>
      <c r="FZ817" s="26"/>
      <c r="GA817" s="26"/>
      <c r="GB817" s="26"/>
      <c r="GC817" s="26"/>
      <c r="GD817" s="26"/>
      <c r="GE817" s="26"/>
      <c r="GF817" s="26"/>
      <c r="GG817" s="26"/>
      <c r="GH817" s="26"/>
      <c r="GI817" s="26"/>
      <c r="GJ817" s="26"/>
      <c r="GK817" s="26"/>
      <c r="GL817" s="26"/>
      <c r="GM817" s="26"/>
      <c r="GN817" s="26"/>
      <c r="GO817" s="26"/>
      <c r="GP817" s="26"/>
      <c r="GQ817" s="26"/>
      <c r="GR817" s="26"/>
      <c r="GS817" s="26"/>
      <c r="GT817" s="26"/>
      <c r="GU817" s="26"/>
      <c r="GV817" s="26"/>
      <c r="GW817" s="26"/>
      <c r="GX817" s="26"/>
      <c r="GY817" s="26"/>
      <c r="GZ817" s="26"/>
      <c r="HA817" s="26"/>
      <c r="HB817" s="26"/>
      <c r="HC817" s="26"/>
      <c r="HD817" s="26"/>
      <c r="HE817" s="26"/>
      <c r="HF817" s="26"/>
      <c r="HG817" s="26"/>
      <c r="HH817" s="26"/>
      <c r="HI817" s="26"/>
      <c r="HJ817" s="26"/>
      <c r="HK817" s="26"/>
      <c r="HL817" s="26"/>
      <c r="HM817" s="26"/>
      <c r="HN817" s="26"/>
      <c r="HO817" s="26"/>
      <c r="HP817" s="26"/>
      <c r="HQ817" s="26"/>
      <c r="HR817" s="26"/>
      <c r="HS817" s="26"/>
      <c r="HT817" s="26"/>
      <c r="HU817" s="26"/>
      <c r="HV817" s="26"/>
      <c r="HW817" s="26"/>
      <c r="HX817" s="26"/>
      <c r="HY817" s="26"/>
      <c r="HZ817" s="26"/>
      <c r="IA817" s="26"/>
      <c r="IB817" s="26"/>
      <c r="IC817" s="26"/>
      <c r="ID817" s="26"/>
      <c r="IE817" s="26"/>
      <c r="IF817" s="26"/>
      <c r="IG817" s="26"/>
      <c r="IH817" s="26"/>
      <c r="II817" s="26"/>
      <c r="IJ817" s="26"/>
      <c r="IK817" s="26"/>
      <c r="IL817" s="26"/>
      <c r="IM817" s="26"/>
      <c r="IN817" s="26"/>
      <c r="IO817" s="26"/>
      <c r="IP817" s="26"/>
      <c r="IQ817" s="26"/>
      <c r="IR817" s="26"/>
      <c r="IS817" s="26"/>
      <c r="IT817" s="26"/>
      <c r="IU817" s="26"/>
      <c r="IV817" s="26"/>
    </row>
    <row r="818" spans="1:256" s="32" customFormat="1" ht="14.4" x14ac:dyDescent="0.3">
      <c r="A818"/>
      <c r="B818"/>
      <c r="C818"/>
      <c r="D818"/>
      <c r="E818"/>
      <c r="F818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6"/>
      <c r="AB818" s="26"/>
      <c r="AC818" s="26"/>
      <c r="AD818" s="26"/>
      <c r="AE818" s="26"/>
      <c r="AF818" s="26"/>
      <c r="AG818" s="26"/>
      <c r="AH818" s="26"/>
      <c r="AI818" s="26"/>
      <c r="AJ818" s="26"/>
      <c r="AK818" s="26"/>
      <c r="AL818" s="26"/>
      <c r="AM818" s="26"/>
      <c r="AN818" s="26"/>
      <c r="AO818" s="26"/>
      <c r="AP818" s="26"/>
      <c r="AQ818" s="26"/>
      <c r="AR818" s="26"/>
      <c r="AS818" s="26"/>
      <c r="AT818" s="26"/>
      <c r="AU818" s="26"/>
      <c r="AV818" s="26"/>
      <c r="AW818" s="26"/>
      <c r="AX818" s="26"/>
      <c r="AY818" s="26"/>
      <c r="AZ818" s="26"/>
      <c r="BA818" s="26"/>
      <c r="BB818" s="26"/>
      <c r="BC818" s="26"/>
      <c r="BD818" s="26"/>
      <c r="BE818" s="26"/>
      <c r="BF818" s="26"/>
      <c r="BG818" s="26"/>
      <c r="BH818" s="26"/>
      <c r="BI818" s="26"/>
      <c r="BJ818" s="26"/>
      <c r="BK818" s="26"/>
      <c r="BL818" s="26"/>
      <c r="BM818" s="26"/>
      <c r="BN818" s="26"/>
      <c r="BO818" s="26"/>
      <c r="BP818" s="26"/>
      <c r="BQ818" s="26"/>
      <c r="BR818" s="26"/>
      <c r="BS818" s="26"/>
      <c r="BT818" s="26"/>
      <c r="BU818" s="26"/>
      <c r="BV818" s="26"/>
      <c r="BW818" s="26"/>
      <c r="BX818" s="26"/>
      <c r="BY818" s="26"/>
      <c r="BZ818" s="26"/>
      <c r="CA818" s="26"/>
      <c r="CB818" s="26"/>
      <c r="CC818" s="26"/>
      <c r="CD818" s="26"/>
      <c r="CE818" s="26"/>
      <c r="CF818" s="26"/>
      <c r="CG818" s="26"/>
      <c r="CH818" s="26"/>
      <c r="CI818" s="26"/>
      <c r="CJ818" s="26"/>
      <c r="CK818" s="26"/>
      <c r="CL818" s="26"/>
      <c r="CM818" s="26"/>
      <c r="CN818" s="26"/>
      <c r="CO818" s="26"/>
      <c r="CP818" s="26"/>
      <c r="CQ818" s="26"/>
      <c r="CR818" s="26"/>
      <c r="CS818" s="26"/>
      <c r="CT818" s="26"/>
      <c r="CU818" s="26"/>
      <c r="CV818" s="26"/>
      <c r="CW818" s="26"/>
      <c r="CX818" s="26"/>
      <c r="CY818" s="26"/>
      <c r="CZ818" s="26"/>
      <c r="DA818" s="26"/>
      <c r="DB818" s="26"/>
      <c r="DC818" s="26"/>
      <c r="DD818" s="26"/>
      <c r="DE818" s="26"/>
      <c r="DF818" s="26"/>
      <c r="DG818" s="26"/>
      <c r="DH818" s="26"/>
      <c r="DI818" s="26"/>
      <c r="DJ818" s="26"/>
      <c r="DK818" s="26"/>
      <c r="DL818" s="26"/>
      <c r="DM818" s="26"/>
      <c r="DN818" s="26"/>
      <c r="DO818" s="26"/>
      <c r="DP818" s="26"/>
      <c r="DQ818" s="26"/>
      <c r="DR818" s="26"/>
      <c r="DS818" s="26"/>
      <c r="DT818" s="26"/>
      <c r="DU818" s="26"/>
      <c r="DV818" s="26"/>
      <c r="DW818" s="26"/>
      <c r="DX818" s="26"/>
      <c r="DY818" s="26"/>
      <c r="DZ818" s="26"/>
      <c r="EA818" s="26"/>
      <c r="EB818" s="26"/>
      <c r="EC818" s="26"/>
      <c r="ED818" s="26"/>
      <c r="EE818" s="26"/>
      <c r="EF818" s="26"/>
      <c r="EG818" s="26"/>
      <c r="EH818" s="26"/>
      <c r="EI818" s="26"/>
      <c r="EJ818" s="26"/>
      <c r="EK818" s="26"/>
      <c r="EL818" s="26"/>
      <c r="EM818" s="26"/>
      <c r="EN818" s="26"/>
      <c r="EO818" s="26"/>
      <c r="EP818" s="26"/>
      <c r="EQ818" s="26"/>
      <c r="ER818" s="26"/>
      <c r="ES818" s="26"/>
      <c r="ET818" s="26"/>
      <c r="EU818" s="26"/>
      <c r="EV818" s="26"/>
      <c r="EW818" s="26"/>
      <c r="EX818" s="26"/>
      <c r="EY818" s="26"/>
      <c r="EZ818" s="26"/>
      <c r="FA818" s="26"/>
      <c r="FB818" s="26"/>
      <c r="FC818" s="26"/>
      <c r="FD818" s="26"/>
      <c r="FE818" s="26"/>
      <c r="FF818" s="26"/>
      <c r="FG818" s="26"/>
      <c r="FH818" s="26"/>
      <c r="FI818" s="26"/>
      <c r="FJ818" s="26"/>
      <c r="FK818" s="26"/>
      <c r="FL818" s="26"/>
      <c r="FM818" s="26"/>
      <c r="FN818" s="26"/>
      <c r="FO818" s="26"/>
      <c r="FP818" s="26"/>
      <c r="FQ818" s="26"/>
      <c r="FR818" s="26"/>
      <c r="FS818" s="26"/>
      <c r="FT818" s="26"/>
      <c r="FU818" s="26"/>
      <c r="FV818" s="26"/>
      <c r="FW818" s="26"/>
      <c r="FX818" s="26"/>
      <c r="FY818" s="26"/>
      <c r="FZ818" s="26"/>
      <c r="GA818" s="26"/>
      <c r="GB818" s="26"/>
      <c r="GC818" s="26"/>
      <c r="GD818" s="26"/>
      <c r="GE818" s="26"/>
      <c r="GF818" s="26"/>
      <c r="GG818" s="26"/>
      <c r="GH818" s="26"/>
      <c r="GI818" s="26"/>
      <c r="GJ818" s="26"/>
      <c r="GK818" s="26"/>
      <c r="GL818" s="26"/>
      <c r="GM818" s="26"/>
      <c r="GN818" s="26"/>
      <c r="GO818" s="26"/>
      <c r="GP818" s="26"/>
      <c r="GQ818" s="26"/>
      <c r="GR818" s="26"/>
      <c r="GS818" s="26"/>
      <c r="GT818" s="26"/>
      <c r="GU818" s="26"/>
      <c r="GV818" s="26"/>
      <c r="GW818" s="26"/>
      <c r="GX818" s="26"/>
      <c r="GY818" s="26"/>
      <c r="GZ818" s="26"/>
      <c r="HA818" s="26"/>
      <c r="HB818" s="26"/>
      <c r="HC818" s="26"/>
      <c r="HD818" s="26"/>
      <c r="HE818" s="26"/>
      <c r="HF818" s="26"/>
      <c r="HG818" s="26"/>
      <c r="HH818" s="26"/>
      <c r="HI818" s="26"/>
      <c r="HJ818" s="26"/>
      <c r="HK818" s="26"/>
      <c r="HL818" s="26"/>
      <c r="HM818" s="26"/>
      <c r="HN818" s="26"/>
      <c r="HO818" s="26"/>
      <c r="HP818" s="26"/>
      <c r="HQ818" s="26"/>
      <c r="HR818" s="26"/>
      <c r="HS818" s="26"/>
      <c r="HT818" s="26"/>
      <c r="HU818" s="26"/>
      <c r="HV818" s="26"/>
      <c r="HW818" s="26"/>
      <c r="HX818" s="26"/>
      <c r="HY818" s="26"/>
      <c r="HZ818" s="26"/>
      <c r="IA818" s="26"/>
      <c r="IB818" s="26"/>
      <c r="IC818" s="26"/>
      <c r="ID818" s="26"/>
      <c r="IE818" s="26"/>
      <c r="IF818" s="26"/>
      <c r="IG818" s="26"/>
      <c r="IH818" s="26"/>
      <c r="II818" s="26"/>
      <c r="IJ818" s="26"/>
      <c r="IK818" s="26"/>
      <c r="IL818" s="26"/>
      <c r="IM818" s="26"/>
      <c r="IN818" s="26"/>
      <c r="IO818" s="26"/>
      <c r="IP818" s="26"/>
      <c r="IQ818" s="26"/>
      <c r="IR818" s="26"/>
      <c r="IS818" s="26"/>
      <c r="IT818" s="26"/>
      <c r="IU818" s="26"/>
      <c r="IV818" s="26"/>
    </row>
    <row r="819" spans="1:256" s="35" customFormat="1" ht="14.4" x14ac:dyDescent="0.3">
      <c r="A819"/>
      <c r="B819"/>
      <c r="C819"/>
      <c r="D819"/>
      <c r="E819"/>
      <c r="F819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6"/>
      <c r="AB819" s="26"/>
      <c r="AC819" s="26"/>
      <c r="AD819" s="26"/>
      <c r="AE819" s="26"/>
      <c r="AF819" s="26"/>
      <c r="AG819" s="26"/>
      <c r="AH819" s="26"/>
      <c r="AI819" s="26"/>
      <c r="AJ819" s="26"/>
      <c r="AK819" s="26"/>
      <c r="AL819" s="26"/>
      <c r="AM819" s="26"/>
      <c r="AN819" s="26"/>
      <c r="AO819" s="26"/>
      <c r="AP819" s="26"/>
      <c r="AQ819" s="26"/>
      <c r="AR819" s="26"/>
      <c r="AS819" s="26"/>
      <c r="AT819" s="26"/>
      <c r="AU819" s="26"/>
      <c r="AV819" s="26"/>
      <c r="AW819" s="26"/>
      <c r="AX819" s="26"/>
      <c r="AY819" s="26"/>
      <c r="AZ819" s="26"/>
      <c r="BA819" s="26"/>
      <c r="BB819" s="26"/>
      <c r="BC819" s="26"/>
      <c r="BD819" s="26"/>
      <c r="BE819" s="26"/>
      <c r="BF819" s="26"/>
      <c r="BG819" s="26"/>
      <c r="BH819" s="26"/>
      <c r="BI819" s="26"/>
      <c r="BJ819" s="26"/>
      <c r="BK819" s="26"/>
      <c r="BL819" s="26"/>
      <c r="BM819" s="26"/>
      <c r="BN819" s="26"/>
      <c r="BO819" s="26"/>
      <c r="BP819" s="26"/>
      <c r="BQ819" s="26"/>
      <c r="BR819" s="26"/>
      <c r="BS819" s="26"/>
      <c r="BT819" s="26"/>
      <c r="BU819" s="26"/>
      <c r="BV819" s="26"/>
      <c r="BW819" s="26"/>
      <c r="BX819" s="26"/>
      <c r="BY819" s="26"/>
      <c r="BZ819" s="26"/>
      <c r="CA819" s="26"/>
      <c r="CB819" s="26"/>
      <c r="CC819" s="26"/>
      <c r="CD819" s="26"/>
      <c r="CE819" s="26"/>
      <c r="CF819" s="26"/>
      <c r="CG819" s="26"/>
      <c r="CH819" s="26"/>
      <c r="CI819" s="26"/>
      <c r="CJ819" s="26"/>
      <c r="CK819" s="26"/>
      <c r="CL819" s="26"/>
      <c r="CM819" s="26"/>
      <c r="CN819" s="26"/>
      <c r="CO819" s="26"/>
      <c r="CP819" s="26"/>
      <c r="CQ819" s="26"/>
      <c r="CR819" s="26"/>
      <c r="CS819" s="26"/>
      <c r="CT819" s="26"/>
      <c r="CU819" s="26"/>
      <c r="CV819" s="26"/>
      <c r="CW819" s="26"/>
      <c r="CX819" s="26"/>
      <c r="CY819" s="26"/>
      <c r="CZ819" s="26"/>
      <c r="DA819" s="26"/>
      <c r="DB819" s="26"/>
      <c r="DC819" s="26"/>
      <c r="DD819" s="26"/>
      <c r="DE819" s="26"/>
      <c r="DF819" s="26"/>
      <c r="DG819" s="26"/>
      <c r="DH819" s="26"/>
      <c r="DI819" s="26"/>
      <c r="DJ819" s="26"/>
      <c r="DK819" s="26"/>
      <c r="DL819" s="26"/>
      <c r="DM819" s="26"/>
      <c r="DN819" s="26"/>
      <c r="DO819" s="26"/>
      <c r="DP819" s="26"/>
      <c r="DQ819" s="26"/>
      <c r="DR819" s="26"/>
      <c r="DS819" s="26"/>
      <c r="DT819" s="26"/>
      <c r="DU819" s="26"/>
      <c r="DV819" s="26"/>
      <c r="DW819" s="26"/>
      <c r="DX819" s="26"/>
      <c r="DY819" s="26"/>
      <c r="DZ819" s="26"/>
      <c r="EA819" s="26"/>
      <c r="EB819" s="26"/>
      <c r="EC819" s="26"/>
      <c r="ED819" s="26"/>
      <c r="EE819" s="26"/>
      <c r="EF819" s="26"/>
      <c r="EG819" s="26"/>
      <c r="EH819" s="26"/>
      <c r="EI819" s="26"/>
      <c r="EJ819" s="26"/>
      <c r="EK819" s="26"/>
      <c r="EL819" s="26"/>
      <c r="EM819" s="26"/>
      <c r="EN819" s="26"/>
      <c r="EO819" s="26"/>
      <c r="EP819" s="26"/>
      <c r="EQ819" s="26"/>
      <c r="ER819" s="26"/>
      <c r="ES819" s="26"/>
      <c r="ET819" s="26"/>
      <c r="EU819" s="26"/>
      <c r="EV819" s="26"/>
      <c r="EW819" s="26"/>
      <c r="EX819" s="26"/>
      <c r="EY819" s="26"/>
      <c r="EZ819" s="26"/>
      <c r="FA819" s="26"/>
      <c r="FB819" s="26"/>
      <c r="FC819" s="26"/>
      <c r="FD819" s="26"/>
      <c r="FE819" s="26"/>
      <c r="FF819" s="26"/>
      <c r="FG819" s="26"/>
      <c r="FH819" s="26"/>
      <c r="FI819" s="26"/>
      <c r="FJ819" s="26"/>
      <c r="FK819" s="26"/>
      <c r="FL819" s="26"/>
      <c r="FM819" s="26"/>
      <c r="FN819" s="26"/>
      <c r="FO819" s="26"/>
      <c r="FP819" s="26"/>
      <c r="FQ819" s="26"/>
      <c r="FR819" s="26"/>
      <c r="FS819" s="26"/>
      <c r="FT819" s="26"/>
      <c r="FU819" s="26"/>
      <c r="FV819" s="26"/>
      <c r="FW819" s="26"/>
      <c r="FX819" s="26"/>
      <c r="FY819" s="26"/>
      <c r="FZ819" s="26"/>
      <c r="GA819" s="26"/>
      <c r="GB819" s="26"/>
      <c r="GC819" s="26"/>
      <c r="GD819" s="26"/>
      <c r="GE819" s="26"/>
      <c r="GF819" s="26"/>
      <c r="GG819" s="26"/>
      <c r="GH819" s="26"/>
      <c r="GI819" s="26"/>
      <c r="GJ819" s="26"/>
      <c r="GK819" s="26"/>
      <c r="GL819" s="26"/>
      <c r="GM819" s="26"/>
      <c r="GN819" s="26"/>
      <c r="GO819" s="26"/>
      <c r="GP819" s="26"/>
      <c r="GQ819" s="26"/>
      <c r="GR819" s="26"/>
      <c r="GS819" s="26"/>
      <c r="GT819" s="26"/>
      <c r="GU819" s="26"/>
      <c r="GV819" s="26"/>
      <c r="GW819" s="26"/>
      <c r="GX819" s="26"/>
      <c r="GY819" s="26"/>
      <c r="GZ819" s="26"/>
      <c r="HA819" s="26"/>
      <c r="HB819" s="26"/>
      <c r="HC819" s="26"/>
      <c r="HD819" s="26"/>
      <c r="HE819" s="26"/>
      <c r="HF819" s="26"/>
      <c r="HG819" s="26"/>
      <c r="HH819" s="26"/>
      <c r="HI819" s="26"/>
      <c r="HJ819" s="26"/>
      <c r="HK819" s="26"/>
      <c r="HL819" s="26"/>
      <c r="HM819" s="26"/>
      <c r="HN819" s="26"/>
      <c r="HO819" s="26"/>
      <c r="HP819" s="26"/>
      <c r="HQ819" s="26"/>
      <c r="HR819" s="26"/>
      <c r="HS819" s="26"/>
      <c r="HT819" s="26"/>
      <c r="HU819" s="26"/>
      <c r="HV819" s="26"/>
      <c r="HW819" s="26"/>
      <c r="HX819" s="26"/>
      <c r="HY819" s="26"/>
      <c r="HZ819" s="26"/>
      <c r="IA819" s="26"/>
      <c r="IB819" s="26"/>
      <c r="IC819" s="26"/>
      <c r="ID819" s="26"/>
      <c r="IE819" s="26"/>
      <c r="IF819" s="26"/>
      <c r="IG819" s="26"/>
      <c r="IH819" s="26"/>
      <c r="II819" s="26"/>
      <c r="IJ819" s="26"/>
      <c r="IK819" s="26"/>
      <c r="IL819" s="26"/>
      <c r="IM819" s="26"/>
      <c r="IN819" s="26"/>
      <c r="IO819" s="26"/>
      <c r="IP819" s="26"/>
      <c r="IQ819" s="26"/>
      <c r="IR819" s="26"/>
      <c r="IS819" s="26"/>
      <c r="IT819" s="26"/>
      <c r="IU819" s="26"/>
      <c r="IV819" s="26"/>
    </row>
    <row r="820" spans="1:256" s="32" customFormat="1" ht="14.4" x14ac:dyDescent="0.3">
      <c r="A820"/>
      <c r="B820"/>
      <c r="C820"/>
      <c r="D820"/>
      <c r="E820"/>
      <c r="F820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6"/>
      <c r="AB820" s="26"/>
      <c r="AC820" s="26"/>
      <c r="AD820" s="26"/>
      <c r="AE820" s="26"/>
      <c r="AF820" s="26"/>
      <c r="AG820" s="26"/>
      <c r="AH820" s="26"/>
      <c r="AI820" s="26"/>
      <c r="AJ820" s="26"/>
      <c r="AK820" s="26"/>
      <c r="AL820" s="26"/>
      <c r="AM820" s="26"/>
      <c r="AN820" s="26"/>
      <c r="AO820" s="26"/>
      <c r="AP820" s="26"/>
      <c r="AQ820" s="26"/>
      <c r="AR820" s="26"/>
      <c r="AS820" s="26"/>
      <c r="AT820" s="26"/>
      <c r="AU820" s="26"/>
      <c r="AV820" s="26"/>
      <c r="AW820" s="26"/>
      <c r="AX820" s="26"/>
      <c r="AY820" s="26"/>
      <c r="AZ820" s="26"/>
      <c r="BA820" s="26"/>
      <c r="BB820" s="26"/>
      <c r="BC820" s="26"/>
      <c r="BD820" s="26"/>
      <c r="BE820" s="26"/>
      <c r="BF820" s="26"/>
      <c r="BG820" s="26"/>
      <c r="BH820" s="26"/>
      <c r="BI820" s="26"/>
      <c r="BJ820" s="26"/>
      <c r="BK820" s="26"/>
      <c r="BL820" s="26"/>
      <c r="BM820" s="26"/>
      <c r="BN820" s="26"/>
      <c r="BO820" s="26"/>
      <c r="BP820" s="26"/>
      <c r="BQ820" s="26"/>
      <c r="BR820" s="26"/>
      <c r="BS820" s="26"/>
      <c r="BT820" s="26"/>
      <c r="BU820" s="26"/>
      <c r="BV820" s="26"/>
      <c r="BW820" s="26"/>
      <c r="BX820" s="26"/>
      <c r="BY820" s="26"/>
      <c r="BZ820" s="26"/>
      <c r="CA820" s="26"/>
      <c r="CB820" s="26"/>
      <c r="CC820" s="26"/>
      <c r="CD820" s="26"/>
      <c r="CE820" s="26"/>
      <c r="CF820" s="26"/>
      <c r="CG820" s="26"/>
      <c r="CH820" s="26"/>
      <c r="CI820" s="26"/>
      <c r="CJ820" s="26"/>
      <c r="CK820" s="26"/>
      <c r="CL820" s="26"/>
      <c r="CM820" s="26"/>
      <c r="CN820" s="26"/>
      <c r="CO820" s="26"/>
      <c r="CP820" s="26"/>
      <c r="CQ820" s="26"/>
      <c r="CR820" s="26"/>
      <c r="CS820" s="26"/>
      <c r="CT820" s="26"/>
      <c r="CU820" s="26"/>
      <c r="CV820" s="26"/>
      <c r="CW820" s="26"/>
      <c r="CX820" s="26"/>
      <c r="CY820" s="26"/>
      <c r="CZ820" s="26"/>
      <c r="DA820" s="26"/>
      <c r="DB820" s="26"/>
      <c r="DC820" s="26"/>
      <c r="DD820" s="26"/>
      <c r="DE820" s="26"/>
      <c r="DF820" s="26"/>
      <c r="DG820" s="26"/>
      <c r="DH820" s="26"/>
      <c r="DI820" s="26"/>
      <c r="DJ820" s="26"/>
      <c r="DK820" s="26"/>
      <c r="DL820" s="26"/>
      <c r="DM820" s="26"/>
      <c r="DN820" s="26"/>
      <c r="DO820" s="26"/>
      <c r="DP820" s="26"/>
      <c r="DQ820" s="26"/>
      <c r="DR820" s="26"/>
      <c r="DS820" s="26"/>
      <c r="DT820" s="26"/>
      <c r="DU820" s="26"/>
      <c r="DV820" s="26"/>
      <c r="DW820" s="26"/>
      <c r="DX820" s="26"/>
      <c r="DY820" s="26"/>
      <c r="DZ820" s="26"/>
      <c r="EA820" s="26"/>
      <c r="EB820" s="26"/>
      <c r="EC820" s="26"/>
      <c r="ED820" s="26"/>
      <c r="EE820" s="26"/>
      <c r="EF820" s="26"/>
      <c r="EG820" s="26"/>
      <c r="EH820" s="26"/>
      <c r="EI820" s="26"/>
      <c r="EJ820" s="26"/>
      <c r="EK820" s="26"/>
      <c r="EL820" s="26"/>
      <c r="EM820" s="26"/>
      <c r="EN820" s="26"/>
      <c r="EO820" s="26"/>
      <c r="EP820" s="26"/>
      <c r="EQ820" s="26"/>
      <c r="ER820" s="26"/>
      <c r="ES820" s="26"/>
      <c r="ET820" s="26"/>
      <c r="EU820" s="26"/>
      <c r="EV820" s="26"/>
      <c r="EW820" s="26"/>
      <c r="EX820" s="26"/>
      <c r="EY820" s="26"/>
      <c r="EZ820" s="26"/>
      <c r="FA820" s="26"/>
      <c r="FB820" s="26"/>
      <c r="FC820" s="26"/>
      <c r="FD820" s="26"/>
      <c r="FE820" s="26"/>
      <c r="FF820" s="26"/>
      <c r="FG820" s="26"/>
      <c r="FH820" s="26"/>
      <c r="FI820" s="26"/>
      <c r="FJ820" s="26"/>
      <c r="FK820" s="26"/>
      <c r="FL820" s="26"/>
      <c r="FM820" s="26"/>
      <c r="FN820" s="26"/>
      <c r="FO820" s="26"/>
      <c r="FP820" s="26"/>
      <c r="FQ820" s="26"/>
      <c r="FR820" s="26"/>
      <c r="FS820" s="26"/>
      <c r="FT820" s="26"/>
      <c r="FU820" s="26"/>
      <c r="FV820" s="26"/>
      <c r="FW820" s="26"/>
      <c r="FX820" s="26"/>
      <c r="FY820" s="26"/>
      <c r="FZ820" s="26"/>
      <c r="GA820" s="26"/>
      <c r="GB820" s="26"/>
      <c r="GC820" s="26"/>
      <c r="GD820" s="26"/>
      <c r="GE820" s="26"/>
      <c r="GF820" s="26"/>
      <c r="GG820" s="26"/>
      <c r="GH820" s="26"/>
      <c r="GI820" s="26"/>
      <c r="GJ820" s="26"/>
      <c r="GK820" s="26"/>
      <c r="GL820" s="26"/>
      <c r="GM820" s="26"/>
      <c r="GN820" s="26"/>
      <c r="GO820" s="26"/>
      <c r="GP820" s="26"/>
      <c r="GQ820" s="26"/>
      <c r="GR820" s="26"/>
      <c r="GS820" s="26"/>
      <c r="GT820" s="26"/>
      <c r="GU820" s="26"/>
      <c r="GV820" s="26"/>
      <c r="GW820" s="26"/>
      <c r="GX820" s="26"/>
      <c r="GY820" s="26"/>
      <c r="GZ820" s="26"/>
      <c r="HA820" s="26"/>
      <c r="HB820" s="26"/>
      <c r="HC820" s="26"/>
      <c r="HD820" s="26"/>
      <c r="HE820" s="26"/>
      <c r="HF820" s="26"/>
      <c r="HG820" s="26"/>
      <c r="HH820" s="26"/>
      <c r="HI820" s="26"/>
      <c r="HJ820" s="26"/>
      <c r="HK820" s="26"/>
      <c r="HL820" s="26"/>
      <c r="HM820" s="26"/>
      <c r="HN820" s="26"/>
      <c r="HO820" s="26"/>
      <c r="HP820" s="26"/>
      <c r="HQ820" s="26"/>
      <c r="HR820" s="26"/>
      <c r="HS820" s="26"/>
      <c r="HT820" s="26"/>
      <c r="HU820" s="26"/>
      <c r="HV820" s="26"/>
      <c r="HW820" s="26"/>
      <c r="HX820" s="26"/>
      <c r="HY820" s="26"/>
      <c r="HZ820" s="26"/>
      <c r="IA820" s="26"/>
      <c r="IB820" s="26"/>
      <c r="IC820" s="26"/>
      <c r="ID820" s="26"/>
      <c r="IE820" s="26"/>
      <c r="IF820" s="26"/>
      <c r="IG820" s="26"/>
      <c r="IH820" s="26"/>
      <c r="II820" s="26"/>
      <c r="IJ820" s="26"/>
      <c r="IK820" s="26"/>
      <c r="IL820" s="26"/>
      <c r="IM820" s="26"/>
      <c r="IN820" s="26"/>
      <c r="IO820" s="26"/>
      <c r="IP820" s="26"/>
      <c r="IQ820" s="26"/>
      <c r="IR820" s="26"/>
      <c r="IS820" s="26"/>
      <c r="IT820" s="26"/>
      <c r="IU820" s="26"/>
      <c r="IV820" s="26"/>
    </row>
    <row r="821" spans="1:256" s="32" customFormat="1" ht="14.4" x14ac:dyDescent="0.3">
      <c r="A821"/>
      <c r="B821"/>
      <c r="C821"/>
      <c r="D821"/>
      <c r="E821"/>
      <c r="F821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6"/>
      <c r="AB821" s="26"/>
      <c r="AC821" s="26"/>
      <c r="AD821" s="26"/>
      <c r="AE821" s="26"/>
      <c r="AF821" s="26"/>
      <c r="AG821" s="26"/>
      <c r="AH821" s="26"/>
      <c r="AI821" s="26"/>
      <c r="AJ821" s="26"/>
      <c r="AK821" s="26"/>
      <c r="AL821" s="26"/>
      <c r="AM821" s="26"/>
      <c r="AN821" s="26"/>
      <c r="AO821" s="26"/>
      <c r="AP821" s="26"/>
      <c r="AQ821" s="26"/>
      <c r="AR821" s="26"/>
      <c r="AS821" s="26"/>
      <c r="AT821" s="26"/>
      <c r="AU821" s="26"/>
      <c r="AV821" s="26"/>
      <c r="AW821" s="26"/>
      <c r="AX821" s="26"/>
      <c r="AY821" s="26"/>
      <c r="AZ821" s="26"/>
      <c r="BA821" s="26"/>
      <c r="BB821" s="26"/>
      <c r="BC821" s="26"/>
      <c r="BD821" s="26"/>
      <c r="BE821" s="26"/>
      <c r="BF821" s="26"/>
      <c r="BG821" s="26"/>
      <c r="BH821" s="26"/>
      <c r="BI821" s="26"/>
      <c r="BJ821" s="26"/>
      <c r="BK821" s="26"/>
      <c r="BL821" s="26"/>
      <c r="BM821" s="26"/>
      <c r="BN821" s="26"/>
      <c r="BO821" s="26"/>
      <c r="BP821" s="26"/>
      <c r="BQ821" s="26"/>
      <c r="BR821" s="26"/>
      <c r="BS821" s="26"/>
      <c r="BT821" s="26"/>
      <c r="BU821" s="26"/>
      <c r="BV821" s="26"/>
      <c r="BW821" s="26"/>
      <c r="BX821" s="26"/>
      <c r="BY821" s="26"/>
      <c r="BZ821" s="26"/>
      <c r="CA821" s="26"/>
      <c r="CB821" s="26"/>
      <c r="CC821" s="26"/>
      <c r="CD821" s="26"/>
      <c r="CE821" s="26"/>
      <c r="CF821" s="26"/>
      <c r="CG821" s="26"/>
      <c r="CH821" s="26"/>
      <c r="CI821" s="26"/>
      <c r="CJ821" s="26"/>
      <c r="CK821" s="26"/>
      <c r="CL821" s="26"/>
      <c r="CM821" s="26"/>
      <c r="CN821" s="26"/>
      <c r="CO821" s="26"/>
      <c r="CP821" s="26"/>
      <c r="CQ821" s="26"/>
      <c r="CR821" s="26"/>
      <c r="CS821" s="26"/>
      <c r="CT821" s="26"/>
      <c r="CU821" s="26"/>
      <c r="CV821" s="26"/>
      <c r="CW821" s="26"/>
      <c r="CX821" s="26"/>
      <c r="CY821" s="26"/>
      <c r="CZ821" s="26"/>
      <c r="DA821" s="26"/>
      <c r="DB821" s="26"/>
      <c r="DC821" s="26"/>
      <c r="DD821" s="26"/>
      <c r="DE821" s="26"/>
      <c r="DF821" s="26"/>
      <c r="DG821" s="26"/>
      <c r="DH821" s="26"/>
      <c r="DI821" s="26"/>
      <c r="DJ821" s="26"/>
      <c r="DK821" s="26"/>
      <c r="DL821" s="26"/>
      <c r="DM821" s="26"/>
      <c r="DN821" s="26"/>
      <c r="DO821" s="26"/>
      <c r="DP821" s="26"/>
      <c r="DQ821" s="26"/>
      <c r="DR821" s="26"/>
      <c r="DS821" s="26"/>
      <c r="DT821" s="26"/>
      <c r="DU821" s="26"/>
      <c r="DV821" s="26"/>
      <c r="DW821" s="26"/>
      <c r="DX821" s="26"/>
      <c r="DY821" s="26"/>
      <c r="DZ821" s="26"/>
      <c r="EA821" s="26"/>
      <c r="EB821" s="26"/>
      <c r="EC821" s="26"/>
      <c r="ED821" s="26"/>
      <c r="EE821" s="26"/>
      <c r="EF821" s="26"/>
      <c r="EG821" s="26"/>
      <c r="EH821" s="26"/>
      <c r="EI821" s="26"/>
      <c r="EJ821" s="26"/>
      <c r="EK821" s="26"/>
      <c r="EL821" s="26"/>
      <c r="EM821" s="26"/>
      <c r="EN821" s="26"/>
      <c r="EO821" s="26"/>
      <c r="EP821" s="26"/>
      <c r="EQ821" s="26"/>
      <c r="ER821" s="26"/>
      <c r="ES821" s="26"/>
      <c r="ET821" s="26"/>
      <c r="EU821" s="26"/>
      <c r="EV821" s="26"/>
      <c r="EW821" s="26"/>
      <c r="EX821" s="26"/>
      <c r="EY821" s="26"/>
      <c r="EZ821" s="26"/>
      <c r="FA821" s="26"/>
      <c r="FB821" s="26"/>
      <c r="FC821" s="26"/>
      <c r="FD821" s="26"/>
      <c r="FE821" s="26"/>
      <c r="FF821" s="26"/>
      <c r="FG821" s="26"/>
      <c r="FH821" s="26"/>
      <c r="FI821" s="26"/>
      <c r="FJ821" s="26"/>
      <c r="FK821" s="26"/>
      <c r="FL821" s="26"/>
      <c r="FM821" s="26"/>
      <c r="FN821" s="26"/>
      <c r="FO821" s="26"/>
      <c r="FP821" s="26"/>
      <c r="FQ821" s="26"/>
      <c r="FR821" s="26"/>
      <c r="FS821" s="26"/>
      <c r="FT821" s="26"/>
      <c r="FU821" s="26"/>
      <c r="FV821" s="26"/>
      <c r="FW821" s="26"/>
      <c r="FX821" s="26"/>
      <c r="FY821" s="26"/>
      <c r="FZ821" s="26"/>
      <c r="GA821" s="26"/>
      <c r="GB821" s="26"/>
      <c r="GC821" s="26"/>
      <c r="GD821" s="26"/>
      <c r="GE821" s="26"/>
      <c r="GF821" s="26"/>
      <c r="GG821" s="26"/>
      <c r="GH821" s="26"/>
      <c r="GI821" s="26"/>
      <c r="GJ821" s="26"/>
      <c r="GK821" s="26"/>
      <c r="GL821" s="26"/>
      <c r="GM821" s="26"/>
      <c r="GN821" s="26"/>
      <c r="GO821" s="26"/>
      <c r="GP821" s="26"/>
      <c r="GQ821" s="26"/>
      <c r="GR821" s="26"/>
      <c r="GS821" s="26"/>
      <c r="GT821" s="26"/>
      <c r="GU821" s="26"/>
      <c r="GV821" s="26"/>
      <c r="GW821" s="26"/>
      <c r="GX821" s="26"/>
      <c r="GY821" s="26"/>
      <c r="GZ821" s="26"/>
      <c r="HA821" s="26"/>
      <c r="HB821" s="26"/>
      <c r="HC821" s="26"/>
      <c r="HD821" s="26"/>
      <c r="HE821" s="26"/>
      <c r="HF821" s="26"/>
      <c r="HG821" s="26"/>
      <c r="HH821" s="26"/>
      <c r="HI821" s="26"/>
      <c r="HJ821" s="26"/>
      <c r="HK821" s="26"/>
      <c r="HL821" s="26"/>
      <c r="HM821" s="26"/>
      <c r="HN821" s="26"/>
      <c r="HO821" s="26"/>
      <c r="HP821" s="26"/>
      <c r="HQ821" s="26"/>
      <c r="HR821" s="26"/>
      <c r="HS821" s="26"/>
      <c r="HT821" s="26"/>
      <c r="HU821" s="26"/>
      <c r="HV821" s="26"/>
      <c r="HW821" s="26"/>
      <c r="HX821" s="26"/>
      <c r="HY821" s="26"/>
      <c r="HZ821" s="26"/>
      <c r="IA821" s="26"/>
      <c r="IB821" s="26"/>
      <c r="IC821" s="26"/>
      <c r="ID821" s="26"/>
      <c r="IE821" s="26"/>
      <c r="IF821" s="26"/>
      <c r="IG821" s="26"/>
      <c r="IH821" s="26"/>
      <c r="II821" s="26"/>
      <c r="IJ821" s="26"/>
      <c r="IK821" s="26"/>
      <c r="IL821" s="26"/>
      <c r="IM821" s="26"/>
      <c r="IN821" s="26"/>
      <c r="IO821" s="26"/>
      <c r="IP821" s="26"/>
      <c r="IQ821" s="26"/>
      <c r="IR821" s="26"/>
      <c r="IS821" s="26"/>
      <c r="IT821" s="26"/>
      <c r="IU821" s="26"/>
      <c r="IV821" s="26"/>
    </row>
    <row r="822" spans="1:256" s="32" customFormat="1" ht="14.4" x14ac:dyDescent="0.3">
      <c r="A822"/>
      <c r="B822"/>
      <c r="C822"/>
      <c r="D822"/>
      <c r="E822"/>
      <c r="F822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6"/>
      <c r="AB822" s="26"/>
      <c r="AC822" s="26"/>
      <c r="AD822" s="26"/>
      <c r="AE822" s="26"/>
      <c r="AF822" s="26"/>
      <c r="AG822" s="26"/>
      <c r="AH822" s="26"/>
      <c r="AI822" s="26"/>
      <c r="AJ822" s="26"/>
      <c r="AK822" s="26"/>
      <c r="AL822" s="26"/>
      <c r="AM822" s="26"/>
      <c r="AN822" s="26"/>
      <c r="AO822" s="26"/>
      <c r="AP822" s="26"/>
      <c r="AQ822" s="26"/>
      <c r="AR822" s="26"/>
      <c r="AS822" s="26"/>
      <c r="AT822" s="26"/>
      <c r="AU822" s="26"/>
      <c r="AV822" s="26"/>
      <c r="AW822" s="26"/>
      <c r="AX822" s="26"/>
      <c r="AY822" s="26"/>
      <c r="AZ822" s="26"/>
      <c r="BA822" s="26"/>
      <c r="BB822" s="26"/>
      <c r="BC822" s="26"/>
      <c r="BD822" s="26"/>
      <c r="BE822" s="26"/>
      <c r="BF822" s="26"/>
      <c r="BG822" s="26"/>
      <c r="BH822" s="26"/>
      <c r="BI822" s="26"/>
      <c r="BJ822" s="26"/>
      <c r="BK822" s="26"/>
      <c r="BL822" s="26"/>
      <c r="BM822" s="26"/>
      <c r="BN822" s="26"/>
      <c r="BO822" s="26"/>
      <c r="BP822" s="26"/>
      <c r="BQ822" s="26"/>
      <c r="BR822" s="26"/>
      <c r="BS822" s="26"/>
      <c r="BT822" s="26"/>
      <c r="BU822" s="26"/>
      <c r="BV822" s="26"/>
      <c r="BW822" s="26"/>
      <c r="BX822" s="26"/>
      <c r="BY822" s="26"/>
      <c r="BZ822" s="26"/>
      <c r="CA822" s="26"/>
      <c r="CB822" s="26"/>
      <c r="CC822" s="26"/>
      <c r="CD822" s="26"/>
      <c r="CE822" s="26"/>
      <c r="CF822" s="26"/>
      <c r="CG822" s="26"/>
      <c r="CH822" s="26"/>
      <c r="CI822" s="26"/>
      <c r="CJ822" s="26"/>
      <c r="CK822" s="26"/>
      <c r="CL822" s="26"/>
      <c r="CM822" s="26"/>
      <c r="CN822" s="26"/>
      <c r="CO822" s="26"/>
      <c r="CP822" s="26"/>
      <c r="CQ822" s="26"/>
      <c r="CR822" s="26"/>
      <c r="CS822" s="26"/>
      <c r="CT822" s="26"/>
      <c r="CU822" s="26"/>
      <c r="CV822" s="26"/>
      <c r="CW822" s="26"/>
      <c r="CX822" s="26"/>
      <c r="CY822" s="26"/>
      <c r="CZ822" s="26"/>
      <c r="DA822" s="26"/>
      <c r="DB822" s="26"/>
      <c r="DC822" s="26"/>
      <c r="DD822" s="26"/>
      <c r="DE822" s="26"/>
      <c r="DF822" s="26"/>
      <c r="DG822" s="26"/>
      <c r="DH822" s="26"/>
      <c r="DI822" s="26"/>
      <c r="DJ822" s="26"/>
      <c r="DK822" s="26"/>
      <c r="DL822" s="26"/>
      <c r="DM822" s="26"/>
      <c r="DN822" s="26"/>
      <c r="DO822" s="26"/>
      <c r="DP822" s="26"/>
      <c r="DQ822" s="26"/>
      <c r="DR822" s="26"/>
      <c r="DS822" s="26"/>
      <c r="DT822" s="26"/>
      <c r="DU822" s="26"/>
      <c r="DV822" s="26"/>
      <c r="DW822" s="26"/>
      <c r="DX822" s="26"/>
      <c r="DY822" s="26"/>
      <c r="DZ822" s="26"/>
      <c r="EA822" s="26"/>
      <c r="EB822" s="26"/>
      <c r="EC822" s="26"/>
      <c r="ED822" s="26"/>
      <c r="EE822" s="26"/>
      <c r="EF822" s="26"/>
      <c r="EG822" s="26"/>
      <c r="EH822" s="26"/>
      <c r="EI822" s="26"/>
      <c r="EJ822" s="26"/>
      <c r="EK822" s="26"/>
      <c r="EL822" s="26"/>
      <c r="EM822" s="26"/>
      <c r="EN822" s="26"/>
      <c r="EO822" s="26"/>
      <c r="EP822" s="26"/>
      <c r="EQ822" s="26"/>
      <c r="ER822" s="26"/>
      <c r="ES822" s="26"/>
      <c r="ET822" s="26"/>
      <c r="EU822" s="26"/>
      <c r="EV822" s="26"/>
      <c r="EW822" s="26"/>
      <c r="EX822" s="26"/>
      <c r="EY822" s="26"/>
      <c r="EZ822" s="26"/>
      <c r="FA822" s="26"/>
      <c r="FB822" s="26"/>
      <c r="FC822" s="26"/>
      <c r="FD822" s="26"/>
      <c r="FE822" s="26"/>
      <c r="FF822" s="26"/>
      <c r="FG822" s="26"/>
      <c r="FH822" s="26"/>
      <c r="FI822" s="26"/>
      <c r="FJ822" s="26"/>
      <c r="FK822" s="26"/>
      <c r="FL822" s="26"/>
      <c r="FM822" s="26"/>
      <c r="FN822" s="26"/>
      <c r="FO822" s="26"/>
      <c r="FP822" s="26"/>
      <c r="FQ822" s="26"/>
      <c r="FR822" s="26"/>
      <c r="FS822" s="26"/>
      <c r="FT822" s="26"/>
      <c r="FU822" s="26"/>
      <c r="FV822" s="26"/>
      <c r="FW822" s="26"/>
      <c r="FX822" s="26"/>
      <c r="FY822" s="26"/>
      <c r="FZ822" s="26"/>
      <c r="GA822" s="26"/>
      <c r="GB822" s="26"/>
      <c r="GC822" s="26"/>
      <c r="GD822" s="26"/>
      <c r="GE822" s="26"/>
      <c r="GF822" s="26"/>
      <c r="GG822" s="26"/>
      <c r="GH822" s="26"/>
      <c r="GI822" s="26"/>
      <c r="GJ822" s="26"/>
      <c r="GK822" s="26"/>
      <c r="GL822" s="26"/>
      <c r="GM822" s="26"/>
      <c r="GN822" s="26"/>
      <c r="GO822" s="26"/>
      <c r="GP822" s="26"/>
      <c r="GQ822" s="26"/>
      <c r="GR822" s="26"/>
      <c r="GS822" s="26"/>
      <c r="GT822" s="26"/>
      <c r="GU822" s="26"/>
      <c r="GV822" s="26"/>
      <c r="GW822" s="26"/>
      <c r="GX822" s="26"/>
      <c r="GY822" s="26"/>
      <c r="GZ822" s="26"/>
      <c r="HA822" s="26"/>
      <c r="HB822" s="26"/>
      <c r="HC822" s="26"/>
      <c r="HD822" s="26"/>
      <c r="HE822" s="26"/>
      <c r="HF822" s="26"/>
      <c r="HG822" s="26"/>
      <c r="HH822" s="26"/>
      <c r="HI822" s="26"/>
      <c r="HJ822" s="26"/>
      <c r="HK822" s="26"/>
      <c r="HL822" s="26"/>
      <c r="HM822" s="26"/>
      <c r="HN822" s="26"/>
      <c r="HO822" s="26"/>
      <c r="HP822" s="26"/>
      <c r="HQ822" s="26"/>
      <c r="HR822" s="26"/>
      <c r="HS822" s="26"/>
      <c r="HT822" s="26"/>
      <c r="HU822" s="26"/>
      <c r="HV822" s="26"/>
      <c r="HW822" s="26"/>
      <c r="HX822" s="26"/>
      <c r="HY822" s="26"/>
      <c r="HZ822" s="26"/>
      <c r="IA822" s="26"/>
      <c r="IB822" s="26"/>
      <c r="IC822" s="26"/>
      <c r="ID822" s="26"/>
      <c r="IE822" s="26"/>
      <c r="IF822" s="26"/>
      <c r="IG822" s="26"/>
      <c r="IH822" s="26"/>
      <c r="II822" s="26"/>
      <c r="IJ822" s="26"/>
      <c r="IK822" s="26"/>
      <c r="IL822" s="26"/>
      <c r="IM822" s="26"/>
      <c r="IN822" s="26"/>
      <c r="IO822" s="26"/>
      <c r="IP822" s="26"/>
      <c r="IQ822" s="26"/>
      <c r="IR822" s="26"/>
      <c r="IS822" s="26"/>
      <c r="IT822" s="26"/>
      <c r="IU822" s="26"/>
      <c r="IV822" s="26"/>
    </row>
    <row r="823" spans="1:256" s="32" customFormat="1" ht="14.4" x14ac:dyDescent="0.3">
      <c r="A823"/>
      <c r="B823"/>
      <c r="C823"/>
      <c r="D823"/>
      <c r="E823"/>
      <c r="F823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6"/>
      <c r="AB823" s="26"/>
      <c r="AC823" s="26"/>
      <c r="AD823" s="26"/>
      <c r="AE823" s="26"/>
      <c r="AF823" s="26"/>
      <c r="AG823" s="26"/>
      <c r="AH823" s="26"/>
      <c r="AI823" s="26"/>
      <c r="AJ823" s="26"/>
      <c r="AK823" s="26"/>
      <c r="AL823" s="26"/>
      <c r="AM823" s="26"/>
      <c r="AN823" s="26"/>
      <c r="AO823" s="26"/>
      <c r="AP823" s="26"/>
      <c r="AQ823" s="26"/>
      <c r="AR823" s="26"/>
      <c r="AS823" s="26"/>
      <c r="AT823" s="26"/>
      <c r="AU823" s="26"/>
      <c r="AV823" s="26"/>
      <c r="AW823" s="26"/>
      <c r="AX823" s="26"/>
      <c r="AY823" s="26"/>
      <c r="AZ823" s="26"/>
      <c r="BA823" s="26"/>
      <c r="BB823" s="26"/>
      <c r="BC823" s="26"/>
      <c r="BD823" s="26"/>
      <c r="BE823" s="26"/>
      <c r="BF823" s="26"/>
      <c r="BG823" s="26"/>
      <c r="BH823" s="26"/>
      <c r="BI823" s="26"/>
      <c r="BJ823" s="26"/>
      <c r="BK823" s="26"/>
      <c r="BL823" s="26"/>
      <c r="BM823" s="26"/>
      <c r="BN823" s="26"/>
      <c r="BO823" s="26"/>
      <c r="BP823" s="26"/>
      <c r="BQ823" s="26"/>
      <c r="BR823" s="26"/>
      <c r="BS823" s="26"/>
      <c r="BT823" s="26"/>
      <c r="BU823" s="26"/>
      <c r="BV823" s="26"/>
      <c r="BW823" s="26"/>
      <c r="BX823" s="26"/>
      <c r="BY823" s="26"/>
      <c r="BZ823" s="26"/>
      <c r="CA823" s="26"/>
      <c r="CB823" s="26"/>
      <c r="CC823" s="26"/>
      <c r="CD823" s="26"/>
      <c r="CE823" s="26"/>
      <c r="CF823" s="26"/>
      <c r="CG823" s="26"/>
      <c r="CH823" s="26"/>
      <c r="CI823" s="26"/>
      <c r="CJ823" s="26"/>
      <c r="CK823" s="26"/>
      <c r="CL823" s="26"/>
      <c r="CM823" s="26"/>
      <c r="CN823" s="26"/>
      <c r="CO823" s="26"/>
      <c r="CP823" s="26"/>
      <c r="CQ823" s="26"/>
      <c r="CR823" s="26"/>
      <c r="CS823" s="26"/>
      <c r="CT823" s="26"/>
      <c r="CU823" s="26"/>
      <c r="CV823" s="26"/>
      <c r="CW823" s="26"/>
      <c r="CX823" s="26"/>
      <c r="CY823" s="26"/>
      <c r="CZ823" s="26"/>
      <c r="DA823" s="26"/>
      <c r="DB823" s="26"/>
      <c r="DC823" s="26"/>
      <c r="DD823" s="26"/>
      <c r="DE823" s="26"/>
      <c r="DF823" s="26"/>
      <c r="DG823" s="26"/>
      <c r="DH823" s="26"/>
      <c r="DI823" s="26"/>
      <c r="DJ823" s="26"/>
      <c r="DK823" s="26"/>
      <c r="DL823" s="26"/>
      <c r="DM823" s="26"/>
      <c r="DN823" s="26"/>
      <c r="DO823" s="26"/>
      <c r="DP823" s="26"/>
      <c r="DQ823" s="26"/>
      <c r="DR823" s="26"/>
      <c r="DS823" s="26"/>
      <c r="DT823" s="26"/>
      <c r="DU823" s="26"/>
      <c r="DV823" s="26"/>
      <c r="DW823" s="26"/>
      <c r="DX823" s="26"/>
      <c r="DY823" s="26"/>
      <c r="DZ823" s="26"/>
      <c r="EA823" s="26"/>
      <c r="EB823" s="26"/>
      <c r="EC823" s="26"/>
      <c r="ED823" s="26"/>
      <c r="EE823" s="26"/>
      <c r="EF823" s="26"/>
      <c r="EG823" s="26"/>
      <c r="EH823" s="26"/>
      <c r="EI823" s="26"/>
      <c r="EJ823" s="26"/>
      <c r="EK823" s="26"/>
      <c r="EL823" s="26"/>
      <c r="EM823" s="26"/>
      <c r="EN823" s="26"/>
      <c r="EO823" s="26"/>
      <c r="EP823" s="26"/>
      <c r="EQ823" s="26"/>
      <c r="ER823" s="26"/>
      <c r="ES823" s="26"/>
      <c r="ET823" s="26"/>
      <c r="EU823" s="26"/>
      <c r="EV823" s="26"/>
      <c r="EW823" s="26"/>
      <c r="EX823" s="26"/>
      <c r="EY823" s="26"/>
      <c r="EZ823" s="26"/>
      <c r="FA823" s="26"/>
      <c r="FB823" s="26"/>
      <c r="FC823" s="26"/>
      <c r="FD823" s="26"/>
      <c r="FE823" s="26"/>
      <c r="FF823" s="26"/>
      <c r="FG823" s="26"/>
      <c r="FH823" s="26"/>
      <c r="FI823" s="26"/>
      <c r="FJ823" s="26"/>
      <c r="FK823" s="26"/>
      <c r="FL823" s="26"/>
      <c r="FM823" s="26"/>
      <c r="FN823" s="26"/>
      <c r="FO823" s="26"/>
      <c r="FP823" s="26"/>
      <c r="FQ823" s="26"/>
      <c r="FR823" s="26"/>
      <c r="FS823" s="26"/>
      <c r="FT823" s="26"/>
      <c r="FU823" s="26"/>
      <c r="FV823" s="26"/>
      <c r="FW823" s="26"/>
      <c r="FX823" s="26"/>
      <c r="FY823" s="26"/>
      <c r="FZ823" s="26"/>
      <c r="GA823" s="26"/>
      <c r="GB823" s="26"/>
      <c r="GC823" s="26"/>
      <c r="GD823" s="26"/>
      <c r="GE823" s="26"/>
      <c r="GF823" s="26"/>
      <c r="GG823" s="26"/>
      <c r="GH823" s="26"/>
      <c r="GI823" s="26"/>
      <c r="GJ823" s="26"/>
      <c r="GK823" s="26"/>
      <c r="GL823" s="26"/>
      <c r="GM823" s="26"/>
      <c r="GN823" s="26"/>
      <c r="GO823" s="26"/>
      <c r="GP823" s="26"/>
      <c r="GQ823" s="26"/>
      <c r="GR823" s="26"/>
      <c r="GS823" s="26"/>
      <c r="GT823" s="26"/>
      <c r="GU823" s="26"/>
      <c r="GV823" s="26"/>
      <c r="GW823" s="26"/>
      <c r="GX823" s="26"/>
      <c r="GY823" s="26"/>
      <c r="GZ823" s="26"/>
      <c r="HA823" s="26"/>
      <c r="HB823" s="26"/>
      <c r="HC823" s="26"/>
      <c r="HD823" s="26"/>
      <c r="HE823" s="26"/>
      <c r="HF823" s="26"/>
      <c r="HG823" s="26"/>
      <c r="HH823" s="26"/>
      <c r="HI823" s="26"/>
      <c r="HJ823" s="26"/>
      <c r="HK823" s="26"/>
      <c r="HL823" s="26"/>
      <c r="HM823" s="26"/>
      <c r="HN823" s="26"/>
      <c r="HO823" s="26"/>
      <c r="HP823" s="26"/>
      <c r="HQ823" s="26"/>
      <c r="HR823" s="26"/>
      <c r="HS823" s="26"/>
      <c r="HT823" s="26"/>
      <c r="HU823" s="26"/>
      <c r="HV823" s="26"/>
      <c r="HW823" s="26"/>
      <c r="HX823" s="26"/>
      <c r="HY823" s="26"/>
      <c r="HZ823" s="26"/>
      <c r="IA823" s="26"/>
      <c r="IB823" s="26"/>
      <c r="IC823" s="26"/>
      <c r="ID823" s="26"/>
      <c r="IE823" s="26"/>
      <c r="IF823" s="26"/>
      <c r="IG823" s="26"/>
      <c r="IH823" s="26"/>
      <c r="II823" s="26"/>
      <c r="IJ823" s="26"/>
      <c r="IK823" s="26"/>
      <c r="IL823" s="26"/>
      <c r="IM823" s="26"/>
      <c r="IN823" s="26"/>
      <c r="IO823" s="26"/>
      <c r="IP823" s="26"/>
      <c r="IQ823" s="26"/>
      <c r="IR823" s="26"/>
      <c r="IS823" s="26"/>
      <c r="IT823" s="26"/>
      <c r="IU823" s="26"/>
      <c r="IV823" s="26"/>
    </row>
    <row r="824" spans="1:256" s="32" customFormat="1" ht="14.4" x14ac:dyDescent="0.3">
      <c r="A824"/>
      <c r="B824"/>
      <c r="C824"/>
      <c r="D824"/>
      <c r="E824"/>
      <c r="F824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6"/>
      <c r="AB824" s="26"/>
      <c r="AC824" s="26"/>
      <c r="AD824" s="26"/>
      <c r="AE824" s="26"/>
      <c r="AF824" s="26"/>
      <c r="AG824" s="26"/>
      <c r="AH824" s="26"/>
      <c r="AI824" s="26"/>
      <c r="AJ824" s="26"/>
      <c r="AK824" s="26"/>
      <c r="AL824" s="26"/>
      <c r="AM824" s="26"/>
      <c r="AN824" s="26"/>
      <c r="AO824" s="26"/>
      <c r="AP824" s="26"/>
      <c r="AQ824" s="26"/>
      <c r="AR824" s="26"/>
      <c r="AS824" s="26"/>
      <c r="AT824" s="26"/>
      <c r="AU824" s="26"/>
      <c r="AV824" s="26"/>
      <c r="AW824" s="26"/>
      <c r="AX824" s="26"/>
      <c r="AY824" s="26"/>
      <c r="AZ824" s="26"/>
      <c r="BA824" s="26"/>
      <c r="BB824" s="26"/>
      <c r="BC824" s="26"/>
      <c r="BD824" s="26"/>
      <c r="BE824" s="26"/>
      <c r="BF824" s="26"/>
      <c r="BG824" s="26"/>
      <c r="BH824" s="26"/>
      <c r="BI824" s="26"/>
      <c r="BJ824" s="26"/>
      <c r="BK824" s="26"/>
      <c r="BL824" s="26"/>
      <c r="BM824" s="26"/>
      <c r="BN824" s="26"/>
      <c r="BO824" s="26"/>
      <c r="BP824" s="26"/>
      <c r="BQ824" s="26"/>
      <c r="BR824" s="26"/>
      <c r="BS824" s="26"/>
      <c r="BT824" s="26"/>
      <c r="BU824" s="26"/>
      <c r="BV824" s="26"/>
      <c r="BW824" s="26"/>
      <c r="BX824" s="26"/>
      <c r="BY824" s="26"/>
      <c r="BZ824" s="26"/>
      <c r="CA824" s="26"/>
      <c r="CB824" s="26"/>
      <c r="CC824" s="26"/>
      <c r="CD824" s="26"/>
      <c r="CE824" s="26"/>
      <c r="CF824" s="26"/>
      <c r="CG824" s="26"/>
      <c r="CH824" s="26"/>
      <c r="CI824" s="26"/>
      <c r="CJ824" s="26"/>
      <c r="CK824" s="26"/>
      <c r="CL824" s="26"/>
      <c r="CM824" s="26"/>
      <c r="CN824" s="26"/>
      <c r="CO824" s="26"/>
      <c r="CP824" s="26"/>
      <c r="CQ824" s="26"/>
      <c r="CR824" s="26"/>
      <c r="CS824" s="26"/>
      <c r="CT824" s="26"/>
      <c r="CU824" s="26"/>
      <c r="CV824" s="26"/>
      <c r="CW824" s="26"/>
      <c r="CX824" s="26"/>
      <c r="CY824" s="26"/>
      <c r="CZ824" s="26"/>
      <c r="DA824" s="26"/>
      <c r="DB824" s="26"/>
      <c r="DC824" s="26"/>
      <c r="DD824" s="26"/>
      <c r="DE824" s="26"/>
      <c r="DF824" s="26"/>
      <c r="DG824" s="26"/>
      <c r="DH824" s="26"/>
      <c r="DI824" s="26"/>
      <c r="DJ824" s="26"/>
      <c r="DK824" s="26"/>
      <c r="DL824" s="26"/>
      <c r="DM824" s="26"/>
      <c r="DN824" s="26"/>
      <c r="DO824" s="26"/>
      <c r="DP824" s="26"/>
      <c r="DQ824" s="26"/>
      <c r="DR824" s="26"/>
      <c r="DS824" s="26"/>
      <c r="DT824" s="26"/>
      <c r="DU824" s="26"/>
      <c r="DV824" s="26"/>
      <c r="DW824" s="26"/>
      <c r="DX824" s="26"/>
      <c r="DY824" s="26"/>
      <c r="DZ824" s="26"/>
      <c r="EA824" s="26"/>
      <c r="EB824" s="26"/>
      <c r="EC824" s="26"/>
      <c r="ED824" s="26"/>
      <c r="EE824" s="26"/>
      <c r="EF824" s="26"/>
      <c r="EG824" s="26"/>
      <c r="EH824" s="26"/>
      <c r="EI824" s="26"/>
      <c r="EJ824" s="26"/>
      <c r="EK824" s="26"/>
      <c r="EL824" s="26"/>
      <c r="EM824" s="26"/>
      <c r="EN824" s="26"/>
      <c r="EO824" s="26"/>
      <c r="EP824" s="26"/>
      <c r="EQ824" s="26"/>
      <c r="ER824" s="26"/>
      <c r="ES824" s="26"/>
      <c r="ET824" s="26"/>
      <c r="EU824" s="26"/>
      <c r="EV824" s="26"/>
      <c r="EW824" s="26"/>
      <c r="EX824" s="26"/>
      <c r="EY824" s="26"/>
      <c r="EZ824" s="26"/>
      <c r="FA824" s="26"/>
      <c r="FB824" s="26"/>
      <c r="FC824" s="26"/>
      <c r="FD824" s="26"/>
      <c r="FE824" s="26"/>
      <c r="FF824" s="26"/>
      <c r="FG824" s="26"/>
      <c r="FH824" s="26"/>
      <c r="FI824" s="26"/>
      <c r="FJ824" s="26"/>
      <c r="FK824" s="26"/>
      <c r="FL824" s="26"/>
      <c r="FM824" s="26"/>
      <c r="FN824" s="26"/>
      <c r="FO824" s="26"/>
      <c r="FP824" s="26"/>
      <c r="FQ824" s="26"/>
      <c r="FR824" s="26"/>
      <c r="FS824" s="26"/>
      <c r="FT824" s="26"/>
      <c r="FU824" s="26"/>
      <c r="FV824" s="26"/>
      <c r="FW824" s="26"/>
      <c r="FX824" s="26"/>
      <c r="FY824" s="26"/>
      <c r="FZ824" s="26"/>
      <c r="GA824" s="26"/>
      <c r="GB824" s="26"/>
      <c r="GC824" s="26"/>
      <c r="GD824" s="26"/>
      <c r="GE824" s="26"/>
      <c r="GF824" s="26"/>
      <c r="GG824" s="26"/>
      <c r="GH824" s="26"/>
      <c r="GI824" s="26"/>
      <c r="GJ824" s="26"/>
      <c r="GK824" s="26"/>
      <c r="GL824" s="26"/>
      <c r="GM824" s="26"/>
      <c r="GN824" s="26"/>
      <c r="GO824" s="26"/>
      <c r="GP824" s="26"/>
      <c r="GQ824" s="26"/>
      <c r="GR824" s="26"/>
      <c r="GS824" s="26"/>
      <c r="GT824" s="26"/>
      <c r="GU824" s="26"/>
      <c r="GV824" s="26"/>
      <c r="GW824" s="26"/>
      <c r="GX824" s="26"/>
      <c r="GY824" s="26"/>
      <c r="GZ824" s="26"/>
      <c r="HA824" s="26"/>
      <c r="HB824" s="26"/>
      <c r="HC824" s="26"/>
      <c r="HD824" s="26"/>
      <c r="HE824" s="26"/>
      <c r="HF824" s="26"/>
      <c r="HG824" s="26"/>
      <c r="HH824" s="26"/>
      <c r="HI824" s="26"/>
      <c r="HJ824" s="26"/>
      <c r="HK824" s="26"/>
      <c r="HL824" s="26"/>
      <c r="HM824" s="26"/>
      <c r="HN824" s="26"/>
      <c r="HO824" s="26"/>
      <c r="HP824" s="26"/>
      <c r="HQ824" s="26"/>
      <c r="HR824" s="26"/>
      <c r="HS824" s="26"/>
      <c r="HT824" s="26"/>
      <c r="HU824" s="26"/>
      <c r="HV824" s="26"/>
      <c r="HW824" s="26"/>
      <c r="HX824" s="26"/>
      <c r="HY824" s="26"/>
      <c r="HZ824" s="26"/>
      <c r="IA824" s="26"/>
      <c r="IB824" s="26"/>
      <c r="IC824" s="26"/>
      <c r="ID824" s="26"/>
      <c r="IE824" s="26"/>
      <c r="IF824" s="26"/>
      <c r="IG824" s="26"/>
      <c r="IH824" s="26"/>
      <c r="II824" s="26"/>
      <c r="IJ824" s="26"/>
      <c r="IK824" s="26"/>
      <c r="IL824" s="26"/>
      <c r="IM824" s="26"/>
      <c r="IN824" s="26"/>
      <c r="IO824" s="26"/>
      <c r="IP824" s="26"/>
      <c r="IQ824" s="26"/>
      <c r="IR824" s="26"/>
      <c r="IS824" s="26"/>
      <c r="IT824" s="26"/>
      <c r="IU824" s="26"/>
      <c r="IV824" s="26"/>
    </row>
    <row r="825" spans="1:256" s="32" customFormat="1" ht="14.4" x14ac:dyDescent="0.3">
      <c r="A825"/>
      <c r="B825"/>
      <c r="C825"/>
      <c r="D825"/>
      <c r="E825"/>
      <c r="F825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6"/>
      <c r="AB825" s="26"/>
      <c r="AC825" s="26"/>
      <c r="AD825" s="26"/>
      <c r="AE825" s="26"/>
      <c r="AF825" s="26"/>
      <c r="AG825" s="26"/>
      <c r="AH825" s="26"/>
      <c r="AI825" s="26"/>
      <c r="AJ825" s="26"/>
      <c r="AK825" s="26"/>
      <c r="AL825" s="26"/>
      <c r="AM825" s="26"/>
      <c r="AN825" s="26"/>
      <c r="AO825" s="26"/>
      <c r="AP825" s="26"/>
      <c r="AQ825" s="26"/>
      <c r="AR825" s="26"/>
      <c r="AS825" s="26"/>
      <c r="AT825" s="26"/>
      <c r="AU825" s="26"/>
      <c r="AV825" s="26"/>
      <c r="AW825" s="26"/>
      <c r="AX825" s="26"/>
      <c r="AY825" s="26"/>
      <c r="AZ825" s="26"/>
      <c r="BA825" s="26"/>
      <c r="BB825" s="26"/>
      <c r="BC825" s="26"/>
      <c r="BD825" s="26"/>
      <c r="BE825" s="26"/>
      <c r="BF825" s="26"/>
      <c r="BG825" s="26"/>
      <c r="BH825" s="26"/>
      <c r="BI825" s="26"/>
      <c r="BJ825" s="26"/>
      <c r="BK825" s="26"/>
      <c r="BL825" s="26"/>
      <c r="BM825" s="26"/>
      <c r="BN825" s="26"/>
      <c r="BO825" s="26"/>
      <c r="BP825" s="26"/>
      <c r="BQ825" s="26"/>
      <c r="BR825" s="26"/>
      <c r="BS825" s="26"/>
      <c r="BT825" s="26"/>
      <c r="BU825" s="26"/>
      <c r="BV825" s="26"/>
      <c r="BW825" s="26"/>
      <c r="BX825" s="26"/>
      <c r="BY825" s="26"/>
      <c r="BZ825" s="26"/>
      <c r="CA825" s="26"/>
      <c r="CB825" s="26"/>
      <c r="CC825" s="26"/>
      <c r="CD825" s="26"/>
      <c r="CE825" s="26"/>
      <c r="CF825" s="26"/>
      <c r="CG825" s="26"/>
      <c r="CH825" s="26"/>
      <c r="CI825" s="26"/>
      <c r="CJ825" s="26"/>
      <c r="CK825" s="26"/>
      <c r="CL825" s="26"/>
      <c r="CM825" s="26"/>
      <c r="CN825" s="26"/>
      <c r="CO825" s="26"/>
      <c r="CP825" s="26"/>
      <c r="CQ825" s="26"/>
      <c r="CR825" s="26"/>
      <c r="CS825" s="26"/>
      <c r="CT825" s="26"/>
      <c r="CU825" s="26"/>
      <c r="CV825" s="26"/>
      <c r="CW825" s="26"/>
      <c r="CX825" s="26"/>
      <c r="CY825" s="26"/>
      <c r="CZ825" s="26"/>
      <c r="DA825" s="26"/>
      <c r="DB825" s="26"/>
      <c r="DC825" s="26"/>
      <c r="DD825" s="26"/>
      <c r="DE825" s="26"/>
      <c r="DF825" s="26"/>
      <c r="DG825" s="26"/>
      <c r="DH825" s="26"/>
      <c r="DI825" s="26"/>
      <c r="DJ825" s="26"/>
      <c r="DK825" s="26"/>
      <c r="DL825" s="26"/>
      <c r="DM825" s="26"/>
      <c r="DN825" s="26"/>
      <c r="DO825" s="26"/>
      <c r="DP825" s="26"/>
      <c r="DQ825" s="26"/>
      <c r="DR825" s="26"/>
      <c r="DS825" s="26"/>
      <c r="DT825" s="26"/>
      <c r="DU825" s="26"/>
      <c r="DV825" s="26"/>
      <c r="DW825" s="26"/>
      <c r="DX825" s="26"/>
      <c r="DY825" s="26"/>
      <c r="DZ825" s="26"/>
      <c r="EA825" s="26"/>
      <c r="EB825" s="26"/>
      <c r="EC825" s="26"/>
      <c r="ED825" s="26"/>
      <c r="EE825" s="26"/>
      <c r="EF825" s="26"/>
      <c r="EG825" s="26"/>
      <c r="EH825" s="26"/>
      <c r="EI825" s="26"/>
      <c r="EJ825" s="26"/>
      <c r="EK825" s="26"/>
      <c r="EL825" s="26"/>
      <c r="EM825" s="26"/>
      <c r="EN825" s="26"/>
      <c r="EO825" s="26"/>
      <c r="EP825" s="26"/>
      <c r="EQ825" s="26"/>
      <c r="ER825" s="26"/>
      <c r="ES825" s="26"/>
      <c r="ET825" s="26"/>
      <c r="EU825" s="26"/>
      <c r="EV825" s="26"/>
      <c r="EW825" s="26"/>
      <c r="EX825" s="26"/>
      <c r="EY825" s="26"/>
      <c r="EZ825" s="26"/>
      <c r="FA825" s="26"/>
      <c r="FB825" s="26"/>
      <c r="FC825" s="26"/>
      <c r="FD825" s="26"/>
      <c r="FE825" s="26"/>
      <c r="FF825" s="26"/>
      <c r="FG825" s="26"/>
      <c r="FH825" s="26"/>
      <c r="FI825" s="26"/>
      <c r="FJ825" s="26"/>
      <c r="FK825" s="26"/>
      <c r="FL825" s="26"/>
      <c r="FM825" s="26"/>
      <c r="FN825" s="26"/>
      <c r="FO825" s="26"/>
      <c r="FP825" s="26"/>
      <c r="FQ825" s="26"/>
      <c r="FR825" s="26"/>
      <c r="FS825" s="26"/>
      <c r="FT825" s="26"/>
      <c r="FU825" s="26"/>
      <c r="FV825" s="26"/>
      <c r="FW825" s="26"/>
      <c r="FX825" s="26"/>
      <c r="FY825" s="26"/>
      <c r="FZ825" s="26"/>
      <c r="GA825" s="26"/>
      <c r="GB825" s="26"/>
      <c r="GC825" s="26"/>
      <c r="GD825" s="26"/>
      <c r="GE825" s="26"/>
      <c r="GF825" s="26"/>
      <c r="GG825" s="26"/>
      <c r="GH825" s="26"/>
      <c r="GI825" s="26"/>
      <c r="GJ825" s="26"/>
      <c r="GK825" s="26"/>
      <c r="GL825" s="26"/>
      <c r="GM825" s="26"/>
      <c r="GN825" s="26"/>
      <c r="GO825" s="26"/>
      <c r="GP825" s="26"/>
      <c r="GQ825" s="26"/>
      <c r="GR825" s="26"/>
      <c r="GS825" s="26"/>
      <c r="GT825" s="26"/>
      <c r="GU825" s="26"/>
      <c r="GV825" s="26"/>
      <c r="GW825" s="26"/>
      <c r="GX825" s="26"/>
      <c r="GY825" s="26"/>
      <c r="GZ825" s="26"/>
      <c r="HA825" s="26"/>
      <c r="HB825" s="26"/>
      <c r="HC825" s="26"/>
      <c r="HD825" s="26"/>
      <c r="HE825" s="26"/>
      <c r="HF825" s="26"/>
      <c r="HG825" s="26"/>
      <c r="HH825" s="26"/>
      <c r="HI825" s="26"/>
      <c r="HJ825" s="26"/>
      <c r="HK825" s="26"/>
      <c r="HL825" s="26"/>
      <c r="HM825" s="26"/>
      <c r="HN825" s="26"/>
      <c r="HO825" s="26"/>
      <c r="HP825" s="26"/>
      <c r="HQ825" s="26"/>
      <c r="HR825" s="26"/>
      <c r="HS825" s="26"/>
      <c r="HT825" s="26"/>
      <c r="HU825" s="26"/>
      <c r="HV825" s="26"/>
      <c r="HW825" s="26"/>
      <c r="HX825" s="26"/>
      <c r="HY825" s="26"/>
      <c r="HZ825" s="26"/>
      <c r="IA825" s="26"/>
      <c r="IB825" s="26"/>
      <c r="IC825" s="26"/>
      <c r="ID825" s="26"/>
      <c r="IE825" s="26"/>
      <c r="IF825" s="26"/>
      <c r="IG825" s="26"/>
      <c r="IH825" s="26"/>
      <c r="II825" s="26"/>
      <c r="IJ825" s="26"/>
      <c r="IK825" s="26"/>
      <c r="IL825" s="26"/>
      <c r="IM825" s="26"/>
      <c r="IN825" s="26"/>
      <c r="IO825" s="26"/>
      <c r="IP825" s="26"/>
      <c r="IQ825" s="26"/>
      <c r="IR825" s="26"/>
      <c r="IS825" s="26"/>
      <c r="IT825" s="26"/>
      <c r="IU825" s="26"/>
      <c r="IV825" s="26"/>
    </row>
    <row r="826" spans="1:256" s="32" customFormat="1" ht="14.4" x14ac:dyDescent="0.3">
      <c r="A826"/>
      <c r="B826"/>
      <c r="C826"/>
      <c r="D826"/>
      <c r="E826"/>
      <c r="F8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6"/>
      <c r="AB826" s="26"/>
      <c r="AC826" s="26"/>
      <c r="AD826" s="26"/>
      <c r="AE826" s="26"/>
      <c r="AF826" s="26"/>
      <c r="AG826" s="26"/>
      <c r="AH826" s="26"/>
      <c r="AI826" s="26"/>
      <c r="AJ826" s="26"/>
      <c r="AK826" s="26"/>
      <c r="AL826" s="26"/>
      <c r="AM826" s="26"/>
      <c r="AN826" s="26"/>
      <c r="AO826" s="26"/>
      <c r="AP826" s="26"/>
      <c r="AQ826" s="26"/>
      <c r="AR826" s="26"/>
      <c r="AS826" s="26"/>
      <c r="AT826" s="26"/>
      <c r="AU826" s="26"/>
      <c r="AV826" s="26"/>
      <c r="AW826" s="26"/>
      <c r="AX826" s="26"/>
      <c r="AY826" s="26"/>
      <c r="AZ826" s="26"/>
      <c r="BA826" s="26"/>
      <c r="BB826" s="26"/>
      <c r="BC826" s="26"/>
      <c r="BD826" s="26"/>
      <c r="BE826" s="26"/>
      <c r="BF826" s="26"/>
      <c r="BG826" s="26"/>
      <c r="BH826" s="26"/>
      <c r="BI826" s="26"/>
      <c r="BJ826" s="26"/>
      <c r="BK826" s="26"/>
      <c r="BL826" s="26"/>
      <c r="BM826" s="26"/>
      <c r="BN826" s="26"/>
      <c r="BO826" s="26"/>
      <c r="BP826" s="26"/>
      <c r="BQ826" s="26"/>
      <c r="BR826" s="26"/>
      <c r="BS826" s="26"/>
      <c r="BT826" s="26"/>
      <c r="BU826" s="26"/>
      <c r="BV826" s="26"/>
      <c r="BW826" s="26"/>
      <c r="BX826" s="26"/>
      <c r="BY826" s="26"/>
      <c r="BZ826" s="26"/>
      <c r="CA826" s="26"/>
      <c r="CB826" s="26"/>
      <c r="CC826" s="26"/>
      <c r="CD826" s="26"/>
      <c r="CE826" s="26"/>
      <c r="CF826" s="26"/>
      <c r="CG826" s="26"/>
      <c r="CH826" s="26"/>
      <c r="CI826" s="26"/>
      <c r="CJ826" s="26"/>
      <c r="CK826" s="26"/>
      <c r="CL826" s="26"/>
      <c r="CM826" s="26"/>
      <c r="CN826" s="26"/>
      <c r="CO826" s="26"/>
      <c r="CP826" s="26"/>
      <c r="CQ826" s="26"/>
      <c r="CR826" s="26"/>
      <c r="CS826" s="26"/>
      <c r="CT826" s="26"/>
      <c r="CU826" s="26"/>
      <c r="CV826" s="26"/>
      <c r="CW826" s="26"/>
      <c r="CX826" s="26"/>
      <c r="CY826" s="26"/>
      <c r="CZ826" s="26"/>
      <c r="DA826" s="26"/>
      <c r="DB826" s="26"/>
      <c r="DC826" s="26"/>
      <c r="DD826" s="26"/>
      <c r="DE826" s="26"/>
      <c r="DF826" s="26"/>
      <c r="DG826" s="26"/>
      <c r="DH826" s="26"/>
      <c r="DI826" s="26"/>
      <c r="DJ826" s="26"/>
      <c r="DK826" s="26"/>
      <c r="DL826" s="26"/>
      <c r="DM826" s="26"/>
      <c r="DN826" s="26"/>
      <c r="DO826" s="26"/>
      <c r="DP826" s="26"/>
      <c r="DQ826" s="26"/>
      <c r="DR826" s="26"/>
      <c r="DS826" s="26"/>
      <c r="DT826" s="26"/>
      <c r="DU826" s="26"/>
      <c r="DV826" s="26"/>
      <c r="DW826" s="26"/>
      <c r="DX826" s="26"/>
      <c r="DY826" s="26"/>
      <c r="DZ826" s="26"/>
      <c r="EA826" s="26"/>
      <c r="EB826" s="26"/>
      <c r="EC826" s="26"/>
      <c r="ED826" s="26"/>
      <c r="EE826" s="26"/>
      <c r="EF826" s="26"/>
      <c r="EG826" s="26"/>
      <c r="EH826" s="26"/>
      <c r="EI826" s="26"/>
      <c r="EJ826" s="26"/>
      <c r="EK826" s="26"/>
      <c r="EL826" s="26"/>
      <c r="EM826" s="26"/>
      <c r="EN826" s="26"/>
      <c r="EO826" s="26"/>
      <c r="EP826" s="26"/>
      <c r="EQ826" s="26"/>
      <c r="ER826" s="26"/>
      <c r="ES826" s="26"/>
      <c r="ET826" s="26"/>
      <c r="EU826" s="26"/>
      <c r="EV826" s="26"/>
      <c r="EW826" s="26"/>
      <c r="EX826" s="26"/>
      <c r="EY826" s="26"/>
      <c r="EZ826" s="26"/>
      <c r="FA826" s="26"/>
      <c r="FB826" s="26"/>
      <c r="FC826" s="26"/>
      <c r="FD826" s="26"/>
      <c r="FE826" s="26"/>
      <c r="FF826" s="26"/>
      <c r="FG826" s="26"/>
      <c r="FH826" s="26"/>
      <c r="FI826" s="26"/>
      <c r="FJ826" s="26"/>
      <c r="FK826" s="26"/>
      <c r="FL826" s="26"/>
      <c r="FM826" s="26"/>
      <c r="FN826" s="26"/>
      <c r="FO826" s="26"/>
      <c r="FP826" s="26"/>
      <c r="FQ826" s="26"/>
      <c r="FR826" s="26"/>
      <c r="FS826" s="26"/>
      <c r="FT826" s="26"/>
      <c r="FU826" s="26"/>
      <c r="FV826" s="26"/>
      <c r="FW826" s="26"/>
      <c r="FX826" s="26"/>
      <c r="FY826" s="26"/>
      <c r="FZ826" s="26"/>
      <c r="GA826" s="26"/>
      <c r="GB826" s="26"/>
      <c r="GC826" s="26"/>
      <c r="GD826" s="26"/>
      <c r="GE826" s="26"/>
      <c r="GF826" s="26"/>
      <c r="GG826" s="26"/>
      <c r="GH826" s="26"/>
      <c r="GI826" s="26"/>
      <c r="GJ826" s="26"/>
      <c r="GK826" s="26"/>
      <c r="GL826" s="26"/>
      <c r="GM826" s="26"/>
      <c r="GN826" s="26"/>
      <c r="GO826" s="26"/>
      <c r="GP826" s="26"/>
      <c r="GQ826" s="26"/>
      <c r="GR826" s="26"/>
      <c r="GS826" s="26"/>
      <c r="GT826" s="26"/>
      <c r="GU826" s="26"/>
      <c r="GV826" s="26"/>
      <c r="GW826" s="26"/>
      <c r="GX826" s="26"/>
      <c r="GY826" s="26"/>
      <c r="GZ826" s="26"/>
      <c r="HA826" s="26"/>
      <c r="HB826" s="26"/>
      <c r="HC826" s="26"/>
      <c r="HD826" s="26"/>
      <c r="HE826" s="26"/>
      <c r="HF826" s="26"/>
      <c r="HG826" s="26"/>
      <c r="HH826" s="26"/>
      <c r="HI826" s="26"/>
      <c r="HJ826" s="26"/>
      <c r="HK826" s="26"/>
      <c r="HL826" s="26"/>
      <c r="HM826" s="26"/>
      <c r="HN826" s="26"/>
      <c r="HO826" s="26"/>
      <c r="HP826" s="26"/>
      <c r="HQ826" s="26"/>
      <c r="HR826" s="26"/>
      <c r="HS826" s="26"/>
      <c r="HT826" s="26"/>
      <c r="HU826" s="26"/>
      <c r="HV826" s="26"/>
      <c r="HW826" s="26"/>
      <c r="HX826" s="26"/>
      <c r="HY826" s="26"/>
      <c r="HZ826" s="26"/>
      <c r="IA826" s="26"/>
      <c r="IB826" s="26"/>
      <c r="IC826" s="26"/>
      <c r="ID826" s="26"/>
      <c r="IE826" s="26"/>
      <c r="IF826" s="26"/>
      <c r="IG826" s="26"/>
      <c r="IH826" s="26"/>
      <c r="II826" s="26"/>
      <c r="IJ826" s="26"/>
      <c r="IK826" s="26"/>
      <c r="IL826" s="26"/>
      <c r="IM826" s="26"/>
      <c r="IN826" s="26"/>
      <c r="IO826" s="26"/>
      <c r="IP826" s="26"/>
      <c r="IQ826" s="26"/>
      <c r="IR826" s="26"/>
      <c r="IS826" s="26"/>
      <c r="IT826" s="26"/>
      <c r="IU826" s="26"/>
      <c r="IV826" s="26"/>
    </row>
    <row r="827" spans="1:256" s="35" customFormat="1" ht="14.4" x14ac:dyDescent="0.3">
      <c r="A827"/>
      <c r="B827"/>
      <c r="C827"/>
      <c r="D827"/>
      <c r="E827"/>
      <c r="F827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6"/>
      <c r="AB827" s="26"/>
      <c r="AC827" s="26"/>
      <c r="AD827" s="26"/>
      <c r="AE827" s="26"/>
      <c r="AF827" s="26"/>
      <c r="AG827" s="26"/>
      <c r="AH827" s="26"/>
      <c r="AI827" s="26"/>
      <c r="AJ827" s="26"/>
      <c r="AK827" s="26"/>
      <c r="AL827" s="26"/>
      <c r="AM827" s="26"/>
      <c r="AN827" s="26"/>
      <c r="AO827" s="26"/>
      <c r="AP827" s="26"/>
      <c r="AQ827" s="26"/>
      <c r="AR827" s="26"/>
      <c r="AS827" s="26"/>
      <c r="AT827" s="26"/>
      <c r="AU827" s="26"/>
      <c r="AV827" s="26"/>
      <c r="AW827" s="26"/>
      <c r="AX827" s="26"/>
      <c r="AY827" s="26"/>
      <c r="AZ827" s="26"/>
      <c r="BA827" s="26"/>
      <c r="BB827" s="26"/>
      <c r="BC827" s="26"/>
      <c r="BD827" s="26"/>
      <c r="BE827" s="26"/>
      <c r="BF827" s="26"/>
      <c r="BG827" s="26"/>
      <c r="BH827" s="26"/>
      <c r="BI827" s="26"/>
      <c r="BJ827" s="26"/>
      <c r="BK827" s="26"/>
      <c r="BL827" s="26"/>
      <c r="BM827" s="26"/>
      <c r="BN827" s="26"/>
      <c r="BO827" s="26"/>
      <c r="BP827" s="26"/>
      <c r="BQ827" s="26"/>
      <c r="BR827" s="26"/>
      <c r="BS827" s="26"/>
      <c r="BT827" s="26"/>
      <c r="BU827" s="26"/>
      <c r="BV827" s="26"/>
      <c r="BW827" s="26"/>
      <c r="BX827" s="26"/>
      <c r="BY827" s="26"/>
      <c r="BZ827" s="26"/>
      <c r="CA827" s="26"/>
      <c r="CB827" s="26"/>
      <c r="CC827" s="26"/>
      <c r="CD827" s="26"/>
      <c r="CE827" s="26"/>
      <c r="CF827" s="26"/>
      <c r="CG827" s="26"/>
      <c r="CH827" s="26"/>
      <c r="CI827" s="26"/>
      <c r="CJ827" s="26"/>
      <c r="CK827" s="26"/>
      <c r="CL827" s="26"/>
      <c r="CM827" s="26"/>
      <c r="CN827" s="26"/>
      <c r="CO827" s="26"/>
      <c r="CP827" s="26"/>
      <c r="CQ827" s="26"/>
      <c r="CR827" s="26"/>
      <c r="CS827" s="26"/>
      <c r="CT827" s="26"/>
      <c r="CU827" s="26"/>
      <c r="CV827" s="26"/>
      <c r="CW827" s="26"/>
      <c r="CX827" s="26"/>
      <c r="CY827" s="26"/>
      <c r="CZ827" s="26"/>
      <c r="DA827" s="26"/>
      <c r="DB827" s="26"/>
      <c r="DC827" s="26"/>
      <c r="DD827" s="26"/>
      <c r="DE827" s="26"/>
      <c r="DF827" s="26"/>
      <c r="DG827" s="26"/>
      <c r="DH827" s="26"/>
      <c r="DI827" s="26"/>
      <c r="DJ827" s="26"/>
      <c r="DK827" s="26"/>
      <c r="DL827" s="26"/>
      <c r="DM827" s="26"/>
      <c r="DN827" s="26"/>
      <c r="DO827" s="26"/>
      <c r="DP827" s="26"/>
      <c r="DQ827" s="26"/>
      <c r="DR827" s="26"/>
      <c r="DS827" s="26"/>
      <c r="DT827" s="26"/>
      <c r="DU827" s="26"/>
      <c r="DV827" s="26"/>
      <c r="DW827" s="26"/>
      <c r="DX827" s="26"/>
      <c r="DY827" s="26"/>
      <c r="DZ827" s="26"/>
      <c r="EA827" s="26"/>
      <c r="EB827" s="26"/>
      <c r="EC827" s="26"/>
      <c r="ED827" s="26"/>
      <c r="EE827" s="26"/>
      <c r="EF827" s="26"/>
      <c r="EG827" s="26"/>
      <c r="EH827" s="26"/>
      <c r="EI827" s="26"/>
      <c r="EJ827" s="26"/>
      <c r="EK827" s="26"/>
      <c r="EL827" s="26"/>
      <c r="EM827" s="26"/>
      <c r="EN827" s="26"/>
      <c r="EO827" s="26"/>
      <c r="EP827" s="26"/>
      <c r="EQ827" s="26"/>
      <c r="ER827" s="26"/>
      <c r="ES827" s="26"/>
      <c r="ET827" s="26"/>
      <c r="EU827" s="26"/>
      <c r="EV827" s="26"/>
      <c r="EW827" s="26"/>
      <c r="EX827" s="26"/>
      <c r="EY827" s="26"/>
      <c r="EZ827" s="26"/>
      <c r="FA827" s="26"/>
      <c r="FB827" s="26"/>
      <c r="FC827" s="26"/>
      <c r="FD827" s="26"/>
      <c r="FE827" s="26"/>
      <c r="FF827" s="26"/>
      <c r="FG827" s="26"/>
      <c r="FH827" s="26"/>
      <c r="FI827" s="26"/>
      <c r="FJ827" s="26"/>
      <c r="FK827" s="26"/>
      <c r="FL827" s="26"/>
      <c r="FM827" s="26"/>
      <c r="FN827" s="26"/>
      <c r="FO827" s="26"/>
      <c r="FP827" s="26"/>
      <c r="FQ827" s="26"/>
      <c r="FR827" s="26"/>
      <c r="FS827" s="26"/>
      <c r="FT827" s="26"/>
      <c r="FU827" s="26"/>
      <c r="FV827" s="26"/>
      <c r="FW827" s="26"/>
      <c r="FX827" s="26"/>
      <c r="FY827" s="26"/>
      <c r="FZ827" s="26"/>
      <c r="GA827" s="26"/>
      <c r="GB827" s="26"/>
      <c r="GC827" s="26"/>
      <c r="GD827" s="26"/>
      <c r="GE827" s="26"/>
      <c r="GF827" s="26"/>
      <c r="GG827" s="26"/>
      <c r="GH827" s="26"/>
      <c r="GI827" s="26"/>
      <c r="GJ827" s="26"/>
      <c r="GK827" s="26"/>
      <c r="GL827" s="26"/>
      <c r="GM827" s="26"/>
      <c r="GN827" s="26"/>
      <c r="GO827" s="26"/>
      <c r="GP827" s="26"/>
      <c r="GQ827" s="26"/>
      <c r="GR827" s="26"/>
      <c r="GS827" s="26"/>
      <c r="GT827" s="26"/>
      <c r="GU827" s="26"/>
      <c r="GV827" s="26"/>
      <c r="GW827" s="26"/>
      <c r="GX827" s="26"/>
      <c r="GY827" s="26"/>
      <c r="GZ827" s="26"/>
      <c r="HA827" s="26"/>
      <c r="HB827" s="26"/>
      <c r="HC827" s="26"/>
      <c r="HD827" s="26"/>
      <c r="HE827" s="26"/>
      <c r="HF827" s="26"/>
      <c r="HG827" s="26"/>
      <c r="HH827" s="26"/>
      <c r="HI827" s="26"/>
      <c r="HJ827" s="26"/>
      <c r="HK827" s="26"/>
      <c r="HL827" s="26"/>
      <c r="HM827" s="26"/>
      <c r="HN827" s="26"/>
      <c r="HO827" s="26"/>
      <c r="HP827" s="26"/>
      <c r="HQ827" s="26"/>
      <c r="HR827" s="26"/>
      <c r="HS827" s="26"/>
      <c r="HT827" s="26"/>
      <c r="HU827" s="26"/>
      <c r="HV827" s="26"/>
      <c r="HW827" s="26"/>
      <c r="HX827" s="26"/>
      <c r="HY827" s="26"/>
      <c r="HZ827" s="26"/>
      <c r="IA827" s="26"/>
      <c r="IB827" s="26"/>
      <c r="IC827" s="26"/>
      <c r="ID827" s="26"/>
      <c r="IE827" s="26"/>
      <c r="IF827" s="26"/>
      <c r="IG827" s="26"/>
      <c r="IH827" s="26"/>
      <c r="II827" s="26"/>
      <c r="IJ827" s="26"/>
      <c r="IK827" s="26"/>
      <c r="IL827" s="26"/>
      <c r="IM827" s="26"/>
      <c r="IN827" s="26"/>
      <c r="IO827" s="26"/>
      <c r="IP827" s="26"/>
      <c r="IQ827" s="26"/>
      <c r="IR827" s="26"/>
      <c r="IS827" s="26"/>
      <c r="IT827" s="26"/>
      <c r="IU827" s="26"/>
      <c r="IV827" s="26"/>
    </row>
    <row r="828" spans="1:256" s="32" customFormat="1" ht="14.4" x14ac:dyDescent="0.3">
      <c r="A828"/>
      <c r="B828"/>
      <c r="C828"/>
      <c r="D828"/>
      <c r="E828"/>
      <c r="F828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6"/>
      <c r="AB828" s="26"/>
      <c r="AC828" s="26"/>
      <c r="AD828" s="26"/>
      <c r="AE828" s="26"/>
      <c r="AF828" s="26"/>
      <c r="AG828" s="26"/>
      <c r="AH828" s="26"/>
      <c r="AI828" s="26"/>
      <c r="AJ828" s="26"/>
      <c r="AK828" s="26"/>
      <c r="AL828" s="26"/>
      <c r="AM828" s="26"/>
      <c r="AN828" s="26"/>
      <c r="AO828" s="26"/>
      <c r="AP828" s="26"/>
      <c r="AQ828" s="26"/>
      <c r="AR828" s="26"/>
      <c r="AS828" s="26"/>
      <c r="AT828" s="26"/>
      <c r="AU828" s="26"/>
      <c r="AV828" s="26"/>
      <c r="AW828" s="26"/>
      <c r="AX828" s="26"/>
      <c r="AY828" s="26"/>
      <c r="AZ828" s="26"/>
      <c r="BA828" s="26"/>
      <c r="BB828" s="26"/>
      <c r="BC828" s="26"/>
      <c r="BD828" s="26"/>
      <c r="BE828" s="26"/>
      <c r="BF828" s="26"/>
      <c r="BG828" s="26"/>
      <c r="BH828" s="26"/>
      <c r="BI828" s="26"/>
      <c r="BJ828" s="26"/>
      <c r="BK828" s="26"/>
      <c r="BL828" s="26"/>
      <c r="BM828" s="26"/>
      <c r="BN828" s="26"/>
      <c r="BO828" s="26"/>
      <c r="BP828" s="26"/>
      <c r="BQ828" s="26"/>
      <c r="BR828" s="26"/>
      <c r="BS828" s="26"/>
      <c r="BT828" s="26"/>
      <c r="BU828" s="26"/>
      <c r="BV828" s="26"/>
      <c r="BW828" s="26"/>
      <c r="BX828" s="26"/>
      <c r="BY828" s="26"/>
      <c r="BZ828" s="26"/>
      <c r="CA828" s="26"/>
      <c r="CB828" s="26"/>
      <c r="CC828" s="26"/>
      <c r="CD828" s="26"/>
      <c r="CE828" s="26"/>
      <c r="CF828" s="26"/>
      <c r="CG828" s="26"/>
      <c r="CH828" s="26"/>
      <c r="CI828" s="26"/>
      <c r="CJ828" s="26"/>
      <c r="CK828" s="26"/>
      <c r="CL828" s="26"/>
      <c r="CM828" s="26"/>
      <c r="CN828" s="26"/>
      <c r="CO828" s="26"/>
      <c r="CP828" s="26"/>
      <c r="CQ828" s="26"/>
      <c r="CR828" s="26"/>
      <c r="CS828" s="26"/>
      <c r="CT828" s="26"/>
      <c r="CU828" s="26"/>
      <c r="CV828" s="26"/>
      <c r="CW828" s="26"/>
      <c r="CX828" s="26"/>
      <c r="CY828" s="26"/>
      <c r="CZ828" s="26"/>
      <c r="DA828" s="26"/>
      <c r="DB828" s="26"/>
      <c r="DC828" s="26"/>
      <c r="DD828" s="26"/>
      <c r="DE828" s="26"/>
      <c r="DF828" s="26"/>
      <c r="DG828" s="26"/>
      <c r="DH828" s="26"/>
      <c r="DI828" s="26"/>
      <c r="DJ828" s="26"/>
      <c r="DK828" s="26"/>
      <c r="DL828" s="26"/>
      <c r="DM828" s="26"/>
      <c r="DN828" s="26"/>
      <c r="DO828" s="26"/>
      <c r="DP828" s="26"/>
      <c r="DQ828" s="26"/>
      <c r="DR828" s="26"/>
      <c r="DS828" s="26"/>
      <c r="DT828" s="26"/>
      <c r="DU828" s="26"/>
      <c r="DV828" s="26"/>
      <c r="DW828" s="26"/>
      <c r="DX828" s="26"/>
      <c r="DY828" s="26"/>
      <c r="DZ828" s="26"/>
      <c r="EA828" s="26"/>
      <c r="EB828" s="26"/>
      <c r="EC828" s="26"/>
      <c r="ED828" s="26"/>
      <c r="EE828" s="26"/>
      <c r="EF828" s="26"/>
      <c r="EG828" s="26"/>
      <c r="EH828" s="26"/>
      <c r="EI828" s="26"/>
      <c r="EJ828" s="26"/>
      <c r="EK828" s="26"/>
      <c r="EL828" s="26"/>
      <c r="EM828" s="26"/>
      <c r="EN828" s="26"/>
      <c r="EO828" s="26"/>
      <c r="EP828" s="26"/>
      <c r="EQ828" s="26"/>
      <c r="ER828" s="26"/>
      <c r="ES828" s="26"/>
      <c r="ET828" s="26"/>
      <c r="EU828" s="26"/>
      <c r="EV828" s="26"/>
      <c r="EW828" s="26"/>
      <c r="EX828" s="26"/>
      <c r="EY828" s="26"/>
      <c r="EZ828" s="26"/>
      <c r="FA828" s="26"/>
      <c r="FB828" s="26"/>
      <c r="FC828" s="26"/>
      <c r="FD828" s="26"/>
      <c r="FE828" s="26"/>
      <c r="FF828" s="26"/>
      <c r="FG828" s="26"/>
      <c r="FH828" s="26"/>
      <c r="FI828" s="26"/>
      <c r="FJ828" s="26"/>
      <c r="FK828" s="26"/>
      <c r="FL828" s="26"/>
      <c r="FM828" s="26"/>
      <c r="FN828" s="26"/>
      <c r="FO828" s="26"/>
      <c r="FP828" s="26"/>
      <c r="FQ828" s="26"/>
      <c r="FR828" s="26"/>
      <c r="FS828" s="26"/>
      <c r="FT828" s="26"/>
      <c r="FU828" s="26"/>
      <c r="FV828" s="26"/>
      <c r="FW828" s="26"/>
      <c r="FX828" s="26"/>
      <c r="FY828" s="26"/>
      <c r="FZ828" s="26"/>
      <c r="GA828" s="26"/>
      <c r="GB828" s="26"/>
      <c r="GC828" s="26"/>
      <c r="GD828" s="26"/>
      <c r="GE828" s="26"/>
      <c r="GF828" s="26"/>
      <c r="GG828" s="26"/>
      <c r="GH828" s="26"/>
      <c r="GI828" s="26"/>
      <c r="GJ828" s="26"/>
      <c r="GK828" s="26"/>
      <c r="GL828" s="26"/>
      <c r="GM828" s="26"/>
      <c r="GN828" s="26"/>
      <c r="GO828" s="26"/>
      <c r="GP828" s="26"/>
      <c r="GQ828" s="26"/>
      <c r="GR828" s="26"/>
      <c r="GS828" s="26"/>
      <c r="GT828" s="26"/>
      <c r="GU828" s="26"/>
      <c r="GV828" s="26"/>
      <c r="GW828" s="26"/>
      <c r="GX828" s="26"/>
      <c r="GY828" s="26"/>
      <c r="GZ828" s="26"/>
      <c r="HA828" s="26"/>
      <c r="HB828" s="26"/>
      <c r="HC828" s="26"/>
      <c r="HD828" s="26"/>
      <c r="HE828" s="26"/>
      <c r="HF828" s="26"/>
      <c r="HG828" s="26"/>
      <c r="HH828" s="26"/>
      <c r="HI828" s="26"/>
      <c r="HJ828" s="26"/>
      <c r="HK828" s="26"/>
      <c r="HL828" s="26"/>
      <c r="HM828" s="26"/>
      <c r="HN828" s="26"/>
      <c r="HO828" s="26"/>
      <c r="HP828" s="26"/>
      <c r="HQ828" s="26"/>
      <c r="HR828" s="26"/>
      <c r="HS828" s="26"/>
      <c r="HT828" s="26"/>
      <c r="HU828" s="26"/>
      <c r="HV828" s="26"/>
      <c r="HW828" s="26"/>
      <c r="HX828" s="26"/>
      <c r="HY828" s="26"/>
      <c r="HZ828" s="26"/>
      <c r="IA828" s="26"/>
      <c r="IB828" s="26"/>
      <c r="IC828" s="26"/>
      <c r="ID828" s="26"/>
      <c r="IE828" s="26"/>
      <c r="IF828" s="26"/>
      <c r="IG828" s="26"/>
      <c r="IH828" s="26"/>
      <c r="II828" s="26"/>
      <c r="IJ828" s="26"/>
      <c r="IK828" s="26"/>
      <c r="IL828" s="26"/>
      <c r="IM828" s="26"/>
      <c r="IN828" s="26"/>
      <c r="IO828" s="26"/>
      <c r="IP828" s="26"/>
      <c r="IQ828" s="26"/>
      <c r="IR828" s="26"/>
      <c r="IS828" s="26"/>
      <c r="IT828" s="26"/>
      <c r="IU828" s="26"/>
      <c r="IV828" s="26"/>
    </row>
    <row r="829" spans="1:256" s="35" customFormat="1" ht="14.4" x14ac:dyDescent="0.3">
      <c r="A829"/>
      <c r="B829"/>
      <c r="C829"/>
      <c r="D829"/>
      <c r="E829"/>
      <c r="F829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6"/>
      <c r="AB829" s="26"/>
      <c r="AC829" s="26"/>
      <c r="AD829" s="26"/>
      <c r="AE829" s="26"/>
      <c r="AF829" s="26"/>
      <c r="AG829" s="26"/>
      <c r="AH829" s="26"/>
      <c r="AI829" s="26"/>
      <c r="AJ829" s="26"/>
      <c r="AK829" s="26"/>
      <c r="AL829" s="26"/>
      <c r="AM829" s="26"/>
      <c r="AN829" s="26"/>
      <c r="AO829" s="26"/>
      <c r="AP829" s="26"/>
      <c r="AQ829" s="26"/>
      <c r="AR829" s="26"/>
      <c r="AS829" s="26"/>
      <c r="AT829" s="26"/>
      <c r="AU829" s="26"/>
      <c r="AV829" s="26"/>
      <c r="AW829" s="26"/>
      <c r="AX829" s="26"/>
      <c r="AY829" s="26"/>
      <c r="AZ829" s="26"/>
      <c r="BA829" s="26"/>
      <c r="BB829" s="26"/>
      <c r="BC829" s="26"/>
      <c r="BD829" s="26"/>
      <c r="BE829" s="26"/>
      <c r="BF829" s="26"/>
      <c r="BG829" s="26"/>
      <c r="BH829" s="26"/>
      <c r="BI829" s="26"/>
      <c r="BJ829" s="26"/>
      <c r="BK829" s="26"/>
      <c r="BL829" s="26"/>
      <c r="BM829" s="26"/>
      <c r="BN829" s="26"/>
      <c r="BO829" s="26"/>
      <c r="BP829" s="26"/>
      <c r="BQ829" s="26"/>
      <c r="BR829" s="26"/>
      <c r="BS829" s="26"/>
      <c r="BT829" s="26"/>
      <c r="BU829" s="26"/>
      <c r="BV829" s="26"/>
      <c r="BW829" s="26"/>
      <c r="BX829" s="26"/>
      <c r="BY829" s="26"/>
      <c r="BZ829" s="26"/>
      <c r="CA829" s="26"/>
      <c r="CB829" s="26"/>
      <c r="CC829" s="26"/>
      <c r="CD829" s="26"/>
      <c r="CE829" s="26"/>
      <c r="CF829" s="26"/>
      <c r="CG829" s="26"/>
      <c r="CH829" s="26"/>
      <c r="CI829" s="26"/>
      <c r="CJ829" s="26"/>
      <c r="CK829" s="26"/>
      <c r="CL829" s="26"/>
      <c r="CM829" s="26"/>
      <c r="CN829" s="26"/>
      <c r="CO829" s="26"/>
      <c r="CP829" s="26"/>
      <c r="CQ829" s="26"/>
      <c r="CR829" s="26"/>
      <c r="CS829" s="26"/>
      <c r="CT829" s="26"/>
      <c r="CU829" s="26"/>
      <c r="CV829" s="26"/>
      <c r="CW829" s="26"/>
      <c r="CX829" s="26"/>
      <c r="CY829" s="26"/>
      <c r="CZ829" s="26"/>
      <c r="DA829" s="26"/>
      <c r="DB829" s="26"/>
      <c r="DC829" s="26"/>
      <c r="DD829" s="26"/>
      <c r="DE829" s="26"/>
      <c r="DF829" s="26"/>
      <c r="DG829" s="26"/>
      <c r="DH829" s="26"/>
      <c r="DI829" s="26"/>
      <c r="DJ829" s="26"/>
      <c r="DK829" s="26"/>
      <c r="DL829" s="26"/>
      <c r="DM829" s="26"/>
      <c r="DN829" s="26"/>
      <c r="DO829" s="26"/>
      <c r="DP829" s="26"/>
      <c r="DQ829" s="26"/>
      <c r="DR829" s="26"/>
      <c r="DS829" s="26"/>
      <c r="DT829" s="26"/>
      <c r="DU829" s="26"/>
      <c r="DV829" s="26"/>
      <c r="DW829" s="26"/>
      <c r="DX829" s="26"/>
      <c r="DY829" s="26"/>
      <c r="DZ829" s="26"/>
      <c r="EA829" s="26"/>
      <c r="EB829" s="26"/>
      <c r="EC829" s="26"/>
      <c r="ED829" s="26"/>
      <c r="EE829" s="26"/>
      <c r="EF829" s="26"/>
      <c r="EG829" s="26"/>
      <c r="EH829" s="26"/>
      <c r="EI829" s="26"/>
      <c r="EJ829" s="26"/>
      <c r="EK829" s="26"/>
      <c r="EL829" s="26"/>
      <c r="EM829" s="26"/>
      <c r="EN829" s="26"/>
      <c r="EO829" s="26"/>
      <c r="EP829" s="26"/>
      <c r="EQ829" s="26"/>
      <c r="ER829" s="26"/>
      <c r="ES829" s="26"/>
      <c r="ET829" s="26"/>
      <c r="EU829" s="26"/>
      <c r="EV829" s="26"/>
      <c r="EW829" s="26"/>
      <c r="EX829" s="26"/>
      <c r="EY829" s="26"/>
      <c r="EZ829" s="26"/>
      <c r="FA829" s="26"/>
      <c r="FB829" s="26"/>
      <c r="FC829" s="26"/>
      <c r="FD829" s="26"/>
      <c r="FE829" s="26"/>
      <c r="FF829" s="26"/>
      <c r="FG829" s="26"/>
      <c r="FH829" s="26"/>
      <c r="FI829" s="26"/>
      <c r="FJ829" s="26"/>
      <c r="FK829" s="26"/>
      <c r="FL829" s="26"/>
      <c r="FM829" s="26"/>
      <c r="FN829" s="26"/>
      <c r="FO829" s="26"/>
      <c r="FP829" s="26"/>
      <c r="FQ829" s="26"/>
      <c r="FR829" s="26"/>
      <c r="FS829" s="26"/>
      <c r="FT829" s="26"/>
      <c r="FU829" s="26"/>
      <c r="FV829" s="26"/>
      <c r="FW829" s="26"/>
      <c r="FX829" s="26"/>
      <c r="FY829" s="26"/>
      <c r="FZ829" s="26"/>
      <c r="GA829" s="26"/>
      <c r="GB829" s="26"/>
      <c r="GC829" s="26"/>
      <c r="GD829" s="26"/>
      <c r="GE829" s="26"/>
      <c r="GF829" s="26"/>
      <c r="GG829" s="26"/>
      <c r="GH829" s="26"/>
      <c r="GI829" s="26"/>
      <c r="GJ829" s="26"/>
      <c r="GK829" s="26"/>
      <c r="GL829" s="26"/>
      <c r="GM829" s="26"/>
      <c r="GN829" s="26"/>
      <c r="GO829" s="26"/>
      <c r="GP829" s="26"/>
      <c r="GQ829" s="26"/>
      <c r="GR829" s="26"/>
      <c r="GS829" s="26"/>
      <c r="GT829" s="26"/>
      <c r="GU829" s="26"/>
      <c r="GV829" s="26"/>
      <c r="GW829" s="26"/>
      <c r="GX829" s="26"/>
      <c r="GY829" s="26"/>
      <c r="GZ829" s="26"/>
      <c r="HA829" s="26"/>
      <c r="HB829" s="26"/>
      <c r="HC829" s="26"/>
      <c r="HD829" s="26"/>
      <c r="HE829" s="26"/>
      <c r="HF829" s="26"/>
      <c r="HG829" s="26"/>
      <c r="HH829" s="26"/>
      <c r="HI829" s="26"/>
      <c r="HJ829" s="26"/>
      <c r="HK829" s="26"/>
      <c r="HL829" s="26"/>
      <c r="HM829" s="26"/>
      <c r="HN829" s="26"/>
      <c r="HO829" s="26"/>
      <c r="HP829" s="26"/>
      <c r="HQ829" s="26"/>
      <c r="HR829" s="26"/>
      <c r="HS829" s="26"/>
      <c r="HT829" s="26"/>
      <c r="HU829" s="26"/>
      <c r="HV829" s="26"/>
      <c r="HW829" s="26"/>
      <c r="HX829" s="26"/>
      <c r="HY829" s="26"/>
      <c r="HZ829" s="26"/>
      <c r="IA829" s="26"/>
      <c r="IB829" s="26"/>
      <c r="IC829" s="26"/>
      <c r="ID829" s="26"/>
      <c r="IE829" s="26"/>
      <c r="IF829" s="26"/>
      <c r="IG829" s="26"/>
      <c r="IH829" s="26"/>
      <c r="II829" s="26"/>
      <c r="IJ829" s="26"/>
      <c r="IK829" s="26"/>
      <c r="IL829" s="26"/>
      <c r="IM829" s="26"/>
      <c r="IN829" s="26"/>
      <c r="IO829" s="26"/>
      <c r="IP829" s="26"/>
      <c r="IQ829" s="26"/>
      <c r="IR829" s="26"/>
      <c r="IS829" s="26"/>
      <c r="IT829" s="26"/>
      <c r="IU829" s="26"/>
      <c r="IV829" s="26"/>
    </row>
    <row r="830" spans="1:256" s="32" customFormat="1" ht="14.4" x14ac:dyDescent="0.3">
      <c r="A830"/>
      <c r="B830"/>
      <c r="C830"/>
      <c r="D830"/>
      <c r="E830"/>
      <c r="F830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6"/>
      <c r="AB830" s="26"/>
      <c r="AC830" s="26"/>
      <c r="AD830" s="26"/>
      <c r="AE830" s="26"/>
      <c r="AF830" s="26"/>
      <c r="AG830" s="26"/>
      <c r="AH830" s="26"/>
      <c r="AI830" s="26"/>
      <c r="AJ830" s="26"/>
      <c r="AK830" s="26"/>
      <c r="AL830" s="26"/>
      <c r="AM830" s="26"/>
      <c r="AN830" s="26"/>
      <c r="AO830" s="26"/>
      <c r="AP830" s="26"/>
      <c r="AQ830" s="26"/>
      <c r="AR830" s="26"/>
      <c r="AS830" s="26"/>
      <c r="AT830" s="26"/>
      <c r="AU830" s="26"/>
      <c r="AV830" s="26"/>
      <c r="AW830" s="26"/>
      <c r="AX830" s="26"/>
      <c r="AY830" s="26"/>
      <c r="AZ830" s="26"/>
      <c r="BA830" s="26"/>
      <c r="BB830" s="26"/>
      <c r="BC830" s="26"/>
      <c r="BD830" s="26"/>
      <c r="BE830" s="26"/>
      <c r="BF830" s="26"/>
      <c r="BG830" s="26"/>
      <c r="BH830" s="26"/>
      <c r="BI830" s="26"/>
      <c r="BJ830" s="26"/>
      <c r="BK830" s="26"/>
      <c r="BL830" s="26"/>
      <c r="BM830" s="26"/>
      <c r="BN830" s="26"/>
      <c r="BO830" s="26"/>
      <c r="BP830" s="26"/>
      <c r="BQ830" s="26"/>
      <c r="BR830" s="26"/>
      <c r="BS830" s="26"/>
      <c r="BT830" s="26"/>
      <c r="BU830" s="26"/>
      <c r="BV830" s="26"/>
      <c r="BW830" s="26"/>
      <c r="BX830" s="26"/>
      <c r="BY830" s="26"/>
      <c r="BZ830" s="26"/>
      <c r="CA830" s="26"/>
      <c r="CB830" s="26"/>
      <c r="CC830" s="26"/>
      <c r="CD830" s="26"/>
      <c r="CE830" s="26"/>
      <c r="CF830" s="26"/>
      <c r="CG830" s="26"/>
      <c r="CH830" s="26"/>
      <c r="CI830" s="26"/>
      <c r="CJ830" s="26"/>
      <c r="CK830" s="26"/>
      <c r="CL830" s="26"/>
      <c r="CM830" s="26"/>
      <c r="CN830" s="26"/>
      <c r="CO830" s="26"/>
      <c r="CP830" s="26"/>
      <c r="CQ830" s="26"/>
      <c r="CR830" s="26"/>
      <c r="CS830" s="26"/>
      <c r="CT830" s="26"/>
      <c r="CU830" s="26"/>
      <c r="CV830" s="26"/>
      <c r="CW830" s="26"/>
      <c r="CX830" s="26"/>
      <c r="CY830" s="26"/>
      <c r="CZ830" s="26"/>
      <c r="DA830" s="26"/>
      <c r="DB830" s="26"/>
      <c r="DC830" s="26"/>
      <c r="DD830" s="26"/>
      <c r="DE830" s="26"/>
      <c r="DF830" s="26"/>
      <c r="DG830" s="26"/>
      <c r="DH830" s="26"/>
      <c r="DI830" s="26"/>
      <c r="DJ830" s="26"/>
      <c r="DK830" s="26"/>
      <c r="DL830" s="26"/>
      <c r="DM830" s="26"/>
      <c r="DN830" s="26"/>
      <c r="DO830" s="26"/>
      <c r="DP830" s="26"/>
      <c r="DQ830" s="26"/>
      <c r="DR830" s="26"/>
      <c r="DS830" s="26"/>
      <c r="DT830" s="26"/>
      <c r="DU830" s="26"/>
      <c r="DV830" s="26"/>
      <c r="DW830" s="26"/>
      <c r="DX830" s="26"/>
      <c r="DY830" s="26"/>
      <c r="DZ830" s="26"/>
      <c r="EA830" s="26"/>
      <c r="EB830" s="26"/>
      <c r="EC830" s="26"/>
      <c r="ED830" s="26"/>
      <c r="EE830" s="26"/>
      <c r="EF830" s="26"/>
      <c r="EG830" s="26"/>
      <c r="EH830" s="26"/>
      <c r="EI830" s="26"/>
      <c r="EJ830" s="26"/>
      <c r="EK830" s="26"/>
      <c r="EL830" s="26"/>
      <c r="EM830" s="26"/>
      <c r="EN830" s="26"/>
      <c r="EO830" s="26"/>
      <c r="EP830" s="26"/>
      <c r="EQ830" s="26"/>
      <c r="ER830" s="26"/>
      <c r="ES830" s="26"/>
      <c r="ET830" s="26"/>
      <c r="EU830" s="26"/>
      <c r="EV830" s="26"/>
      <c r="EW830" s="26"/>
      <c r="EX830" s="26"/>
      <c r="EY830" s="26"/>
      <c r="EZ830" s="26"/>
      <c r="FA830" s="26"/>
      <c r="FB830" s="26"/>
      <c r="FC830" s="26"/>
      <c r="FD830" s="26"/>
      <c r="FE830" s="26"/>
      <c r="FF830" s="26"/>
      <c r="FG830" s="26"/>
      <c r="FH830" s="26"/>
      <c r="FI830" s="26"/>
      <c r="FJ830" s="26"/>
      <c r="FK830" s="26"/>
      <c r="FL830" s="26"/>
      <c r="FM830" s="26"/>
      <c r="FN830" s="26"/>
      <c r="FO830" s="26"/>
      <c r="FP830" s="26"/>
      <c r="FQ830" s="26"/>
      <c r="FR830" s="26"/>
      <c r="FS830" s="26"/>
      <c r="FT830" s="26"/>
      <c r="FU830" s="26"/>
      <c r="FV830" s="26"/>
      <c r="FW830" s="26"/>
      <c r="FX830" s="26"/>
      <c r="FY830" s="26"/>
      <c r="FZ830" s="26"/>
      <c r="GA830" s="26"/>
      <c r="GB830" s="26"/>
      <c r="GC830" s="26"/>
      <c r="GD830" s="26"/>
      <c r="GE830" s="26"/>
      <c r="GF830" s="26"/>
      <c r="GG830" s="26"/>
      <c r="GH830" s="26"/>
      <c r="GI830" s="26"/>
      <c r="GJ830" s="26"/>
      <c r="GK830" s="26"/>
      <c r="GL830" s="26"/>
      <c r="GM830" s="26"/>
      <c r="GN830" s="26"/>
      <c r="GO830" s="26"/>
      <c r="GP830" s="26"/>
      <c r="GQ830" s="26"/>
      <c r="GR830" s="26"/>
      <c r="GS830" s="26"/>
      <c r="GT830" s="26"/>
      <c r="GU830" s="26"/>
      <c r="GV830" s="26"/>
      <c r="GW830" s="26"/>
      <c r="GX830" s="26"/>
      <c r="GY830" s="26"/>
      <c r="GZ830" s="26"/>
      <c r="HA830" s="26"/>
      <c r="HB830" s="26"/>
      <c r="HC830" s="26"/>
      <c r="HD830" s="26"/>
      <c r="HE830" s="26"/>
      <c r="HF830" s="26"/>
      <c r="HG830" s="26"/>
      <c r="HH830" s="26"/>
      <c r="HI830" s="26"/>
      <c r="HJ830" s="26"/>
      <c r="HK830" s="26"/>
      <c r="HL830" s="26"/>
      <c r="HM830" s="26"/>
      <c r="HN830" s="26"/>
      <c r="HO830" s="26"/>
      <c r="HP830" s="26"/>
      <c r="HQ830" s="26"/>
      <c r="HR830" s="26"/>
      <c r="HS830" s="26"/>
      <c r="HT830" s="26"/>
      <c r="HU830" s="26"/>
      <c r="HV830" s="26"/>
      <c r="HW830" s="26"/>
      <c r="HX830" s="26"/>
      <c r="HY830" s="26"/>
      <c r="HZ830" s="26"/>
      <c r="IA830" s="26"/>
      <c r="IB830" s="26"/>
      <c r="IC830" s="26"/>
      <c r="ID830" s="26"/>
      <c r="IE830" s="26"/>
      <c r="IF830" s="26"/>
      <c r="IG830" s="26"/>
      <c r="IH830" s="26"/>
      <c r="II830" s="26"/>
      <c r="IJ830" s="26"/>
      <c r="IK830" s="26"/>
      <c r="IL830" s="26"/>
      <c r="IM830" s="26"/>
      <c r="IN830" s="26"/>
      <c r="IO830" s="26"/>
      <c r="IP830" s="26"/>
      <c r="IQ830" s="26"/>
      <c r="IR830" s="26"/>
      <c r="IS830" s="26"/>
      <c r="IT830" s="26"/>
      <c r="IU830" s="26"/>
      <c r="IV830" s="26"/>
    </row>
    <row r="831" spans="1:256" s="32" customFormat="1" ht="14.4" x14ac:dyDescent="0.3">
      <c r="A831"/>
      <c r="B831"/>
      <c r="C831"/>
      <c r="D831"/>
      <c r="E831"/>
      <c r="F831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6"/>
      <c r="AB831" s="26"/>
      <c r="AC831" s="26"/>
      <c r="AD831" s="26"/>
      <c r="AE831" s="26"/>
      <c r="AF831" s="26"/>
      <c r="AG831" s="26"/>
      <c r="AH831" s="26"/>
      <c r="AI831" s="26"/>
      <c r="AJ831" s="26"/>
      <c r="AK831" s="26"/>
      <c r="AL831" s="26"/>
      <c r="AM831" s="26"/>
      <c r="AN831" s="26"/>
      <c r="AO831" s="26"/>
      <c r="AP831" s="26"/>
      <c r="AQ831" s="26"/>
      <c r="AR831" s="26"/>
      <c r="AS831" s="26"/>
      <c r="AT831" s="26"/>
      <c r="AU831" s="26"/>
      <c r="AV831" s="26"/>
      <c r="AW831" s="26"/>
      <c r="AX831" s="26"/>
      <c r="AY831" s="26"/>
      <c r="AZ831" s="26"/>
      <c r="BA831" s="26"/>
      <c r="BB831" s="26"/>
      <c r="BC831" s="26"/>
      <c r="BD831" s="26"/>
      <c r="BE831" s="26"/>
      <c r="BF831" s="26"/>
      <c r="BG831" s="26"/>
      <c r="BH831" s="26"/>
      <c r="BI831" s="26"/>
      <c r="BJ831" s="26"/>
      <c r="BK831" s="26"/>
      <c r="BL831" s="26"/>
      <c r="BM831" s="26"/>
      <c r="BN831" s="26"/>
      <c r="BO831" s="26"/>
      <c r="BP831" s="26"/>
      <c r="BQ831" s="26"/>
      <c r="BR831" s="26"/>
      <c r="BS831" s="26"/>
      <c r="BT831" s="26"/>
      <c r="BU831" s="26"/>
      <c r="BV831" s="26"/>
      <c r="BW831" s="26"/>
      <c r="BX831" s="26"/>
      <c r="BY831" s="26"/>
      <c r="BZ831" s="26"/>
      <c r="CA831" s="26"/>
      <c r="CB831" s="26"/>
      <c r="CC831" s="26"/>
      <c r="CD831" s="26"/>
      <c r="CE831" s="26"/>
      <c r="CF831" s="26"/>
      <c r="CG831" s="26"/>
      <c r="CH831" s="26"/>
      <c r="CI831" s="26"/>
      <c r="CJ831" s="26"/>
      <c r="CK831" s="26"/>
      <c r="CL831" s="26"/>
      <c r="CM831" s="26"/>
      <c r="CN831" s="26"/>
      <c r="CO831" s="26"/>
      <c r="CP831" s="26"/>
      <c r="CQ831" s="26"/>
      <c r="CR831" s="26"/>
      <c r="CS831" s="26"/>
      <c r="CT831" s="26"/>
      <c r="CU831" s="26"/>
      <c r="CV831" s="26"/>
      <c r="CW831" s="26"/>
      <c r="CX831" s="26"/>
      <c r="CY831" s="26"/>
      <c r="CZ831" s="26"/>
      <c r="DA831" s="26"/>
      <c r="DB831" s="26"/>
      <c r="DC831" s="26"/>
      <c r="DD831" s="26"/>
      <c r="DE831" s="26"/>
      <c r="DF831" s="26"/>
      <c r="DG831" s="26"/>
      <c r="DH831" s="26"/>
      <c r="DI831" s="26"/>
      <c r="DJ831" s="26"/>
      <c r="DK831" s="26"/>
      <c r="DL831" s="26"/>
      <c r="DM831" s="26"/>
      <c r="DN831" s="26"/>
      <c r="DO831" s="26"/>
      <c r="DP831" s="26"/>
      <c r="DQ831" s="26"/>
      <c r="DR831" s="26"/>
      <c r="DS831" s="26"/>
      <c r="DT831" s="26"/>
      <c r="DU831" s="26"/>
      <c r="DV831" s="26"/>
      <c r="DW831" s="26"/>
      <c r="DX831" s="26"/>
      <c r="DY831" s="26"/>
      <c r="DZ831" s="26"/>
      <c r="EA831" s="26"/>
      <c r="EB831" s="26"/>
      <c r="EC831" s="26"/>
      <c r="ED831" s="26"/>
      <c r="EE831" s="26"/>
      <c r="EF831" s="26"/>
      <c r="EG831" s="26"/>
      <c r="EH831" s="26"/>
      <c r="EI831" s="26"/>
      <c r="EJ831" s="26"/>
      <c r="EK831" s="26"/>
      <c r="EL831" s="26"/>
      <c r="EM831" s="26"/>
      <c r="EN831" s="26"/>
      <c r="EO831" s="26"/>
      <c r="EP831" s="26"/>
      <c r="EQ831" s="26"/>
      <c r="ER831" s="26"/>
      <c r="ES831" s="26"/>
      <c r="ET831" s="26"/>
      <c r="EU831" s="26"/>
      <c r="EV831" s="26"/>
      <c r="EW831" s="26"/>
      <c r="EX831" s="26"/>
      <c r="EY831" s="26"/>
      <c r="EZ831" s="26"/>
      <c r="FA831" s="26"/>
      <c r="FB831" s="26"/>
      <c r="FC831" s="26"/>
      <c r="FD831" s="26"/>
      <c r="FE831" s="26"/>
      <c r="FF831" s="26"/>
      <c r="FG831" s="26"/>
      <c r="FH831" s="26"/>
      <c r="FI831" s="26"/>
      <c r="FJ831" s="26"/>
      <c r="FK831" s="26"/>
      <c r="FL831" s="26"/>
      <c r="FM831" s="26"/>
      <c r="FN831" s="26"/>
      <c r="FO831" s="26"/>
      <c r="FP831" s="26"/>
      <c r="FQ831" s="26"/>
      <c r="FR831" s="26"/>
      <c r="FS831" s="26"/>
      <c r="FT831" s="26"/>
      <c r="FU831" s="26"/>
      <c r="FV831" s="26"/>
      <c r="FW831" s="26"/>
      <c r="FX831" s="26"/>
      <c r="FY831" s="26"/>
      <c r="FZ831" s="26"/>
      <c r="GA831" s="26"/>
      <c r="GB831" s="26"/>
      <c r="GC831" s="26"/>
      <c r="GD831" s="26"/>
      <c r="GE831" s="26"/>
      <c r="GF831" s="26"/>
      <c r="GG831" s="26"/>
      <c r="GH831" s="26"/>
      <c r="GI831" s="26"/>
      <c r="GJ831" s="26"/>
      <c r="GK831" s="26"/>
      <c r="GL831" s="26"/>
      <c r="GM831" s="26"/>
      <c r="GN831" s="26"/>
      <c r="GO831" s="26"/>
      <c r="GP831" s="26"/>
      <c r="GQ831" s="26"/>
      <c r="GR831" s="26"/>
      <c r="GS831" s="26"/>
      <c r="GT831" s="26"/>
      <c r="GU831" s="26"/>
      <c r="GV831" s="26"/>
      <c r="GW831" s="26"/>
      <c r="GX831" s="26"/>
      <c r="GY831" s="26"/>
      <c r="GZ831" s="26"/>
      <c r="HA831" s="26"/>
      <c r="HB831" s="26"/>
      <c r="HC831" s="26"/>
      <c r="HD831" s="26"/>
      <c r="HE831" s="26"/>
      <c r="HF831" s="26"/>
      <c r="HG831" s="26"/>
      <c r="HH831" s="26"/>
      <c r="HI831" s="26"/>
      <c r="HJ831" s="26"/>
      <c r="HK831" s="26"/>
      <c r="HL831" s="26"/>
      <c r="HM831" s="26"/>
      <c r="HN831" s="26"/>
      <c r="HO831" s="26"/>
      <c r="HP831" s="26"/>
      <c r="HQ831" s="26"/>
      <c r="HR831" s="26"/>
      <c r="HS831" s="26"/>
      <c r="HT831" s="26"/>
      <c r="HU831" s="26"/>
      <c r="HV831" s="26"/>
      <c r="HW831" s="26"/>
      <c r="HX831" s="26"/>
      <c r="HY831" s="26"/>
      <c r="HZ831" s="26"/>
      <c r="IA831" s="26"/>
      <c r="IB831" s="26"/>
      <c r="IC831" s="26"/>
      <c r="ID831" s="26"/>
      <c r="IE831" s="26"/>
      <c r="IF831" s="26"/>
      <c r="IG831" s="26"/>
      <c r="IH831" s="26"/>
      <c r="II831" s="26"/>
      <c r="IJ831" s="26"/>
      <c r="IK831" s="26"/>
      <c r="IL831" s="26"/>
      <c r="IM831" s="26"/>
      <c r="IN831" s="26"/>
      <c r="IO831" s="26"/>
      <c r="IP831" s="26"/>
      <c r="IQ831" s="26"/>
      <c r="IR831" s="26"/>
      <c r="IS831" s="26"/>
      <c r="IT831" s="26"/>
      <c r="IU831" s="26"/>
      <c r="IV831" s="26"/>
    </row>
    <row r="832" spans="1:256" s="32" customFormat="1" ht="14.4" x14ac:dyDescent="0.3">
      <c r="A832"/>
      <c r="B832"/>
      <c r="C832"/>
      <c r="D832"/>
      <c r="E832"/>
      <c r="F832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6"/>
      <c r="AB832" s="26"/>
      <c r="AC832" s="26"/>
      <c r="AD832" s="26"/>
      <c r="AE832" s="26"/>
      <c r="AF832" s="26"/>
      <c r="AG832" s="26"/>
      <c r="AH832" s="26"/>
      <c r="AI832" s="26"/>
      <c r="AJ832" s="26"/>
      <c r="AK832" s="26"/>
      <c r="AL832" s="26"/>
      <c r="AM832" s="26"/>
      <c r="AN832" s="26"/>
      <c r="AO832" s="26"/>
      <c r="AP832" s="26"/>
      <c r="AQ832" s="26"/>
      <c r="AR832" s="26"/>
      <c r="AS832" s="26"/>
      <c r="AT832" s="26"/>
      <c r="AU832" s="26"/>
      <c r="AV832" s="26"/>
      <c r="AW832" s="26"/>
      <c r="AX832" s="26"/>
      <c r="AY832" s="26"/>
      <c r="AZ832" s="26"/>
      <c r="BA832" s="26"/>
      <c r="BB832" s="26"/>
      <c r="BC832" s="26"/>
      <c r="BD832" s="26"/>
      <c r="BE832" s="26"/>
      <c r="BF832" s="26"/>
      <c r="BG832" s="26"/>
      <c r="BH832" s="26"/>
      <c r="BI832" s="26"/>
      <c r="BJ832" s="26"/>
      <c r="BK832" s="26"/>
      <c r="BL832" s="26"/>
      <c r="BM832" s="26"/>
      <c r="BN832" s="26"/>
      <c r="BO832" s="26"/>
      <c r="BP832" s="26"/>
      <c r="BQ832" s="26"/>
      <c r="BR832" s="26"/>
      <c r="BS832" s="26"/>
      <c r="BT832" s="26"/>
      <c r="BU832" s="26"/>
      <c r="BV832" s="26"/>
      <c r="BW832" s="26"/>
      <c r="BX832" s="26"/>
      <c r="BY832" s="26"/>
      <c r="BZ832" s="26"/>
      <c r="CA832" s="26"/>
      <c r="CB832" s="26"/>
      <c r="CC832" s="26"/>
      <c r="CD832" s="26"/>
      <c r="CE832" s="26"/>
      <c r="CF832" s="26"/>
      <c r="CG832" s="26"/>
      <c r="CH832" s="26"/>
      <c r="CI832" s="26"/>
      <c r="CJ832" s="26"/>
      <c r="CK832" s="26"/>
      <c r="CL832" s="26"/>
      <c r="CM832" s="26"/>
      <c r="CN832" s="26"/>
      <c r="CO832" s="26"/>
      <c r="CP832" s="26"/>
      <c r="CQ832" s="26"/>
      <c r="CR832" s="26"/>
      <c r="CS832" s="26"/>
      <c r="CT832" s="26"/>
      <c r="CU832" s="26"/>
      <c r="CV832" s="26"/>
      <c r="CW832" s="26"/>
      <c r="CX832" s="26"/>
      <c r="CY832" s="26"/>
      <c r="CZ832" s="26"/>
      <c r="DA832" s="26"/>
      <c r="DB832" s="26"/>
      <c r="DC832" s="26"/>
      <c r="DD832" s="26"/>
      <c r="DE832" s="26"/>
      <c r="DF832" s="26"/>
      <c r="DG832" s="26"/>
      <c r="DH832" s="26"/>
      <c r="DI832" s="26"/>
      <c r="DJ832" s="26"/>
      <c r="DK832" s="26"/>
      <c r="DL832" s="26"/>
      <c r="DM832" s="26"/>
      <c r="DN832" s="26"/>
      <c r="DO832" s="26"/>
      <c r="DP832" s="26"/>
      <c r="DQ832" s="26"/>
      <c r="DR832" s="26"/>
      <c r="DS832" s="26"/>
      <c r="DT832" s="26"/>
      <c r="DU832" s="26"/>
      <c r="DV832" s="26"/>
      <c r="DW832" s="26"/>
      <c r="DX832" s="26"/>
      <c r="DY832" s="26"/>
      <c r="DZ832" s="26"/>
      <c r="EA832" s="26"/>
      <c r="EB832" s="26"/>
      <c r="EC832" s="26"/>
      <c r="ED832" s="26"/>
      <c r="EE832" s="26"/>
      <c r="EF832" s="26"/>
      <c r="EG832" s="26"/>
      <c r="EH832" s="26"/>
      <c r="EI832" s="26"/>
      <c r="EJ832" s="26"/>
      <c r="EK832" s="26"/>
      <c r="EL832" s="26"/>
      <c r="EM832" s="26"/>
      <c r="EN832" s="26"/>
      <c r="EO832" s="26"/>
      <c r="EP832" s="26"/>
      <c r="EQ832" s="26"/>
      <c r="ER832" s="26"/>
      <c r="ES832" s="26"/>
      <c r="ET832" s="26"/>
      <c r="EU832" s="26"/>
      <c r="EV832" s="26"/>
      <c r="EW832" s="26"/>
      <c r="EX832" s="26"/>
      <c r="EY832" s="26"/>
      <c r="EZ832" s="26"/>
      <c r="FA832" s="26"/>
      <c r="FB832" s="26"/>
      <c r="FC832" s="26"/>
      <c r="FD832" s="26"/>
      <c r="FE832" s="26"/>
      <c r="FF832" s="26"/>
      <c r="FG832" s="26"/>
      <c r="FH832" s="26"/>
      <c r="FI832" s="26"/>
      <c r="FJ832" s="26"/>
      <c r="FK832" s="26"/>
      <c r="FL832" s="26"/>
      <c r="FM832" s="26"/>
      <c r="FN832" s="26"/>
      <c r="FO832" s="26"/>
      <c r="FP832" s="26"/>
      <c r="FQ832" s="26"/>
      <c r="FR832" s="26"/>
      <c r="FS832" s="26"/>
      <c r="FT832" s="26"/>
      <c r="FU832" s="26"/>
      <c r="FV832" s="26"/>
      <c r="FW832" s="26"/>
      <c r="FX832" s="26"/>
      <c r="FY832" s="26"/>
      <c r="FZ832" s="26"/>
      <c r="GA832" s="26"/>
      <c r="GB832" s="26"/>
      <c r="GC832" s="26"/>
      <c r="GD832" s="26"/>
      <c r="GE832" s="26"/>
      <c r="GF832" s="26"/>
      <c r="GG832" s="26"/>
      <c r="GH832" s="26"/>
      <c r="GI832" s="26"/>
      <c r="GJ832" s="26"/>
      <c r="GK832" s="26"/>
      <c r="GL832" s="26"/>
      <c r="GM832" s="26"/>
      <c r="GN832" s="26"/>
      <c r="GO832" s="26"/>
      <c r="GP832" s="26"/>
      <c r="GQ832" s="26"/>
      <c r="GR832" s="26"/>
      <c r="GS832" s="26"/>
      <c r="GT832" s="26"/>
      <c r="GU832" s="26"/>
      <c r="GV832" s="26"/>
      <c r="GW832" s="26"/>
      <c r="GX832" s="26"/>
      <c r="GY832" s="26"/>
      <c r="GZ832" s="26"/>
      <c r="HA832" s="26"/>
      <c r="HB832" s="26"/>
      <c r="HC832" s="26"/>
      <c r="HD832" s="26"/>
      <c r="HE832" s="26"/>
      <c r="HF832" s="26"/>
      <c r="HG832" s="26"/>
      <c r="HH832" s="26"/>
      <c r="HI832" s="26"/>
      <c r="HJ832" s="26"/>
      <c r="HK832" s="26"/>
      <c r="HL832" s="26"/>
      <c r="HM832" s="26"/>
      <c r="HN832" s="26"/>
      <c r="HO832" s="26"/>
      <c r="HP832" s="26"/>
      <c r="HQ832" s="26"/>
      <c r="HR832" s="26"/>
      <c r="HS832" s="26"/>
      <c r="HT832" s="26"/>
      <c r="HU832" s="26"/>
      <c r="HV832" s="26"/>
      <c r="HW832" s="26"/>
      <c r="HX832" s="26"/>
      <c r="HY832" s="26"/>
      <c r="HZ832" s="26"/>
      <c r="IA832" s="26"/>
      <c r="IB832" s="26"/>
      <c r="IC832" s="26"/>
      <c r="ID832" s="26"/>
      <c r="IE832" s="26"/>
      <c r="IF832" s="26"/>
      <c r="IG832" s="26"/>
      <c r="IH832" s="26"/>
      <c r="II832" s="26"/>
      <c r="IJ832" s="26"/>
      <c r="IK832" s="26"/>
      <c r="IL832" s="26"/>
      <c r="IM832" s="26"/>
      <c r="IN832" s="26"/>
      <c r="IO832" s="26"/>
      <c r="IP832" s="26"/>
      <c r="IQ832" s="26"/>
      <c r="IR832" s="26"/>
      <c r="IS832" s="26"/>
      <c r="IT832" s="26"/>
      <c r="IU832" s="26"/>
      <c r="IV832" s="26"/>
    </row>
    <row r="833" spans="1:256" s="32" customFormat="1" ht="14.4" x14ac:dyDescent="0.3">
      <c r="A833"/>
      <c r="B833"/>
      <c r="C833"/>
      <c r="D833"/>
      <c r="E833"/>
      <c r="F833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6"/>
      <c r="AB833" s="26"/>
      <c r="AC833" s="26"/>
      <c r="AD833" s="26"/>
      <c r="AE833" s="26"/>
      <c r="AF833" s="26"/>
      <c r="AG833" s="26"/>
      <c r="AH833" s="26"/>
      <c r="AI833" s="26"/>
      <c r="AJ833" s="26"/>
      <c r="AK833" s="26"/>
      <c r="AL833" s="26"/>
      <c r="AM833" s="26"/>
      <c r="AN833" s="26"/>
      <c r="AO833" s="26"/>
      <c r="AP833" s="26"/>
      <c r="AQ833" s="26"/>
      <c r="AR833" s="26"/>
      <c r="AS833" s="26"/>
      <c r="AT833" s="26"/>
      <c r="AU833" s="26"/>
      <c r="AV833" s="26"/>
      <c r="AW833" s="26"/>
      <c r="AX833" s="26"/>
      <c r="AY833" s="26"/>
      <c r="AZ833" s="26"/>
      <c r="BA833" s="26"/>
      <c r="BB833" s="26"/>
      <c r="BC833" s="26"/>
      <c r="BD833" s="26"/>
      <c r="BE833" s="26"/>
      <c r="BF833" s="26"/>
      <c r="BG833" s="26"/>
      <c r="BH833" s="26"/>
      <c r="BI833" s="26"/>
      <c r="BJ833" s="26"/>
      <c r="BK833" s="26"/>
      <c r="BL833" s="26"/>
      <c r="BM833" s="26"/>
      <c r="BN833" s="26"/>
      <c r="BO833" s="26"/>
      <c r="BP833" s="26"/>
      <c r="BQ833" s="26"/>
      <c r="BR833" s="26"/>
      <c r="BS833" s="26"/>
      <c r="BT833" s="26"/>
      <c r="BU833" s="26"/>
      <c r="BV833" s="26"/>
      <c r="BW833" s="26"/>
      <c r="BX833" s="26"/>
      <c r="BY833" s="26"/>
      <c r="BZ833" s="26"/>
      <c r="CA833" s="26"/>
      <c r="CB833" s="26"/>
      <c r="CC833" s="26"/>
      <c r="CD833" s="26"/>
      <c r="CE833" s="26"/>
      <c r="CF833" s="26"/>
      <c r="CG833" s="26"/>
      <c r="CH833" s="26"/>
      <c r="CI833" s="26"/>
      <c r="CJ833" s="26"/>
      <c r="CK833" s="26"/>
      <c r="CL833" s="26"/>
      <c r="CM833" s="26"/>
      <c r="CN833" s="26"/>
      <c r="CO833" s="26"/>
      <c r="CP833" s="26"/>
      <c r="CQ833" s="26"/>
      <c r="CR833" s="26"/>
      <c r="CS833" s="26"/>
      <c r="CT833" s="26"/>
      <c r="CU833" s="26"/>
      <c r="CV833" s="26"/>
      <c r="CW833" s="26"/>
      <c r="CX833" s="26"/>
      <c r="CY833" s="26"/>
      <c r="CZ833" s="26"/>
      <c r="DA833" s="26"/>
      <c r="DB833" s="26"/>
      <c r="DC833" s="26"/>
      <c r="DD833" s="26"/>
      <c r="DE833" s="26"/>
      <c r="DF833" s="26"/>
      <c r="DG833" s="26"/>
      <c r="DH833" s="26"/>
      <c r="DI833" s="26"/>
      <c r="DJ833" s="26"/>
      <c r="DK833" s="26"/>
      <c r="DL833" s="26"/>
      <c r="DM833" s="26"/>
      <c r="DN833" s="26"/>
      <c r="DO833" s="26"/>
      <c r="DP833" s="26"/>
      <c r="DQ833" s="26"/>
      <c r="DR833" s="26"/>
      <c r="DS833" s="26"/>
      <c r="DT833" s="26"/>
      <c r="DU833" s="26"/>
      <c r="DV833" s="26"/>
      <c r="DW833" s="26"/>
      <c r="DX833" s="26"/>
      <c r="DY833" s="26"/>
      <c r="DZ833" s="26"/>
      <c r="EA833" s="26"/>
      <c r="EB833" s="26"/>
      <c r="EC833" s="26"/>
      <c r="ED833" s="26"/>
      <c r="EE833" s="26"/>
      <c r="EF833" s="26"/>
      <c r="EG833" s="26"/>
      <c r="EH833" s="26"/>
      <c r="EI833" s="26"/>
      <c r="EJ833" s="26"/>
      <c r="EK833" s="26"/>
      <c r="EL833" s="26"/>
      <c r="EM833" s="26"/>
      <c r="EN833" s="26"/>
      <c r="EO833" s="26"/>
      <c r="EP833" s="26"/>
      <c r="EQ833" s="26"/>
      <c r="ER833" s="26"/>
      <c r="ES833" s="26"/>
      <c r="ET833" s="26"/>
      <c r="EU833" s="26"/>
      <c r="EV833" s="26"/>
      <c r="EW833" s="26"/>
      <c r="EX833" s="26"/>
      <c r="EY833" s="26"/>
      <c r="EZ833" s="26"/>
      <c r="FA833" s="26"/>
      <c r="FB833" s="26"/>
      <c r="FC833" s="26"/>
      <c r="FD833" s="26"/>
      <c r="FE833" s="26"/>
      <c r="FF833" s="26"/>
      <c r="FG833" s="26"/>
      <c r="FH833" s="26"/>
      <c r="FI833" s="26"/>
      <c r="FJ833" s="26"/>
      <c r="FK833" s="26"/>
      <c r="FL833" s="26"/>
      <c r="FM833" s="26"/>
      <c r="FN833" s="26"/>
      <c r="FO833" s="26"/>
      <c r="FP833" s="26"/>
      <c r="FQ833" s="26"/>
      <c r="FR833" s="26"/>
      <c r="FS833" s="26"/>
      <c r="FT833" s="26"/>
      <c r="FU833" s="26"/>
      <c r="FV833" s="26"/>
      <c r="FW833" s="26"/>
      <c r="FX833" s="26"/>
      <c r="FY833" s="26"/>
      <c r="FZ833" s="26"/>
      <c r="GA833" s="26"/>
      <c r="GB833" s="26"/>
      <c r="GC833" s="26"/>
      <c r="GD833" s="26"/>
      <c r="GE833" s="26"/>
      <c r="GF833" s="26"/>
      <c r="GG833" s="26"/>
      <c r="GH833" s="26"/>
      <c r="GI833" s="26"/>
      <c r="GJ833" s="26"/>
      <c r="GK833" s="26"/>
      <c r="GL833" s="26"/>
      <c r="GM833" s="26"/>
      <c r="GN833" s="26"/>
      <c r="GO833" s="26"/>
      <c r="GP833" s="26"/>
      <c r="GQ833" s="26"/>
      <c r="GR833" s="26"/>
      <c r="GS833" s="26"/>
      <c r="GT833" s="26"/>
      <c r="GU833" s="26"/>
      <c r="GV833" s="26"/>
      <c r="GW833" s="26"/>
      <c r="GX833" s="26"/>
      <c r="GY833" s="26"/>
      <c r="GZ833" s="26"/>
      <c r="HA833" s="26"/>
      <c r="HB833" s="26"/>
      <c r="HC833" s="26"/>
      <c r="HD833" s="26"/>
      <c r="HE833" s="26"/>
      <c r="HF833" s="26"/>
      <c r="HG833" s="26"/>
      <c r="HH833" s="26"/>
      <c r="HI833" s="26"/>
      <c r="HJ833" s="26"/>
      <c r="HK833" s="26"/>
      <c r="HL833" s="26"/>
      <c r="HM833" s="26"/>
      <c r="HN833" s="26"/>
      <c r="HO833" s="26"/>
      <c r="HP833" s="26"/>
      <c r="HQ833" s="26"/>
      <c r="HR833" s="26"/>
      <c r="HS833" s="26"/>
      <c r="HT833" s="26"/>
      <c r="HU833" s="26"/>
      <c r="HV833" s="26"/>
      <c r="HW833" s="26"/>
      <c r="HX833" s="26"/>
      <c r="HY833" s="26"/>
      <c r="HZ833" s="26"/>
      <c r="IA833" s="26"/>
      <c r="IB833" s="26"/>
      <c r="IC833" s="26"/>
      <c r="ID833" s="26"/>
      <c r="IE833" s="26"/>
      <c r="IF833" s="26"/>
      <c r="IG833" s="26"/>
      <c r="IH833" s="26"/>
      <c r="II833" s="26"/>
      <c r="IJ833" s="26"/>
      <c r="IK833" s="26"/>
      <c r="IL833" s="26"/>
      <c r="IM833" s="26"/>
      <c r="IN833" s="26"/>
      <c r="IO833" s="26"/>
      <c r="IP833" s="26"/>
      <c r="IQ833" s="26"/>
      <c r="IR833" s="26"/>
      <c r="IS833" s="26"/>
      <c r="IT833" s="26"/>
      <c r="IU833" s="26"/>
      <c r="IV833" s="26"/>
    </row>
    <row r="834" spans="1:256" s="32" customFormat="1" ht="14.4" x14ac:dyDescent="0.3">
      <c r="A834"/>
      <c r="B834"/>
      <c r="C834"/>
      <c r="D834"/>
      <c r="E834"/>
      <c r="F834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6"/>
      <c r="AB834" s="26"/>
      <c r="AC834" s="26"/>
      <c r="AD834" s="26"/>
      <c r="AE834" s="26"/>
      <c r="AF834" s="26"/>
      <c r="AG834" s="26"/>
      <c r="AH834" s="26"/>
      <c r="AI834" s="26"/>
      <c r="AJ834" s="26"/>
      <c r="AK834" s="26"/>
      <c r="AL834" s="26"/>
      <c r="AM834" s="26"/>
      <c r="AN834" s="26"/>
      <c r="AO834" s="26"/>
      <c r="AP834" s="26"/>
      <c r="AQ834" s="26"/>
      <c r="AR834" s="26"/>
      <c r="AS834" s="26"/>
      <c r="AT834" s="26"/>
      <c r="AU834" s="26"/>
      <c r="AV834" s="26"/>
      <c r="AW834" s="26"/>
      <c r="AX834" s="26"/>
      <c r="AY834" s="26"/>
      <c r="AZ834" s="26"/>
      <c r="BA834" s="26"/>
      <c r="BB834" s="26"/>
      <c r="BC834" s="26"/>
      <c r="BD834" s="26"/>
      <c r="BE834" s="26"/>
      <c r="BF834" s="26"/>
      <c r="BG834" s="26"/>
      <c r="BH834" s="26"/>
      <c r="BI834" s="26"/>
      <c r="BJ834" s="26"/>
      <c r="BK834" s="26"/>
      <c r="BL834" s="26"/>
      <c r="BM834" s="26"/>
      <c r="BN834" s="26"/>
      <c r="BO834" s="26"/>
      <c r="BP834" s="26"/>
      <c r="BQ834" s="26"/>
      <c r="BR834" s="26"/>
      <c r="BS834" s="26"/>
      <c r="BT834" s="26"/>
      <c r="BU834" s="26"/>
      <c r="BV834" s="26"/>
      <c r="BW834" s="26"/>
      <c r="BX834" s="26"/>
      <c r="BY834" s="26"/>
      <c r="BZ834" s="26"/>
      <c r="CA834" s="26"/>
      <c r="CB834" s="26"/>
      <c r="CC834" s="26"/>
      <c r="CD834" s="26"/>
      <c r="CE834" s="26"/>
      <c r="CF834" s="26"/>
      <c r="CG834" s="26"/>
      <c r="CH834" s="26"/>
      <c r="CI834" s="26"/>
      <c r="CJ834" s="26"/>
      <c r="CK834" s="26"/>
      <c r="CL834" s="26"/>
      <c r="CM834" s="26"/>
      <c r="CN834" s="26"/>
      <c r="CO834" s="26"/>
      <c r="CP834" s="26"/>
      <c r="CQ834" s="26"/>
      <c r="CR834" s="26"/>
      <c r="CS834" s="26"/>
      <c r="CT834" s="26"/>
      <c r="CU834" s="26"/>
      <c r="CV834" s="26"/>
      <c r="CW834" s="26"/>
      <c r="CX834" s="26"/>
      <c r="CY834" s="26"/>
      <c r="CZ834" s="26"/>
      <c r="DA834" s="26"/>
      <c r="DB834" s="26"/>
      <c r="DC834" s="26"/>
      <c r="DD834" s="26"/>
      <c r="DE834" s="26"/>
      <c r="DF834" s="26"/>
      <c r="DG834" s="26"/>
      <c r="DH834" s="26"/>
      <c r="DI834" s="26"/>
      <c r="DJ834" s="26"/>
      <c r="DK834" s="26"/>
      <c r="DL834" s="26"/>
      <c r="DM834" s="26"/>
      <c r="DN834" s="26"/>
      <c r="DO834" s="26"/>
      <c r="DP834" s="26"/>
      <c r="DQ834" s="26"/>
      <c r="DR834" s="26"/>
      <c r="DS834" s="26"/>
      <c r="DT834" s="26"/>
      <c r="DU834" s="26"/>
      <c r="DV834" s="26"/>
      <c r="DW834" s="26"/>
      <c r="DX834" s="26"/>
      <c r="DY834" s="26"/>
      <c r="DZ834" s="26"/>
      <c r="EA834" s="26"/>
      <c r="EB834" s="26"/>
      <c r="EC834" s="26"/>
      <c r="ED834" s="26"/>
      <c r="EE834" s="26"/>
      <c r="EF834" s="26"/>
      <c r="EG834" s="26"/>
      <c r="EH834" s="26"/>
      <c r="EI834" s="26"/>
      <c r="EJ834" s="26"/>
      <c r="EK834" s="26"/>
      <c r="EL834" s="26"/>
      <c r="EM834" s="26"/>
      <c r="EN834" s="26"/>
      <c r="EO834" s="26"/>
      <c r="EP834" s="26"/>
      <c r="EQ834" s="26"/>
      <c r="ER834" s="26"/>
      <c r="ES834" s="26"/>
      <c r="ET834" s="26"/>
      <c r="EU834" s="26"/>
      <c r="EV834" s="26"/>
      <c r="EW834" s="26"/>
      <c r="EX834" s="26"/>
      <c r="EY834" s="26"/>
      <c r="EZ834" s="26"/>
      <c r="FA834" s="26"/>
      <c r="FB834" s="26"/>
      <c r="FC834" s="26"/>
      <c r="FD834" s="26"/>
      <c r="FE834" s="26"/>
      <c r="FF834" s="26"/>
      <c r="FG834" s="26"/>
      <c r="FH834" s="26"/>
      <c r="FI834" s="26"/>
      <c r="FJ834" s="26"/>
      <c r="FK834" s="26"/>
      <c r="FL834" s="26"/>
      <c r="FM834" s="26"/>
      <c r="FN834" s="26"/>
      <c r="FO834" s="26"/>
      <c r="FP834" s="26"/>
      <c r="FQ834" s="26"/>
      <c r="FR834" s="26"/>
      <c r="FS834" s="26"/>
      <c r="FT834" s="26"/>
      <c r="FU834" s="26"/>
      <c r="FV834" s="26"/>
      <c r="FW834" s="26"/>
      <c r="FX834" s="26"/>
      <c r="FY834" s="26"/>
      <c r="FZ834" s="26"/>
      <c r="GA834" s="26"/>
      <c r="GB834" s="26"/>
      <c r="GC834" s="26"/>
      <c r="GD834" s="26"/>
      <c r="GE834" s="26"/>
      <c r="GF834" s="26"/>
      <c r="GG834" s="26"/>
      <c r="GH834" s="26"/>
      <c r="GI834" s="26"/>
      <c r="GJ834" s="26"/>
      <c r="GK834" s="26"/>
      <c r="GL834" s="26"/>
      <c r="GM834" s="26"/>
      <c r="GN834" s="26"/>
      <c r="GO834" s="26"/>
      <c r="GP834" s="26"/>
      <c r="GQ834" s="26"/>
      <c r="GR834" s="26"/>
      <c r="GS834" s="26"/>
      <c r="GT834" s="26"/>
      <c r="GU834" s="26"/>
      <c r="GV834" s="26"/>
      <c r="GW834" s="26"/>
      <c r="GX834" s="26"/>
      <c r="GY834" s="26"/>
      <c r="GZ834" s="26"/>
      <c r="HA834" s="26"/>
      <c r="HB834" s="26"/>
      <c r="HC834" s="26"/>
      <c r="HD834" s="26"/>
      <c r="HE834" s="26"/>
      <c r="HF834" s="26"/>
      <c r="HG834" s="26"/>
      <c r="HH834" s="26"/>
      <c r="HI834" s="26"/>
      <c r="HJ834" s="26"/>
      <c r="HK834" s="26"/>
      <c r="HL834" s="26"/>
      <c r="HM834" s="26"/>
      <c r="HN834" s="26"/>
      <c r="HO834" s="26"/>
      <c r="HP834" s="26"/>
      <c r="HQ834" s="26"/>
      <c r="HR834" s="26"/>
      <c r="HS834" s="26"/>
      <c r="HT834" s="26"/>
      <c r="HU834" s="26"/>
      <c r="HV834" s="26"/>
      <c r="HW834" s="26"/>
      <c r="HX834" s="26"/>
      <c r="HY834" s="26"/>
      <c r="HZ834" s="26"/>
      <c r="IA834" s="26"/>
      <c r="IB834" s="26"/>
      <c r="IC834" s="26"/>
      <c r="ID834" s="26"/>
      <c r="IE834" s="26"/>
      <c r="IF834" s="26"/>
      <c r="IG834" s="26"/>
      <c r="IH834" s="26"/>
      <c r="II834" s="26"/>
      <c r="IJ834" s="26"/>
      <c r="IK834" s="26"/>
      <c r="IL834" s="26"/>
      <c r="IM834" s="26"/>
      <c r="IN834" s="26"/>
      <c r="IO834" s="26"/>
      <c r="IP834" s="26"/>
      <c r="IQ834" s="26"/>
      <c r="IR834" s="26"/>
      <c r="IS834" s="26"/>
      <c r="IT834" s="26"/>
      <c r="IU834" s="26"/>
      <c r="IV834" s="26"/>
    </row>
    <row r="835" spans="1:256" s="32" customFormat="1" ht="14.4" x14ac:dyDescent="0.3">
      <c r="A835"/>
      <c r="B835"/>
      <c r="C835"/>
      <c r="D835"/>
      <c r="E835"/>
      <c r="F835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6"/>
      <c r="AB835" s="26"/>
      <c r="AC835" s="26"/>
      <c r="AD835" s="26"/>
      <c r="AE835" s="26"/>
      <c r="AF835" s="26"/>
      <c r="AG835" s="26"/>
      <c r="AH835" s="26"/>
      <c r="AI835" s="26"/>
      <c r="AJ835" s="26"/>
      <c r="AK835" s="26"/>
      <c r="AL835" s="26"/>
      <c r="AM835" s="26"/>
      <c r="AN835" s="26"/>
      <c r="AO835" s="26"/>
      <c r="AP835" s="26"/>
      <c r="AQ835" s="26"/>
      <c r="AR835" s="26"/>
      <c r="AS835" s="26"/>
      <c r="AT835" s="26"/>
      <c r="AU835" s="26"/>
      <c r="AV835" s="26"/>
      <c r="AW835" s="26"/>
      <c r="AX835" s="26"/>
      <c r="AY835" s="26"/>
      <c r="AZ835" s="26"/>
      <c r="BA835" s="26"/>
      <c r="BB835" s="26"/>
      <c r="BC835" s="26"/>
      <c r="BD835" s="26"/>
      <c r="BE835" s="26"/>
      <c r="BF835" s="26"/>
      <c r="BG835" s="26"/>
      <c r="BH835" s="26"/>
      <c r="BI835" s="26"/>
      <c r="BJ835" s="26"/>
      <c r="BK835" s="26"/>
      <c r="BL835" s="26"/>
      <c r="BM835" s="26"/>
      <c r="BN835" s="26"/>
      <c r="BO835" s="26"/>
      <c r="BP835" s="26"/>
      <c r="BQ835" s="26"/>
      <c r="BR835" s="26"/>
      <c r="BS835" s="26"/>
      <c r="BT835" s="26"/>
      <c r="BU835" s="26"/>
      <c r="BV835" s="26"/>
      <c r="BW835" s="26"/>
      <c r="BX835" s="26"/>
      <c r="BY835" s="26"/>
      <c r="BZ835" s="26"/>
      <c r="CA835" s="26"/>
      <c r="CB835" s="26"/>
      <c r="CC835" s="26"/>
      <c r="CD835" s="26"/>
      <c r="CE835" s="26"/>
      <c r="CF835" s="26"/>
      <c r="CG835" s="26"/>
      <c r="CH835" s="26"/>
      <c r="CI835" s="26"/>
      <c r="CJ835" s="26"/>
      <c r="CK835" s="26"/>
      <c r="CL835" s="26"/>
      <c r="CM835" s="26"/>
      <c r="CN835" s="26"/>
      <c r="CO835" s="26"/>
      <c r="CP835" s="26"/>
      <c r="CQ835" s="26"/>
      <c r="CR835" s="26"/>
      <c r="CS835" s="26"/>
      <c r="CT835" s="26"/>
      <c r="CU835" s="26"/>
      <c r="CV835" s="26"/>
      <c r="CW835" s="26"/>
      <c r="CX835" s="26"/>
      <c r="CY835" s="26"/>
      <c r="CZ835" s="26"/>
      <c r="DA835" s="26"/>
      <c r="DB835" s="26"/>
      <c r="DC835" s="26"/>
      <c r="DD835" s="26"/>
      <c r="DE835" s="26"/>
      <c r="DF835" s="26"/>
      <c r="DG835" s="26"/>
      <c r="DH835" s="26"/>
      <c r="DI835" s="26"/>
      <c r="DJ835" s="26"/>
      <c r="DK835" s="26"/>
      <c r="DL835" s="26"/>
      <c r="DM835" s="26"/>
      <c r="DN835" s="26"/>
      <c r="DO835" s="26"/>
      <c r="DP835" s="26"/>
      <c r="DQ835" s="26"/>
      <c r="DR835" s="26"/>
      <c r="DS835" s="26"/>
      <c r="DT835" s="26"/>
      <c r="DU835" s="26"/>
      <c r="DV835" s="26"/>
      <c r="DW835" s="26"/>
      <c r="DX835" s="26"/>
      <c r="DY835" s="26"/>
      <c r="DZ835" s="26"/>
      <c r="EA835" s="26"/>
      <c r="EB835" s="26"/>
      <c r="EC835" s="26"/>
      <c r="ED835" s="26"/>
      <c r="EE835" s="26"/>
      <c r="EF835" s="26"/>
      <c r="EG835" s="26"/>
      <c r="EH835" s="26"/>
      <c r="EI835" s="26"/>
      <c r="EJ835" s="26"/>
      <c r="EK835" s="26"/>
      <c r="EL835" s="26"/>
      <c r="EM835" s="26"/>
      <c r="EN835" s="26"/>
      <c r="EO835" s="26"/>
      <c r="EP835" s="26"/>
      <c r="EQ835" s="26"/>
      <c r="ER835" s="26"/>
      <c r="ES835" s="26"/>
      <c r="ET835" s="26"/>
      <c r="EU835" s="26"/>
      <c r="EV835" s="26"/>
      <c r="EW835" s="26"/>
      <c r="EX835" s="26"/>
      <c r="EY835" s="26"/>
      <c r="EZ835" s="26"/>
      <c r="FA835" s="26"/>
      <c r="FB835" s="26"/>
      <c r="FC835" s="26"/>
      <c r="FD835" s="26"/>
      <c r="FE835" s="26"/>
      <c r="FF835" s="26"/>
      <c r="FG835" s="26"/>
      <c r="FH835" s="26"/>
      <c r="FI835" s="26"/>
      <c r="FJ835" s="26"/>
      <c r="FK835" s="26"/>
      <c r="FL835" s="26"/>
      <c r="FM835" s="26"/>
      <c r="FN835" s="26"/>
      <c r="FO835" s="26"/>
      <c r="FP835" s="26"/>
      <c r="FQ835" s="26"/>
      <c r="FR835" s="26"/>
      <c r="FS835" s="26"/>
      <c r="FT835" s="26"/>
      <c r="FU835" s="26"/>
      <c r="FV835" s="26"/>
      <c r="FW835" s="26"/>
      <c r="FX835" s="26"/>
      <c r="FY835" s="26"/>
      <c r="FZ835" s="26"/>
      <c r="GA835" s="26"/>
      <c r="GB835" s="26"/>
      <c r="GC835" s="26"/>
      <c r="GD835" s="26"/>
      <c r="GE835" s="26"/>
      <c r="GF835" s="26"/>
      <c r="GG835" s="26"/>
      <c r="GH835" s="26"/>
      <c r="GI835" s="26"/>
      <c r="GJ835" s="26"/>
      <c r="GK835" s="26"/>
      <c r="GL835" s="26"/>
      <c r="GM835" s="26"/>
      <c r="GN835" s="26"/>
      <c r="GO835" s="26"/>
      <c r="GP835" s="26"/>
      <c r="GQ835" s="26"/>
      <c r="GR835" s="26"/>
      <c r="GS835" s="26"/>
      <c r="GT835" s="26"/>
      <c r="GU835" s="26"/>
      <c r="GV835" s="26"/>
      <c r="GW835" s="26"/>
      <c r="GX835" s="26"/>
      <c r="GY835" s="26"/>
      <c r="GZ835" s="26"/>
      <c r="HA835" s="26"/>
      <c r="HB835" s="26"/>
      <c r="HC835" s="26"/>
      <c r="HD835" s="26"/>
      <c r="HE835" s="26"/>
      <c r="HF835" s="26"/>
      <c r="HG835" s="26"/>
      <c r="HH835" s="26"/>
      <c r="HI835" s="26"/>
      <c r="HJ835" s="26"/>
      <c r="HK835" s="26"/>
      <c r="HL835" s="26"/>
      <c r="HM835" s="26"/>
      <c r="HN835" s="26"/>
      <c r="HO835" s="26"/>
      <c r="HP835" s="26"/>
      <c r="HQ835" s="26"/>
      <c r="HR835" s="26"/>
      <c r="HS835" s="26"/>
      <c r="HT835" s="26"/>
      <c r="HU835" s="26"/>
      <c r="HV835" s="26"/>
      <c r="HW835" s="26"/>
      <c r="HX835" s="26"/>
      <c r="HY835" s="26"/>
      <c r="HZ835" s="26"/>
      <c r="IA835" s="26"/>
      <c r="IB835" s="26"/>
      <c r="IC835" s="26"/>
      <c r="ID835" s="26"/>
      <c r="IE835" s="26"/>
      <c r="IF835" s="26"/>
      <c r="IG835" s="26"/>
      <c r="IH835" s="26"/>
      <c r="II835" s="26"/>
      <c r="IJ835" s="26"/>
      <c r="IK835" s="26"/>
      <c r="IL835" s="26"/>
      <c r="IM835" s="26"/>
      <c r="IN835" s="26"/>
      <c r="IO835" s="26"/>
      <c r="IP835" s="26"/>
      <c r="IQ835" s="26"/>
      <c r="IR835" s="26"/>
      <c r="IS835" s="26"/>
      <c r="IT835" s="26"/>
      <c r="IU835" s="26"/>
      <c r="IV835" s="26"/>
    </row>
    <row r="836" spans="1:256" s="32" customFormat="1" ht="14.4" x14ac:dyDescent="0.3">
      <c r="A836"/>
      <c r="B836"/>
      <c r="C836"/>
      <c r="D836"/>
      <c r="E836"/>
      <c r="F83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6"/>
      <c r="AB836" s="26"/>
      <c r="AC836" s="26"/>
      <c r="AD836" s="26"/>
      <c r="AE836" s="26"/>
      <c r="AF836" s="26"/>
      <c r="AG836" s="26"/>
      <c r="AH836" s="26"/>
      <c r="AI836" s="26"/>
      <c r="AJ836" s="26"/>
      <c r="AK836" s="26"/>
      <c r="AL836" s="26"/>
      <c r="AM836" s="26"/>
      <c r="AN836" s="26"/>
      <c r="AO836" s="26"/>
      <c r="AP836" s="26"/>
      <c r="AQ836" s="26"/>
      <c r="AR836" s="26"/>
      <c r="AS836" s="26"/>
      <c r="AT836" s="26"/>
      <c r="AU836" s="26"/>
      <c r="AV836" s="26"/>
      <c r="AW836" s="26"/>
      <c r="AX836" s="26"/>
      <c r="AY836" s="26"/>
      <c r="AZ836" s="26"/>
      <c r="BA836" s="26"/>
      <c r="BB836" s="26"/>
      <c r="BC836" s="26"/>
      <c r="BD836" s="26"/>
      <c r="BE836" s="26"/>
      <c r="BF836" s="26"/>
      <c r="BG836" s="26"/>
      <c r="BH836" s="26"/>
      <c r="BI836" s="26"/>
      <c r="BJ836" s="26"/>
      <c r="BK836" s="26"/>
      <c r="BL836" s="26"/>
      <c r="BM836" s="26"/>
      <c r="BN836" s="26"/>
      <c r="BO836" s="26"/>
      <c r="BP836" s="26"/>
      <c r="BQ836" s="26"/>
      <c r="BR836" s="26"/>
      <c r="BS836" s="26"/>
      <c r="BT836" s="26"/>
      <c r="BU836" s="26"/>
      <c r="BV836" s="26"/>
      <c r="BW836" s="26"/>
      <c r="BX836" s="26"/>
      <c r="BY836" s="26"/>
      <c r="BZ836" s="26"/>
      <c r="CA836" s="26"/>
      <c r="CB836" s="26"/>
      <c r="CC836" s="26"/>
      <c r="CD836" s="26"/>
      <c r="CE836" s="26"/>
      <c r="CF836" s="26"/>
      <c r="CG836" s="26"/>
      <c r="CH836" s="26"/>
      <c r="CI836" s="26"/>
      <c r="CJ836" s="26"/>
      <c r="CK836" s="26"/>
      <c r="CL836" s="26"/>
      <c r="CM836" s="26"/>
      <c r="CN836" s="26"/>
      <c r="CO836" s="26"/>
      <c r="CP836" s="26"/>
      <c r="CQ836" s="26"/>
      <c r="CR836" s="26"/>
      <c r="CS836" s="26"/>
      <c r="CT836" s="26"/>
      <c r="CU836" s="26"/>
      <c r="CV836" s="26"/>
      <c r="CW836" s="26"/>
      <c r="CX836" s="26"/>
      <c r="CY836" s="26"/>
      <c r="CZ836" s="26"/>
      <c r="DA836" s="26"/>
      <c r="DB836" s="26"/>
      <c r="DC836" s="26"/>
      <c r="DD836" s="26"/>
      <c r="DE836" s="26"/>
      <c r="DF836" s="26"/>
      <c r="DG836" s="26"/>
      <c r="DH836" s="26"/>
      <c r="DI836" s="26"/>
      <c r="DJ836" s="26"/>
      <c r="DK836" s="26"/>
      <c r="DL836" s="26"/>
      <c r="DM836" s="26"/>
      <c r="DN836" s="26"/>
      <c r="DO836" s="26"/>
      <c r="DP836" s="26"/>
      <c r="DQ836" s="26"/>
      <c r="DR836" s="26"/>
      <c r="DS836" s="26"/>
      <c r="DT836" s="26"/>
      <c r="DU836" s="26"/>
      <c r="DV836" s="26"/>
      <c r="DW836" s="26"/>
      <c r="DX836" s="26"/>
      <c r="DY836" s="26"/>
      <c r="DZ836" s="26"/>
      <c r="EA836" s="26"/>
      <c r="EB836" s="26"/>
      <c r="EC836" s="26"/>
      <c r="ED836" s="26"/>
      <c r="EE836" s="26"/>
      <c r="EF836" s="26"/>
      <c r="EG836" s="26"/>
      <c r="EH836" s="26"/>
      <c r="EI836" s="26"/>
      <c r="EJ836" s="26"/>
      <c r="EK836" s="26"/>
      <c r="EL836" s="26"/>
      <c r="EM836" s="26"/>
      <c r="EN836" s="26"/>
      <c r="EO836" s="26"/>
      <c r="EP836" s="26"/>
      <c r="EQ836" s="26"/>
      <c r="ER836" s="26"/>
      <c r="ES836" s="26"/>
      <c r="ET836" s="26"/>
      <c r="EU836" s="26"/>
      <c r="EV836" s="26"/>
      <c r="EW836" s="26"/>
      <c r="EX836" s="26"/>
      <c r="EY836" s="26"/>
      <c r="EZ836" s="26"/>
      <c r="FA836" s="26"/>
      <c r="FB836" s="26"/>
      <c r="FC836" s="26"/>
      <c r="FD836" s="26"/>
      <c r="FE836" s="26"/>
      <c r="FF836" s="26"/>
      <c r="FG836" s="26"/>
      <c r="FH836" s="26"/>
      <c r="FI836" s="26"/>
      <c r="FJ836" s="26"/>
      <c r="FK836" s="26"/>
      <c r="FL836" s="26"/>
      <c r="FM836" s="26"/>
      <c r="FN836" s="26"/>
      <c r="FO836" s="26"/>
      <c r="FP836" s="26"/>
      <c r="FQ836" s="26"/>
      <c r="FR836" s="26"/>
      <c r="FS836" s="26"/>
      <c r="FT836" s="26"/>
      <c r="FU836" s="26"/>
      <c r="FV836" s="26"/>
      <c r="FW836" s="26"/>
      <c r="FX836" s="26"/>
      <c r="FY836" s="26"/>
      <c r="FZ836" s="26"/>
      <c r="GA836" s="26"/>
      <c r="GB836" s="26"/>
      <c r="GC836" s="26"/>
      <c r="GD836" s="26"/>
      <c r="GE836" s="26"/>
      <c r="GF836" s="26"/>
      <c r="GG836" s="26"/>
      <c r="GH836" s="26"/>
      <c r="GI836" s="26"/>
      <c r="GJ836" s="26"/>
      <c r="GK836" s="26"/>
      <c r="GL836" s="26"/>
      <c r="GM836" s="26"/>
      <c r="GN836" s="26"/>
      <c r="GO836" s="26"/>
      <c r="GP836" s="26"/>
      <c r="GQ836" s="26"/>
      <c r="GR836" s="26"/>
      <c r="GS836" s="26"/>
      <c r="GT836" s="26"/>
      <c r="GU836" s="26"/>
      <c r="GV836" s="26"/>
      <c r="GW836" s="26"/>
      <c r="GX836" s="26"/>
      <c r="GY836" s="26"/>
      <c r="GZ836" s="26"/>
      <c r="HA836" s="26"/>
      <c r="HB836" s="26"/>
      <c r="HC836" s="26"/>
      <c r="HD836" s="26"/>
      <c r="HE836" s="26"/>
      <c r="HF836" s="26"/>
      <c r="HG836" s="26"/>
      <c r="HH836" s="26"/>
      <c r="HI836" s="26"/>
      <c r="HJ836" s="26"/>
      <c r="HK836" s="26"/>
      <c r="HL836" s="26"/>
      <c r="HM836" s="26"/>
      <c r="HN836" s="26"/>
      <c r="HO836" s="26"/>
      <c r="HP836" s="26"/>
      <c r="HQ836" s="26"/>
      <c r="HR836" s="26"/>
      <c r="HS836" s="26"/>
      <c r="HT836" s="26"/>
      <c r="HU836" s="26"/>
      <c r="HV836" s="26"/>
      <c r="HW836" s="26"/>
      <c r="HX836" s="26"/>
      <c r="HY836" s="26"/>
      <c r="HZ836" s="26"/>
      <c r="IA836" s="26"/>
      <c r="IB836" s="26"/>
      <c r="IC836" s="26"/>
      <c r="ID836" s="26"/>
      <c r="IE836" s="26"/>
      <c r="IF836" s="26"/>
      <c r="IG836" s="26"/>
      <c r="IH836" s="26"/>
      <c r="II836" s="26"/>
      <c r="IJ836" s="26"/>
      <c r="IK836" s="26"/>
      <c r="IL836" s="26"/>
      <c r="IM836" s="26"/>
      <c r="IN836" s="26"/>
      <c r="IO836" s="26"/>
      <c r="IP836" s="26"/>
      <c r="IQ836" s="26"/>
      <c r="IR836" s="26"/>
      <c r="IS836" s="26"/>
      <c r="IT836" s="26"/>
      <c r="IU836" s="26"/>
      <c r="IV836" s="26"/>
    </row>
    <row r="837" spans="1:256" s="32" customFormat="1" ht="14.4" x14ac:dyDescent="0.3">
      <c r="A837"/>
      <c r="B837"/>
      <c r="C837"/>
      <c r="D837"/>
      <c r="E837"/>
      <c r="F837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6"/>
      <c r="AB837" s="26"/>
      <c r="AC837" s="26"/>
      <c r="AD837" s="26"/>
      <c r="AE837" s="26"/>
      <c r="AF837" s="26"/>
      <c r="AG837" s="26"/>
      <c r="AH837" s="26"/>
      <c r="AI837" s="26"/>
      <c r="AJ837" s="26"/>
      <c r="AK837" s="26"/>
      <c r="AL837" s="26"/>
      <c r="AM837" s="26"/>
      <c r="AN837" s="26"/>
      <c r="AO837" s="26"/>
      <c r="AP837" s="26"/>
      <c r="AQ837" s="26"/>
      <c r="AR837" s="26"/>
      <c r="AS837" s="26"/>
      <c r="AT837" s="26"/>
      <c r="AU837" s="26"/>
      <c r="AV837" s="26"/>
      <c r="AW837" s="26"/>
      <c r="AX837" s="26"/>
      <c r="AY837" s="26"/>
      <c r="AZ837" s="26"/>
      <c r="BA837" s="26"/>
      <c r="BB837" s="26"/>
      <c r="BC837" s="26"/>
      <c r="BD837" s="26"/>
      <c r="BE837" s="26"/>
      <c r="BF837" s="26"/>
      <c r="BG837" s="26"/>
      <c r="BH837" s="26"/>
      <c r="BI837" s="26"/>
      <c r="BJ837" s="26"/>
      <c r="BK837" s="26"/>
      <c r="BL837" s="26"/>
      <c r="BM837" s="26"/>
      <c r="BN837" s="26"/>
      <c r="BO837" s="26"/>
      <c r="BP837" s="26"/>
      <c r="BQ837" s="26"/>
      <c r="BR837" s="26"/>
      <c r="BS837" s="26"/>
      <c r="BT837" s="26"/>
      <c r="BU837" s="26"/>
      <c r="BV837" s="26"/>
      <c r="BW837" s="26"/>
      <c r="BX837" s="26"/>
      <c r="BY837" s="26"/>
      <c r="BZ837" s="26"/>
      <c r="CA837" s="26"/>
      <c r="CB837" s="26"/>
      <c r="CC837" s="26"/>
      <c r="CD837" s="26"/>
      <c r="CE837" s="26"/>
      <c r="CF837" s="26"/>
      <c r="CG837" s="26"/>
      <c r="CH837" s="26"/>
      <c r="CI837" s="26"/>
      <c r="CJ837" s="26"/>
      <c r="CK837" s="26"/>
      <c r="CL837" s="26"/>
      <c r="CM837" s="26"/>
      <c r="CN837" s="26"/>
      <c r="CO837" s="26"/>
      <c r="CP837" s="26"/>
      <c r="CQ837" s="26"/>
      <c r="CR837" s="26"/>
      <c r="CS837" s="26"/>
      <c r="CT837" s="26"/>
      <c r="CU837" s="26"/>
      <c r="CV837" s="26"/>
      <c r="CW837" s="26"/>
      <c r="CX837" s="26"/>
      <c r="CY837" s="26"/>
      <c r="CZ837" s="26"/>
      <c r="DA837" s="26"/>
      <c r="DB837" s="26"/>
      <c r="DC837" s="26"/>
      <c r="DD837" s="26"/>
      <c r="DE837" s="26"/>
      <c r="DF837" s="26"/>
      <c r="DG837" s="26"/>
      <c r="DH837" s="26"/>
      <c r="DI837" s="26"/>
      <c r="DJ837" s="26"/>
      <c r="DK837" s="26"/>
      <c r="DL837" s="26"/>
      <c r="DM837" s="26"/>
      <c r="DN837" s="26"/>
      <c r="DO837" s="26"/>
      <c r="DP837" s="26"/>
      <c r="DQ837" s="26"/>
      <c r="DR837" s="26"/>
      <c r="DS837" s="26"/>
      <c r="DT837" s="26"/>
      <c r="DU837" s="26"/>
      <c r="DV837" s="26"/>
      <c r="DW837" s="26"/>
      <c r="DX837" s="26"/>
      <c r="DY837" s="26"/>
      <c r="DZ837" s="26"/>
      <c r="EA837" s="26"/>
      <c r="EB837" s="26"/>
      <c r="EC837" s="26"/>
      <c r="ED837" s="26"/>
      <c r="EE837" s="26"/>
      <c r="EF837" s="26"/>
      <c r="EG837" s="26"/>
      <c r="EH837" s="26"/>
      <c r="EI837" s="26"/>
      <c r="EJ837" s="26"/>
      <c r="EK837" s="26"/>
      <c r="EL837" s="26"/>
      <c r="EM837" s="26"/>
      <c r="EN837" s="26"/>
      <c r="EO837" s="26"/>
      <c r="EP837" s="26"/>
      <c r="EQ837" s="26"/>
      <c r="ER837" s="26"/>
      <c r="ES837" s="26"/>
      <c r="ET837" s="26"/>
      <c r="EU837" s="26"/>
      <c r="EV837" s="26"/>
      <c r="EW837" s="26"/>
      <c r="EX837" s="26"/>
      <c r="EY837" s="26"/>
      <c r="EZ837" s="26"/>
      <c r="FA837" s="26"/>
      <c r="FB837" s="26"/>
      <c r="FC837" s="26"/>
      <c r="FD837" s="26"/>
      <c r="FE837" s="26"/>
      <c r="FF837" s="26"/>
      <c r="FG837" s="26"/>
      <c r="FH837" s="26"/>
      <c r="FI837" s="26"/>
      <c r="FJ837" s="26"/>
      <c r="FK837" s="26"/>
      <c r="FL837" s="26"/>
      <c r="FM837" s="26"/>
      <c r="FN837" s="26"/>
      <c r="FO837" s="26"/>
      <c r="FP837" s="26"/>
      <c r="FQ837" s="26"/>
      <c r="FR837" s="26"/>
      <c r="FS837" s="26"/>
      <c r="FT837" s="26"/>
      <c r="FU837" s="26"/>
      <c r="FV837" s="26"/>
      <c r="FW837" s="26"/>
      <c r="FX837" s="26"/>
      <c r="FY837" s="26"/>
      <c r="FZ837" s="26"/>
      <c r="GA837" s="26"/>
      <c r="GB837" s="26"/>
      <c r="GC837" s="26"/>
      <c r="GD837" s="26"/>
      <c r="GE837" s="26"/>
      <c r="GF837" s="26"/>
      <c r="GG837" s="26"/>
      <c r="GH837" s="26"/>
      <c r="GI837" s="26"/>
      <c r="GJ837" s="26"/>
      <c r="GK837" s="26"/>
      <c r="GL837" s="26"/>
      <c r="GM837" s="26"/>
      <c r="GN837" s="26"/>
      <c r="GO837" s="26"/>
      <c r="GP837" s="26"/>
      <c r="GQ837" s="26"/>
      <c r="GR837" s="26"/>
      <c r="GS837" s="26"/>
      <c r="GT837" s="26"/>
      <c r="GU837" s="26"/>
      <c r="GV837" s="26"/>
      <c r="GW837" s="26"/>
      <c r="GX837" s="26"/>
      <c r="GY837" s="26"/>
      <c r="GZ837" s="26"/>
      <c r="HA837" s="26"/>
      <c r="HB837" s="26"/>
      <c r="HC837" s="26"/>
      <c r="HD837" s="26"/>
      <c r="HE837" s="26"/>
      <c r="HF837" s="26"/>
      <c r="HG837" s="26"/>
      <c r="HH837" s="26"/>
      <c r="HI837" s="26"/>
      <c r="HJ837" s="26"/>
      <c r="HK837" s="26"/>
      <c r="HL837" s="26"/>
      <c r="HM837" s="26"/>
      <c r="HN837" s="26"/>
      <c r="HO837" s="26"/>
      <c r="HP837" s="26"/>
      <c r="HQ837" s="26"/>
      <c r="HR837" s="26"/>
      <c r="HS837" s="26"/>
      <c r="HT837" s="26"/>
      <c r="HU837" s="26"/>
      <c r="HV837" s="26"/>
      <c r="HW837" s="26"/>
      <c r="HX837" s="26"/>
      <c r="HY837" s="26"/>
      <c r="HZ837" s="26"/>
      <c r="IA837" s="26"/>
      <c r="IB837" s="26"/>
      <c r="IC837" s="26"/>
      <c r="ID837" s="26"/>
      <c r="IE837" s="26"/>
      <c r="IF837" s="26"/>
      <c r="IG837" s="26"/>
      <c r="IH837" s="26"/>
      <c r="II837" s="26"/>
      <c r="IJ837" s="26"/>
      <c r="IK837" s="26"/>
      <c r="IL837" s="26"/>
      <c r="IM837" s="26"/>
      <c r="IN837" s="26"/>
      <c r="IO837" s="26"/>
      <c r="IP837" s="26"/>
      <c r="IQ837" s="26"/>
      <c r="IR837" s="26"/>
      <c r="IS837" s="26"/>
      <c r="IT837" s="26"/>
      <c r="IU837" s="26"/>
      <c r="IV837" s="26"/>
    </row>
    <row r="838" spans="1:256" s="32" customFormat="1" ht="14.4" x14ac:dyDescent="0.3">
      <c r="A838"/>
      <c r="B838"/>
      <c r="C838"/>
      <c r="D838"/>
      <c r="E838"/>
      <c r="F838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6"/>
      <c r="AB838" s="26"/>
      <c r="AC838" s="26"/>
      <c r="AD838" s="26"/>
      <c r="AE838" s="26"/>
      <c r="AF838" s="26"/>
      <c r="AG838" s="26"/>
      <c r="AH838" s="26"/>
      <c r="AI838" s="26"/>
      <c r="AJ838" s="26"/>
      <c r="AK838" s="26"/>
      <c r="AL838" s="26"/>
      <c r="AM838" s="26"/>
      <c r="AN838" s="26"/>
      <c r="AO838" s="26"/>
      <c r="AP838" s="26"/>
      <c r="AQ838" s="26"/>
      <c r="AR838" s="26"/>
      <c r="AS838" s="26"/>
      <c r="AT838" s="26"/>
      <c r="AU838" s="26"/>
      <c r="AV838" s="26"/>
      <c r="AW838" s="26"/>
      <c r="AX838" s="26"/>
      <c r="AY838" s="26"/>
      <c r="AZ838" s="26"/>
      <c r="BA838" s="26"/>
      <c r="BB838" s="26"/>
      <c r="BC838" s="26"/>
      <c r="BD838" s="26"/>
      <c r="BE838" s="26"/>
      <c r="BF838" s="26"/>
      <c r="BG838" s="26"/>
      <c r="BH838" s="26"/>
      <c r="BI838" s="26"/>
      <c r="BJ838" s="26"/>
      <c r="BK838" s="26"/>
      <c r="BL838" s="26"/>
      <c r="BM838" s="26"/>
      <c r="BN838" s="26"/>
      <c r="BO838" s="26"/>
      <c r="BP838" s="26"/>
      <c r="BQ838" s="26"/>
      <c r="BR838" s="26"/>
      <c r="BS838" s="26"/>
      <c r="BT838" s="26"/>
      <c r="BU838" s="26"/>
      <c r="BV838" s="26"/>
      <c r="BW838" s="26"/>
      <c r="BX838" s="26"/>
      <c r="BY838" s="26"/>
      <c r="BZ838" s="26"/>
      <c r="CA838" s="26"/>
      <c r="CB838" s="26"/>
      <c r="CC838" s="26"/>
      <c r="CD838" s="26"/>
      <c r="CE838" s="26"/>
      <c r="CF838" s="26"/>
      <c r="CG838" s="26"/>
      <c r="CH838" s="26"/>
      <c r="CI838" s="26"/>
      <c r="CJ838" s="26"/>
      <c r="CK838" s="26"/>
      <c r="CL838" s="26"/>
      <c r="CM838" s="26"/>
      <c r="CN838" s="26"/>
      <c r="CO838" s="26"/>
      <c r="CP838" s="26"/>
      <c r="CQ838" s="26"/>
      <c r="CR838" s="26"/>
      <c r="CS838" s="26"/>
      <c r="CT838" s="26"/>
      <c r="CU838" s="26"/>
      <c r="CV838" s="26"/>
      <c r="CW838" s="26"/>
      <c r="CX838" s="26"/>
      <c r="CY838" s="26"/>
      <c r="CZ838" s="26"/>
      <c r="DA838" s="26"/>
      <c r="DB838" s="26"/>
      <c r="DC838" s="26"/>
      <c r="DD838" s="26"/>
      <c r="DE838" s="26"/>
      <c r="DF838" s="26"/>
      <c r="DG838" s="26"/>
      <c r="DH838" s="26"/>
      <c r="DI838" s="26"/>
      <c r="DJ838" s="26"/>
      <c r="DK838" s="26"/>
      <c r="DL838" s="26"/>
      <c r="DM838" s="26"/>
      <c r="DN838" s="26"/>
      <c r="DO838" s="26"/>
      <c r="DP838" s="26"/>
      <c r="DQ838" s="26"/>
      <c r="DR838" s="26"/>
      <c r="DS838" s="26"/>
      <c r="DT838" s="26"/>
      <c r="DU838" s="26"/>
      <c r="DV838" s="26"/>
      <c r="DW838" s="26"/>
      <c r="DX838" s="26"/>
      <c r="DY838" s="26"/>
      <c r="DZ838" s="26"/>
      <c r="EA838" s="26"/>
      <c r="EB838" s="26"/>
      <c r="EC838" s="26"/>
      <c r="ED838" s="26"/>
      <c r="EE838" s="26"/>
      <c r="EF838" s="26"/>
      <c r="EG838" s="26"/>
      <c r="EH838" s="26"/>
      <c r="EI838" s="26"/>
      <c r="EJ838" s="26"/>
      <c r="EK838" s="26"/>
      <c r="EL838" s="26"/>
      <c r="EM838" s="26"/>
      <c r="EN838" s="26"/>
      <c r="EO838" s="26"/>
      <c r="EP838" s="26"/>
      <c r="EQ838" s="26"/>
      <c r="ER838" s="26"/>
      <c r="ES838" s="26"/>
      <c r="ET838" s="26"/>
      <c r="EU838" s="26"/>
      <c r="EV838" s="26"/>
      <c r="EW838" s="26"/>
      <c r="EX838" s="26"/>
      <c r="EY838" s="26"/>
      <c r="EZ838" s="26"/>
      <c r="FA838" s="26"/>
      <c r="FB838" s="26"/>
      <c r="FC838" s="26"/>
      <c r="FD838" s="26"/>
      <c r="FE838" s="26"/>
      <c r="FF838" s="26"/>
      <c r="FG838" s="26"/>
      <c r="FH838" s="26"/>
      <c r="FI838" s="26"/>
      <c r="FJ838" s="26"/>
      <c r="FK838" s="26"/>
      <c r="FL838" s="26"/>
      <c r="FM838" s="26"/>
      <c r="FN838" s="26"/>
      <c r="FO838" s="26"/>
      <c r="FP838" s="26"/>
      <c r="FQ838" s="26"/>
      <c r="FR838" s="26"/>
      <c r="FS838" s="26"/>
      <c r="FT838" s="26"/>
      <c r="FU838" s="26"/>
      <c r="FV838" s="26"/>
      <c r="FW838" s="26"/>
      <c r="FX838" s="26"/>
      <c r="FY838" s="26"/>
      <c r="FZ838" s="26"/>
      <c r="GA838" s="26"/>
      <c r="GB838" s="26"/>
      <c r="GC838" s="26"/>
      <c r="GD838" s="26"/>
      <c r="GE838" s="26"/>
      <c r="GF838" s="26"/>
      <c r="GG838" s="26"/>
      <c r="GH838" s="26"/>
      <c r="GI838" s="26"/>
      <c r="GJ838" s="26"/>
      <c r="GK838" s="26"/>
      <c r="GL838" s="26"/>
      <c r="GM838" s="26"/>
      <c r="GN838" s="26"/>
      <c r="GO838" s="26"/>
      <c r="GP838" s="26"/>
      <c r="GQ838" s="26"/>
      <c r="GR838" s="26"/>
      <c r="GS838" s="26"/>
      <c r="GT838" s="26"/>
      <c r="GU838" s="26"/>
      <c r="GV838" s="26"/>
      <c r="GW838" s="26"/>
      <c r="GX838" s="26"/>
      <c r="GY838" s="26"/>
      <c r="GZ838" s="26"/>
      <c r="HA838" s="26"/>
      <c r="HB838" s="26"/>
      <c r="HC838" s="26"/>
      <c r="HD838" s="26"/>
      <c r="HE838" s="26"/>
      <c r="HF838" s="26"/>
      <c r="HG838" s="26"/>
      <c r="HH838" s="26"/>
      <c r="HI838" s="26"/>
      <c r="HJ838" s="26"/>
      <c r="HK838" s="26"/>
      <c r="HL838" s="26"/>
      <c r="HM838" s="26"/>
      <c r="HN838" s="26"/>
      <c r="HO838" s="26"/>
      <c r="HP838" s="26"/>
      <c r="HQ838" s="26"/>
      <c r="HR838" s="26"/>
      <c r="HS838" s="26"/>
      <c r="HT838" s="26"/>
      <c r="HU838" s="26"/>
      <c r="HV838" s="26"/>
      <c r="HW838" s="26"/>
      <c r="HX838" s="26"/>
      <c r="HY838" s="26"/>
      <c r="HZ838" s="26"/>
      <c r="IA838" s="26"/>
      <c r="IB838" s="26"/>
      <c r="IC838" s="26"/>
      <c r="ID838" s="26"/>
      <c r="IE838" s="26"/>
      <c r="IF838" s="26"/>
      <c r="IG838" s="26"/>
      <c r="IH838" s="26"/>
      <c r="II838" s="26"/>
      <c r="IJ838" s="26"/>
      <c r="IK838" s="26"/>
      <c r="IL838" s="26"/>
      <c r="IM838" s="26"/>
      <c r="IN838" s="26"/>
      <c r="IO838" s="26"/>
      <c r="IP838" s="26"/>
      <c r="IQ838" s="26"/>
      <c r="IR838" s="26"/>
      <c r="IS838" s="26"/>
      <c r="IT838" s="26"/>
      <c r="IU838" s="26"/>
      <c r="IV838" s="26"/>
    </row>
    <row r="839" spans="1:256" s="32" customFormat="1" ht="14.4" x14ac:dyDescent="0.3">
      <c r="A839"/>
      <c r="B839"/>
      <c r="C839"/>
      <c r="D839"/>
      <c r="E839"/>
      <c r="F839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6"/>
      <c r="AB839" s="26"/>
      <c r="AC839" s="26"/>
      <c r="AD839" s="26"/>
      <c r="AE839" s="26"/>
      <c r="AF839" s="26"/>
      <c r="AG839" s="26"/>
      <c r="AH839" s="26"/>
      <c r="AI839" s="26"/>
      <c r="AJ839" s="26"/>
      <c r="AK839" s="26"/>
      <c r="AL839" s="26"/>
      <c r="AM839" s="26"/>
      <c r="AN839" s="26"/>
      <c r="AO839" s="26"/>
      <c r="AP839" s="26"/>
      <c r="AQ839" s="26"/>
      <c r="AR839" s="26"/>
      <c r="AS839" s="26"/>
      <c r="AT839" s="26"/>
      <c r="AU839" s="26"/>
      <c r="AV839" s="26"/>
      <c r="AW839" s="26"/>
      <c r="AX839" s="26"/>
      <c r="AY839" s="26"/>
      <c r="AZ839" s="26"/>
      <c r="BA839" s="26"/>
      <c r="BB839" s="26"/>
      <c r="BC839" s="26"/>
      <c r="BD839" s="26"/>
      <c r="BE839" s="26"/>
      <c r="BF839" s="26"/>
      <c r="BG839" s="26"/>
      <c r="BH839" s="26"/>
      <c r="BI839" s="26"/>
      <c r="BJ839" s="26"/>
      <c r="BK839" s="26"/>
      <c r="BL839" s="26"/>
      <c r="BM839" s="26"/>
      <c r="BN839" s="26"/>
      <c r="BO839" s="26"/>
      <c r="BP839" s="26"/>
      <c r="BQ839" s="26"/>
      <c r="BR839" s="26"/>
      <c r="BS839" s="26"/>
      <c r="BT839" s="26"/>
      <c r="BU839" s="26"/>
      <c r="BV839" s="26"/>
      <c r="BW839" s="26"/>
      <c r="BX839" s="26"/>
      <c r="BY839" s="26"/>
      <c r="BZ839" s="26"/>
      <c r="CA839" s="26"/>
      <c r="CB839" s="26"/>
      <c r="CC839" s="26"/>
      <c r="CD839" s="26"/>
      <c r="CE839" s="26"/>
      <c r="CF839" s="26"/>
      <c r="CG839" s="26"/>
      <c r="CH839" s="26"/>
      <c r="CI839" s="26"/>
      <c r="CJ839" s="26"/>
      <c r="CK839" s="26"/>
      <c r="CL839" s="26"/>
      <c r="CM839" s="26"/>
      <c r="CN839" s="26"/>
      <c r="CO839" s="26"/>
      <c r="CP839" s="26"/>
      <c r="CQ839" s="26"/>
      <c r="CR839" s="26"/>
      <c r="CS839" s="26"/>
      <c r="CT839" s="26"/>
      <c r="CU839" s="26"/>
      <c r="CV839" s="26"/>
      <c r="CW839" s="26"/>
      <c r="CX839" s="26"/>
      <c r="CY839" s="26"/>
      <c r="CZ839" s="26"/>
      <c r="DA839" s="26"/>
      <c r="DB839" s="26"/>
      <c r="DC839" s="26"/>
      <c r="DD839" s="26"/>
      <c r="DE839" s="26"/>
      <c r="DF839" s="26"/>
      <c r="DG839" s="26"/>
      <c r="DH839" s="26"/>
      <c r="DI839" s="26"/>
      <c r="DJ839" s="26"/>
      <c r="DK839" s="26"/>
      <c r="DL839" s="26"/>
      <c r="DM839" s="26"/>
      <c r="DN839" s="26"/>
      <c r="DO839" s="26"/>
      <c r="DP839" s="26"/>
      <c r="DQ839" s="26"/>
      <c r="DR839" s="26"/>
      <c r="DS839" s="26"/>
      <c r="DT839" s="26"/>
      <c r="DU839" s="26"/>
      <c r="DV839" s="26"/>
      <c r="DW839" s="26"/>
      <c r="DX839" s="26"/>
      <c r="DY839" s="26"/>
      <c r="DZ839" s="26"/>
      <c r="EA839" s="26"/>
      <c r="EB839" s="26"/>
      <c r="EC839" s="26"/>
      <c r="ED839" s="26"/>
      <c r="EE839" s="26"/>
      <c r="EF839" s="26"/>
      <c r="EG839" s="26"/>
      <c r="EH839" s="26"/>
      <c r="EI839" s="26"/>
      <c r="EJ839" s="26"/>
      <c r="EK839" s="26"/>
      <c r="EL839" s="26"/>
      <c r="EM839" s="26"/>
      <c r="EN839" s="26"/>
      <c r="EO839" s="26"/>
      <c r="EP839" s="26"/>
      <c r="EQ839" s="26"/>
      <c r="ER839" s="26"/>
      <c r="ES839" s="26"/>
      <c r="ET839" s="26"/>
      <c r="EU839" s="26"/>
      <c r="EV839" s="26"/>
      <c r="EW839" s="26"/>
      <c r="EX839" s="26"/>
      <c r="EY839" s="26"/>
      <c r="EZ839" s="26"/>
      <c r="FA839" s="26"/>
      <c r="FB839" s="26"/>
      <c r="FC839" s="26"/>
      <c r="FD839" s="26"/>
      <c r="FE839" s="26"/>
      <c r="FF839" s="26"/>
      <c r="FG839" s="26"/>
      <c r="FH839" s="26"/>
      <c r="FI839" s="26"/>
      <c r="FJ839" s="26"/>
      <c r="FK839" s="26"/>
      <c r="FL839" s="26"/>
      <c r="FM839" s="26"/>
      <c r="FN839" s="26"/>
      <c r="FO839" s="26"/>
      <c r="FP839" s="26"/>
      <c r="FQ839" s="26"/>
      <c r="FR839" s="26"/>
      <c r="FS839" s="26"/>
      <c r="FT839" s="26"/>
      <c r="FU839" s="26"/>
      <c r="FV839" s="26"/>
      <c r="FW839" s="26"/>
      <c r="FX839" s="26"/>
      <c r="FY839" s="26"/>
      <c r="FZ839" s="26"/>
      <c r="GA839" s="26"/>
      <c r="GB839" s="26"/>
      <c r="GC839" s="26"/>
      <c r="GD839" s="26"/>
      <c r="GE839" s="26"/>
      <c r="GF839" s="26"/>
      <c r="GG839" s="26"/>
      <c r="GH839" s="26"/>
      <c r="GI839" s="26"/>
      <c r="GJ839" s="26"/>
      <c r="GK839" s="26"/>
      <c r="GL839" s="26"/>
      <c r="GM839" s="26"/>
      <c r="GN839" s="26"/>
      <c r="GO839" s="26"/>
      <c r="GP839" s="26"/>
      <c r="GQ839" s="26"/>
      <c r="GR839" s="26"/>
      <c r="GS839" s="26"/>
      <c r="GT839" s="26"/>
      <c r="GU839" s="26"/>
      <c r="GV839" s="26"/>
      <c r="GW839" s="26"/>
      <c r="GX839" s="26"/>
      <c r="GY839" s="26"/>
      <c r="GZ839" s="26"/>
      <c r="HA839" s="26"/>
      <c r="HB839" s="26"/>
      <c r="HC839" s="26"/>
      <c r="HD839" s="26"/>
      <c r="HE839" s="26"/>
      <c r="HF839" s="26"/>
      <c r="HG839" s="26"/>
      <c r="HH839" s="26"/>
      <c r="HI839" s="26"/>
      <c r="HJ839" s="26"/>
      <c r="HK839" s="26"/>
      <c r="HL839" s="26"/>
      <c r="HM839" s="26"/>
      <c r="HN839" s="26"/>
      <c r="HO839" s="26"/>
      <c r="HP839" s="26"/>
      <c r="HQ839" s="26"/>
      <c r="HR839" s="26"/>
      <c r="HS839" s="26"/>
      <c r="HT839" s="26"/>
      <c r="HU839" s="26"/>
      <c r="HV839" s="26"/>
      <c r="HW839" s="26"/>
      <c r="HX839" s="26"/>
      <c r="HY839" s="26"/>
      <c r="HZ839" s="26"/>
      <c r="IA839" s="26"/>
      <c r="IB839" s="26"/>
      <c r="IC839" s="26"/>
      <c r="ID839" s="26"/>
      <c r="IE839" s="26"/>
      <c r="IF839" s="26"/>
      <c r="IG839" s="26"/>
      <c r="IH839" s="26"/>
      <c r="II839" s="26"/>
      <c r="IJ839" s="26"/>
      <c r="IK839" s="26"/>
      <c r="IL839" s="26"/>
      <c r="IM839" s="26"/>
      <c r="IN839" s="26"/>
      <c r="IO839" s="26"/>
      <c r="IP839" s="26"/>
      <c r="IQ839" s="26"/>
      <c r="IR839" s="26"/>
      <c r="IS839" s="26"/>
      <c r="IT839" s="26"/>
      <c r="IU839" s="26"/>
      <c r="IV839" s="26"/>
    </row>
    <row r="840" spans="1:256" s="35" customFormat="1" ht="14.4" x14ac:dyDescent="0.3">
      <c r="A840"/>
      <c r="B840"/>
      <c r="C840"/>
      <c r="D840"/>
      <c r="E840"/>
      <c r="F840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6"/>
      <c r="AB840" s="26"/>
      <c r="AC840" s="26"/>
      <c r="AD840" s="26"/>
      <c r="AE840" s="26"/>
      <c r="AF840" s="26"/>
      <c r="AG840" s="26"/>
      <c r="AH840" s="26"/>
      <c r="AI840" s="26"/>
      <c r="AJ840" s="26"/>
      <c r="AK840" s="26"/>
      <c r="AL840" s="26"/>
      <c r="AM840" s="26"/>
      <c r="AN840" s="26"/>
      <c r="AO840" s="26"/>
      <c r="AP840" s="26"/>
      <c r="AQ840" s="26"/>
      <c r="AR840" s="26"/>
      <c r="AS840" s="26"/>
      <c r="AT840" s="26"/>
      <c r="AU840" s="26"/>
      <c r="AV840" s="26"/>
      <c r="AW840" s="26"/>
      <c r="AX840" s="26"/>
      <c r="AY840" s="26"/>
      <c r="AZ840" s="26"/>
      <c r="BA840" s="26"/>
      <c r="BB840" s="26"/>
      <c r="BC840" s="26"/>
      <c r="BD840" s="26"/>
      <c r="BE840" s="26"/>
      <c r="BF840" s="26"/>
      <c r="BG840" s="26"/>
      <c r="BH840" s="26"/>
      <c r="BI840" s="26"/>
      <c r="BJ840" s="26"/>
      <c r="BK840" s="26"/>
      <c r="BL840" s="26"/>
      <c r="BM840" s="26"/>
      <c r="BN840" s="26"/>
      <c r="BO840" s="26"/>
      <c r="BP840" s="26"/>
      <c r="BQ840" s="26"/>
      <c r="BR840" s="26"/>
      <c r="BS840" s="26"/>
      <c r="BT840" s="26"/>
      <c r="BU840" s="26"/>
      <c r="BV840" s="26"/>
      <c r="BW840" s="26"/>
      <c r="BX840" s="26"/>
      <c r="BY840" s="26"/>
      <c r="BZ840" s="26"/>
      <c r="CA840" s="26"/>
      <c r="CB840" s="26"/>
      <c r="CC840" s="26"/>
      <c r="CD840" s="26"/>
      <c r="CE840" s="26"/>
      <c r="CF840" s="26"/>
      <c r="CG840" s="26"/>
      <c r="CH840" s="26"/>
      <c r="CI840" s="26"/>
      <c r="CJ840" s="26"/>
      <c r="CK840" s="26"/>
      <c r="CL840" s="26"/>
      <c r="CM840" s="26"/>
      <c r="CN840" s="26"/>
      <c r="CO840" s="26"/>
      <c r="CP840" s="26"/>
      <c r="CQ840" s="26"/>
      <c r="CR840" s="26"/>
      <c r="CS840" s="26"/>
      <c r="CT840" s="26"/>
      <c r="CU840" s="26"/>
      <c r="CV840" s="26"/>
      <c r="CW840" s="26"/>
      <c r="CX840" s="26"/>
      <c r="CY840" s="26"/>
      <c r="CZ840" s="26"/>
      <c r="DA840" s="26"/>
      <c r="DB840" s="26"/>
      <c r="DC840" s="26"/>
      <c r="DD840" s="26"/>
      <c r="DE840" s="26"/>
      <c r="DF840" s="26"/>
      <c r="DG840" s="26"/>
      <c r="DH840" s="26"/>
      <c r="DI840" s="26"/>
      <c r="DJ840" s="26"/>
      <c r="DK840" s="26"/>
      <c r="DL840" s="26"/>
      <c r="DM840" s="26"/>
      <c r="DN840" s="26"/>
      <c r="DO840" s="26"/>
      <c r="DP840" s="26"/>
      <c r="DQ840" s="26"/>
      <c r="DR840" s="26"/>
      <c r="DS840" s="26"/>
      <c r="DT840" s="26"/>
      <c r="DU840" s="26"/>
      <c r="DV840" s="26"/>
      <c r="DW840" s="26"/>
      <c r="DX840" s="26"/>
      <c r="DY840" s="26"/>
      <c r="DZ840" s="26"/>
      <c r="EA840" s="26"/>
      <c r="EB840" s="26"/>
      <c r="EC840" s="26"/>
      <c r="ED840" s="26"/>
      <c r="EE840" s="26"/>
      <c r="EF840" s="26"/>
      <c r="EG840" s="26"/>
      <c r="EH840" s="26"/>
      <c r="EI840" s="26"/>
      <c r="EJ840" s="26"/>
      <c r="EK840" s="26"/>
      <c r="EL840" s="26"/>
      <c r="EM840" s="26"/>
      <c r="EN840" s="26"/>
      <c r="EO840" s="26"/>
      <c r="EP840" s="26"/>
      <c r="EQ840" s="26"/>
      <c r="ER840" s="26"/>
      <c r="ES840" s="26"/>
      <c r="ET840" s="26"/>
      <c r="EU840" s="26"/>
      <c r="EV840" s="26"/>
      <c r="EW840" s="26"/>
      <c r="EX840" s="26"/>
      <c r="EY840" s="26"/>
      <c r="EZ840" s="26"/>
      <c r="FA840" s="26"/>
      <c r="FB840" s="26"/>
      <c r="FC840" s="26"/>
      <c r="FD840" s="26"/>
      <c r="FE840" s="26"/>
      <c r="FF840" s="26"/>
      <c r="FG840" s="26"/>
      <c r="FH840" s="26"/>
      <c r="FI840" s="26"/>
      <c r="FJ840" s="26"/>
      <c r="FK840" s="26"/>
      <c r="FL840" s="26"/>
      <c r="FM840" s="26"/>
      <c r="FN840" s="26"/>
      <c r="FO840" s="26"/>
      <c r="FP840" s="26"/>
      <c r="FQ840" s="26"/>
      <c r="FR840" s="26"/>
      <c r="FS840" s="26"/>
      <c r="FT840" s="26"/>
      <c r="FU840" s="26"/>
      <c r="FV840" s="26"/>
      <c r="FW840" s="26"/>
      <c r="FX840" s="26"/>
      <c r="FY840" s="26"/>
      <c r="FZ840" s="26"/>
      <c r="GA840" s="26"/>
      <c r="GB840" s="26"/>
      <c r="GC840" s="26"/>
      <c r="GD840" s="26"/>
      <c r="GE840" s="26"/>
      <c r="GF840" s="26"/>
      <c r="GG840" s="26"/>
      <c r="GH840" s="26"/>
      <c r="GI840" s="26"/>
      <c r="GJ840" s="26"/>
      <c r="GK840" s="26"/>
      <c r="GL840" s="26"/>
      <c r="GM840" s="26"/>
      <c r="GN840" s="26"/>
      <c r="GO840" s="26"/>
      <c r="GP840" s="26"/>
      <c r="GQ840" s="26"/>
      <c r="GR840" s="26"/>
      <c r="GS840" s="26"/>
      <c r="GT840" s="26"/>
      <c r="GU840" s="26"/>
      <c r="GV840" s="26"/>
      <c r="GW840" s="26"/>
      <c r="GX840" s="26"/>
      <c r="GY840" s="26"/>
      <c r="GZ840" s="26"/>
      <c r="HA840" s="26"/>
      <c r="HB840" s="26"/>
      <c r="HC840" s="26"/>
      <c r="HD840" s="26"/>
      <c r="HE840" s="26"/>
      <c r="HF840" s="26"/>
      <c r="HG840" s="26"/>
      <c r="HH840" s="26"/>
      <c r="HI840" s="26"/>
      <c r="HJ840" s="26"/>
      <c r="HK840" s="26"/>
      <c r="HL840" s="26"/>
      <c r="HM840" s="26"/>
      <c r="HN840" s="26"/>
      <c r="HO840" s="26"/>
      <c r="HP840" s="26"/>
      <c r="HQ840" s="26"/>
      <c r="HR840" s="26"/>
      <c r="HS840" s="26"/>
      <c r="HT840" s="26"/>
      <c r="HU840" s="26"/>
      <c r="HV840" s="26"/>
      <c r="HW840" s="26"/>
      <c r="HX840" s="26"/>
      <c r="HY840" s="26"/>
      <c r="HZ840" s="26"/>
      <c r="IA840" s="26"/>
      <c r="IB840" s="26"/>
      <c r="IC840" s="26"/>
      <c r="ID840" s="26"/>
      <c r="IE840" s="26"/>
      <c r="IF840" s="26"/>
      <c r="IG840" s="26"/>
      <c r="IH840" s="26"/>
      <c r="II840" s="26"/>
      <c r="IJ840" s="26"/>
      <c r="IK840" s="26"/>
      <c r="IL840" s="26"/>
      <c r="IM840" s="26"/>
      <c r="IN840" s="26"/>
      <c r="IO840" s="26"/>
      <c r="IP840" s="26"/>
      <c r="IQ840" s="26"/>
      <c r="IR840" s="26"/>
      <c r="IS840" s="26"/>
      <c r="IT840" s="26"/>
      <c r="IU840" s="26"/>
      <c r="IV840" s="26"/>
    </row>
    <row r="841" spans="1:256" s="32" customFormat="1" ht="14.4" x14ac:dyDescent="0.3">
      <c r="A841"/>
      <c r="B841"/>
      <c r="C841"/>
      <c r="D841"/>
      <c r="E841"/>
      <c r="F841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6"/>
      <c r="AB841" s="26"/>
      <c r="AC841" s="26"/>
      <c r="AD841" s="26"/>
      <c r="AE841" s="26"/>
      <c r="AF841" s="26"/>
      <c r="AG841" s="26"/>
      <c r="AH841" s="26"/>
      <c r="AI841" s="26"/>
      <c r="AJ841" s="26"/>
      <c r="AK841" s="26"/>
      <c r="AL841" s="26"/>
      <c r="AM841" s="26"/>
      <c r="AN841" s="26"/>
      <c r="AO841" s="26"/>
      <c r="AP841" s="26"/>
      <c r="AQ841" s="26"/>
      <c r="AR841" s="26"/>
      <c r="AS841" s="26"/>
      <c r="AT841" s="26"/>
      <c r="AU841" s="26"/>
      <c r="AV841" s="26"/>
      <c r="AW841" s="26"/>
      <c r="AX841" s="26"/>
      <c r="AY841" s="26"/>
      <c r="AZ841" s="26"/>
      <c r="BA841" s="26"/>
      <c r="BB841" s="26"/>
      <c r="BC841" s="26"/>
      <c r="BD841" s="26"/>
      <c r="BE841" s="26"/>
      <c r="BF841" s="26"/>
      <c r="BG841" s="26"/>
      <c r="BH841" s="26"/>
      <c r="BI841" s="26"/>
      <c r="BJ841" s="26"/>
      <c r="BK841" s="26"/>
      <c r="BL841" s="26"/>
      <c r="BM841" s="26"/>
      <c r="BN841" s="26"/>
      <c r="BO841" s="26"/>
      <c r="BP841" s="26"/>
      <c r="BQ841" s="26"/>
      <c r="BR841" s="26"/>
      <c r="BS841" s="26"/>
      <c r="BT841" s="26"/>
      <c r="BU841" s="26"/>
      <c r="BV841" s="26"/>
      <c r="BW841" s="26"/>
      <c r="BX841" s="26"/>
      <c r="BY841" s="26"/>
      <c r="BZ841" s="26"/>
      <c r="CA841" s="26"/>
      <c r="CB841" s="26"/>
      <c r="CC841" s="26"/>
      <c r="CD841" s="26"/>
      <c r="CE841" s="26"/>
      <c r="CF841" s="26"/>
      <c r="CG841" s="26"/>
      <c r="CH841" s="26"/>
      <c r="CI841" s="26"/>
      <c r="CJ841" s="26"/>
      <c r="CK841" s="26"/>
      <c r="CL841" s="26"/>
      <c r="CM841" s="26"/>
      <c r="CN841" s="26"/>
      <c r="CO841" s="26"/>
      <c r="CP841" s="26"/>
      <c r="CQ841" s="26"/>
      <c r="CR841" s="26"/>
      <c r="CS841" s="26"/>
      <c r="CT841" s="26"/>
      <c r="CU841" s="26"/>
      <c r="CV841" s="26"/>
      <c r="CW841" s="26"/>
      <c r="CX841" s="26"/>
      <c r="CY841" s="26"/>
      <c r="CZ841" s="26"/>
      <c r="DA841" s="26"/>
      <c r="DB841" s="26"/>
      <c r="DC841" s="26"/>
      <c r="DD841" s="26"/>
      <c r="DE841" s="26"/>
      <c r="DF841" s="26"/>
      <c r="DG841" s="26"/>
      <c r="DH841" s="26"/>
      <c r="DI841" s="26"/>
      <c r="DJ841" s="26"/>
      <c r="DK841" s="26"/>
      <c r="DL841" s="26"/>
      <c r="DM841" s="26"/>
      <c r="DN841" s="26"/>
      <c r="DO841" s="26"/>
      <c r="DP841" s="26"/>
      <c r="DQ841" s="26"/>
      <c r="DR841" s="26"/>
      <c r="DS841" s="26"/>
      <c r="DT841" s="26"/>
      <c r="DU841" s="26"/>
      <c r="DV841" s="26"/>
      <c r="DW841" s="26"/>
      <c r="DX841" s="26"/>
      <c r="DY841" s="26"/>
      <c r="DZ841" s="26"/>
      <c r="EA841" s="26"/>
      <c r="EB841" s="26"/>
      <c r="EC841" s="26"/>
      <c r="ED841" s="26"/>
      <c r="EE841" s="26"/>
      <c r="EF841" s="26"/>
      <c r="EG841" s="26"/>
      <c r="EH841" s="26"/>
      <c r="EI841" s="26"/>
      <c r="EJ841" s="26"/>
      <c r="EK841" s="26"/>
      <c r="EL841" s="26"/>
      <c r="EM841" s="26"/>
      <c r="EN841" s="26"/>
      <c r="EO841" s="26"/>
      <c r="EP841" s="26"/>
      <c r="EQ841" s="26"/>
      <c r="ER841" s="26"/>
      <c r="ES841" s="26"/>
      <c r="ET841" s="26"/>
      <c r="EU841" s="26"/>
      <c r="EV841" s="26"/>
      <c r="EW841" s="26"/>
      <c r="EX841" s="26"/>
      <c r="EY841" s="26"/>
      <c r="EZ841" s="26"/>
      <c r="FA841" s="26"/>
      <c r="FB841" s="26"/>
      <c r="FC841" s="26"/>
      <c r="FD841" s="26"/>
      <c r="FE841" s="26"/>
      <c r="FF841" s="26"/>
      <c r="FG841" s="26"/>
      <c r="FH841" s="26"/>
      <c r="FI841" s="26"/>
      <c r="FJ841" s="26"/>
      <c r="FK841" s="26"/>
      <c r="FL841" s="26"/>
      <c r="FM841" s="26"/>
      <c r="FN841" s="26"/>
      <c r="FO841" s="26"/>
      <c r="FP841" s="26"/>
      <c r="FQ841" s="26"/>
      <c r="FR841" s="26"/>
      <c r="FS841" s="26"/>
      <c r="FT841" s="26"/>
      <c r="FU841" s="26"/>
      <c r="FV841" s="26"/>
      <c r="FW841" s="26"/>
      <c r="FX841" s="26"/>
      <c r="FY841" s="26"/>
      <c r="FZ841" s="26"/>
      <c r="GA841" s="26"/>
      <c r="GB841" s="26"/>
      <c r="GC841" s="26"/>
      <c r="GD841" s="26"/>
      <c r="GE841" s="26"/>
      <c r="GF841" s="26"/>
      <c r="GG841" s="26"/>
      <c r="GH841" s="26"/>
      <c r="GI841" s="26"/>
      <c r="GJ841" s="26"/>
      <c r="GK841" s="26"/>
      <c r="GL841" s="26"/>
      <c r="GM841" s="26"/>
      <c r="GN841" s="26"/>
      <c r="GO841" s="26"/>
      <c r="GP841" s="26"/>
      <c r="GQ841" s="26"/>
      <c r="GR841" s="26"/>
      <c r="GS841" s="26"/>
      <c r="GT841" s="26"/>
      <c r="GU841" s="26"/>
      <c r="GV841" s="26"/>
      <c r="GW841" s="26"/>
      <c r="GX841" s="26"/>
      <c r="GY841" s="26"/>
      <c r="GZ841" s="26"/>
      <c r="HA841" s="26"/>
      <c r="HB841" s="26"/>
      <c r="HC841" s="26"/>
      <c r="HD841" s="26"/>
      <c r="HE841" s="26"/>
      <c r="HF841" s="26"/>
      <c r="HG841" s="26"/>
      <c r="HH841" s="26"/>
      <c r="HI841" s="26"/>
      <c r="HJ841" s="26"/>
      <c r="HK841" s="26"/>
      <c r="HL841" s="26"/>
      <c r="HM841" s="26"/>
      <c r="HN841" s="26"/>
      <c r="HO841" s="26"/>
      <c r="HP841" s="26"/>
      <c r="HQ841" s="26"/>
      <c r="HR841" s="26"/>
      <c r="HS841" s="26"/>
      <c r="HT841" s="26"/>
      <c r="HU841" s="26"/>
      <c r="HV841" s="26"/>
      <c r="HW841" s="26"/>
      <c r="HX841" s="26"/>
      <c r="HY841" s="26"/>
      <c r="HZ841" s="26"/>
      <c r="IA841" s="26"/>
      <c r="IB841" s="26"/>
      <c r="IC841" s="26"/>
      <c r="ID841" s="26"/>
      <c r="IE841" s="26"/>
      <c r="IF841" s="26"/>
      <c r="IG841" s="26"/>
      <c r="IH841" s="26"/>
      <c r="II841" s="26"/>
      <c r="IJ841" s="26"/>
      <c r="IK841" s="26"/>
      <c r="IL841" s="26"/>
      <c r="IM841" s="26"/>
      <c r="IN841" s="26"/>
      <c r="IO841" s="26"/>
      <c r="IP841" s="26"/>
      <c r="IQ841" s="26"/>
      <c r="IR841" s="26"/>
      <c r="IS841" s="26"/>
      <c r="IT841" s="26"/>
      <c r="IU841" s="26"/>
      <c r="IV841" s="26"/>
    </row>
    <row r="842" spans="1:256" s="32" customFormat="1" ht="14.4" x14ac:dyDescent="0.3">
      <c r="A842"/>
      <c r="B842"/>
      <c r="C842"/>
      <c r="D842"/>
      <c r="E842"/>
      <c r="F842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6"/>
      <c r="AB842" s="26"/>
      <c r="AC842" s="26"/>
      <c r="AD842" s="26"/>
      <c r="AE842" s="26"/>
      <c r="AF842" s="26"/>
      <c r="AG842" s="26"/>
      <c r="AH842" s="26"/>
      <c r="AI842" s="26"/>
      <c r="AJ842" s="26"/>
      <c r="AK842" s="26"/>
      <c r="AL842" s="26"/>
      <c r="AM842" s="26"/>
      <c r="AN842" s="26"/>
      <c r="AO842" s="26"/>
      <c r="AP842" s="26"/>
      <c r="AQ842" s="26"/>
      <c r="AR842" s="26"/>
      <c r="AS842" s="26"/>
      <c r="AT842" s="26"/>
      <c r="AU842" s="26"/>
      <c r="AV842" s="26"/>
      <c r="AW842" s="26"/>
      <c r="AX842" s="26"/>
      <c r="AY842" s="26"/>
      <c r="AZ842" s="26"/>
      <c r="BA842" s="26"/>
      <c r="BB842" s="26"/>
      <c r="BC842" s="26"/>
      <c r="BD842" s="26"/>
      <c r="BE842" s="26"/>
      <c r="BF842" s="26"/>
      <c r="BG842" s="26"/>
      <c r="BH842" s="26"/>
      <c r="BI842" s="26"/>
      <c r="BJ842" s="26"/>
      <c r="BK842" s="26"/>
      <c r="BL842" s="26"/>
      <c r="BM842" s="26"/>
      <c r="BN842" s="26"/>
      <c r="BO842" s="26"/>
      <c r="BP842" s="26"/>
      <c r="BQ842" s="26"/>
      <c r="BR842" s="26"/>
      <c r="BS842" s="26"/>
      <c r="BT842" s="26"/>
      <c r="BU842" s="26"/>
      <c r="BV842" s="26"/>
      <c r="BW842" s="26"/>
      <c r="BX842" s="26"/>
      <c r="BY842" s="26"/>
      <c r="BZ842" s="26"/>
      <c r="CA842" s="26"/>
      <c r="CB842" s="26"/>
      <c r="CC842" s="26"/>
      <c r="CD842" s="26"/>
      <c r="CE842" s="26"/>
      <c r="CF842" s="26"/>
      <c r="CG842" s="26"/>
      <c r="CH842" s="26"/>
      <c r="CI842" s="26"/>
      <c r="CJ842" s="26"/>
      <c r="CK842" s="26"/>
      <c r="CL842" s="26"/>
      <c r="CM842" s="26"/>
      <c r="CN842" s="26"/>
      <c r="CO842" s="26"/>
      <c r="CP842" s="26"/>
      <c r="CQ842" s="26"/>
      <c r="CR842" s="26"/>
      <c r="CS842" s="26"/>
      <c r="CT842" s="26"/>
      <c r="CU842" s="26"/>
      <c r="CV842" s="26"/>
      <c r="CW842" s="26"/>
      <c r="CX842" s="26"/>
      <c r="CY842" s="26"/>
      <c r="CZ842" s="26"/>
      <c r="DA842" s="26"/>
      <c r="DB842" s="26"/>
      <c r="DC842" s="26"/>
      <c r="DD842" s="26"/>
      <c r="DE842" s="26"/>
      <c r="DF842" s="26"/>
      <c r="DG842" s="26"/>
      <c r="DH842" s="26"/>
      <c r="DI842" s="26"/>
      <c r="DJ842" s="26"/>
      <c r="DK842" s="26"/>
      <c r="DL842" s="26"/>
      <c r="DM842" s="26"/>
      <c r="DN842" s="26"/>
      <c r="DO842" s="26"/>
      <c r="DP842" s="26"/>
      <c r="DQ842" s="26"/>
      <c r="DR842" s="26"/>
      <c r="DS842" s="26"/>
      <c r="DT842" s="26"/>
      <c r="DU842" s="26"/>
      <c r="DV842" s="26"/>
      <c r="DW842" s="26"/>
      <c r="DX842" s="26"/>
      <c r="DY842" s="26"/>
      <c r="DZ842" s="26"/>
      <c r="EA842" s="26"/>
      <c r="EB842" s="26"/>
      <c r="EC842" s="26"/>
      <c r="ED842" s="26"/>
      <c r="EE842" s="26"/>
      <c r="EF842" s="26"/>
      <c r="EG842" s="26"/>
      <c r="EH842" s="26"/>
      <c r="EI842" s="26"/>
      <c r="EJ842" s="26"/>
      <c r="EK842" s="26"/>
      <c r="EL842" s="26"/>
      <c r="EM842" s="26"/>
      <c r="EN842" s="26"/>
      <c r="EO842" s="26"/>
      <c r="EP842" s="26"/>
      <c r="EQ842" s="26"/>
      <c r="ER842" s="26"/>
      <c r="ES842" s="26"/>
      <c r="ET842" s="26"/>
      <c r="EU842" s="26"/>
      <c r="EV842" s="26"/>
      <c r="EW842" s="26"/>
      <c r="EX842" s="26"/>
      <c r="EY842" s="26"/>
      <c r="EZ842" s="26"/>
      <c r="FA842" s="26"/>
      <c r="FB842" s="26"/>
      <c r="FC842" s="26"/>
      <c r="FD842" s="26"/>
      <c r="FE842" s="26"/>
      <c r="FF842" s="26"/>
      <c r="FG842" s="26"/>
      <c r="FH842" s="26"/>
      <c r="FI842" s="26"/>
      <c r="FJ842" s="26"/>
      <c r="FK842" s="26"/>
      <c r="FL842" s="26"/>
      <c r="FM842" s="26"/>
      <c r="FN842" s="26"/>
      <c r="FO842" s="26"/>
      <c r="FP842" s="26"/>
      <c r="FQ842" s="26"/>
      <c r="FR842" s="26"/>
      <c r="FS842" s="26"/>
      <c r="FT842" s="26"/>
      <c r="FU842" s="26"/>
      <c r="FV842" s="26"/>
      <c r="FW842" s="26"/>
      <c r="FX842" s="26"/>
      <c r="FY842" s="26"/>
      <c r="FZ842" s="26"/>
      <c r="GA842" s="26"/>
      <c r="GB842" s="26"/>
      <c r="GC842" s="26"/>
      <c r="GD842" s="26"/>
      <c r="GE842" s="26"/>
      <c r="GF842" s="26"/>
      <c r="GG842" s="26"/>
      <c r="GH842" s="26"/>
      <c r="GI842" s="26"/>
      <c r="GJ842" s="26"/>
      <c r="GK842" s="26"/>
      <c r="GL842" s="26"/>
      <c r="GM842" s="26"/>
      <c r="GN842" s="26"/>
      <c r="GO842" s="26"/>
      <c r="GP842" s="26"/>
      <c r="GQ842" s="26"/>
      <c r="GR842" s="26"/>
      <c r="GS842" s="26"/>
      <c r="GT842" s="26"/>
      <c r="GU842" s="26"/>
      <c r="GV842" s="26"/>
      <c r="GW842" s="26"/>
      <c r="GX842" s="26"/>
      <c r="GY842" s="26"/>
      <c r="GZ842" s="26"/>
      <c r="HA842" s="26"/>
      <c r="HB842" s="26"/>
      <c r="HC842" s="26"/>
      <c r="HD842" s="26"/>
      <c r="HE842" s="26"/>
      <c r="HF842" s="26"/>
      <c r="HG842" s="26"/>
      <c r="HH842" s="26"/>
      <c r="HI842" s="26"/>
      <c r="HJ842" s="26"/>
      <c r="HK842" s="26"/>
      <c r="HL842" s="26"/>
      <c r="HM842" s="26"/>
      <c r="HN842" s="26"/>
      <c r="HO842" s="26"/>
      <c r="HP842" s="26"/>
      <c r="HQ842" s="26"/>
      <c r="HR842" s="26"/>
      <c r="HS842" s="26"/>
      <c r="HT842" s="26"/>
      <c r="HU842" s="26"/>
      <c r="HV842" s="26"/>
      <c r="HW842" s="26"/>
      <c r="HX842" s="26"/>
      <c r="HY842" s="26"/>
      <c r="HZ842" s="26"/>
      <c r="IA842" s="26"/>
      <c r="IB842" s="26"/>
      <c r="IC842" s="26"/>
      <c r="ID842" s="26"/>
      <c r="IE842" s="26"/>
      <c r="IF842" s="26"/>
      <c r="IG842" s="26"/>
      <c r="IH842" s="26"/>
      <c r="II842" s="26"/>
      <c r="IJ842" s="26"/>
      <c r="IK842" s="26"/>
      <c r="IL842" s="26"/>
      <c r="IM842" s="26"/>
      <c r="IN842" s="26"/>
      <c r="IO842" s="26"/>
      <c r="IP842" s="26"/>
      <c r="IQ842" s="26"/>
      <c r="IR842" s="26"/>
      <c r="IS842" s="26"/>
      <c r="IT842" s="26"/>
      <c r="IU842" s="26"/>
      <c r="IV842" s="26"/>
    </row>
    <row r="843" spans="1:256" s="32" customFormat="1" ht="14.4" x14ac:dyDescent="0.3">
      <c r="A843"/>
      <c r="B843"/>
      <c r="C843"/>
      <c r="D843"/>
      <c r="E843"/>
      <c r="F843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6"/>
      <c r="AB843" s="26"/>
      <c r="AC843" s="26"/>
      <c r="AD843" s="26"/>
      <c r="AE843" s="26"/>
      <c r="AF843" s="26"/>
      <c r="AG843" s="26"/>
      <c r="AH843" s="26"/>
      <c r="AI843" s="26"/>
      <c r="AJ843" s="26"/>
      <c r="AK843" s="26"/>
      <c r="AL843" s="26"/>
      <c r="AM843" s="26"/>
      <c r="AN843" s="26"/>
      <c r="AO843" s="26"/>
      <c r="AP843" s="26"/>
      <c r="AQ843" s="26"/>
      <c r="AR843" s="26"/>
      <c r="AS843" s="26"/>
      <c r="AT843" s="26"/>
      <c r="AU843" s="26"/>
      <c r="AV843" s="26"/>
      <c r="AW843" s="26"/>
      <c r="AX843" s="26"/>
      <c r="AY843" s="26"/>
      <c r="AZ843" s="26"/>
      <c r="BA843" s="26"/>
      <c r="BB843" s="26"/>
      <c r="BC843" s="26"/>
      <c r="BD843" s="26"/>
      <c r="BE843" s="26"/>
      <c r="BF843" s="26"/>
      <c r="BG843" s="26"/>
      <c r="BH843" s="26"/>
      <c r="BI843" s="26"/>
      <c r="BJ843" s="26"/>
      <c r="BK843" s="26"/>
      <c r="BL843" s="26"/>
      <c r="BM843" s="26"/>
      <c r="BN843" s="26"/>
      <c r="BO843" s="26"/>
      <c r="BP843" s="26"/>
      <c r="BQ843" s="26"/>
      <c r="BR843" s="26"/>
      <c r="BS843" s="26"/>
      <c r="BT843" s="26"/>
      <c r="BU843" s="26"/>
      <c r="BV843" s="26"/>
      <c r="BW843" s="26"/>
      <c r="BX843" s="26"/>
      <c r="BY843" s="26"/>
      <c r="BZ843" s="26"/>
      <c r="CA843" s="26"/>
      <c r="CB843" s="26"/>
      <c r="CC843" s="26"/>
      <c r="CD843" s="26"/>
      <c r="CE843" s="26"/>
      <c r="CF843" s="26"/>
      <c r="CG843" s="26"/>
      <c r="CH843" s="26"/>
      <c r="CI843" s="26"/>
      <c r="CJ843" s="26"/>
      <c r="CK843" s="26"/>
      <c r="CL843" s="26"/>
      <c r="CM843" s="26"/>
      <c r="CN843" s="26"/>
      <c r="CO843" s="26"/>
      <c r="CP843" s="26"/>
      <c r="CQ843" s="26"/>
      <c r="CR843" s="26"/>
      <c r="CS843" s="26"/>
      <c r="CT843" s="26"/>
      <c r="CU843" s="26"/>
      <c r="CV843" s="26"/>
      <c r="CW843" s="26"/>
      <c r="CX843" s="26"/>
      <c r="CY843" s="26"/>
      <c r="CZ843" s="26"/>
      <c r="DA843" s="26"/>
      <c r="DB843" s="26"/>
      <c r="DC843" s="26"/>
      <c r="DD843" s="26"/>
      <c r="DE843" s="26"/>
      <c r="DF843" s="26"/>
      <c r="DG843" s="26"/>
      <c r="DH843" s="26"/>
      <c r="DI843" s="26"/>
      <c r="DJ843" s="26"/>
      <c r="DK843" s="26"/>
      <c r="DL843" s="26"/>
      <c r="DM843" s="26"/>
      <c r="DN843" s="26"/>
      <c r="DO843" s="26"/>
      <c r="DP843" s="26"/>
      <c r="DQ843" s="26"/>
      <c r="DR843" s="26"/>
      <c r="DS843" s="26"/>
      <c r="DT843" s="26"/>
      <c r="DU843" s="26"/>
      <c r="DV843" s="26"/>
      <c r="DW843" s="26"/>
      <c r="DX843" s="26"/>
      <c r="DY843" s="26"/>
      <c r="DZ843" s="26"/>
      <c r="EA843" s="26"/>
      <c r="EB843" s="26"/>
      <c r="EC843" s="26"/>
      <c r="ED843" s="26"/>
      <c r="EE843" s="26"/>
      <c r="EF843" s="26"/>
      <c r="EG843" s="26"/>
      <c r="EH843" s="26"/>
      <c r="EI843" s="26"/>
      <c r="EJ843" s="26"/>
      <c r="EK843" s="26"/>
      <c r="EL843" s="26"/>
      <c r="EM843" s="26"/>
      <c r="EN843" s="26"/>
      <c r="EO843" s="26"/>
      <c r="EP843" s="26"/>
      <c r="EQ843" s="26"/>
      <c r="ER843" s="26"/>
      <c r="ES843" s="26"/>
      <c r="ET843" s="26"/>
      <c r="EU843" s="26"/>
      <c r="EV843" s="26"/>
      <c r="EW843" s="26"/>
      <c r="EX843" s="26"/>
      <c r="EY843" s="26"/>
      <c r="EZ843" s="26"/>
      <c r="FA843" s="26"/>
      <c r="FB843" s="26"/>
      <c r="FC843" s="26"/>
      <c r="FD843" s="26"/>
      <c r="FE843" s="26"/>
      <c r="FF843" s="26"/>
      <c r="FG843" s="26"/>
      <c r="FH843" s="26"/>
      <c r="FI843" s="26"/>
      <c r="FJ843" s="26"/>
      <c r="FK843" s="26"/>
      <c r="FL843" s="26"/>
      <c r="FM843" s="26"/>
      <c r="FN843" s="26"/>
      <c r="FO843" s="26"/>
      <c r="FP843" s="26"/>
      <c r="FQ843" s="26"/>
      <c r="FR843" s="26"/>
      <c r="FS843" s="26"/>
      <c r="FT843" s="26"/>
      <c r="FU843" s="26"/>
      <c r="FV843" s="26"/>
      <c r="FW843" s="26"/>
      <c r="FX843" s="26"/>
      <c r="FY843" s="26"/>
      <c r="FZ843" s="26"/>
      <c r="GA843" s="26"/>
      <c r="GB843" s="26"/>
      <c r="GC843" s="26"/>
      <c r="GD843" s="26"/>
      <c r="GE843" s="26"/>
      <c r="GF843" s="26"/>
      <c r="GG843" s="26"/>
      <c r="GH843" s="26"/>
      <c r="GI843" s="26"/>
      <c r="GJ843" s="26"/>
      <c r="GK843" s="26"/>
      <c r="GL843" s="26"/>
      <c r="GM843" s="26"/>
      <c r="GN843" s="26"/>
      <c r="GO843" s="26"/>
      <c r="GP843" s="26"/>
      <c r="GQ843" s="26"/>
      <c r="GR843" s="26"/>
      <c r="GS843" s="26"/>
      <c r="GT843" s="26"/>
      <c r="GU843" s="26"/>
      <c r="GV843" s="26"/>
      <c r="GW843" s="26"/>
      <c r="GX843" s="26"/>
      <c r="GY843" s="26"/>
      <c r="GZ843" s="26"/>
      <c r="HA843" s="26"/>
      <c r="HB843" s="26"/>
      <c r="HC843" s="26"/>
      <c r="HD843" s="26"/>
      <c r="HE843" s="26"/>
      <c r="HF843" s="26"/>
      <c r="HG843" s="26"/>
      <c r="HH843" s="26"/>
      <c r="HI843" s="26"/>
      <c r="HJ843" s="26"/>
      <c r="HK843" s="26"/>
      <c r="HL843" s="26"/>
      <c r="HM843" s="26"/>
      <c r="HN843" s="26"/>
      <c r="HO843" s="26"/>
      <c r="HP843" s="26"/>
      <c r="HQ843" s="26"/>
      <c r="HR843" s="26"/>
      <c r="HS843" s="26"/>
      <c r="HT843" s="26"/>
      <c r="HU843" s="26"/>
      <c r="HV843" s="26"/>
      <c r="HW843" s="26"/>
      <c r="HX843" s="26"/>
      <c r="HY843" s="26"/>
      <c r="HZ843" s="26"/>
      <c r="IA843" s="26"/>
      <c r="IB843" s="26"/>
      <c r="IC843" s="26"/>
      <c r="ID843" s="26"/>
      <c r="IE843" s="26"/>
      <c r="IF843" s="26"/>
      <c r="IG843" s="26"/>
      <c r="IH843" s="26"/>
      <c r="II843" s="26"/>
      <c r="IJ843" s="26"/>
      <c r="IK843" s="26"/>
      <c r="IL843" s="26"/>
      <c r="IM843" s="26"/>
      <c r="IN843" s="26"/>
      <c r="IO843" s="26"/>
      <c r="IP843" s="26"/>
      <c r="IQ843" s="26"/>
      <c r="IR843" s="26"/>
      <c r="IS843" s="26"/>
      <c r="IT843" s="26"/>
      <c r="IU843" s="26"/>
      <c r="IV843" s="26"/>
    </row>
    <row r="844" spans="1:256" s="32" customFormat="1" ht="14.4" x14ac:dyDescent="0.3">
      <c r="A844"/>
      <c r="B844"/>
      <c r="C844"/>
      <c r="D844"/>
      <c r="E844"/>
      <c r="F844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6"/>
      <c r="AB844" s="26"/>
      <c r="AC844" s="26"/>
      <c r="AD844" s="26"/>
      <c r="AE844" s="26"/>
      <c r="AF844" s="26"/>
      <c r="AG844" s="26"/>
      <c r="AH844" s="26"/>
      <c r="AI844" s="26"/>
      <c r="AJ844" s="26"/>
      <c r="AK844" s="26"/>
      <c r="AL844" s="26"/>
      <c r="AM844" s="26"/>
      <c r="AN844" s="26"/>
      <c r="AO844" s="26"/>
      <c r="AP844" s="26"/>
      <c r="AQ844" s="26"/>
      <c r="AR844" s="26"/>
      <c r="AS844" s="26"/>
      <c r="AT844" s="26"/>
      <c r="AU844" s="26"/>
      <c r="AV844" s="26"/>
      <c r="AW844" s="26"/>
      <c r="AX844" s="26"/>
      <c r="AY844" s="26"/>
      <c r="AZ844" s="26"/>
      <c r="BA844" s="26"/>
      <c r="BB844" s="26"/>
      <c r="BC844" s="26"/>
      <c r="BD844" s="26"/>
      <c r="BE844" s="26"/>
      <c r="BF844" s="26"/>
      <c r="BG844" s="26"/>
      <c r="BH844" s="26"/>
      <c r="BI844" s="26"/>
      <c r="BJ844" s="26"/>
      <c r="BK844" s="26"/>
      <c r="BL844" s="26"/>
      <c r="BM844" s="26"/>
      <c r="BN844" s="26"/>
      <c r="BO844" s="26"/>
      <c r="BP844" s="26"/>
      <c r="BQ844" s="26"/>
      <c r="BR844" s="26"/>
      <c r="BS844" s="26"/>
      <c r="BT844" s="26"/>
      <c r="BU844" s="26"/>
      <c r="BV844" s="26"/>
      <c r="BW844" s="26"/>
      <c r="BX844" s="26"/>
      <c r="BY844" s="26"/>
      <c r="BZ844" s="26"/>
      <c r="CA844" s="26"/>
      <c r="CB844" s="26"/>
      <c r="CC844" s="26"/>
      <c r="CD844" s="26"/>
      <c r="CE844" s="26"/>
      <c r="CF844" s="26"/>
      <c r="CG844" s="26"/>
      <c r="CH844" s="26"/>
      <c r="CI844" s="26"/>
      <c r="CJ844" s="26"/>
      <c r="CK844" s="26"/>
      <c r="CL844" s="26"/>
      <c r="CM844" s="26"/>
      <c r="CN844" s="26"/>
      <c r="CO844" s="26"/>
      <c r="CP844" s="26"/>
      <c r="CQ844" s="26"/>
      <c r="CR844" s="26"/>
      <c r="CS844" s="26"/>
      <c r="CT844" s="26"/>
      <c r="CU844" s="26"/>
      <c r="CV844" s="26"/>
      <c r="CW844" s="26"/>
      <c r="CX844" s="26"/>
      <c r="CY844" s="26"/>
      <c r="CZ844" s="26"/>
      <c r="DA844" s="26"/>
      <c r="DB844" s="26"/>
      <c r="DC844" s="26"/>
      <c r="DD844" s="26"/>
      <c r="DE844" s="26"/>
      <c r="DF844" s="26"/>
      <c r="DG844" s="26"/>
      <c r="DH844" s="26"/>
      <c r="DI844" s="26"/>
      <c r="DJ844" s="26"/>
      <c r="DK844" s="26"/>
      <c r="DL844" s="26"/>
      <c r="DM844" s="26"/>
      <c r="DN844" s="26"/>
      <c r="DO844" s="26"/>
      <c r="DP844" s="26"/>
      <c r="DQ844" s="26"/>
      <c r="DR844" s="26"/>
      <c r="DS844" s="26"/>
      <c r="DT844" s="26"/>
      <c r="DU844" s="26"/>
      <c r="DV844" s="26"/>
      <c r="DW844" s="26"/>
      <c r="DX844" s="26"/>
      <c r="DY844" s="26"/>
      <c r="DZ844" s="26"/>
      <c r="EA844" s="26"/>
      <c r="EB844" s="26"/>
      <c r="EC844" s="26"/>
      <c r="ED844" s="26"/>
      <c r="EE844" s="26"/>
      <c r="EF844" s="26"/>
      <c r="EG844" s="26"/>
      <c r="EH844" s="26"/>
      <c r="EI844" s="26"/>
      <c r="EJ844" s="26"/>
      <c r="EK844" s="26"/>
      <c r="EL844" s="26"/>
      <c r="EM844" s="26"/>
      <c r="EN844" s="26"/>
      <c r="EO844" s="26"/>
      <c r="EP844" s="26"/>
      <c r="EQ844" s="26"/>
      <c r="ER844" s="26"/>
      <c r="ES844" s="26"/>
      <c r="ET844" s="26"/>
      <c r="EU844" s="26"/>
      <c r="EV844" s="26"/>
      <c r="EW844" s="26"/>
      <c r="EX844" s="26"/>
      <c r="EY844" s="26"/>
      <c r="EZ844" s="26"/>
      <c r="FA844" s="26"/>
      <c r="FB844" s="26"/>
      <c r="FC844" s="26"/>
      <c r="FD844" s="26"/>
      <c r="FE844" s="26"/>
      <c r="FF844" s="26"/>
      <c r="FG844" s="26"/>
      <c r="FH844" s="26"/>
      <c r="FI844" s="26"/>
      <c r="FJ844" s="26"/>
      <c r="FK844" s="26"/>
      <c r="FL844" s="26"/>
      <c r="FM844" s="26"/>
      <c r="FN844" s="26"/>
      <c r="FO844" s="26"/>
      <c r="FP844" s="26"/>
      <c r="FQ844" s="26"/>
      <c r="FR844" s="26"/>
      <c r="FS844" s="26"/>
      <c r="FT844" s="26"/>
      <c r="FU844" s="26"/>
      <c r="FV844" s="26"/>
      <c r="FW844" s="26"/>
      <c r="FX844" s="26"/>
      <c r="FY844" s="26"/>
      <c r="FZ844" s="26"/>
      <c r="GA844" s="26"/>
      <c r="GB844" s="26"/>
      <c r="GC844" s="26"/>
      <c r="GD844" s="26"/>
      <c r="GE844" s="26"/>
      <c r="GF844" s="26"/>
      <c r="GG844" s="26"/>
      <c r="GH844" s="26"/>
      <c r="GI844" s="26"/>
      <c r="GJ844" s="26"/>
      <c r="GK844" s="26"/>
      <c r="GL844" s="26"/>
      <c r="GM844" s="26"/>
      <c r="GN844" s="26"/>
      <c r="GO844" s="26"/>
      <c r="GP844" s="26"/>
      <c r="GQ844" s="26"/>
      <c r="GR844" s="26"/>
      <c r="GS844" s="26"/>
      <c r="GT844" s="26"/>
      <c r="GU844" s="26"/>
      <c r="GV844" s="26"/>
      <c r="GW844" s="26"/>
      <c r="GX844" s="26"/>
      <c r="GY844" s="26"/>
      <c r="GZ844" s="26"/>
      <c r="HA844" s="26"/>
      <c r="HB844" s="26"/>
      <c r="HC844" s="26"/>
      <c r="HD844" s="26"/>
      <c r="HE844" s="26"/>
      <c r="HF844" s="26"/>
      <c r="HG844" s="26"/>
      <c r="HH844" s="26"/>
      <c r="HI844" s="26"/>
      <c r="HJ844" s="26"/>
      <c r="HK844" s="26"/>
      <c r="HL844" s="26"/>
      <c r="HM844" s="26"/>
      <c r="HN844" s="26"/>
      <c r="HO844" s="26"/>
      <c r="HP844" s="26"/>
      <c r="HQ844" s="26"/>
      <c r="HR844" s="26"/>
      <c r="HS844" s="26"/>
      <c r="HT844" s="26"/>
      <c r="HU844" s="26"/>
      <c r="HV844" s="26"/>
      <c r="HW844" s="26"/>
      <c r="HX844" s="26"/>
      <c r="HY844" s="26"/>
      <c r="HZ844" s="26"/>
      <c r="IA844" s="26"/>
      <c r="IB844" s="26"/>
      <c r="IC844" s="26"/>
      <c r="ID844" s="26"/>
      <c r="IE844" s="26"/>
      <c r="IF844" s="26"/>
      <c r="IG844" s="26"/>
      <c r="IH844" s="26"/>
      <c r="II844" s="26"/>
      <c r="IJ844" s="26"/>
      <c r="IK844" s="26"/>
      <c r="IL844" s="26"/>
      <c r="IM844" s="26"/>
      <c r="IN844" s="26"/>
      <c r="IO844" s="26"/>
      <c r="IP844" s="26"/>
      <c r="IQ844" s="26"/>
      <c r="IR844" s="26"/>
      <c r="IS844" s="26"/>
      <c r="IT844" s="26"/>
      <c r="IU844" s="26"/>
      <c r="IV844" s="26"/>
    </row>
    <row r="845" spans="1:256" s="32" customFormat="1" ht="14.4" x14ac:dyDescent="0.3">
      <c r="A845"/>
      <c r="B845"/>
      <c r="C845"/>
      <c r="D845"/>
      <c r="E845"/>
      <c r="F845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6"/>
      <c r="AB845" s="26"/>
      <c r="AC845" s="26"/>
      <c r="AD845" s="26"/>
      <c r="AE845" s="26"/>
      <c r="AF845" s="26"/>
      <c r="AG845" s="26"/>
      <c r="AH845" s="26"/>
      <c r="AI845" s="26"/>
      <c r="AJ845" s="26"/>
      <c r="AK845" s="26"/>
      <c r="AL845" s="26"/>
      <c r="AM845" s="26"/>
      <c r="AN845" s="26"/>
      <c r="AO845" s="26"/>
      <c r="AP845" s="26"/>
      <c r="AQ845" s="26"/>
      <c r="AR845" s="26"/>
      <c r="AS845" s="26"/>
      <c r="AT845" s="26"/>
      <c r="AU845" s="26"/>
      <c r="AV845" s="26"/>
      <c r="AW845" s="26"/>
      <c r="AX845" s="26"/>
      <c r="AY845" s="26"/>
      <c r="AZ845" s="26"/>
      <c r="BA845" s="26"/>
      <c r="BB845" s="26"/>
      <c r="BC845" s="26"/>
      <c r="BD845" s="26"/>
      <c r="BE845" s="26"/>
      <c r="BF845" s="26"/>
      <c r="BG845" s="26"/>
      <c r="BH845" s="26"/>
      <c r="BI845" s="26"/>
      <c r="BJ845" s="26"/>
      <c r="BK845" s="26"/>
      <c r="BL845" s="26"/>
      <c r="BM845" s="26"/>
      <c r="BN845" s="26"/>
      <c r="BO845" s="26"/>
      <c r="BP845" s="26"/>
      <c r="BQ845" s="26"/>
      <c r="BR845" s="26"/>
      <c r="BS845" s="26"/>
      <c r="BT845" s="26"/>
      <c r="BU845" s="26"/>
      <c r="BV845" s="26"/>
      <c r="BW845" s="26"/>
      <c r="BX845" s="26"/>
      <c r="BY845" s="26"/>
      <c r="BZ845" s="26"/>
      <c r="CA845" s="26"/>
      <c r="CB845" s="26"/>
      <c r="CC845" s="26"/>
      <c r="CD845" s="26"/>
      <c r="CE845" s="26"/>
      <c r="CF845" s="26"/>
      <c r="CG845" s="26"/>
      <c r="CH845" s="26"/>
      <c r="CI845" s="26"/>
      <c r="CJ845" s="26"/>
      <c r="CK845" s="26"/>
      <c r="CL845" s="26"/>
      <c r="CM845" s="26"/>
      <c r="CN845" s="26"/>
      <c r="CO845" s="26"/>
      <c r="CP845" s="26"/>
      <c r="CQ845" s="26"/>
      <c r="CR845" s="26"/>
      <c r="CS845" s="26"/>
      <c r="CT845" s="26"/>
      <c r="CU845" s="26"/>
      <c r="CV845" s="26"/>
      <c r="CW845" s="26"/>
      <c r="CX845" s="26"/>
      <c r="CY845" s="26"/>
      <c r="CZ845" s="26"/>
      <c r="DA845" s="26"/>
      <c r="DB845" s="26"/>
      <c r="DC845" s="26"/>
      <c r="DD845" s="26"/>
      <c r="DE845" s="26"/>
      <c r="DF845" s="26"/>
      <c r="DG845" s="26"/>
      <c r="DH845" s="26"/>
      <c r="DI845" s="26"/>
      <c r="DJ845" s="26"/>
      <c r="DK845" s="26"/>
      <c r="DL845" s="26"/>
      <c r="DM845" s="26"/>
      <c r="DN845" s="26"/>
      <c r="DO845" s="26"/>
      <c r="DP845" s="26"/>
      <c r="DQ845" s="26"/>
      <c r="DR845" s="26"/>
      <c r="DS845" s="26"/>
      <c r="DT845" s="26"/>
      <c r="DU845" s="26"/>
      <c r="DV845" s="26"/>
      <c r="DW845" s="26"/>
      <c r="DX845" s="26"/>
      <c r="DY845" s="26"/>
      <c r="DZ845" s="26"/>
      <c r="EA845" s="26"/>
      <c r="EB845" s="26"/>
      <c r="EC845" s="26"/>
      <c r="ED845" s="26"/>
      <c r="EE845" s="26"/>
      <c r="EF845" s="26"/>
      <c r="EG845" s="26"/>
      <c r="EH845" s="26"/>
      <c r="EI845" s="26"/>
      <c r="EJ845" s="26"/>
      <c r="EK845" s="26"/>
      <c r="EL845" s="26"/>
      <c r="EM845" s="26"/>
      <c r="EN845" s="26"/>
      <c r="EO845" s="26"/>
      <c r="EP845" s="26"/>
      <c r="EQ845" s="26"/>
      <c r="ER845" s="26"/>
      <c r="ES845" s="26"/>
      <c r="ET845" s="26"/>
      <c r="EU845" s="26"/>
      <c r="EV845" s="26"/>
      <c r="EW845" s="26"/>
      <c r="EX845" s="26"/>
      <c r="EY845" s="26"/>
      <c r="EZ845" s="26"/>
      <c r="FA845" s="26"/>
      <c r="FB845" s="26"/>
      <c r="FC845" s="26"/>
      <c r="FD845" s="26"/>
      <c r="FE845" s="26"/>
      <c r="FF845" s="26"/>
      <c r="FG845" s="26"/>
      <c r="FH845" s="26"/>
      <c r="FI845" s="26"/>
      <c r="FJ845" s="26"/>
      <c r="FK845" s="26"/>
      <c r="FL845" s="26"/>
      <c r="FM845" s="26"/>
      <c r="FN845" s="26"/>
      <c r="FO845" s="26"/>
      <c r="FP845" s="26"/>
      <c r="FQ845" s="26"/>
      <c r="FR845" s="26"/>
      <c r="FS845" s="26"/>
      <c r="FT845" s="26"/>
      <c r="FU845" s="26"/>
      <c r="FV845" s="26"/>
      <c r="FW845" s="26"/>
      <c r="FX845" s="26"/>
      <c r="FY845" s="26"/>
      <c r="FZ845" s="26"/>
      <c r="GA845" s="26"/>
      <c r="GB845" s="26"/>
      <c r="GC845" s="26"/>
      <c r="GD845" s="26"/>
      <c r="GE845" s="26"/>
      <c r="GF845" s="26"/>
      <c r="GG845" s="26"/>
      <c r="GH845" s="26"/>
      <c r="GI845" s="26"/>
      <c r="GJ845" s="26"/>
      <c r="GK845" s="26"/>
      <c r="GL845" s="26"/>
      <c r="GM845" s="26"/>
      <c r="GN845" s="26"/>
      <c r="GO845" s="26"/>
      <c r="GP845" s="26"/>
      <c r="GQ845" s="26"/>
      <c r="GR845" s="26"/>
      <c r="GS845" s="26"/>
      <c r="GT845" s="26"/>
      <c r="GU845" s="26"/>
      <c r="GV845" s="26"/>
      <c r="GW845" s="26"/>
      <c r="GX845" s="26"/>
      <c r="GY845" s="26"/>
      <c r="GZ845" s="26"/>
      <c r="HA845" s="26"/>
      <c r="HB845" s="26"/>
      <c r="HC845" s="26"/>
      <c r="HD845" s="26"/>
      <c r="HE845" s="26"/>
      <c r="HF845" s="26"/>
      <c r="HG845" s="26"/>
      <c r="HH845" s="26"/>
      <c r="HI845" s="26"/>
      <c r="HJ845" s="26"/>
      <c r="HK845" s="26"/>
      <c r="HL845" s="26"/>
      <c r="HM845" s="26"/>
      <c r="HN845" s="26"/>
      <c r="HO845" s="26"/>
      <c r="HP845" s="26"/>
      <c r="HQ845" s="26"/>
      <c r="HR845" s="26"/>
      <c r="HS845" s="26"/>
      <c r="HT845" s="26"/>
      <c r="HU845" s="26"/>
      <c r="HV845" s="26"/>
      <c r="HW845" s="26"/>
      <c r="HX845" s="26"/>
      <c r="HY845" s="26"/>
      <c r="HZ845" s="26"/>
      <c r="IA845" s="26"/>
      <c r="IB845" s="26"/>
      <c r="IC845" s="26"/>
      <c r="ID845" s="26"/>
      <c r="IE845" s="26"/>
      <c r="IF845" s="26"/>
      <c r="IG845" s="26"/>
      <c r="IH845" s="26"/>
      <c r="II845" s="26"/>
      <c r="IJ845" s="26"/>
      <c r="IK845" s="26"/>
      <c r="IL845" s="26"/>
      <c r="IM845" s="26"/>
      <c r="IN845" s="26"/>
      <c r="IO845" s="26"/>
      <c r="IP845" s="26"/>
      <c r="IQ845" s="26"/>
      <c r="IR845" s="26"/>
      <c r="IS845" s="26"/>
      <c r="IT845" s="26"/>
      <c r="IU845" s="26"/>
      <c r="IV845" s="26"/>
    </row>
    <row r="846" spans="1:256" s="32" customFormat="1" ht="14.4" x14ac:dyDescent="0.3">
      <c r="A846"/>
      <c r="B846"/>
      <c r="C846"/>
      <c r="D846"/>
      <c r="E846"/>
      <c r="F84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6"/>
      <c r="AB846" s="26"/>
      <c r="AC846" s="26"/>
      <c r="AD846" s="26"/>
      <c r="AE846" s="26"/>
      <c r="AF846" s="26"/>
      <c r="AG846" s="26"/>
      <c r="AH846" s="26"/>
      <c r="AI846" s="26"/>
      <c r="AJ846" s="26"/>
      <c r="AK846" s="26"/>
      <c r="AL846" s="26"/>
      <c r="AM846" s="26"/>
      <c r="AN846" s="26"/>
      <c r="AO846" s="26"/>
      <c r="AP846" s="26"/>
      <c r="AQ846" s="26"/>
      <c r="AR846" s="26"/>
      <c r="AS846" s="26"/>
      <c r="AT846" s="26"/>
      <c r="AU846" s="26"/>
      <c r="AV846" s="26"/>
      <c r="AW846" s="26"/>
      <c r="AX846" s="26"/>
      <c r="AY846" s="26"/>
      <c r="AZ846" s="26"/>
      <c r="BA846" s="26"/>
      <c r="BB846" s="26"/>
      <c r="BC846" s="26"/>
      <c r="BD846" s="26"/>
      <c r="BE846" s="26"/>
      <c r="BF846" s="26"/>
      <c r="BG846" s="26"/>
      <c r="BH846" s="26"/>
      <c r="BI846" s="26"/>
      <c r="BJ846" s="26"/>
      <c r="BK846" s="26"/>
      <c r="BL846" s="26"/>
      <c r="BM846" s="26"/>
      <c r="BN846" s="26"/>
      <c r="BO846" s="26"/>
      <c r="BP846" s="26"/>
      <c r="BQ846" s="26"/>
      <c r="BR846" s="26"/>
      <c r="BS846" s="26"/>
      <c r="BT846" s="26"/>
      <c r="BU846" s="26"/>
      <c r="BV846" s="26"/>
      <c r="BW846" s="26"/>
      <c r="BX846" s="26"/>
      <c r="BY846" s="26"/>
      <c r="BZ846" s="26"/>
      <c r="CA846" s="26"/>
      <c r="CB846" s="26"/>
      <c r="CC846" s="26"/>
      <c r="CD846" s="26"/>
      <c r="CE846" s="26"/>
      <c r="CF846" s="26"/>
      <c r="CG846" s="26"/>
      <c r="CH846" s="26"/>
      <c r="CI846" s="26"/>
      <c r="CJ846" s="26"/>
      <c r="CK846" s="26"/>
      <c r="CL846" s="26"/>
      <c r="CM846" s="26"/>
      <c r="CN846" s="26"/>
      <c r="CO846" s="26"/>
      <c r="CP846" s="26"/>
      <c r="CQ846" s="26"/>
      <c r="CR846" s="26"/>
      <c r="CS846" s="26"/>
      <c r="CT846" s="26"/>
      <c r="CU846" s="26"/>
      <c r="CV846" s="26"/>
      <c r="CW846" s="26"/>
      <c r="CX846" s="26"/>
      <c r="CY846" s="26"/>
      <c r="CZ846" s="26"/>
      <c r="DA846" s="26"/>
      <c r="DB846" s="26"/>
      <c r="DC846" s="26"/>
      <c r="DD846" s="26"/>
      <c r="DE846" s="26"/>
      <c r="DF846" s="26"/>
      <c r="DG846" s="26"/>
      <c r="DH846" s="26"/>
      <c r="DI846" s="26"/>
      <c r="DJ846" s="26"/>
      <c r="DK846" s="26"/>
      <c r="DL846" s="26"/>
      <c r="DM846" s="26"/>
      <c r="DN846" s="26"/>
      <c r="DO846" s="26"/>
      <c r="DP846" s="26"/>
      <c r="DQ846" s="26"/>
      <c r="DR846" s="26"/>
      <c r="DS846" s="26"/>
      <c r="DT846" s="26"/>
      <c r="DU846" s="26"/>
      <c r="DV846" s="26"/>
      <c r="DW846" s="26"/>
      <c r="DX846" s="26"/>
      <c r="DY846" s="26"/>
      <c r="DZ846" s="26"/>
      <c r="EA846" s="26"/>
      <c r="EB846" s="26"/>
      <c r="EC846" s="26"/>
      <c r="ED846" s="26"/>
      <c r="EE846" s="26"/>
      <c r="EF846" s="26"/>
      <c r="EG846" s="26"/>
      <c r="EH846" s="26"/>
      <c r="EI846" s="26"/>
      <c r="EJ846" s="26"/>
      <c r="EK846" s="26"/>
      <c r="EL846" s="26"/>
      <c r="EM846" s="26"/>
      <c r="EN846" s="26"/>
      <c r="EO846" s="26"/>
      <c r="EP846" s="26"/>
      <c r="EQ846" s="26"/>
      <c r="ER846" s="26"/>
      <c r="ES846" s="26"/>
      <c r="ET846" s="26"/>
      <c r="EU846" s="26"/>
      <c r="EV846" s="26"/>
      <c r="EW846" s="26"/>
      <c r="EX846" s="26"/>
      <c r="EY846" s="26"/>
      <c r="EZ846" s="26"/>
      <c r="FA846" s="26"/>
      <c r="FB846" s="26"/>
      <c r="FC846" s="26"/>
      <c r="FD846" s="26"/>
      <c r="FE846" s="26"/>
      <c r="FF846" s="26"/>
      <c r="FG846" s="26"/>
      <c r="FH846" s="26"/>
      <c r="FI846" s="26"/>
      <c r="FJ846" s="26"/>
      <c r="FK846" s="26"/>
      <c r="FL846" s="26"/>
      <c r="FM846" s="26"/>
      <c r="FN846" s="26"/>
      <c r="FO846" s="26"/>
      <c r="FP846" s="26"/>
      <c r="FQ846" s="26"/>
      <c r="FR846" s="26"/>
      <c r="FS846" s="26"/>
      <c r="FT846" s="26"/>
      <c r="FU846" s="26"/>
      <c r="FV846" s="26"/>
      <c r="FW846" s="26"/>
      <c r="FX846" s="26"/>
      <c r="FY846" s="26"/>
      <c r="FZ846" s="26"/>
      <c r="GA846" s="26"/>
      <c r="GB846" s="26"/>
      <c r="GC846" s="26"/>
      <c r="GD846" s="26"/>
      <c r="GE846" s="26"/>
      <c r="GF846" s="26"/>
      <c r="GG846" s="26"/>
      <c r="GH846" s="26"/>
      <c r="GI846" s="26"/>
      <c r="GJ846" s="26"/>
      <c r="GK846" s="26"/>
      <c r="GL846" s="26"/>
      <c r="GM846" s="26"/>
      <c r="GN846" s="26"/>
      <c r="GO846" s="26"/>
      <c r="GP846" s="26"/>
      <c r="GQ846" s="26"/>
      <c r="GR846" s="26"/>
      <c r="GS846" s="26"/>
      <c r="GT846" s="26"/>
      <c r="GU846" s="26"/>
      <c r="GV846" s="26"/>
      <c r="GW846" s="26"/>
      <c r="GX846" s="26"/>
      <c r="GY846" s="26"/>
      <c r="GZ846" s="26"/>
      <c r="HA846" s="26"/>
      <c r="HB846" s="26"/>
      <c r="HC846" s="26"/>
      <c r="HD846" s="26"/>
      <c r="HE846" s="26"/>
      <c r="HF846" s="26"/>
      <c r="HG846" s="26"/>
      <c r="HH846" s="26"/>
      <c r="HI846" s="26"/>
      <c r="HJ846" s="26"/>
      <c r="HK846" s="26"/>
      <c r="HL846" s="26"/>
      <c r="HM846" s="26"/>
      <c r="HN846" s="26"/>
      <c r="HO846" s="26"/>
      <c r="HP846" s="26"/>
      <c r="HQ846" s="26"/>
      <c r="HR846" s="26"/>
      <c r="HS846" s="26"/>
      <c r="HT846" s="26"/>
      <c r="HU846" s="26"/>
      <c r="HV846" s="26"/>
      <c r="HW846" s="26"/>
      <c r="HX846" s="26"/>
      <c r="HY846" s="26"/>
      <c r="HZ846" s="26"/>
      <c r="IA846" s="26"/>
      <c r="IB846" s="26"/>
      <c r="IC846" s="26"/>
      <c r="ID846" s="26"/>
      <c r="IE846" s="26"/>
      <c r="IF846" s="26"/>
      <c r="IG846" s="26"/>
      <c r="IH846" s="26"/>
      <c r="II846" s="26"/>
      <c r="IJ846" s="26"/>
      <c r="IK846" s="26"/>
      <c r="IL846" s="26"/>
      <c r="IM846" s="26"/>
      <c r="IN846" s="26"/>
      <c r="IO846" s="26"/>
      <c r="IP846" s="26"/>
      <c r="IQ846" s="26"/>
      <c r="IR846" s="26"/>
      <c r="IS846" s="26"/>
      <c r="IT846" s="26"/>
      <c r="IU846" s="26"/>
      <c r="IV846" s="26"/>
    </row>
    <row r="847" spans="1:256" s="32" customFormat="1" ht="14.4" x14ac:dyDescent="0.3">
      <c r="A847"/>
      <c r="B847"/>
      <c r="C847"/>
      <c r="D847"/>
      <c r="E847"/>
      <c r="F847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6"/>
      <c r="AB847" s="26"/>
      <c r="AC847" s="26"/>
      <c r="AD847" s="26"/>
      <c r="AE847" s="26"/>
      <c r="AF847" s="26"/>
      <c r="AG847" s="26"/>
      <c r="AH847" s="26"/>
      <c r="AI847" s="26"/>
      <c r="AJ847" s="26"/>
      <c r="AK847" s="26"/>
      <c r="AL847" s="26"/>
      <c r="AM847" s="26"/>
      <c r="AN847" s="26"/>
      <c r="AO847" s="26"/>
      <c r="AP847" s="26"/>
      <c r="AQ847" s="26"/>
      <c r="AR847" s="26"/>
      <c r="AS847" s="26"/>
      <c r="AT847" s="26"/>
      <c r="AU847" s="26"/>
      <c r="AV847" s="26"/>
      <c r="AW847" s="26"/>
      <c r="AX847" s="26"/>
      <c r="AY847" s="26"/>
      <c r="AZ847" s="26"/>
      <c r="BA847" s="26"/>
      <c r="BB847" s="26"/>
      <c r="BC847" s="26"/>
      <c r="BD847" s="26"/>
      <c r="BE847" s="26"/>
      <c r="BF847" s="26"/>
      <c r="BG847" s="26"/>
      <c r="BH847" s="26"/>
      <c r="BI847" s="26"/>
      <c r="BJ847" s="26"/>
      <c r="BK847" s="26"/>
      <c r="BL847" s="26"/>
      <c r="BM847" s="26"/>
      <c r="BN847" s="26"/>
      <c r="BO847" s="26"/>
      <c r="BP847" s="26"/>
      <c r="BQ847" s="26"/>
      <c r="BR847" s="26"/>
      <c r="BS847" s="26"/>
      <c r="BT847" s="26"/>
      <c r="BU847" s="26"/>
      <c r="BV847" s="26"/>
      <c r="BW847" s="26"/>
      <c r="BX847" s="26"/>
      <c r="BY847" s="26"/>
      <c r="BZ847" s="26"/>
      <c r="CA847" s="26"/>
      <c r="CB847" s="26"/>
      <c r="CC847" s="26"/>
      <c r="CD847" s="26"/>
      <c r="CE847" s="26"/>
      <c r="CF847" s="26"/>
      <c r="CG847" s="26"/>
      <c r="CH847" s="26"/>
      <c r="CI847" s="26"/>
      <c r="CJ847" s="26"/>
      <c r="CK847" s="26"/>
      <c r="CL847" s="26"/>
      <c r="CM847" s="26"/>
      <c r="CN847" s="26"/>
      <c r="CO847" s="26"/>
      <c r="CP847" s="26"/>
      <c r="CQ847" s="26"/>
      <c r="CR847" s="26"/>
      <c r="CS847" s="26"/>
      <c r="CT847" s="26"/>
      <c r="CU847" s="26"/>
      <c r="CV847" s="26"/>
      <c r="CW847" s="26"/>
      <c r="CX847" s="26"/>
      <c r="CY847" s="26"/>
      <c r="CZ847" s="26"/>
      <c r="DA847" s="26"/>
      <c r="DB847" s="26"/>
      <c r="DC847" s="26"/>
      <c r="DD847" s="26"/>
      <c r="DE847" s="26"/>
      <c r="DF847" s="26"/>
      <c r="DG847" s="26"/>
      <c r="DH847" s="26"/>
      <c r="DI847" s="26"/>
      <c r="DJ847" s="26"/>
      <c r="DK847" s="26"/>
      <c r="DL847" s="26"/>
      <c r="DM847" s="26"/>
      <c r="DN847" s="26"/>
      <c r="DO847" s="26"/>
      <c r="DP847" s="26"/>
      <c r="DQ847" s="26"/>
      <c r="DR847" s="26"/>
      <c r="DS847" s="26"/>
      <c r="DT847" s="26"/>
      <c r="DU847" s="26"/>
      <c r="DV847" s="26"/>
      <c r="DW847" s="26"/>
      <c r="DX847" s="26"/>
      <c r="DY847" s="26"/>
      <c r="DZ847" s="26"/>
      <c r="EA847" s="26"/>
      <c r="EB847" s="26"/>
      <c r="EC847" s="26"/>
      <c r="ED847" s="26"/>
      <c r="EE847" s="26"/>
      <c r="EF847" s="26"/>
      <c r="EG847" s="26"/>
      <c r="EH847" s="26"/>
      <c r="EI847" s="26"/>
      <c r="EJ847" s="26"/>
      <c r="EK847" s="26"/>
      <c r="EL847" s="26"/>
      <c r="EM847" s="26"/>
      <c r="EN847" s="26"/>
      <c r="EO847" s="26"/>
      <c r="EP847" s="26"/>
      <c r="EQ847" s="26"/>
      <c r="ER847" s="26"/>
      <c r="ES847" s="26"/>
      <c r="ET847" s="26"/>
      <c r="EU847" s="26"/>
      <c r="EV847" s="26"/>
      <c r="EW847" s="26"/>
      <c r="EX847" s="26"/>
      <c r="EY847" s="26"/>
      <c r="EZ847" s="26"/>
      <c r="FA847" s="26"/>
      <c r="FB847" s="26"/>
      <c r="FC847" s="26"/>
      <c r="FD847" s="26"/>
      <c r="FE847" s="26"/>
      <c r="FF847" s="26"/>
      <c r="FG847" s="26"/>
      <c r="FH847" s="26"/>
      <c r="FI847" s="26"/>
      <c r="FJ847" s="26"/>
      <c r="FK847" s="26"/>
      <c r="FL847" s="26"/>
      <c r="FM847" s="26"/>
      <c r="FN847" s="26"/>
      <c r="FO847" s="26"/>
      <c r="FP847" s="26"/>
      <c r="FQ847" s="26"/>
      <c r="FR847" s="26"/>
      <c r="FS847" s="26"/>
      <c r="FT847" s="26"/>
      <c r="FU847" s="26"/>
      <c r="FV847" s="26"/>
      <c r="FW847" s="26"/>
      <c r="FX847" s="26"/>
      <c r="FY847" s="26"/>
      <c r="FZ847" s="26"/>
      <c r="GA847" s="26"/>
      <c r="GB847" s="26"/>
      <c r="GC847" s="26"/>
      <c r="GD847" s="26"/>
      <c r="GE847" s="26"/>
      <c r="GF847" s="26"/>
      <c r="GG847" s="26"/>
      <c r="GH847" s="26"/>
      <c r="GI847" s="26"/>
      <c r="GJ847" s="26"/>
      <c r="GK847" s="26"/>
      <c r="GL847" s="26"/>
      <c r="GM847" s="26"/>
      <c r="GN847" s="26"/>
      <c r="GO847" s="26"/>
      <c r="GP847" s="26"/>
      <c r="GQ847" s="26"/>
      <c r="GR847" s="26"/>
      <c r="GS847" s="26"/>
      <c r="GT847" s="26"/>
      <c r="GU847" s="26"/>
      <c r="GV847" s="26"/>
      <c r="GW847" s="26"/>
      <c r="GX847" s="26"/>
      <c r="GY847" s="26"/>
      <c r="GZ847" s="26"/>
      <c r="HA847" s="26"/>
      <c r="HB847" s="26"/>
      <c r="HC847" s="26"/>
      <c r="HD847" s="26"/>
      <c r="HE847" s="26"/>
      <c r="HF847" s="26"/>
      <c r="HG847" s="26"/>
      <c r="HH847" s="26"/>
      <c r="HI847" s="26"/>
      <c r="HJ847" s="26"/>
      <c r="HK847" s="26"/>
      <c r="HL847" s="26"/>
      <c r="HM847" s="26"/>
      <c r="HN847" s="26"/>
      <c r="HO847" s="26"/>
      <c r="HP847" s="26"/>
      <c r="HQ847" s="26"/>
      <c r="HR847" s="26"/>
      <c r="HS847" s="26"/>
      <c r="HT847" s="26"/>
      <c r="HU847" s="26"/>
      <c r="HV847" s="26"/>
      <c r="HW847" s="26"/>
      <c r="HX847" s="26"/>
      <c r="HY847" s="26"/>
      <c r="HZ847" s="26"/>
      <c r="IA847" s="26"/>
      <c r="IB847" s="26"/>
      <c r="IC847" s="26"/>
      <c r="ID847" s="26"/>
      <c r="IE847" s="26"/>
      <c r="IF847" s="26"/>
      <c r="IG847" s="26"/>
      <c r="IH847" s="26"/>
      <c r="II847" s="26"/>
      <c r="IJ847" s="26"/>
      <c r="IK847" s="26"/>
      <c r="IL847" s="26"/>
      <c r="IM847" s="26"/>
      <c r="IN847" s="26"/>
      <c r="IO847" s="26"/>
      <c r="IP847" s="26"/>
      <c r="IQ847" s="26"/>
      <c r="IR847" s="26"/>
      <c r="IS847" s="26"/>
      <c r="IT847" s="26"/>
      <c r="IU847" s="26"/>
      <c r="IV847" s="26"/>
    </row>
    <row r="848" spans="1:256" s="32" customFormat="1" ht="14.4" x14ac:dyDescent="0.3">
      <c r="A848"/>
      <c r="B848"/>
      <c r="C848"/>
      <c r="D848"/>
      <c r="E848"/>
      <c r="F848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6"/>
      <c r="AB848" s="26"/>
      <c r="AC848" s="26"/>
      <c r="AD848" s="26"/>
      <c r="AE848" s="26"/>
      <c r="AF848" s="26"/>
      <c r="AG848" s="26"/>
      <c r="AH848" s="26"/>
      <c r="AI848" s="26"/>
      <c r="AJ848" s="26"/>
      <c r="AK848" s="26"/>
      <c r="AL848" s="26"/>
      <c r="AM848" s="26"/>
      <c r="AN848" s="26"/>
      <c r="AO848" s="26"/>
      <c r="AP848" s="26"/>
      <c r="AQ848" s="26"/>
      <c r="AR848" s="26"/>
      <c r="AS848" s="26"/>
      <c r="AT848" s="26"/>
      <c r="AU848" s="26"/>
      <c r="AV848" s="26"/>
      <c r="AW848" s="26"/>
      <c r="AX848" s="26"/>
      <c r="AY848" s="26"/>
      <c r="AZ848" s="26"/>
      <c r="BA848" s="26"/>
      <c r="BB848" s="26"/>
      <c r="BC848" s="26"/>
      <c r="BD848" s="26"/>
      <c r="BE848" s="26"/>
      <c r="BF848" s="26"/>
      <c r="BG848" s="26"/>
      <c r="BH848" s="26"/>
      <c r="BI848" s="26"/>
      <c r="BJ848" s="26"/>
      <c r="BK848" s="26"/>
      <c r="BL848" s="26"/>
      <c r="BM848" s="26"/>
      <c r="BN848" s="26"/>
      <c r="BO848" s="26"/>
      <c r="BP848" s="26"/>
      <c r="BQ848" s="26"/>
      <c r="BR848" s="26"/>
      <c r="BS848" s="26"/>
      <c r="BT848" s="26"/>
      <c r="BU848" s="26"/>
      <c r="BV848" s="26"/>
      <c r="BW848" s="26"/>
      <c r="BX848" s="26"/>
      <c r="BY848" s="26"/>
      <c r="BZ848" s="26"/>
      <c r="CA848" s="26"/>
      <c r="CB848" s="26"/>
      <c r="CC848" s="26"/>
      <c r="CD848" s="26"/>
      <c r="CE848" s="26"/>
      <c r="CF848" s="26"/>
      <c r="CG848" s="26"/>
      <c r="CH848" s="26"/>
      <c r="CI848" s="26"/>
      <c r="CJ848" s="26"/>
      <c r="CK848" s="26"/>
      <c r="CL848" s="26"/>
      <c r="CM848" s="26"/>
      <c r="CN848" s="26"/>
      <c r="CO848" s="26"/>
      <c r="CP848" s="26"/>
      <c r="CQ848" s="26"/>
      <c r="CR848" s="26"/>
      <c r="CS848" s="26"/>
      <c r="CT848" s="26"/>
      <c r="CU848" s="26"/>
      <c r="CV848" s="26"/>
      <c r="CW848" s="26"/>
      <c r="CX848" s="26"/>
      <c r="CY848" s="26"/>
      <c r="CZ848" s="26"/>
      <c r="DA848" s="26"/>
      <c r="DB848" s="26"/>
      <c r="DC848" s="26"/>
      <c r="DD848" s="26"/>
      <c r="DE848" s="26"/>
      <c r="DF848" s="26"/>
      <c r="DG848" s="26"/>
      <c r="DH848" s="26"/>
      <c r="DI848" s="26"/>
      <c r="DJ848" s="26"/>
      <c r="DK848" s="26"/>
      <c r="DL848" s="26"/>
      <c r="DM848" s="26"/>
      <c r="DN848" s="26"/>
      <c r="DO848" s="26"/>
      <c r="DP848" s="26"/>
      <c r="DQ848" s="26"/>
      <c r="DR848" s="26"/>
      <c r="DS848" s="26"/>
      <c r="DT848" s="26"/>
      <c r="DU848" s="26"/>
      <c r="DV848" s="26"/>
      <c r="DW848" s="26"/>
      <c r="DX848" s="26"/>
      <c r="DY848" s="26"/>
      <c r="DZ848" s="26"/>
      <c r="EA848" s="26"/>
      <c r="EB848" s="26"/>
      <c r="EC848" s="26"/>
      <c r="ED848" s="26"/>
      <c r="EE848" s="26"/>
      <c r="EF848" s="26"/>
      <c r="EG848" s="26"/>
      <c r="EH848" s="26"/>
      <c r="EI848" s="26"/>
      <c r="EJ848" s="26"/>
      <c r="EK848" s="26"/>
      <c r="EL848" s="26"/>
      <c r="EM848" s="26"/>
      <c r="EN848" s="26"/>
      <c r="EO848" s="26"/>
      <c r="EP848" s="26"/>
      <c r="EQ848" s="26"/>
      <c r="ER848" s="26"/>
      <c r="ES848" s="26"/>
      <c r="ET848" s="26"/>
      <c r="EU848" s="26"/>
      <c r="EV848" s="26"/>
      <c r="EW848" s="26"/>
      <c r="EX848" s="26"/>
      <c r="EY848" s="26"/>
      <c r="EZ848" s="26"/>
      <c r="FA848" s="26"/>
      <c r="FB848" s="26"/>
      <c r="FC848" s="26"/>
      <c r="FD848" s="26"/>
      <c r="FE848" s="26"/>
      <c r="FF848" s="26"/>
      <c r="FG848" s="26"/>
      <c r="FH848" s="26"/>
      <c r="FI848" s="26"/>
      <c r="FJ848" s="26"/>
      <c r="FK848" s="26"/>
      <c r="FL848" s="26"/>
      <c r="FM848" s="26"/>
      <c r="FN848" s="26"/>
      <c r="FO848" s="26"/>
      <c r="FP848" s="26"/>
      <c r="FQ848" s="26"/>
      <c r="FR848" s="26"/>
      <c r="FS848" s="26"/>
      <c r="FT848" s="26"/>
      <c r="FU848" s="26"/>
      <c r="FV848" s="26"/>
      <c r="FW848" s="26"/>
      <c r="FX848" s="26"/>
      <c r="FY848" s="26"/>
      <c r="FZ848" s="26"/>
      <c r="GA848" s="26"/>
      <c r="GB848" s="26"/>
      <c r="GC848" s="26"/>
      <c r="GD848" s="26"/>
      <c r="GE848" s="26"/>
      <c r="GF848" s="26"/>
      <c r="GG848" s="26"/>
      <c r="GH848" s="26"/>
      <c r="GI848" s="26"/>
      <c r="GJ848" s="26"/>
      <c r="GK848" s="26"/>
      <c r="GL848" s="26"/>
      <c r="GM848" s="26"/>
      <c r="GN848" s="26"/>
      <c r="GO848" s="26"/>
      <c r="GP848" s="26"/>
      <c r="GQ848" s="26"/>
      <c r="GR848" s="26"/>
      <c r="GS848" s="26"/>
      <c r="GT848" s="26"/>
      <c r="GU848" s="26"/>
      <c r="GV848" s="26"/>
      <c r="GW848" s="26"/>
      <c r="GX848" s="26"/>
      <c r="GY848" s="26"/>
      <c r="GZ848" s="26"/>
      <c r="HA848" s="26"/>
      <c r="HB848" s="26"/>
      <c r="HC848" s="26"/>
      <c r="HD848" s="26"/>
      <c r="HE848" s="26"/>
      <c r="HF848" s="26"/>
      <c r="HG848" s="26"/>
      <c r="HH848" s="26"/>
      <c r="HI848" s="26"/>
      <c r="HJ848" s="26"/>
      <c r="HK848" s="26"/>
      <c r="HL848" s="26"/>
      <c r="HM848" s="26"/>
      <c r="HN848" s="26"/>
      <c r="HO848" s="26"/>
      <c r="HP848" s="26"/>
      <c r="HQ848" s="26"/>
      <c r="HR848" s="26"/>
      <c r="HS848" s="26"/>
      <c r="HT848" s="26"/>
      <c r="HU848" s="26"/>
      <c r="HV848" s="26"/>
      <c r="HW848" s="26"/>
      <c r="HX848" s="26"/>
      <c r="HY848" s="26"/>
      <c r="HZ848" s="26"/>
      <c r="IA848" s="26"/>
      <c r="IB848" s="26"/>
      <c r="IC848" s="26"/>
      <c r="ID848" s="26"/>
      <c r="IE848" s="26"/>
      <c r="IF848" s="26"/>
      <c r="IG848" s="26"/>
      <c r="IH848" s="26"/>
      <c r="II848" s="26"/>
      <c r="IJ848" s="26"/>
      <c r="IK848" s="26"/>
      <c r="IL848" s="26"/>
      <c r="IM848" s="26"/>
      <c r="IN848" s="26"/>
      <c r="IO848" s="26"/>
      <c r="IP848" s="26"/>
      <c r="IQ848" s="26"/>
      <c r="IR848" s="26"/>
      <c r="IS848" s="26"/>
      <c r="IT848" s="26"/>
      <c r="IU848" s="26"/>
      <c r="IV848" s="26"/>
    </row>
    <row r="849" spans="1:256" s="32" customFormat="1" ht="14.4" x14ac:dyDescent="0.3">
      <c r="A849"/>
      <c r="B849"/>
      <c r="C849"/>
      <c r="D849"/>
      <c r="E849"/>
      <c r="F849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6"/>
      <c r="AB849" s="26"/>
      <c r="AC849" s="26"/>
      <c r="AD849" s="26"/>
      <c r="AE849" s="26"/>
      <c r="AF849" s="26"/>
      <c r="AG849" s="26"/>
      <c r="AH849" s="26"/>
      <c r="AI849" s="26"/>
      <c r="AJ849" s="26"/>
      <c r="AK849" s="26"/>
      <c r="AL849" s="26"/>
      <c r="AM849" s="26"/>
      <c r="AN849" s="26"/>
      <c r="AO849" s="26"/>
      <c r="AP849" s="26"/>
      <c r="AQ849" s="26"/>
      <c r="AR849" s="26"/>
      <c r="AS849" s="26"/>
      <c r="AT849" s="26"/>
      <c r="AU849" s="26"/>
      <c r="AV849" s="26"/>
      <c r="AW849" s="26"/>
      <c r="AX849" s="26"/>
      <c r="AY849" s="26"/>
      <c r="AZ849" s="26"/>
      <c r="BA849" s="26"/>
      <c r="BB849" s="26"/>
      <c r="BC849" s="26"/>
      <c r="BD849" s="26"/>
      <c r="BE849" s="26"/>
      <c r="BF849" s="26"/>
      <c r="BG849" s="26"/>
      <c r="BH849" s="26"/>
      <c r="BI849" s="26"/>
      <c r="BJ849" s="26"/>
      <c r="BK849" s="26"/>
      <c r="BL849" s="26"/>
      <c r="BM849" s="26"/>
      <c r="BN849" s="26"/>
      <c r="BO849" s="26"/>
      <c r="BP849" s="26"/>
      <c r="BQ849" s="26"/>
      <c r="BR849" s="26"/>
      <c r="BS849" s="26"/>
      <c r="BT849" s="26"/>
      <c r="BU849" s="26"/>
      <c r="BV849" s="26"/>
      <c r="BW849" s="26"/>
      <c r="BX849" s="26"/>
      <c r="BY849" s="26"/>
      <c r="BZ849" s="26"/>
      <c r="CA849" s="26"/>
      <c r="CB849" s="26"/>
      <c r="CC849" s="26"/>
      <c r="CD849" s="26"/>
      <c r="CE849" s="26"/>
      <c r="CF849" s="26"/>
      <c r="CG849" s="26"/>
      <c r="CH849" s="26"/>
      <c r="CI849" s="26"/>
      <c r="CJ849" s="26"/>
      <c r="CK849" s="26"/>
      <c r="CL849" s="26"/>
      <c r="CM849" s="26"/>
      <c r="CN849" s="26"/>
      <c r="CO849" s="26"/>
      <c r="CP849" s="26"/>
      <c r="CQ849" s="26"/>
      <c r="CR849" s="26"/>
      <c r="CS849" s="26"/>
      <c r="CT849" s="26"/>
      <c r="CU849" s="26"/>
      <c r="CV849" s="26"/>
      <c r="CW849" s="26"/>
      <c r="CX849" s="26"/>
      <c r="CY849" s="26"/>
      <c r="CZ849" s="26"/>
      <c r="DA849" s="26"/>
      <c r="DB849" s="26"/>
      <c r="DC849" s="26"/>
      <c r="DD849" s="26"/>
      <c r="DE849" s="26"/>
      <c r="DF849" s="26"/>
      <c r="DG849" s="26"/>
      <c r="DH849" s="26"/>
      <c r="DI849" s="26"/>
      <c r="DJ849" s="26"/>
      <c r="DK849" s="26"/>
      <c r="DL849" s="26"/>
      <c r="DM849" s="26"/>
      <c r="DN849" s="26"/>
      <c r="DO849" s="26"/>
      <c r="DP849" s="26"/>
      <c r="DQ849" s="26"/>
      <c r="DR849" s="26"/>
      <c r="DS849" s="26"/>
      <c r="DT849" s="26"/>
      <c r="DU849" s="26"/>
      <c r="DV849" s="26"/>
      <c r="DW849" s="26"/>
      <c r="DX849" s="26"/>
      <c r="DY849" s="26"/>
      <c r="DZ849" s="26"/>
      <c r="EA849" s="26"/>
      <c r="EB849" s="26"/>
      <c r="EC849" s="26"/>
      <c r="ED849" s="26"/>
      <c r="EE849" s="26"/>
      <c r="EF849" s="26"/>
      <c r="EG849" s="26"/>
      <c r="EH849" s="26"/>
      <c r="EI849" s="26"/>
      <c r="EJ849" s="26"/>
      <c r="EK849" s="26"/>
      <c r="EL849" s="26"/>
      <c r="EM849" s="26"/>
      <c r="EN849" s="26"/>
      <c r="EO849" s="26"/>
      <c r="EP849" s="26"/>
      <c r="EQ849" s="26"/>
      <c r="ER849" s="26"/>
      <c r="ES849" s="26"/>
      <c r="ET849" s="26"/>
      <c r="EU849" s="26"/>
      <c r="EV849" s="26"/>
      <c r="EW849" s="26"/>
      <c r="EX849" s="26"/>
      <c r="EY849" s="26"/>
      <c r="EZ849" s="26"/>
      <c r="FA849" s="26"/>
      <c r="FB849" s="26"/>
      <c r="FC849" s="26"/>
      <c r="FD849" s="26"/>
      <c r="FE849" s="26"/>
      <c r="FF849" s="26"/>
      <c r="FG849" s="26"/>
      <c r="FH849" s="26"/>
      <c r="FI849" s="26"/>
      <c r="FJ849" s="26"/>
      <c r="FK849" s="26"/>
      <c r="FL849" s="26"/>
      <c r="FM849" s="26"/>
      <c r="FN849" s="26"/>
      <c r="FO849" s="26"/>
      <c r="FP849" s="26"/>
      <c r="FQ849" s="26"/>
      <c r="FR849" s="26"/>
      <c r="FS849" s="26"/>
      <c r="FT849" s="26"/>
      <c r="FU849" s="26"/>
      <c r="FV849" s="26"/>
      <c r="FW849" s="26"/>
      <c r="FX849" s="26"/>
      <c r="FY849" s="26"/>
      <c r="FZ849" s="26"/>
      <c r="GA849" s="26"/>
      <c r="GB849" s="26"/>
      <c r="GC849" s="26"/>
      <c r="GD849" s="26"/>
      <c r="GE849" s="26"/>
      <c r="GF849" s="26"/>
      <c r="GG849" s="26"/>
      <c r="GH849" s="26"/>
      <c r="GI849" s="26"/>
      <c r="GJ849" s="26"/>
      <c r="GK849" s="26"/>
      <c r="GL849" s="26"/>
      <c r="GM849" s="26"/>
      <c r="GN849" s="26"/>
      <c r="GO849" s="26"/>
      <c r="GP849" s="26"/>
      <c r="GQ849" s="26"/>
      <c r="GR849" s="26"/>
      <c r="GS849" s="26"/>
      <c r="GT849" s="26"/>
      <c r="GU849" s="26"/>
      <c r="GV849" s="26"/>
      <c r="GW849" s="26"/>
      <c r="GX849" s="26"/>
      <c r="GY849" s="26"/>
      <c r="GZ849" s="26"/>
      <c r="HA849" s="26"/>
      <c r="HB849" s="26"/>
      <c r="HC849" s="26"/>
      <c r="HD849" s="26"/>
      <c r="HE849" s="26"/>
      <c r="HF849" s="26"/>
      <c r="HG849" s="26"/>
      <c r="HH849" s="26"/>
      <c r="HI849" s="26"/>
      <c r="HJ849" s="26"/>
      <c r="HK849" s="26"/>
      <c r="HL849" s="26"/>
      <c r="HM849" s="26"/>
      <c r="HN849" s="26"/>
      <c r="HO849" s="26"/>
      <c r="HP849" s="26"/>
      <c r="HQ849" s="26"/>
      <c r="HR849" s="26"/>
      <c r="HS849" s="26"/>
      <c r="HT849" s="26"/>
      <c r="HU849" s="26"/>
      <c r="HV849" s="26"/>
      <c r="HW849" s="26"/>
      <c r="HX849" s="26"/>
      <c r="HY849" s="26"/>
      <c r="HZ849" s="26"/>
      <c r="IA849" s="26"/>
      <c r="IB849" s="26"/>
      <c r="IC849" s="26"/>
      <c r="ID849" s="26"/>
      <c r="IE849" s="26"/>
      <c r="IF849" s="26"/>
      <c r="IG849" s="26"/>
      <c r="IH849" s="26"/>
      <c r="II849" s="26"/>
      <c r="IJ849" s="26"/>
      <c r="IK849" s="26"/>
      <c r="IL849" s="26"/>
      <c r="IM849" s="26"/>
      <c r="IN849" s="26"/>
      <c r="IO849" s="26"/>
      <c r="IP849" s="26"/>
      <c r="IQ849" s="26"/>
      <c r="IR849" s="26"/>
      <c r="IS849" s="26"/>
      <c r="IT849" s="26"/>
      <c r="IU849" s="26"/>
      <c r="IV849" s="26"/>
    </row>
    <row r="850" spans="1:256" s="32" customFormat="1" ht="14.4" x14ac:dyDescent="0.3">
      <c r="A850"/>
      <c r="B850"/>
      <c r="C850"/>
      <c r="D850"/>
      <c r="E850"/>
      <c r="F850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6"/>
      <c r="AB850" s="26"/>
      <c r="AC850" s="26"/>
      <c r="AD850" s="26"/>
      <c r="AE850" s="26"/>
      <c r="AF850" s="26"/>
      <c r="AG850" s="26"/>
      <c r="AH850" s="26"/>
      <c r="AI850" s="26"/>
      <c r="AJ850" s="26"/>
      <c r="AK850" s="26"/>
      <c r="AL850" s="26"/>
      <c r="AM850" s="26"/>
      <c r="AN850" s="26"/>
      <c r="AO850" s="26"/>
      <c r="AP850" s="26"/>
      <c r="AQ850" s="26"/>
      <c r="AR850" s="26"/>
      <c r="AS850" s="26"/>
      <c r="AT850" s="26"/>
      <c r="AU850" s="26"/>
      <c r="AV850" s="26"/>
      <c r="AW850" s="26"/>
      <c r="AX850" s="26"/>
      <c r="AY850" s="26"/>
      <c r="AZ850" s="26"/>
      <c r="BA850" s="26"/>
      <c r="BB850" s="26"/>
      <c r="BC850" s="26"/>
      <c r="BD850" s="26"/>
      <c r="BE850" s="26"/>
      <c r="BF850" s="26"/>
      <c r="BG850" s="26"/>
      <c r="BH850" s="26"/>
      <c r="BI850" s="26"/>
      <c r="BJ850" s="26"/>
      <c r="BK850" s="26"/>
      <c r="BL850" s="26"/>
      <c r="BM850" s="26"/>
      <c r="BN850" s="26"/>
      <c r="BO850" s="26"/>
      <c r="BP850" s="26"/>
      <c r="BQ850" s="26"/>
      <c r="BR850" s="26"/>
      <c r="BS850" s="26"/>
      <c r="BT850" s="26"/>
      <c r="BU850" s="26"/>
      <c r="BV850" s="26"/>
      <c r="BW850" s="26"/>
      <c r="BX850" s="26"/>
      <c r="BY850" s="26"/>
      <c r="BZ850" s="26"/>
      <c r="CA850" s="26"/>
      <c r="CB850" s="26"/>
      <c r="CC850" s="26"/>
      <c r="CD850" s="26"/>
      <c r="CE850" s="26"/>
      <c r="CF850" s="26"/>
      <c r="CG850" s="26"/>
      <c r="CH850" s="26"/>
      <c r="CI850" s="26"/>
      <c r="CJ850" s="26"/>
      <c r="CK850" s="26"/>
      <c r="CL850" s="26"/>
      <c r="CM850" s="26"/>
      <c r="CN850" s="26"/>
      <c r="CO850" s="26"/>
      <c r="CP850" s="26"/>
      <c r="CQ850" s="26"/>
      <c r="CR850" s="26"/>
      <c r="CS850" s="26"/>
      <c r="CT850" s="26"/>
      <c r="CU850" s="26"/>
      <c r="CV850" s="26"/>
      <c r="CW850" s="26"/>
      <c r="CX850" s="26"/>
      <c r="CY850" s="26"/>
      <c r="CZ850" s="26"/>
      <c r="DA850" s="26"/>
      <c r="DB850" s="26"/>
      <c r="DC850" s="26"/>
      <c r="DD850" s="26"/>
      <c r="DE850" s="26"/>
      <c r="DF850" s="26"/>
      <c r="DG850" s="26"/>
      <c r="DH850" s="26"/>
      <c r="DI850" s="26"/>
      <c r="DJ850" s="26"/>
      <c r="DK850" s="26"/>
      <c r="DL850" s="26"/>
      <c r="DM850" s="26"/>
      <c r="DN850" s="26"/>
      <c r="DO850" s="26"/>
      <c r="DP850" s="26"/>
      <c r="DQ850" s="26"/>
      <c r="DR850" s="26"/>
      <c r="DS850" s="26"/>
      <c r="DT850" s="26"/>
      <c r="DU850" s="26"/>
      <c r="DV850" s="26"/>
      <c r="DW850" s="26"/>
      <c r="DX850" s="26"/>
      <c r="DY850" s="26"/>
      <c r="DZ850" s="26"/>
      <c r="EA850" s="26"/>
      <c r="EB850" s="26"/>
      <c r="EC850" s="26"/>
      <c r="ED850" s="26"/>
      <c r="EE850" s="26"/>
      <c r="EF850" s="26"/>
      <c r="EG850" s="26"/>
      <c r="EH850" s="26"/>
      <c r="EI850" s="26"/>
      <c r="EJ850" s="26"/>
      <c r="EK850" s="26"/>
      <c r="EL850" s="26"/>
      <c r="EM850" s="26"/>
      <c r="EN850" s="26"/>
      <c r="EO850" s="26"/>
      <c r="EP850" s="26"/>
      <c r="EQ850" s="26"/>
      <c r="ER850" s="26"/>
      <c r="ES850" s="26"/>
      <c r="ET850" s="26"/>
      <c r="EU850" s="26"/>
      <c r="EV850" s="26"/>
      <c r="EW850" s="26"/>
      <c r="EX850" s="26"/>
      <c r="EY850" s="26"/>
      <c r="EZ850" s="26"/>
      <c r="FA850" s="26"/>
      <c r="FB850" s="26"/>
      <c r="FC850" s="26"/>
      <c r="FD850" s="26"/>
      <c r="FE850" s="26"/>
      <c r="FF850" s="26"/>
      <c r="FG850" s="26"/>
      <c r="FH850" s="26"/>
      <c r="FI850" s="26"/>
      <c r="FJ850" s="26"/>
      <c r="FK850" s="26"/>
      <c r="FL850" s="26"/>
      <c r="FM850" s="26"/>
      <c r="FN850" s="26"/>
      <c r="FO850" s="26"/>
      <c r="FP850" s="26"/>
      <c r="FQ850" s="26"/>
      <c r="FR850" s="26"/>
      <c r="FS850" s="26"/>
      <c r="FT850" s="26"/>
      <c r="FU850" s="26"/>
      <c r="FV850" s="26"/>
      <c r="FW850" s="26"/>
      <c r="FX850" s="26"/>
      <c r="FY850" s="26"/>
      <c r="FZ850" s="26"/>
      <c r="GA850" s="26"/>
      <c r="GB850" s="26"/>
      <c r="GC850" s="26"/>
      <c r="GD850" s="26"/>
      <c r="GE850" s="26"/>
      <c r="GF850" s="26"/>
      <c r="GG850" s="26"/>
      <c r="GH850" s="26"/>
      <c r="GI850" s="26"/>
      <c r="GJ850" s="26"/>
      <c r="GK850" s="26"/>
      <c r="GL850" s="26"/>
      <c r="GM850" s="26"/>
      <c r="GN850" s="26"/>
      <c r="GO850" s="26"/>
      <c r="GP850" s="26"/>
      <c r="GQ850" s="26"/>
      <c r="GR850" s="26"/>
      <c r="GS850" s="26"/>
      <c r="GT850" s="26"/>
      <c r="GU850" s="26"/>
      <c r="GV850" s="26"/>
      <c r="GW850" s="26"/>
      <c r="GX850" s="26"/>
      <c r="GY850" s="26"/>
      <c r="GZ850" s="26"/>
      <c r="HA850" s="26"/>
      <c r="HB850" s="26"/>
      <c r="HC850" s="26"/>
      <c r="HD850" s="26"/>
      <c r="HE850" s="26"/>
      <c r="HF850" s="26"/>
      <c r="HG850" s="26"/>
      <c r="HH850" s="26"/>
      <c r="HI850" s="26"/>
      <c r="HJ850" s="26"/>
      <c r="HK850" s="26"/>
      <c r="HL850" s="26"/>
      <c r="HM850" s="26"/>
      <c r="HN850" s="26"/>
      <c r="HO850" s="26"/>
      <c r="HP850" s="26"/>
      <c r="HQ850" s="26"/>
      <c r="HR850" s="26"/>
      <c r="HS850" s="26"/>
      <c r="HT850" s="26"/>
      <c r="HU850" s="26"/>
      <c r="HV850" s="26"/>
      <c r="HW850" s="26"/>
      <c r="HX850" s="26"/>
      <c r="HY850" s="26"/>
      <c r="HZ850" s="26"/>
      <c r="IA850" s="26"/>
      <c r="IB850" s="26"/>
      <c r="IC850" s="26"/>
      <c r="ID850" s="26"/>
      <c r="IE850" s="26"/>
      <c r="IF850" s="26"/>
      <c r="IG850" s="26"/>
      <c r="IH850" s="26"/>
      <c r="II850" s="26"/>
      <c r="IJ850" s="26"/>
      <c r="IK850" s="26"/>
      <c r="IL850" s="26"/>
      <c r="IM850" s="26"/>
      <c r="IN850" s="26"/>
      <c r="IO850" s="26"/>
      <c r="IP850" s="26"/>
      <c r="IQ850" s="26"/>
      <c r="IR850" s="26"/>
      <c r="IS850" s="26"/>
      <c r="IT850" s="26"/>
      <c r="IU850" s="26"/>
      <c r="IV850" s="26"/>
    </row>
    <row r="851" spans="1:256" s="32" customFormat="1" ht="14.4" x14ac:dyDescent="0.3">
      <c r="A851"/>
      <c r="B851"/>
      <c r="C851"/>
      <c r="D851"/>
      <c r="E851"/>
      <c r="F851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6"/>
      <c r="AB851" s="26"/>
      <c r="AC851" s="26"/>
      <c r="AD851" s="26"/>
      <c r="AE851" s="26"/>
      <c r="AF851" s="26"/>
      <c r="AG851" s="26"/>
      <c r="AH851" s="26"/>
      <c r="AI851" s="26"/>
      <c r="AJ851" s="26"/>
      <c r="AK851" s="26"/>
      <c r="AL851" s="26"/>
      <c r="AM851" s="26"/>
      <c r="AN851" s="26"/>
      <c r="AO851" s="26"/>
      <c r="AP851" s="26"/>
      <c r="AQ851" s="26"/>
      <c r="AR851" s="26"/>
      <c r="AS851" s="26"/>
      <c r="AT851" s="26"/>
      <c r="AU851" s="26"/>
      <c r="AV851" s="26"/>
      <c r="AW851" s="26"/>
      <c r="AX851" s="26"/>
      <c r="AY851" s="26"/>
      <c r="AZ851" s="26"/>
      <c r="BA851" s="26"/>
      <c r="BB851" s="26"/>
      <c r="BC851" s="26"/>
      <c r="BD851" s="26"/>
      <c r="BE851" s="26"/>
      <c r="BF851" s="26"/>
      <c r="BG851" s="26"/>
      <c r="BH851" s="26"/>
      <c r="BI851" s="26"/>
      <c r="BJ851" s="26"/>
      <c r="BK851" s="26"/>
      <c r="BL851" s="26"/>
      <c r="BM851" s="26"/>
      <c r="BN851" s="26"/>
      <c r="BO851" s="26"/>
      <c r="BP851" s="26"/>
      <c r="BQ851" s="26"/>
      <c r="BR851" s="26"/>
      <c r="BS851" s="26"/>
      <c r="BT851" s="26"/>
      <c r="BU851" s="26"/>
      <c r="BV851" s="26"/>
      <c r="BW851" s="26"/>
      <c r="BX851" s="26"/>
      <c r="BY851" s="26"/>
      <c r="BZ851" s="26"/>
      <c r="CA851" s="26"/>
      <c r="CB851" s="26"/>
      <c r="CC851" s="26"/>
      <c r="CD851" s="26"/>
      <c r="CE851" s="26"/>
      <c r="CF851" s="26"/>
      <c r="CG851" s="26"/>
      <c r="CH851" s="26"/>
      <c r="CI851" s="26"/>
      <c r="CJ851" s="26"/>
      <c r="CK851" s="26"/>
      <c r="CL851" s="26"/>
      <c r="CM851" s="26"/>
      <c r="CN851" s="26"/>
      <c r="CO851" s="26"/>
      <c r="CP851" s="26"/>
      <c r="CQ851" s="26"/>
      <c r="CR851" s="26"/>
      <c r="CS851" s="26"/>
      <c r="CT851" s="26"/>
      <c r="CU851" s="26"/>
      <c r="CV851" s="26"/>
      <c r="CW851" s="26"/>
      <c r="CX851" s="26"/>
      <c r="CY851" s="26"/>
      <c r="CZ851" s="26"/>
      <c r="DA851" s="26"/>
      <c r="DB851" s="26"/>
      <c r="DC851" s="26"/>
      <c r="DD851" s="26"/>
      <c r="DE851" s="26"/>
      <c r="DF851" s="26"/>
      <c r="DG851" s="26"/>
      <c r="DH851" s="26"/>
      <c r="DI851" s="26"/>
      <c r="DJ851" s="26"/>
      <c r="DK851" s="26"/>
      <c r="DL851" s="26"/>
      <c r="DM851" s="26"/>
      <c r="DN851" s="26"/>
      <c r="DO851" s="26"/>
      <c r="DP851" s="26"/>
      <c r="DQ851" s="26"/>
      <c r="DR851" s="26"/>
      <c r="DS851" s="26"/>
      <c r="DT851" s="26"/>
      <c r="DU851" s="26"/>
      <c r="DV851" s="26"/>
      <c r="DW851" s="26"/>
      <c r="DX851" s="26"/>
      <c r="DY851" s="26"/>
      <c r="DZ851" s="26"/>
      <c r="EA851" s="26"/>
      <c r="EB851" s="26"/>
      <c r="EC851" s="26"/>
      <c r="ED851" s="26"/>
      <c r="EE851" s="26"/>
      <c r="EF851" s="26"/>
      <c r="EG851" s="26"/>
      <c r="EH851" s="26"/>
      <c r="EI851" s="26"/>
      <c r="EJ851" s="26"/>
      <c r="EK851" s="26"/>
      <c r="EL851" s="26"/>
      <c r="EM851" s="26"/>
      <c r="EN851" s="26"/>
      <c r="EO851" s="26"/>
      <c r="EP851" s="26"/>
      <c r="EQ851" s="26"/>
      <c r="ER851" s="26"/>
      <c r="ES851" s="26"/>
      <c r="ET851" s="26"/>
      <c r="EU851" s="26"/>
      <c r="EV851" s="26"/>
      <c r="EW851" s="26"/>
      <c r="EX851" s="26"/>
      <c r="EY851" s="26"/>
      <c r="EZ851" s="26"/>
      <c r="FA851" s="26"/>
      <c r="FB851" s="26"/>
      <c r="FC851" s="26"/>
      <c r="FD851" s="26"/>
      <c r="FE851" s="26"/>
      <c r="FF851" s="26"/>
      <c r="FG851" s="26"/>
      <c r="FH851" s="26"/>
      <c r="FI851" s="26"/>
      <c r="FJ851" s="26"/>
      <c r="FK851" s="26"/>
      <c r="FL851" s="26"/>
      <c r="FM851" s="26"/>
      <c r="FN851" s="26"/>
      <c r="FO851" s="26"/>
      <c r="FP851" s="26"/>
      <c r="FQ851" s="26"/>
      <c r="FR851" s="26"/>
      <c r="FS851" s="26"/>
      <c r="FT851" s="26"/>
      <c r="FU851" s="26"/>
      <c r="FV851" s="26"/>
      <c r="FW851" s="26"/>
      <c r="FX851" s="26"/>
      <c r="FY851" s="26"/>
      <c r="FZ851" s="26"/>
      <c r="GA851" s="26"/>
      <c r="GB851" s="26"/>
      <c r="GC851" s="26"/>
      <c r="GD851" s="26"/>
      <c r="GE851" s="26"/>
      <c r="GF851" s="26"/>
      <c r="GG851" s="26"/>
      <c r="GH851" s="26"/>
      <c r="GI851" s="26"/>
      <c r="GJ851" s="26"/>
      <c r="GK851" s="26"/>
      <c r="GL851" s="26"/>
      <c r="GM851" s="26"/>
      <c r="GN851" s="26"/>
      <c r="GO851" s="26"/>
      <c r="GP851" s="26"/>
      <c r="GQ851" s="26"/>
      <c r="GR851" s="26"/>
      <c r="GS851" s="26"/>
      <c r="GT851" s="26"/>
      <c r="GU851" s="26"/>
      <c r="GV851" s="26"/>
      <c r="GW851" s="26"/>
      <c r="GX851" s="26"/>
      <c r="GY851" s="26"/>
      <c r="GZ851" s="26"/>
      <c r="HA851" s="26"/>
      <c r="HB851" s="26"/>
      <c r="HC851" s="26"/>
      <c r="HD851" s="26"/>
      <c r="HE851" s="26"/>
      <c r="HF851" s="26"/>
      <c r="HG851" s="26"/>
      <c r="HH851" s="26"/>
      <c r="HI851" s="26"/>
      <c r="HJ851" s="26"/>
      <c r="HK851" s="26"/>
      <c r="HL851" s="26"/>
      <c r="HM851" s="26"/>
      <c r="HN851" s="26"/>
      <c r="HO851" s="26"/>
      <c r="HP851" s="26"/>
      <c r="HQ851" s="26"/>
      <c r="HR851" s="26"/>
      <c r="HS851" s="26"/>
      <c r="HT851" s="26"/>
      <c r="HU851" s="26"/>
      <c r="HV851" s="26"/>
      <c r="HW851" s="26"/>
      <c r="HX851" s="26"/>
      <c r="HY851" s="26"/>
      <c r="HZ851" s="26"/>
      <c r="IA851" s="26"/>
      <c r="IB851" s="26"/>
      <c r="IC851" s="26"/>
      <c r="ID851" s="26"/>
      <c r="IE851" s="26"/>
      <c r="IF851" s="26"/>
      <c r="IG851" s="26"/>
      <c r="IH851" s="26"/>
      <c r="II851" s="26"/>
      <c r="IJ851" s="26"/>
      <c r="IK851" s="26"/>
      <c r="IL851" s="26"/>
      <c r="IM851" s="26"/>
      <c r="IN851" s="26"/>
      <c r="IO851" s="26"/>
      <c r="IP851" s="26"/>
      <c r="IQ851" s="26"/>
      <c r="IR851" s="26"/>
      <c r="IS851" s="26"/>
      <c r="IT851" s="26"/>
      <c r="IU851" s="26"/>
      <c r="IV851" s="26"/>
    </row>
    <row r="852" spans="1:256" s="35" customFormat="1" ht="14.4" x14ac:dyDescent="0.3">
      <c r="A852"/>
      <c r="B852"/>
      <c r="C852"/>
      <c r="D852"/>
      <c r="E852"/>
      <c r="F852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6"/>
      <c r="AB852" s="26"/>
      <c r="AC852" s="26"/>
      <c r="AD852" s="26"/>
      <c r="AE852" s="26"/>
      <c r="AF852" s="26"/>
      <c r="AG852" s="26"/>
      <c r="AH852" s="26"/>
      <c r="AI852" s="26"/>
      <c r="AJ852" s="26"/>
      <c r="AK852" s="26"/>
      <c r="AL852" s="26"/>
      <c r="AM852" s="26"/>
      <c r="AN852" s="26"/>
      <c r="AO852" s="26"/>
      <c r="AP852" s="26"/>
      <c r="AQ852" s="26"/>
      <c r="AR852" s="26"/>
      <c r="AS852" s="26"/>
      <c r="AT852" s="26"/>
      <c r="AU852" s="26"/>
      <c r="AV852" s="26"/>
      <c r="AW852" s="26"/>
      <c r="AX852" s="26"/>
      <c r="AY852" s="26"/>
      <c r="AZ852" s="26"/>
      <c r="BA852" s="26"/>
      <c r="BB852" s="26"/>
      <c r="BC852" s="26"/>
      <c r="BD852" s="26"/>
      <c r="BE852" s="26"/>
      <c r="BF852" s="26"/>
      <c r="BG852" s="26"/>
      <c r="BH852" s="26"/>
      <c r="BI852" s="26"/>
      <c r="BJ852" s="26"/>
      <c r="BK852" s="26"/>
      <c r="BL852" s="26"/>
      <c r="BM852" s="26"/>
      <c r="BN852" s="26"/>
      <c r="BO852" s="26"/>
      <c r="BP852" s="26"/>
      <c r="BQ852" s="26"/>
      <c r="BR852" s="26"/>
      <c r="BS852" s="26"/>
      <c r="BT852" s="26"/>
      <c r="BU852" s="26"/>
      <c r="BV852" s="26"/>
      <c r="BW852" s="26"/>
      <c r="BX852" s="26"/>
      <c r="BY852" s="26"/>
      <c r="BZ852" s="26"/>
      <c r="CA852" s="26"/>
      <c r="CB852" s="26"/>
      <c r="CC852" s="26"/>
      <c r="CD852" s="26"/>
      <c r="CE852" s="26"/>
      <c r="CF852" s="26"/>
      <c r="CG852" s="26"/>
      <c r="CH852" s="26"/>
      <c r="CI852" s="26"/>
      <c r="CJ852" s="26"/>
      <c r="CK852" s="26"/>
      <c r="CL852" s="26"/>
      <c r="CM852" s="26"/>
      <c r="CN852" s="26"/>
      <c r="CO852" s="26"/>
      <c r="CP852" s="26"/>
      <c r="CQ852" s="26"/>
      <c r="CR852" s="26"/>
      <c r="CS852" s="26"/>
      <c r="CT852" s="26"/>
      <c r="CU852" s="26"/>
      <c r="CV852" s="26"/>
      <c r="CW852" s="26"/>
      <c r="CX852" s="26"/>
      <c r="CY852" s="26"/>
      <c r="CZ852" s="26"/>
      <c r="DA852" s="26"/>
      <c r="DB852" s="26"/>
      <c r="DC852" s="26"/>
      <c r="DD852" s="26"/>
      <c r="DE852" s="26"/>
      <c r="DF852" s="26"/>
      <c r="DG852" s="26"/>
      <c r="DH852" s="26"/>
      <c r="DI852" s="26"/>
      <c r="DJ852" s="26"/>
      <c r="DK852" s="26"/>
      <c r="DL852" s="26"/>
      <c r="DM852" s="26"/>
      <c r="DN852" s="26"/>
      <c r="DO852" s="26"/>
      <c r="DP852" s="26"/>
      <c r="DQ852" s="26"/>
      <c r="DR852" s="26"/>
      <c r="DS852" s="26"/>
      <c r="DT852" s="26"/>
      <c r="DU852" s="26"/>
      <c r="DV852" s="26"/>
      <c r="DW852" s="26"/>
      <c r="DX852" s="26"/>
      <c r="DY852" s="26"/>
      <c r="DZ852" s="26"/>
      <c r="EA852" s="26"/>
      <c r="EB852" s="26"/>
      <c r="EC852" s="26"/>
      <c r="ED852" s="26"/>
      <c r="EE852" s="26"/>
      <c r="EF852" s="26"/>
      <c r="EG852" s="26"/>
      <c r="EH852" s="26"/>
      <c r="EI852" s="26"/>
      <c r="EJ852" s="26"/>
      <c r="EK852" s="26"/>
      <c r="EL852" s="26"/>
      <c r="EM852" s="26"/>
      <c r="EN852" s="26"/>
      <c r="EO852" s="26"/>
      <c r="EP852" s="26"/>
      <c r="EQ852" s="26"/>
      <c r="ER852" s="26"/>
      <c r="ES852" s="26"/>
      <c r="ET852" s="26"/>
      <c r="EU852" s="26"/>
      <c r="EV852" s="26"/>
      <c r="EW852" s="26"/>
      <c r="EX852" s="26"/>
      <c r="EY852" s="26"/>
      <c r="EZ852" s="26"/>
      <c r="FA852" s="26"/>
      <c r="FB852" s="26"/>
      <c r="FC852" s="26"/>
      <c r="FD852" s="26"/>
      <c r="FE852" s="26"/>
      <c r="FF852" s="26"/>
      <c r="FG852" s="26"/>
      <c r="FH852" s="26"/>
      <c r="FI852" s="26"/>
      <c r="FJ852" s="26"/>
      <c r="FK852" s="26"/>
      <c r="FL852" s="26"/>
      <c r="FM852" s="26"/>
      <c r="FN852" s="26"/>
      <c r="FO852" s="26"/>
      <c r="FP852" s="26"/>
      <c r="FQ852" s="26"/>
      <c r="FR852" s="26"/>
      <c r="FS852" s="26"/>
      <c r="FT852" s="26"/>
      <c r="FU852" s="26"/>
      <c r="FV852" s="26"/>
      <c r="FW852" s="26"/>
      <c r="FX852" s="26"/>
      <c r="FY852" s="26"/>
      <c r="FZ852" s="26"/>
      <c r="GA852" s="26"/>
      <c r="GB852" s="26"/>
      <c r="GC852" s="26"/>
      <c r="GD852" s="26"/>
      <c r="GE852" s="26"/>
      <c r="GF852" s="26"/>
      <c r="GG852" s="26"/>
      <c r="GH852" s="26"/>
      <c r="GI852" s="26"/>
      <c r="GJ852" s="26"/>
      <c r="GK852" s="26"/>
      <c r="GL852" s="26"/>
      <c r="GM852" s="26"/>
      <c r="GN852" s="26"/>
      <c r="GO852" s="26"/>
      <c r="GP852" s="26"/>
      <c r="GQ852" s="26"/>
      <c r="GR852" s="26"/>
      <c r="GS852" s="26"/>
      <c r="GT852" s="26"/>
      <c r="GU852" s="26"/>
      <c r="GV852" s="26"/>
      <c r="GW852" s="26"/>
      <c r="GX852" s="26"/>
      <c r="GY852" s="26"/>
      <c r="GZ852" s="26"/>
      <c r="HA852" s="26"/>
      <c r="HB852" s="26"/>
      <c r="HC852" s="26"/>
      <c r="HD852" s="26"/>
      <c r="HE852" s="26"/>
      <c r="HF852" s="26"/>
      <c r="HG852" s="26"/>
      <c r="HH852" s="26"/>
      <c r="HI852" s="26"/>
      <c r="HJ852" s="26"/>
      <c r="HK852" s="26"/>
      <c r="HL852" s="26"/>
      <c r="HM852" s="26"/>
      <c r="HN852" s="26"/>
      <c r="HO852" s="26"/>
      <c r="HP852" s="26"/>
      <c r="HQ852" s="26"/>
      <c r="HR852" s="26"/>
      <c r="HS852" s="26"/>
      <c r="HT852" s="26"/>
      <c r="HU852" s="26"/>
      <c r="HV852" s="26"/>
      <c r="HW852" s="26"/>
      <c r="HX852" s="26"/>
      <c r="HY852" s="26"/>
      <c r="HZ852" s="26"/>
      <c r="IA852" s="26"/>
      <c r="IB852" s="26"/>
      <c r="IC852" s="26"/>
      <c r="ID852" s="26"/>
      <c r="IE852" s="26"/>
      <c r="IF852" s="26"/>
      <c r="IG852" s="26"/>
      <c r="IH852" s="26"/>
      <c r="II852" s="26"/>
      <c r="IJ852" s="26"/>
      <c r="IK852" s="26"/>
      <c r="IL852" s="26"/>
      <c r="IM852" s="26"/>
      <c r="IN852" s="26"/>
      <c r="IO852" s="26"/>
      <c r="IP852" s="26"/>
      <c r="IQ852" s="26"/>
      <c r="IR852" s="26"/>
      <c r="IS852" s="26"/>
      <c r="IT852" s="26"/>
      <c r="IU852" s="26"/>
      <c r="IV852" s="26"/>
    </row>
    <row r="853" spans="1:256" s="32" customFormat="1" ht="14.4" x14ac:dyDescent="0.3">
      <c r="A853"/>
      <c r="B853"/>
      <c r="C853"/>
      <c r="D853"/>
      <c r="E853"/>
      <c r="F853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6"/>
      <c r="AB853" s="26"/>
      <c r="AC853" s="26"/>
      <c r="AD853" s="26"/>
      <c r="AE853" s="26"/>
      <c r="AF853" s="26"/>
      <c r="AG853" s="26"/>
      <c r="AH853" s="26"/>
      <c r="AI853" s="26"/>
      <c r="AJ853" s="26"/>
      <c r="AK853" s="26"/>
      <c r="AL853" s="26"/>
      <c r="AM853" s="26"/>
      <c r="AN853" s="26"/>
      <c r="AO853" s="26"/>
      <c r="AP853" s="26"/>
      <c r="AQ853" s="26"/>
      <c r="AR853" s="26"/>
      <c r="AS853" s="26"/>
      <c r="AT853" s="26"/>
      <c r="AU853" s="26"/>
      <c r="AV853" s="26"/>
      <c r="AW853" s="26"/>
      <c r="AX853" s="26"/>
      <c r="AY853" s="26"/>
      <c r="AZ853" s="26"/>
      <c r="BA853" s="26"/>
      <c r="BB853" s="26"/>
      <c r="BC853" s="26"/>
      <c r="BD853" s="26"/>
      <c r="BE853" s="26"/>
      <c r="BF853" s="26"/>
      <c r="BG853" s="26"/>
      <c r="BH853" s="26"/>
      <c r="BI853" s="26"/>
      <c r="BJ853" s="26"/>
      <c r="BK853" s="26"/>
      <c r="BL853" s="26"/>
      <c r="BM853" s="26"/>
      <c r="BN853" s="26"/>
      <c r="BO853" s="26"/>
      <c r="BP853" s="26"/>
      <c r="BQ853" s="26"/>
      <c r="BR853" s="26"/>
      <c r="BS853" s="26"/>
      <c r="BT853" s="26"/>
      <c r="BU853" s="26"/>
      <c r="BV853" s="26"/>
      <c r="BW853" s="26"/>
      <c r="BX853" s="26"/>
      <c r="BY853" s="26"/>
      <c r="BZ853" s="26"/>
      <c r="CA853" s="26"/>
      <c r="CB853" s="26"/>
      <c r="CC853" s="26"/>
      <c r="CD853" s="26"/>
      <c r="CE853" s="26"/>
      <c r="CF853" s="26"/>
      <c r="CG853" s="26"/>
      <c r="CH853" s="26"/>
      <c r="CI853" s="26"/>
      <c r="CJ853" s="26"/>
      <c r="CK853" s="26"/>
      <c r="CL853" s="26"/>
      <c r="CM853" s="26"/>
      <c r="CN853" s="26"/>
      <c r="CO853" s="26"/>
      <c r="CP853" s="26"/>
      <c r="CQ853" s="26"/>
      <c r="CR853" s="26"/>
      <c r="CS853" s="26"/>
      <c r="CT853" s="26"/>
      <c r="CU853" s="26"/>
      <c r="CV853" s="26"/>
      <c r="CW853" s="26"/>
      <c r="CX853" s="26"/>
      <c r="CY853" s="26"/>
      <c r="CZ853" s="26"/>
      <c r="DA853" s="26"/>
      <c r="DB853" s="26"/>
      <c r="DC853" s="26"/>
      <c r="DD853" s="26"/>
      <c r="DE853" s="26"/>
      <c r="DF853" s="26"/>
      <c r="DG853" s="26"/>
      <c r="DH853" s="26"/>
      <c r="DI853" s="26"/>
      <c r="DJ853" s="26"/>
      <c r="DK853" s="26"/>
      <c r="DL853" s="26"/>
      <c r="DM853" s="26"/>
      <c r="DN853" s="26"/>
      <c r="DO853" s="26"/>
      <c r="DP853" s="26"/>
      <c r="DQ853" s="26"/>
      <c r="DR853" s="26"/>
      <c r="DS853" s="26"/>
      <c r="DT853" s="26"/>
      <c r="DU853" s="26"/>
      <c r="DV853" s="26"/>
      <c r="DW853" s="26"/>
      <c r="DX853" s="26"/>
      <c r="DY853" s="26"/>
      <c r="DZ853" s="26"/>
      <c r="EA853" s="26"/>
      <c r="EB853" s="26"/>
      <c r="EC853" s="26"/>
      <c r="ED853" s="26"/>
      <c r="EE853" s="26"/>
      <c r="EF853" s="26"/>
      <c r="EG853" s="26"/>
      <c r="EH853" s="26"/>
      <c r="EI853" s="26"/>
      <c r="EJ853" s="26"/>
      <c r="EK853" s="26"/>
      <c r="EL853" s="26"/>
      <c r="EM853" s="26"/>
      <c r="EN853" s="26"/>
      <c r="EO853" s="26"/>
      <c r="EP853" s="26"/>
      <c r="EQ853" s="26"/>
      <c r="ER853" s="26"/>
      <c r="ES853" s="26"/>
      <c r="ET853" s="26"/>
      <c r="EU853" s="26"/>
      <c r="EV853" s="26"/>
      <c r="EW853" s="26"/>
      <c r="EX853" s="26"/>
      <c r="EY853" s="26"/>
      <c r="EZ853" s="26"/>
      <c r="FA853" s="26"/>
      <c r="FB853" s="26"/>
      <c r="FC853" s="26"/>
      <c r="FD853" s="26"/>
      <c r="FE853" s="26"/>
      <c r="FF853" s="26"/>
      <c r="FG853" s="26"/>
      <c r="FH853" s="26"/>
      <c r="FI853" s="26"/>
      <c r="FJ853" s="26"/>
      <c r="FK853" s="26"/>
      <c r="FL853" s="26"/>
      <c r="FM853" s="26"/>
      <c r="FN853" s="26"/>
      <c r="FO853" s="26"/>
      <c r="FP853" s="26"/>
      <c r="FQ853" s="26"/>
      <c r="FR853" s="26"/>
      <c r="FS853" s="26"/>
      <c r="FT853" s="26"/>
      <c r="FU853" s="26"/>
      <c r="FV853" s="26"/>
      <c r="FW853" s="26"/>
      <c r="FX853" s="26"/>
      <c r="FY853" s="26"/>
      <c r="FZ853" s="26"/>
      <c r="GA853" s="26"/>
      <c r="GB853" s="26"/>
      <c r="GC853" s="26"/>
      <c r="GD853" s="26"/>
      <c r="GE853" s="26"/>
      <c r="GF853" s="26"/>
      <c r="GG853" s="26"/>
      <c r="GH853" s="26"/>
      <c r="GI853" s="26"/>
      <c r="GJ853" s="26"/>
      <c r="GK853" s="26"/>
      <c r="GL853" s="26"/>
      <c r="GM853" s="26"/>
      <c r="GN853" s="26"/>
      <c r="GO853" s="26"/>
      <c r="GP853" s="26"/>
      <c r="GQ853" s="26"/>
      <c r="GR853" s="26"/>
      <c r="GS853" s="26"/>
      <c r="GT853" s="26"/>
      <c r="GU853" s="26"/>
      <c r="GV853" s="26"/>
      <c r="GW853" s="26"/>
      <c r="GX853" s="26"/>
      <c r="GY853" s="26"/>
      <c r="GZ853" s="26"/>
      <c r="HA853" s="26"/>
      <c r="HB853" s="26"/>
      <c r="HC853" s="26"/>
      <c r="HD853" s="26"/>
      <c r="HE853" s="26"/>
      <c r="HF853" s="26"/>
      <c r="HG853" s="26"/>
      <c r="HH853" s="26"/>
      <c r="HI853" s="26"/>
      <c r="HJ853" s="26"/>
      <c r="HK853" s="26"/>
      <c r="HL853" s="26"/>
      <c r="HM853" s="26"/>
      <c r="HN853" s="26"/>
      <c r="HO853" s="26"/>
      <c r="HP853" s="26"/>
      <c r="HQ853" s="26"/>
      <c r="HR853" s="26"/>
      <c r="HS853" s="26"/>
      <c r="HT853" s="26"/>
      <c r="HU853" s="26"/>
      <c r="HV853" s="26"/>
      <c r="HW853" s="26"/>
      <c r="HX853" s="26"/>
      <c r="HY853" s="26"/>
      <c r="HZ853" s="26"/>
      <c r="IA853" s="26"/>
      <c r="IB853" s="26"/>
      <c r="IC853" s="26"/>
      <c r="ID853" s="26"/>
      <c r="IE853" s="26"/>
      <c r="IF853" s="26"/>
      <c r="IG853" s="26"/>
      <c r="IH853" s="26"/>
      <c r="II853" s="26"/>
      <c r="IJ853" s="26"/>
      <c r="IK853" s="26"/>
      <c r="IL853" s="26"/>
      <c r="IM853" s="26"/>
      <c r="IN853" s="26"/>
      <c r="IO853" s="26"/>
      <c r="IP853" s="26"/>
      <c r="IQ853" s="26"/>
      <c r="IR853" s="26"/>
      <c r="IS853" s="26"/>
      <c r="IT853" s="26"/>
      <c r="IU853" s="26"/>
      <c r="IV853" s="26"/>
    </row>
    <row r="854" spans="1:256" s="32" customFormat="1" ht="14.4" x14ac:dyDescent="0.3">
      <c r="A854"/>
      <c r="B854"/>
      <c r="C854"/>
      <c r="D854"/>
      <c r="E854"/>
      <c r="F854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6"/>
      <c r="AB854" s="26"/>
      <c r="AC854" s="26"/>
      <c r="AD854" s="26"/>
      <c r="AE854" s="26"/>
      <c r="AF854" s="26"/>
      <c r="AG854" s="26"/>
      <c r="AH854" s="26"/>
      <c r="AI854" s="26"/>
      <c r="AJ854" s="26"/>
      <c r="AK854" s="26"/>
      <c r="AL854" s="26"/>
      <c r="AM854" s="26"/>
      <c r="AN854" s="26"/>
      <c r="AO854" s="26"/>
      <c r="AP854" s="26"/>
      <c r="AQ854" s="26"/>
      <c r="AR854" s="26"/>
      <c r="AS854" s="26"/>
      <c r="AT854" s="26"/>
      <c r="AU854" s="26"/>
      <c r="AV854" s="26"/>
      <c r="AW854" s="26"/>
      <c r="AX854" s="26"/>
      <c r="AY854" s="26"/>
      <c r="AZ854" s="26"/>
      <c r="BA854" s="26"/>
      <c r="BB854" s="26"/>
      <c r="BC854" s="26"/>
      <c r="BD854" s="26"/>
      <c r="BE854" s="26"/>
      <c r="BF854" s="26"/>
      <c r="BG854" s="26"/>
      <c r="BH854" s="26"/>
      <c r="BI854" s="26"/>
      <c r="BJ854" s="26"/>
      <c r="BK854" s="26"/>
      <c r="BL854" s="26"/>
      <c r="BM854" s="26"/>
      <c r="BN854" s="26"/>
      <c r="BO854" s="26"/>
      <c r="BP854" s="26"/>
      <c r="BQ854" s="26"/>
      <c r="BR854" s="26"/>
      <c r="BS854" s="26"/>
      <c r="BT854" s="26"/>
      <c r="BU854" s="26"/>
      <c r="BV854" s="26"/>
      <c r="BW854" s="26"/>
      <c r="BX854" s="26"/>
      <c r="BY854" s="26"/>
      <c r="BZ854" s="26"/>
      <c r="CA854" s="26"/>
      <c r="CB854" s="26"/>
      <c r="CC854" s="26"/>
      <c r="CD854" s="26"/>
      <c r="CE854" s="26"/>
      <c r="CF854" s="26"/>
      <c r="CG854" s="26"/>
      <c r="CH854" s="26"/>
      <c r="CI854" s="26"/>
      <c r="CJ854" s="26"/>
      <c r="CK854" s="26"/>
      <c r="CL854" s="26"/>
      <c r="CM854" s="26"/>
      <c r="CN854" s="26"/>
      <c r="CO854" s="26"/>
      <c r="CP854" s="26"/>
      <c r="CQ854" s="26"/>
      <c r="CR854" s="26"/>
      <c r="CS854" s="26"/>
      <c r="CT854" s="26"/>
      <c r="CU854" s="26"/>
      <c r="CV854" s="26"/>
      <c r="CW854" s="26"/>
      <c r="CX854" s="26"/>
      <c r="CY854" s="26"/>
      <c r="CZ854" s="26"/>
      <c r="DA854" s="26"/>
      <c r="DB854" s="26"/>
      <c r="DC854" s="26"/>
      <c r="DD854" s="26"/>
      <c r="DE854" s="26"/>
      <c r="DF854" s="26"/>
      <c r="DG854" s="26"/>
      <c r="DH854" s="26"/>
      <c r="DI854" s="26"/>
      <c r="DJ854" s="26"/>
      <c r="DK854" s="26"/>
      <c r="DL854" s="26"/>
      <c r="DM854" s="26"/>
      <c r="DN854" s="26"/>
      <c r="DO854" s="26"/>
      <c r="DP854" s="26"/>
      <c r="DQ854" s="26"/>
      <c r="DR854" s="26"/>
      <c r="DS854" s="26"/>
      <c r="DT854" s="26"/>
      <c r="DU854" s="26"/>
      <c r="DV854" s="26"/>
      <c r="DW854" s="26"/>
      <c r="DX854" s="26"/>
      <c r="DY854" s="26"/>
      <c r="DZ854" s="26"/>
      <c r="EA854" s="26"/>
      <c r="EB854" s="26"/>
      <c r="EC854" s="26"/>
      <c r="ED854" s="26"/>
      <c r="EE854" s="26"/>
      <c r="EF854" s="26"/>
      <c r="EG854" s="26"/>
      <c r="EH854" s="26"/>
      <c r="EI854" s="26"/>
      <c r="EJ854" s="26"/>
      <c r="EK854" s="26"/>
      <c r="EL854" s="26"/>
      <c r="EM854" s="26"/>
      <c r="EN854" s="26"/>
      <c r="EO854" s="26"/>
      <c r="EP854" s="26"/>
      <c r="EQ854" s="26"/>
      <c r="ER854" s="26"/>
      <c r="ES854" s="26"/>
      <c r="ET854" s="26"/>
      <c r="EU854" s="26"/>
      <c r="EV854" s="26"/>
      <c r="EW854" s="26"/>
      <c r="EX854" s="26"/>
      <c r="EY854" s="26"/>
      <c r="EZ854" s="26"/>
      <c r="FA854" s="26"/>
      <c r="FB854" s="26"/>
      <c r="FC854" s="26"/>
      <c r="FD854" s="26"/>
      <c r="FE854" s="26"/>
      <c r="FF854" s="26"/>
      <c r="FG854" s="26"/>
      <c r="FH854" s="26"/>
      <c r="FI854" s="26"/>
      <c r="FJ854" s="26"/>
      <c r="FK854" s="26"/>
      <c r="FL854" s="26"/>
      <c r="FM854" s="26"/>
      <c r="FN854" s="26"/>
      <c r="FO854" s="26"/>
      <c r="FP854" s="26"/>
      <c r="FQ854" s="26"/>
      <c r="FR854" s="26"/>
      <c r="FS854" s="26"/>
      <c r="FT854" s="26"/>
      <c r="FU854" s="26"/>
      <c r="FV854" s="26"/>
      <c r="FW854" s="26"/>
      <c r="FX854" s="26"/>
      <c r="FY854" s="26"/>
      <c r="FZ854" s="26"/>
      <c r="GA854" s="26"/>
      <c r="GB854" s="26"/>
      <c r="GC854" s="26"/>
      <c r="GD854" s="26"/>
      <c r="GE854" s="26"/>
      <c r="GF854" s="26"/>
      <c r="GG854" s="26"/>
      <c r="GH854" s="26"/>
      <c r="GI854" s="26"/>
      <c r="GJ854" s="26"/>
      <c r="GK854" s="26"/>
      <c r="GL854" s="26"/>
      <c r="GM854" s="26"/>
      <c r="GN854" s="26"/>
      <c r="GO854" s="26"/>
      <c r="GP854" s="26"/>
      <c r="GQ854" s="26"/>
      <c r="GR854" s="26"/>
      <c r="GS854" s="26"/>
      <c r="GT854" s="26"/>
      <c r="GU854" s="26"/>
      <c r="GV854" s="26"/>
      <c r="GW854" s="26"/>
      <c r="GX854" s="26"/>
      <c r="GY854" s="26"/>
      <c r="GZ854" s="26"/>
      <c r="HA854" s="26"/>
      <c r="HB854" s="26"/>
      <c r="HC854" s="26"/>
      <c r="HD854" s="26"/>
      <c r="HE854" s="26"/>
      <c r="HF854" s="26"/>
      <c r="HG854" s="26"/>
      <c r="HH854" s="26"/>
      <c r="HI854" s="26"/>
      <c r="HJ854" s="26"/>
      <c r="HK854" s="26"/>
      <c r="HL854" s="26"/>
      <c r="HM854" s="26"/>
      <c r="HN854" s="26"/>
      <c r="HO854" s="26"/>
      <c r="HP854" s="26"/>
      <c r="HQ854" s="26"/>
      <c r="HR854" s="26"/>
      <c r="HS854" s="26"/>
      <c r="HT854" s="26"/>
      <c r="HU854" s="26"/>
      <c r="HV854" s="26"/>
      <c r="HW854" s="26"/>
      <c r="HX854" s="26"/>
      <c r="HY854" s="26"/>
      <c r="HZ854" s="26"/>
      <c r="IA854" s="26"/>
      <c r="IB854" s="26"/>
      <c r="IC854" s="26"/>
      <c r="ID854" s="26"/>
      <c r="IE854" s="26"/>
      <c r="IF854" s="26"/>
      <c r="IG854" s="26"/>
      <c r="IH854" s="26"/>
      <c r="II854" s="26"/>
      <c r="IJ854" s="26"/>
      <c r="IK854" s="26"/>
      <c r="IL854" s="26"/>
      <c r="IM854" s="26"/>
      <c r="IN854" s="26"/>
      <c r="IO854" s="26"/>
      <c r="IP854" s="26"/>
      <c r="IQ854" s="26"/>
      <c r="IR854" s="26"/>
      <c r="IS854" s="26"/>
      <c r="IT854" s="26"/>
      <c r="IU854" s="26"/>
      <c r="IV854" s="26"/>
    </row>
    <row r="855" spans="1:256" s="35" customFormat="1" ht="14.4" x14ac:dyDescent="0.3">
      <c r="A855"/>
      <c r="B855"/>
      <c r="C855"/>
      <c r="D855"/>
      <c r="E855"/>
      <c r="F855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6"/>
      <c r="AB855" s="26"/>
      <c r="AC855" s="26"/>
      <c r="AD855" s="26"/>
      <c r="AE855" s="26"/>
      <c r="AF855" s="26"/>
      <c r="AG855" s="26"/>
      <c r="AH855" s="26"/>
      <c r="AI855" s="26"/>
      <c r="AJ855" s="26"/>
      <c r="AK855" s="26"/>
      <c r="AL855" s="26"/>
      <c r="AM855" s="26"/>
      <c r="AN855" s="26"/>
      <c r="AO855" s="26"/>
      <c r="AP855" s="26"/>
      <c r="AQ855" s="26"/>
      <c r="AR855" s="26"/>
      <c r="AS855" s="26"/>
      <c r="AT855" s="26"/>
      <c r="AU855" s="26"/>
      <c r="AV855" s="26"/>
      <c r="AW855" s="26"/>
      <c r="AX855" s="26"/>
      <c r="AY855" s="26"/>
      <c r="AZ855" s="26"/>
      <c r="BA855" s="26"/>
      <c r="BB855" s="26"/>
      <c r="BC855" s="26"/>
      <c r="BD855" s="26"/>
      <c r="BE855" s="26"/>
      <c r="BF855" s="26"/>
      <c r="BG855" s="26"/>
      <c r="BH855" s="26"/>
      <c r="BI855" s="26"/>
      <c r="BJ855" s="26"/>
      <c r="BK855" s="26"/>
      <c r="BL855" s="26"/>
      <c r="BM855" s="26"/>
      <c r="BN855" s="26"/>
      <c r="BO855" s="26"/>
      <c r="BP855" s="26"/>
      <c r="BQ855" s="26"/>
      <c r="BR855" s="26"/>
      <c r="BS855" s="26"/>
      <c r="BT855" s="26"/>
      <c r="BU855" s="26"/>
      <c r="BV855" s="26"/>
      <c r="BW855" s="26"/>
      <c r="BX855" s="26"/>
      <c r="BY855" s="26"/>
      <c r="BZ855" s="26"/>
      <c r="CA855" s="26"/>
      <c r="CB855" s="26"/>
      <c r="CC855" s="26"/>
      <c r="CD855" s="26"/>
      <c r="CE855" s="26"/>
      <c r="CF855" s="26"/>
      <c r="CG855" s="26"/>
      <c r="CH855" s="26"/>
      <c r="CI855" s="26"/>
      <c r="CJ855" s="26"/>
      <c r="CK855" s="26"/>
      <c r="CL855" s="26"/>
      <c r="CM855" s="26"/>
      <c r="CN855" s="26"/>
      <c r="CO855" s="26"/>
      <c r="CP855" s="26"/>
      <c r="CQ855" s="26"/>
      <c r="CR855" s="26"/>
      <c r="CS855" s="26"/>
      <c r="CT855" s="26"/>
      <c r="CU855" s="26"/>
      <c r="CV855" s="26"/>
      <c r="CW855" s="26"/>
      <c r="CX855" s="26"/>
      <c r="CY855" s="26"/>
      <c r="CZ855" s="26"/>
      <c r="DA855" s="26"/>
      <c r="DB855" s="26"/>
      <c r="DC855" s="26"/>
      <c r="DD855" s="26"/>
      <c r="DE855" s="26"/>
      <c r="DF855" s="26"/>
      <c r="DG855" s="26"/>
      <c r="DH855" s="26"/>
      <c r="DI855" s="26"/>
      <c r="DJ855" s="26"/>
      <c r="DK855" s="26"/>
      <c r="DL855" s="26"/>
      <c r="DM855" s="26"/>
      <c r="DN855" s="26"/>
      <c r="DO855" s="26"/>
      <c r="DP855" s="26"/>
      <c r="DQ855" s="26"/>
      <c r="DR855" s="26"/>
      <c r="DS855" s="26"/>
      <c r="DT855" s="26"/>
      <c r="DU855" s="26"/>
      <c r="DV855" s="26"/>
      <c r="DW855" s="26"/>
      <c r="DX855" s="26"/>
      <c r="DY855" s="26"/>
      <c r="DZ855" s="26"/>
      <c r="EA855" s="26"/>
      <c r="EB855" s="26"/>
      <c r="EC855" s="26"/>
      <c r="ED855" s="26"/>
      <c r="EE855" s="26"/>
      <c r="EF855" s="26"/>
      <c r="EG855" s="26"/>
      <c r="EH855" s="26"/>
      <c r="EI855" s="26"/>
      <c r="EJ855" s="26"/>
      <c r="EK855" s="26"/>
      <c r="EL855" s="26"/>
      <c r="EM855" s="26"/>
      <c r="EN855" s="26"/>
      <c r="EO855" s="26"/>
      <c r="EP855" s="26"/>
      <c r="EQ855" s="26"/>
      <c r="ER855" s="26"/>
      <c r="ES855" s="26"/>
      <c r="ET855" s="26"/>
      <c r="EU855" s="26"/>
      <c r="EV855" s="26"/>
      <c r="EW855" s="26"/>
      <c r="EX855" s="26"/>
      <c r="EY855" s="26"/>
      <c r="EZ855" s="26"/>
      <c r="FA855" s="26"/>
      <c r="FB855" s="26"/>
      <c r="FC855" s="26"/>
      <c r="FD855" s="26"/>
      <c r="FE855" s="26"/>
      <c r="FF855" s="26"/>
      <c r="FG855" s="26"/>
      <c r="FH855" s="26"/>
      <c r="FI855" s="26"/>
      <c r="FJ855" s="26"/>
      <c r="FK855" s="26"/>
      <c r="FL855" s="26"/>
      <c r="FM855" s="26"/>
      <c r="FN855" s="26"/>
      <c r="FO855" s="26"/>
      <c r="FP855" s="26"/>
      <c r="FQ855" s="26"/>
      <c r="FR855" s="26"/>
      <c r="FS855" s="26"/>
      <c r="FT855" s="26"/>
      <c r="FU855" s="26"/>
      <c r="FV855" s="26"/>
      <c r="FW855" s="26"/>
      <c r="FX855" s="26"/>
      <c r="FY855" s="26"/>
      <c r="FZ855" s="26"/>
      <c r="GA855" s="26"/>
      <c r="GB855" s="26"/>
      <c r="GC855" s="26"/>
      <c r="GD855" s="26"/>
      <c r="GE855" s="26"/>
      <c r="GF855" s="26"/>
      <c r="GG855" s="26"/>
      <c r="GH855" s="26"/>
      <c r="GI855" s="26"/>
      <c r="GJ855" s="26"/>
      <c r="GK855" s="26"/>
      <c r="GL855" s="26"/>
      <c r="GM855" s="26"/>
      <c r="GN855" s="26"/>
      <c r="GO855" s="26"/>
      <c r="GP855" s="26"/>
      <c r="GQ855" s="26"/>
      <c r="GR855" s="26"/>
      <c r="GS855" s="26"/>
      <c r="GT855" s="26"/>
      <c r="GU855" s="26"/>
      <c r="GV855" s="26"/>
      <c r="GW855" s="26"/>
      <c r="GX855" s="26"/>
      <c r="GY855" s="26"/>
      <c r="GZ855" s="26"/>
      <c r="HA855" s="26"/>
      <c r="HB855" s="26"/>
      <c r="HC855" s="26"/>
      <c r="HD855" s="26"/>
      <c r="HE855" s="26"/>
      <c r="HF855" s="26"/>
      <c r="HG855" s="26"/>
      <c r="HH855" s="26"/>
      <c r="HI855" s="26"/>
      <c r="HJ855" s="26"/>
      <c r="HK855" s="26"/>
      <c r="HL855" s="26"/>
      <c r="HM855" s="26"/>
      <c r="HN855" s="26"/>
      <c r="HO855" s="26"/>
      <c r="HP855" s="26"/>
      <c r="HQ855" s="26"/>
      <c r="HR855" s="26"/>
      <c r="HS855" s="26"/>
      <c r="HT855" s="26"/>
      <c r="HU855" s="26"/>
      <c r="HV855" s="26"/>
      <c r="HW855" s="26"/>
      <c r="HX855" s="26"/>
      <c r="HY855" s="26"/>
      <c r="HZ855" s="26"/>
      <c r="IA855" s="26"/>
      <c r="IB855" s="26"/>
      <c r="IC855" s="26"/>
      <c r="ID855" s="26"/>
      <c r="IE855" s="26"/>
      <c r="IF855" s="26"/>
      <c r="IG855" s="26"/>
      <c r="IH855" s="26"/>
      <c r="II855" s="26"/>
      <c r="IJ855" s="26"/>
      <c r="IK855" s="26"/>
      <c r="IL855" s="26"/>
      <c r="IM855" s="26"/>
      <c r="IN855" s="26"/>
      <c r="IO855" s="26"/>
      <c r="IP855" s="26"/>
      <c r="IQ855" s="26"/>
      <c r="IR855" s="26"/>
      <c r="IS855" s="26"/>
      <c r="IT855" s="26"/>
      <c r="IU855" s="26"/>
      <c r="IV855" s="26"/>
    </row>
    <row r="856" spans="1:256" s="32" customFormat="1" ht="14.4" x14ac:dyDescent="0.3">
      <c r="A856"/>
      <c r="B856"/>
      <c r="C856"/>
      <c r="D856"/>
      <c r="E856"/>
      <c r="F85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6"/>
      <c r="AB856" s="26"/>
      <c r="AC856" s="26"/>
      <c r="AD856" s="26"/>
      <c r="AE856" s="26"/>
      <c r="AF856" s="26"/>
      <c r="AG856" s="26"/>
      <c r="AH856" s="26"/>
      <c r="AI856" s="26"/>
      <c r="AJ856" s="26"/>
      <c r="AK856" s="26"/>
      <c r="AL856" s="26"/>
      <c r="AM856" s="26"/>
      <c r="AN856" s="26"/>
      <c r="AO856" s="26"/>
      <c r="AP856" s="26"/>
      <c r="AQ856" s="26"/>
      <c r="AR856" s="26"/>
      <c r="AS856" s="26"/>
      <c r="AT856" s="26"/>
      <c r="AU856" s="26"/>
      <c r="AV856" s="26"/>
      <c r="AW856" s="26"/>
      <c r="AX856" s="26"/>
      <c r="AY856" s="26"/>
      <c r="AZ856" s="26"/>
      <c r="BA856" s="26"/>
      <c r="BB856" s="26"/>
      <c r="BC856" s="26"/>
      <c r="BD856" s="26"/>
      <c r="BE856" s="26"/>
      <c r="BF856" s="26"/>
      <c r="BG856" s="26"/>
      <c r="BH856" s="26"/>
      <c r="BI856" s="26"/>
      <c r="BJ856" s="26"/>
      <c r="BK856" s="26"/>
      <c r="BL856" s="26"/>
      <c r="BM856" s="26"/>
      <c r="BN856" s="26"/>
      <c r="BO856" s="26"/>
      <c r="BP856" s="26"/>
      <c r="BQ856" s="26"/>
      <c r="BR856" s="26"/>
      <c r="BS856" s="26"/>
      <c r="BT856" s="26"/>
      <c r="BU856" s="26"/>
      <c r="BV856" s="26"/>
      <c r="BW856" s="26"/>
      <c r="BX856" s="26"/>
      <c r="BY856" s="26"/>
      <c r="BZ856" s="26"/>
      <c r="CA856" s="26"/>
      <c r="CB856" s="26"/>
      <c r="CC856" s="26"/>
      <c r="CD856" s="26"/>
      <c r="CE856" s="26"/>
      <c r="CF856" s="26"/>
      <c r="CG856" s="26"/>
      <c r="CH856" s="26"/>
      <c r="CI856" s="26"/>
      <c r="CJ856" s="26"/>
      <c r="CK856" s="26"/>
      <c r="CL856" s="26"/>
      <c r="CM856" s="26"/>
      <c r="CN856" s="26"/>
      <c r="CO856" s="26"/>
      <c r="CP856" s="26"/>
      <c r="CQ856" s="26"/>
      <c r="CR856" s="26"/>
      <c r="CS856" s="26"/>
      <c r="CT856" s="26"/>
      <c r="CU856" s="26"/>
      <c r="CV856" s="26"/>
      <c r="CW856" s="26"/>
      <c r="CX856" s="26"/>
      <c r="CY856" s="26"/>
      <c r="CZ856" s="26"/>
      <c r="DA856" s="26"/>
      <c r="DB856" s="26"/>
      <c r="DC856" s="26"/>
      <c r="DD856" s="26"/>
      <c r="DE856" s="26"/>
      <c r="DF856" s="26"/>
      <c r="DG856" s="26"/>
      <c r="DH856" s="26"/>
      <c r="DI856" s="26"/>
      <c r="DJ856" s="26"/>
      <c r="DK856" s="26"/>
      <c r="DL856" s="26"/>
      <c r="DM856" s="26"/>
      <c r="DN856" s="26"/>
      <c r="DO856" s="26"/>
      <c r="DP856" s="26"/>
      <c r="DQ856" s="26"/>
      <c r="DR856" s="26"/>
      <c r="DS856" s="26"/>
      <c r="DT856" s="26"/>
      <c r="DU856" s="26"/>
      <c r="DV856" s="26"/>
      <c r="DW856" s="26"/>
      <c r="DX856" s="26"/>
      <c r="DY856" s="26"/>
      <c r="DZ856" s="26"/>
      <c r="EA856" s="26"/>
      <c r="EB856" s="26"/>
      <c r="EC856" s="26"/>
      <c r="ED856" s="26"/>
      <c r="EE856" s="26"/>
      <c r="EF856" s="26"/>
      <c r="EG856" s="26"/>
      <c r="EH856" s="26"/>
      <c r="EI856" s="26"/>
      <c r="EJ856" s="26"/>
      <c r="EK856" s="26"/>
      <c r="EL856" s="26"/>
      <c r="EM856" s="26"/>
      <c r="EN856" s="26"/>
      <c r="EO856" s="26"/>
      <c r="EP856" s="26"/>
      <c r="EQ856" s="26"/>
      <c r="ER856" s="26"/>
      <c r="ES856" s="26"/>
      <c r="ET856" s="26"/>
      <c r="EU856" s="26"/>
      <c r="EV856" s="26"/>
      <c r="EW856" s="26"/>
      <c r="EX856" s="26"/>
      <c r="EY856" s="26"/>
      <c r="EZ856" s="26"/>
      <c r="FA856" s="26"/>
      <c r="FB856" s="26"/>
      <c r="FC856" s="26"/>
      <c r="FD856" s="26"/>
      <c r="FE856" s="26"/>
      <c r="FF856" s="26"/>
      <c r="FG856" s="26"/>
      <c r="FH856" s="26"/>
      <c r="FI856" s="26"/>
      <c r="FJ856" s="26"/>
      <c r="FK856" s="26"/>
      <c r="FL856" s="26"/>
      <c r="FM856" s="26"/>
      <c r="FN856" s="26"/>
      <c r="FO856" s="26"/>
      <c r="FP856" s="26"/>
      <c r="FQ856" s="26"/>
      <c r="FR856" s="26"/>
      <c r="FS856" s="26"/>
      <c r="FT856" s="26"/>
      <c r="FU856" s="26"/>
      <c r="FV856" s="26"/>
      <c r="FW856" s="26"/>
      <c r="FX856" s="26"/>
      <c r="FY856" s="26"/>
      <c r="FZ856" s="26"/>
      <c r="GA856" s="26"/>
      <c r="GB856" s="26"/>
      <c r="GC856" s="26"/>
      <c r="GD856" s="26"/>
      <c r="GE856" s="26"/>
      <c r="GF856" s="26"/>
      <c r="GG856" s="26"/>
      <c r="GH856" s="26"/>
      <c r="GI856" s="26"/>
      <c r="GJ856" s="26"/>
      <c r="GK856" s="26"/>
      <c r="GL856" s="26"/>
      <c r="GM856" s="26"/>
      <c r="GN856" s="26"/>
      <c r="GO856" s="26"/>
      <c r="GP856" s="26"/>
      <c r="GQ856" s="26"/>
      <c r="GR856" s="26"/>
      <c r="GS856" s="26"/>
      <c r="GT856" s="26"/>
      <c r="GU856" s="26"/>
      <c r="GV856" s="26"/>
      <c r="GW856" s="26"/>
      <c r="GX856" s="26"/>
      <c r="GY856" s="26"/>
      <c r="GZ856" s="26"/>
      <c r="HA856" s="26"/>
      <c r="HB856" s="26"/>
      <c r="HC856" s="26"/>
      <c r="HD856" s="26"/>
      <c r="HE856" s="26"/>
      <c r="HF856" s="26"/>
      <c r="HG856" s="26"/>
      <c r="HH856" s="26"/>
      <c r="HI856" s="26"/>
      <c r="HJ856" s="26"/>
      <c r="HK856" s="26"/>
      <c r="HL856" s="26"/>
      <c r="HM856" s="26"/>
      <c r="HN856" s="26"/>
      <c r="HO856" s="26"/>
      <c r="HP856" s="26"/>
      <c r="HQ856" s="26"/>
      <c r="HR856" s="26"/>
      <c r="HS856" s="26"/>
      <c r="HT856" s="26"/>
      <c r="HU856" s="26"/>
      <c r="HV856" s="26"/>
      <c r="HW856" s="26"/>
      <c r="HX856" s="26"/>
      <c r="HY856" s="26"/>
      <c r="HZ856" s="26"/>
      <c r="IA856" s="26"/>
      <c r="IB856" s="26"/>
      <c r="IC856" s="26"/>
      <c r="ID856" s="26"/>
      <c r="IE856" s="26"/>
      <c r="IF856" s="26"/>
      <c r="IG856" s="26"/>
      <c r="IH856" s="26"/>
      <c r="II856" s="26"/>
      <c r="IJ856" s="26"/>
      <c r="IK856" s="26"/>
      <c r="IL856" s="26"/>
      <c r="IM856" s="26"/>
      <c r="IN856" s="26"/>
      <c r="IO856" s="26"/>
      <c r="IP856" s="26"/>
      <c r="IQ856" s="26"/>
      <c r="IR856" s="26"/>
      <c r="IS856" s="26"/>
      <c r="IT856" s="26"/>
      <c r="IU856" s="26"/>
      <c r="IV856" s="26"/>
    </row>
    <row r="857" spans="1:256" s="35" customFormat="1" ht="14.4" x14ac:dyDescent="0.3">
      <c r="A857"/>
      <c r="B857"/>
      <c r="C857"/>
      <c r="D857"/>
      <c r="E857"/>
      <c r="F857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6"/>
      <c r="AB857" s="26"/>
      <c r="AC857" s="26"/>
      <c r="AD857" s="26"/>
      <c r="AE857" s="26"/>
      <c r="AF857" s="26"/>
      <c r="AG857" s="26"/>
      <c r="AH857" s="26"/>
      <c r="AI857" s="26"/>
      <c r="AJ857" s="26"/>
      <c r="AK857" s="26"/>
      <c r="AL857" s="26"/>
      <c r="AM857" s="26"/>
      <c r="AN857" s="26"/>
      <c r="AO857" s="26"/>
      <c r="AP857" s="26"/>
      <c r="AQ857" s="26"/>
      <c r="AR857" s="26"/>
      <c r="AS857" s="26"/>
      <c r="AT857" s="26"/>
      <c r="AU857" s="26"/>
      <c r="AV857" s="26"/>
      <c r="AW857" s="26"/>
      <c r="AX857" s="26"/>
      <c r="AY857" s="26"/>
      <c r="AZ857" s="26"/>
      <c r="BA857" s="26"/>
      <c r="BB857" s="26"/>
      <c r="BC857" s="26"/>
      <c r="BD857" s="26"/>
      <c r="BE857" s="26"/>
      <c r="BF857" s="26"/>
      <c r="BG857" s="26"/>
      <c r="BH857" s="26"/>
      <c r="BI857" s="26"/>
      <c r="BJ857" s="26"/>
      <c r="BK857" s="26"/>
      <c r="BL857" s="26"/>
      <c r="BM857" s="26"/>
      <c r="BN857" s="26"/>
      <c r="BO857" s="26"/>
      <c r="BP857" s="26"/>
      <c r="BQ857" s="26"/>
      <c r="BR857" s="26"/>
      <c r="BS857" s="26"/>
      <c r="BT857" s="26"/>
      <c r="BU857" s="26"/>
      <c r="BV857" s="26"/>
      <c r="BW857" s="26"/>
      <c r="BX857" s="26"/>
      <c r="BY857" s="26"/>
      <c r="BZ857" s="26"/>
      <c r="CA857" s="26"/>
      <c r="CB857" s="26"/>
      <c r="CC857" s="26"/>
      <c r="CD857" s="26"/>
      <c r="CE857" s="26"/>
      <c r="CF857" s="26"/>
      <c r="CG857" s="26"/>
      <c r="CH857" s="26"/>
      <c r="CI857" s="26"/>
      <c r="CJ857" s="26"/>
      <c r="CK857" s="26"/>
      <c r="CL857" s="26"/>
      <c r="CM857" s="26"/>
      <c r="CN857" s="26"/>
      <c r="CO857" s="26"/>
      <c r="CP857" s="26"/>
      <c r="CQ857" s="26"/>
      <c r="CR857" s="26"/>
      <c r="CS857" s="26"/>
      <c r="CT857" s="26"/>
      <c r="CU857" s="26"/>
      <c r="CV857" s="26"/>
      <c r="CW857" s="26"/>
      <c r="CX857" s="26"/>
      <c r="CY857" s="26"/>
      <c r="CZ857" s="26"/>
      <c r="DA857" s="26"/>
      <c r="DB857" s="26"/>
      <c r="DC857" s="26"/>
      <c r="DD857" s="26"/>
      <c r="DE857" s="26"/>
      <c r="DF857" s="26"/>
      <c r="DG857" s="26"/>
      <c r="DH857" s="26"/>
      <c r="DI857" s="26"/>
      <c r="DJ857" s="26"/>
      <c r="DK857" s="26"/>
      <c r="DL857" s="26"/>
      <c r="DM857" s="26"/>
      <c r="DN857" s="26"/>
      <c r="DO857" s="26"/>
      <c r="DP857" s="26"/>
      <c r="DQ857" s="26"/>
      <c r="DR857" s="26"/>
      <c r="DS857" s="26"/>
      <c r="DT857" s="26"/>
      <c r="DU857" s="26"/>
      <c r="DV857" s="26"/>
      <c r="DW857" s="26"/>
      <c r="DX857" s="26"/>
      <c r="DY857" s="26"/>
      <c r="DZ857" s="26"/>
      <c r="EA857" s="26"/>
      <c r="EB857" s="26"/>
      <c r="EC857" s="26"/>
      <c r="ED857" s="26"/>
      <c r="EE857" s="26"/>
      <c r="EF857" s="26"/>
      <c r="EG857" s="26"/>
      <c r="EH857" s="26"/>
      <c r="EI857" s="26"/>
      <c r="EJ857" s="26"/>
      <c r="EK857" s="26"/>
      <c r="EL857" s="26"/>
      <c r="EM857" s="26"/>
      <c r="EN857" s="26"/>
      <c r="EO857" s="26"/>
      <c r="EP857" s="26"/>
      <c r="EQ857" s="26"/>
      <c r="ER857" s="26"/>
      <c r="ES857" s="26"/>
      <c r="ET857" s="26"/>
      <c r="EU857" s="26"/>
      <c r="EV857" s="26"/>
      <c r="EW857" s="26"/>
      <c r="EX857" s="26"/>
      <c r="EY857" s="26"/>
      <c r="EZ857" s="26"/>
      <c r="FA857" s="26"/>
      <c r="FB857" s="26"/>
      <c r="FC857" s="26"/>
      <c r="FD857" s="26"/>
      <c r="FE857" s="26"/>
      <c r="FF857" s="26"/>
      <c r="FG857" s="26"/>
      <c r="FH857" s="26"/>
      <c r="FI857" s="26"/>
      <c r="FJ857" s="26"/>
      <c r="FK857" s="26"/>
      <c r="FL857" s="26"/>
      <c r="FM857" s="26"/>
      <c r="FN857" s="26"/>
      <c r="FO857" s="26"/>
      <c r="FP857" s="26"/>
      <c r="FQ857" s="26"/>
      <c r="FR857" s="26"/>
      <c r="FS857" s="26"/>
      <c r="FT857" s="26"/>
      <c r="FU857" s="26"/>
      <c r="FV857" s="26"/>
      <c r="FW857" s="26"/>
      <c r="FX857" s="26"/>
      <c r="FY857" s="26"/>
      <c r="FZ857" s="26"/>
      <c r="GA857" s="26"/>
      <c r="GB857" s="26"/>
      <c r="GC857" s="26"/>
      <c r="GD857" s="26"/>
      <c r="GE857" s="26"/>
      <c r="GF857" s="26"/>
      <c r="GG857" s="26"/>
      <c r="GH857" s="26"/>
      <c r="GI857" s="26"/>
      <c r="GJ857" s="26"/>
      <c r="GK857" s="26"/>
      <c r="GL857" s="26"/>
      <c r="GM857" s="26"/>
      <c r="GN857" s="26"/>
      <c r="GO857" s="26"/>
      <c r="GP857" s="26"/>
      <c r="GQ857" s="26"/>
      <c r="GR857" s="26"/>
      <c r="GS857" s="26"/>
      <c r="GT857" s="26"/>
      <c r="GU857" s="26"/>
      <c r="GV857" s="26"/>
      <c r="GW857" s="26"/>
      <c r="GX857" s="26"/>
      <c r="GY857" s="26"/>
      <c r="GZ857" s="26"/>
      <c r="HA857" s="26"/>
      <c r="HB857" s="26"/>
      <c r="HC857" s="26"/>
      <c r="HD857" s="26"/>
      <c r="HE857" s="26"/>
      <c r="HF857" s="26"/>
      <c r="HG857" s="26"/>
      <c r="HH857" s="26"/>
      <c r="HI857" s="26"/>
      <c r="HJ857" s="26"/>
      <c r="HK857" s="26"/>
      <c r="HL857" s="26"/>
      <c r="HM857" s="26"/>
      <c r="HN857" s="26"/>
      <c r="HO857" s="26"/>
      <c r="HP857" s="26"/>
      <c r="HQ857" s="26"/>
      <c r="HR857" s="26"/>
      <c r="HS857" s="26"/>
      <c r="HT857" s="26"/>
      <c r="HU857" s="26"/>
      <c r="HV857" s="26"/>
      <c r="HW857" s="26"/>
      <c r="HX857" s="26"/>
      <c r="HY857" s="26"/>
      <c r="HZ857" s="26"/>
      <c r="IA857" s="26"/>
      <c r="IB857" s="26"/>
      <c r="IC857" s="26"/>
      <c r="ID857" s="26"/>
      <c r="IE857" s="26"/>
      <c r="IF857" s="26"/>
      <c r="IG857" s="26"/>
      <c r="IH857" s="26"/>
      <c r="II857" s="26"/>
      <c r="IJ857" s="26"/>
      <c r="IK857" s="26"/>
      <c r="IL857" s="26"/>
      <c r="IM857" s="26"/>
      <c r="IN857" s="26"/>
      <c r="IO857" s="26"/>
      <c r="IP857" s="26"/>
      <c r="IQ857" s="26"/>
      <c r="IR857" s="26"/>
      <c r="IS857" s="26"/>
      <c r="IT857" s="26"/>
      <c r="IU857" s="26"/>
      <c r="IV857" s="26"/>
    </row>
    <row r="858" spans="1:256" s="32" customFormat="1" ht="14.4" x14ac:dyDescent="0.3">
      <c r="A858"/>
      <c r="B858"/>
      <c r="C858"/>
      <c r="D858"/>
      <c r="E858"/>
      <c r="F858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6"/>
      <c r="AB858" s="26"/>
      <c r="AC858" s="26"/>
      <c r="AD858" s="26"/>
      <c r="AE858" s="26"/>
      <c r="AF858" s="26"/>
      <c r="AG858" s="26"/>
      <c r="AH858" s="26"/>
      <c r="AI858" s="26"/>
      <c r="AJ858" s="26"/>
      <c r="AK858" s="26"/>
      <c r="AL858" s="26"/>
      <c r="AM858" s="26"/>
      <c r="AN858" s="26"/>
      <c r="AO858" s="26"/>
      <c r="AP858" s="26"/>
      <c r="AQ858" s="26"/>
      <c r="AR858" s="26"/>
      <c r="AS858" s="26"/>
      <c r="AT858" s="26"/>
      <c r="AU858" s="26"/>
      <c r="AV858" s="26"/>
      <c r="AW858" s="26"/>
      <c r="AX858" s="26"/>
      <c r="AY858" s="26"/>
      <c r="AZ858" s="26"/>
      <c r="BA858" s="26"/>
      <c r="BB858" s="26"/>
      <c r="BC858" s="26"/>
      <c r="BD858" s="26"/>
      <c r="BE858" s="26"/>
      <c r="BF858" s="26"/>
      <c r="BG858" s="26"/>
      <c r="BH858" s="26"/>
      <c r="BI858" s="26"/>
      <c r="BJ858" s="26"/>
      <c r="BK858" s="26"/>
      <c r="BL858" s="26"/>
      <c r="BM858" s="26"/>
      <c r="BN858" s="26"/>
      <c r="BO858" s="26"/>
      <c r="BP858" s="26"/>
      <c r="BQ858" s="26"/>
      <c r="BR858" s="26"/>
      <c r="BS858" s="26"/>
      <c r="BT858" s="26"/>
      <c r="BU858" s="26"/>
      <c r="BV858" s="26"/>
      <c r="BW858" s="26"/>
      <c r="BX858" s="26"/>
      <c r="BY858" s="26"/>
      <c r="BZ858" s="26"/>
      <c r="CA858" s="26"/>
      <c r="CB858" s="26"/>
      <c r="CC858" s="26"/>
      <c r="CD858" s="26"/>
      <c r="CE858" s="26"/>
      <c r="CF858" s="26"/>
      <c r="CG858" s="26"/>
      <c r="CH858" s="26"/>
      <c r="CI858" s="26"/>
      <c r="CJ858" s="26"/>
      <c r="CK858" s="26"/>
      <c r="CL858" s="26"/>
      <c r="CM858" s="26"/>
      <c r="CN858" s="26"/>
      <c r="CO858" s="26"/>
      <c r="CP858" s="26"/>
      <c r="CQ858" s="26"/>
      <c r="CR858" s="26"/>
      <c r="CS858" s="26"/>
      <c r="CT858" s="26"/>
      <c r="CU858" s="26"/>
      <c r="CV858" s="26"/>
      <c r="CW858" s="26"/>
      <c r="CX858" s="26"/>
      <c r="CY858" s="26"/>
      <c r="CZ858" s="26"/>
      <c r="DA858" s="26"/>
      <c r="DB858" s="26"/>
      <c r="DC858" s="26"/>
      <c r="DD858" s="26"/>
      <c r="DE858" s="26"/>
      <c r="DF858" s="26"/>
      <c r="DG858" s="26"/>
      <c r="DH858" s="26"/>
      <c r="DI858" s="26"/>
      <c r="DJ858" s="26"/>
      <c r="DK858" s="26"/>
      <c r="DL858" s="26"/>
      <c r="DM858" s="26"/>
      <c r="DN858" s="26"/>
      <c r="DO858" s="26"/>
      <c r="DP858" s="26"/>
      <c r="DQ858" s="26"/>
      <c r="DR858" s="26"/>
      <c r="DS858" s="26"/>
      <c r="DT858" s="26"/>
      <c r="DU858" s="26"/>
      <c r="DV858" s="26"/>
      <c r="DW858" s="26"/>
      <c r="DX858" s="26"/>
      <c r="DY858" s="26"/>
      <c r="DZ858" s="26"/>
      <c r="EA858" s="26"/>
      <c r="EB858" s="26"/>
      <c r="EC858" s="26"/>
      <c r="ED858" s="26"/>
      <c r="EE858" s="26"/>
      <c r="EF858" s="26"/>
      <c r="EG858" s="26"/>
      <c r="EH858" s="26"/>
      <c r="EI858" s="26"/>
      <c r="EJ858" s="26"/>
      <c r="EK858" s="26"/>
      <c r="EL858" s="26"/>
      <c r="EM858" s="26"/>
      <c r="EN858" s="26"/>
      <c r="EO858" s="26"/>
      <c r="EP858" s="26"/>
      <c r="EQ858" s="26"/>
      <c r="ER858" s="26"/>
      <c r="ES858" s="26"/>
      <c r="ET858" s="26"/>
      <c r="EU858" s="26"/>
      <c r="EV858" s="26"/>
      <c r="EW858" s="26"/>
      <c r="EX858" s="26"/>
      <c r="EY858" s="26"/>
      <c r="EZ858" s="26"/>
      <c r="FA858" s="26"/>
      <c r="FB858" s="26"/>
      <c r="FC858" s="26"/>
      <c r="FD858" s="26"/>
      <c r="FE858" s="26"/>
      <c r="FF858" s="26"/>
      <c r="FG858" s="26"/>
      <c r="FH858" s="26"/>
      <c r="FI858" s="26"/>
      <c r="FJ858" s="26"/>
      <c r="FK858" s="26"/>
      <c r="FL858" s="26"/>
      <c r="FM858" s="26"/>
      <c r="FN858" s="26"/>
      <c r="FO858" s="26"/>
      <c r="FP858" s="26"/>
      <c r="FQ858" s="26"/>
      <c r="FR858" s="26"/>
      <c r="FS858" s="26"/>
      <c r="FT858" s="26"/>
      <c r="FU858" s="26"/>
      <c r="FV858" s="26"/>
      <c r="FW858" s="26"/>
      <c r="FX858" s="26"/>
      <c r="FY858" s="26"/>
      <c r="FZ858" s="26"/>
      <c r="GA858" s="26"/>
      <c r="GB858" s="26"/>
      <c r="GC858" s="26"/>
      <c r="GD858" s="26"/>
      <c r="GE858" s="26"/>
      <c r="GF858" s="26"/>
      <c r="GG858" s="26"/>
      <c r="GH858" s="26"/>
      <c r="GI858" s="26"/>
      <c r="GJ858" s="26"/>
      <c r="GK858" s="26"/>
      <c r="GL858" s="26"/>
      <c r="GM858" s="26"/>
      <c r="GN858" s="26"/>
      <c r="GO858" s="26"/>
      <c r="GP858" s="26"/>
      <c r="GQ858" s="26"/>
      <c r="GR858" s="26"/>
      <c r="GS858" s="26"/>
      <c r="GT858" s="26"/>
      <c r="GU858" s="26"/>
      <c r="GV858" s="26"/>
      <c r="GW858" s="26"/>
      <c r="GX858" s="26"/>
      <c r="GY858" s="26"/>
      <c r="GZ858" s="26"/>
      <c r="HA858" s="26"/>
      <c r="HB858" s="26"/>
      <c r="HC858" s="26"/>
      <c r="HD858" s="26"/>
      <c r="HE858" s="26"/>
      <c r="HF858" s="26"/>
      <c r="HG858" s="26"/>
      <c r="HH858" s="26"/>
      <c r="HI858" s="26"/>
      <c r="HJ858" s="26"/>
      <c r="HK858" s="26"/>
      <c r="HL858" s="26"/>
      <c r="HM858" s="26"/>
      <c r="HN858" s="26"/>
      <c r="HO858" s="26"/>
      <c r="HP858" s="26"/>
      <c r="HQ858" s="26"/>
      <c r="HR858" s="26"/>
      <c r="HS858" s="26"/>
      <c r="HT858" s="26"/>
      <c r="HU858" s="26"/>
      <c r="HV858" s="26"/>
      <c r="HW858" s="26"/>
      <c r="HX858" s="26"/>
      <c r="HY858" s="26"/>
      <c r="HZ858" s="26"/>
      <c r="IA858" s="26"/>
      <c r="IB858" s="26"/>
      <c r="IC858" s="26"/>
      <c r="ID858" s="26"/>
      <c r="IE858" s="26"/>
      <c r="IF858" s="26"/>
      <c r="IG858" s="26"/>
      <c r="IH858" s="26"/>
      <c r="II858" s="26"/>
      <c r="IJ858" s="26"/>
      <c r="IK858" s="26"/>
      <c r="IL858" s="26"/>
      <c r="IM858" s="26"/>
      <c r="IN858" s="26"/>
      <c r="IO858" s="26"/>
      <c r="IP858" s="26"/>
      <c r="IQ858" s="26"/>
      <c r="IR858" s="26"/>
      <c r="IS858" s="26"/>
      <c r="IT858" s="26"/>
      <c r="IU858" s="26"/>
      <c r="IV858" s="26"/>
    </row>
    <row r="859" spans="1:256" s="32" customFormat="1" ht="14.4" x14ac:dyDescent="0.3">
      <c r="A859"/>
      <c r="B859"/>
      <c r="C859"/>
      <c r="D859"/>
      <c r="E859"/>
      <c r="F859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6"/>
      <c r="AB859" s="26"/>
      <c r="AC859" s="26"/>
      <c r="AD859" s="26"/>
      <c r="AE859" s="26"/>
      <c r="AF859" s="26"/>
      <c r="AG859" s="26"/>
      <c r="AH859" s="26"/>
      <c r="AI859" s="26"/>
      <c r="AJ859" s="26"/>
      <c r="AK859" s="26"/>
      <c r="AL859" s="26"/>
      <c r="AM859" s="26"/>
      <c r="AN859" s="26"/>
      <c r="AO859" s="26"/>
      <c r="AP859" s="26"/>
      <c r="AQ859" s="26"/>
      <c r="AR859" s="26"/>
      <c r="AS859" s="26"/>
      <c r="AT859" s="26"/>
      <c r="AU859" s="26"/>
      <c r="AV859" s="26"/>
      <c r="AW859" s="26"/>
      <c r="AX859" s="26"/>
      <c r="AY859" s="26"/>
      <c r="AZ859" s="26"/>
      <c r="BA859" s="26"/>
      <c r="BB859" s="26"/>
      <c r="BC859" s="26"/>
      <c r="BD859" s="26"/>
      <c r="BE859" s="26"/>
      <c r="BF859" s="26"/>
      <c r="BG859" s="26"/>
      <c r="BH859" s="26"/>
      <c r="BI859" s="26"/>
      <c r="BJ859" s="26"/>
      <c r="BK859" s="26"/>
      <c r="BL859" s="26"/>
      <c r="BM859" s="26"/>
      <c r="BN859" s="26"/>
      <c r="BO859" s="26"/>
      <c r="BP859" s="26"/>
      <c r="BQ859" s="26"/>
      <c r="BR859" s="26"/>
      <c r="BS859" s="26"/>
      <c r="BT859" s="26"/>
      <c r="BU859" s="26"/>
      <c r="BV859" s="26"/>
      <c r="BW859" s="26"/>
      <c r="BX859" s="26"/>
      <c r="BY859" s="26"/>
      <c r="BZ859" s="26"/>
      <c r="CA859" s="26"/>
      <c r="CB859" s="26"/>
      <c r="CC859" s="26"/>
      <c r="CD859" s="26"/>
      <c r="CE859" s="26"/>
      <c r="CF859" s="26"/>
      <c r="CG859" s="26"/>
      <c r="CH859" s="26"/>
      <c r="CI859" s="26"/>
      <c r="CJ859" s="26"/>
      <c r="CK859" s="26"/>
      <c r="CL859" s="26"/>
      <c r="CM859" s="26"/>
      <c r="CN859" s="26"/>
      <c r="CO859" s="26"/>
      <c r="CP859" s="26"/>
      <c r="CQ859" s="26"/>
      <c r="CR859" s="26"/>
      <c r="CS859" s="26"/>
      <c r="CT859" s="26"/>
      <c r="CU859" s="26"/>
      <c r="CV859" s="26"/>
      <c r="CW859" s="26"/>
      <c r="CX859" s="26"/>
      <c r="CY859" s="26"/>
      <c r="CZ859" s="26"/>
      <c r="DA859" s="26"/>
      <c r="DB859" s="26"/>
      <c r="DC859" s="26"/>
      <c r="DD859" s="26"/>
      <c r="DE859" s="26"/>
      <c r="DF859" s="26"/>
      <c r="DG859" s="26"/>
      <c r="DH859" s="26"/>
      <c r="DI859" s="26"/>
      <c r="DJ859" s="26"/>
      <c r="DK859" s="26"/>
      <c r="DL859" s="26"/>
      <c r="DM859" s="26"/>
      <c r="DN859" s="26"/>
      <c r="DO859" s="26"/>
      <c r="DP859" s="26"/>
      <c r="DQ859" s="26"/>
      <c r="DR859" s="26"/>
      <c r="DS859" s="26"/>
      <c r="DT859" s="26"/>
      <c r="DU859" s="26"/>
      <c r="DV859" s="26"/>
      <c r="DW859" s="26"/>
      <c r="DX859" s="26"/>
      <c r="DY859" s="26"/>
      <c r="DZ859" s="26"/>
      <c r="EA859" s="26"/>
      <c r="EB859" s="26"/>
      <c r="EC859" s="26"/>
      <c r="ED859" s="26"/>
      <c r="EE859" s="26"/>
      <c r="EF859" s="26"/>
      <c r="EG859" s="26"/>
      <c r="EH859" s="26"/>
      <c r="EI859" s="26"/>
      <c r="EJ859" s="26"/>
      <c r="EK859" s="26"/>
      <c r="EL859" s="26"/>
      <c r="EM859" s="26"/>
      <c r="EN859" s="26"/>
      <c r="EO859" s="26"/>
      <c r="EP859" s="26"/>
      <c r="EQ859" s="26"/>
      <c r="ER859" s="26"/>
      <c r="ES859" s="26"/>
      <c r="ET859" s="26"/>
      <c r="EU859" s="26"/>
      <c r="EV859" s="26"/>
      <c r="EW859" s="26"/>
      <c r="EX859" s="26"/>
      <c r="EY859" s="26"/>
      <c r="EZ859" s="26"/>
      <c r="FA859" s="26"/>
      <c r="FB859" s="26"/>
      <c r="FC859" s="26"/>
      <c r="FD859" s="26"/>
      <c r="FE859" s="26"/>
      <c r="FF859" s="26"/>
      <c r="FG859" s="26"/>
      <c r="FH859" s="26"/>
      <c r="FI859" s="26"/>
      <c r="FJ859" s="26"/>
      <c r="FK859" s="26"/>
      <c r="FL859" s="26"/>
      <c r="FM859" s="26"/>
      <c r="FN859" s="26"/>
      <c r="FO859" s="26"/>
      <c r="FP859" s="26"/>
      <c r="FQ859" s="26"/>
      <c r="FR859" s="26"/>
      <c r="FS859" s="26"/>
      <c r="FT859" s="26"/>
      <c r="FU859" s="26"/>
      <c r="FV859" s="26"/>
      <c r="FW859" s="26"/>
      <c r="FX859" s="26"/>
      <c r="FY859" s="26"/>
      <c r="FZ859" s="26"/>
      <c r="GA859" s="26"/>
      <c r="GB859" s="26"/>
      <c r="GC859" s="26"/>
      <c r="GD859" s="26"/>
      <c r="GE859" s="26"/>
      <c r="GF859" s="26"/>
      <c r="GG859" s="26"/>
      <c r="GH859" s="26"/>
      <c r="GI859" s="26"/>
      <c r="GJ859" s="26"/>
      <c r="GK859" s="26"/>
      <c r="GL859" s="26"/>
      <c r="GM859" s="26"/>
      <c r="GN859" s="26"/>
      <c r="GO859" s="26"/>
      <c r="GP859" s="26"/>
      <c r="GQ859" s="26"/>
      <c r="GR859" s="26"/>
      <c r="GS859" s="26"/>
      <c r="GT859" s="26"/>
      <c r="GU859" s="26"/>
      <c r="GV859" s="26"/>
      <c r="GW859" s="26"/>
      <c r="GX859" s="26"/>
      <c r="GY859" s="26"/>
      <c r="GZ859" s="26"/>
      <c r="HA859" s="26"/>
      <c r="HB859" s="26"/>
      <c r="HC859" s="26"/>
      <c r="HD859" s="26"/>
      <c r="HE859" s="26"/>
      <c r="HF859" s="26"/>
      <c r="HG859" s="26"/>
      <c r="HH859" s="26"/>
      <c r="HI859" s="26"/>
      <c r="HJ859" s="26"/>
      <c r="HK859" s="26"/>
      <c r="HL859" s="26"/>
      <c r="HM859" s="26"/>
      <c r="HN859" s="26"/>
      <c r="HO859" s="26"/>
      <c r="HP859" s="26"/>
      <c r="HQ859" s="26"/>
      <c r="HR859" s="26"/>
      <c r="HS859" s="26"/>
      <c r="HT859" s="26"/>
      <c r="HU859" s="26"/>
      <c r="HV859" s="26"/>
      <c r="HW859" s="26"/>
      <c r="HX859" s="26"/>
      <c r="HY859" s="26"/>
      <c r="HZ859" s="26"/>
      <c r="IA859" s="26"/>
      <c r="IB859" s="26"/>
      <c r="IC859" s="26"/>
      <c r="ID859" s="26"/>
      <c r="IE859" s="26"/>
      <c r="IF859" s="26"/>
      <c r="IG859" s="26"/>
      <c r="IH859" s="26"/>
      <c r="II859" s="26"/>
      <c r="IJ859" s="26"/>
      <c r="IK859" s="26"/>
      <c r="IL859" s="26"/>
      <c r="IM859" s="26"/>
      <c r="IN859" s="26"/>
      <c r="IO859" s="26"/>
      <c r="IP859" s="26"/>
      <c r="IQ859" s="26"/>
      <c r="IR859" s="26"/>
      <c r="IS859" s="26"/>
      <c r="IT859" s="26"/>
      <c r="IU859" s="26"/>
      <c r="IV859" s="26"/>
    </row>
    <row r="860" spans="1:256" s="35" customFormat="1" ht="14.4" x14ac:dyDescent="0.3">
      <c r="A860"/>
      <c r="B860"/>
      <c r="C860"/>
      <c r="D860"/>
      <c r="E860"/>
      <c r="F860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6"/>
      <c r="AB860" s="26"/>
      <c r="AC860" s="26"/>
      <c r="AD860" s="26"/>
      <c r="AE860" s="26"/>
      <c r="AF860" s="26"/>
      <c r="AG860" s="26"/>
      <c r="AH860" s="26"/>
      <c r="AI860" s="26"/>
      <c r="AJ860" s="26"/>
      <c r="AK860" s="26"/>
      <c r="AL860" s="26"/>
      <c r="AM860" s="26"/>
      <c r="AN860" s="26"/>
      <c r="AO860" s="26"/>
      <c r="AP860" s="26"/>
      <c r="AQ860" s="26"/>
      <c r="AR860" s="26"/>
      <c r="AS860" s="26"/>
      <c r="AT860" s="26"/>
      <c r="AU860" s="26"/>
      <c r="AV860" s="26"/>
      <c r="AW860" s="26"/>
      <c r="AX860" s="26"/>
      <c r="AY860" s="26"/>
      <c r="AZ860" s="26"/>
      <c r="BA860" s="26"/>
      <c r="BB860" s="26"/>
      <c r="BC860" s="26"/>
      <c r="BD860" s="26"/>
      <c r="BE860" s="26"/>
      <c r="BF860" s="26"/>
      <c r="BG860" s="26"/>
      <c r="BH860" s="26"/>
      <c r="BI860" s="26"/>
      <c r="BJ860" s="26"/>
      <c r="BK860" s="26"/>
      <c r="BL860" s="26"/>
      <c r="BM860" s="26"/>
      <c r="BN860" s="26"/>
      <c r="BO860" s="26"/>
      <c r="BP860" s="26"/>
      <c r="BQ860" s="26"/>
      <c r="BR860" s="26"/>
      <c r="BS860" s="26"/>
      <c r="BT860" s="26"/>
      <c r="BU860" s="26"/>
      <c r="BV860" s="26"/>
      <c r="BW860" s="26"/>
      <c r="BX860" s="26"/>
      <c r="BY860" s="26"/>
      <c r="BZ860" s="26"/>
      <c r="CA860" s="26"/>
      <c r="CB860" s="26"/>
      <c r="CC860" s="26"/>
      <c r="CD860" s="26"/>
      <c r="CE860" s="26"/>
      <c r="CF860" s="26"/>
      <c r="CG860" s="26"/>
      <c r="CH860" s="26"/>
      <c r="CI860" s="26"/>
      <c r="CJ860" s="26"/>
      <c r="CK860" s="26"/>
      <c r="CL860" s="26"/>
      <c r="CM860" s="26"/>
      <c r="CN860" s="26"/>
      <c r="CO860" s="26"/>
      <c r="CP860" s="26"/>
      <c r="CQ860" s="26"/>
      <c r="CR860" s="26"/>
      <c r="CS860" s="26"/>
      <c r="CT860" s="26"/>
      <c r="CU860" s="26"/>
      <c r="CV860" s="26"/>
      <c r="CW860" s="26"/>
      <c r="CX860" s="26"/>
      <c r="CY860" s="26"/>
      <c r="CZ860" s="26"/>
      <c r="DA860" s="26"/>
      <c r="DB860" s="26"/>
      <c r="DC860" s="26"/>
      <c r="DD860" s="26"/>
      <c r="DE860" s="26"/>
      <c r="DF860" s="26"/>
      <c r="DG860" s="26"/>
      <c r="DH860" s="26"/>
      <c r="DI860" s="26"/>
      <c r="DJ860" s="26"/>
      <c r="DK860" s="26"/>
      <c r="DL860" s="26"/>
      <c r="DM860" s="26"/>
      <c r="DN860" s="26"/>
      <c r="DO860" s="26"/>
      <c r="DP860" s="26"/>
      <c r="DQ860" s="26"/>
      <c r="DR860" s="26"/>
      <c r="DS860" s="26"/>
      <c r="DT860" s="26"/>
      <c r="DU860" s="26"/>
      <c r="DV860" s="26"/>
      <c r="DW860" s="26"/>
      <c r="DX860" s="26"/>
      <c r="DY860" s="26"/>
      <c r="DZ860" s="26"/>
      <c r="EA860" s="26"/>
      <c r="EB860" s="26"/>
      <c r="EC860" s="26"/>
      <c r="ED860" s="26"/>
      <c r="EE860" s="26"/>
      <c r="EF860" s="26"/>
      <c r="EG860" s="26"/>
      <c r="EH860" s="26"/>
      <c r="EI860" s="26"/>
      <c r="EJ860" s="26"/>
      <c r="EK860" s="26"/>
      <c r="EL860" s="26"/>
      <c r="EM860" s="26"/>
      <c r="EN860" s="26"/>
      <c r="EO860" s="26"/>
      <c r="EP860" s="26"/>
      <c r="EQ860" s="26"/>
      <c r="ER860" s="26"/>
      <c r="ES860" s="26"/>
      <c r="ET860" s="26"/>
      <c r="EU860" s="26"/>
      <c r="EV860" s="26"/>
      <c r="EW860" s="26"/>
      <c r="EX860" s="26"/>
      <c r="EY860" s="26"/>
      <c r="EZ860" s="26"/>
      <c r="FA860" s="26"/>
      <c r="FB860" s="26"/>
      <c r="FC860" s="26"/>
      <c r="FD860" s="26"/>
      <c r="FE860" s="26"/>
      <c r="FF860" s="26"/>
      <c r="FG860" s="26"/>
      <c r="FH860" s="26"/>
      <c r="FI860" s="26"/>
      <c r="FJ860" s="26"/>
      <c r="FK860" s="26"/>
      <c r="FL860" s="26"/>
      <c r="FM860" s="26"/>
      <c r="FN860" s="26"/>
      <c r="FO860" s="26"/>
      <c r="FP860" s="26"/>
      <c r="FQ860" s="26"/>
      <c r="FR860" s="26"/>
      <c r="FS860" s="26"/>
      <c r="FT860" s="26"/>
      <c r="FU860" s="26"/>
      <c r="FV860" s="26"/>
      <c r="FW860" s="26"/>
      <c r="FX860" s="26"/>
      <c r="FY860" s="26"/>
      <c r="FZ860" s="26"/>
      <c r="GA860" s="26"/>
      <c r="GB860" s="26"/>
      <c r="GC860" s="26"/>
      <c r="GD860" s="26"/>
      <c r="GE860" s="26"/>
      <c r="GF860" s="26"/>
      <c r="GG860" s="26"/>
      <c r="GH860" s="26"/>
      <c r="GI860" s="26"/>
      <c r="GJ860" s="26"/>
      <c r="GK860" s="26"/>
      <c r="GL860" s="26"/>
      <c r="GM860" s="26"/>
      <c r="GN860" s="26"/>
      <c r="GO860" s="26"/>
      <c r="GP860" s="26"/>
      <c r="GQ860" s="26"/>
      <c r="GR860" s="26"/>
      <c r="GS860" s="26"/>
      <c r="GT860" s="26"/>
      <c r="GU860" s="26"/>
      <c r="GV860" s="26"/>
      <c r="GW860" s="26"/>
      <c r="GX860" s="26"/>
      <c r="GY860" s="26"/>
      <c r="GZ860" s="26"/>
      <c r="HA860" s="26"/>
      <c r="HB860" s="26"/>
      <c r="HC860" s="26"/>
      <c r="HD860" s="26"/>
      <c r="HE860" s="26"/>
      <c r="HF860" s="26"/>
      <c r="HG860" s="26"/>
      <c r="HH860" s="26"/>
      <c r="HI860" s="26"/>
      <c r="HJ860" s="26"/>
      <c r="HK860" s="26"/>
      <c r="HL860" s="26"/>
      <c r="HM860" s="26"/>
      <c r="HN860" s="26"/>
      <c r="HO860" s="26"/>
      <c r="HP860" s="26"/>
      <c r="HQ860" s="26"/>
      <c r="HR860" s="26"/>
      <c r="HS860" s="26"/>
      <c r="HT860" s="26"/>
      <c r="HU860" s="26"/>
      <c r="HV860" s="26"/>
      <c r="HW860" s="26"/>
      <c r="HX860" s="26"/>
      <c r="HY860" s="26"/>
      <c r="HZ860" s="26"/>
      <c r="IA860" s="26"/>
      <c r="IB860" s="26"/>
      <c r="IC860" s="26"/>
      <c r="ID860" s="26"/>
      <c r="IE860" s="26"/>
      <c r="IF860" s="26"/>
      <c r="IG860" s="26"/>
      <c r="IH860" s="26"/>
      <c r="II860" s="26"/>
      <c r="IJ860" s="26"/>
      <c r="IK860" s="26"/>
      <c r="IL860" s="26"/>
      <c r="IM860" s="26"/>
      <c r="IN860" s="26"/>
      <c r="IO860" s="26"/>
      <c r="IP860" s="26"/>
      <c r="IQ860" s="26"/>
      <c r="IR860" s="26"/>
      <c r="IS860" s="26"/>
      <c r="IT860" s="26"/>
      <c r="IU860" s="26"/>
      <c r="IV860" s="26"/>
    </row>
    <row r="861" spans="1:256" s="32" customFormat="1" ht="14.4" x14ac:dyDescent="0.3">
      <c r="A861"/>
      <c r="B861"/>
      <c r="C861"/>
      <c r="D861"/>
      <c r="E861"/>
      <c r="F861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6"/>
      <c r="AB861" s="26"/>
      <c r="AC861" s="26"/>
      <c r="AD861" s="26"/>
      <c r="AE861" s="26"/>
      <c r="AF861" s="26"/>
      <c r="AG861" s="26"/>
      <c r="AH861" s="26"/>
      <c r="AI861" s="26"/>
      <c r="AJ861" s="26"/>
      <c r="AK861" s="26"/>
      <c r="AL861" s="26"/>
      <c r="AM861" s="26"/>
      <c r="AN861" s="26"/>
      <c r="AO861" s="26"/>
      <c r="AP861" s="26"/>
      <c r="AQ861" s="26"/>
      <c r="AR861" s="26"/>
      <c r="AS861" s="26"/>
      <c r="AT861" s="26"/>
      <c r="AU861" s="26"/>
      <c r="AV861" s="26"/>
      <c r="AW861" s="26"/>
      <c r="AX861" s="26"/>
      <c r="AY861" s="26"/>
      <c r="AZ861" s="26"/>
      <c r="BA861" s="26"/>
      <c r="BB861" s="26"/>
      <c r="BC861" s="26"/>
      <c r="BD861" s="26"/>
      <c r="BE861" s="26"/>
      <c r="BF861" s="26"/>
      <c r="BG861" s="26"/>
      <c r="BH861" s="26"/>
      <c r="BI861" s="26"/>
      <c r="BJ861" s="26"/>
      <c r="BK861" s="26"/>
      <c r="BL861" s="26"/>
      <c r="BM861" s="26"/>
      <c r="BN861" s="26"/>
      <c r="BO861" s="26"/>
      <c r="BP861" s="26"/>
      <c r="BQ861" s="26"/>
      <c r="BR861" s="26"/>
      <c r="BS861" s="26"/>
      <c r="BT861" s="26"/>
      <c r="BU861" s="26"/>
      <c r="BV861" s="26"/>
      <c r="BW861" s="26"/>
      <c r="BX861" s="26"/>
      <c r="BY861" s="26"/>
      <c r="BZ861" s="26"/>
      <c r="CA861" s="26"/>
      <c r="CB861" s="26"/>
      <c r="CC861" s="26"/>
      <c r="CD861" s="26"/>
      <c r="CE861" s="26"/>
      <c r="CF861" s="26"/>
      <c r="CG861" s="26"/>
      <c r="CH861" s="26"/>
      <c r="CI861" s="26"/>
      <c r="CJ861" s="26"/>
      <c r="CK861" s="26"/>
      <c r="CL861" s="26"/>
      <c r="CM861" s="26"/>
      <c r="CN861" s="26"/>
      <c r="CO861" s="26"/>
      <c r="CP861" s="26"/>
      <c r="CQ861" s="26"/>
      <c r="CR861" s="26"/>
      <c r="CS861" s="26"/>
      <c r="CT861" s="26"/>
      <c r="CU861" s="26"/>
      <c r="CV861" s="26"/>
      <c r="CW861" s="26"/>
      <c r="CX861" s="26"/>
      <c r="CY861" s="26"/>
      <c r="CZ861" s="26"/>
      <c r="DA861" s="26"/>
      <c r="DB861" s="26"/>
      <c r="DC861" s="26"/>
      <c r="DD861" s="26"/>
      <c r="DE861" s="26"/>
      <c r="DF861" s="26"/>
      <c r="DG861" s="26"/>
      <c r="DH861" s="26"/>
      <c r="DI861" s="26"/>
      <c r="DJ861" s="26"/>
      <c r="DK861" s="26"/>
      <c r="DL861" s="26"/>
      <c r="DM861" s="26"/>
      <c r="DN861" s="26"/>
      <c r="DO861" s="26"/>
      <c r="DP861" s="26"/>
      <c r="DQ861" s="26"/>
      <c r="DR861" s="26"/>
      <c r="DS861" s="26"/>
      <c r="DT861" s="26"/>
      <c r="DU861" s="26"/>
      <c r="DV861" s="26"/>
      <c r="DW861" s="26"/>
      <c r="DX861" s="26"/>
      <c r="DY861" s="26"/>
      <c r="DZ861" s="26"/>
      <c r="EA861" s="26"/>
      <c r="EB861" s="26"/>
      <c r="EC861" s="26"/>
      <c r="ED861" s="26"/>
      <c r="EE861" s="26"/>
      <c r="EF861" s="26"/>
      <c r="EG861" s="26"/>
      <c r="EH861" s="26"/>
      <c r="EI861" s="26"/>
      <c r="EJ861" s="26"/>
      <c r="EK861" s="26"/>
      <c r="EL861" s="26"/>
      <c r="EM861" s="26"/>
      <c r="EN861" s="26"/>
      <c r="EO861" s="26"/>
      <c r="EP861" s="26"/>
      <c r="EQ861" s="26"/>
      <c r="ER861" s="26"/>
      <c r="ES861" s="26"/>
      <c r="ET861" s="26"/>
      <c r="EU861" s="26"/>
      <c r="EV861" s="26"/>
      <c r="EW861" s="26"/>
      <c r="EX861" s="26"/>
      <c r="EY861" s="26"/>
      <c r="EZ861" s="26"/>
      <c r="FA861" s="26"/>
      <c r="FB861" s="26"/>
      <c r="FC861" s="26"/>
      <c r="FD861" s="26"/>
      <c r="FE861" s="26"/>
      <c r="FF861" s="26"/>
      <c r="FG861" s="26"/>
      <c r="FH861" s="26"/>
      <c r="FI861" s="26"/>
      <c r="FJ861" s="26"/>
      <c r="FK861" s="26"/>
      <c r="FL861" s="26"/>
      <c r="FM861" s="26"/>
      <c r="FN861" s="26"/>
      <c r="FO861" s="26"/>
      <c r="FP861" s="26"/>
      <c r="FQ861" s="26"/>
      <c r="FR861" s="26"/>
      <c r="FS861" s="26"/>
      <c r="FT861" s="26"/>
      <c r="FU861" s="26"/>
      <c r="FV861" s="26"/>
      <c r="FW861" s="26"/>
      <c r="FX861" s="26"/>
      <c r="FY861" s="26"/>
      <c r="FZ861" s="26"/>
      <c r="GA861" s="26"/>
      <c r="GB861" s="26"/>
      <c r="GC861" s="26"/>
      <c r="GD861" s="26"/>
      <c r="GE861" s="26"/>
      <c r="GF861" s="26"/>
      <c r="GG861" s="26"/>
      <c r="GH861" s="26"/>
      <c r="GI861" s="26"/>
      <c r="GJ861" s="26"/>
      <c r="GK861" s="26"/>
      <c r="GL861" s="26"/>
      <c r="GM861" s="26"/>
      <c r="GN861" s="26"/>
      <c r="GO861" s="26"/>
      <c r="GP861" s="26"/>
      <c r="GQ861" s="26"/>
      <c r="GR861" s="26"/>
      <c r="GS861" s="26"/>
      <c r="GT861" s="26"/>
      <c r="GU861" s="26"/>
      <c r="GV861" s="26"/>
      <c r="GW861" s="26"/>
      <c r="GX861" s="26"/>
      <c r="GY861" s="26"/>
      <c r="GZ861" s="26"/>
      <c r="HA861" s="26"/>
      <c r="HB861" s="26"/>
      <c r="HC861" s="26"/>
      <c r="HD861" s="26"/>
      <c r="HE861" s="26"/>
      <c r="HF861" s="26"/>
      <c r="HG861" s="26"/>
      <c r="HH861" s="26"/>
      <c r="HI861" s="26"/>
      <c r="HJ861" s="26"/>
      <c r="HK861" s="26"/>
      <c r="HL861" s="26"/>
      <c r="HM861" s="26"/>
      <c r="HN861" s="26"/>
      <c r="HO861" s="26"/>
      <c r="HP861" s="26"/>
      <c r="HQ861" s="26"/>
      <c r="HR861" s="26"/>
      <c r="HS861" s="26"/>
      <c r="HT861" s="26"/>
      <c r="HU861" s="26"/>
      <c r="HV861" s="26"/>
      <c r="HW861" s="26"/>
      <c r="HX861" s="26"/>
      <c r="HY861" s="26"/>
      <c r="HZ861" s="26"/>
      <c r="IA861" s="26"/>
      <c r="IB861" s="26"/>
      <c r="IC861" s="26"/>
      <c r="ID861" s="26"/>
      <c r="IE861" s="26"/>
      <c r="IF861" s="26"/>
      <c r="IG861" s="26"/>
      <c r="IH861" s="26"/>
      <c r="II861" s="26"/>
      <c r="IJ861" s="26"/>
      <c r="IK861" s="26"/>
      <c r="IL861" s="26"/>
      <c r="IM861" s="26"/>
      <c r="IN861" s="26"/>
      <c r="IO861" s="26"/>
      <c r="IP861" s="26"/>
      <c r="IQ861" s="26"/>
      <c r="IR861" s="26"/>
      <c r="IS861" s="26"/>
      <c r="IT861" s="26"/>
      <c r="IU861" s="26"/>
      <c r="IV861" s="26"/>
    </row>
    <row r="862" spans="1:256" s="32" customFormat="1" ht="14.4" x14ac:dyDescent="0.3">
      <c r="A862"/>
      <c r="B862"/>
      <c r="C862"/>
      <c r="D862"/>
      <c r="E862"/>
      <c r="F862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6"/>
      <c r="AB862" s="26"/>
      <c r="AC862" s="26"/>
      <c r="AD862" s="26"/>
      <c r="AE862" s="26"/>
      <c r="AF862" s="26"/>
      <c r="AG862" s="26"/>
      <c r="AH862" s="26"/>
      <c r="AI862" s="26"/>
      <c r="AJ862" s="26"/>
      <c r="AK862" s="26"/>
      <c r="AL862" s="26"/>
      <c r="AM862" s="26"/>
      <c r="AN862" s="26"/>
      <c r="AO862" s="26"/>
      <c r="AP862" s="26"/>
      <c r="AQ862" s="26"/>
      <c r="AR862" s="26"/>
      <c r="AS862" s="26"/>
      <c r="AT862" s="26"/>
      <c r="AU862" s="26"/>
      <c r="AV862" s="26"/>
      <c r="AW862" s="26"/>
      <c r="AX862" s="26"/>
      <c r="AY862" s="26"/>
      <c r="AZ862" s="26"/>
      <c r="BA862" s="26"/>
      <c r="BB862" s="26"/>
      <c r="BC862" s="26"/>
      <c r="BD862" s="26"/>
      <c r="BE862" s="26"/>
      <c r="BF862" s="26"/>
      <c r="BG862" s="26"/>
      <c r="BH862" s="26"/>
      <c r="BI862" s="26"/>
      <c r="BJ862" s="26"/>
      <c r="BK862" s="26"/>
      <c r="BL862" s="26"/>
      <c r="BM862" s="26"/>
      <c r="BN862" s="26"/>
      <c r="BO862" s="26"/>
      <c r="BP862" s="26"/>
      <c r="BQ862" s="26"/>
      <c r="BR862" s="26"/>
      <c r="BS862" s="26"/>
      <c r="BT862" s="26"/>
      <c r="BU862" s="26"/>
      <c r="BV862" s="26"/>
      <c r="BW862" s="26"/>
      <c r="BX862" s="26"/>
      <c r="BY862" s="26"/>
      <c r="BZ862" s="26"/>
      <c r="CA862" s="26"/>
      <c r="CB862" s="26"/>
      <c r="CC862" s="26"/>
      <c r="CD862" s="26"/>
      <c r="CE862" s="26"/>
      <c r="CF862" s="26"/>
      <c r="CG862" s="26"/>
      <c r="CH862" s="26"/>
      <c r="CI862" s="26"/>
      <c r="CJ862" s="26"/>
      <c r="CK862" s="26"/>
      <c r="CL862" s="26"/>
      <c r="CM862" s="26"/>
      <c r="CN862" s="26"/>
      <c r="CO862" s="26"/>
      <c r="CP862" s="26"/>
      <c r="CQ862" s="26"/>
      <c r="CR862" s="26"/>
      <c r="CS862" s="26"/>
      <c r="CT862" s="26"/>
      <c r="CU862" s="26"/>
      <c r="CV862" s="26"/>
      <c r="CW862" s="26"/>
      <c r="CX862" s="26"/>
      <c r="CY862" s="26"/>
      <c r="CZ862" s="26"/>
      <c r="DA862" s="26"/>
      <c r="DB862" s="26"/>
      <c r="DC862" s="26"/>
      <c r="DD862" s="26"/>
      <c r="DE862" s="26"/>
      <c r="DF862" s="26"/>
      <c r="DG862" s="26"/>
      <c r="DH862" s="26"/>
      <c r="DI862" s="26"/>
      <c r="DJ862" s="26"/>
      <c r="DK862" s="26"/>
      <c r="DL862" s="26"/>
      <c r="DM862" s="26"/>
      <c r="DN862" s="26"/>
      <c r="DO862" s="26"/>
      <c r="DP862" s="26"/>
      <c r="DQ862" s="26"/>
      <c r="DR862" s="26"/>
      <c r="DS862" s="26"/>
      <c r="DT862" s="26"/>
      <c r="DU862" s="26"/>
      <c r="DV862" s="26"/>
      <c r="DW862" s="26"/>
      <c r="DX862" s="26"/>
      <c r="DY862" s="26"/>
      <c r="DZ862" s="26"/>
      <c r="EA862" s="26"/>
      <c r="EB862" s="26"/>
      <c r="EC862" s="26"/>
      <c r="ED862" s="26"/>
      <c r="EE862" s="26"/>
      <c r="EF862" s="26"/>
      <c r="EG862" s="26"/>
      <c r="EH862" s="26"/>
      <c r="EI862" s="26"/>
      <c r="EJ862" s="26"/>
      <c r="EK862" s="26"/>
      <c r="EL862" s="26"/>
      <c r="EM862" s="26"/>
      <c r="EN862" s="26"/>
      <c r="EO862" s="26"/>
      <c r="EP862" s="26"/>
      <c r="EQ862" s="26"/>
      <c r="ER862" s="26"/>
      <c r="ES862" s="26"/>
      <c r="ET862" s="26"/>
      <c r="EU862" s="26"/>
      <c r="EV862" s="26"/>
      <c r="EW862" s="26"/>
      <c r="EX862" s="26"/>
      <c r="EY862" s="26"/>
      <c r="EZ862" s="26"/>
      <c r="FA862" s="26"/>
      <c r="FB862" s="26"/>
      <c r="FC862" s="26"/>
      <c r="FD862" s="26"/>
      <c r="FE862" s="26"/>
      <c r="FF862" s="26"/>
      <c r="FG862" s="26"/>
      <c r="FH862" s="26"/>
      <c r="FI862" s="26"/>
      <c r="FJ862" s="26"/>
      <c r="FK862" s="26"/>
      <c r="FL862" s="26"/>
      <c r="FM862" s="26"/>
      <c r="FN862" s="26"/>
      <c r="FO862" s="26"/>
      <c r="FP862" s="26"/>
      <c r="FQ862" s="26"/>
      <c r="FR862" s="26"/>
      <c r="FS862" s="26"/>
      <c r="FT862" s="26"/>
      <c r="FU862" s="26"/>
      <c r="FV862" s="26"/>
      <c r="FW862" s="26"/>
      <c r="FX862" s="26"/>
      <c r="FY862" s="26"/>
      <c r="FZ862" s="26"/>
      <c r="GA862" s="26"/>
      <c r="GB862" s="26"/>
      <c r="GC862" s="26"/>
      <c r="GD862" s="26"/>
      <c r="GE862" s="26"/>
      <c r="GF862" s="26"/>
      <c r="GG862" s="26"/>
      <c r="GH862" s="26"/>
      <c r="GI862" s="26"/>
      <c r="GJ862" s="26"/>
      <c r="GK862" s="26"/>
      <c r="GL862" s="26"/>
      <c r="GM862" s="26"/>
      <c r="GN862" s="26"/>
      <c r="GO862" s="26"/>
      <c r="GP862" s="26"/>
      <c r="GQ862" s="26"/>
      <c r="GR862" s="26"/>
      <c r="GS862" s="26"/>
      <c r="GT862" s="26"/>
      <c r="GU862" s="26"/>
      <c r="GV862" s="26"/>
      <c r="GW862" s="26"/>
      <c r="GX862" s="26"/>
      <c r="GY862" s="26"/>
      <c r="GZ862" s="26"/>
      <c r="HA862" s="26"/>
      <c r="HB862" s="26"/>
      <c r="HC862" s="26"/>
      <c r="HD862" s="26"/>
      <c r="HE862" s="26"/>
      <c r="HF862" s="26"/>
      <c r="HG862" s="26"/>
      <c r="HH862" s="26"/>
      <c r="HI862" s="26"/>
      <c r="HJ862" s="26"/>
      <c r="HK862" s="26"/>
      <c r="HL862" s="26"/>
      <c r="HM862" s="26"/>
      <c r="HN862" s="26"/>
      <c r="HO862" s="26"/>
      <c r="HP862" s="26"/>
      <c r="HQ862" s="26"/>
      <c r="HR862" s="26"/>
      <c r="HS862" s="26"/>
      <c r="HT862" s="26"/>
      <c r="HU862" s="26"/>
      <c r="HV862" s="26"/>
      <c r="HW862" s="26"/>
      <c r="HX862" s="26"/>
      <c r="HY862" s="26"/>
      <c r="HZ862" s="26"/>
      <c r="IA862" s="26"/>
      <c r="IB862" s="26"/>
      <c r="IC862" s="26"/>
      <c r="ID862" s="26"/>
      <c r="IE862" s="26"/>
      <c r="IF862" s="26"/>
      <c r="IG862" s="26"/>
      <c r="IH862" s="26"/>
      <c r="II862" s="26"/>
      <c r="IJ862" s="26"/>
      <c r="IK862" s="26"/>
      <c r="IL862" s="26"/>
      <c r="IM862" s="26"/>
      <c r="IN862" s="26"/>
      <c r="IO862" s="26"/>
      <c r="IP862" s="26"/>
      <c r="IQ862" s="26"/>
      <c r="IR862" s="26"/>
      <c r="IS862" s="26"/>
      <c r="IT862" s="26"/>
      <c r="IU862" s="26"/>
      <c r="IV862" s="26"/>
    </row>
    <row r="863" spans="1:256" s="32" customFormat="1" ht="14.4" x14ac:dyDescent="0.3">
      <c r="A863"/>
      <c r="B863"/>
      <c r="C863"/>
      <c r="D863"/>
      <c r="E863"/>
      <c r="F863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6"/>
      <c r="AB863" s="26"/>
      <c r="AC863" s="26"/>
      <c r="AD863" s="26"/>
      <c r="AE863" s="26"/>
      <c r="AF863" s="26"/>
      <c r="AG863" s="26"/>
      <c r="AH863" s="26"/>
      <c r="AI863" s="26"/>
      <c r="AJ863" s="26"/>
      <c r="AK863" s="26"/>
      <c r="AL863" s="26"/>
      <c r="AM863" s="26"/>
      <c r="AN863" s="26"/>
      <c r="AO863" s="26"/>
      <c r="AP863" s="26"/>
      <c r="AQ863" s="26"/>
      <c r="AR863" s="26"/>
      <c r="AS863" s="26"/>
      <c r="AT863" s="26"/>
      <c r="AU863" s="26"/>
      <c r="AV863" s="26"/>
      <c r="AW863" s="26"/>
      <c r="AX863" s="26"/>
      <c r="AY863" s="26"/>
      <c r="AZ863" s="26"/>
      <c r="BA863" s="26"/>
      <c r="BB863" s="26"/>
      <c r="BC863" s="26"/>
      <c r="BD863" s="26"/>
      <c r="BE863" s="26"/>
      <c r="BF863" s="26"/>
      <c r="BG863" s="26"/>
      <c r="BH863" s="26"/>
      <c r="BI863" s="26"/>
      <c r="BJ863" s="26"/>
      <c r="BK863" s="26"/>
      <c r="BL863" s="26"/>
      <c r="BM863" s="26"/>
      <c r="BN863" s="26"/>
      <c r="BO863" s="26"/>
      <c r="BP863" s="26"/>
      <c r="BQ863" s="26"/>
      <c r="BR863" s="26"/>
      <c r="BS863" s="26"/>
      <c r="BT863" s="26"/>
      <c r="BU863" s="26"/>
      <c r="BV863" s="26"/>
      <c r="BW863" s="26"/>
      <c r="BX863" s="26"/>
      <c r="BY863" s="26"/>
      <c r="BZ863" s="26"/>
      <c r="CA863" s="26"/>
      <c r="CB863" s="26"/>
      <c r="CC863" s="26"/>
      <c r="CD863" s="26"/>
      <c r="CE863" s="26"/>
      <c r="CF863" s="26"/>
      <c r="CG863" s="26"/>
      <c r="CH863" s="26"/>
      <c r="CI863" s="26"/>
      <c r="CJ863" s="26"/>
      <c r="CK863" s="26"/>
      <c r="CL863" s="26"/>
      <c r="CM863" s="26"/>
      <c r="CN863" s="26"/>
      <c r="CO863" s="26"/>
      <c r="CP863" s="26"/>
      <c r="CQ863" s="26"/>
      <c r="CR863" s="26"/>
      <c r="CS863" s="26"/>
      <c r="CT863" s="26"/>
      <c r="CU863" s="26"/>
      <c r="CV863" s="26"/>
      <c r="CW863" s="26"/>
      <c r="CX863" s="26"/>
      <c r="CY863" s="26"/>
      <c r="CZ863" s="26"/>
      <c r="DA863" s="26"/>
      <c r="DB863" s="26"/>
      <c r="DC863" s="26"/>
      <c r="DD863" s="26"/>
      <c r="DE863" s="26"/>
      <c r="DF863" s="26"/>
      <c r="DG863" s="26"/>
      <c r="DH863" s="26"/>
      <c r="DI863" s="26"/>
      <c r="DJ863" s="26"/>
      <c r="DK863" s="26"/>
      <c r="DL863" s="26"/>
      <c r="DM863" s="26"/>
      <c r="DN863" s="26"/>
      <c r="DO863" s="26"/>
      <c r="DP863" s="26"/>
      <c r="DQ863" s="26"/>
      <c r="DR863" s="26"/>
      <c r="DS863" s="26"/>
      <c r="DT863" s="26"/>
      <c r="DU863" s="26"/>
      <c r="DV863" s="26"/>
      <c r="DW863" s="26"/>
      <c r="DX863" s="26"/>
      <c r="DY863" s="26"/>
      <c r="DZ863" s="26"/>
      <c r="EA863" s="26"/>
      <c r="EB863" s="26"/>
      <c r="EC863" s="26"/>
      <c r="ED863" s="26"/>
      <c r="EE863" s="26"/>
      <c r="EF863" s="26"/>
      <c r="EG863" s="26"/>
      <c r="EH863" s="26"/>
      <c r="EI863" s="26"/>
      <c r="EJ863" s="26"/>
      <c r="EK863" s="26"/>
      <c r="EL863" s="26"/>
      <c r="EM863" s="26"/>
      <c r="EN863" s="26"/>
      <c r="EO863" s="26"/>
      <c r="EP863" s="26"/>
      <c r="EQ863" s="26"/>
      <c r="ER863" s="26"/>
      <c r="ES863" s="26"/>
      <c r="ET863" s="26"/>
      <c r="EU863" s="26"/>
      <c r="EV863" s="26"/>
      <c r="EW863" s="26"/>
      <c r="EX863" s="26"/>
      <c r="EY863" s="26"/>
      <c r="EZ863" s="26"/>
      <c r="FA863" s="26"/>
      <c r="FB863" s="26"/>
      <c r="FC863" s="26"/>
      <c r="FD863" s="26"/>
      <c r="FE863" s="26"/>
      <c r="FF863" s="26"/>
      <c r="FG863" s="26"/>
      <c r="FH863" s="26"/>
      <c r="FI863" s="26"/>
      <c r="FJ863" s="26"/>
      <c r="FK863" s="26"/>
      <c r="FL863" s="26"/>
      <c r="FM863" s="26"/>
      <c r="FN863" s="26"/>
      <c r="FO863" s="26"/>
      <c r="FP863" s="26"/>
      <c r="FQ863" s="26"/>
      <c r="FR863" s="26"/>
      <c r="FS863" s="26"/>
      <c r="FT863" s="26"/>
      <c r="FU863" s="26"/>
      <c r="FV863" s="26"/>
      <c r="FW863" s="26"/>
      <c r="FX863" s="26"/>
      <c r="FY863" s="26"/>
      <c r="FZ863" s="26"/>
      <c r="GA863" s="26"/>
      <c r="GB863" s="26"/>
      <c r="GC863" s="26"/>
      <c r="GD863" s="26"/>
      <c r="GE863" s="26"/>
      <c r="GF863" s="26"/>
      <c r="GG863" s="26"/>
      <c r="GH863" s="26"/>
      <c r="GI863" s="26"/>
      <c r="GJ863" s="26"/>
      <c r="GK863" s="26"/>
      <c r="GL863" s="26"/>
      <c r="GM863" s="26"/>
      <c r="GN863" s="26"/>
      <c r="GO863" s="26"/>
      <c r="GP863" s="26"/>
      <c r="GQ863" s="26"/>
      <c r="GR863" s="26"/>
      <c r="GS863" s="26"/>
      <c r="GT863" s="26"/>
      <c r="GU863" s="26"/>
      <c r="GV863" s="26"/>
      <c r="GW863" s="26"/>
      <c r="GX863" s="26"/>
      <c r="GY863" s="26"/>
      <c r="GZ863" s="26"/>
      <c r="HA863" s="26"/>
      <c r="HB863" s="26"/>
      <c r="HC863" s="26"/>
      <c r="HD863" s="26"/>
      <c r="HE863" s="26"/>
      <c r="HF863" s="26"/>
      <c r="HG863" s="26"/>
      <c r="HH863" s="26"/>
      <c r="HI863" s="26"/>
      <c r="HJ863" s="26"/>
      <c r="HK863" s="26"/>
      <c r="HL863" s="26"/>
      <c r="HM863" s="26"/>
      <c r="HN863" s="26"/>
      <c r="HO863" s="26"/>
      <c r="HP863" s="26"/>
      <c r="HQ863" s="26"/>
      <c r="HR863" s="26"/>
      <c r="HS863" s="26"/>
      <c r="HT863" s="26"/>
      <c r="HU863" s="26"/>
      <c r="HV863" s="26"/>
      <c r="HW863" s="26"/>
      <c r="HX863" s="26"/>
      <c r="HY863" s="26"/>
      <c r="HZ863" s="26"/>
      <c r="IA863" s="26"/>
      <c r="IB863" s="26"/>
      <c r="IC863" s="26"/>
      <c r="ID863" s="26"/>
      <c r="IE863" s="26"/>
      <c r="IF863" s="26"/>
      <c r="IG863" s="26"/>
      <c r="IH863" s="26"/>
      <c r="II863" s="26"/>
      <c r="IJ863" s="26"/>
      <c r="IK863" s="26"/>
      <c r="IL863" s="26"/>
      <c r="IM863" s="26"/>
      <c r="IN863" s="26"/>
      <c r="IO863" s="26"/>
      <c r="IP863" s="26"/>
      <c r="IQ863" s="26"/>
      <c r="IR863" s="26"/>
      <c r="IS863" s="26"/>
      <c r="IT863" s="26"/>
      <c r="IU863" s="26"/>
      <c r="IV863" s="26"/>
    </row>
    <row r="864" spans="1:256" s="35" customFormat="1" ht="14.4" x14ac:dyDescent="0.3">
      <c r="A864"/>
      <c r="B864"/>
      <c r="C864"/>
      <c r="D864"/>
      <c r="E864"/>
      <c r="F864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6"/>
      <c r="AB864" s="26"/>
      <c r="AC864" s="26"/>
      <c r="AD864" s="26"/>
      <c r="AE864" s="26"/>
      <c r="AF864" s="26"/>
      <c r="AG864" s="26"/>
      <c r="AH864" s="26"/>
      <c r="AI864" s="26"/>
      <c r="AJ864" s="26"/>
      <c r="AK864" s="26"/>
      <c r="AL864" s="26"/>
      <c r="AM864" s="26"/>
      <c r="AN864" s="26"/>
      <c r="AO864" s="26"/>
      <c r="AP864" s="26"/>
      <c r="AQ864" s="26"/>
      <c r="AR864" s="26"/>
      <c r="AS864" s="26"/>
      <c r="AT864" s="26"/>
      <c r="AU864" s="26"/>
      <c r="AV864" s="26"/>
      <c r="AW864" s="26"/>
      <c r="AX864" s="26"/>
      <c r="AY864" s="26"/>
      <c r="AZ864" s="26"/>
      <c r="BA864" s="26"/>
      <c r="BB864" s="26"/>
      <c r="BC864" s="26"/>
      <c r="BD864" s="26"/>
      <c r="BE864" s="26"/>
      <c r="BF864" s="26"/>
      <c r="BG864" s="26"/>
      <c r="BH864" s="26"/>
      <c r="BI864" s="26"/>
      <c r="BJ864" s="26"/>
      <c r="BK864" s="26"/>
      <c r="BL864" s="26"/>
      <c r="BM864" s="26"/>
      <c r="BN864" s="26"/>
      <c r="BO864" s="26"/>
      <c r="BP864" s="26"/>
      <c r="BQ864" s="26"/>
      <c r="BR864" s="26"/>
      <c r="BS864" s="26"/>
      <c r="BT864" s="26"/>
      <c r="BU864" s="26"/>
      <c r="BV864" s="26"/>
      <c r="BW864" s="26"/>
      <c r="BX864" s="26"/>
      <c r="BY864" s="26"/>
      <c r="BZ864" s="26"/>
      <c r="CA864" s="26"/>
      <c r="CB864" s="26"/>
      <c r="CC864" s="26"/>
      <c r="CD864" s="26"/>
      <c r="CE864" s="26"/>
      <c r="CF864" s="26"/>
      <c r="CG864" s="26"/>
      <c r="CH864" s="26"/>
      <c r="CI864" s="26"/>
      <c r="CJ864" s="26"/>
      <c r="CK864" s="26"/>
      <c r="CL864" s="26"/>
      <c r="CM864" s="26"/>
      <c r="CN864" s="26"/>
      <c r="CO864" s="26"/>
      <c r="CP864" s="26"/>
      <c r="CQ864" s="26"/>
      <c r="CR864" s="26"/>
      <c r="CS864" s="26"/>
      <c r="CT864" s="26"/>
      <c r="CU864" s="26"/>
      <c r="CV864" s="26"/>
      <c r="CW864" s="26"/>
      <c r="CX864" s="26"/>
      <c r="CY864" s="26"/>
      <c r="CZ864" s="26"/>
      <c r="DA864" s="26"/>
      <c r="DB864" s="26"/>
      <c r="DC864" s="26"/>
      <c r="DD864" s="26"/>
      <c r="DE864" s="26"/>
      <c r="DF864" s="26"/>
      <c r="DG864" s="26"/>
      <c r="DH864" s="26"/>
      <c r="DI864" s="26"/>
      <c r="DJ864" s="26"/>
      <c r="DK864" s="26"/>
      <c r="DL864" s="26"/>
      <c r="DM864" s="26"/>
      <c r="DN864" s="26"/>
      <c r="DO864" s="26"/>
      <c r="DP864" s="26"/>
      <c r="DQ864" s="26"/>
      <c r="DR864" s="26"/>
      <c r="DS864" s="26"/>
      <c r="DT864" s="26"/>
      <c r="DU864" s="26"/>
      <c r="DV864" s="26"/>
      <c r="DW864" s="26"/>
      <c r="DX864" s="26"/>
      <c r="DY864" s="26"/>
      <c r="DZ864" s="26"/>
      <c r="EA864" s="26"/>
      <c r="EB864" s="26"/>
      <c r="EC864" s="26"/>
      <c r="ED864" s="26"/>
      <c r="EE864" s="26"/>
      <c r="EF864" s="26"/>
      <c r="EG864" s="26"/>
      <c r="EH864" s="26"/>
      <c r="EI864" s="26"/>
      <c r="EJ864" s="26"/>
      <c r="EK864" s="26"/>
      <c r="EL864" s="26"/>
      <c r="EM864" s="26"/>
      <c r="EN864" s="26"/>
      <c r="EO864" s="26"/>
      <c r="EP864" s="26"/>
      <c r="EQ864" s="26"/>
      <c r="ER864" s="26"/>
      <c r="ES864" s="26"/>
      <c r="ET864" s="26"/>
      <c r="EU864" s="26"/>
      <c r="EV864" s="26"/>
      <c r="EW864" s="26"/>
      <c r="EX864" s="26"/>
      <c r="EY864" s="26"/>
      <c r="EZ864" s="26"/>
      <c r="FA864" s="26"/>
      <c r="FB864" s="26"/>
      <c r="FC864" s="26"/>
      <c r="FD864" s="26"/>
      <c r="FE864" s="26"/>
      <c r="FF864" s="26"/>
      <c r="FG864" s="26"/>
      <c r="FH864" s="26"/>
      <c r="FI864" s="26"/>
      <c r="FJ864" s="26"/>
      <c r="FK864" s="26"/>
      <c r="FL864" s="26"/>
      <c r="FM864" s="26"/>
      <c r="FN864" s="26"/>
      <c r="FO864" s="26"/>
      <c r="FP864" s="26"/>
      <c r="FQ864" s="26"/>
      <c r="FR864" s="26"/>
      <c r="FS864" s="26"/>
      <c r="FT864" s="26"/>
      <c r="FU864" s="26"/>
      <c r="FV864" s="26"/>
      <c r="FW864" s="26"/>
      <c r="FX864" s="26"/>
      <c r="FY864" s="26"/>
      <c r="FZ864" s="26"/>
      <c r="GA864" s="26"/>
      <c r="GB864" s="26"/>
      <c r="GC864" s="26"/>
      <c r="GD864" s="26"/>
      <c r="GE864" s="26"/>
      <c r="GF864" s="26"/>
      <c r="GG864" s="26"/>
      <c r="GH864" s="26"/>
      <c r="GI864" s="26"/>
      <c r="GJ864" s="26"/>
      <c r="GK864" s="26"/>
      <c r="GL864" s="26"/>
      <c r="GM864" s="26"/>
      <c r="GN864" s="26"/>
      <c r="GO864" s="26"/>
      <c r="GP864" s="26"/>
      <c r="GQ864" s="26"/>
      <c r="GR864" s="26"/>
      <c r="GS864" s="26"/>
      <c r="GT864" s="26"/>
      <c r="GU864" s="26"/>
      <c r="GV864" s="26"/>
      <c r="GW864" s="26"/>
      <c r="GX864" s="26"/>
      <c r="GY864" s="26"/>
      <c r="GZ864" s="26"/>
      <c r="HA864" s="26"/>
      <c r="HB864" s="26"/>
      <c r="HC864" s="26"/>
      <c r="HD864" s="26"/>
      <c r="HE864" s="26"/>
      <c r="HF864" s="26"/>
      <c r="HG864" s="26"/>
      <c r="HH864" s="26"/>
      <c r="HI864" s="26"/>
      <c r="HJ864" s="26"/>
      <c r="HK864" s="26"/>
      <c r="HL864" s="26"/>
      <c r="HM864" s="26"/>
      <c r="HN864" s="26"/>
      <c r="HO864" s="26"/>
      <c r="HP864" s="26"/>
      <c r="HQ864" s="26"/>
      <c r="HR864" s="26"/>
      <c r="HS864" s="26"/>
      <c r="HT864" s="26"/>
      <c r="HU864" s="26"/>
      <c r="HV864" s="26"/>
      <c r="HW864" s="26"/>
      <c r="HX864" s="26"/>
      <c r="HY864" s="26"/>
      <c r="HZ864" s="26"/>
      <c r="IA864" s="26"/>
      <c r="IB864" s="26"/>
      <c r="IC864" s="26"/>
      <c r="ID864" s="26"/>
      <c r="IE864" s="26"/>
      <c r="IF864" s="26"/>
      <c r="IG864" s="26"/>
      <c r="IH864" s="26"/>
      <c r="II864" s="26"/>
      <c r="IJ864" s="26"/>
      <c r="IK864" s="26"/>
      <c r="IL864" s="26"/>
      <c r="IM864" s="26"/>
      <c r="IN864" s="26"/>
      <c r="IO864" s="26"/>
      <c r="IP864" s="26"/>
      <c r="IQ864" s="26"/>
      <c r="IR864" s="26"/>
      <c r="IS864" s="26"/>
      <c r="IT864" s="26"/>
      <c r="IU864" s="26"/>
      <c r="IV864" s="26"/>
    </row>
    <row r="865" spans="1:256" s="32" customFormat="1" ht="14.4" x14ac:dyDescent="0.3">
      <c r="A865"/>
      <c r="B865"/>
      <c r="C865"/>
      <c r="D865"/>
      <c r="E865"/>
      <c r="F865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6"/>
      <c r="AB865" s="26"/>
      <c r="AC865" s="26"/>
      <c r="AD865" s="26"/>
      <c r="AE865" s="26"/>
      <c r="AF865" s="26"/>
      <c r="AG865" s="26"/>
      <c r="AH865" s="26"/>
      <c r="AI865" s="26"/>
      <c r="AJ865" s="26"/>
      <c r="AK865" s="26"/>
      <c r="AL865" s="26"/>
      <c r="AM865" s="26"/>
      <c r="AN865" s="26"/>
      <c r="AO865" s="26"/>
      <c r="AP865" s="26"/>
      <c r="AQ865" s="26"/>
      <c r="AR865" s="26"/>
      <c r="AS865" s="26"/>
      <c r="AT865" s="26"/>
      <c r="AU865" s="26"/>
      <c r="AV865" s="26"/>
      <c r="AW865" s="26"/>
      <c r="AX865" s="26"/>
      <c r="AY865" s="26"/>
      <c r="AZ865" s="26"/>
      <c r="BA865" s="26"/>
      <c r="BB865" s="26"/>
      <c r="BC865" s="26"/>
      <c r="BD865" s="26"/>
      <c r="BE865" s="26"/>
      <c r="BF865" s="26"/>
      <c r="BG865" s="26"/>
      <c r="BH865" s="26"/>
      <c r="BI865" s="26"/>
      <c r="BJ865" s="26"/>
      <c r="BK865" s="26"/>
      <c r="BL865" s="26"/>
      <c r="BM865" s="26"/>
      <c r="BN865" s="26"/>
      <c r="BO865" s="26"/>
      <c r="BP865" s="26"/>
      <c r="BQ865" s="26"/>
      <c r="BR865" s="26"/>
      <c r="BS865" s="26"/>
      <c r="BT865" s="26"/>
      <c r="BU865" s="26"/>
      <c r="BV865" s="26"/>
      <c r="BW865" s="26"/>
      <c r="BX865" s="26"/>
      <c r="BY865" s="26"/>
      <c r="BZ865" s="26"/>
      <c r="CA865" s="26"/>
      <c r="CB865" s="26"/>
      <c r="CC865" s="26"/>
      <c r="CD865" s="26"/>
      <c r="CE865" s="26"/>
      <c r="CF865" s="26"/>
      <c r="CG865" s="26"/>
      <c r="CH865" s="26"/>
      <c r="CI865" s="26"/>
      <c r="CJ865" s="26"/>
      <c r="CK865" s="26"/>
      <c r="CL865" s="26"/>
      <c r="CM865" s="26"/>
      <c r="CN865" s="26"/>
      <c r="CO865" s="26"/>
      <c r="CP865" s="26"/>
      <c r="CQ865" s="26"/>
      <c r="CR865" s="26"/>
      <c r="CS865" s="26"/>
      <c r="CT865" s="26"/>
      <c r="CU865" s="26"/>
      <c r="CV865" s="26"/>
      <c r="CW865" s="26"/>
      <c r="CX865" s="26"/>
      <c r="CY865" s="26"/>
      <c r="CZ865" s="26"/>
      <c r="DA865" s="26"/>
      <c r="DB865" s="26"/>
      <c r="DC865" s="26"/>
      <c r="DD865" s="26"/>
      <c r="DE865" s="26"/>
      <c r="DF865" s="26"/>
      <c r="DG865" s="26"/>
      <c r="DH865" s="26"/>
      <c r="DI865" s="26"/>
      <c r="DJ865" s="26"/>
      <c r="DK865" s="26"/>
      <c r="DL865" s="26"/>
      <c r="DM865" s="26"/>
      <c r="DN865" s="26"/>
      <c r="DO865" s="26"/>
      <c r="DP865" s="26"/>
      <c r="DQ865" s="26"/>
      <c r="DR865" s="26"/>
      <c r="DS865" s="26"/>
      <c r="DT865" s="26"/>
      <c r="DU865" s="26"/>
      <c r="DV865" s="26"/>
      <c r="DW865" s="26"/>
      <c r="DX865" s="26"/>
      <c r="DY865" s="26"/>
      <c r="DZ865" s="26"/>
      <c r="EA865" s="26"/>
      <c r="EB865" s="26"/>
      <c r="EC865" s="26"/>
      <c r="ED865" s="26"/>
      <c r="EE865" s="26"/>
      <c r="EF865" s="26"/>
      <c r="EG865" s="26"/>
      <c r="EH865" s="26"/>
      <c r="EI865" s="26"/>
      <c r="EJ865" s="26"/>
      <c r="EK865" s="26"/>
      <c r="EL865" s="26"/>
      <c r="EM865" s="26"/>
      <c r="EN865" s="26"/>
      <c r="EO865" s="26"/>
      <c r="EP865" s="26"/>
      <c r="EQ865" s="26"/>
      <c r="ER865" s="26"/>
      <c r="ES865" s="26"/>
      <c r="ET865" s="26"/>
      <c r="EU865" s="26"/>
      <c r="EV865" s="26"/>
      <c r="EW865" s="26"/>
      <c r="EX865" s="26"/>
      <c r="EY865" s="26"/>
      <c r="EZ865" s="26"/>
      <c r="FA865" s="26"/>
      <c r="FB865" s="26"/>
      <c r="FC865" s="26"/>
      <c r="FD865" s="26"/>
      <c r="FE865" s="26"/>
      <c r="FF865" s="26"/>
      <c r="FG865" s="26"/>
      <c r="FH865" s="26"/>
      <c r="FI865" s="26"/>
      <c r="FJ865" s="26"/>
      <c r="FK865" s="26"/>
      <c r="FL865" s="26"/>
      <c r="FM865" s="26"/>
      <c r="FN865" s="26"/>
      <c r="FO865" s="26"/>
      <c r="FP865" s="26"/>
      <c r="FQ865" s="26"/>
      <c r="FR865" s="26"/>
      <c r="FS865" s="26"/>
      <c r="FT865" s="26"/>
      <c r="FU865" s="26"/>
      <c r="FV865" s="26"/>
      <c r="FW865" s="26"/>
      <c r="FX865" s="26"/>
      <c r="FY865" s="26"/>
      <c r="FZ865" s="26"/>
      <c r="GA865" s="26"/>
      <c r="GB865" s="26"/>
      <c r="GC865" s="26"/>
      <c r="GD865" s="26"/>
      <c r="GE865" s="26"/>
      <c r="GF865" s="26"/>
      <c r="GG865" s="26"/>
      <c r="GH865" s="26"/>
      <c r="GI865" s="26"/>
      <c r="GJ865" s="26"/>
      <c r="GK865" s="26"/>
      <c r="GL865" s="26"/>
      <c r="GM865" s="26"/>
      <c r="GN865" s="26"/>
      <c r="GO865" s="26"/>
      <c r="GP865" s="26"/>
      <c r="GQ865" s="26"/>
      <c r="GR865" s="26"/>
      <c r="GS865" s="26"/>
      <c r="GT865" s="26"/>
      <c r="GU865" s="26"/>
      <c r="GV865" s="26"/>
      <c r="GW865" s="26"/>
      <c r="GX865" s="26"/>
      <c r="GY865" s="26"/>
      <c r="GZ865" s="26"/>
      <c r="HA865" s="26"/>
      <c r="HB865" s="26"/>
      <c r="HC865" s="26"/>
      <c r="HD865" s="26"/>
      <c r="HE865" s="26"/>
      <c r="HF865" s="26"/>
      <c r="HG865" s="26"/>
      <c r="HH865" s="26"/>
      <c r="HI865" s="26"/>
      <c r="HJ865" s="26"/>
      <c r="HK865" s="26"/>
      <c r="HL865" s="26"/>
      <c r="HM865" s="26"/>
      <c r="HN865" s="26"/>
      <c r="HO865" s="26"/>
      <c r="HP865" s="26"/>
      <c r="HQ865" s="26"/>
      <c r="HR865" s="26"/>
      <c r="HS865" s="26"/>
      <c r="HT865" s="26"/>
      <c r="HU865" s="26"/>
      <c r="HV865" s="26"/>
      <c r="HW865" s="26"/>
      <c r="HX865" s="26"/>
      <c r="HY865" s="26"/>
      <c r="HZ865" s="26"/>
      <c r="IA865" s="26"/>
      <c r="IB865" s="26"/>
      <c r="IC865" s="26"/>
      <c r="ID865" s="26"/>
      <c r="IE865" s="26"/>
      <c r="IF865" s="26"/>
      <c r="IG865" s="26"/>
      <c r="IH865" s="26"/>
      <c r="II865" s="26"/>
      <c r="IJ865" s="26"/>
      <c r="IK865" s="26"/>
      <c r="IL865" s="26"/>
      <c r="IM865" s="26"/>
      <c r="IN865" s="26"/>
      <c r="IO865" s="26"/>
      <c r="IP865" s="26"/>
      <c r="IQ865" s="26"/>
      <c r="IR865" s="26"/>
      <c r="IS865" s="26"/>
      <c r="IT865" s="26"/>
      <c r="IU865" s="26"/>
      <c r="IV865" s="26"/>
    </row>
    <row r="866" spans="1:256" s="32" customFormat="1" ht="14.4" x14ac:dyDescent="0.3">
      <c r="A866"/>
      <c r="B866"/>
      <c r="C866"/>
      <c r="D866"/>
      <c r="E866"/>
      <c r="F86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6"/>
      <c r="AB866" s="26"/>
      <c r="AC866" s="26"/>
      <c r="AD866" s="26"/>
      <c r="AE866" s="26"/>
      <c r="AF866" s="26"/>
      <c r="AG866" s="26"/>
      <c r="AH866" s="26"/>
      <c r="AI866" s="26"/>
      <c r="AJ866" s="26"/>
      <c r="AK866" s="26"/>
      <c r="AL866" s="26"/>
      <c r="AM866" s="26"/>
      <c r="AN866" s="26"/>
      <c r="AO866" s="26"/>
      <c r="AP866" s="26"/>
      <c r="AQ866" s="26"/>
      <c r="AR866" s="26"/>
      <c r="AS866" s="26"/>
      <c r="AT866" s="26"/>
      <c r="AU866" s="26"/>
      <c r="AV866" s="26"/>
      <c r="AW866" s="26"/>
      <c r="AX866" s="26"/>
      <c r="AY866" s="26"/>
      <c r="AZ866" s="26"/>
      <c r="BA866" s="26"/>
      <c r="BB866" s="26"/>
      <c r="BC866" s="26"/>
      <c r="BD866" s="26"/>
      <c r="BE866" s="26"/>
      <c r="BF866" s="26"/>
      <c r="BG866" s="26"/>
      <c r="BH866" s="26"/>
      <c r="BI866" s="26"/>
      <c r="BJ866" s="26"/>
      <c r="BK866" s="26"/>
      <c r="BL866" s="26"/>
      <c r="BM866" s="26"/>
      <c r="BN866" s="26"/>
      <c r="BO866" s="26"/>
      <c r="BP866" s="26"/>
      <c r="BQ866" s="26"/>
      <c r="BR866" s="26"/>
      <c r="BS866" s="26"/>
      <c r="BT866" s="26"/>
      <c r="BU866" s="26"/>
      <c r="BV866" s="26"/>
      <c r="BW866" s="26"/>
      <c r="BX866" s="26"/>
      <c r="BY866" s="26"/>
      <c r="BZ866" s="26"/>
      <c r="CA866" s="26"/>
      <c r="CB866" s="26"/>
      <c r="CC866" s="26"/>
      <c r="CD866" s="26"/>
      <c r="CE866" s="26"/>
      <c r="CF866" s="26"/>
      <c r="CG866" s="26"/>
      <c r="CH866" s="26"/>
      <c r="CI866" s="26"/>
      <c r="CJ866" s="26"/>
      <c r="CK866" s="26"/>
      <c r="CL866" s="26"/>
      <c r="CM866" s="26"/>
      <c r="CN866" s="26"/>
      <c r="CO866" s="26"/>
      <c r="CP866" s="26"/>
      <c r="CQ866" s="26"/>
      <c r="CR866" s="26"/>
      <c r="CS866" s="26"/>
      <c r="CT866" s="26"/>
      <c r="CU866" s="26"/>
      <c r="CV866" s="26"/>
      <c r="CW866" s="26"/>
      <c r="CX866" s="26"/>
      <c r="CY866" s="26"/>
      <c r="CZ866" s="26"/>
      <c r="DA866" s="26"/>
      <c r="DB866" s="26"/>
      <c r="DC866" s="26"/>
      <c r="DD866" s="26"/>
      <c r="DE866" s="26"/>
      <c r="DF866" s="26"/>
      <c r="DG866" s="26"/>
      <c r="DH866" s="26"/>
      <c r="DI866" s="26"/>
      <c r="DJ866" s="26"/>
      <c r="DK866" s="26"/>
      <c r="DL866" s="26"/>
      <c r="DM866" s="26"/>
      <c r="DN866" s="26"/>
      <c r="DO866" s="26"/>
      <c r="DP866" s="26"/>
      <c r="DQ866" s="26"/>
      <c r="DR866" s="26"/>
      <c r="DS866" s="26"/>
      <c r="DT866" s="26"/>
      <c r="DU866" s="26"/>
      <c r="DV866" s="26"/>
      <c r="DW866" s="26"/>
      <c r="DX866" s="26"/>
      <c r="DY866" s="26"/>
      <c r="DZ866" s="26"/>
      <c r="EA866" s="26"/>
      <c r="EB866" s="26"/>
      <c r="EC866" s="26"/>
      <c r="ED866" s="26"/>
      <c r="EE866" s="26"/>
      <c r="EF866" s="26"/>
      <c r="EG866" s="26"/>
      <c r="EH866" s="26"/>
      <c r="EI866" s="26"/>
      <c r="EJ866" s="26"/>
      <c r="EK866" s="26"/>
      <c r="EL866" s="26"/>
      <c r="EM866" s="26"/>
      <c r="EN866" s="26"/>
      <c r="EO866" s="26"/>
      <c r="EP866" s="26"/>
      <c r="EQ866" s="26"/>
      <c r="ER866" s="26"/>
      <c r="ES866" s="26"/>
      <c r="ET866" s="26"/>
      <c r="EU866" s="26"/>
      <c r="EV866" s="26"/>
      <c r="EW866" s="26"/>
      <c r="EX866" s="26"/>
      <c r="EY866" s="26"/>
      <c r="EZ866" s="26"/>
      <c r="FA866" s="26"/>
      <c r="FB866" s="26"/>
      <c r="FC866" s="26"/>
      <c r="FD866" s="26"/>
      <c r="FE866" s="26"/>
      <c r="FF866" s="26"/>
      <c r="FG866" s="26"/>
      <c r="FH866" s="26"/>
      <c r="FI866" s="26"/>
      <c r="FJ866" s="26"/>
      <c r="FK866" s="26"/>
      <c r="FL866" s="26"/>
      <c r="FM866" s="26"/>
      <c r="FN866" s="26"/>
      <c r="FO866" s="26"/>
      <c r="FP866" s="26"/>
      <c r="FQ866" s="26"/>
      <c r="FR866" s="26"/>
      <c r="FS866" s="26"/>
      <c r="FT866" s="26"/>
      <c r="FU866" s="26"/>
      <c r="FV866" s="26"/>
      <c r="FW866" s="26"/>
      <c r="FX866" s="26"/>
      <c r="FY866" s="26"/>
      <c r="FZ866" s="26"/>
      <c r="GA866" s="26"/>
      <c r="GB866" s="26"/>
      <c r="GC866" s="26"/>
      <c r="GD866" s="26"/>
      <c r="GE866" s="26"/>
      <c r="GF866" s="26"/>
      <c r="GG866" s="26"/>
      <c r="GH866" s="26"/>
      <c r="GI866" s="26"/>
      <c r="GJ866" s="26"/>
      <c r="GK866" s="26"/>
      <c r="GL866" s="26"/>
      <c r="GM866" s="26"/>
      <c r="GN866" s="26"/>
      <c r="GO866" s="26"/>
      <c r="GP866" s="26"/>
      <c r="GQ866" s="26"/>
      <c r="GR866" s="26"/>
      <c r="GS866" s="26"/>
      <c r="GT866" s="26"/>
      <c r="GU866" s="26"/>
      <c r="GV866" s="26"/>
      <c r="GW866" s="26"/>
      <c r="GX866" s="26"/>
      <c r="GY866" s="26"/>
      <c r="GZ866" s="26"/>
      <c r="HA866" s="26"/>
      <c r="HB866" s="26"/>
      <c r="HC866" s="26"/>
      <c r="HD866" s="26"/>
      <c r="HE866" s="26"/>
      <c r="HF866" s="26"/>
      <c r="HG866" s="26"/>
      <c r="HH866" s="26"/>
      <c r="HI866" s="26"/>
      <c r="HJ866" s="26"/>
      <c r="HK866" s="26"/>
      <c r="HL866" s="26"/>
      <c r="HM866" s="26"/>
      <c r="HN866" s="26"/>
      <c r="HO866" s="26"/>
      <c r="HP866" s="26"/>
      <c r="HQ866" s="26"/>
      <c r="HR866" s="26"/>
      <c r="HS866" s="26"/>
      <c r="HT866" s="26"/>
      <c r="HU866" s="26"/>
      <c r="HV866" s="26"/>
      <c r="HW866" s="26"/>
      <c r="HX866" s="26"/>
      <c r="HY866" s="26"/>
      <c r="HZ866" s="26"/>
      <c r="IA866" s="26"/>
      <c r="IB866" s="26"/>
      <c r="IC866" s="26"/>
      <c r="ID866" s="26"/>
      <c r="IE866" s="26"/>
      <c r="IF866" s="26"/>
      <c r="IG866" s="26"/>
      <c r="IH866" s="26"/>
      <c r="II866" s="26"/>
      <c r="IJ866" s="26"/>
      <c r="IK866" s="26"/>
      <c r="IL866" s="26"/>
      <c r="IM866" s="26"/>
      <c r="IN866" s="26"/>
      <c r="IO866" s="26"/>
      <c r="IP866" s="26"/>
      <c r="IQ866" s="26"/>
      <c r="IR866" s="26"/>
      <c r="IS866" s="26"/>
      <c r="IT866" s="26"/>
      <c r="IU866" s="26"/>
      <c r="IV866" s="26"/>
    </row>
    <row r="867" spans="1:256" s="32" customFormat="1" ht="14.4" x14ac:dyDescent="0.3">
      <c r="A867"/>
      <c r="B867"/>
      <c r="C867"/>
      <c r="D867"/>
      <c r="E867"/>
      <c r="F867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6"/>
      <c r="AB867" s="26"/>
      <c r="AC867" s="26"/>
      <c r="AD867" s="26"/>
      <c r="AE867" s="26"/>
      <c r="AF867" s="26"/>
      <c r="AG867" s="26"/>
      <c r="AH867" s="26"/>
      <c r="AI867" s="26"/>
      <c r="AJ867" s="26"/>
      <c r="AK867" s="26"/>
      <c r="AL867" s="26"/>
      <c r="AM867" s="26"/>
      <c r="AN867" s="26"/>
      <c r="AO867" s="26"/>
      <c r="AP867" s="26"/>
      <c r="AQ867" s="26"/>
      <c r="AR867" s="26"/>
      <c r="AS867" s="26"/>
      <c r="AT867" s="26"/>
      <c r="AU867" s="26"/>
      <c r="AV867" s="26"/>
      <c r="AW867" s="26"/>
      <c r="AX867" s="26"/>
      <c r="AY867" s="26"/>
      <c r="AZ867" s="26"/>
      <c r="BA867" s="26"/>
      <c r="BB867" s="26"/>
      <c r="BC867" s="26"/>
      <c r="BD867" s="26"/>
      <c r="BE867" s="26"/>
      <c r="BF867" s="26"/>
      <c r="BG867" s="26"/>
      <c r="BH867" s="26"/>
      <c r="BI867" s="26"/>
      <c r="BJ867" s="26"/>
      <c r="BK867" s="26"/>
      <c r="BL867" s="26"/>
      <c r="BM867" s="26"/>
      <c r="BN867" s="26"/>
      <c r="BO867" s="26"/>
      <c r="BP867" s="26"/>
      <c r="BQ867" s="26"/>
      <c r="BR867" s="26"/>
      <c r="BS867" s="26"/>
      <c r="BT867" s="26"/>
      <c r="BU867" s="26"/>
      <c r="BV867" s="26"/>
      <c r="BW867" s="26"/>
      <c r="BX867" s="26"/>
      <c r="BY867" s="26"/>
      <c r="BZ867" s="26"/>
      <c r="CA867" s="26"/>
      <c r="CB867" s="26"/>
      <c r="CC867" s="26"/>
      <c r="CD867" s="26"/>
      <c r="CE867" s="26"/>
      <c r="CF867" s="26"/>
      <c r="CG867" s="26"/>
      <c r="CH867" s="26"/>
      <c r="CI867" s="26"/>
      <c r="CJ867" s="26"/>
      <c r="CK867" s="26"/>
      <c r="CL867" s="26"/>
      <c r="CM867" s="26"/>
      <c r="CN867" s="26"/>
      <c r="CO867" s="26"/>
      <c r="CP867" s="26"/>
      <c r="CQ867" s="26"/>
      <c r="CR867" s="26"/>
      <c r="CS867" s="26"/>
      <c r="CT867" s="26"/>
      <c r="CU867" s="26"/>
      <c r="CV867" s="26"/>
      <c r="CW867" s="26"/>
      <c r="CX867" s="26"/>
      <c r="CY867" s="26"/>
      <c r="CZ867" s="26"/>
      <c r="DA867" s="26"/>
      <c r="DB867" s="26"/>
      <c r="DC867" s="26"/>
      <c r="DD867" s="26"/>
      <c r="DE867" s="26"/>
      <c r="DF867" s="26"/>
      <c r="DG867" s="26"/>
      <c r="DH867" s="26"/>
      <c r="DI867" s="26"/>
      <c r="DJ867" s="26"/>
      <c r="DK867" s="26"/>
      <c r="DL867" s="26"/>
      <c r="DM867" s="26"/>
      <c r="DN867" s="26"/>
      <c r="DO867" s="26"/>
      <c r="DP867" s="26"/>
      <c r="DQ867" s="26"/>
      <c r="DR867" s="26"/>
      <c r="DS867" s="26"/>
      <c r="DT867" s="26"/>
      <c r="DU867" s="26"/>
      <c r="DV867" s="26"/>
      <c r="DW867" s="26"/>
      <c r="DX867" s="26"/>
      <c r="DY867" s="26"/>
      <c r="DZ867" s="26"/>
      <c r="EA867" s="26"/>
      <c r="EB867" s="26"/>
      <c r="EC867" s="26"/>
      <c r="ED867" s="26"/>
      <c r="EE867" s="26"/>
      <c r="EF867" s="26"/>
      <c r="EG867" s="26"/>
      <c r="EH867" s="26"/>
      <c r="EI867" s="26"/>
      <c r="EJ867" s="26"/>
      <c r="EK867" s="26"/>
      <c r="EL867" s="26"/>
      <c r="EM867" s="26"/>
      <c r="EN867" s="26"/>
      <c r="EO867" s="26"/>
      <c r="EP867" s="26"/>
      <c r="EQ867" s="26"/>
      <c r="ER867" s="26"/>
      <c r="ES867" s="26"/>
      <c r="ET867" s="26"/>
      <c r="EU867" s="26"/>
      <c r="EV867" s="26"/>
      <c r="EW867" s="26"/>
      <c r="EX867" s="26"/>
      <c r="EY867" s="26"/>
      <c r="EZ867" s="26"/>
      <c r="FA867" s="26"/>
      <c r="FB867" s="26"/>
      <c r="FC867" s="26"/>
      <c r="FD867" s="26"/>
      <c r="FE867" s="26"/>
      <c r="FF867" s="26"/>
      <c r="FG867" s="26"/>
      <c r="FH867" s="26"/>
      <c r="FI867" s="26"/>
      <c r="FJ867" s="26"/>
      <c r="FK867" s="26"/>
      <c r="FL867" s="26"/>
      <c r="FM867" s="26"/>
      <c r="FN867" s="26"/>
      <c r="FO867" s="26"/>
      <c r="FP867" s="26"/>
      <c r="FQ867" s="26"/>
      <c r="FR867" s="26"/>
      <c r="FS867" s="26"/>
      <c r="FT867" s="26"/>
      <c r="FU867" s="26"/>
      <c r="FV867" s="26"/>
      <c r="FW867" s="26"/>
      <c r="FX867" s="26"/>
      <c r="FY867" s="26"/>
      <c r="FZ867" s="26"/>
      <c r="GA867" s="26"/>
      <c r="GB867" s="26"/>
      <c r="GC867" s="26"/>
      <c r="GD867" s="26"/>
      <c r="GE867" s="26"/>
      <c r="GF867" s="26"/>
      <c r="GG867" s="26"/>
      <c r="GH867" s="26"/>
      <c r="GI867" s="26"/>
      <c r="GJ867" s="26"/>
      <c r="GK867" s="26"/>
      <c r="GL867" s="26"/>
      <c r="GM867" s="26"/>
      <c r="GN867" s="26"/>
      <c r="GO867" s="26"/>
      <c r="GP867" s="26"/>
      <c r="GQ867" s="26"/>
      <c r="GR867" s="26"/>
      <c r="GS867" s="26"/>
      <c r="GT867" s="26"/>
      <c r="GU867" s="26"/>
      <c r="GV867" s="26"/>
      <c r="GW867" s="26"/>
      <c r="GX867" s="26"/>
      <c r="GY867" s="26"/>
      <c r="GZ867" s="26"/>
      <c r="HA867" s="26"/>
      <c r="HB867" s="26"/>
      <c r="HC867" s="26"/>
      <c r="HD867" s="26"/>
      <c r="HE867" s="26"/>
      <c r="HF867" s="26"/>
      <c r="HG867" s="26"/>
      <c r="HH867" s="26"/>
      <c r="HI867" s="26"/>
      <c r="HJ867" s="26"/>
      <c r="HK867" s="26"/>
      <c r="HL867" s="26"/>
      <c r="HM867" s="26"/>
      <c r="HN867" s="26"/>
      <c r="HO867" s="26"/>
      <c r="HP867" s="26"/>
      <c r="HQ867" s="26"/>
      <c r="HR867" s="26"/>
      <c r="HS867" s="26"/>
      <c r="HT867" s="26"/>
      <c r="HU867" s="26"/>
      <c r="HV867" s="26"/>
      <c r="HW867" s="26"/>
      <c r="HX867" s="26"/>
      <c r="HY867" s="26"/>
      <c r="HZ867" s="26"/>
      <c r="IA867" s="26"/>
      <c r="IB867" s="26"/>
      <c r="IC867" s="26"/>
      <c r="ID867" s="26"/>
      <c r="IE867" s="26"/>
      <c r="IF867" s="26"/>
      <c r="IG867" s="26"/>
      <c r="IH867" s="26"/>
      <c r="II867" s="26"/>
      <c r="IJ867" s="26"/>
      <c r="IK867" s="26"/>
      <c r="IL867" s="26"/>
      <c r="IM867" s="26"/>
      <c r="IN867" s="26"/>
      <c r="IO867" s="26"/>
      <c r="IP867" s="26"/>
      <c r="IQ867" s="26"/>
      <c r="IR867" s="26"/>
      <c r="IS867" s="26"/>
      <c r="IT867" s="26"/>
      <c r="IU867" s="26"/>
      <c r="IV867" s="26"/>
    </row>
    <row r="868" spans="1:256" s="32" customFormat="1" ht="14.4" x14ac:dyDescent="0.3">
      <c r="A868"/>
      <c r="B868"/>
      <c r="C868"/>
      <c r="D868"/>
      <c r="E868"/>
      <c r="F868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6"/>
      <c r="AB868" s="26"/>
      <c r="AC868" s="26"/>
      <c r="AD868" s="26"/>
      <c r="AE868" s="26"/>
      <c r="AF868" s="26"/>
      <c r="AG868" s="26"/>
      <c r="AH868" s="26"/>
      <c r="AI868" s="26"/>
      <c r="AJ868" s="26"/>
      <c r="AK868" s="26"/>
      <c r="AL868" s="26"/>
      <c r="AM868" s="26"/>
      <c r="AN868" s="26"/>
      <c r="AO868" s="26"/>
      <c r="AP868" s="26"/>
      <c r="AQ868" s="26"/>
      <c r="AR868" s="26"/>
      <c r="AS868" s="26"/>
      <c r="AT868" s="26"/>
      <c r="AU868" s="26"/>
      <c r="AV868" s="26"/>
      <c r="AW868" s="26"/>
      <c r="AX868" s="26"/>
      <c r="AY868" s="26"/>
      <c r="AZ868" s="26"/>
      <c r="BA868" s="26"/>
      <c r="BB868" s="26"/>
      <c r="BC868" s="26"/>
      <c r="BD868" s="26"/>
      <c r="BE868" s="26"/>
      <c r="BF868" s="26"/>
      <c r="BG868" s="26"/>
      <c r="BH868" s="26"/>
      <c r="BI868" s="26"/>
      <c r="BJ868" s="26"/>
      <c r="BK868" s="26"/>
      <c r="BL868" s="26"/>
      <c r="BM868" s="26"/>
      <c r="BN868" s="26"/>
      <c r="BO868" s="26"/>
      <c r="BP868" s="26"/>
      <c r="BQ868" s="26"/>
      <c r="BR868" s="26"/>
      <c r="BS868" s="26"/>
      <c r="BT868" s="26"/>
      <c r="BU868" s="26"/>
      <c r="BV868" s="26"/>
      <c r="BW868" s="26"/>
      <c r="BX868" s="26"/>
      <c r="BY868" s="26"/>
      <c r="BZ868" s="26"/>
      <c r="CA868" s="26"/>
      <c r="CB868" s="26"/>
      <c r="CC868" s="26"/>
      <c r="CD868" s="26"/>
      <c r="CE868" s="26"/>
      <c r="CF868" s="26"/>
      <c r="CG868" s="26"/>
      <c r="CH868" s="26"/>
      <c r="CI868" s="26"/>
      <c r="CJ868" s="26"/>
      <c r="CK868" s="26"/>
      <c r="CL868" s="26"/>
      <c r="CM868" s="26"/>
      <c r="CN868" s="26"/>
      <c r="CO868" s="26"/>
      <c r="CP868" s="26"/>
      <c r="CQ868" s="26"/>
      <c r="CR868" s="26"/>
      <c r="CS868" s="26"/>
      <c r="CT868" s="26"/>
      <c r="CU868" s="26"/>
      <c r="CV868" s="26"/>
      <c r="CW868" s="26"/>
      <c r="CX868" s="26"/>
      <c r="CY868" s="26"/>
      <c r="CZ868" s="26"/>
      <c r="DA868" s="26"/>
      <c r="DB868" s="26"/>
      <c r="DC868" s="26"/>
      <c r="DD868" s="26"/>
      <c r="DE868" s="26"/>
      <c r="DF868" s="26"/>
      <c r="DG868" s="26"/>
      <c r="DH868" s="26"/>
      <c r="DI868" s="26"/>
      <c r="DJ868" s="26"/>
      <c r="DK868" s="26"/>
      <c r="DL868" s="26"/>
      <c r="DM868" s="26"/>
      <c r="DN868" s="26"/>
      <c r="DO868" s="26"/>
      <c r="DP868" s="26"/>
      <c r="DQ868" s="26"/>
      <c r="DR868" s="26"/>
      <c r="DS868" s="26"/>
      <c r="DT868" s="26"/>
      <c r="DU868" s="26"/>
      <c r="DV868" s="26"/>
      <c r="DW868" s="26"/>
      <c r="DX868" s="26"/>
      <c r="DY868" s="26"/>
      <c r="DZ868" s="26"/>
      <c r="EA868" s="26"/>
      <c r="EB868" s="26"/>
      <c r="EC868" s="26"/>
      <c r="ED868" s="26"/>
      <c r="EE868" s="26"/>
      <c r="EF868" s="26"/>
      <c r="EG868" s="26"/>
      <c r="EH868" s="26"/>
      <c r="EI868" s="26"/>
      <c r="EJ868" s="26"/>
      <c r="EK868" s="26"/>
      <c r="EL868" s="26"/>
      <c r="EM868" s="26"/>
      <c r="EN868" s="26"/>
      <c r="EO868" s="26"/>
      <c r="EP868" s="26"/>
      <c r="EQ868" s="26"/>
      <c r="ER868" s="26"/>
      <c r="ES868" s="26"/>
      <c r="ET868" s="26"/>
      <c r="EU868" s="26"/>
      <c r="EV868" s="26"/>
      <c r="EW868" s="26"/>
      <c r="EX868" s="26"/>
      <c r="EY868" s="26"/>
      <c r="EZ868" s="26"/>
      <c r="FA868" s="26"/>
      <c r="FB868" s="26"/>
      <c r="FC868" s="26"/>
      <c r="FD868" s="26"/>
      <c r="FE868" s="26"/>
      <c r="FF868" s="26"/>
      <c r="FG868" s="26"/>
      <c r="FH868" s="26"/>
      <c r="FI868" s="26"/>
      <c r="FJ868" s="26"/>
      <c r="FK868" s="26"/>
      <c r="FL868" s="26"/>
      <c r="FM868" s="26"/>
      <c r="FN868" s="26"/>
      <c r="FO868" s="26"/>
      <c r="FP868" s="26"/>
      <c r="FQ868" s="26"/>
      <c r="FR868" s="26"/>
      <c r="FS868" s="26"/>
      <c r="FT868" s="26"/>
      <c r="FU868" s="26"/>
      <c r="FV868" s="26"/>
      <c r="FW868" s="26"/>
      <c r="FX868" s="26"/>
      <c r="FY868" s="26"/>
      <c r="FZ868" s="26"/>
      <c r="GA868" s="26"/>
      <c r="GB868" s="26"/>
      <c r="GC868" s="26"/>
      <c r="GD868" s="26"/>
      <c r="GE868" s="26"/>
      <c r="GF868" s="26"/>
      <c r="GG868" s="26"/>
      <c r="GH868" s="26"/>
      <c r="GI868" s="26"/>
      <c r="GJ868" s="26"/>
      <c r="GK868" s="26"/>
      <c r="GL868" s="26"/>
      <c r="GM868" s="26"/>
      <c r="GN868" s="26"/>
      <c r="GO868" s="26"/>
      <c r="GP868" s="26"/>
      <c r="GQ868" s="26"/>
      <c r="GR868" s="26"/>
      <c r="GS868" s="26"/>
      <c r="GT868" s="26"/>
      <c r="GU868" s="26"/>
      <c r="GV868" s="26"/>
      <c r="GW868" s="26"/>
      <c r="GX868" s="26"/>
      <c r="GY868" s="26"/>
      <c r="GZ868" s="26"/>
      <c r="HA868" s="26"/>
      <c r="HB868" s="26"/>
      <c r="HC868" s="26"/>
      <c r="HD868" s="26"/>
      <c r="HE868" s="26"/>
      <c r="HF868" s="26"/>
      <c r="HG868" s="26"/>
      <c r="HH868" s="26"/>
      <c r="HI868" s="26"/>
      <c r="HJ868" s="26"/>
      <c r="HK868" s="26"/>
      <c r="HL868" s="26"/>
      <c r="HM868" s="26"/>
      <c r="HN868" s="26"/>
      <c r="HO868" s="26"/>
      <c r="HP868" s="26"/>
      <c r="HQ868" s="26"/>
      <c r="HR868" s="26"/>
      <c r="HS868" s="26"/>
      <c r="HT868" s="26"/>
      <c r="HU868" s="26"/>
      <c r="HV868" s="26"/>
      <c r="HW868" s="26"/>
      <c r="HX868" s="26"/>
      <c r="HY868" s="26"/>
      <c r="HZ868" s="26"/>
      <c r="IA868" s="26"/>
      <c r="IB868" s="26"/>
      <c r="IC868" s="26"/>
      <c r="ID868" s="26"/>
      <c r="IE868" s="26"/>
      <c r="IF868" s="26"/>
      <c r="IG868" s="26"/>
      <c r="IH868" s="26"/>
      <c r="II868" s="26"/>
      <c r="IJ868" s="26"/>
      <c r="IK868" s="26"/>
      <c r="IL868" s="26"/>
      <c r="IM868" s="26"/>
      <c r="IN868" s="26"/>
      <c r="IO868" s="26"/>
      <c r="IP868" s="26"/>
      <c r="IQ868" s="26"/>
      <c r="IR868" s="26"/>
      <c r="IS868" s="26"/>
      <c r="IT868" s="26"/>
      <c r="IU868" s="26"/>
      <c r="IV868" s="26"/>
    </row>
    <row r="869" spans="1:256" s="32" customFormat="1" ht="14.4" x14ac:dyDescent="0.3">
      <c r="A869"/>
      <c r="B869"/>
      <c r="C869"/>
      <c r="D869"/>
      <c r="E869"/>
      <c r="F869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6"/>
      <c r="AB869" s="26"/>
      <c r="AC869" s="26"/>
      <c r="AD869" s="26"/>
      <c r="AE869" s="26"/>
      <c r="AF869" s="26"/>
      <c r="AG869" s="26"/>
      <c r="AH869" s="26"/>
      <c r="AI869" s="26"/>
      <c r="AJ869" s="26"/>
      <c r="AK869" s="26"/>
      <c r="AL869" s="26"/>
      <c r="AM869" s="26"/>
      <c r="AN869" s="26"/>
      <c r="AO869" s="26"/>
      <c r="AP869" s="26"/>
      <c r="AQ869" s="26"/>
      <c r="AR869" s="26"/>
      <c r="AS869" s="26"/>
      <c r="AT869" s="26"/>
      <c r="AU869" s="26"/>
      <c r="AV869" s="26"/>
      <c r="AW869" s="26"/>
      <c r="AX869" s="26"/>
      <c r="AY869" s="26"/>
      <c r="AZ869" s="26"/>
      <c r="BA869" s="26"/>
      <c r="BB869" s="26"/>
      <c r="BC869" s="26"/>
      <c r="BD869" s="26"/>
      <c r="BE869" s="26"/>
      <c r="BF869" s="26"/>
      <c r="BG869" s="26"/>
      <c r="BH869" s="26"/>
      <c r="BI869" s="26"/>
      <c r="BJ869" s="26"/>
      <c r="BK869" s="26"/>
      <c r="BL869" s="26"/>
      <c r="BM869" s="26"/>
      <c r="BN869" s="26"/>
      <c r="BO869" s="26"/>
      <c r="BP869" s="26"/>
      <c r="BQ869" s="26"/>
      <c r="BR869" s="26"/>
      <c r="BS869" s="26"/>
      <c r="BT869" s="26"/>
      <c r="BU869" s="26"/>
      <c r="BV869" s="26"/>
      <c r="BW869" s="26"/>
      <c r="BX869" s="26"/>
      <c r="BY869" s="26"/>
      <c r="BZ869" s="26"/>
      <c r="CA869" s="26"/>
      <c r="CB869" s="26"/>
      <c r="CC869" s="26"/>
      <c r="CD869" s="26"/>
      <c r="CE869" s="26"/>
      <c r="CF869" s="26"/>
      <c r="CG869" s="26"/>
      <c r="CH869" s="26"/>
      <c r="CI869" s="26"/>
      <c r="CJ869" s="26"/>
      <c r="CK869" s="26"/>
      <c r="CL869" s="26"/>
      <c r="CM869" s="26"/>
      <c r="CN869" s="26"/>
      <c r="CO869" s="26"/>
      <c r="CP869" s="26"/>
      <c r="CQ869" s="26"/>
      <c r="CR869" s="26"/>
      <c r="CS869" s="26"/>
      <c r="CT869" s="26"/>
      <c r="CU869" s="26"/>
      <c r="CV869" s="26"/>
      <c r="CW869" s="26"/>
      <c r="CX869" s="26"/>
      <c r="CY869" s="26"/>
      <c r="CZ869" s="26"/>
      <c r="DA869" s="26"/>
      <c r="DB869" s="26"/>
      <c r="DC869" s="26"/>
      <c r="DD869" s="26"/>
      <c r="DE869" s="26"/>
      <c r="DF869" s="26"/>
      <c r="DG869" s="26"/>
      <c r="DH869" s="26"/>
      <c r="DI869" s="26"/>
      <c r="DJ869" s="26"/>
      <c r="DK869" s="26"/>
      <c r="DL869" s="26"/>
      <c r="DM869" s="26"/>
      <c r="DN869" s="26"/>
      <c r="DO869" s="26"/>
      <c r="DP869" s="26"/>
      <c r="DQ869" s="26"/>
      <c r="DR869" s="26"/>
      <c r="DS869" s="26"/>
      <c r="DT869" s="26"/>
      <c r="DU869" s="26"/>
      <c r="DV869" s="26"/>
      <c r="DW869" s="26"/>
      <c r="DX869" s="26"/>
      <c r="DY869" s="26"/>
      <c r="DZ869" s="26"/>
      <c r="EA869" s="26"/>
      <c r="EB869" s="26"/>
      <c r="EC869" s="26"/>
      <c r="ED869" s="26"/>
      <c r="EE869" s="26"/>
      <c r="EF869" s="26"/>
      <c r="EG869" s="26"/>
      <c r="EH869" s="26"/>
      <c r="EI869" s="26"/>
      <c r="EJ869" s="26"/>
      <c r="EK869" s="26"/>
      <c r="EL869" s="26"/>
      <c r="EM869" s="26"/>
      <c r="EN869" s="26"/>
      <c r="EO869" s="26"/>
      <c r="EP869" s="26"/>
      <c r="EQ869" s="26"/>
      <c r="ER869" s="26"/>
      <c r="ES869" s="26"/>
      <c r="ET869" s="26"/>
      <c r="EU869" s="26"/>
      <c r="EV869" s="26"/>
      <c r="EW869" s="26"/>
      <c r="EX869" s="26"/>
      <c r="EY869" s="26"/>
      <c r="EZ869" s="26"/>
      <c r="FA869" s="26"/>
      <c r="FB869" s="26"/>
      <c r="FC869" s="26"/>
      <c r="FD869" s="26"/>
      <c r="FE869" s="26"/>
      <c r="FF869" s="26"/>
      <c r="FG869" s="26"/>
      <c r="FH869" s="26"/>
      <c r="FI869" s="26"/>
      <c r="FJ869" s="26"/>
      <c r="FK869" s="26"/>
      <c r="FL869" s="26"/>
      <c r="FM869" s="26"/>
      <c r="FN869" s="26"/>
      <c r="FO869" s="26"/>
      <c r="FP869" s="26"/>
      <c r="FQ869" s="26"/>
      <c r="FR869" s="26"/>
      <c r="FS869" s="26"/>
      <c r="FT869" s="26"/>
      <c r="FU869" s="26"/>
      <c r="FV869" s="26"/>
      <c r="FW869" s="26"/>
      <c r="FX869" s="26"/>
      <c r="FY869" s="26"/>
      <c r="FZ869" s="26"/>
      <c r="GA869" s="26"/>
      <c r="GB869" s="26"/>
      <c r="GC869" s="26"/>
      <c r="GD869" s="26"/>
      <c r="GE869" s="26"/>
      <c r="GF869" s="26"/>
      <c r="GG869" s="26"/>
      <c r="GH869" s="26"/>
      <c r="GI869" s="26"/>
      <c r="GJ869" s="26"/>
      <c r="GK869" s="26"/>
      <c r="GL869" s="26"/>
      <c r="GM869" s="26"/>
      <c r="GN869" s="26"/>
      <c r="GO869" s="26"/>
      <c r="GP869" s="26"/>
      <c r="GQ869" s="26"/>
      <c r="GR869" s="26"/>
      <c r="GS869" s="26"/>
      <c r="GT869" s="26"/>
      <c r="GU869" s="26"/>
      <c r="GV869" s="26"/>
      <c r="GW869" s="26"/>
      <c r="GX869" s="26"/>
      <c r="GY869" s="26"/>
      <c r="GZ869" s="26"/>
      <c r="HA869" s="26"/>
      <c r="HB869" s="26"/>
      <c r="HC869" s="26"/>
      <c r="HD869" s="26"/>
      <c r="HE869" s="26"/>
      <c r="HF869" s="26"/>
      <c r="HG869" s="26"/>
      <c r="HH869" s="26"/>
      <c r="HI869" s="26"/>
      <c r="HJ869" s="26"/>
      <c r="HK869" s="26"/>
      <c r="HL869" s="26"/>
      <c r="HM869" s="26"/>
      <c r="HN869" s="26"/>
      <c r="HO869" s="26"/>
      <c r="HP869" s="26"/>
      <c r="HQ869" s="26"/>
      <c r="HR869" s="26"/>
      <c r="HS869" s="26"/>
      <c r="HT869" s="26"/>
      <c r="HU869" s="26"/>
      <c r="HV869" s="26"/>
      <c r="HW869" s="26"/>
      <c r="HX869" s="26"/>
      <c r="HY869" s="26"/>
      <c r="HZ869" s="26"/>
      <c r="IA869" s="26"/>
      <c r="IB869" s="26"/>
      <c r="IC869" s="26"/>
      <c r="ID869" s="26"/>
      <c r="IE869" s="26"/>
      <c r="IF869" s="26"/>
      <c r="IG869" s="26"/>
      <c r="IH869" s="26"/>
      <c r="II869" s="26"/>
      <c r="IJ869" s="26"/>
      <c r="IK869" s="26"/>
      <c r="IL869" s="26"/>
      <c r="IM869" s="26"/>
      <c r="IN869" s="26"/>
      <c r="IO869" s="26"/>
      <c r="IP869" s="26"/>
      <c r="IQ869" s="26"/>
      <c r="IR869" s="26"/>
      <c r="IS869" s="26"/>
      <c r="IT869" s="26"/>
      <c r="IU869" s="26"/>
      <c r="IV869" s="26"/>
    </row>
    <row r="870" spans="1:256" s="32" customFormat="1" ht="14.4" x14ac:dyDescent="0.3">
      <c r="A870"/>
      <c r="B870"/>
      <c r="C870"/>
      <c r="D870"/>
      <c r="E870"/>
      <c r="F870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6"/>
      <c r="AB870" s="26"/>
      <c r="AC870" s="26"/>
      <c r="AD870" s="26"/>
      <c r="AE870" s="26"/>
      <c r="AF870" s="26"/>
      <c r="AG870" s="26"/>
      <c r="AH870" s="26"/>
      <c r="AI870" s="26"/>
      <c r="AJ870" s="26"/>
      <c r="AK870" s="26"/>
      <c r="AL870" s="26"/>
      <c r="AM870" s="26"/>
      <c r="AN870" s="26"/>
      <c r="AO870" s="26"/>
      <c r="AP870" s="26"/>
      <c r="AQ870" s="26"/>
      <c r="AR870" s="26"/>
      <c r="AS870" s="26"/>
      <c r="AT870" s="26"/>
      <c r="AU870" s="26"/>
      <c r="AV870" s="26"/>
      <c r="AW870" s="26"/>
      <c r="AX870" s="26"/>
      <c r="AY870" s="26"/>
      <c r="AZ870" s="26"/>
      <c r="BA870" s="26"/>
      <c r="BB870" s="26"/>
      <c r="BC870" s="26"/>
      <c r="BD870" s="26"/>
      <c r="BE870" s="26"/>
      <c r="BF870" s="26"/>
      <c r="BG870" s="26"/>
      <c r="BH870" s="26"/>
      <c r="BI870" s="26"/>
      <c r="BJ870" s="26"/>
      <c r="BK870" s="26"/>
      <c r="BL870" s="26"/>
      <c r="BM870" s="26"/>
      <c r="BN870" s="26"/>
      <c r="BO870" s="26"/>
      <c r="BP870" s="26"/>
      <c r="BQ870" s="26"/>
      <c r="BR870" s="26"/>
      <c r="BS870" s="26"/>
      <c r="BT870" s="26"/>
      <c r="BU870" s="26"/>
      <c r="BV870" s="26"/>
      <c r="BW870" s="26"/>
      <c r="BX870" s="26"/>
      <c r="BY870" s="26"/>
      <c r="BZ870" s="26"/>
      <c r="CA870" s="26"/>
      <c r="CB870" s="26"/>
      <c r="CC870" s="26"/>
      <c r="CD870" s="26"/>
      <c r="CE870" s="26"/>
      <c r="CF870" s="26"/>
      <c r="CG870" s="26"/>
      <c r="CH870" s="26"/>
      <c r="CI870" s="26"/>
      <c r="CJ870" s="26"/>
      <c r="CK870" s="26"/>
      <c r="CL870" s="26"/>
      <c r="CM870" s="26"/>
      <c r="CN870" s="26"/>
      <c r="CO870" s="26"/>
      <c r="CP870" s="26"/>
      <c r="CQ870" s="26"/>
      <c r="CR870" s="26"/>
      <c r="CS870" s="26"/>
      <c r="CT870" s="26"/>
      <c r="CU870" s="26"/>
      <c r="CV870" s="26"/>
      <c r="CW870" s="26"/>
      <c r="CX870" s="26"/>
      <c r="CY870" s="26"/>
      <c r="CZ870" s="26"/>
      <c r="DA870" s="26"/>
      <c r="DB870" s="26"/>
      <c r="DC870" s="26"/>
      <c r="DD870" s="26"/>
      <c r="DE870" s="26"/>
      <c r="DF870" s="26"/>
      <c r="DG870" s="26"/>
      <c r="DH870" s="26"/>
      <c r="DI870" s="26"/>
      <c r="DJ870" s="26"/>
      <c r="DK870" s="26"/>
      <c r="DL870" s="26"/>
      <c r="DM870" s="26"/>
      <c r="DN870" s="26"/>
      <c r="DO870" s="26"/>
      <c r="DP870" s="26"/>
      <c r="DQ870" s="26"/>
      <c r="DR870" s="26"/>
      <c r="DS870" s="26"/>
      <c r="DT870" s="26"/>
      <c r="DU870" s="26"/>
      <c r="DV870" s="26"/>
      <c r="DW870" s="26"/>
      <c r="DX870" s="26"/>
      <c r="DY870" s="26"/>
      <c r="DZ870" s="26"/>
      <c r="EA870" s="26"/>
      <c r="EB870" s="26"/>
      <c r="EC870" s="26"/>
      <c r="ED870" s="26"/>
      <c r="EE870" s="26"/>
      <c r="EF870" s="26"/>
      <c r="EG870" s="26"/>
      <c r="EH870" s="26"/>
      <c r="EI870" s="26"/>
      <c r="EJ870" s="26"/>
      <c r="EK870" s="26"/>
      <c r="EL870" s="26"/>
      <c r="EM870" s="26"/>
      <c r="EN870" s="26"/>
      <c r="EO870" s="26"/>
      <c r="EP870" s="26"/>
      <c r="EQ870" s="26"/>
      <c r="ER870" s="26"/>
      <c r="ES870" s="26"/>
      <c r="ET870" s="26"/>
      <c r="EU870" s="26"/>
      <c r="EV870" s="26"/>
      <c r="EW870" s="26"/>
      <c r="EX870" s="26"/>
      <c r="EY870" s="26"/>
      <c r="EZ870" s="26"/>
      <c r="FA870" s="26"/>
      <c r="FB870" s="26"/>
      <c r="FC870" s="26"/>
      <c r="FD870" s="26"/>
      <c r="FE870" s="26"/>
      <c r="FF870" s="26"/>
      <c r="FG870" s="26"/>
      <c r="FH870" s="26"/>
      <c r="FI870" s="26"/>
      <c r="FJ870" s="26"/>
      <c r="FK870" s="26"/>
      <c r="FL870" s="26"/>
      <c r="FM870" s="26"/>
      <c r="FN870" s="26"/>
      <c r="FO870" s="26"/>
      <c r="FP870" s="26"/>
      <c r="FQ870" s="26"/>
      <c r="FR870" s="26"/>
      <c r="FS870" s="26"/>
      <c r="FT870" s="26"/>
      <c r="FU870" s="26"/>
      <c r="FV870" s="26"/>
      <c r="FW870" s="26"/>
      <c r="FX870" s="26"/>
      <c r="FY870" s="26"/>
      <c r="FZ870" s="26"/>
      <c r="GA870" s="26"/>
      <c r="GB870" s="26"/>
      <c r="GC870" s="26"/>
      <c r="GD870" s="26"/>
      <c r="GE870" s="26"/>
      <c r="GF870" s="26"/>
      <c r="GG870" s="26"/>
      <c r="GH870" s="26"/>
      <c r="GI870" s="26"/>
      <c r="GJ870" s="26"/>
      <c r="GK870" s="26"/>
      <c r="GL870" s="26"/>
      <c r="GM870" s="26"/>
      <c r="GN870" s="26"/>
      <c r="GO870" s="26"/>
      <c r="GP870" s="26"/>
      <c r="GQ870" s="26"/>
      <c r="GR870" s="26"/>
      <c r="GS870" s="26"/>
      <c r="GT870" s="26"/>
      <c r="GU870" s="26"/>
      <c r="GV870" s="26"/>
      <c r="GW870" s="26"/>
      <c r="GX870" s="26"/>
      <c r="GY870" s="26"/>
      <c r="GZ870" s="26"/>
      <c r="HA870" s="26"/>
      <c r="HB870" s="26"/>
      <c r="HC870" s="26"/>
      <c r="HD870" s="26"/>
      <c r="HE870" s="26"/>
      <c r="HF870" s="26"/>
      <c r="HG870" s="26"/>
      <c r="HH870" s="26"/>
      <c r="HI870" s="26"/>
      <c r="HJ870" s="26"/>
      <c r="HK870" s="26"/>
      <c r="HL870" s="26"/>
      <c r="HM870" s="26"/>
      <c r="HN870" s="26"/>
      <c r="HO870" s="26"/>
      <c r="HP870" s="26"/>
      <c r="HQ870" s="26"/>
      <c r="HR870" s="26"/>
      <c r="HS870" s="26"/>
      <c r="HT870" s="26"/>
      <c r="HU870" s="26"/>
      <c r="HV870" s="26"/>
      <c r="HW870" s="26"/>
      <c r="HX870" s="26"/>
      <c r="HY870" s="26"/>
      <c r="HZ870" s="26"/>
      <c r="IA870" s="26"/>
      <c r="IB870" s="26"/>
      <c r="IC870" s="26"/>
      <c r="ID870" s="26"/>
      <c r="IE870" s="26"/>
      <c r="IF870" s="26"/>
      <c r="IG870" s="26"/>
      <c r="IH870" s="26"/>
      <c r="II870" s="26"/>
      <c r="IJ870" s="26"/>
      <c r="IK870" s="26"/>
      <c r="IL870" s="26"/>
      <c r="IM870" s="26"/>
      <c r="IN870" s="26"/>
      <c r="IO870" s="26"/>
      <c r="IP870" s="26"/>
      <c r="IQ870" s="26"/>
      <c r="IR870" s="26"/>
      <c r="IS870" s="26"/>
      <c r="IT870" s="26"/>
      <c r="IU870" s="26"/>
      <c r="IV870" s="26"/>
    </row>
    <row r="871" spans="1:256" s="32" customFormat="1" ht="14.4" x14ac:dyDescent="0.3">
      <c r="A871"/>
      <c r="B871"/>
      <c r="C871"/>
      <c r="D871"/>
      <c r="E871"/>
      <c r="F871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6"/>
      <c r="AB871" s="26"/>
      <c r="AC871" s="26"/>
      <c r="AD871" s="26"/>
      <c r="AE871" s="26"/>
      <c r="AF871" s="26"/>
      <c r="AG871" s="26"/>
      <c r="AH871" s="26"/>
      <c r="AI871" s="26"/>
      <c r="AJ871" s="26"/>
      <c r="AK871" s="26"/>
      <c r="AL871" s="26"/>
      <c r="AM871" s="26"/>
      <c r="AN871" s="26"/>
      <c r="AO871" s="26"/>
      <c r="AP871" s="26"/>
      <c r="AQ871" s="26"/>
      <c r="AR871" s="26"/>
      <c r="AS871" s="26"/>
      <c r="AT871" s="26"/>
      <c r="AU871" s="26"/>
      <c r="AV871" s="26"/>
      <c r="AW871" s="26"/>
      <c r="AX871" s="26"/>
      <c r="AY871" s="26"/>
      <c r="AZ871" s="26"/>
      <c r="BA871" s="26"/>
      <c r="BB871" s="26"/>
      <c r="BC871" s="26"/>
      <c r="BD871" s="26"/>
      <c r="BE871" s="26"/>
      <c r="BF871" s="26"/>
      <c r="BG871" s="26"/>
      <c r="BH871" s="26"/>
      <c r="BI871" s="26"/>
      <c r="BJ871" s="26"/>
      <c r="BK871" s="26"/>
      <c r="BL871" s="26"/>
      <c r="BM871" s="26"/>
      <c r="BN871" s="26"/>
      <c r="BO871" s="26"/>
      <c r="BP871" s="26"/>
      <c r="BQ871" s="26"/>
      <c r="BR871" s="26"/>
      <c r="BS871" s="26"/>
      <c r="BT871" s="26"/>
      <c r="BU871" s="26"/>
      <c r="BV871" s="26"/>
      <c r="BW871" s="26"/>
      <c r="BX871" s="26"/>
      <c r="BY871" s="26"/>
      <c r="BZ871" s="26"/>
      <c r="CA871" s="26"/>
      <c r="CB871" s="26"/>
      <c r="CC871" s="26"/>
      <c r="CD871" s="26"/>
      <c r="CE871" s="26"/>
      <c r="CF871" s="26"/>
      <c r="CG871" s="26"/>
      <c r="CH871" s="26"/>
      <c r="CI871" s="26"/>
      <c r="CJ871" s="26"/>
      <c r="CK871" s="26"/>
      <c r="CL871" s="26"/>
      <c r="CM871" s="26"/>
      <c r="CN871" s="26"/>
      <c r="CO871" s="26"/>
      <c r="CP871" s="26"/>
      <c r="CQ871" s="26"/>
      <c r="CR871" s="26"/>
      <c r="CS871" s="26"/>
      <c r="CT871" s="26"/>
      <c r="CU871" s="26"/>
      <c r="CV871" s="26"/>
      <c r="CW871" s="26"/>
      <c r="CX871" s="26"/>
      <c r="CY871" s="26"/>
      <c r="CZ871" s="26"/>
      <c r="DA871" s="26"/>
      <c r="DB871" s="26"/>
      <c r="DC871" s="26"/>
      <c r="DD871" s="26"/>
      <c r="DE871" s="26"/>
      <c r="DF871" s="26"/>
      <c r="DG871" s="26"/>
      <c r="DH871" s="26"/>
      <c r="DI871" s="26"/>
      <c r="DJ871" s="26"/>
      <c r="DK871" s="26"/>
      <c r="DL871" s="26"/>
      <c r="DM871" s="26"/>
      <c r="DN871" s="26"/>
      <c r="DO871" s="26"/>
      <c r="DP871" s="26"/>
      <c r="DQ871" s="26"/>
      <c r="DR871" s="26"/>
      <c r="DS871" s="26"/>
      <c r="DT871" s="26"/>
      <c r="DU871" s="26"/>
      <c r="DV871" s="26"/>
      <c r="DW871" s="26"/>
      <c r="DX871" s="26"/>
      <c r="DY871" s="26"/>
      <c r="DZ871" s="26"/>
      <c r="EA871" s="26"/>
      <c r="EB871" s="26"/>
      <c r="EC871" s="26"/>
      <c r="ED871" s="26"/>
      <c r="EE871" s="26"/>
      <c r="EF871" s="26"/>
      <c r="EG871" s="26"/>
      <c r="EH871" s="26"/>
      <c r="EI871" s="26"/>
      <c r="EJ871" s="26"/>
      <c r="EK871" s="26"/>
      <c r="EL871" s="26"/>
      <c r="EM871" s="26"/>
      <c r="EN871" s="26"/>
      <c r="EO871" s="26"/>
      <c r="EP871" s="26"/>
      <c r="EQ871" s="26"/>
      <c r="ER871" s="26"/>
      <c r="ES871" s="26"/>
      <c r="ET871" s="26"/>
      <c r="EU871" s="26"/>
      <c r="EV871" s="26"/>
      <c r="EW871" s="26"/>
      <c r="EX871" s="26"/>
      <c r="EY871" s="26"/>
      <c r="EZ871" s="26"/>
      <c r="FA871" s="26"/>
      <c r="FB871" s="26"/>
      <c r="FC871" s="26"/>
      <c r="FD871" s="26"/>
      <c r="FE871" s="26"/>
      <c r="FF871" s="26"/>
      <c r="FG871" s="26"/>
      <c r="FH871" s="26"/>
      <c r="FI871" s="26"/>
      <c r="FJ871" s="26"/>
      <c r="FK871" s="26"/>
      <c r="FL871" s="26"/>
      <c r="FM871" s="26"/>
      <c r="FN871" s="26"/>
      <c r="FO871" s="26"/>
      <c r="FP871" s="26"/>
      <c r="FQ871" s="26"/>
      <c r="FR871" s="26"/>
      <c r="FS871" s="26"/>
      <c r="FT871" s="26"/>
      <c r="FU871" s="26"/>
      <c r="FV871" s="26"/>
      <c r="FW871" s="26"/>
      <c r="FX871" s="26"/>
      <c r="FY871" s="26"/>
      <c r="FZ871" s="26"/>
      <c r="GA871" s="26"/>
      <c r="GB871" s="26"/>
      <c r="GC871" s="26"/>
      <c r="GD871" s="26"/>
      <c r="GE871" s="26"/>
      <c r="GF871" s="26"/>
      <c r="GG871" s="26"/>
      <c r="GH871" s="26"/>
      <c r="GI871" s="26"/>
      <c r="GJ871" s="26"/>
      <c r="GK871" s="26"/>
      <c r="GL871" s="26"/>
      <c r="GM871" s="26"/>
      <c r="GN871" s="26"/>
      <c r="GO871" s="26"/>
      <c r="GP871" s="26"/>
      <c r="GQ871" s="26"/>
      <c r="GR871" s="26"/>
      <c r="GS871" s="26"/>
      <c r="GT871" s="26"/>
      <c r="GU871" s="26"/>
      <c r="GV871" s="26"/>
      <c r="GW871" s="26"/>
      <c r="GX871" s="26"/>
      <c r="GY871" s="26"/>
      <c r="GZ871" s="26"/>
      <c r="HA871" s="26"/>
      <c r="HB871" s="26"/>
      <c r="HC871" s="26"/>
      <c r="HD871" s="26"/>
      <c r="HE871" s="26"/>
      <c r="HF871" s="26"/>
      <c r="HG871" s="26"/>
      <c r="HH871" s="26"/>
      <c r="HI871" s="26"/>
      <c r="HJ871" s="26"/>
      <c r="HK871" s="26"/>
      <c r="HL871" s="26"/>
      <c r="HM871" s="26"/>
      <c r="HN871" s="26"/>
      <c r="HO871" s="26"/>
      <c r="HP871" s="26"/>
      <c r="HQ871" s="26"/>
      <c r="HR871" s="26"/>
      <c r="HS871" s="26"/>
      <c r="HT871" s="26"/>
      <c r="HU871" s="26"/>
      <c r="HV871" s="26"/>
      <c r="HW871" s="26"/>
      <c r="HX871" s="26"/>
      <c r="HY871" s="26"/>
      <c r="HZ871" s="26"/>
      <c r="IA871" s="26"/>
      <c r="IB871" s="26"/>
      <c r="IC871" s="26"/>
      <c r="ID871" s="26"/>
      <c r="IE871" s="26"/>
      <c r="IF871" s="26"/>
      <c r="IG871" s="26"/>
      <c r="IH871" s="26"/>
      <c r="II871" s="26"/>
      <c r="IJ871" s="26"/>
      <c r="IK871" s="26"/>
      <c r="IL871" s="26"/>
      <c r="IM871" s="26"/>
      <c r="IN871" s="26"/>
      <c r="IO871" s="26"/>
      <c r="IP871" s="26"/>
      <c r="IQ871" s="26"/>
      <c r="IR871" s="26"/>
      <c r="IS871" s="26"/>
      <c r="IT871" s="26"/>
      <c r="IU871" s="26"/>
      <c r="IV871" s="26"/>
    </row>
    <row r="872" spans="1:256" s="32" customFormat="1" ht="14.4" x14ac:dyDescent="0.3">
      <c r="A872"/>
      <c r="B872"/>
      <c r="C872"/>
      <c r="D872"/>
      <c r="E872"/>
      <c r="F872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6"/>
      <c r="AB872" s="26"/>
      <c r="AC872" s="26"/>
      <c r="AD872" s="26"/>
      <c r="AE872" s="26"/>
      <c r="AF872" s="26"/>
      <c r="AG872" s="26"/>
      <c r="AH872" s="26"/>
      <c r="AI872" s="26"/>
      <c r="AJ872" s="26"/>
      <c r="AK872" s="26"/>
      <c r="AL872" s="26"/>
      <c r="AM872" s="26"/>
      <c r="AN872" s="26"/>
      <c r="AO872" s="26"/>
      <c r="AP872" s="26"/>
      <c r="AQ872" s="26"/>
      <c r="AR872" s="26"/>
      <c r="AS872" s="26"/>
      <c r="AT872" s="26"/>
      <c r="AU872" s="26"/>
      <c r="AV872" s="26"/>
      <c r="AW872" s="26"/>
      <c r="AX872" s="26"/>
      <c r="AY872" s="26"/>
      <c r="AZ872" s="26"/>
      <c r="BA872" s="26"/>
      <c r="BB872" s="26"/>
      <c r="BC872" s="26"/>
      <c r="BD872" s="26"/>
      <c r="BE872" s="26"/>
      <c r="BF872" s="26"/>
      <c r="BG872" s="26"/>
      <c r="BH872" s="26"/>
      <c r="BI872" s="26"/>
      <c r="BJ872" s="26"/>
      <c r="BK872" s="26"/>
      <c r="BL872" s="26"/>
      <c r="BM872" s="26"/>
      <c r="BN872" s="26"/>
      <c r="BO872" s="26"/>
      <c r="BP872" s="26"/>
      <c r="BQ872" s="26"/>
      <c r="BR872" s="26"/>
      <c r="BS872" s="26"/>
      <c r="BT872" s="26"/>
      <c r="BU872" s="26"/>
      <c r="BV872" s="26"/>
      <c r="BW872" s="26"/>
      <c r="BX872" s="26"/>
      <c r="BY872" s="26"/>
      <c r="BZ872" s="26"/>
      <c r="CA872" s="26"/>
      <c r="CB872" s="26"/>
      <c r="CC872" s="26"/>
      <c r="CD872" s="26"/>
      <c r="CE872" s="26"/>
      <c r="CF872" s="26"/>
      <c r="CG872" s="26"/>
      <c r="CH872" s="26"/>
      <c r="CI872" s="26"/>
      <c r="CJ872" s="26"/>
      <c r="CK872" s="26"/>
      <c r="CL872" s="26"/>
      <c r="CM872" s="26"/>
      <c r="CN872" s="26"/>
      <c r="CO872" s="26"/>
      <c r="CP872" s="26"/>
      <c r="CQ872" s="26"/>
      <c r="CR872" s="26"/>
      <c r="CS872" s="26"/>
      <c r="CT872" s="26"/>
      <c r="CU872" s="26"/>
      <c r="CV872" s="26"/>
      <c r="CW872" s="26"/>
      <c r="CX872" s="26"/>
      <c r="CY872" s="26"/>
      <c r="CZ872" s="26"/>
      <c r="DA872" s="26"/>
      <c r="DB872" s="26"/>
      <c r="DC872" s="26"/>
      <c r="DD872" s="26"/>
      <c r="DE872" s="26"/>
      <c r="DF872" s="26"/>
      <c r="DG872" s="26"/>
      <c r="DH872" s="26"/>
      <c r="DI872" s="26"/>
      <c r="DJ872" s="26"/>
      <c r="DK872" s="26"/>
      <c r="DL872" s="26"/>
      <c r="DM872" s="26"/>
      <c r="DN872" s="26"/>
      <c r="DO872" s="26"/>
      <c r="DP872" s="26"/>
      <c r="DQ872" s="26"/>
      <c r="DR872" s="26"/>
      <c r="DS872" s="26"/>
      <c r="DT872" s="26"/>
      <c r="DU872" s="26"/>
      <c r="DV872" s="26"/>
      <c r="DW872" s="26"/>
      <c r="DX872" s="26"/>
      <c r="DY872" s="26"/>
      <c r="DZ872" s="26"/>
      <c r="EA872" s="26"/>
      <c r="EB872" s="26"/>
      <c r="EC872" s="26"/>
      <c r="ED872" s="26"/>
      <c r="EE872" s="26"/>
      <c r="EF872" s="26"/>
      <c r="EG872" s="26"/>
      <c r="EH872" s="26"/>
      <c r="EI872" s="26"/>
      <c r="EJ872" s="26"/>
      <c r="EK872" s="26"/>
      <c r="EL872" s="26"/>
      <c r="EM872" s="26"/>
      <c r="EN872" s="26"/>
      <c r="EO872" s="26"/>
      <c r="EP872" s="26"/>
      <c r="EQ872" s="26"/>
      <c r="ER872" s="26"/>
      <c r="ES872" s="26"/>
      <c r="ET872" s="26"/>
      <c r="EU872" s="26"/>
      <c r="EV872" s="26"/>
      <c r="EW872" s="26"/>
      <c r="EX872" s="26"/>
      <c r="EY872" s="26"/>
      <c r="EZ872" s="26"/>
      <c r="FA872" s="26"/>
      <c r="FB872" s="26"/>
      <c r="FC872" s="26"/>
      <c r="FD872" s="26"/>
      <c r="FE872" s="26"/>
      <c r="FF872" s="26"/>
      <c r="FG872" s="26"/>
      <c r="FH872" s="26"/>
      <c r="FI872" s="26"/>
      <c r="FJ872" s="26"/>
      <c r="FK872" s="26"/>
      <c r="FL872" s="26"/>
      <c r="FM872" s="26"/>
      <c r="FN872" s="26"/>
      <c r="FO872" s="26"/>
      <c r="FP872" s="26"/>
      <c r="FQ872" s="26"/>
      <c r="FR872" s="26"/>
      <c r="FS872" s="26"/>
      <c r="FT872" s="26"/>
      <c r="FU872" s="26"/>
      <c r="FV872" s="26"/>
      <c r="FW872" s="26"/>
      <c r="FX872" s="26"/>
      <c r="FY872" s="26"/>
      <c r="FZ872" s="26"/>
      <c r="GA872" s="26"/>
      <c r="GB872" s="26"/>
      <c r="GC872" s="26"/>
      <c r="GD872" s="26"/>
      <c r="GE872" s="26"/>
      <c r="GF872" s="26"/>
      <c r="GG872" s="26"/>
      <c r="GH872" s="26"/>
      <c r="GI872" s="26"/>
      <c r="GJ872" s="26"/>
      <c r="GK872" s="26"/>
      <c r="GL872" s="26"/>
      <c r="GM872" s="26"/>
      <c r="GN872" s="26"/>
      <c r="GO872" s="26"/>
      <c r="GP872" s="26"/>
      <c r="GQ872" s="26"/>
      <c r="GR872" s="26"/>
      <c r="GS872" s="26"/>
      <c r="GT872" s="26"/>
      <c r="GU872" s="26"/>
      <c r="GV872" s="26"/>
      <c r="GW872" s="26"/>
      <c r="GX872" s="26"/>
      <c r="GY872" s="26"/>
      <c r="GZ872" s="26"/>
      <c r="HA872" s="26"/>
      <c r="HB872" s="26"/>
      <c r="HC872" s="26"/>
      <c r="HD872" s="26"/>
      <c r="HE872" s="26"/>
      <c r="HF872" s="26"/>
      <c r="HG872" s="26"/>
      <c r="HH872" s="26"/>
      <c r="HI872" s="26"/>
      <c r="HJ872" s="26"/>
      <c r="HK872" s="26"/>
      <c r="HL872" s="26"/>
      <c r="HM872" s="26"/>
      <c r="HN872" s="26"/>
      <c r="HO872" s="26"/>
      <c r="HP872" s="26"/>
      <c r="HQ872" s="26"/>
      <c r="HR872" s="26"/>
      <c r="HS872" s="26"/>
      <c r="HT872" s="26"/>
      <c r="HU872" s="26"/>
      <c r="HV872" s="26"/>
      <c r="HW872" s="26"/>
      <c r="HX872" s="26"/>
      <c r="HY872" s="26"/>
      <c r="HZ872" s="26"/>
      <c r="IA872" s="26"/>
      <c r="IB872" s="26"/>
      <c r="IC872" s="26"/>
      <c r="ID872" s="26"/>
      <c r="IE872" s="26"/>
      <c r="IF872" s="26"/>
      <c r="IG872" s="26"/>
      <c r="IH872" s="26"/>
      <c r="II872" s="26"/>
      <c r="IJ872" s="26"/>
      <c r="IK872" s="26"/>
      <c r="IL872" s="26"/>
      <c r="IM872" s="26"/>
      <c r="IN872" s="26"/>
      <c r="IO872" s="26"/>
      <c r="IP872" s="26"/>
      <c r="IQ872" s="26"/>
      <c r="IR872" s="26"/>
      <c r="IS872" s="26"/>
      <c r="IT872" s="26"/>
      <c r="IU872" s="26"/>
      <c r="IV872" s="26"/>
    </row>
    <row r="873" spans="1:256" s="35" customFormat="1" ht="14.4" x14ac:dyDescent="0.3">
      <c r="A873"/>
      <c r="B873"/>
      <c r="C873"/>
      <c r="D873"/>
      <c r="E873"/>
      <c r="F873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6"/>
      <c r="AB873" s="26"/>
      <c r="AC873" s="26"/>
      <c r="AD873" s="26"/>
      <c r="AE873" s="26"/>
      <c r="AF873" s="26"/>
      <c r="AG873" s="26"/>
      <c r="AH873" s="26"/>
      <c r="AI873" s="26"/>
      <c r="AJ873" s="26"/>
      <c r="AK873" s="26"/>
      <c r="AL873" s="26"/>
      <c r="AM873" s="26"/>
      <c r="AN873" s="26"/>
      <c r="AO873" s="26"/>
      <c r="AP873" s="26"/>
      <c r="AQ873" s="26"/>
      <c r="AR873" s="26"/>
      <c r="AS873" s="26"/>
      <c r="AT873" s="26"/>
      <c r="AU873" s="26"/>
      <c r="AV873" s="26"/>
      <c r="AW873" s="26"/>
      <c r="AX873" s="26"/>
      <c r="AY873" s="26"/>
      <c r="AZ873" s="26"/>
      <c r="BA873" s="26"/>
      <c r="BB873" s="26"/>
      <c r="BC873" s="26"/>
      <c r="BD873" s="26"/>
      <c r="BE873" s="26"/>
      <c r="BF873" s="26"/>
      <c r="BG873" s="26"/>
      <c r="BH873" s="26"/>
      <c r="BI873" s="26"/>
      <c r="BJ873" s="26"/>
      <c r="BK873" s="26"/>
      <c r="BL873" s="26"/>
      <c r="BM873" s="26"/>
      <c r="BN873" s="26"/>
      <c r="BO873" s="26"/>
      <c r="BP873" s="26"/>
      <c r="BQ873" s="26"/>
      <c r="BR873" s="26"/>
      <c r="BS873" s="26"/>
      <c r="BT873" s="26"/>
      <c r="BU873" s="26"/>
      <c r="BV873" s="26"/>
      <c r="BW873" s="26"/>
      <c r="BX873" s="26"/>
      <c r="BY873" s="26"/>
      <c r="BZ873" s="26"/>
      <c r="CA873" s="26"/>
      <c r="CB873" s="26"/>
      <c r="CC873" s="26"/>
      <c r="CD873" s="26"/>
      <c r="CE873" s="26"/>
      <c r="CF873" s="26"/>
      <c r="CG873" s="26"/>
      <c r="CH873" s="26"/>
      <c r="CI873" s="26"/>
      <c r="CJ873" s="26"/>
      <c r="CK873" s="26"/>
      <c r="CL873" s="26"/>
      <c r="CM873" s="26"/>
      <c r="CN873" s="26"/>
      <c r="CO873" s="26"/>
      <c r="CP873" s="26"/>
      <c r="CQ873" s="26"/>
      <c r="CR873" s="26"/>
      <c r="CS873" s="26"/>
      <c r="CT873" s="26"/>
      <c r="CU873" s="26"/>
      <c r="CV873" s="26"/>
      <c r="CW873" s="26"/>
      <c r="CX873" s="26"/>
      <c r="CY873" s="26"/>
      <c r="CZ873" s="26"/>
      <c r="DA873" s="26"/>
      <c r="DB873" s="26"/>
      <c r="DC873" s="26"/>
      <c r="DD873" s="26"/>
      <c r="DE873" s="26"/>
      <c r="DF873" s="26"/>
      <c r="DG873" s="26"/>
      <c r="DH873" s="26"/>
      <c r="DI873" s="26"/>
      <c r="DJ873" s="26"/>
      <c r="DK873" s="26"/>
      <c r="DL873" s="26"/>
      <c r="DM873" s="26"/>
      <c r="DN873" s="26"/>
      <c r="DO873" s="26"/>
      <c r="DP873" s="26"/>
      <c r="DQ873" s="26"/>
      <c r="DR873" s="26"/>
      <c r="DS873" s="26"/>
      <c r="DT873" s="26"/>
      <c r="DU873" s="26"/>
      <c r="DV873" s="26"/>
      <c r="DW873" s="26"/>
      <c r="DX873" s="26"/>
      <c r="DY873" s="26"/>
      <c r="DZ873" s="26"/>
      <c r="EA873" s="26"/>
      <c r="EB873" s="26"/>
      <c r="EC873" s="26"/>
      <c r="ED873" s="26"/>
      <c r="EE873" s="26"/>
      <c r="EF873" s="26"/>
      <c r="EG873" s="26"/>
      <c r="EH873" s="26"/>
      <c r="EI873" s="26"/>
      <c r="EJ873" s="26"/>
      <c r="EK873" s="26"/>
      <c r="EL873" s="26"/>
      <c r="EM873" s="26"/>
      <c r="EN873" s="26"/>
      <c r="EO873" s="26"/>
      <c r="EP873" s="26"/>
      <c r="EQ873" s="26"/>
      <c r="ER873" s="26"/>
      <c r="ES873" s="26"/>
      <c r="ET873" s="26"/>
      <c r="EU873" s="26"/>
      <c r="EV873" s="26"/>
      <c r="EW873" s="26"/>
      <c r="EX873" s="26"/>
      <c r="EY873" s="26"/>
      <c r="EZ873" s="26"/>
      <c r="FA873" s="26"/>
      <c r="FB873" s="26"/>
      <c r="FC873" s="26"/>
      <c r="FD873" s="26"/>
      <c r="FE873" s="26"/>
      <c r="FF873" s="26"/>
      <c r="FG873" s="26"/>
      <c r="FH873" s="26"/>
      <c r="FI873" s="26"/>
      <c r="FJ873" s="26"/>
      <c r="FK873" s="26"/>
      <c r="FL873" s="26"/>
      <c r="FM873" s="26"/>
      <c r="FN873" s="26"/>
      <c r="FO873" s="26"/>
      <c r="FP873" s="26"/>
      <c r="FQ873" s="26"/>
      <c r="FR873" s="26"/>
      <c r="FS873" s="26"/>
      <c r="FT873" s="26"/>
      <c r="FU873" s="26"/>
      <c r="FV873" s="26"/>
      <c r="FW873" s="26"/>
      <c r="FX873" s="26"/>
      <c r="FY873" s="26"/>
      <c r="FZ873" s="26"/>
      <c r="GA873" s="26"/>
      <c r="GB873" s="26"/>
      <c r="GC873" s="26"/>
      <c r="GD873" s="26"/>
      <c r="GE873" s="26"/>
      <c r="GF873" s="26"/>
      <c r="GG873" s="26"/>
      <c r="GH873" s="26"/>
      <c r="GI873" s="26"/>
      <c r="GJ873" s="26"/>
      <c r="GK873" s="26"/>
      <c r="GL873" s="26"/>
      <c r="GM873" s="26"/>
      <c r="GN873" s="26"/>
      <c r="GO873" s="26"/>
      <c r="GP873" s="26"/>
      <c r="GQ873" s="26"/>
      <c r="GR873" s="26"/>
      <c r="GS873" s="26"/>
      <c r="GT873" s="26"/>
      <c r="GU873" s="26"/>
      <c r="GV873" s="26"/>
      <c r="GW873" s="26"/>
      <c r="GX873" s="26"/>
      <c r="GY873" s="26"/>
      <c r="GZ873" s="26"/>
      <c r="HA873" s="26"/>
      <c r="HB873" s="26"/>
      <c r="HC873" s="26"/>
      <c r="HD873" s="26"/>
      <c r="HE873" s="26"/>
      <c r="HF873" s="26"/>
      <c r="HG873" s="26"/>
      <c r="HH873" s="26"/>
      <c r="HI873" s="26"/>
      <c r="HJ873" s="26"/>
      <c r="HK873" s="26"/>
      <c r="HL873" s="26"/>
      <c r="HM873" s="26"/>
      <c r="HN873" s="26"/>
      <c r="HO873" s="26"/>
      <c r="HP873" s="26"/>
      <c r="HQ873" s="26"/>
      <c r="HR873" s="26"/>
      <c r="HS873" s="26"/>
      <c r="HT873" s="26"/>
      <c r="HU873" s="26"/>
      <c r="HV873" s="26"/>
      <c r="HW873" s="26"/>
      <c r="HX873" s="26"/>
      <c r="HY873" s="26"/>
      <c r="HZ873" s="26"/>
      <c r="IA873" s="26"/>
      <c r="IB873" s="26"/>
      <c r="IC873" s="26"/>
      <c r="ID873" s="26"/>
      <c r="IE873" s="26"/>
      <c r="IF873" s="26"/>
      <c r="IG873" s="26"/>
      <c r="IH873" s="26"/>
      <c r="II873" s="26"/>
      <c r="IJ873" s="26"/>
      <c r="IK873" s="26"/>
      <c r="IL873" s="26"/>
      <c r="IM873" s="26"/>
      <c r="IN873" s="26"/>
      <c r="IO873" s="26"/>
      <c r="IP873" s="26"/>
      <c r="IQ873" s="26"/>
      <c r="IR873" s="26"/>
      <c r="IS873" s="26"/>
      <c r="IT873" s="26"/>
      <c r="IU873" s="26"/>
      <c r="IV873" s="26"/>
    </row>
    <row r="874" spans="1:256" s="32" customFormat="1" ht="14.4" x14ac:dyDescent="0.3">
      <c r="A874"/>
      <c r="B874"/>
      <c r="C874"/>
      <c r="D874"/>
      <c r="E874"/>
      <c r="F874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6"/>
      <c r="AB874" s="26"/>
      <c r="AC874" s="26"/>
      <c r="AD874" s="26"/>
      <c r="AE874" s="26"/>
      <c r="AF874" s="26"/>
      <c r="AG874" s="26"/>
      <c r="AH874" s="26"/>
      <c r="AI874" s="26"/>
      <c r="AJ874" s="26"/>
      <c r="AK874" s="26"/>
      <c r="AL874" s="26"/>
      <c r="AM874" s="26"/>
      <c r="AN874" s="26"/>
      <c r="AO874" s="26"/>
      <c r="AP874" s="26"/>
      <c r="AQ874" s="26"/>
      <c r="AR874" s="26"/>
      <c r="AS874" s="26"/>
      <c r="AT874" s="26"/>
      <c r="AU874" s="26"/>
      <c r="AV874" s="26"/>
      <c r="AW874" s="26"/>
      <c r="AX874" s="26"/>
      <c r="AY874" s="26"/>
      <c r="AZ874" s="26"/>
      <c r="BA874" s="26"/>
      <c r="BB874" s="26"/>
      <c r="BC874" s="26"/>
      <c r="BD874" s="26"/>
      <c r="BE874" s="26"/>
      <c r="BF874" s="26"/>
      <c r="BG874" s="26"/>
      <c r="BH874" s="26"/>
      <c r="BI874" s="26"/>
      <c r="BJ874" s="26"/>
      <c r="BK874" s="26"/>
      <c r="BL874" s="26"/>
      <c r="BM874" s="26"/>
      <c r="BN874" s="26"/>
      <c r="BO874" s="26"/>
      <c r="BP874" s="26"/>
      <c r="BQ874" s="26"/>
      <c r="BR874" s="26"/>
      <c r="BS874" s="26"/>
      <c r="BT874" s="26"/>
      <c r="BU874" s="26"/>
      <c r="BV874" s="26"/>
      <c r="BW874" s="26"/>
      <c r="BX874" s="26"/>
      <c r="BY874" s="26"/>
      <c r="BZ874" s="26"/>
      <c r="CA874" s="26"/>
      <c r="CB874" s="26"/>
      <c r="CC874" s="26"/>
      <c r="CD874" s="26"/>
      <c r="CE874" s="26"/>
      <c r="CF874" s="26"/>
      <c r="CG874" s="26"/>
      <c r="CH874" s="26"/>
      <c r="CI874" s="26"/>
      <c r="CJ874" s="26"/>
      <c r="CK874" s="26"/>
      <c r="CL874" s="26"/>
      <c r="CM874" s="26"/>
      <c r="CN874" s="26"/>
      <c r="CO874" s="26"/>
      <c r="CP874" s="26"/>
      <c r="CQ874" s="26"/>
      <c r="CR874" s="26"/>
      <c r="CS874" s="26"/>
      <c r="CT874" s="26"/>
      <c r="CU874" s="26"/>
      <c r="CV874" s="26"/>
      <c r="CW874" s="26"/>
      <c r="CX874" s="26"/>
      <c r="CY874" s="26"/>
      <c r="CZ874" s="26"/>
      <c r="DA874" s="26"/>
      <c r="DB874" s="26"/>
      <c r="DC874" s="26"/>
      <c r="DD874" s="26"/>
      <c r="DE874" s="26"/>
      <c r="DF874" s="26"/>
      <c r="DG874" s="26"/>
      <c r="DH874" s="26"/>
      <c r="DI874" s="26"/>
      <c r="DJ874" s="26"/>
      <c r="DK874" s="26"/>
      <c r="DL874" s="26"/>
      <c r="DM874" s="26"/>
      <c r="DN874" s="26"/>
      <c r="DO874" s="26"/>
      <c r="DP874" s="26"/>
      <c r="DQ874" s="26"/>
      <c r="DR874" s="26"/>
      <c r="DS874" s="26"/>
      <c r="DT874" s="26"/>
      <c r="DU874" s="26"/>
      <c r="DV874" s="26"/>
      <c r="DW874" s="26"/>
      <c r="DX874" s="26"/>
      <c r="DY874" s="26"/>
      <c r="DZ874" s="26"/>
      <c r="EA874" s="26"/>
      <c r="EB874" s="26"/>
      <c r="EC874" s="26"/>
      <c r="ED874" s="26"/>
      <c r="EE874" s="26"/>
      <c r="EF874" s="26"/>
      <c r="EG874" s="26"/>
      <c r="EH874" s="26"/>
      <c r="EI874" s="26"/>
      <c r="EJ874" s="26"/>
      <c r="EK874" s="26"/>
      <c r="EL874" s="26"/>
      <c r="EM874" s="26"/>
      <c r="EN874" s="26"/>
      <c r="EO874" s="26"/>
      <c r="EP874" s="26"/>
      <c r="EQ874" s="26"/>
      <c r="ER874" s="26"/>
      <c r="ES874" s="26"/>
      <c r="ET874" s="26"/>
      <c r="EU874" s="26"/>
      <c r="EV874" s="26"/>
      <c r="EW874" s="26"/>
      <c r="EX874" s="26"/>
      <c r="EY874" s="26"/>
      <c r="EZ874" s="26"/>
      <c r="FA874" s="26"/>
      <c r="FB874" s="26"/>
      <c r="FC874" s="26"/>
      <c r="FD874" s="26"/>
      <c r="FE874" s="26"/>
      <c r="FF874" s="26"/>
      <c r="FG874" s="26"/>
      <c r="FH874" s="26"/>
      <c r="FI874" s="26"/>
      <c r="FJ874" s="26"/>
      <c r="FK874" s="26"/>
      <c r="FL874" s="26"/>
      <c r="FM874" s="26"/>
      <c r="FN874" s="26"/>
      <c r="FO874" s="26"/>
      <c r="FP874" s="26"/>
      <c r="FQ874" s="26"/>
      <c r="FR874" s="26"/>
      <c r="FS874" s="26"/>
      <c r="FT874" s="26"/>
      <c r="FU874" s="26"/>
      <c r="FV874" s="26"/>
      <c r="FW874" s="26"/>
      <c r="FX874" s="26"/>
      <c r="FY874" s="26"/>
      <c r="FZ874" s="26"/>
      <c r="GA874" s="26"/>
      <c r="GB874" s="26"/>
      <c r="GC874" s="26"/>
      <c r="GD874" s="26"/>
      <c r="GE874" s="26"/>
      <c r="GF874" s="26"/>
      <c r="GG874" s="26"/>
      <c r="GH874" s="26"/>
      <c r="GI874" s="26"/>
      <c r="GJ874" s="26"/>
      <c r="GK874" s="26"/>
      <c r="GL874" s="26"/>
      <c r="GM874" s="26"/>
      <c r="GN874" s="26"/>
      <c r="GO874" s="26"/>
      <c r="GP874" s="26"/>
      <c r="GQ874" s="26"/>
      <c r="GR874" s="26"/>
      <c r="GS874" s="26"/>
      <c r="GT874" s="26"/>
      <c r="GU874" s="26"/>
      <c r="GV874" s="26"/>
      <c r="GW874" s="26"/>
      <c r="GX874" s="26"/>
      <c r="GY874" s="26"/>
      <c r="GZ874" s="26"/>
      <c r="HA874" s="26"/>
      <c r="HB874" s="26"/>
      <c r="HC874" s="26"/>
      <c r="HD874" s="26"/>
      <c r="HE874" s="26"/>
      <c r="HF874" s="26"/>
      <c r="HG874" s="26"/>
      <c r="HH874" s="26"/>
      <c r="HI874" s="26"/>
      <c r="HJ874" s="26"/>
      <c r="HK874" s="26"/>
      <c r="HL874" s="26"/>
      <c r="HM874" s="26"/>
      <c r="HN874" s="26"/>
      <c r="HO874" s="26"/>
      <c r="HP874" s="26"/>
      <c r="HQ874" s="26"/>
      <c r="HR874" s="26"/>
      <c r="HS874" s="26"/>
      <c r="HT874" s="26"/>
      <c r="HU874" s="26"/>
      <c r="HV874" s="26"/>
      <c r="HW874" s="26"/>
      <c r="HX874" s="26"/>
      <c r="HY874" s="26"/>
      <c r="HZ874" s="26"/>
      <c r="IA874" s="26"/>
      <c r="IB874" s="26"/>
      <c r="IC874" s="26"/>
      <c r="ID874" s="26"/>
      <c r="IE874" s="26"/>
      <c r="IF874" s="26"/>
      <c r="IG874" s="26"/>
      <c r="IH874" s="26"/>
      <c r="II874" s="26"/>
      <c r="IJ874" s="26"/>
      <c r="IK874" s="26"/>
      <c r="IL874" s="26"/>
      <c r="IM874" s="26"/>
      <c r="IN874" s="26"/>
      <c r="IO874" s="26"/>
      <c r="IP874" s="26"/>
      <c r="IQ874" s="26"/>
      <c r="IR874" s="26"/>
      <c r="IS874" s="26"/>
      <c r="IT874" s="26"/>
      <c r="IU874" s="26"/>
      <c r="IV874" s="26"/>
    </row>
    <row r="875" spans="1:256" s="35" customFormat="1" ht="14.4" x14ac:dyDescent="0.3">
      <c r="A875"/>
      <c r="B875"/>
      <c r="C875"/>
      <c r="D875"/>
      <c r="E875"/>
      <c r="F875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6"/>
      <c r="AB875" s="26"/>
      <c r="AC875" s="26"/>
      <c r="AD875" s="26"/>
      <c r="AE875" s="26"/>
      <c r="AF875" s="26"/>
      <c r="AG875" s="26"/>
      <c r="AH875" s="26"/>
      <c r="AI875" s="26"/>
      <c r="AJ875" s="26"/>
      <c r="AK875" s="26"/>
      <c r="AL875" s="26"/>
      <c r="AM875" s="26"/>
      <c r="AN875" s="26"/>
      <c r="AO875" s="26"/>
      <c r="AP875" s="26"/>
      <c r="AQ875" s="26"/>
      <c r="AR875" s="26"/>
      <c r="AS875" s="26"/>
      <c r="AT875" s="26"/>
      <c r="AU875" s="26"/>
      <c r="AV875" s="26"/>
      <c r="AW875" s="26"/>
      <c r="AX875" s="26"/>
      <c r="AY875" s="26"/>
      <c r="AZ875" s="26"/>
      <c r="BA875" s="26"/>
      <c r="BB875" s="26"/>
      <c r="BC875" s="26"/>
      <c r="BD875" s="26"/>
      <c r="BE875" s="26"/>
      <c r="BF875" s="26"/>
      <c r="BG875" s="26"/>
      <c r="BH875" s="26"/>
      <c r="BI875" s="26"/>
      <c r="BJ875" s="26"/>
      <c r="BK875" s="26"/>
      <c r="BL875" s="26"/>
      <c r="BM875" s="26"/>
      <c r="BN875" s="26"/>
      <c r="BO875" s="26"/>
      <c r="BP875" s="26"/>
      <c r="BQ875" s="26"/>
      <c r="BR875" s="26"/>
      <c r="BS875" s="26"/>
      <c r="BT875" s="26"/>
      <c r="BU875" s="26"/>
      <c r="BV875" s="26"/>
      <c r="BW875" s="26"/>
      <c r="BX875" s="26"/>
      <c r="BY875" s="26"/>
      <c r="BZ875" s="26"/>
      <c r="CA875" s="26"/>
      <c r="CB875" s="26"/>
      <c r="CC875" s="26"/>
      <c r="CD875" s="26"/>
      <c r="CE875" s="26"/>
      <c r="CF875" s="26"/>
      <c r="CG875" s="26"/>
      <c r="CH875" s="26"/>
      <c r="CI875" s="26"/>
      <c r="CJ875" s="26"/>
      <c r="CK875" s="26"/>
      <c r="CL875" s="26"/>
      <c r="CM875" s="26"/>
      <c r="CN875" s="26"/>
      <c r="CO875" s="26"/>
      <c r="CP875" s="26"/>
      <c r="CQ875" s="26"/>
      <c r="CR875" s="26"/>
      <c r="CS875" s="26"/>
      <c r="CT875" s="26"/>
      <c r="CU875" s="26"/>
      <c r="CV875" s="26"/>
      <c r="CW875" s="26"/>
      <c r="CX875" s="26"/>
      <c r="CY875" s="26"/>
      <c r="CZ875" s="26"/>
      <c r="DA875" s="26"/>
      <c r="DB875" s="26"/>
      <c r="DC875" s="26"/>
      <c r="DD875" s="26"/>
      <c r="DE875" s="26"/>
      <c r="DF875" s="26"/>
      <c r="DG875" s="26"/>
      <c r="DH875" s="26"/>
      <c r="DI875" s="26"/>
      <c r="DJ875" s="26"/>
      <c r="DK875" s="26"/>
      <c r="DL875" s="26"/>
      <c r="DM875" s="26"/>
      <c r="DN875" s="26"/>
      <c r="DO875" s="26"/>
      <c r="DP875" s="26"/>
      <c r="DQ875" s="26"/>
      <c r="DR875" s="26"/>
      <c r="DS875" s="26"/>
      <c r="DT875" s="26"/>
      <c r="DU875" s="26"/>
      <c r="DV875" s="26"/>
      <c r="DW875" s="26"/>
      <c r="DX875" s="26"/>
      <c r="DY875" s="26"/>
      <c r="DZ875" s="26"/>
      <c r="EA875" s="26"/>
      <c r="EB875" s="26"/>
      <c r="EC875" s="26"/>
      <c r="ED875" s="26"/>
      <c r="EE875" s="26"/>
      <c r="EF875" s="26"/>
      <c r="EG875" s="26"/>
      <c r="EH875" s="26"/>
      <c r="EI875" s="26"/>
      <c r="EJ875" s="26"/>
      <c r="EK875" s="26"/>
      <c r="EL875" s="26"/>
      <c r="EM875" s="26"/>
      <c r="EN875" s="26"/>
      <c r="EO875" s="26"/>
      <c r="EP875" s="26"/>
      <c r="EQ875" s="26"/>
      <c r="ER875" s="26"/>
      <c r="ES875" s="26"/>
      <c r="ET875" s="26"/>
      <c r="EU875" s="26"/>
      <c r="EV875" s="26"/>
      <c r="EW875" s="26"/>
      <c r="EX875" s="26"/>
      <c r="EY875" s="26"/>
      <c r="EZ875" s="26"/>
      <c r="FA875" s="26"/>
      <c r="FB875" s="26"/>
      <c r="FC875" s="26"/>
      <c r="FD875" s="26"/>
      <c r="FE875" s="26"/>
      <c r="FF875" s="26"/>
      <c r="FG875" s="26"/>
      <c r="FH875" s="26"/>
      <c r="FI875" s="26"/>
      <c r="FJ875" s="26"/>
      <c r="FK875" s="26"/>
      <c r="FL875" s="26"/>
      <c r="FM875" s="26"/>
      <c r="FN875" s="26"/>
      <c r="FO875" s="26"/>
      <c r="FP875" s="26"/>
      <c r="FQ875" s="26"/>
      <c r="FR875" s="26"/>
      <c r="FS875" s="26"/>
      <c r="FT875" s="26"/>
      <c r="FU875" s="26"/>
      <c r="FV875" s="26"/>
      <c r="FW875" s="26"/>
      <c r="FX875" s="26"/>
      <c r="FY875" s="26"/>
      <c r="FZ875" s="26"/>
      <c r="GA875" s="26"/>
      <c r="GB875" s="26"/>
      <c r="GC875" s="26"/>
      <c r="GD875" s="26"/>
      <c r="GE875" s="26"/>
      <c r="GF875" s="26"/>
      <c r="GG875" s="26"/>
      <c r="GH875" s="26"/>
      <c r="GI875" s="26"/>
      <c r="GJ875" s="26"/>
      <c r="GK875" s="26"/>
      <c r="GL875" s="26"/>
      <c r="GM875" s="26"/>
      <c r="GN875" s="26"/>
      <c r="GO875" s="26"/>
      <c r="GP875" s="26"/>
      <c r="GQ875" s="26"/>
      <c r="GR875" s="26"/>
      <c r="GS875" s="26"/>
      <c r="GT875" s="26"/>
      <c r="GU875" s="26"/>
      <c r="GV875" s="26"/>
      <c r="GW875" s="26"/>
      <c r="GX875" s="26"/>
      <c r="GY875" s="26"/>
      <c r="GZ875" s="26"/>
      <c r="HA875" s="26"/>
      <c r="HB875" s="26"/>
      <c r="HC875" s="26"/>
      <c r="HD875" s="26"/>
      <c r="HE875" s="26"/>
      <c r="HF875" s="26"/>
      <c r="HG875" s="26"/>
      <c r="HH875" s="26"/>
      <c r="HI875" s="26"/>
      <c r="HJ875" s="26"/>
      <c r="HK875" s="26"/>
      <c r="HL875" s="26"/>
      <c r="HM875" s="26"/>
      <c r="HN875" s="26"/>
      <c r="HO875" s="26"/>
      <c r="HP875" s="26"/>
      <c r="HQ875" s="26"/>
      <c r="HR875" s="26"/>
      <c r="HS875" s="26"/>
      <c r="HT875" s="26"/>
      <c r="HU875" s="26"/>
      <c r="HV875" s="26"/>
      <c r="HW875" s="26"/>
      <c r="HX875" s="26"/>
      <c r="HY875" s="26"/>
      <c r="HZ875" s="26"/>
      <c r="IA875" s="26"/>
      <c r="IB875" s="26"/>
      <c r="IC875" s="26"/>
      <c r="ID875" s="26"/>
      <c r="IE875" s="26"/>
      <c r="IF875" s="26"/>
      <c r="IG875" s="26"/>
      <c r="IH875" s="26"/>
      <c r="II875" s="26"/>
      <c r="IJ875" s="26"/>
      <c r="IK875" s="26"/>
      <c r="IL875" s="26"/>
      <c r="IM875" s="26"/>
      <c r="IN875" s="26"/>
      <c r="IO875" s="26"/>
      <c r="IP875" s="26"/>
      <c r="IQ875" s="26"/>
      <c r="IR875" s="26"/>
      <c r="IS875" s="26"/>
      <c r="IT875" s="26"/>
      <c r="IU875" s="26"/>
      <c r="IV875" s="26"/>
    </row>
    <row r="876" spans="1:256" s="32" customFormat="1" ht="14.4" x14ac:dyDescent="0.3">
      <c r="A876"/>
      <c r="B876"/>
      <c r="C876"/>
      <c r="D876"/>
      <c r="E876"/>
      <c r="F87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6"/>
      <c r="AB876" s="26"/>
      <c r="AC876" s="26"/>
      <c r="AD876" s="26"/>
      <c r="AE876" s="26"/>
      <c r="AF876" s="26"/>
      <c r="AG876" s="26"/>
      <c r="AH876" s="26"/>
      <c r="AI876" s="26"/>
      <c r="AJ876" s="26"/>
      <c r="AK876" s="26"/>
      <c r="AL876" s="26"/>
      <c r="AM876" s="26"/>
      <c r="AN876" s="26"/>
      <c r="AO876" s="26"/>
      <c r="AP876" s="26"/>
      <c r="AQ876" s="26"/>
      <c r="AR876" s="26"/>
      <c r="AS876" s="26"/>
      <c r="AT876" s="26"/>
      <c r="AU876" s="26"/>
      <c r="AV876" s="26"/>
      <c r="AW876" s="26"/>
      <c r="AX876" s="26"/>
      <c r="AY876" s="26"/>
      <c r="AZ876" s="26"/>
      <c r="BA876" s="26"/>
      <c r="BB876" s="26"/>
      <c r="BC876" s="26"/>
      <c r="BD876" s="26"/>
      <c r="BE876" s="26"/>
      <c r="BF876" s="26"/>
      <c r="BG876" s="26"/>
      <c r="BH876" s="26"/>
      <c r="BI876" s="26"/>
      <c r="BJ876" s="26"/>
      <c r="BK876" s="26"/>
      <c r="BL876" s="26"/>
      <c r="BM876" s="26"/>
      <c r="BN876" s="26"/>
      <c r="BO876" s="26"/>
      <c r="BP876" s="26"/>
      <c r="BQ876" s="26"/>
      <c r="BR876" s="26"/>
      <c r="BS876" s="26"/>
      <c r="BT876" s="26"/>
      <c r="BU876" s="26"/>
      <c r="BV876" s="26"/>
      <c r="BW876" s="26"/>
      <c r="BX876" s="26"/>
      <c r="BY876" s="26"/>
      <c r="BZ876" s="26"/>
      <c r="CA876" s="26"/>
      <c r="CB876" s="26"/>
      <c r="CC876" s="26"/>
      <c r="CD876" s="26"/>
      <c r="CE876" s="26"/>
      <c r="CF876" s="26"/>
      <c r="CG876" s="26"/>
      <c r="CH876" s="26"/>
      <c r="CI876" s="26"/>
      <c r="CJ876" s="26"/>
      <c r="CK876" s="26"/>
      <c r="CL876" s="26"/>
      <c r="CM876" s="26"/>
      <c r="CN876" s="26"/>
      <c r="CO876" s="26"/>
      <c r="CP876" s="26"/>
      <c r="CQ876" s="26"/>
      <c r="CR876" s="26"/>
      <c r="CS876" s="26"/>
      <c r="CT876" s="26"/>
      <c r="CU876" s="26"/>
      <c r="CV876" s="26"/>
      <c r="CW876" s="26"/>
      <c r="CX876" s="26"/>
      <c r="CY876" s="26"/>
      <c r="CZ876" s="26"/>
      <c r="DA876" s="26"/>
      <c r="DB876" s="26"/>
      <c r="DC876" s="26"/>
      <c r="DD876" s="26"/>
      <c r="DE876" s="26"/>
      <c r="DF876" s="26"/>
      <c r="DG876" s="26"/>
      <c r="DH876" s="26"/>
      <c r="DI876" s="26"/>
      <c r="DJ876" s="26"/>
      <c r="DK876" s="26"/>
      <c r="DL876" s="26"/>
      <c r="DM876" s="26"/>
      <c r="DN876" s="26"/>
      <c r="DO876" s="26"/>
      <c r="DP876" s="26"/>
      <c r="DQ876" s="26"/>
      <c r="DR876" s="26"/>
      <c r="DS876" s="26"/>
      <c r="DT876" s="26"/>
      <c r="DU876" s="26"/>
      <c r="DV876" s="26"/>
      <c r="DW876" s="26"/>
      <c r="DX876" s="26"/>
      <c r="DY876" s="26"/>
      <c r="DZ876" s="26"/>
      <c r="EA876" s="26"/>
      <c r="EB876" s="26"/>
      <c r="EC876" s="26"/>
      <c r="ED876" s="26"/>
      <c r="EE876" s="26"/>
      <c r="EF876" s="26"/>
      <c r="EG876" s="26"/>
      <c r="EH876" s="26"/>
      <c r="EI876" s="26"/>
      <c r="EJ876" s="26"/>
      <c r="EK876" s="26"/>
      <c r="EL876" s="26"/>
      <c r="EM876" s="26"/>
      <c r="EN876" s="26"/>
      <c r="EO876" s="26"/>
      <c r="EP876" s="26"/>
      <c r="EQ876" s="26"/>
      <c r="ER876" s="26"/>
      <c r="ES876" s="26"/>
      <c r="ET876" s="26"/>
      <c r="EU876" s="26"/>
      <c r="EV876" s="26"/>
      <c r="EW876" s="26"/>
      <c r="EX876" s="26"/>
      <c r="EY876" s="26"/>
      <c r="EZ876" s="26"/>
      <c r="FA876" s="26"/>
      <c r="FB876" s="26"/>
      <c r="FC876" s="26"/>
      <c r="FD876" s="26"/>
      <c r="FE876" s="26"/>
      <c r="FF876" s="26"/>
      <c r="FG876" s="26"/>
      <c r="FH876" s="26"/>
      <c r="FI876" s="26"/>
      <c r="FJ876" s="26"/>
      <c r="FK876" s="26"/>
      <c r="FL876" s="26"/>
      <c r="FM876" s="26"/>
      <c r="FN876" s="26"/>
      <c r="FO876" s="26"/>
      <c r="FP876" s="26"/>
      <c r="FQ876" s="26"/>
      <c r="FR876" s="26"/>
      <c r="FS876" s="26"/>
      <c r="FT876" s="26"/>
      <c r="FU876" s="26"/>
      <c r="FV876" s="26"/>
      <c r="FW876" s="26"/>
      <c r="FX876" s="26"/>
      <c r="FY876" s="26"/>
      <c r="FZ876" s="26"/>
      <c r="GA876" s="26"/>
      <c r="GB876" s="26"/>
      <c r="GC876" s="26"/>
      <c r="GD876" s="26"/>
      <c r="GE876" s="26"/>
      <c r="GF876" s="26"/>
      <c r="GG876" s="26"/>
      <c r="GH876" s="26"/>
      <c r="GI876" s="26"/>
      <c r="GJ876" s="26"/>
      <c r="GK876" s="26"/>
      <c r="GL876" s="26"/>
      <c r="GM876" s="26"/>
      <c r="GN876" s="26"/>
      <c r="GO876" s="26"/>
      <c r="GP876" s="26"/>
      <c r="GQ876" s="26"/>
      <c r="GR876" s="26"/>
      <c r="GS876" s="26"/>
      <c r="GT876" s="26"/>
      <c r="GU876" s="26"/>
      <c r="GV876" s="26"/>
      <c r="GW876" s="26"/>
      <c r="GX876" s="26"/>
      <c r="GY876" s="26"/>
      <c r="GZ876" s="26"/>
      <c r="HA876" s="26"/>
      <c r="HB876" s="26"/>
      <c r="HC876" s="26"/>
      <c r="HD876" s="26"/>
      <c r="HE876" s="26"/>
      <c r="HF876" s="26"/>
      <c r="HG876" s="26"/>
      <c r="HH876" s="26"/>
      <c r="HI876" s="26"/>
      <c r="HJ876" s="26"/>
      <c r="HK876" s="26"/>
      <c r="HL876" s="26"/>
      <c r="HM876" s="26"/>
      <c r="HN876" s="26"/>
      <c r="HO876" s="26"/>
      <c r="HP876" s="26"/>
      <c r="HQ876" s="26"/>
      <c r="HR876" s="26"/>
      <c r="HS876" s="26"/>
      <c r="HT876" s="26"/>
      <c r="HU876" s="26"/>
      <c r="HV876" s="26"/>
      <c r="HW876" s="26"/>
      <c r="HX876" s="26"/>
      <c r="HY876" s="26"/>
      <c r="HZ876" s="26"/>
      <c r="IA876" s="26"/>
      <c r="IB876" s="26"/>
      <c r="IC876" s="26"/>
      <c r="ID876" s="26"/>
      <c r="IE876" s="26"/>
      <c r="IF876" s="26"/>
      <c r="IG876" s="26"/>
      <c r="IH876" s="26"/>
      <c r="II876" s="26"/>
      <c r="IJ876" s="26"/>
      <c r="IK876" s="26"/>
      <c r="IL876" s="26"/>
      <c r="IM876" s="26"/>
      <c r="IN876" s="26"/>
      <c r="IO876" s="26"/>
      <c r="IP876" s="26"/>
      <c r="IQ876" s="26"/>
      <c r="IR876" s="26"/>
      <c r="IS876" s="26"/>
      <c r="IT876" s="26"/>
      <c r="IU876" s="26"/>
      <c r="IV876" s="26"/>
    </row>
    <row r="877" spans="1:256" s="32" customFormat="1" ht="14.4" x14ac:dyDescent="0.3">
      <c r="A877"/>
      <c r="B877"/>
      <c r="C877"/>
      <c r="D877"/>
      <c r="E877"/>
      <c r="F877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6"/>
      <c r="AB877" s="26"/>
      <c r="AC877" s="26"/>
      <c r="AD877" s="26"/>
      <c r="AE877" s="26"/>
      <c r="AF877" s="26"/>
      <c r="AG877" s="26"/>
      <c r="AH877" s="26"/>
      <c r="AI877" s="26"/>
      <c r="AJ877" s="26"/>
      <c r="AK877" s="26"/>
      <c r="AL877" s="26"/>
      <c r="AM877" s="26"/>
      <c r="AN877" s="26"/>
      <c r="AO877" s="26"/>
      <c r="AP877" s="26"/>
      <c r="AQ877" s="26"/>
      <c r="AR877" s="26"/>
      <c r="AS877" s="26"/>
      <c r="AT877" s="26"/>
      <c r="AU877" s="26"/>
      <c r="AV877" s="26"/>
      <c r="AW877" s="26"/>
      <c r="AX877" s="26"/>
      <c r="AY877" s="26"/>
      <c r="AZ877" s="26"/>
      <c r="BA877" s="26"/>
      <c r="BB877" s="26"/>
      <c r="BC877" s="26"/>
      <c r="BD877" s="26"/>
      <c r="BE877" s="26"/>
      <c r="BF877" s="26"/>
      <c r="BG877" s="26"/>
      <c r="BH877" s="26"/>
      <c r="BI877" s="26"/>
      <c r="BJ877" s="26"/>
      <c r="BK877" s="26"/>
      <c r="BL877" s="26"/>
      <c r="BM877" s="26"/>
      <c r="BN877" s="26"/>
      <c r="BO877" s="26"/>
      <c r="BP877" s="26"/>
      <c r="BQ877" s="26"/>
      <c r="BR877" s="26"/>
      <c r="BS877" s="26"/>
      <c r="BT877" s="26"/>
      <c r="BU877" s="26"/>
      <c r="BV877" s="26"/>
      <c r="BW877" s="26"/>
      <c r="BX877" s="26"/>
      <c r="BY877" s="26"/>
      <c r="BZ877" s="26"/>
      <c r="CA877" s="26"/>
      <c r="CB877" s="26"/>
      <c r="CC877" s="26"/>
      <c r="CD877" s="26"/>
      <c r="CE877" s="26"/>
      <c r="CF877" s="26"/>
      <c r="CG877" s="26"/>
      <c r="CH877" s="26"/>
      <c r="CI877" s="26"/>
      <c r="CJ877" s="26"/>
      <c r="CK877" s="26"/>
      <c r="CL877" s="26"/>
      <c r="CM877" s="26"/>
      <c r="CN877" s="26"/>
      <c r="CO877" s="26"/>
      <c r="CP877" s="26"/>
      <c r="CQ877" s="26"/>
      <c r="CR877" s="26"/>
      <c r="CS877" s="26"/>
      <c r="CT877" s="26"/>
      <c r="CU877" s="26"/>
      <c r="CV877" s="26"/>
      <c r="CW877" s="26"/>
      <c r="CX877" s="26"/>
      <c r="CY877" s="26"/>
      <c r="CZ877" s="26"/>
      <c r="DA877" s="26"/>
      <c r="DB877" s="26"/>
      <c r="DC877" s="26"/>
      <c r="DD877" s="26"/>
      <c r="DE877" s="26"/>
      <c r="DF877" s="26"/>
      <c r="DG877" s="26"/>
      <c r="DH877" s="26"/>
      <c r="DI877" s="26"/>
      <c r="DJ877" s="26"/>
      <c r="DK877" s="26"/>
      <c r="DL877" s="26"/>
      <c r="DM877" s="26"/>
      <c r="DN877" s="26"/>
      <c r="DO877" s="26"/>
      <c r="DP877" s="26"/>
      <c r="DQ877" s="26"/>
      <c r="DR877" s="26"/>
      <c r="DS877" s="26"/>
      <c r="DT877" s="26"/>
      <c r="DU877" s="26"/>
      <c r="DV877" s="26"/>
      <c r="DW877" s="26"/>
      <c r="DX877" s="26"/>
      <c r="DY877" s="26"/>
      <c r="DZ877" s="26"/>
      <c r="EA877" s="26"/>
      <c r="EB877" s="26"/>
      <c r="EC877" s="26"/>
      <c r="ED877" s="26"/>
      <c r="EE877" s="26"/>
      <c r="EF877" s="26"/>
      <c r="EG877" s="26"/>
      <c r="EH877" s="26"/>
      <c r="EI877" s="26"/>
      <c r="EJ877" s="26"/>
      <c r="EK877" s="26"/>
      <c r="EL877" s="26"/>
      <c r="EM877" s="26"/>
      <c r="EN877" s="26"/>
      <c r="EO877" s="26"/>
      <c r="EP877" s="26"/>
      <c r="EQ877" s="26"/>
      <c r="ER877" s="26"/>
      <c r="ES877" s="26"/>
      <c r="ET877" s="26"/>
      <c r="EU877" s="26"/>
      <c r="EV877" s="26"/>
      <c r="EW877" s="26"/>
      <c r="EX877" s="26"/>
      <c r="EY877" s="26"/>
      <c r="EZ877" s="26"/>
      <c r="FA877" s="26"/>
      <c r="FB877" s="26"/>
      <c r="FC877" s="26"/>
      <c r="FD877" s="26"/>
      <c r="FE877" s="26"/>
      <c r="FF877" s="26"/>
      <c r="FG877" s="26"/>
      <c r="FH877" s="26"/>
      <c r="FI877" s="26"/>
      <c r="FJ877" s="26"/>
      <c r="FK877" s="26"/>
      <c r="FL877" s="26"/>
      <c r="FM877" s="26"/>
      <c r="FN877" s="26"/>
      <c r="FO877" s="26"/>
      <c r="FP877" s="26"/>
      <c r="FQ877" s="26"/>
      <c r="FR877" s="26"/>
      <c r="FS877" s="26"/>
      <c r="FT877" s="26"/>
      <c r="FU877" s="26"/>
      <c r="FV877" s="26"/>
      <c r="FW877" s="26"/>
      <c r="FX877" s="26"/>
      <c r="FY877" s="26"/>
      <c r="FZ877" s="26"/>
      <c r="GA877" s="26"/>
      <c r="GB877" s="26"/>
      <c r="GC877" s="26"/>
      <c r="GD877" s="26"/>
      <c r="GE877" s="26"/>
      <c r="GF877" s="26"/>
      <c r="GG877" s="26"/>
      <c r="GH877" s="26"/>
      <c r="GI877" s="26"/>
      <c r="GJ877" s="26"/>
      <c r="GK877" s="26"/>
      <c r="GL877" s="26"/>
      <c r="GM877" s="26"/>
      <c r="GN877" s="26"/>
      <c r="GO877" s="26"/>
      <c r="GP877" s="26"/>
      <c r="GQ877" s="26"/>
      <c r="GR877" s="26"/>
      <c r="GS877" s="26"/>
      <c r="GT877" s="26"/>
      <c r="GU877" s="26"/>
      <c r="GV877" s="26"/>
      <c r="GW877" s="26"/>
      <c r="GX877" s="26"/>
      <c r="GY877" s="26"/>
      <c r="GZ877" s="26"/>
      <c r="HA877" s="26"/>
      <c r="HB877" s="26"/>
      <c r="HC877" s="26"/>
      <c r="HD877" s="26"/>
      <c r="HE877" s="26"/>
      <c r="HF877" s="26"/>
      <c r="HG877" s="26"/>
      <c r="HH877" s="26"/>
      <c r="HI877" s="26"/>
      <c r="HJ877" s="26"/>
      <c r="HK877" s="26"/>
      <c r="HL877" s="26"/>
      <c r="HM877" s="26"/>
      <c r="HN877" s="26"/>
      <c r="HO877" s="26"/>
      <c r="HP877" s="26"/>
      <c r="HQ877" s="26"/>
      <c r="HR877" s="26"/>
      <c r="HS877" s="26"/>
      <c r="HT877" s="26"/>
      <c r="HU877" s="26"/>
      <c r="HV877" s="26"/>
      <c r="HW877" s="26"/>
      <c r="HX877" s="26"/>
      <c r="HY877" s="26"/>
      <c r="HZ877" s="26"/>
      <c r="IA877" s="26"/>
      <c r="IB877" s="26"/>
      <c r="IC877" s="26"/>
      <c r="ID877" s="26"/>
      <c r="IE877" s="26"/>
      <c r="IF877" s="26"/>
      <c r="IG877" s="26"/>
      <c r="IH877" s="26"/>
      <c r="II877" s="26"/>
      <c r="IJ877" s="26"/>
      <c r="IK877" s="26"/>
      <c r="IL877" s="26"/>
      <c r="IM877" s="26"/>
      <c r="IN877" s="26"/>
      <c r="IO877" s="26"/>
      <c r="IP877" s="26"/>
      <c r="IQ877" s="26"/>
      <c r="IR877" s="26"/>
      <c r="IS877" s="26"/>
      <c r="IT877" s="26"/>
      <c r="IU877" s="26"/>
      <c r="IV877" s="26"/>
    </row>
    <row r="878" spans="1:256" s="32" customFormat="1" ht="14.4" x14ac:dyDescent="0.3">
      <c r="A878"/>
      <c r="B878"/>
      <c r="C878"/>
      <c r="D878"/>
      <c r="E878"/>
      <c r="F878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6"/>
      <c r="AB878" s="26"/>
      <c r="AC878" s="26"/>
      <c r="AD878" s="26"/>
      <c r="AE878" s="26"/>
      <c r="AF878" s="26"/>
      <c r="AG878" s="26"/>
      <c r="AH878" s="26"/>
      <c r="AI878" s="26"/>
      <c r="AJ878" s="26"/>
      <c r="AK878" s="26"/>
      <c r="AL878" s="26"/>
      <c r="AM878" s="26"/>
      <c r="AN878" s="26"/>
      <c r="AO878" s="26"/>
      <c r="AP878" s="26"/>
      <c r="AQ878" s="26"/>
      <c r="AR878" s="26"/>
      <c r="AS878" s="26"/>
      <c r="AT878" s="26"/>
      <c r="AU878" s="26"/>
      <c r="AV878" s="26"/>
      <c r="AW878" s="26"/>
      <c r="AX878" s="26"/>
      <c r="AY878" s="26"/>
      <c r="AZ878" s="26"/>
      <c r="BA878" s="26"/>
      <c r="BB878" s="26"/>
      <c r="BC878" s="26"/>
      <c r="BD878" s="26"/>
      <c r="BE878" s="26"/>
      <c r="BF878" s="26"/>
      <c r="BG878" s="26"/>
      <c r="BH878" s="26"/>
      <c r="BI878" s="26"/>
      <c r="BJ878" s="26"/>
      <c r="BK878" s="26"/>
      <c r="BL878" s="26"/>
      <c r="BM878" s="26"/>
      <c r="BN878" s="26"/>
      <c r="BO878" s="26"/>
      <c r="BP878" s="26"/>
      <c r="BQ878" s="26"/>
      <c r="BR878" s="26"/>
      <c r="BS878" s="26"/>
      <c r="BT878" s="26"/>
      <c r="BU878" s="26"/>
      <c r="BV878" s="26"/>
      <c r="BW878" s="26"/>
      <c r="BX878" s="26"/>
      <c r="BY878" s="26"/>
      <c r="BZ878" s="26"/>
      <c r="CA878" s="26"/>
      <c r="CB878" s="26"/>
      <c r="CC878" s="26"/>
      <c r="CD878" s="26"/>
      <c r="CE878" s="26"/>
      <c r="CF878" s="26"/>
      <c r="CG878" s="26"/>
      <c r="CH878" s="26"/>
      <c r="CI878" s="26"/>
      <c r="CJ878" s="26"/>
      <c r="CK878" s="26"/>
      <c r="CL878" s="26"/>
      <c r="CM878" s="26"/>
      <c r="CN878" s="26"/>
      <c r="CO878" s="26"/>
      <c r="CP878" s="26"/>
      <c r="CQ878" s="26"/>
      <c r="CR878" s="26"/>
      <c r="CS878" s="26"/>
      <c r="CT878" s="26"/>
      <c r="CU878" s="26"/>
      <c r="CV878" s="26"/>
      <c r="CW878" s="26"/>
      <c r="CX878" s="26"/>
      <c r="CY878" s="26"/>
      <c r="CZ878" s="26"/>
      <c r="DA878" s="26"/>
      <c r="DB878" s="26"/>
      <c r="DC878" s="26"/>
      <c r="DD878" s="26"/>
      <c r="DE878" s="26"/>
      <c r="DF878" s="26"/>
      <c r="DG878" s="26"/>
      <c r="DH878" s="26"/>
      <c r="DI878" s="26"/>
      <c r="DJ878" s="26"/>
      <c r="DK878" s="26"/>
      <c r="DL878" s="26"/>
      <c r="DM878" s="26"/>
      <c r="DN878" s="26"/>
      <c r="DO878" s="26"/>
      <c r="DP878" s="26"/>
      <c r="DQ878" s="26"/>
      <c r="DR878" s="26"/>
      <c r="DS878" s="26"/>
      <c r="DT878" s="26"/>
      <c r="DU878" s="26"/>
      <c r="DV878" s="26"/>
      <c r="DW878" s="26"/>
      <c r="DX878" s="26"/>
      <c r="DY878" s="26"/>
      <c r="DZ878" s="26"/>
      <c r="EA878" s="26"/>
      <c r="EB878" s="26"/>
      <c r="EC878" s="26"/>
      <c r="ED878" s="26"/>
      <c r="EE878" s="26"/>
      <c r="EF878" s="26"/>
      <c r="EG878" s="26"/>
      <c r="EH878" s="26"/>
      <c r="EI878" s="26"/>
      <c r="EJ878" s="26"/>
      <c r="EK878" s="26"/>
      <c r="EL878" s="26"/>
      <c r="EM878" s="26"/>
      <c r="EN878" s="26"/>
      <c r="EO878" s="26"/>
      <c r="EP878" s="26"/>
      <c r="EQ878" s="26"/>
      <c r="ER878" s="26"/>
      <c r="ES878" s="26"/>
      <c r="ET878" s="26"/>
      <c r="EU878" s="26"/>
      <c r="EV878" s="26"/>
      <c r="EW878" s="26"/>
      <c r="EX878" s="26"/>
      <c r="EY878" s="26"/>
      <c r="EZ878" s="26"/>
      <c r="FA878" s="26"/>
      <c r="FB878" s="26"/>
      <c r="FC878" s="26"/>
      <c r="FD878" s="26"/>
      <c r="FE878" s="26"/>
      <c r="FF878" s="26"/>
      <c r="FG878" s="26"/>
      <c r="FH878" s="26"/>
      <c r="FI878" s="26"/>
      <c r="FJ878" s="26"/>
      <c r="FK878" s="26"/>
      <c r="FL878" s="26"/>
      <c r="FM878" s="26"/>
      <c r="FN878" s="26"/>
      <c r="FO878" s="26"/>
      <c r="FP878" s="26"/>
      <c r="FQ878" s="26"/>
      <c r="FR878" s="26"/>
      <c r="FS878" s="26"/>
      <c r="FT878" s="26"/>
      <c r="FU878" s="26"/>
      <c r="FV878" s="26"/>
      <c r="FW878" s="26"/>
      <c r="FX878" s="26"/>
      <c r="FY878" s="26"/>
      <c r="FZ878" s="26"/>
      <c r="GA878" s="26"/>
      <c r="GB878" s="26"/>
      <c r="GC878" s="26"/>
      <c r="GD878" s="26"/>
      <c r="GE878" s="26"/>
      <c r="GF878" s="26"/>
      <c r="GG878" s="26"/>
      <c r="GH878" s="26"/>
      <c r="GI878" s="26"/>
      <c r="GJ878" s="26"/>
      <c r="GK878" s="26"/>
      <c r="GL878" s="26"/>
      <c r="GM878" s="26"/>
      <c r="GN878" s="26"/>
      <c r="GO878" s="26"/>
      <c r="GP878" s="26"/>
      <c r="GQ878" s="26"/>
      <c r="GR878" s="26"/>
      <c r="GS878" s="26"/>
      <c r="GT878" s="26"/>
      <c r="GU878" s="26"/>
      <c r="GV878" s="26"/>
      <c r="GW878" s="26"/>
      <c r="GX878" s="26"/>
      <c r="GY878" s="26"/>
      <c r="GZ878" s="26"/>
      <c r="HA878" s="26"/>
      <c r="HB878" s="26"/>
      <c r="HC878" s="26"/>
      <c r="HD878" s="26"/>
      <c r="HE878" s="26"/>
      <c r="HF878" s="26"/>
      <c r="HG878" s="26"/>
      <c r="HH878" s="26"/>
      <c r="HI878" s="26"/>
      <c r="HJ878" s="26"/>
      <c r="HK878" s="26"/>
      <c r="HL878" s="26"/>
      <c r="HM878" s="26"/>
      <c r="HN878" s="26"/>
      <c r="HO878" s="26"/>
      <c r="HP878" s="26"/>
      <c r="HQ878" s="26"/>
      <c r="HR878" s="26"/>
      <c r="HS878" s="26"/>
      <c r="HT878" s="26"/>
      <c r="HU878" s="26"/>
      <c r="HV878" s="26"/>
      <c r="HW878" s="26"/>
      <c r="HX878" s="26"/>
      <c r="HY878" s="26"/>
      <c r="HZ878" s="26"/>
      <c r="IA878" s="26"/>
      <c r="IB878" s="26"/>
      <c r="IC878" s="26"/>
      <c r="ID878" s="26"/>
      <c r="IE878" s="26"/>
      <c r="IF878" s="26"/>
      <c r="IG878" s="26"/>
      <c r="IH878" s="26"/>
      <c r="II878" s="26"/>
      <c r="IJ878" s="26"/>
      <c r="IK878" s="26"/>
      <c r="IL878" s="26"/>
      <c r="IM878" s="26"/>
      <c r="IN878" s="26"/>
      <c r="IO878" s="26"/>
      <c r="IP878" s="26"/>
      <c r="IQ878" s="26"/>
      <c r="IR878" s="26"/>
      <c r="IS878" s="26"/>
      <c r="IT878" s="26"/>
      <c r="IU878" s="26"/>
      <c r="IV878" s="26"/>
    </row>
    <row r="879" spans="1:256" s="32" customFormat="1" ht="14.4" x14ac:dyDescent="0.3">
      <c r="A879"/>
      <c r="B879"/>
      <c r="C879"/>
      <c r="D879"/>
      <c r="E879"/>
      <c r="F879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6"/>
      <c r="AB879" s="26"/>
      <c r="AC879" s="26"/>
      <c r="AD879" s="26"/>
      <c r="AE879" s="26"/>
      <c r="AF879" s="26"/>
      <c r="AG879" s="26"/>
      <c r="AH879" s="26"/>
      <c r="AI879" s="26"/>
      <c r="AJ879" s="26"/>
      <c r="AK879" s="26"/>
      <c r="AL879" s="26"/>
      <c r="AM879" s="26"/>
      <c r="AN879" s="26"/>
      <c r="AO879" s="26"/>
      <c r="AP879" s="26"/>
      <c r="AQ879" s="26"/>
      <c r="AR879" s="26"/>
      <c r="AS879" s="26"/>
      <c r="AT879" s="26"/>
      <c r="AU879" s="26"/>
      <c r="AV879" s="26"/>
      <c r="AW879" s="26"/>
      <c r="AX879" s="26"/>
      <c r="AY879" s="26"/>
      <c r="AZ879" s="26"/>
      <c r="BA879" s="26"/>
      <c r="BB879" s="26"/>
      <c r="BC879" s="26"/>
      <c r="BD879" s="26"/>
      <c r="BE879" s="26"/>
      <c r="BF879" s="26"/>
      <c r="BG879" s="26"/>
      <c r="BH879" s="26"/>
      <c r="BI879" s="26"/>
      <c r="BJ879" s="26"/>
      <c r="BK879" s="26"/>
      <c r="BL879" s="26"/>
      <c r="BM879" s="26"/>
      <c r="BN879" s="26"/>
      <c r="BO879" s="26"/>
      <c r="BP879" s="26"/>
      <c r="BQ879" s="26"/>
      <c r="BR879" s="26"/>
      <c r="BS879" s="26"/>
      <c r="BT879" s="26"/>
      <c r="BU879" s="26"/>
      <c r="BV879" s="26"/>
      <c r="BW879" s="26"/>
      <c r="BX879" s="26"/>
      <c r="BY879" s="26"/>
      <c r="BZ879" s="26"/>
      <c r="CA879" s="26"/>
      <c r="CB879" s="26"/>
      <c r="CC879" s="26"/>
      <c r="CD879" s="26"/>
      <c r="CE879" s="26"/>
      <c r="CF879" s="26"/>
      <c r="CG879" s="26"/>
      <c r="CH879" s="26"/>
      <c r="CI879" s="26"/>
      <c r="CJ879" s="26"/>
      <c r="CK879" s="26"/>
      <c r="CL879" s="26"/>
      <c r="CM879" s="26"/>
      <c r="CN879" s="26"/>
      <c r="CO879" s="26"/>
      <c r="CP879" s="26"/>
      <c r="CQ879" s="26"/>
      <c r="CR879" s="26"/>
      <c r="CS879" s="26"/>
      <c r="CT879" s="26"/>
      <c r="CU879" s="26"/>
      <c r="CV879" s="26"/>
      <c r="CW879" s="26"/>
      <c r="CX879" s="26"/>
      <c r="CY879" s="26"/>
      <c r="CZ879" s="26"/>
      <c r="DA879" s="26"/>
      <c r="DB879" s="26"/>
      <c r="DC879" s="26"/>
      <c r="DD879" s="26"/>
      <c r="DE879" s="26"/>
      <c r="DF879" s="26"/>
      <c r="DG879" s="26"/>
      <c r="DH879" s="26"/>
      <c r="DI879" s="26"/>
      <c r="DJ879" s="26"/>
      <c r="DK879" s="26"/>
      <c r="DL879" s="26"/>
      <c r="DM879" s="26"/>
      <c r="DN879" s="26"/>
      <c r="DO879" s="26"/>
      <c r="DP879" s="26"/>
      <c r="DQ879" s="26"/>
      <c r="DR879" s="26"/>
      <c r="DS879" s="26"/>
      <c r="DT879" s="26"/>
      <c r="DU879" s="26"/>
      <c r="DV879" s="26"/>
      <c r="DW879" s="26"/>
      <c r="DX879" s="26"/>
      <c r="DY879" s="26"/>
      <c r="DZ879" s="26"/>
      <c r="EA879" s="26"/>
      <c r="EB879" s="26"/>
      <c r="EC879" s="26"/>
      <c r="ED879" s="26"/>
      <c r="EE879" s="26"/>
      <c r="EF879" s="26"/>
      <c r="EG879" s="26"/>
      <c r="EH879" s="26"/>
      <c r="EI879" s="26"/>
      <c r="EJ879" s="26"/>
      <c r="EK879" s="26"/>
      <c r="EL879" s="26"/>
      <c r="EM879" s="26"/>
      <c r="EN879" s="26"/>
      <c r="EO879" s="26"/>
      <c r="EP879" s="26"/>
      <c r="EQ879" s="26"/>
      <c r="ER879" s="26"/>
      <c r="ES879" s="26"/>
      <c r="ET879" s="26"/>
      <c r="EU879" s="26"/>
      <c r="EV879" s="26"/>
      <c r="EW879" s="26"/>
      <c r="EX879" s="26"/>
      <c r="EY879" s="26"/>
      <c r="EZ879" s="26"/>
      <c r="FA879" s="26"/>
      <c r="FB879" s="26"/>
      <c r="FC879" s="26"/>
      <c r="FD879" s="26"/>
      <c r="FE879" s="26"/>
      <c r="FF879" s="26"/>
      <c r="FG879" s="26"/>
      <c r="FH879" s="26"/>
      <c r="FI879" s="26"/>
      <c r="FJ879" s="26"/>
      <c r="FK879" s="26"/>
      <c r="FL879" s="26"/>
      <c r="FM879" s="26"/>
      <c r="FN879" s="26"/>
      <c r="FO879" s="26"/>
      <c r="FP879" s="26"/>
      <c r="FQ879" s="26"/>
      <c r="FR879" s="26"/>
      <c r="FS879" s="26"/>
      <c r="FT879" s="26"/>
      <c r="FU879" s="26"/>
      <c r="FV879" s="26"/>
      <c r="FW879" s="26"/>
      <c r="FX879" s="26"/>
      <c r="FY879" s="26"/>
      <c r="FZ879" s="26"/>
      <c r="GA879" s="26"/>
      <c r="GB879" s="26"/>
      <c r="GC879" s="26"/>
      <c r="GD879" s="26"/>
      <c r="GE879" s="26"/>
      <c r="GF879" s="26"/>
      <c r="GG879" s="26"/>
      <c r="GH879" s="26"/>
      <c r="GI879" s="26"/>
      <c r="GJ879" s="26"/>
      <c r="GK879" s="26"/>
      <c r="GL879" s="26"/>
      <c r="GM879" s="26"/>
      <c r="GN879" s="26"/>
      <c r="GO879" s="26"/>
      <c r="GP879" s="26"/>
      <c r="GQ879" s="26"/>
      <c r="GR879" s="26"/>
      <c r="GS879" s="26"/>
      <c r="GT879" s="26"/>
      <c r="GU879" s="26"/>
      <c r="GV879" s="26"/>
      <c r="GW879" s="26"/>
      <c r="GX879" s="26"/>
      <c r="GY879" s="26"/>
      <c r="GZ879" s="26"/>
      <c r="HA879" s="26"/>
      <c r="HB879" s="26"/>
      <c r="HC879" s="26"/>
      <c r="HD879" s="26"/>
      <c r="HE879" s="26"/>
      <c r="HF879" s="26"/>
      <c r="HG879" s="26"/>
      <c r="HH879" s="26"/>
      <c r="HI879" s="26"/>
      <c r="HJ879" s="26"/>
      <c r="HK879" s="26"/>
      <c r="HL879" s="26"/>
      <c r="HM879" s="26"/>
      <c r="HN879" s="26"/>
      <c r="HO879" s="26"/>
      <c r="HP879" s="26"/>
      <c r="HQ879" s="26"/>
      <c r="HR879" s="26"/>
      <c r="HS879" s="26"/>
      <c r="HT879" s="26"/>
      <c r="HU879" s="26"/>
      <c r="HV879" s="26"/>
      <c r="HW879" s="26"/>
      <c r="HX879" s="26"/>
      <c r="HY879" s="26"/>
      <c r="HZ879" s="26"/>
      <c r="IA879" s="26"/>
      <c r="IB879" s="26"/>
      <c r="IC879" s="26"/>
      <c r="ID879" s="26"/>
      <c r="IE879" s="26"/>
      <c r="IF879" s="26"/>
      <c r="IG879" s="26"/>
      <c r="IH879" s="26"/>
      <c r="II879" s="26"/>
      <c r="IJ879" s="26"/>
      <c r="IK879" s="26"/>
      <c r="IL879" s="26"/>
      <c r="IM879" s="26"/>
      <c r="IN879" s="26"/>
      <c r="IO879" s="26"/>
      <c r="IP879" s="26"/>
      <c r="IQ879" s="26"/>
      <c r="IR879" s="26"/>
      <c r="IS879" s="26"/>
      <c r="IT879" s="26"/>
      <c r="IU879" s="26"/>
      <c r="IV879" s="26"/>
    </row>
    <row r="880" spans="1:256" s="32" customFormat="1" ht="14.4" x14ac:dyDescent="0.3">
      <c r="A880"/>
      <c r="B880"/>
      <c r="C880"/>
      <c r="D880"/>
      <c r="E880"/>
      <c r="F880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6"/>
      <c r="AB880" s="26"/>
      <c r="AC880" s="26"/>
      <c r="AD880" s="26"/>
      <c r="AE880" s="26"/>
      <c r="AF880" s="26"/>
      <c r="AG880" s="26"/>
      <c r="AH880" s="26"/>
      <c r="AI880" s="26"/>
      <c r="AJ880" s="26"/>
      <c r="AK880" s="26"/>
      <c r="AL880" s="26"/>
      <c r="AM880" s="26"/>
      <c r="AN880" s="26"/>
      <c r="AO880" s="26"/>
      <c r="AP880" s="26"/>
      <c r="AQ880" s="26"/>
      <c r="AR880" s="26"/>
      <c r="AS880" s="26"/>
      <c r="AT880" s="26"/>
      <c r="AU880" s="26"/>
      <c r="AV880" s="26"/>
      <c r="AW880" s="26"/>
      <c r="AX880" s="26"/>
      <c r="AY880" s="26"/>
      <c r="AZ880" s="26"/>
      <c r="BA880" s="26"/>
      <c r="BB880" s="26"/>
      <c r="BC880" s="26"/>
      <c r="BD880" s="26"/>
      <c r="BE880" s="26"/>
      <c r="BF880" s="26"/>
      <c r="BG880" s="26"/>
      <c r="BH880" s="26"/>
      <c r="BI880" s="26"/>
      <c r="BJ880" s="26"/>
      <c r="BK880" s="26"/>
      <c r="BL880" s="26"/>
      <c r="BM880" s="26"/>
      <c r="BN880" s="26"/>
      <c r="BO880" s="26"/>
      <c r="BP880" s="26"/>
      <c r="BQ880" s="26"/>
      <c r="BR880" s="26"/>
      <c r="BS880" s="26"/>
      <c r="BT880" s="26"/>
      <c r="BU880" s="26"/>
      <c r="BV880" s="26"/>
      <c r="BW880" s="26"/>
      <c r="BX880" s="26"/>
      <c r="BY880" s="26"/>
      <c r="BZ880" s="26"/>
      <c r="CA880" s="26"/>
      <c r="CB880" s="26"/>
      <c r="CC880" s="26"/>
      <c r="CD880" s="26"/>
      <c r="CE880" s="26"/>
      <c r="CF880" s="26"/>
      <c r="CG880" s="26"/>
      <c r="CH880" s="26"/>
      <c r="CI880" s="26"/>
      <c r="CJ880" s="26"/>
      <c r="CK880" s="26"/>
      <c r="CL880" s="26"/>
      <c r="CM880" s="26"/>
      <c r="CN880" s="26"/>
      <c r="CO880" s="26"/>
      <c r="CP880" s="26"/>
      <c r="CQ880" s="26"/>
      <c r="CR880" s="26"/>
      <c r="CS880" s="26"/>
      <c r="CT880" s="26"/>
      <c r="CU880" s="26"/>
      <c r="CV880" s="26"/>
      <c r="CW880" s="26"/>
      <c r="CX880" s="26"/>
      <c r="CY880" s="26"/>
      <c r="CZ880" s="26"/>
      <c r="DA880" s="26"/>
      <c r="DB880" s="26"/>
      <c r="DC880" s="26"/>
      <c r="DD880" s="26"/>
      <c r="DE880" s="26"/>
      <c r="DF880" s="26"/>
      <c r="DG880" s="26"/>
      <c r="DH880" s="26"/>
      <c r="DI880" s="26"/>
      <c r="DJ880" s="26"/>
      <c r="DK880" s="26"/>
      <c r="DL880" s="26"/>
      <c r="DM880" s="26"/>
      <c r="DN880" s="26"/>
      <c r="DO880" s="26"/>
      <c r="DP880" s="26"/>
      <c r="DQ880" s="26"/>
      <c r="DR880" s="26"/>
      <c r="DS880" s="26"/>
      <c r="DT880" s="26"/>
      <c r="DU880" s="26"/>
      <c r="DV880" s="26"/>
      <c r="DW880" s="26"/>
      <c r="DX880" s="26"/>
      <c r="DY880" s="26"/>
      <c r="DZ880" s="26"/>
      <c r="EA880" s="26"/>
      <c r="EB880" s="26"/>
      <c r="EC880" s="26"/>
      <c r="ED880" s="26"/>
      <c r="EE880" s="26"/>
      <c r="EF880" s="26"/>
      <c r="EG880" s="26"/>
      <c r="EH880" s="26"/>
      <c r="EI880" s="26"/>
      <c r="EJ880" s="26"/>
      <c r="EK880" s="26"/>
      <c r="EL880" s="26"/>
      <c r="EM880" s="26"/>
      <c r="EN880" s="26"/>
      <c r="EO880" s="26"/>
      <c r="EP880" s="26"/>
      <c r="EQ880" s="26"/>
      <c r="ER880" s="26"/>
      <c r="ES880" s="26"/>
      <c r="ET880" s="26"/>
      <c r="EU880" s="26"/>
      <c r="EV880" s="26"/>
      <c r="EW880" s="26"/>
      <c r="EX880" s="26"/>
      <c r="EY880" s="26"/>
      <c r="EZ880" s="26"/>
      <c r="FA880" s="26"/>
      <c r="FB880" s="26"/>
      <c r="FC880" s="26"/>
      <c r="FD880" s="26"/>
      <c r="FE880" s="26"/>
      <c r="FF880" s="26"/>
      <c r="FG880" s="26"/>
      <c r="FH880" s="26"/>
      <c r="FI880" s="26"/>
      <c r="FJ880" s="26"/>
      <c r="FK880" s="26"/>
      <c r="FL880" s="26"/>
      <c r="FM880" s="26"/>
      <c r="FN880" s="26"/>
      <c r="FO880" s="26"/>
      <c r="FP880" s="26"/>
      <c r="FQ880" s="26"/>
      <c r="FR880" s="26"/>
      <c r="FS880" s="26"/>
      <c r="FT880" s="26"/>
      <c r="FU880" s="26"/>
      <c r="FV880" s="26"/>
      <c r="FW880" s="26"/>
      <c r="FX880" s="26"/>
      <c r="FY880" s="26"/>
      <c r="FZ880" s="26"/>
      <c r="GA880" s="26"/>
      <c r="GB880" s="26"/>
      <c r="GC880" s="26"/>
      <c r="GD880" s="26"/>
      <c r="GE880" s="26"/>
      <c r="GF880" s="26"/>
      <c r="GG880" s="26"/>
      <c r="GH880" s="26"/>
      <c r="GI880" s="26"/>
      <c r="GJ880" s="26"/>
      <c r="GK880" s="26"/>
      <c r="GL880" s="26"/>
      <c r="GM880" s="26"/>
      <c r="GN880" s="26"/>
      <c r="GO880" s="26"/>
      <c r="GP880" s="26"/>
      <c r="GQ880" s="26"/>
      <c r="GR880" s="26"/>
      <c r="GS880" s="26"/>
      <c r="GT880" s="26"/>
      <c r="GU880" s="26"/>
      <c r="GV880" s="26"/>
      <c r="GW880" s="26"/>
      <c r="GX880" s="26"/>
      <c r="GY880" s="26"/>
      <c r="GZ880" s="26"/>
      <c r="HA880" s="26"/>
      <c r="HB880" s="26"/>
      <c r="HC880" s="26"/>
      <c r="HD880" s="26"/>
      <c r="HE880" s="26"/>
      <c r="HF880" s="26"/>
      <c r="HG880" s="26"/>
      <c r="HH880" s="26"/>
      <c r="HI880" s="26"/>
      <c r="HJ880" s="26"/>
      <c r="HK880" s="26"/>
      <c r="HL880" s="26"/>
      <c r="HM880" s="26"/>
      <c r="HN880" s="26"/>
      <c r="HO880" s="26"/>
      <c r="HP880" s="26"/>
      <c r="HQ880" s="26"/>
      <c r="HR880" s="26"/>
      <c r="HS880" s="26"/>
      <c r="HT880" s="26"/>
      <c r="HU880" s="26"/>
      <c r="HV880" s="26"/>
      <c r="HW880" s="26"/>
      <c r="HX880" s="26"/>
      <c r="HY880" s="26"/>
      <c r="HZ880" s="26"/>
      <c r="IA880" s="26"/>
      <c r="IB880" s="26"/>
      <c r="IC880" s="26"/>
      <c r="ID880" s="26"/>
      <c r="IE880" s="26"/>
      <c r="IF880" s="26"/>
      <c r="IG880" s="26"/>
      <c r="IH880" s="26"/>
      <c r="II880" s="26"/>
      <c r="IJ880" s="26"/>
      <c r="IK880" s="26"/>
      <c r="IL880" s="26"/>
      <c r="IM880" s="26"/>
      <c r="IN880" s="26"/>
      <c r="IO880" s="26"/>
      <c r="IP880" s="26"/>
      <c r="IQ880" s="26"/>
      <c r="IR880" s="26"/>
      <c r="IS880" s="26"/>
      <c r="IT880" s="26"/>
      <c r="IU880" s="26"/>
      <c r="IV880" s="26"/>
    </row>
    <row r="881" spans="1:256" s="35" customFormat="1" ht="14.4" x14ac:dyDescent="0.3">
      <c r="A881"/>
      <c r="B881"/>
      <c r="C881"/>
      <c r="D881"/>
      <c r="E881"/>
      <c r="F881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6"/>
      <c r="AB881" s="26"/>
      <c r="AC881" s="26"/>
      <c r="AD881" s="26"/>
      <c r="AE881" s="26"/>
      <c r="AF881" s="26"/>
      <c r="AG881" s="26"/>
      <c r="AH881" s="26"/>
      <c r="AI881" s="26"/>
      <c r="AJ881" s="26"/>
      <c r="AK881" s="26"/>
      <c r="AL881" s="26"/>
      <c r="AM881" s="26"/>
      <c r="AN881" s="26"/>
      <c r="AO881" s="26"/>
      <c r="AP881" s="26"/>
      <c r="AQ881" s="26"/>
      <c r="AR881" s="26"/>
      <c r="AS881" s="26"/>
      <c r="AT881" s="26"/>
      <c r="AU881" s="26"/>
      <c r="AV881" s="26"/>
      <c r="AW881" s="26"/>
      <c r="AX881" s="26"/>
      <c r="AY881" s="26"/>
      <c r="AZ881" s="26"/>
      <c r="BA881" s="26"/>
      <c r="BB881" s="26"/>
      <c r="BC881" s="26"/>
      <c r="BD881" s="26"/>
      <c r="BE881" s="26"/>
      <c r="BF881" s="26"/>
      <c r="BG881" s="26"/>
      <c r="BH881" s="26"/>
      <c r="BI881" s="26"/>
      <c r="BJ881" s="26"/>
      <c r="BK881" s="26"/>
      <c r="BL881" s="26"/>
      <c r="BM881" s="26"/>
      <c r="BN881" s="26"/>
      <c r="BO881" s="26"/>
      <c r="BP881" s="26"/>
      <c r="BQ881" s="26"/>
      <c r="BR881" s="26"/>
      <c r="BS881" s="26"/>
      <c r="BT881" s="26"/>
      <c r="BU881" s="26"/>
      <c r="BV881" s="26"/>
      <c r="BW881" s="26"/>
      <c r="BX881" s="26"/>
      <c r="BY881" s="26"/>
      <c r="BZ881" s="26"/>
      <c r="CA881" s="26"/>
      <c r="CB881" s="26"/>
      <c r="CC881" s="26"/>
      <c r="CD881" s="26"/>
      <c r="CE881" s="26"/>
      <c r="CF881" s="26"/>
      <c r="CG881" s="26"/>
      <c r="CH881" s="26"/>
      <c r="CI881" s="26"/>
      <c r="CJ881" s="26"/>
      <c r="CK881" s="26"/>
      <c r="CL881" s="26"/>
      <c r="CM881" s="26"/>
      <c r="CN881" s="26"/>
      <c r="CO881" s="26"/>
      <c r="CP881" s="26"/>
      <c r="CQ881" s="26"/>
      <c r="CR881" s="26"/>
      <c r="CS881" s="26"/>
      <c r="CT881" s="26"/>
      <c r="CU881" s="26"/>
      <c r="CV881" s="26"/>
      <c r="CW881" s="26"/>
      <c r="CX881" s="26"/>
      <c r="CY881" s="26"/>
      <c r="CZ881" s="26"/>
      <c r="DA881" s="26"/>
      <c r="DB881" s="26"/>
      <c r="DC881" s="26"/>
      <c r="DD881" s="26"/>
      <c r="DE881" s="26"/>
      <c r="DF881" s="26"/>
      <c r="DG881" s="26"/>
      <c r="DH881" s="26"/>
      <c r="DI881" s="26"/>
      <c r="DJ881" s="26"/>
      <c r="DK881" s="26"/>
      <c r="DL881" s="26"/>
      <c r="DM881" s="26"/>
      <c r="DN881" s="26"/>
      <c r="DO881" s="26"/>
      <c r="DP881" s="26"/>
      <c r="DQ881" s="26"/>
      <c r="DR881" s="26"/>
      <c r="DS881" s="26"/>
      <c r="DT881" s="26"/>
      <c r="DU881" s="26"/>
      <c r="DV881" s="26"/>
      <c r="DW881" s="26"/>
      <c r="DX881" s="26"/>
      <c r="DY881" s="26"/>
      <c r="DZ881" s="26"/>
      <c r="EA881" s="26"/>
      <c r="EB881" s="26"/>
      <c r="EC881" s="26"/>
      <c r="ED881" s="26"/>
      <c r="EE881" s="26"/>
      <c r="EF881" s="26"/>
      <c r="EG881" s="26"/>
      <c r="EH881" s="26"/>
      <c r="EI881" s="26"/>
      <c r="EJ881" s="26"/>
      <c r="EK881" s="26"/>
      <c r="EL881" s="26"/>
      <c r="EM881" s="26"/>
      <c r="EN881" s="26"/>
      <c r="EO881" s="26"/>
      <c r="EP881" s="26"/>
      <c r="EQ881" s="26"/>
      <c r="ER881" s="26"/>
      <c r="ES881" s="26"/>
      <c r="ET881" s="26"/>
      <c r="EU881" s="26"/>
      <c r="EV881" s="26"/>
      <c r="EW881" s="26"/>
      <c r="EX881" s="26"/>
      <c r="EY881" s="26"/>
      <c r="EZ881" s="26"/>
      <c r="FA881" s="26"/>
      <c r="FB881" s="26"/>
      <c r="FC881" s="26"/>
      <c r="FD881" s="26"/>
      <c r="FE881" s="26"/>
      <c r="FF881" s="26"/>
      <c r="FG881" s="26"/>
      <c r="FH881" s="26"/>
      <c r="FI881" s="26"/>
      <c r="FJ881" s="26"/>
      <c r="FK881" s="26"/>
      <c r="FL881" s="26"/>
      <c r="FM881" s="26"/>
      <c r="FN881" s="26"/>
      <c r="FO881" s="26"/>
      <c r="FP881" s="26"/>
      <c r="FQ881" s="26"/>
      <c r="FR881" s="26"/>
      <c r="FS881" s="26"/>
      <c r="FT881" s="26"/>
      <c r="FU881" s="26"/>
      <c r="FV881" s="26"/>
      <c r="FW881" s="26"/>
      <c r="FX881" s="26"/>
      <c r="FY881" s="26"/>
      <c r="FZ881" s="26"/>
      <c r="GA881" s="26"/>
      <c r="GB881" s="26"/>
      <c r="GC881" s="26"/>
      <c r="GD881" s="26"/>
      <c r="GE881" s="26"/>
      <c r="GF881" s="26"/>
      <c r="GG881" s="26"/>
      <c r="GH881" s="26"/>
      <c r="GI881" s="26"/>
      <c r="GJ881" s="26"/>
      <c r="GK881" s="26"/>
      <c r="GL881" s="26"/>
      <c r="GM881" s="26"/>
      <c r="GN881" s="26"/>
      <c r="GO881" s="26"/>
      <c r="GP881" s="26"/>
      <c r="GQ881" s="26"/>
      <c r="GR881" s="26"/>
      <c r="GS881" s="26"/>
      <c r="GT881" s="26"/>
      <c r="GU881" s="26"/>
      <c r="GV881" s="26"/>
      <c r="GW881" s="26"/>
      <c r="GX881" s="26"/>
      <c r="GY881" s="26"/>
      <c r="GZ881" s="26"/>
      <c r="HA881" s="26"/>
      <c r="HB881" s="26"/>
      <c r="HC881" s="26"/>
      <c r="HD881" s="26"/>
      <c r="HE881" s="26"/>
      <c r="HF881" s="26"/>
      <c r="HG881" s="26"/>
      <c r="HH881" s="26"/>
      <c r="HI881" s="26"/>
      <c r="HJ881" s="26"/>
      <c r="HK881" s="26"/>
      <c r="HL881" s="26"/>
      <c r="HM881" s="26"/>
      <c r="HN881" s="26"/>
      <c r="HO881" s="26"/>
      <c r="HP881" s="26"/>
      <c r="HQ881" s="26"/>
      <c r="HR881" s="26"/>
      <c r="HS881" s="26"/>
      <c r="HT881" s="26"/>
      <c r="HU881" s="26"/>
      <c r="HV881" s="26"/>
      <c r="HW881" s="26"/>
      <c r="HX881" s="26"/>
      <c r="HY881" s="26"/>
      <c r="HZ881" s="26"/>
      <c r="IA881" s="26"/>
      <c r="IB881" s="26"/>
      <c r="IC881" s="26"/>
      <c r="ID881" s="26"/>
      <c r="IE881" s="26"/>
      <c r="IF881" s="26"/>
      <c r="IG881" s="26"/>
      <c r="IH881" s="26"/>
      <c r="II881" s="26"/>
      <c r="IJ881" s="26"/>
      <c r="IK881" s="26"/>
      <c r="IL881" s="26"/>
      <c r="IM881" s="26"/>
      <c r="IN881" s="26"/>
      <c r="IO881" s="26"/>
      <c r="IP881" s="26"/>
      <c r="IQ881" s="26"/>
      <c r="IR881" s="26"/>
      <c r="IS881" s="26"/>
      <c r="IT881" s="26"/>
      <c r="IU881" s="26"/>
      <c r="IV881" s="26"/>
    </row>
    <row r="882" spans="1:256" s="32" customFormat="1" ht="14.4" x14ac:dyDescent="0.3">
      <c r="A882"/>
      <c r="B882"/>
      <c r="C882"/>
      <c r="D882"/>
      <c r="E882"/>
      <c r="F882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6"/>
      <c r="AB882" s="26"/>
      <c r="AC882" s="26"/>
      <c r="AD882" s="26"/>
      <c r="AE882" s="26"/>
      <c r="AF882" s="26"/>
      <c r="AG882" s="26"/>
      <c r="AH882" s="26"/>
      <c r="AI882" s="26"/>
      <c r="AJ882" s="26"/>
      <c r="AK882" s="26"/>
      <c r="AL882" s="26"/>
      <c r="AM882" s="26"/>
      <c r="AN882" s="26"/>
      <c r="AO882" s="26"/>
      <c r="AP882" s="26"/>
      <c r="AQ882" s="26"/>
      <c r="AR882" s="26"/>
      <c r="AS882" s="26"/>
      <c r="AT882" s="26"/>
      <c r="AU882" s="26"/>
      <c r="AV882" s="26"/>
      <c r="AW882" s="26"/>
      <c r="AX882" s="26"/>
      <c r="AY882" s="26"/>
      <c r="AZ882" s="26"/>
      <c r="BA882" s="26"/>
      <c r="BB882" s="26"/>
      <c r="BC882" s="26"/>
      <c r="BD882" s="26"/>
      <c r="BE882" s="26"/>
      <c r="BF882" s="26"/>
      <c r="BG882" s="26"/>
      <c r="BH882" s="26"/>
      <c r="BI882" s="26"/>
      <c r="BJ882" s="26"/>
      <c r="BK882" s="26"/>
      <c r="BL882" s="26"/>
      <c r="BM882" s="26"/>
      <c r="BN882" s="26"/>
      <c r="BO882" s="26"/>
      <c r="BP882" s="26"/>
      <c r="BQ882" s="26"/>
      <c r="BR882" s="26"/>
      <c r="BS882" s="26"/>
      <c r="BT882" s="26"/>
      <c r="BU882" s="26"/>
      <c r="BV882" s="26"/>
      <c r="BW882" s="26"/>
      <c r="BX882" s="26"/>
      <c r="BY882" s="26"/>
      <c r="BZ882" s="26"/>
      <c r="CA882" s="26"/>
      <c r="CB882" s="26"/>
      <c r="CC882" s="26"/>
      <c r="CD882" s="26"/>
      <c r="CE882" s="26"/>
      <c r="CF882" s="26"/>
      <c r="CG882" s="26"/>
      <c r="CH882" s="26"/>
      <c r="CI882" s="26"/>
      <c r="CJ882" s="26"/>
      <c r="CK882" s="26"/>
      <c r="CL882" s="26"/>
      <c r="CM882" s="26"/>
      <c r="CN882" s="26"/>
      <c r="CO882" s="26"/>
      <c r="CP882" s="26"/>
      <c r="CQ882" s="26"/>
      <c r="CR882" s="26"/>
      <c r="CS882" s="26"/>
      <c r="CT882" s="26"/>
      <c r="CU882" s="26"/>
      <c r="CV882" s="26"/>
      <c r="CW882" s="26"/>
      <c r="CX882" s="26"/>
      <c r="CY882" s="26"/>
      <c r="CZ882" s="26"/>
      <c r="DA882" s="26"/>
      <c r="DB882" s="26"/>
      <c r="DC882" s="26"/>
      <c r="DD882" s="26"/>
      <c r="DE882" s="26"/>
      <c r="DF882" s="26"/>
      <c r="DG882" s="26"/>
      <c r="DH882" s="26"/>
      <c r="DI882" s="26"/>
      <c r="DJ882" s="26"/>
      <c r="DK882" s="26"/>
      <c r="DL882" s="26"/>
      <c r="DM882" s="26"/>
      <c r="DN882" s="26"/>
      <c r="DO882" s="26"/>
      <c r="DP882" s="26"/>
      <c r="DQ882" s="26"/>
      <c r="DR882" s="26"/>
      <c r="DS882" s="26"/>
      <c r="DT882" s="26"/>
      <c r="DU882" s="26"/>
      <c r="DV882" s="26"/>
      <c r="DW882" s="26"/>
      <c r="DX882" s="26"/>
      <c r="DY882" s="26"/>
      <c r="DZ882" s="26"/>
      <c r="EA882" s="26"/>
      <c r="EB882" s="26"/>
      <c r="EC882" s="26"/>
      <c r="ED882" s="26"/>
      <c r="EE882" s="26"/>
      <c r="EF882" s="26"/>
      <c r="EG882" s="26"/>
      <c r="EH882" s="26"/>
      <c r="EI882" s="26"/>
      <c r="EJ882" s="26"/>
      <c r="EK882" s="26"/>
      <c r="EL882" s="26"/>
      <c r="EM882" s="26"/>
      <c r="EN882" s="26"/>
      <c r="EO882" s="26"/>
      <c r="EP882" s="26"/>
      <c r="EQ882" s="26"/>
      <c r="ER882" s="26"/>
      <c r="ES882" s="26"/>
      <c r="ET882" s="26"/>
      <c r="EU882" s="26"/>
      <c r="EV882" s="26"/>
      <c r="EW882" s="26"/>
      <c r="EX882" s="26"/>
      <c r="EY882" s="26"/>
      <c r="EZ882" s="26"/>
      <c r="FA882" s="26"/>
      <c r="FB882" s="26"/>
      <c r="FC882" s="26"/>
      <c r="FD882" s="26"/>
      <c r="FE882" s="26"/>
      <c r="FF882" s="26"/>
      <c r="FG882" s="26"/>
      <c r="FH882" s="26"/>
      <c r="FI882" s="26"/>
      <c r="FJ882" s="26"/>
      <c r="FK882" s="26"/>
      <c r="FL882" s="26"/>
      <c r="FM882" s="26"/>
      <c r="FN882" s="26"/>
      <c r="FO882" s="26"/>
      <c r="FP882" s="26"/>
      <c r="FQ882" s="26"/>
      <c r="FR882" s="26"/>
      <c r="FS882" s="26"/>
      <c r="FT882" s="26"/>
      <c r="FU882" s="26"/>
      <c r="FV882" s="26"/>
      <c r="FW882" s="26"/>
      <c r="FX882" s="26"/>
      <c r="FY882" s="26"/>
      <c r="FZ882" s="26"/>
      <c r="GA882" s="26"/>
      <c r="GB882" s="26"/>
      <c r="GC882" s="26"/>
      <c r="GD882" s="26"/>
      <c r="GE882" s="26"/>
      <c r="GF882" s="26"/>
      <c r="GG882" s="26"/>
      <c r="GH882" s="26"/>
      <c r="GI882" s="26"/>
      <c r="GJ882" s="26"/>
      <c r="GK882" s="26"/>
      <c r="GL882" s="26"/>
      <c r="GM882" s="26"/>
      <c r="GN882" s="26"/>
      <c r="GO882" s="26"/>
      <c r="GP882" s="26"/>
      <c r="GQ882" s="26"/>
      <c r="GR882" s="26"/>
      <c r="GS882" s="26"/>
      <c r="GT882" s="26"/>
      <c r="GU882" s="26"/>
      <c r="GV882" s="26"/>
      <c r="GW882" s="26"/>
      <c r="GX882" s="26"/>
      <c r="GY882" s="26"/>
      <c r="GZ882" s="26"/>
      <c r="HA882" s="26"/>
      <c r="HB882" s="26"/>
      <c r="HC882" s="26"/>
      <c r="HD882" s="26"/>
      <c r="HE882" s="26"/>
      <c r="HF882" s="26"/>
      <c r="HG882" s="26"/>
      <c r="HH882" s="26"/>
      <c r="HI882" s="26"/>
      <c r="HJ882" s="26"/>
      <c r="HK882" s="26"/>
      <c r="HL882" s="26"/>
      <c r="HM882" s="26"/>
      <c r="HN882" s="26"/>
      <c r="HO882" s="26"/>
      <c r="HP882" s="26"/>
      <c r="HQ882" s="26"/>
      <c r="HR882" s="26"/>
      <c r="HS882" s="26"/>
      <c r="HT882" s="26"/>
      <c r="HU882" s="26"/>
      <c r="HV882" s="26"/>
      <c r="HW882" s="26"/>
      <c r="HX882" s="26"/>
      <c r="HY882" s="26"/>
      <c r="HZ882" s="26"/>
      <c r="IA882" s="26"/>
      <c r="IB882" s="26"/>
      <c r="IC882" s="26"/>
      <c r="ID882" s="26"/>
      <c r="IE882" s="26"/>
      <c r="IF882" s="26"/>
      <c r="IG882" s="26"/>
      <c r="IH882" s="26"/>
      <c r="II882" s="26"/>
      <c r="IJ882" s="26"/>
      <c r="IK882" s="26"/>
      <c r="IL882" s="26"/>
      <c r="IM882" s="26"/>
      <c r="IN882" s="26"/>
      <c r="IO882" s="26"/>
      <c r="IP882" s="26"/>
      <c r="IQ882" s="26"/>
      <c r="IR882" s="26"/>
      <c r="IS882" s="26"/>
      <c r="IT882" s="26"/>
      <c r="IU882" s="26"/>
      <c r="IV882" s="26"/>
    </row>
    <row r="883" spans="1:256" s="32" customFormat="1" ht="14.4" x14ac:dyDescent="0.3">
      <c r="A883"/>
      <c r="B883"/>
      <c r="C883"/>
      <c r="D883"/>
      <c r="E883"/>
      <c r="F883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6"/>
      <c r="AB883" s="26"/>
      <c r="AC883" s="26"/>
      <c r="AD883" s="26"/>
      <c r="AE883" s="26"/>
      <c r="AF883" s="26"/>
      <c r="AG883" s="26"/>
      <c r="AH883" s="26"/>
      <c r="AI883" s="26"/>
      <c r="AJ883" s="26"/>
      <c r="AK883" s="26"/>
      <c r="AL883" s="26"/>
      <c r="AM883" s="26"/>
      <c r="AN883" s="26"/>
      <c r="AO883" s="26"/>
      <c r="AP883" s="26"/>
      <c r="AQ883" s="26"/>
      <c r="AR883" s="26"/>
      <c r="AS883" s="26"/>
      <c r="AT883" s="26"/>
      <c r="AU883" s="26"/>
      <c r="AV883" s="26"/>
      <c r="AW883" s="26"/>
      <c r="AX883" s="26"/>
      <c r="AY883" s="26"/>
      <c r="AZ883" s="26"/>
      <c r="BA883" s="26"/>
      <c r="BB883" s="26"/>
      <c r="BC883" s="26"/>
      <c r="BD883" s="26"/>
      <c r="BE883" s="26"/>
      <c r="BF883" s="26"/>
      <c r="BG883" s="26"/>
      <c r="BH883" s="26"/>
      <c r="BI883" s="26"/>
      <c r="BJ883" s="26"/>
      <c r="BK883" s="26"/>
      <c r="BL883" s="26"/>
      <c r="BM883" s="26"/>
      <c r="BN883" s="26"/>
      <c r="BO883" s="26"/>
      <c r="BP883" s="26"/>
      <c r="BQ883" s="26"/>
      <c r="BR883" s="26"/>
      <c r="BS883" s="26"/>
      <c r="BT883" s="26"/>
      <c r="BU883" s="26"/>
      <c r="BV883" s="26"/>
      <c r="BW883" s="26"/>
      <c r="BX883" s="26"/>
      <c r="BY883" s="26"/>
      <c r="BZ883" s="26"/>
      <c r="CA883" s="26"/>
      <c r="CB883" s="26"/>
      <c r="CC883" s="26"/>
      <c r="CD883" s="26"/>
      <c r="CE883" s="26"/>
      <c r="CF883" s="26"/>
      <c r="CG883" s="26"/>
      <c r="CH883" s="26"/>
      <c r="CI883" s="26"/>
      <c r="CJ883" s="26"/>
      <c r="CK883" s="26"/>
      <c r="CL883" s="26"/>
      <c r="CM883" s="26"/>
      <c r="CN883" s="26"/>
      <c r="CO883" s="26"/>
      <c r="CP883" s="26"/>
      <c r="CQ883" s="26"/>
      <c r="CR883" s="26"/>
      <c r="CS883" s="26"/>
      <c r="CT883" s="26"/>
      <c r="CU883" s="26"/>
      <c r="CV883" s="26"/>
      <c r="CW883" s="26"/>
      <c r="CX883" s="26"/>
      <c r="CY883" s="26"/>
      <c r="CZ883" s="26"/>
      <c r="DA883" s="26"/>
      <c r="DB883" s="26"/>
      <c r="DC883" s="26"/>
      <c r="DD883" s="26"/>
      <c r="DE883" s="26"/>
      <c r="DF883" s="26"/>
      <c r="DG883" s="26"/>
      <c r="DH883" s="26"/>
      <c r="DI883" s="26"/>
      <c r="DJ883" s="26"/>
      <c r="DK883" s="26"/>
      <c r="DL883" s="26"/>
      <c r="DM883" s="26"/>
      <c r="DN883" s="26"/>
      <c r="DO883" s="26"/>
      <c r="DP883" s="26"/>
      <c r="DQ883" s="26"/>
      <c r="DR883" s="26"/>
      <c r="DS883" s="26"/>
      <c r="DT883" s="26"/>
      <c r="DU883" s="26"/>
      <c r="DV883" s="26"/>
      <c r="DW883" s="26"/>
      <c r="DX883" s="26"/>
      <c r="DY883" s="26"/>
      <c r="DZ883" s="26"/>
      <c r="EA883" s="26"/>
      <c r="EB883" s="26"/>
      <c r="EC883" s="26"/>
      <c r="ED883" s="26"/>
      <c r="EE883" s="26"/>
      <c r="EF883" s="26"/>
      <c r="EG883" s="26"/>
      <c r="EH883" s="26"/>
      <c r="EI883" s="26"/>
      <c r="EJ883" s="26"/>
      <c r="EK883" s="26"/>
      <c r="EL883" s="26"/>
      <c r="EM883" s="26"/>
      <c r="EN883" s="26"/>
      <c r="EO883" s="26"/>
      <c r="EP883" s="26"/>
      <c r="EQ883" s="26"/>
      <c r="ER883" s="26"/>
      <c r="ES883" s="26"/>
      <c r="ET883" s="26"/>
      <c r="EU883" s="26"/>
      <c r="EV883" s="26"/>
      <c r="EW883" s="26"/>
      <c r="EX883" s="26"/>
      <c r="EY883" s="26"/>
      <c r="EZ883" s="26"/>
      <c r="FA883" s="26"/>
      <c r="FB883" s="26"/>
      <c r="FC883" s="26"/>
      <c r="FD883" s="26"/>
      <c r="FE883" s="26"/>
      <c r="FF883" s="26"/>
      <c r="FG883" s="26"/>
      <c r="FH883" s="26"/>
      <c r="FI883" s="26"/>
      <c r="FJ883" s="26"/>
      <c r="FK883" s="26"/>
      <c r="FL883" s="26"/>
      <c r="FM883" s="26"/>
      <c r="FN883" s="26"/>
      <c r="FO883" s="26"/>
      <c r="FP883" s="26"/>
      <c r="FQ883" s="26"/>
      <c r="FR883" s="26"/>
      <c r="FS883" s="26"/>
      <c r="FT883" s="26"/>
      <c r="FU883" s="26"/>
      <c r="FV883" s="26"/>
      <c r="FW883" s="26"/>
      <c r="FX883" s="26"/>
      <c r="FY883" s="26"/>
      <c r="FZ883" s="26"/>
      <c r="GA883" s="26"/>
      <c r="GB883" s="26"/>
      <c r="GC883" s="26"/>
      <c r="GD883" s="26"/>
      <c r="GE883" s="26"/>
      <c r="GF883" s="26"/>
      <c r="GG883" s="26"/>
      <c r="GH883" s="26"/>
      <c r="GI883" s="26"/>
      <c r="GJ883" s="26"/>
      <c r="GK883" s="26"/>
      <c r="GL883" s="26"/>
      <c r="GM883" s="26"/>
      <c r="GN883" s="26"/>
      <c r="GO883" s="26"/>
      <c r="GP883" s="26"/>
      <c r="GQ883" s="26"/>
      <c r="GR883" s="26"/>
      <c r="GS883" s="26"/>
      <c r="GT883" s="26"/>
      <c r="GU883" s="26"/>
      <c r="GV883" s="26"/>
      <c r="GW883" s="26"/>
      <c r="GX883" s="26"/>
      <c r="GY883" s="26"/>
      <c r="GZ883" s="26"/>
      <c r="HA883" s="26"/>
      <c r="HB883" s="26"/>
      <c r="HC883" s="26"/>
      <c r="HD883" s="26"/>
      <c r="HE883" s="26"/>
      <c r="HF883" s="26"/>
      <c r="HG883" s="26"/>
      <c r="HH883" s="26"/>
      <c r="HI883" s="26"/>
      <c r="HJ883" s="26"/>
      <c r="HK883" s="26"/>
      <c r="HL883" s="26"/>
      <c r="HM883" s="26"/>
      <c r="HN883" s="26"/>
      <c r="HO883" s="26"/>
      <c r="HP883" s="26"/>
      <c r="HQ883" s="26"/>
      <c r="HR883" s="26"/>
      <c r="HS883" s="26"/>
      <c r="HT883" s="26"/>
      <c r="HU883" s="26"/>
      <c r="HV883" s="26"/>
      <c r="HW883" s="26"/>
      <c r="HX883" s="26"/>
      <c r="HY883" s="26"/>
      <c r="HZ883" s="26"/>
      <c r="IA883" s="26"/>
      <c r="IB883" s="26"/>
      <c r="IC883" s="26"/>
      <c r="ID883" s="26"/>
      <c r="IE883" s="26"/>
      <c r="IF883" s="26"/>
      <c r="IG883" s="26"/>
      <c r="IH883" s="26"/>
      <c r="II883" s="26"/>
      <c r="IJ883" s="26"/>
      <c r="IK883" s="26"/>
      <c r="IL883" s="26"/>
      <c r="IM883" s="26"/>
      <c r="IN883" s="26"/>
      <c r="IO883" s="26"/>
      <c r="IP883" s="26"/>
      <c r="IQ883" s="26"/>
      <c r="IR883" s="26"/>
      <c r="IS883" s="26"/>
      <c r="IT883" s="26"/>
      <c r="IU883" s="26"/>
      <c r="IV883" s="26"/>
    </row>
    <row r="884" spans="1:256" s="32" customFormat="1" ht="14.4" x14ac:dyDescent="0.3">
      <c r="A884"/>
      <c r="B884"/>
      <c r="C884"/>
      <c r="D884"/>
      <c r="E884"/>
      <c r="F884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6"/>
      <c r="AB884" s="26"/>
      <c r="AC884" s="26"/>
      <c r="AD884" s="26"/>
      <c r="AE884" s="26"/>
      <c r="AF884" s="26"/>
      <c r="AG884" s="26"/>
      <c r="AH884" s="26"/>
      <c r="AI884" s="26"/>
      <c r="AJ884" s="26"/>
      <c r="AK884" s="26"/>
      <c r="AL884" s="26"/>
      <c r="AM884" s="26"/>
      <c r="AN884" s="26"/>
      <c r="AO884" s="26"/>
      <c r="AP884" s="26"/>
      <c r="AQ884" s="26"/>
      <c r="AR884" s="26"/>
      <c r="AS884" s="26"/>
      <c r="AT884" s="26"/>
      <c r="AU884" s="26"/>
      <c r="AV884" s="26"/>
      <c r="AW884" s="26"/>
      <c r="AX884" s="26"/>
      <c r="AY884" s="26"/>
      <c r="AZ884" s="26"/>
      <c r="BA884" s="26"/>
      <c r="BB884" s="26"/>
      <c r="BC884" s="26"/>
      <c r="BD884" s="26"/>
      <c r="BE884" s="26"/>
      <c r="BF884" s="26"/>
      <c r="BG884" s="26"/>
      <c r="BH884" s="26"/>
      <c r="BI884" s="26"/>
      <c r="BJ884" s="26"/>
      <c r="BK884" s="26"/>
      <c r="BL884" s="26"/>
      <c r="BM884" s="26"/>
      <c r="BN884" s="26"/>
      <c r="BO884" s="26"/>
      <c r="BP884" s="26"/>
      <c r="BQ884" s="26"/>
      <c r="BR884" s="26"/>
      <c r="BS884" s="26"/>
      <c r="BT884" s="26"/>
      <c r="BU884" s="26"/>
      <c r="BV884" s="26"/>
      <c r="BW884" s="26"/>
      <c r="BX884" s="26"/>
      <c r="BY884" s="26"/>
      <c r="BZ884" s="26"/>
      <c r="CA884" s="26"/>
      <c r="CB884" s="26"/>
      <c r="CC884" s="26"/>
      <c r="CD884" s="26"/>
      <c r="CE884" s="26"/>
      <c r="CF884" s="26"/>
      <c r="CG884" s="26"/>
      <c r="CH884" s="26"/>
      <c r="CI884" s="26"/>
      <c r="CJ884" s="26"/>
      <c r="CK884" s="26"/>
      <c r="CL884" s="26"/>
      <c r="CM884" s="26"/>
      <c r="CN884" s="26"/>
      <c r="CO884" s="26"/>
      <c r="CP884" s="26"/>
      <c r="CQ884" s="26"/>
      <c r="CR884" s="26"/>
      <c r="CS884" s="26"/>
      <c r="CT884" s="26"/>
      <c r="CU884" s="26"/>
      <c r="CV884" s="26"/>
      <c r="CW884" s="26"/>
      <c r="CX884" s="26"/>
      <c r="CY884" s="26"/>
      <c r="CZ884" s="26"/>
      <c r="DA884" s="26"/>
      <c r="DB884" s="26"/>
      <c r="DC884" s="26"/>
      <c r="DD884" s="26"/>
      <c r="DE884" s="26"/>
      <c r="DF884" s="26"/>
      <c r="DG884" s="26"/>
      <c r="DH884" s="26"/>
      <c r="DI884" s="26"/>
      <c r="DJ884" s="26"/>
      <c r="DK884" s="26"/>
      <c r="DL884" s="26"/>
      <c r="DM884" s="26"/>
      <c r="DN884" s="26"/>
      <c r="DO884" s="26"/>
      <c r="DP884" s="26"/>
      <c r="DQ884" s="26"/>
      <c r="DR884" s="26"/>
      <c r="DS884" s="26"/>
      <c r="DT884" s="26"/>
      <c r="DU884" s="26"/>
      <c r="DV884" s="26"/>
      <c r="DW884" s="26"/>
      <c r="DX884" s="26"/>
      <c r="DY884" s="26"/>
      <c r="DZ884" s="26"/>
      <c r="EA884" s="26"/>
      <c r="EB884" s="26"/>
      <c r="EC884" s="26"/>
      <c r="ED884" s="26"/>
      <c r="EE884" s="26"/>
      <c r="EF884" s="26"/>
      <c r="EG884" s="26"/>
      <c r="EH884" s="26"/>
      <c r="EI884" s="26"/>
      <c r="EJ884" s="26"/>
      <c r="EK884" s="26"/>
      <c r="EL884" s="26"/>
      <c r="EM884" s="26"/>
      <c r="EN884" s="26"/>
      <c r="EO884" s="26"/>
      <c r="EP884" s="26"/>
      <c r="EQ884" s="26"/>
      <c r="ER884" s="26"/>
      <c r="ES884" s="26"/>
      <c r="ET884" s="26"/>
      <c r="EU884" s="26"/>
      <c r="EV884" s="26"/>
      <c r="EW884" s="26"/>
      <c r="EX884" s="26"/>
      <c r="EY884" s="26"/>
      <c r="EZ884" s="26"/>
      <c r="FA884" s="26"/>
      <c r="FB884" s="26"/>
      <c r="FC884" s="26"/>
      <c r="FD884" s="26"/>
      <c r="FE884" s="26"/>
      <c r="FF884" s="26"/>
      <c r="FG884" s="26"/>
      <c r="FH884" s="26"/>
      <c r="FI884" s="26"/>
      <c r="FJ884" s="26"/>
      <c r="FK884" s="26"/>
      <c r="FL884" s="26"/>
      <c r="FM884" s="26"/>
      <c r="FN884" s="26"/>
      <c r="FO884" s="26"/>
      <c r="FP884" s="26"/>
      <c r="FQ884" s="26"/>
      <c r="FR884" s="26"/>
      <c r="FS884" s="26"/>
      <c r="FT884" s="26"/>
      <c r="FU884" s="26"/>
      <c r="FV884" s="26"/>
      <c r="FW884" s="26"/>
      <c r="FX884" s="26"/>
      <c r="FY884" s="26"/>
      <c r="FZ884" s="26"/>
      <c r="GA884" s="26"/>
      <c r="GB884" s="26"/>
      <c r="GC884" s="26"/>
      <c r="GD884" s="26"/>
      <c r="GE884" s="26"/>
      <c r="GF884" s="26"/>
      <c r="GG884" s="26"/>
      <c r="GH884" s="26"/>
      <c r="GI884" s="26"/>
      <c r="GJ884" s="26"/>
      <c r="GK884" s="26"/>
      <c r="GL884" s="26"/>
      <c r="GM884" s="26"/>
      <c r="GN884" s="26"/>
      <c r="GO884" s="26"/>
      <c r="GP884" s="26"/>
      <c r="GQ884" s="26"/>
      <c r="GR884" s="26"/>
      <c r="GS884" s="26"/>
      <c r="GT884" s="26"/>
      <c r="GU884" s="26"/>
      <c r="GV884" s="26"/>
      <c r="GW884" s="26"/>
      <c r="GX884" s="26"/>
      <c r="GY884" s="26"/>
      <c r="GZ884" s="26"/>
      <c r="HA884" s="26"/>
      <c r="HB884" s="26"/>
      <c r="HC884" s="26"/>
      <c r="HD884" s="26"/>
      <c r="HE884" s="26"/>
      <c r="HF884" s="26"/>
      <c r="HG884" s="26"/>
      <c r="HH884" s="26"/>
      <c r="HI884" s="26"/>
      <c r="HJ884" s="26"/>
      <c r="HK884" s="26"/>
      <c r="HL884" s="26"/>
      <c r="HM884" s="26"/>
      <c r="HN884" s="26"/>
      <c r="HO884" s="26"/>
      <c r="HP884" s="26"/>
      <c r="HQ884" s="26"/>
      <c r="HR884" s="26"/>
      <c r="HS884" s="26"/>
      <c r="HT884" s="26"/>
      <c r="HU884" s="26"/>
      <c r="HV884" s="26"/>
      <c r="HW884" s="26"/>
      <c r="HX884" s="26"/>
      <c r="HY884" s="26"/>
      <c r="HZ884" s="26"/>
      <c r="IA884" s="26"/>
      <c r="IB884" s="26"/>
      <c r="IC884" s="26"/>
      <c r="ID884" s="26"/>
      <c r="IE884" s="26"/>
      <c r="IF884" s="26"/>
      <c r="IG884" s="26"/>
      <c r="IH884" s="26"/>
      <c r="II884" s="26"/>
      <c r="IJ884" s="26"/>
      <c r="IK884" s="26"/>
      <c r="IL884" s="26"/>
      <c r="IM884" s="26"/>
      <c r="IN884" s="26"/>
      <c r="IO884" s="26"/>
      <c r="IP884" s="26"/>
      <c r="IQ884" s="26"/>
      <c r="IR884" s="26"/>
      <c r="IS884" s="26"/>
      <c r="IT884" s="26"/>
      <c r="IU884" s="26"/>
      <c r="IV884" s="26"/>
    </row>
    <row r="885" spans="1:256" s="35" customFormat="1" ht="14.4" x14ac:dyDescent="0.3">
      <c r="A885"/>
      <c r="B885"/>
      <c r="C885"/>
      <c r="D885"/>
      <c r="E885"/>
      <c r="F885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6"/>
      <c r="AB885" s="26"/>
      <c r="AC885" s="26"/>
      <c r="AD885" s="26"/>
      <c r="AE885" s="26"/>
      <c r="AF885" s="26"/>
      <c r="AG885" s="26"/>
      <c r="AH885" s="26"/>
      <c r="AI885" s="26"/>
      <c r="AJ885" s="26"/>
      <c r="AK885" s="26"/>
      <c r="AL885" s="26"/>
      <c r="AM885" s="26"/>
      <c r="AN885" s="26"/>
      <c r="AO885" s="26"/>
      <c r="AP885" s="26"/>
      <c r="AQ885" s="26"/>
      <c r="AR885" s="26"/>
      <c r="AS885" s="26"/>
      <c r="AT885" s="26"/>
      <c r="AU885" s="26"/>
      <c r="AV885" s="26"/>
      <c r="AW885" s="26"/>
      <c r="AX885" s="26"/>
      <c r="AY885" s="26"/>
      <c r="AZ885" s="26"/>
      <c r="BA885" s="26"/>
      <c r="BB885" s="26"/>
      <c r="BC885" s="26"/>
      <c r="BD885" s="26"/>
      <c r="BE885" s="26"/>
      <c r="BF885" s="26"/>
      <c r="BG885" s="26"/>
      <c r="BH885" s="26"/>
      <c r="BI885" s="26"/>
      <c r="BJ885" s="26"/>
      <c r="BK885" s="26"/>
      <c r="BL885" s="26"/>
      <c r="BM885" s="26"/>
      <c r="BN885" s="26"/>
      <c r="BO885" s="26"/>
      <c r="BP885" s="26"/>
      <c r="BQ885" s="26"/>
      <c r="BR885" s="26"/>
      <c r="BS885" s="26"/>
      <c r="BT885" s="26"/>
      <c r="BU885" s="26"/>
      <c r="BV885" s="26"/>
      <c r="BW885" s="26"/>
      <c r="BX885" s="26"/>
      <c r="BY885" s="26"/>
      <c r="BZ885" s="26"/>
      <c r="CA885" s="26"/>
      <c r="CB885" s="26"/>
      <c r="CC885" s="26"/>
      <c r="CD885" s="26"/>
      <c r="CE885" s="26"/>
      <c r="CF885" s="26"/>
      <c r="CG885" s="26"/>
      <c r="CH885" s="26"/>
      <c r="CI885" s="26"/>
      <c r="CJ885" s="26"/>
      <c r="CK885" s="26"/>
      <c r="CL885" s="26"/>
      <c r="CM885" s="26"/>
      <c r="CN885" s="26"/>
      <c r="CO885" s="26"/>
      <c r="CP885" s="26"/>
      <c r="CQ885" s="26"/>
      <c r="CR885" s="26"/>
      <c r="CS885" s="26"/>
      <c r="CT885" s="26"/>
      <c r="CU885" s="26"/>
      <c r="CV885" s="26"/>
      <c r="CW885" s="26"/>
      <c r="CX885" s="26"/>
      <c r="CY885" s="26"/>
      <c r="CZ885" s="26"/>
      <c r="DA885" s="26"/>
      <c r="DB885" s="26"/>
      <c r="DC885" s="26"/>
      <c r="DD885" s="26"/>
      <c r="DE885" s="26"/>
      <c r="DF885" s="26"/>
      <c r="DG885" s="26"/>
      <c r="DH885" s="26"/>
      <c r="DI885" s="26"/>
      <c r="DJ885" s="26"/>
      <c r="DK885" s="26"/>
      <c r="DL885" s="26"/>
      <c r="DM885" s="26"/>
      <c r="DN885" s="26"/>
      <c r="DO885" s="26"/>
      <c r="DP885" s="26"/>
      <c r="DQ885" s="26"/>
      <c r="DR885" s="26"/>
      <c r="DS885" s="26"/>
      <c r="DT885" s="26"/>
      <c r="DU885" s="26"/>
      <c r="DV885" s="26"/>
      <c r="DW885" s="26"/>
      <c r="DX885" s="26"/>
      <c r="DY885" s="26"/>
      <c r="DZ885" s="26"/>
      <c r="EA885" s="26"/>
      <c r="EB885" s="26"/>
      <c r="EC885" s="26"/>
      <c r="ED885" s="26"/>
      <c r="EE885" s="26"/>
      <c r="EF885" s="26"/>
      <c r="EG885" s="26"/>
      <c r="EH885" s="26"/>
      <c r="EI885" s="26"/>
      <c r="EJ885" s="26"/>
      <c r="EK885" s="26"/>
      <c r="EL885" s="26"/>
      <c r="EM885" s="26"/>
      <c r="EN885" s="26"/>
      <c r="EO885" s="26"/>
      <c r="EP885" s="26"/>
      <c r="EQ885" s="26"/>
      <c r="ER885" s="26"/>
      <c r="ES885" s="26"/>
      <c r="ET885" s="26"/>
      <c r="EU885" s="26"/>
      <c r="EV885" s="26"/>
      <c r="EW885" s="26"/>
      <c r="EX885" s="26"/>
      <c r="EY885" s="26"/>
      <c r="EZ885" s="26"/>
      <c r="FA885" s="26"/>
      <c r="FB885" s="26"/>
      <c r="FC885" s="26"/>
      <c r="FD885" s="26"/>
      <c r="FE885" s="26"/>
      <c r="FF885" s="26"/>
      <c r="FG885" s="26"/>
      <c r="FH885" s="26"/>
      <c r="FI885" s="26"/>
      <c r="FJ885" s="26"/>
      <c r="FK885" s="26"/>
      <c r="FL885" s="26"/>
      <c r="FM885" s="26"/>
      <c r="FN885" s="26"/>
      <c r="FO885" s="26"/>
      <c r="FP885" s="26"/>
      <c r="FQ885" s="26"/>
      <c r="FR885" s="26"/>
      <c r="FS885" s="26"/>
      <c r="FT885" s="26"/>
      <c r="FU885" s="26"/>
      <c r="FV885" s="26"/>
      <c r="FW885" s="26"/>
      <c r="FX885" s="26"/>
      <c r="FY885" s="26"/>
      <c r="FZ885" s="26"/>
      <c r="GA885" s="26"/>
      <c r="GB885" s="26"/>
      <c r="GC885" s="26"/>
      <c r="GD885" s="26"/>
      <c r="GE885" s="26"/>
      <c r="GF885" s="26"/>
      <c r="GG885" s="26"/>
      <c r="GH885" s="26"/>
      <c r="GI885" s="26"/>
      <c r="GJ885" s="26"/>
      <c r="GK885" s="26"/>
      <c r="GL885" s="26"/>
      <c r="GM885" s="26"/>
      <c r="GN885" s="26"/>
      <c r="GO885" s="26"/>
      <c r="GP885" s="26"/>
      <c r="GQ885" s="26"/>
      <c r="GR885" s="26"/>
      <c r="GS885" s="26"/>
      <c r="GT885" s="26"/>
      <c r="GU885" s="26"/>
      <c r="GV885" s="26"/>
      <c r="GW885" s="26"/>
      <c r="GX885" s="26"/>
      <c r="GY885" s="26"/>
      <c r="GZ885" s="26"/>
      <c r="HA885" s="26"/>
      <c r="HB885" s="26"/>
      <c r="HC885" s="26"/>
      <c r="HD885" s="26"/>
      <c r="HE885" s="26"/>
      <c r="HF885" s="26"/>
      <c r="HG885" s="26"/>
      <c r="HH885" s="26"/>
      <c r="HI885" s="26"/>
      <c r="HJ885" s="26"/>
      <c r="HK885" s="26"/>
      <c r="HL885" s="26"/>
      <c r="HM885" s="26"/>
      <c r="HN885" s="26"/>
      <c r="HO885" s="26"/>
      <c r="HP885" s="26"/>
      <c r="HQ885" s="26"/>
      <c r="HR885" s="26"/>
      <c r="HS885" s="26"/>
      <c r="HT885" s="26"/>
      <c r="HU885" s="26"/>
      <c r="HV885" s="26"/>
      <c r="HW885" s="26"/>
      <c r="HX885" s="26"/>
      <c r="HY885" s="26"/>
      <c r="HZ885" s="26"/>
      <c r="IA885" s="26"/>
      <c r="IB885" s="26"/>
      <c r="IC885" s="26"/>
      <c r="ID885" s="26"/>
      <c r="IE885" s="26"/>
      <c r="IF885" s="26"/>
      <c r="IG885" s="26"/>
      <c r="IH885" s="26"/>
      <c r="II885" s="26"/>
      <c r="IJ885" s="26"/>
      <c r="IK885" s="26"/>
      <c r="IL885" s="26"/>
      <c r="IM885" s="26"/>
      <c r="IN885" s="26"/>
      <c r="IO885" s="26"/>
      <c r="IP885" s="26"/>
      <c r="IQ885" s="26"/>
      <c r="IR885" s="26"/>
      <c r="IS885" s="26"/>
      <c r="IT885" s="26"/>
      <c r="IU885" s="26"/>
      <c r="IV885" s="26"/>
    </row>
    <row r="886" spans="1:256" s="32" customFormat="1" ht="14.4" x14ac:dyDescent="0.3">
      <c r="A886"/>
      <c r="B886"/>
      <c r="C886"/>
      <c r="D886"/>
      <c r="E886"/>
      <c r="F88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6"/>
      <c r="AB886" s="26"/>
      <c r="AC886" s="26"/>
      <c r="AD886" s="26"/>
      <c r="AE886" s="26"/>
      <c r="AF886" s="26"/>
      <c r="AG886" s="26"/>
      <c r="AH886" s="26"/>
      <c r="AI886" s="26"/>
      <c r="AJ886" s="26"/>
      <c r="AK886" s="26"/>
      <c r="AL886" s="26"/>
      <c r="AM886" s="26"/>
      <c r="AN886" s="26"/>
      <c r="AO886" s="26"/>
      <c r="AP886" s="26"/>
      <c r="AQ886" s="26"/>
      <c r="AR886" s="26"/>
      <c r="AS886" s="26"/>
      <c r="AT886" s="26"/>
      <c r="AU886" s="26"/>
      <c r="AV886" s="26"/>
      <c r="AW886" s="26"/>
      <c r="AX886" s="26"/>
      <c r="AY886" s="26"/>
      <c r="AZ886" s="26"/>
      <c r="BA886" s="26"/>
      <c r="BB886" s="26"/>
      <c r="BC886" s="26"/>
      <c r="BD886" s="26"/>
      <c r="BE886" s="26"/>
      <c r="BF886" s="26"/>
      <c r="BG886" s="26"/>
      <c r="BH886" s="26"/>
      <c r="BI886" s="26"/>
      <c r="BJ886" s="26"/>
      <c r="BK886" s="26"/>
      <c r="BL886" s="26"/>
      <c r="BM886" s="26"/>
      <c r="BN886" s="26"/>
      <c r="BO886" s="26"/>
      <c r="BP886" s="26"/>
      <c r="BQ886" s="26"/>
      <c r="BR886" s="26"/>
      <c r="BS886" s="26"/>
      <c r="BT886" s="26"/>
      <c r="BU886" s="26"/>
      <c r="BV886" s="26"/>
      <c r="BW886" s="26"/>
      <c r="BX886" s="26"/>
      <c r="BY886" s="26"/>
      <c r="BZ886" s="26"/>
      <c r="CA886" s="26"/>
      <c r="CB886" s="26"/>
      <c r="CC886" s="26"/>
      <c r="CD886" s="26"/>
      <c r="CE886" s="26"/>
      <c r="CF886" s="26"/>
      <c r="CG886" s="26"/>
      <c r="CH886" s="26"/>
      <c r="CI886" s="26"/>
      <c r="CJ886" s="26"/>
      <c r="CK886" s="26"/>
      <c r="CL886" s="26"/>
      <c r="CM886" s="26"/>
      <c r="CN886" s="26"/>
      <c r="CO886" s="26"/>
      <c r="CP886" s="26"/>
      <c r="CQ886" s="26"/>
      <c r="CR886" s="26"/>
      <c r="CS886" s="26"/>
      <c r="CT886" s="26"/>
      <c r="CU886" s="26"/>
      <c r="CV886" s="26"/>
      <c r="CW886" s="26"/>
      <c r="CX886" s="26"/>
      <c r="CY886" s="26"/>
      <c r="CZ886" s="26"/>
      <c r="DA886" s="26"/>
      <c r="DB886" s="26"/>
      <c r="DC886" s="26"/>
      <c r="DD886" s="26"/>
      <c r="DE886" s="26"/>
      <c r="DF886" s="26"/>
      <c r="DG886" s="26"/>
      <c r="DH886" s="26"/>
      <c r="DI886" s="26"/>
      <c r="DJ886" s="26"/>
      <c r="DK886" s="26"/>
      <c r="DL886" s="26"/>
      <c r="DM886" s="26"/>
      <c r="DN886" s="26"/>
      <c r="DO886" s="26"/>
      <c r="DP886" s="26"/>
      <c r="DQ886" s="26"/>
      <c r="DR886" s="26"/>
      <c r="DS886" s="26"/>
      <c r="DT886" s="26"/>
      <c r="DU886" s="26"/>
      <c r="DV886" s="26"/>
      <c r="DW886" s="26"/>
      <c r="DX886" s="26"/>
      <c r="DY886" s="26"/>
      <c r="DZ886" s="26"/>
      <c r="EA886" s="26"/>
      <c r="EB886" s="26"/>
      <c r="EC886" s="26"/>
      <c r="ED886" s="26"/>
      <c r="EE886" s="26"/>
      <c r="EF886" s="26"/>
      <c r="EG886" s="26"/>
      <c r="EH886" s="26"/>
      <c r="EI886" s="26"/>
      <c r="EJ886" s="26"/>
      <c r="EK886" s="26"/>
      <c r="EL886" s="26"/>
      <c r="EM886" s="26"/>
      <c r="EN886" s="26"/>
      <c r="EO886" s="26"/>
      <c r="EP886" s="26"/>
      <c r="EQ886" s="26"/>
      <c r="ER886" s="26"/>
      <c r="ES886" s="26"/>
      <c r="ET886" s="26"/>
      <c r="EU886" s="26"/>
      <c r="EV886" s="26"/>
      <c r="EW886" s="26"/>
      <c r="EX886" s="26"/>
      <c r="EY886" s="26"/>
      <c r="EZ886" s="26"/>
      <c r="FA886" s="26"/>
      <c r="FB886" s="26"/>
      <c r="FC886" s="26"/>
      <c r="FD886" s="26"/>
      <c r="FE886" s="26"/>
      <c r="FF886" s="26"/>
      <c r="FG886" s="26"/>
      <c r="FH886" s="26"/>
      <c r="FI886" s="26"/>
      <c r="FJ886" s="26"/>
      <c r="FK886" s="26"/>
      <c r="FL886" s="26"/>
      <c r="FM886" s="26"/>
      <c r="FN886" s="26"/>
      <c r="FO886" s="26"/>
      <c r="FP886" s="26"/>
      <c r="FQ886" s="26"/>
      <c r="FR886" s="26"/>
      <c r="FS886" s="26"/>
      <c r="FT886" s="26"/>
      <c r="FU886" s="26"/>
      <c r="FV886" s="26"/>
      <c r="FW886" s="26"/>
      <c r="FX886" s="26"/>
      <c r="FY886" s="26"/>
      <c r="FZ886" s="26"/>
      <c r="GA886" s="26"/>
      <c r="GB886" s="26"/>
      <c r="GC886" s="26"/>
      <c r="GD886" s="26"/>
      <c r="GE886" s="26"/>
      <c r="GF886" s="26"/>
      <c r="GG886" s="26"/>
      <c r="GH886" s="26"/>
      <c r="GI886" s="26"/>
      <c r="GJ886" s="26"/>
      <c r="GK886" s="26"/>
      <c r="GL886" s="26"/>
      <c r="GM886" s="26"/>
      <c r="GN886" s="26"/>
      <c r="GO886" s="26"/>
      <c r="GP886" s="26"/>
      <c r="GQ886" s="26"/>
      <c r="GR886" s="26"/>
      <c r="GS886" s="26"/>
      <c r="GT886" s="26"/>
      <c r="GU886" s="26"/>
      <c r="GV886" s="26"/>
      <c r="GW886" s="26"/>
      <c r="GX886" s="26"/>
      <c r="GY886" s="26"/>
      <c r="GZ886" s="26"/>
      <c r="HA886" s="26"/>
      <c r="HB886" s="26"/>
      <c r="HC886" s="26"/>
      <c r="HD886" s="26"/>
      <c r="HE886" s="26"/>
      <c r="HF886" s="26"/>
      <c r="HG886" s="26"/>
      <c r="HH886" s="26"/>
      <c r="HI886" s="26"/>
      <c r="HJ886" s="26"/>
      <c r="HK886" s="26"/>
      <c r="HL886" s="26"/>
      <c r="HM886" s="26"/>
      <c r="HN886" s="26"/>
      <c r="HO886" s="26"/>
      <c r="HP886" s="26"/>
      <c r="HQ886" s="26"/>
      <c r="HR886" s="26"/>
      <c r="HS886" s="26"/>
      <c r="HT886" s="26"/>
      <c r="HU886" s="26"/>
      <c r="HV886" s="26"/>
      <c r="HW886" s="26"/>
      <c r="HX886" s="26"/>
      <c r="HY886" s="26"/>
      <c r="HZ886" s="26"/>
      <c r="IA886" s="26"/>
      <c r="IB886" s="26"/>
      <c r="IC886" s="26"/>
      <c r="ID886" s="26"/>
      <c r="IE886" s="26"/>
      <c r="IF886" s="26"/>
      <c r="IG886" s="26"/>
      <c r="IH886" s="26"/>
      <c r="II886" s="26"/>
      <c r="IJ886" s="26"/>
      <c r="IK886" s="26"/>
      <c r="IL886" s="26"/>
      <c r="IM886" s="26"/>
      <c r="IN886" s="26"/>
      <c r="IO886" s="26"/>
      <c r="IP886" s="26"/>
      <c r="IQ886" s="26"/>
      <c r="IR886" s="26"/>
      <c r="IS886" s="26"/>
      <c r="IT886" s="26"/>
      <c r="IU886" s="26"/>
      <c r="IV886" s="26"/>
    </row>
    <row r="887" spans="1:256" s="32" customFormat="1" ht="14.4" x14ac:dyDescent="0.3">
      <c r="A887"/>
      <c r="B887"/>
      <c r="C887"/>
      <c r="D887"/>
      <c r="E887"/>
      <c r="F887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6"/>
      <c r="AB887" s="26"/>
      <c r="AC887" s="26"/>
      <c r="AD887" s="26"/>
      <c r="AE887" s="26"/>
      <c r="AF887" s="26"/>
      <c r="AG887" s="26"/>
      <c r="AH887" s="26"/>
      <c r="AI887" s="26"/>
      <c r="AJ887" s="26"/>
      <c r="AK887" s="26"/>
      <c r="AL887" s="26"/>
      <c r="AM887" s="26"/>
      <c r="AN887" s="26"/>
      <c r="AO887" s="26"/>
      <c r="AP887" s="26"/>
      <c r="AQ887" s="26"/>
      <c r="AR887" s="26"/>
      <c r="AS887" s="26"/>
      <c r="AT887" s="26"/>
      <c r="AU887" s="26"/>
      <c r="AV887" s="26"/>
      <c r="AW887" s="26"/>
      <c r="AX887" s="26"/>
      <c r="AY887" s="26"/>
      <c r="AZ887" s="26"/>
      <c r="BA887" s="26"/>
      <c r="BB887" s="26"/>
      <c r="BC887" s="26"/>
      <c r="BD887" s="26"/>
      <c r="BE887" s="26"/>
      <c r="BF887" s="26"/>
      <c r="BG887" s="26"/>
      <c r="BH887" s="26"/>
      <c r="BI887" s="26"/>
      <c r="BJ887" s="26"/>
      <c r="BK887" s="26"/>
      <c r="BL887" s="26"/>
      <c r="BM887" s="26"/>
      <c r="BN887" s="26"/>
      <c r="BO887" s="26"/>
      <c r="BP887" s="26"/>
      <c r="BQ887" s="26"/>
      <c r="BR887" s="26"/>
      <c r="BS887" s="26"/>
      <c r="BT887" s="26"/>
      <c r="BU887" s="26"/>
      <c r="BV887" s="26"/>
      <c r="BW887" s="26"/>
      <c r="BX887" s="26"/>
      <c r="BY887" s="26"/>
      <c r="BZ887" s="26"/>
      <c r="CA887" s="26"/>
      <c r="CB887" s="26"/>
      <c r="CC887" s="26"/>
      <c r="CD887" s="26"/>
      <c r="CE887" s="26"/>
      <c r="CF887" s="26"/>
      <c r="CG887" s="26"/>
      <c r="CH887" s="26"/>
      <c r="CI887" s="26"/>
      <c r="CJ887" s="26"/>
      <c r="CK887" s="26"/>
      <c r="CL887" s="26"/>
      <c r="CM887" s="26"/>
      <c r="CN887" s="26"/>
      <c r="CO887" s="26"/>
      <c r="CP887" s="26"/>
      <c r="CQ887" s="26"/>
      <c r="CR887" s="26"/>
      <c r="CS887" s="26"/>
      <c r="CT887" s="26"/>
      <c r="CU887" s="26"/>
      <c r="CV887" s="26"/>
      <c r="CW887" s="26"/>
      <c r="CX887" s="26"/>
      <c r="CY887" s="26"/>
      <c r="CZ887" s="26"/>
      <c r="DA887" s="26"/>
      <c r="DB887" s="26"/>
      <c r="DC887" s="26"/>
      <c r="DD887" s="26"/>
      <c r="DE887" s="26"/>
      <c r="DF887" s="26"/>
      <c r="DG887" s="26"/>
      <c r="DH887" s="26"/>
      <c r="DI887" s="26"/>
      <c r="DJ887" s="26"/>
      <c r="DK887" s="26"/>
      <c r="DL887" s="26"/>
      <c r="DM887" s="26"/>
      <c r="DN887" s="26"/>
      <c r="DO887" s="26"/>
      <c r="DP887" s="26"/>
      <c r="DQ887" s="26"/>
      <c r="DR887" s="26"/>
      <c r="DS887" s="26"/>
      <c r="DT887" s="26"/>
      <c r="DU887" s="26"/>
      <c r="DV887" s="26"/>
      <c r="DW887" s="26"/>
      <c r="DX887" s="26"/>
      <c r="DY887" s="26"/>
      <c r="DZ887" s="26"/>
      <c r="EA887" s="26"/>
      <c r="EB887" s="26"/>
      <c r="EC887" s="26"/>
      <c r="ED887" s="26"/>
      <c r="EE887" s="26"/>
      <c r="EF887" s="26"/>
      <c r="EG887" s="26"/>
      <c r="EH887" s="26"/>
      <c r="EI887" s="26"/>
      <c r="EJ887" s="26"/>
      <c r="EK887" s="26"/>
      <c r="EL887" s="26"/>
      <c r="EM887" s="26"/>
      <c r="EN887" s="26"/>
      <c r="EO887" s="26"/>
      <c r="EP887" s="26"/>
      <c r="EQ887" s="26"/>
      <c r="ER887" s="26"/>
      <c r="ES887" s="26"/>
      <c r="ET887" s="26"/>
      <c r="EU887" s="26"/>
      <c r="EV887" s="26"/>
      <c r="EW887" s="26"/>
      <c r="EX887" s="26"/>
      <c r="EY887" s="26"/>
      <c r="EZ887" s="26"/>
      <c r="FA887" s="26"/>
      <c r="FB887" s="26"/>
      <c r="FC887" s="26"/>
      <c r="FD887" s="26"/>
      <c r="FE887" s="26"/>
      <c r="FF887" s="26"/>
      <c r="FG887" s="26"/>
      <c r="FH887" s="26"/>
      <c r="FI887" s="26"/>
      <c r="FJ887" s="26"/>
      <c r="FK887" s="26"/>
      <c r="FL887" s="26"/>
      <c r="FM887" s="26"/>
      <c r="FN887" s="26"/>
      <c r="FO887" s="26"/>
      <c r="FP887" s="26"/>
      <c r="FQ887" s="26"/>
      <c r="FR887" s="26"/>
      <c r="FS887" s="26"/>
      <c r="FT887" s="26"/>
      <c r="FU887" s="26"/>
      <c r="FV887" s="26"/>
      <c r="FW887" s="26"/>
      <c r="FX887" s="26"/>
      <c r="FY887" s="26"/>
      <c r="FZ887" s="26"/>
      <c r="GA887" s="26"/>
      <c r="GB887" s="26"/>
      <c r="GC887" s="26"/>
      <c r="GD887" s="26"/>
      <c r="GE887" s="26"/>
      <c r="GF887" s="26"/>
      <c r="GG887" s="26"/>
      <c r="GH887" s="26"/>
      <c r="GI887" s="26"/>
      <c r="GJ887" s="26"/>
      <c r="GK887" s="26"/>
      <c r="GL887" s="26"/>
      <c r="GM887" s="26"/>
      <c r="GN887" s="26"/>
      <c r="GO887" s="26"/>
      <c r="GP887" s="26"/>
      <c r="GQ887" s="26"/>
      <c r="GR887" s="26"/>
      <c r="GS887" s="26"/>
      <c r="GT887" s="26"/>
      <c r="GU887" s="26"/>
      <c r="GV887" s="26"/>
      <c r="GW887" s="26"/>
      <c r="GX887" s="26"/>
      <c r="GY887" s="26"/>
      <c r="GZ887" s="26"/>
      <c r="HA887" s="26"/>
      <c r="HB887" s="26"/>
      <c r="HC887" s="26"/>
      <c r="HD887" s="26"/>
      <c r="HE887" s="26"/>
      <c r="HF887" s="26"/>
      <c r="HG887" s="26"/>
      <c r="HH887" s="26"/>
      <c r="HI887" s="26"/>
      <c r="HJ887" s="26"/>
      <c r="HK887" s="26"/>
      <c r="HL887" s="26"/>
      <c r="HM887" s="26"/>
      <c r="HN887" s="26"/>
      <c r="HO887" s="26"/>
      <c r="HP887" s="26"/>
      <c r="HQ887" s="26"/>
      <c r="HR887" s="26"/>
      <c r="HS887" s="26"/>
      <c r="HT887" s="26"/>
      <c r="HU887" s="26"/>
      <c r="HV887" s="26"/>
      <c r="HW887" s="26"/>
      <c r="HX887" s="26"/>
      <c r="HY887" s="26"/>
      <c r="HZ887" s="26"/>
      <c r="IA887" s="26"/>
      <c r="IB887" s="26"/>
      <c r="IC887" s="26"/>
      <c r="ID887" s="26"/>
      <c r="IE887" s="26"/>
      <c r="IF887" s="26"/>
      <c r="IG887" s="26"/>
      <c r="IH887" s="26"/>
      <c r="II887" s="26"/>
      <c r="IJ887" s="26"/>
      <c r="IK887" s="26"/>
      <c r="IL887" s="26"/>
      <c r="IM887" s="26"/>
      <c r="IN887" s="26"/>
      <c r="IO887" s="26"/>
      <c r="IP887" s="26"/>
      <c r="IQ887" s="26"/>
      <c r="IR887" s="26"/>
      <c r="IS887" s="26"/>
      <c r="IT887" s="26"/>
      <c r="IU887" s="26"/>
      <c r="IV887" s="26"/>
    </row>
    <row r="888" spans="1:256" s="32" customFormat="1" ht="14.4" x14ac:dyDescent="0.3">
      <c r="A888"/>
      <c r="B888"/>
      <c r="C888"/>
      <c r="D888"/>
      <c r="E888"/>
      <c r="F888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6"/>
      <c r="AB888" s="26"/>
      <c r="AC888" s="26"/>
      <c r="AD888" s="26"/>
      <c r="AE888" s="26"/>
      <c r="AF888" s="26"/>
      <c r="AG888" s="26"/>
      <c r="AH888" s="26"/>
      <c r="AI888" s="26"/>
      <c r="AJ888" s="26"/>
      <c r="AK888" s="26"/>
      <c r="AL888" s="26"/>
      <c r="AM888" s="26"/>
      <c r="AN888" s="26"/>
      <c r="AO888" s="26"/>
      <c r="AP888" s="26"/>
      <c r="AQ888" s="26"/>
      <c r="AR888" s="26"/>
      <c r="AS888" s="26"/>
      <c r="AT888" s="26"/>
      <c r="AU888" s="26"/>
      <c r="AV888" s="26"/>
      <c r="AW888" s="26"/>
      <c r="AX888" s="26"/>
      <c r="AY888" s="26"/>
      <c r="AZ888" s="26"/>
      <c r="BA888" s="26"/>
      <c r="BB888" s="26"/>
      <c r="BC888" s="26"/>
      <c r="BD888" s="26"/>
      <c r="BE888" s="26"/>
      <c r="BF888" s="26"/>
      <c r="BG888" s="26"/>
      <c r="BH888" s="26"/>
      <c r="BI888" s="26"/>
      <c r="BJ888" s="26"/>
      <c r="BK888" s="26"/>
      <c r="BL888" s="26"/>
      <c r="BM888" s="26"/>
      <c r="BN888" s="26"/>
      <c r="BO888" s="26"/>
      <c r="BP888" s="26"/>
      <c r="BQ888" s="26"/>
      <c r="BR888" s="26"/>
      <c r="BS888" s="26"/>
      <c r="BT888" s="26"/>
      <c r="BU888" s="26"/>
      <c r="BV888" s="26"/>
      <c r="BW888" s="26"/>
      <c r="BX888" s="26"/>
      <c r="BY888" s="26"/>
      <c r="BZ888" s="26"/>
      <c r="CA888" s="26"/>
      <c r="CB888" s="26"/>
      <c r="CC888" s="26"/>
      <c r="CD888" s="26"/>
      <c r="CE888" s="26"/>
      <c r="CF888" s="26"/>
      <c r="CG888" s="26"/>
      <c r="CH888" s="26"/>
      <c r="CI888" s="26"/>
      <c r="CJ888" s="26"/>
      <c r="CK888" s="26"/>
      <c r="CL888" s="26"/>
      <c r="CM888" s="26"/>
      <c r="CN888" s="26"/>
      <c r="CO888" s="26"/>
      <c r="CP888" s="26"/>
      <c r="CQ888" s="26"/>
      <c r="CR888" s="26"/>
      <c r="CS888" s="26"/>
      <c r="CT888" s="26"/>
      <c r="CU888" s="26"/>
      <c r="CV888" s="26"/>
      <c r="CW888" s="26"/>
      <c r="CX888" s="26"/>
      <c r="CY888" s="26"/>
      <c r="CZ888" s="26"/>
      <c r="DA888" s="26"/>
      <c r="DB888" s="26"/>
      <c r="DC888" s="26"/>
      <c r="DD888" s="26"/>
      <c r="DE888" s="26"/>
      <c r="DF888" s="26"/>
      <c r="DG888" s="26"/>
      <c r="DH888" s="26"/>
      <c r="DI888" s="26"/>
      <c r="DJ888" s="26"/>
      <c r="DK888" s="26"/>
      <c r="DL888" s="26"/>
      <c r="DM888" s="26"/>
      <c r="DN888" s="26"/>
      <c r="DO888" s="26"/>
      <c r="DP888" s="26"/>
      <c r="DQ888" s="26"/>
      <c r="DR888" s="26"/>
      <c r="DS888" s="26"/>
      <c r="DT888" s="26"/>
      <c r="DU888" s="26"/>
      <c r="DV888" s="26"/>
      <c r="DW888" s="26"/>
      <c r="DX888" s="26"/>
      <c r="DY888" s="26"/>
      <c r="DZ888" s="26"/>
      <c r="EA888" s="26"/>
      <c r="EB888" s="26"/>
      <c r="EC888" s="26"/>
      <c r="ED888" s="26"/>
      <c r="EE888" s="26"/>
      <c r="EF888" s="26"/>
      <c r="EG888" s="26"/>
      <c r="EH888" s="26"/>
      <c r="EI888" s="26"/>
      <c r="EJ888" s="26"/>
      <c r="EK888" s="26"/>
      <c r="EL888" s="26"/>
      <c r="EM888" s="26"/>
      <c r="EN888" s="26"/>
      <c r="EO888" s="26"/>
      <c r="EP888" s="26"/>
      <c r="EQ888" s="26"/>
      <c r="ER888" s="26"/>
      <c r="ES888" s="26"/>
      <c r="ET888" s="26"/>
      <c r="EU888" s="26"/>
      <c r="EV888" s="26"/>
      <c r="EW888" s="26"/>
      <c r="EX888" s="26"/>
      <c r="EY888" s="26"/>
      <c r="EZ888" s="26"/>
      <c r="FA888" s="26"/>
      <c r="FB888" s="26"/>
      <c r="FC888" s="26"/>
      <c r="FD888" s="26"/>
      <c r="FE888" s="26"/>
      <c r="FF888" s="26"/>
      <c r="FG888" s="26"/>
      <c r="FH888" s="26"/>
      <c r="FI888" s="26"/>
      <c r="FJ888" s="26"/>
      <c r="FK888" s="26"/>
      <c r="FL888" s="26"/>
      <c r="FM888" s="26"/>
      <c r="FN888" s="26"/>
      <c r="FO888" s="26"/>
      <c r="FP888" s="26"/>
      <c r="FQ888" s="26"/>
      <c r="FR888" s="26"/>
      <c r="FS888" s="26"/>
      <c r="FT888" s="26"/>
      <c r="FU888" s="26"/>
      <c r="FV888" s="26"/>
      <c r="FW888" s="26"/>
      <c r="FX888" s="26"/>
      <c r="FY888" s="26"/>
      <c r="FZ888" s="26"/>
      <c r="GA888" s="26"/>
      <c r="GB888" s="26"/>
      <c r="GC888" s="26"/>
      <c r="GD888" s="26"/>
      <c r="GE888" s="26"/>
      <c r="GF888" s="26"/>
      <c r="GG888" s="26"/>
      <c r="GH888" s="26"/>
      <c r="GI888" s="26"/>
      <c r="GJ888" s="26"/>
      <c r="GK888" s="26"/>
      <c r="GL888" s="26"/>
      <c r="GM888" s="26"/>
      <c r="GN888" s="26"/>
      <c r="GO888" s="26"/>
      <c r="GP888" s="26"/>
      <c r="GQ888" s="26"/>
      <c r="GR888" s="26"/>
      <c r="GS888" s="26"/>
      <c r="GT888" s="26"/>
      <c r="GU888" s="26"/>
      <c r="GV888" s="26"/>
      <c r="GW888" s="26"/>
      <c r="GX888" s="26"/>
      <c r="GY888" s="26"/>
      <c r="GZ888" s="26"/>
      <c r="HA888" s="26"/>
      <c r="HB888" s="26"/>
      <c r="HC888" s="26"/>
      <c r="HD888" s="26"/>
      <c r="HE888" s="26"/>
      <c r="HF888" s="26"/>
      <c r="HG888" s="26"/>
      <c r="HH888" s="26"/>
      <c r="HI888" s="26"/>
      <c r="HJ888" s="26"/>
      <c r="HK888" s="26"/>
      <c r="HL888" s="26"/>
      <c r="HM888" s="26"/>
      <c r="HN888" s="26"/>
      <c r="HO888" s="26"/>
      <c r="HP888" s="26"/>
      <c r="HQ888" s="26"/>
      <c r="HR888" s="26"/>
      <c r="HS888" s="26"/>
      <c r="HT888" s="26"/>
      <c r="HU888" s="26"/>
      <c r="HV888" s="26"/>
      <c r="HW888" s="26"/>
      <c r="HX888" s="26"/>
      <c r="HY888" s="26"/>
      <c r="HZ888" s="26"/>
      <c r="IA888" s="26"/>
      <c r="IB888" s="26"/>
      <c r="IC888" s="26"/>
      <c r="ID888" s="26"/>
      <c r="IE888" s="26"/>
      <c r="IF888" s="26"/>
      <c r="IG888" s="26"/>
      <c r="IH888" s="26"/>
      <c r="II888" s="26"/>
      <c r="IJ888" s="26"/>
      <c r="IK888" s="26"/>
      <c r="IL888" s="26"/>
      <c r="IM888" s="26"/>
      <c r="IN888" s="26"/>
      <c r="IO888" s="26"/>
      <c r="IP888" s="26"/>
      <c r="IQ888" s="26"/>
      <c r="IR888" s="26"/>
      <c r="IS888" s="26"/>
      <c r="IT888" s="26"/>
      <c r="IU888" s="26"/>
      <c r="IV888" s="26"/>
    </row>
    <row r="889" spans="1:256" s="35" customFormat="1" ht="14.4" x14ac:dyDescent="0.3">
      <c r="A889"/>
      <c r="B889"/>
      <c r="C889"/>
      <c r="D889"/>
      <c r="E889"/>
      <c r="F889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6"/>
      <c r="AB889" s="26"/>
      <c r="AC889" s="26"/>
      <c r="AD889" s="26"/>
      <c r="AE889" s="26"/>
      <c r="AF889" s="26"/>
      <c r="AG889" s="26"/>
      <c r="AH889" s="26"/>
      <c r="AI889" s="26"/>
      <c r="AJ889" s="26"/>
      <c r="AK889" s="26"/>
      <c r="AL889" s="26"/>
      <c r="AM889" s="26"/>
      <c r="AN889" s="26"/>
      <c r="AO889" s="26"/>
      <c r="AP889" s="26"/>
      <c r="AQ889" s="26"/>
      <c r="AR889" s="26"/>
      <c r="AS889" s="26"/>
      <c r="AT889" s="26"/>
      <c r="AU889" s="26"/>
      <c r="AV889" s="26"/>
      <c r="AW889" s="26"/>
      <c r="AX889" s="26"/>
      <c r="AY889" s="26"/>
      <c r="AZ889" s="26"/>
      <c r="BA889" s="26"/>
      <c r="BB889" s="26"/>
      <c r="BC889" s="26"/>
      <c r="BD889" s="26"/>
      <c r="BE889" s="26"/>
      <c r="BF889" s="26"/>
      <c r="BG889" s="26"/>
      <c r="BH889" s="26"/>
      <c r="BI889" s="26"/>
      <c r="BJ889" s="26"/>
      <c r="BK889" s="26"/>
      <c r="BL889" s="26"/>
      <c r="BM889" s="26"/>
      <c r="BN889" s="26"/>
      <c r="BO889" s="26"/>
      <c r="BP889" s="26"/>
      <c r="BQ889" s="26"/>
      <c r="BR889" s="26"/>
      <c r="BS889" s="26"/>
      <c r="BT889" s="26"/>
      <c r="BU889" s="26"/>
      <c r="BV889" s="26"/>
      <c r="BW889" s="26"/>
      <c r="BX889" s="26"/>
      <c r="BY889" s="26"/>
      <c r="BZ889" s="26"/>
      <c r="CA889" s="26"/>
      <c r="CB889" s="26"/>
      <c r="CC889" s="26"/>
      <c r="CD889" s="26"/>
      <c r="CE889" s="26"/>
      <c r="CF889" s="26"/>
      <c r="CG889" s="26"/>
      <c r="CH889" s="26"/>
      <c r="CI889" s="26"/>
      <c r="CJ889" s="26"/>
      <c r="CK889" s="26"/>
      <c r="CL889" s="26"/>
      <c r="CM889" s="26"/>
      <c r="CN889" s="26"/>
      <c r="CO889" s="26"/>
      <c r="CP889" s="26"/>
      <c r="CQ889" s="26"/>
      <c r="CR889" s="26"/>
      <c r="CS889" s="26"/>
      <c r="CT889" s="26"/>
      <c r="CU889" s="26"/>
      <c r="CV889" s="26"/>
      <c r="CW889" s="26"/>
      <c r="CX889" s="26"/>
      <c r="CY889" s="26"/>
      <c r="CZ889" s="26"/>
      <c r="DA889" s="26"/>
      <c r="DB889" s="26"/>
      <c r="DC889" s="26"/>
      <c r="DD889" s="26"/>
      <c r="DE889" s="26"/>
      <c r="DF889" s="26"/>
      <c r="DG889" s="26"/>
      <c r="DH889" s="26"/>
      <c r="DI889" s="26"/>
      <c r="DJ889" s="26"/>
      <c r="DK889" s="26"/>
      <c r="DL889" s="26"/>
      <c r="DM889" s="26"/>
      <c r="DN889" s="26"/>
      <c r="DO889" s="26"/>
      <c r="DP889" s="26"/>
      <c r="DQ889" s="26"/>
      <c r="DR889" s="26"/>
      <c r="DS889" s="26"/>
      <c r="DT889" s="26"/>
      <c r="DU889" s="26"/>
      <c r="DV889" s="26"/>
      <c r="DW889" s="26"/>
      <c r="DX889" s="26"/>
      <c r="DY889" s="26"/>
      <c r="DZ889" s="26"/>
      <c r="EA889" s="26"/>
      <c r="EB889" s="26"/>
      <c r="EC889" s="26"/>
      <c r="ED889" s="26"/>
      <c r="EE889" s="26"/>
      <c r="EF889" s="26"/>
      <c r="EG889" s="26"/>
      <c r="EH889" s="26"/>
      <c r="EI889" s="26"/>
      <c r="EJ889" s="26"/>
      <c r="EK889" s="26"/>
      <c r="EL889" s="26"/>
      <c r="EM889" s="26"/>
      <c r="EN889" s="26"/>
      <c r="EO889" s="26"/>
      <c r="EP889" s="26"/>
      <c r="EQ889" s="26"/>
      <c r="ER889" s="26"/>
      <c r="ES889" s="26"/>
      <c r="ET889" s="26"/>
      <c r="EU889" s="26"/>
      <c r="EV889" s="26"/>
      <c r="EW889" s="26"/>
      <c r="EX889" s="26"/>
      <c r="EY889" s="26"/>
      <c r="EZ889" s="26"/>
      <c r="FA889" s="26"/>
      <c r="FB889" s="26"/>
      <c r="FC889" s="26"/>
      <c r="FD889" s="26"/>
      <c r="FE889" s="26"/>
      <c r="FF889" s="26"/>
      <c r="FG889" s="26"/>
      <c r="FH889" s="26"/>
      <c r="FI889" s="26"/>
      <c r="FJ889" s="26"/>
      <c r="FK889" s="26"/>
      <c r="FL889" s="26"/>
      <c r="FM889" s="26"/>
      <c r="FN889" s="26"/>
      <c r="FO889" s="26"/>
      <c r="FP889" s="26"/>
      <c r="FQ889" s="26"/>
      <c r="FR889" s="26"/>
      <c r="FS889" s="26"/>
      <c r="FT889" s="26"/>
      <c r="FU889" s="26"/>
      <c r="FV889" s="26"/>
      <c r="FW889" s="26"/>
      <c r="FX889" s="26"/>
      <c r="FY889" s="26"/>
      <c r="FZ889" s="26"/>
      <c r="GA889" s="26"/>
      <c r="GB889" s="26"/>
      <c r="GC889" s="26"/>
      <c r="GD889" s="26"/>
      <c r="GE889" s="26"/>
      <c r="GF889" s="26"/>
      <c r="GG889" s="26"/>
      <c r="GH889" s="26"/>
      <c r="GI889" s="26"/>
      <c r="GJ889" s="26"/>
      <c r="GK889" s="26"/>
      <c r="GL889" s="26"/>
      <c r="GM889" s="26"/>
      <c r="GN889" s="26"/>
      <c r="GO889" s="26"/>
      <c r="GP889" s="26"/>
      <c r="GQ889" s="26"/>
      <c r="GR889" s="26"/>
      <c r="GS889" s="26"/>
      <c r="GT889" s="26"/>
      <c r="GU889" s="26"/>
      <c r="GV889" s="26"/>
      <c r="GW889" s="26"/>
      <c r="GX889" s="26"/>
      <c r="GY889" s="26"/>
      <c r="GZ889" s="26"/>
      <c r="HA889" s="26"/>
      <c r="HB889" s="26"/>
      <c r="HC889" s="26"/>
      <c r="HD889" s="26"/>
      <c r="HE889" s="26"/>
      <c r="HF889" s="26"/>
      <c r="HG889" s="26"/>
      <c r="HH889" s="26"/>
      <c r="HI889" s="26"/>
      <c r="HJ889" s="26"/>
      <c r="HK889" s="26"/>
      <c r="HL889" s="26"/>
      <c r="HM889" s="26"/>
      <c r="HN889" s="26"/>
      <c r="HO889" s="26"/>
      <c r="HP889" s="26"/>
      <c r="HQ889" s="26"/>
      <c r="HR889" s="26"/>
      <c r="HS889" s="26"/>
      <c r="HT889" s="26"/>
      <c r="HU889" s="26"/>
      <c r="HV889" s="26"/>
      <c r="HW889" s="26"/>
      <c r="HX889" s="26"/>
      <c r="HY889" s="26"/>
      <c r="HZ889" s="26"/>
      <c r="IA889" s="26"/>
      <c r="IB889" s="26"/>
      <c r="IC889" s="26"/>
      <c r="ID889" s="26"/>
      <c r="IE889" s="26"/>
      <c r="IF889" s="26"/>
      <c r="IG889" s="26"/>
      <c r="IH889" s="26"/>
      <c r="II889" s="26"/>
      <c r="IJ889" s="26"/>
      <c r="IK889" s="26"/>
      <c r="IL889" s="26"/>
      <c r="IM889" s="26"/>
      <c r="IN889" s="26"/>
      <c r="IO889" s="26"/>
      <c r="IP889" s="26"/>
      <c r="IQ889" s="26"/>
      <c r="IR889" s="26"/>
      <c r="IS889" s="26"/>
      <c r="IT889" s="26"/>
      <c r="IU889" s="26"/>
      <c r="IV889" s="26"/>
    </row>
    <row r="890" spans="1:256" s="32" customFormat="1" ht="14.4" x14ac:dyDescent="0.3">
      <c r="A890"/>
      <c r="B890"/>
      <c r="C890"/>
      <c r="D890"/>
      <c r="E890"/>
      <c r="F890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6"/>
      <c r="AB890" s="26"/>
      <c r="AC890" s="26"/>
      <c r="AD890" s="26"/>
      <c r="AE890" s="26"/>
      <c r="AF890" s="26"/>
      <c r="AG890" s="26"/>
      <c r="AH890" s="26"/>
      <c r="AI890" s="26"/>
      <c r="AJ890" s="26"/>
      <c r="AK890" s="26"/>
      <c r="AL890" s="26"/>
      <c r="AM890" s="26"/>
      <c r="AN890" s="26"/>
      <c r="AO890" s="26"/>
      <c r="AP890" s="26"/>
      <c r="AQ890" s="26"/>
      <c r="AR890" s="26"/>
      <c r="AS890" s="26"/>
      <c r="AT890" s="26"/>
      <c r="AU890" s="26"/>
      <c r="AV890" s="26"/>
      <c r="AW890" s="26"/>
      <c r="AX890" s="26"/>
      <c r="AY890" s="26"/>
      <c r="AZ890" s="26"/>
      <c r="BA890" s="26"/>
      <c r="BB890" s="26"/>
      <c r="BC890" s="26"/>
      <c r="BD890" s="26"/>
      <c r="BE890" s="26"/>
      <c r="BF890" s="26"/>
      <c r="BG890" s="26"/>
      <c r="BH890" s="26"/>
      <c r="BI890" s="26"/>
      <c r="BJ890" s="26"/>
      <c r="BK890" s="26"/>
      <c r="BL890" s="26"/>
      <c r="BM890" s="26"/>
      <c r="BN890" s="26"/>
      <c r="BO890" s="26"/>
      <c r="BP890" s="26"/>
      <c r="BQ890" s="26"/>
      <c r="BR890" s="26"/>
      <c r="BS890" s="26"/>
      <c r="BT890" s="26"/>
      <c r="BU890" s="26"/>
      <c r="BV890" s="26"/>
      <c r="BW890" s="26"/>
      <c r="BX890" s="26"/>
      <c r="BY890" s="26"/>
      <c r="BZ890" s="26"/>
      <c r="CA890" s="26"/>
      <c r="CB890" s="26"/>
      <c r="CC890" s="26"/>
      <c r="CD890" s="26"/>
      <c r="CE890" s="26"/>
      <c r="CF890" s="26"/>
      <c r="CG890" s="26"/>
      <c r="CH890" s="26"/>
      <c r="CI890" s="26"/>
      <c r="CJ890" s="26"/>
      <c r="CK890" s="26"/>
      <c r="CL890" s="26"/>
      <c r="CM890" s="26"/>
      <c r="CN890" s="26"/>
      <c r="CO890" s="26"/>
      <c r="CP890" s="26"/>
      <c r="CQ890" s="26"/>
      <c r="CR890" s="26"/>
      <c r="CS890" s="26"/>
      <c r="CT890" s="26"/>
      <c r="CU890" s="26"/>
      <c r="CV890" s="26"/>
      <c r="CW890" s="26"/>
      <c r="CX890" s="26"/>
      <c r="CY890" s="26"/>
      <c r="CZ890" s="26"/>
      <c r="DA890" s="26"/>
      <c r="DB890" s="26"/>
      <c r="DC890" s="26"/>
      <c r="DD890" s="26"/>
      <c r="DE890" s="26"/>
      <c r="DF890" s="26"/>
      <c r="DG890" s="26"/>
      <c r="DH890" s="26"/>
      <c r="DI890" s="26"/>
      <c r="DJ890" s="26"/>
      <c r="DK890" s="26"/>
      <c r="DL890" s="26"/>
      <c r="DM890" s="26"/>
      <c r="DN890" s="26"/>
      <c r="DO890" s="26"/>
      <c r="DP890" s="26"/>
      <c r="DQ890" s="26"/>
      <c r="DR890" s="26"/>
      <c r="DS890" s="26"/>
      <c r="DT890" s="26"/>
      <c r="DU890" s="26"/>
      <c r="DV890" s="26"/>
      <c r="DW890" s="26"/>
      <c r="DX890" s="26"/>
      <c r="DY890" s="26"/>
      <c r="DZ890" s="26"/>
      <c r="EA890" s="26"/>
      <c r="EB890" s="26"/>
      <c r="EC890" s="26"/>
      <c r="ED890" s="26"/>
      <c r="EE890" s="26"/>
      <c r="EF890" s="26"/>
      <c r="EG890" s="26"/>
      <c r="EH890" s="26"/>
      <c r="EI890" s="26"/>
      <c r="EJ890" s="26"/>
      <c r="EK890" s="26"/>
      <c r="EL890" s="26"/>
      <c r="EM890" s="26"/>
      <c r="EN890" s="26"/>
      <c r="EO890" s="26"/>
      <c r="EP890" s="26"/>
      <c r="EQ890" s="26"/>
      <c r="ER890" s="26"/>
      <c r="ES890" s="26"/>
      <c r="ET890" s="26"/>
      <c r="EU890" s="26"/>
      <c r="EV890" s="26"/>
      <c r="EW890" s="26"/>
      <c r="EX890" s="26"/>
      <c r="EY890" s="26"/>
      <c r="EZ890" s="26"/>
      <c r="FA890" s="26"/>
      <c r="FB890" s="26"/>
      <c r="FC890" s="26"/>
      <c r="FD890" s="26"/>
      <c r="FE890" s="26"/>
      <c r="FF890" s="26"/>
      <c r="FG890" s="26"/>
      <c r="FH890" s="26"/>
      <c r="FI890" s="26"/>
      <c r="FJ890" s="26"/>
      <c r="FK890" s="26"/>
      <c r="FL890" s="26"/>
      <c r="FM890" s="26"/>
      <c r="FN890" s="26"/>
      <c r="FO890" s="26"/>
      <c r="FP890" s="26"/>
      <c r="FQ890" s="26"/>
      <c r="FR890" s="26"/>
      <c r="FS890" s="26"/>
      <c r="FT890" s="26"/>
      <c r="FU890" s="26"/>
      <c r="FV890" s="26"/>
      <c r="FW890" s="26"/>
      <c r="FX890" s="26"/>
      <c r="FY890" s="26"/>
      <c r="FZ890" s="26"/>
      <c r="GA890" s="26"/>
      <c r="GB890" s="26"/>
      <c r="GC890" s="26"/>
      <c r="GD890" s="26"/>
      <c r="GE890" s="26"/>
      <c r="GF890" s="26"/>
      <c r="GG890" s="26"/>
      <c r="GH890" s="26"/>
      <c r="GI890" s="26"/>
      <c r="GJ890" s="26"/>
      <c r="GK890" s="26"/>
      <c r="GL890" s="26"/>
      <c r="GM890" s="26"/>
      <c r="GN890" s="26"/>
      <c r="GO890" s="26"/>
      <c r="GP890" s="26"/>
      <c r="GQ890" s="26"/>
      <c r="GR890" s="26"/>
      <c r="GS890" s="26"/>
      <c r="GT890" s="26"/>
      <c r="GU890" s="26"/>
      <c r="GV890" s="26"/>
      <c r="GW890" s="26"/>
      <c r="GX890" s="26"/>
      <c r="GY890" s="26"/>
      <c r="GZ890" s="26"/>
      <c r="HA890" s="26"/>
      <c r="HB890" s="26"/>
      <c r="HC890" s="26"/>
      <c r="HD890" s="26"/>
      <c r="HE890" s="26"/>
      <c r="HF890" s="26"/>
      <c r="HG890" s="26"/>
      <c r="HH890" s="26"/>
      <c r="HI890" s="26"/>
      <c r="HJ890" s="26"/>
      <c r="HK890" s="26"/>
      <c r="HL890" s="26"/>
      <c r="HM890" s="26"/>
      <c r="HN890" s="26"/>
      <c r="HO890" s="26"/>
      <c r="HP890" s="26"/>
      <c r="HQ890" s="26"/>
      <c r="HR890" s="26"/>
      <c r="HS890" s="26"/>
      <c r="HT890" s="26"/>
      <c r="HU890" s="26"/>
      <c r="HV890" s="26"/>
      <c r="HW890" s="26"/>
      <c r="HX890" s="26"/>
      <c r="HY890" s="26"/>
      <c r="HZ890" s="26"/>
      <c r="IA890" s="26"/>
      <c r="IB890" s="26"/>
      <c r="IC890" s="26"/>
      <c r="ID890" s="26"/>
      <c r="IE890" s="26"/>
      <c r="IF890" s="26"/>
      <c r="IG890" s="26"/>
      <c r="IH890" s="26"/>
      <c r="II890" s="26"/>
      <c r="IJ890" s="26"/>
      <c r="IK890" s="26"/>
      <c r="IL890" s="26"/>
      <c r="IM890" s="26"/>
      <c r="IN890" s="26"/>
      <c r="IO890" s="26"/>
      <c r="IP890" s="26"/>
      <c r="IQ890" s="26"/>
      <c r="IR890" s="26"/>
      <c r="IS890" s="26"/>
      <c r="IT890" s="26"/>
      <c r="IU890" s="26"/>
      <c r="IV890" s="26"/>
    </row>
    <row r="891" spans="1:256" s="35" customFormat="1" ht="14.4" x14ac:dyDescent="0.3">
      <c r="A891"/>
      <c r="B891"/>
      <c r="C891"/>
      <c r="D891"/>
      <c r="E891"/>
      <c r="F891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6"/>
      <c r="AB891" s="26"/>
      <c r="AC891" s="26"/>
      <c r="AD891" s="26"/>
      <c r="AE891" s="26"/>
      <c r="AF891" s="26"/>
      <c r="AG891" s="26"/>
      <c r="AH891" s="26"/>
      <c r="AI891" s="26"/>
      <c r="AJ891" s="26"/>
      <c r="AK891" s="26"/>
      <c r="AL891" s="26"/>
      <c r="AM891" s="26"/>
      <c r="AN891" s="26"/>
      <c r="AO891" s="26"/>
      <c r="AP891" s="26"/>
      <c r="AQ891" s="26"/>
      <c r="AR891" s="26"/>
      <c r="AS891" s="26"/>
      <c r="AT891" s="26"/>
      <c r="AU891" s="26"/>
      <c r="AV891" s="26"/>
      <c r="AW891" s="26"/>
      <c r="AX891" s="26"/>
      <c r="AY891" s="26"/>
      <c r="AZ891" s="26"/>
      <c r="BA891" s="26"/>
      <c r="BB891" s="26"/>
      <c r="BC891" s="26"/>
      <c r="BD891" s="26"/>
      <c r="BE891" s="26"/>
      <c r="BF891" s="26"/>
      <c r="BG891" s="26"/>
      <c r="BH891" s="26"/>
      <c r="BI891" s="26"/>
      <c r="BJ891" s="26"/>
      <c r="BK891" s="26"/>
      <c r="BL891" s="26"/>
      <c r="BM891" s="26"/>
      <c r="BN891" s="26"/>
      <c r="BO891" s="26"/>
      <c r="BP891" s="26"/>
      <c r="BQ891" s="26"/>
      <c r="BR891" s="26"/>
      <c r="BS891" s="26"/>
      <c r="BT891" s="26"/>
      <c r="BU891" s="26"/>
      <c r="BV891" s="26"/>
      <c r="BW891" s="26"/>
      <c r="BX891" s="26"/>
      <c r="BY891" s="26"/>
      <c r="BZ891" s="26"/>
      <c r="CA891" s="26"/>
      <c r="CB891" s="26"/>
      <c r="CC891" s="26"/>
      <c r="CD891" s="26"/>
      <c r="CE891" s="26"/>
      <c r="CF891" s="26"/>
      <c r="CG891" s="26"/>
      <c r="CH891" s="26"/>
      <c r="CI891" s="26"/>
      <c r="CJ891" s="26"/>
      <c r="CK891" s="26"/>
      <c r="CL891" s="26"/>
      <c r="CM891" s="26"/>
      <c r="CN891" s="26"/>
      <c r="CO891" s="26"/>
      <c r="CP891" s="26"/>
      <c r="CQ891" s="26"/>
      <c r="CR891" s="26"/>
      <c r="CS891" s="26"/>
      <c r="CT891" s="26"/>
      <c r="CU891" s="26"/>
      <c r="CV891" s="26"/>
      <c r="CW891" s="26"/>
      <c r="CX891" s="26"/>
      <c r="CY891" s="26"/>
      <c r="CZ891" s="26"/>
      <c r="DA891" s="26"/>
      <c r="DB891" s="26"/>
      <c r="DC891" s="26"/>
      <c r="DD891" s="26"/>
      <c r="DE891" s="26"/>
      <c r="DF891" s="26"/>
      <c r="DG891" s="26"/>
      <c r="DH891" s="26"/>
      <c r="DI891" s="26"/>
      <c r="DJ891" s="26"/>
      <c r="DK891" s="26"/>
      <c r="DL891" s="26"/>
      <c r="DM891" s="26"/>
      <c r="DN891" s="26"/>
      <c r="DO891" s="26"/>
      <c r="DP891" s="26"/>
      <c r="DQ891" s="26"/>
      <c r="DR891" s="26"/>
      <c r="DS891" s="26"/>
      <c r="DT891" s="26"/>
      <c r="DU891" s="26"/>
      <c r="DV891" s="26"/>
      <c r="DW891" s="26"/>
      <c r="DX891" s="26"/>
      <c r="DY891" s="26"/>
      <c r="DZ891" s="26"/>
      <c r="EA891" s="26"/>
      <c r="EB891" s="26"/>
      <c r="EC891" s="26"/>
      <c r="ED891" s="26"/>
      <c r="EE891" s="26"/>
      <c r="EF891" s="26"/>
      <c r="EG891" s="26"/>
      <c r="EH891" s="26"/>
      <c r="EI891" s="26"/>
      <c r="EJ891" s="26"/>
      <c r="EK891" s="26"/>
      <c r="EL891" s="26"/>
      <c r="EM891" s="26"/>
      <c r="EN891" s="26"/>
      <c r="EO891" s="26"/>
      <c r="EP891" s="26"/>
      <c r="EQ891" s="26"/>
      <c r="ER891" s="26"/>
      <c r="ES891" s="26"/>
      <c r="ET891" s="26"/>
      <c r="EU891" s="26"/>
      <c r="EV891" s="26"/>
      <c r="EW891" s="26"/>
      <c r="EX891" s="26"/>
      <c r="EY891" s="26"/>
      <c r="EZ891" s="26"/>
      <c r="FA891" s="26"/>
      <c r="FB891" s="26"/>
      <c r="FC891" s="26"/>
      <c r="FD891" s="26"/>
      <c r="FE891" s="26"/>
      <c r="FF891" s="26"/>
      <c r="FG891" s="26"/>
      <c r="FH891" s="26"/>
      <c r="FI891" s="26"/>
      <c r="FJ891" s="26"/>
      <c r="FK891" s="26"/>
      <c r="FL891" s="26"/>
      <c r="FM891" s="26"/>
      <c r="FN891" s="26"/>
      <c r="FO891" s="26"/>
      <c r="FP891" s="26"/>
      <c r="FQ891" s="26"/>
      <c r="FR891" s="26"/>
      <c r="FS891" s="26"/>
      <c r="FT891" s="26"/>
      <c r="FU891" s="26"/>
      <c r="FV891" s="26"/>
      <c r="FW891" s="26"/>
      <c r="FX891" s="26"/>
      <c r="FY891" s="26"/>
      <c r="FZ891" s="26"/>
      <c r="GA891" s="26"/>
      <c r="GB891" s="26"/>
      <c r="GC891" s="26"/>
      <c r="GD891" s="26"/>
      <c r="GE891" s="26"/>
      <c r="GF891" s="26"/>
      <c r="GG891" s="26"/>
      <c r="GH891" s="26"/>
      <c r="GI891" s="26"/>
      <c r="GJ891" s="26"/>
      <c r="GK891" s="26"/>
      <c r="GL891" s="26"/>
      <c r="GM891" s="26"/>
      <c r="GN891" s="26"/>
      <c r="GO891" s="26"/>
      <c r="GP891" s="26"/>
      <c r="GQ891" s="26"/>
      <c r="GR891" s="26"/>
      <c r="GS891" s="26"/>
      <c r="GT891" s="26"/>
      <c r="GU891" s="26"/>
      <c r="GV891" s="26"/>
      <c r="GW891" s="26"/>
      <c r="GX891" s="26"/>
      <c r="GY891" s="26"/>
      <c r="GZ891" s="26"/>
      <c r="HA891" s="26"/>
      <c r="HB891" s="26"/>
      <c r="HC891" s="26"/>
      <c r="HD891" s="26"/>
      <c r="HE891" s="26"/>
      <c r="HF891" s="26"/>
      <c r="HG891" s="26"/>
      <c r="HH891" s="26"/>
      <c r="HI891" s="26"/>
      <c r="HJ891" s="26"/>
      <c r="HK891" s="26"/>
      <c r="HL891" s="26"/>
      <c r="HM891" s="26"/>
      <c r="HN891" s="26"/>
      <c r="HO891" s="26"/>
      <c r="HP891" s="26"/>
      <c r="HQ891" s="26"/>
      <c r="HR891" s="26"/>
      <c r="HS891" s="26"/>
      <c r="HT891" s="26"/>
      <c r="HU891" s="26"/>
      <c r="HV891" s="26"/>
      <c r="HW891" s="26"/>
      <c r="HX891" s="26"/>
      <c r="HY891" s="26"/>
      <c r="HZ891" s="26"/>
      <c r="IA891" s="26"/>
      <c r="IB891" s="26"/>
      <c r="IC891" s="26"/>
      <c r="ID891" s="26"/>
      <c r="IE891" s="26"/>
      <c r="IF891" s="26"/>
      <c r="IG891" s="26"/>
      <c r="IH891" s="26"/>
      <c r="II891" s="26"/>
      <c r="IJ891" s="26"/>
      <c r="IK891" s="26"/>
      <c r="IL891" s="26"/>
      <c r="IM891" s="26"/>
      <c r="IN891" s="26"/>
      <c r="IO891" s="26"/>
      <c r="IP891" s="26"/>
      <c r="IQ891" s="26"/>
      <c r="IR891" s="26"/>
      <c r="IS891" s="26"/>
      <c r="IT891" s="26"/>
      <c r="IU891" s="26"/>
      <c r="IV891" s="26"/>
    </row>
    <row r="892" spans="1:256" s="32" customFormat="1" ht="14.4" x14ac:dyDescent="0.3">
      <c r="A892"/>
      <c r="B892"/>
      <c r="C892"/>
      <c r="D892"/>
      <c r="E892"/>
      <c r="F892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6"/>
      <c r="AB892" s="26"/>
      <c r="AC892" s="26"/>
      <c r="AD892" s="26"/>
      <c r="AE892" s="26"/>
      <c r="AF892" s="26"/>
      <c r="AG892" s="26"/>
      <c r="AH892" s="26"/>
      <c r="AI892" s="26"/>
      <c r="AJ892" s="26"/>
      <c r="AK892" s="26"/>
      <c r="AL892" s="26"/>
      <c r="AM892" s="26"/>
      <c r="AN892" s="26"/>
      <c r="AO892" s="26"/>
      <c r="AP892" s="26"/>
      <c r="AQ892" s="26"/>
      <c r="AR892" s="26"/>
      <c r="AS892" s="26"/>
      <c r="AT892" s="26"/>
      <c r="AU892" s="26"/>
      <c r="AV892" s="26"/>
      <c r="AW892" s="26"/>
      <c r="AX892" s="26"/>
      <c r="AY892" s="26"/>
      <c r="AZ892" s="26"/>
      <c r="BA892" s="26"/>
      <c r="BB892" s="26"/>
      <c r="BC892" s="26"/>
      <c r="BD892" s="26"/>
      <c r="BE892" s="26"/>
      <c r="BF892" s="26"/>
      <c r="BG892" s="26"/>
      <c r="BH892" s="26"/>
      <c r="BI892" s="26"/>
      <c r="BJ892" s="26"/>
      <c r="BK892" s="26"/>
      <c r="BL892" s="26"/>
      <c r="BM892" s="26"/>
      <c r="BN892" s="26"/>
      <c r="BO892" s="26"/>
      <c r="BP892" s="26"/>
      <c r="BQ892" s="26"/>
      <c r="BR892" s="26"/>
      <c r="BS892" s="26"/>
      <c r="BT892" s="26"/>
      <c r="BU892" s="26"/>
      <c r="BV892" s="26"/>
      <c r="BW892" s="26"/>
      <c r="BX892" s="26"/>
      <c r="BY892" s="26"/>
      <c r="BZ892" s="26"/>
      <c r="CA892" s="26"/>
      <c r="CB892" s="26"/>
      <c r="CC892" s="26"/>
      <c r="CD892" s="26"/>
      <c r="CE892" s="26"/>
      <c r="CF892" s="26"/>
      <c r="CG892" s="26"/>
      <c r="CH892" s="26"/>
      <c r="CI892" s="26"/>
      <c r="CJ892" s="26"/>
      <c r="CK892" s="26"/>
      <c r="CL892" s="26"/>
      <c r="CM892" s="26"/>
      <c r="CN892" s="26"/>
      <c r="CO892" s="26"/>
      <c r="CP892" s="26"/>
      <c r="CQ892" s="26"/>
      <c r="CR892" s="26"/>
      <c r="CS892" s="26"/>
      <c r="CT892" s="26"/>
      <c r="CU892" s="26"/>
      <c r="CV892" s="26"/>
      <c r="CW892" s="26"/>
      <c r="CX892" s="26"/>
      <c r="CY892" s="26"/>
      <c r="CZ892" s="26"/>
      <c r="DA892" s="26"/>
      <c r="DB892" s="26"/>
      <c r="DC892" s="26"/>
      <c r="DD892" s="26"/>
      <c r="DE892" s="26"/>
      <c r="DF892" s="26"/>
      <c r="DG892" s="26"/>
      <c r="DH892" s="26"/>
      <c r="DI892" s="26"/>
      <c r="DJ892" s="26"/>
      <c r="DK892" s="26"/>
      <c r="DL892" s="26"/>
      <c r="DM892" s="26"/>
      <c r="DN892" s="26"/>
      <c r="DO892" s="26"/>
      <c r="DP892" s="26"/>
      <c r="DQ892" s="26"/>
      <c r="DR892" s="26"/>
      <c r="DS892" s="26"/>
      <c r="DT892" s="26"/>
      <c r="DU892" s="26"/>
      <c r="DV892" s="26"/>
      <c r="DW892" s="26"/>
      <c r="DX892" s="26"/>
      <c r="DY892" s="26"/>
      <c r="DZ892" s="26"/>
      <c r="EA892" s="26"/>
      <c r="EB892" s="26"/>
      <c r="EC892" s="26"/>
      <c r="ED892" s="26"/>
      <c r="EE892" s="26"/>
      <c r="EF892" s="26"/>
      <c r="EG892" s="26"/>
      <c r="EH892" s="26"/>
      <c r="EI892" s="26"/>
      <c r="EJ892" s="26"/>
      <c r="EK892" s="26"/>
      <c r="EL892" s="26"/>
      <c r="EM892" s="26"/>
      <c r="EN892" s="26"/>
      <c r="EO892" s="26"/>
      <c r="EP892" s="26"/>
      <c r="EQ892" s="26"/>
      <c r="ER892" s="26"/>
      <c r="ES892" s="26"/>
      <c r="ET892" s="26"/>
      <c r="EU892" s="26"/>
      <c r="EV892" s="26"/>
      <c r="EW892" s="26"/>
      <c r="EX892" s="26"/>
      <c r="EY892" s="26"/>
      <c r="EZ892" s="26"/>
      <c r="FA892" s="26"/>
      <c r="FB892" s="26"/>
      <c r="FC892" s="26"/>
      <c r="FD892" s="26"/>
      <c r="FE892" s="26"/>
      <c r="FF892" s="26"/>
      <c r="FG892" s="26"/>
      <c r="FH892" s="26"/>
      <c r="FI892" s="26"/>
      <c r="FJ892" s="26"/>
      <c r="FK892" s="26"/>
      <c r="FL892" s="26"/>
      <c r="FM892" s="26"/>
      <c r="FN892" s="26"/>
      <c r="FO892" s="26"/>
      <c r="FP892" s="26"/>
      <c r="FQ892" s="26"/>
      <c r="FR892" s="26"/>
      <c r="FS892" s="26"/>
      <c r="FT892" s="26"/>
      <c r="FU892" s="26"/>
      <c r="FV892" s="26"/>
      <c r="FW892" s="26"/>
      <c r="FX892" s="26"/>
      <c r="FY892" s="26"/>
      <c r="FZ892" s="26"/>
      <c r="GA892" s="26"/>
      <c r="GB892" s="26"/>
      <c r="GC892" s="26"/>
      <c r="GD892" s="26"/>
      <c r="GE892" s="26"/>
      <c r="GF892" s="26"/>
      <c r="GG892" s="26"/>
      <c r="GH892" s="26"/>
      <c r="GI892" s="26"/>
      <c r="GJ892" s="26"/>
      <c r="GK892" s="26"/>
      <c r="GL892" s="26"/>
      <c r="GM892" s="26"/>
      <c r="GN892" s="26"/>
      <c r="GO892" s="26"/>
      <c r="GP892" s="26"/>
      <c r="GQ892" s="26"/>
      <c r="GR892" s="26"/>
      <c r="GS892" s="26"/>
      <c r="GT892" s="26"/>
      <c r="GU892" s="26"/>
      <c r="GV892" s="26"/>
      <c r="GW892" s="26"/>
      <c r="GX892" s="26"/>
      <c r="GY892" s="26"/>
      <c r="GZ892" s="26"/>
      <c r="HA892" s="26"/>
      <c r="HB892" s="26"/>
      <c r="HC892" s="26"/>
      <c r="HD892" s="26"/>
      <c r="HE892" s="26"/>
      <c r="HF892" s="26"/>
      <c r="HG892" s="26"/>
      <c r="HH892" s="26"/>
      <c r="HI892" s="26"/>
      <c r="HJ892" s="26"/>
      <c r="HK892" s="26"/>
      <c r="HL892" s="26"/>
      <c r="HM892" s="26"/>
      <c r="HN892" s="26"/>
      <c r="HO892" s="26"/>
      <c r="HP892" s="26"/>
      <c r="HQ892" s="26"/>
      <c r="HR892" s="26"/>
      <c r="HS892" s="26"/>
      <c r="HT892" s="26"/>
      <c r="HU892" s="26"/>
      <c r="HV892" s="26"/>
      <c r="HW892" s="26"/>
      <c r="HX892" s="26"/>
      <c r="HY892" s="26"/>
      <c r="HZ892" s="26"/>
      <c r="IA892" s="26"/>
      <c r="IB892" s="26"/>
      <c r="IC892" s="26"/>
      <c r="ID892" s="26"/>
      <c r="IE892" s="26"/>
      <c r="IF892" s="26"/>
      <c r="IG892" s="26"/>
      <c r="IH892" s="26"/>
      <c r="II892" s="26"/>
      <c r="IJ892" s="26"/>
      <c r="IK892" s="26"/>
      <c r="IL892" s="26"/>
      <c r="IM892" s="26"/>
      <c r="IN892" s="26"/>
      <c r="IO892" s="26"/>
      <c r="IP892" s="26"/>
      <c r="IQ892" s="26"/>
      <c r="IR892" s="26"/>
      <c r="IS892" s="26"/>
      <c r="IT892" s="26"/>
      <c r="IU892" s="26"/>
      <c r="IV892" s="26"/>
    </row>
    <row r="893" spans="1:256" s="35" customFormat="1" ht="14.4" x14ac:dyDescent="0.3">
      <c r="A893"/>
      <c r="B893"/>
      <c r="C893"/>
      <c r="D893"/>
      <c r="E893"/>
      <c r="F893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6"/>
      <c r="AB893" s="26"/>
      <c r="AC893" s="26"/>
      <c r="AD893" s="26"/>
      <c r="AE893" s="26"/>
      <c r="AF893" s="26"/>
      <c r="AG893" s="26"/>
      <c r="AH893" s="26"/>
      <c r="AI893" s="26"/>
      <c r="AJ893" s="26"/>
      <c r="AK893" s="26"/>
      <c r="AL893" s="26"/>
      <c r="AM893" s="26"/>
      <c r="AN893" s="26"/>
      <c r="AO893" s="26"/>
      <c r="AP893" s="26"/>
      <c r="AQ893" s="26"/>
      <c r="AR893" s="26"/>
      <c r="AS893" s="26"/>
      <c r="AT893" s="26"/>
      <c r="AU893" s="26"/>
      <c r="AV893" s="26"/>
      <c r="AW893" s="26"/>
      <c r="AX893" s="26"/>
      <c r="AY893" s="26"/>
      <c r="AZ893" s="26"/>
      <c r="BA893" s="26"/>
      <c r="BB893" s="26"/>
      <c r="BC893" s="26"/>
      <c r="BD893" s="26"/>
      <c r="BE893" s="26"/>
      <c r="BF893" s="26"/>
      <c r="BG893" s="26"/>
      <c r="BH893" s="26"/>
      <c r="BI893" s="26"/>
      <c r="BJ893" s="26"/>
      <c r="BK893" s="26"/>
      <c r="BL893" s="26"/>
      <c r="BM893" s="26"/>
      <c r="BN893" s="26"/>
      <c r="BO893" s="26"/>
      <c r="BP893" s="26"/>
      <c r="BQ893" s="26"/>
      <c r="BR893" s="26"/>
      <c r="BS893" s="26"/>
      <c r="BT893" s="26"/>
      <c r="BU893" s="26"/>
      <c r="BV893" s="26"/>
      <c r="BW893" s="26"/>
      <c r="BX893" s="26"/>
      <c r="BY893" s="26"/>
      <c r="BZ893" s="26"/>
      <c r="CA893" s="26"/>
      <c r="CB893" s="26"/>
      <c r="CC893" s="26"/>
      <c r="CD893" s="26"/>
      <c r="CE893" s="26"/>
      <c r="CF893" s="26"/>
      <c r="CG893" s="26"/>
      <c r="CH893" s="26"/>
      <c r="CI893" s="26"/>
      <c r="CJ893" s="26"/>
      <c r="CK893" s="26"/>
      <c r="CL893" s="26"/>
      <c r="CM893" s="26"/>
      <c r="CN893" s="26"/>
      <c r="CO893" s="26"/>
      <c r="CP893" s="26"/>
      <c r="CQ893" s="26"/>
      <c r="CR893" s="26"/>
      <c r="CS893" s="26"/>
      <c r="CT893" s="26"/>
      <c r="CU893" s="26"/>
      <c r="CV893" s="26"/>
      <c r="CW893" s="26"/>
      <c r="CX893" s="26"/>
      <c r="CY893" s="26"/>
      <c r="CZ893" s="26"/>
      <c r="DA893" s="26"/>
      <c r="DB893" s="26"/>
      <c r="DC893" s="26"/>
      <c r="DD893" s="26"/>
      <c r="DE893" s="26"/>
      <c r="DF893" s="26"/>
      <c r="DG893" s="26"/>
      <c r="DH893" s="26"/>
      <c r="DI893" s="26"/>
      <c r="DJ893" s="26"/>
      <c r="DK893" s="26"/>
      <c r="DL893" s="26"/>
      <c r="DM893" s="26"/>
      <c r="DN893" s="26"/>
      <c r="DO893" s="26"/>
      <c r="DP893" s="26"/>
      <c r="DQ893" s="26"/>
      <c r="DR893" s="26"/>
      <c r="DS893" s="26"/>
      <c r="DT893" s="26"/>
      <c r="DU893" s="26"/>
      <c r="DV893" s="26"/>
      <c r="DW893" s="26"/>
      <c r="DX893" s="26"/>
      <c r="DY893" s="26"/>
      <c r="DZ893" s="26"/>
      <c r="EA893" s="26"/>
      <c r="EB893" s="26"/>
      <c r="EC893" s="26"/>
      <c r="ED893" s="26"/>
      <c r="EE893" s="26"/>
      <c r="EF893" s="26"/>
      <c r="EG893" s="26"/>
      <c r="EH893" s="26"/>
      <c r="EI893" s="26"/>
      <c r="EJ893" s="26"/>
      <c r="EK893" s="26"/>
      <c r="EL893" s="26"/>
      <c r="EM893" s="26"/>
      <c r="EN893" s="26"/>
      <c r="EO893" s="26"/>
      <c r="EP893" s="26"/>
      <c r="EQ893" s="26"/>
      <c r="ER893" s="26"/>
      <c r="ES893" s="26"/>
      <c r="ET893" s="26"/>
      <c r="EU893" s="26"/>
      <c r="EV893" s="26"/>
      <c r="EW893" s="26"/>
      <c r="EX893" s="26"/>
      <c r="EY893" s="26"/>
      <c r="EZ893" s="26"/>
      <c r="FA893" s="26"/>
      <c r="FB893" s="26"/>
      <c r="FC893" s="26"/>
      <c r="FD893" s="26"/>
      <c r="FE893" s="26"/>
      <c r="FF893" s="26"/>
      <c r="FG893" s="26"/>
      <c r="FH893" s="26"/>
      <c r="FI893" s="26"/>
      <c r="FJ893" s="26"/>
      <c r="FK893" s="26"/>
      <c r="FL893" s="26"/>
      <c r="FM893" s="26"/>
      <c r="FN893" s="26"/>
      <c r="FO893" s="26"/>
      <c r="FP893" s="26"/>
      <c r="FQ893" s="26"/>
      <c r="FR893" s="26"/>
      <c r="FS893" s="26"/>
      <c r="FT893" s="26"/>
      <c r="FU893" s="26"/>
      <c r="FV893" s="26"/>
      <c r="FW893" s="26"/>
      <c r="FX893" s="26"/>
      <c r="FY893" s="26"/>
      <c r="FZ893" s="26"/>
      <c r="GA893" s="26"/>
      <c r="GB893" s="26"/>
      <c r="GC893" s="26"/>
      <c r="GD893" s="26"/>
      <c r="GE893" s="26"/>
      <c r="GF893" s="26"/>
      <c r="GG893" s="26"/>
      <c r="GH893" s="26"/>
      <c r="GI893" s="26"/>
      <c r="GJ893" s="26"/>
      <c r="GK893" s="26"/>
      <c r="GL893" s="26"/>
      <c r="GM893" s="26"/>
      <c r="GN893" s="26"/>
      <c r="GO893" s="26"/>
      <c r="GP893" s="26"/>
      <c r="GQ893" s="26"/>
      <c r="GR893" s="26"/>
      <c r="GS893" s="26"/>
      <c r="GT893" s="26"/>
      <c r="GU893" s="26"/>
      <c r="GV893" s="26"/>
      <c r="GW893" s="26"/>
      <c r="GX893" s="26"/>
      <c r="GY893" s="26"/>
      <c r="GZ893" s="26"/>
      <c r="HA893" s="26"/>
      <c r="HB893" s="26"/>
      <c r="HC893" s="26"/>
      <c r="HD893" s="26"/>
      <c r="HE893" s="26"/>
      <c r="HF893" s="26"/>
      <c r="HG893" s="26"/>
      <c r="HH893" s="26"/>
      <c r="HI893" s="26"/>
      <c r="HJ893" s="26"/>
      <c r="HK893" s="26"/>
      <c r="HL893" s="26"/>
      <c r="HM893" s="26"/>
      <c r="HN893" s="26"/>
      <c r="HO893" s="26"/>
      <c r="HP893" s="26"/>
      <c r="HQ893" s="26"/>
      <c r="HR893" s="26"/>
      <c r="HS893" s="26"/>
      <c r="HT893" s="26"/>
      <c r="HU893" s="26"/>
      <c r="HV893" s="26"/>
      <c r="HW893" s="26"/>
      <c r="HX893" s="26"/>
      <c r="HY893" s="26"/>
      <c r="HZ893" s="26"/>
      <c r="IA893" s="26"/>
      <c r="IB893" s="26"/>
      <c r="IC893" s="26"/>
      <c r="ID893" s="26"/>
      <c r="IE893" s="26"/>
      <c r="IF893" s="26"/>
      <c r="IG893" s="26"/>
      <c r="IH893" s="26"/>
      <c r="II893" s="26"/>
      <c r="IJ893" s="26"/>
      <c r="IK893" s="26"/>
      <c r="IL893" s="26"/>
      <c r="IM893" s="26"/>
      <c r="IN893" s="26"/>
      <c r="IO893" s="26"/>
      <c r="IP893" s="26"/>
      <c r="IQ893" s="26"/>
      <c r="IR893" s="26"/>
      <c r="IS893" s="26"/>
      <c r="IT893" s="26"/>
      <c r="IU893" s="26"/>
      <c r="IV893" s="26"/>
    </row>
    <row r="894" spans="1:256" s="32" customFormat="1" ht="14.4" x14ac:dyDescent="0.3">
      <c r="A894"/>
      <c r="B894"/>
      <c r="C894"/>
      <c r="D894"/>
      <c r="E894"/>
      <c r="F894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6"/>
      <c r="AB894" s="26"/>
      <c r="AC894" s="26"/>
      <c r="AD894" s="26"/>
      <c r="AE894" s="26"/>
      <c r="AF894" s="26"/>
      <c r="AG894" s="26"/>
      <c r="AH894" s="26"/>
      <c r="AI894" s="26"/>
      <c r="AJ894" s="26"/>
      <c r="AK894" s="26"/>
      <c r="AL894" s="26"/>
      <c r="AM894" s="26"/>
      <c r="AN894" s="26"/>
      <c r="AO894" s="26"/>
      <c r="AP894" s="26"/>
      <c r="AQ894" s="26"/>
      <c r="AR894" s="26"/>
      <c r="AS894" s="26"/>
      <c r="AT894" s="26"/>
      <c r="AU894" s="26"/>
      <c r="AV894" s="26"/>
      <c r="AW894" s="26"/>
      <c r="AX894" s="26"/>
      <c r="AY894" s="26"/>
      <c r="AZ894" s="26"/>
      <c r="BA894" s="26"/>
      <c r="BB894" s="26"/>
      <c r="BC894" s="26"/>
      <c r="BD894" s="26"/>
      <c r="BE894" s="26"/>
      <c r="BF894" s="26"/>
      <c r="BG894" s="26"/>
      <c r="BH894" s="26"/>
      <c r="BI894" s="26"/>
      <c r="BJ894" s="26"/>
      <c r="BK894" s="26"/>
      <c r="BL894" s="26"/>
      <c r="BM894" s="26"/>
      <c r="BN894" s="26"/>
      <c r="BO894" s="26"/>
      <c r="BP894" s="26"/>
      <c r="BQ894" s="26"/>
      <c r="BR894" s="26"/>
      <c r="BS894" s="26"/>
      <c r="BT894" s="26"/>
      <c r="BU894" s="26"/>
      <c r="BV894" s="26"/>
      <c r="BW894" s="26"/>
      <c r="BX894" s="26"/>
      <c r="BY894" s="26"/>
      <c r="BZ894" s="26"/>
      <c r="CA894" s="26"/>
      <c r="CB894" s="26"/>
      <c r="CC894" s="26"/>
      <c r="CD894" s="26"/>
      <c r="CE894" s="26"/>
      <c r="CF894" s="26"/>
      <c r="CG894" s="26"/>
      <c r="CH894" s="26"/>
      <c r="CI894" s="26"/>
      <c r="CJ894" s="26"/>
      <c r="CK894" s="26"/>
      <c r="CL894" s="26"/>
      <c r="CM894" s="26"/>
      <c r="CN894" s="26"/>
      <c r="CO894" s="26"/>
      <c r="CP894" s="26"/>
      <c r="CQ894" s="26"/>
      <c r="CR894" s="26"/>
      <c r="CS894" s="26"/>
      <c r="CT894" s="26"/>
      <c r="CU894" s="26"/>
      <c r="CV894" s="26"/>
      <c r="CW894" s="26"/>
      <c r="CX894" s="26"/>
      <c r="CY894" s="26"/>
      <c r="CZ894" s="26"/>
      <c r="DA894" s="26"/>
      <c r="DB894" s="26"/>
      <c r="DC894" s="26"/>
      <c r="DD894" s="26"/>
      <c r="DE894" s="26"/>
      <c r="DF894" s="26"/>
      <c r="DG894" s="26"/>
      <c r="DH894" s="26"/>
      <c r="DI894" s="26"/>
      <c r="DJ894" s="26"/>
      <c r="DK894" s="26"/>
      <c r="DL894" s="26"/>
      <c r="DM894" s="26"/>
      <c r="DN894" s="26"/>
      <c r="DO894" s="26"/>
      <c r="DP894" s="26"/>
      <c r="DQ894" s="26"/>
      <c r="DR894" s="26"/>
      <c r="DS894" s="26"/>
      <c r="DT894" s="26"/>
      <c r="DU894" s="26"/>
      <c r="DV894" s="26"/>
      <c r="DW894" s="26"/>
      <c r="DX894" s="26"/>
      <c r="DY894" s="26"/>
      <c r="DZ894" s="26"/>
      <c r="EA894" s="26"/>
      <c r="EB894" s="26"/>
      <c r="EC894" s="26"/>
      <c r="ED894" s="26"/>
      <c r="EE894" s="26"/>
      <c r="EF894" s="26"/>
      <c r="EG894" s="26"/>
      <c r="EH894" s="26"/>
      <c r="EI894" s="26"/>
      <c r="EJ894" s="26"/>
      <c r="EK894" s="26"/>
      <c r="EL894" s="26"/>
      <c r="EM894" s="26"/>
      <c r="EN894" s="26"/>
      <c r="EO894" s="26"/>
      <c r="EP894" s="26"/>
      <c r="EQ894" s="26"/>
      <c r="ER894" s="26"/>
      <c r="ES894" s="26"/>
      <c r="ET894" s="26"/>
      <c r="EU894" s="26"/>
      <c r="EV894" s="26"/>
      <c r="EW894" s="26"/>
      <c r="EX894" s="26"/>
      <c r="EY894" s="26"/>
      <c r="EZ894" s="26"/>
      <c r="FA894" s="26"/>
      <c r="FB894" s="26"/>
      <c r="FC894" s="26"/>
      <c r="FD894" s="26"/>
      <c r="FE894" s="26"/>
      <c r="FF894" s="26"/>
      <c r="FG894" s="26"/>
      <c r="FH894" s="26"/>
      <c r="FI894" s="26"/>
      <c r="FJ894" s="26"/>
      <c r="FK894" s="26"/>
      <c r="FL894" s="26"/>
      <c r="FM894" s="26"/>
      <c r="FN894" s="26"/>
      <c r="FO894" s="26"/>
      <c r="FP894" s="26"/>
      <c r="FQ894" s="26"/>
      <c r="FR894" s="26"/>
      <c r="FS894" s="26"/>
      <c r="FT894" s="26"/>
      <c r="FU894" s="26"/>
      <c r="FV894" s="26"/>
      <c r="FW894" s="26"/>
      <c r="FX894" s="26"/>
      <c r="FY894" s="26"/>
      <c r="FZ894" s="26"/>
      <c r="GA894" s="26"/>
      <c r="GB894" s="26"/>
      <c r="GC894" s="26"/>
      <c r="GD894" s="26"/>
      <c r="GE894" s="26"/>
      <c r="GF894" s="26"/>
      <c r="GG894" s="26"/>
      <c r="GH894" s="26"/>
      <c r="GI894" s="26"/>
      <c r="GJ894" s="26"/>
      <c r="GK894" s="26"/>
      <c r="GL894" s="26"/>
      <c r="GM894" s="26"/>
      <c r="GN894" s="26"/>
      <c r="GO894" s="26"/>
      <c r="GP894" s="26"/>
      <c r="GQ894" s="26"/>
      <c r="GR894" s="26"/>
      <c r="GS894" s="26"/>
      <c r="GT894" s="26"/>
      <c r="GU894" s="26"/>
      <c r="GV894" s="26"/>
      <c r="GW894" s="26"/>
      <c r="GX894" s="26"/>
      <c r="GY894" s="26"/>
      <c r="GZ894" s="26"/>
      <c r="HA894" s="26"/>
      <c r="HB894" s="26"/>
      <c r="HC894" s="26"/>
      <c r="HD894" s="26"/>
      <c r="HE894" s="26"/>
      <c r="HF894" s="26"/>
      <c r="HG894" s="26"/>
      <c r="HH894" s="26"/>
      <c r="HI894" s="26"/>
      <c r="HJ894" s="26"/>
      <c r="HK894" s="26"/>
      <c r="HL894" s="26"/>
      <c r="HM894" s="26"/>
      <c r="HN894" s="26"/>
      <c r="HO894" s="26"/>
      <c r="HP894" s="26"/>
      <c r="HQ894" s="26"/>
      <c r="HR894" s="26"/>
      <c r="HS894" s="26"/>
      <c r="HT894" s="26"/>
      <c r="HU894" s="26"/>
      <c r="HV894" s="26"/>
      <c r="HW894" s="26"/>
      <c r="HX894" s="26"/>
      <c r="HY894" s="26"/>
      <c r="HZ894" s="26"/>
      <c r="IA894" s="26"/>
      <c r="IB894" s="26"/>
      <c r="IC894" s="26"/>
      <c r="ID894" s="26"/>
      <c r="IE894" s="26"/>
      <c r="IF894" s="26"/>
      <c r="IG894" s="26"/>
      <c r="IH894" s="26"/>
      <c r="II894" s="26"/>
      <c r="IJ894" s="26"/>
      <c r="IK894" s="26"/>
      <c r="IL894" s="26"/>
      <c r="IM894" s="26"/>
      <c r="IN894" s="26"/>
      <c r="IO894" s="26"/>
      <c r="IP894" s="26"/>
      <c r="IQ894" s="26"/>
      <c r="IR894" s="26"/>
      <c r="IS894" s="26"/>
      <c r="IT894" s="26"/>
      <c r="IU894" s="26"/>
      <c r="IV894" s="26"/>
    </row>
    <row r="895" spans="1:256" s="32" customFormat="1" ht="14.4" x14ac:dyDescent="0.3">
      <c r="A895"/>
      <c r="B895"/>
      <c r="C895"/>
      <c r="D895"/>
      <c r="E895"/>
      <c r="F895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6"/>
      <c r="AB895" s="26"/>
      <c r="AC895" s="26"/>
      <c r="AD895" s="26"/>
      <c r="AE895" s="26"/>
      <c r="AF895" s="26"/>
      <c r="AG895" s="26"/>
      <c r="AH895" s="26"/>
      <c r="AI895" s="26"/>
      <c r="AJ895" s="26"/>
      <c r="AK895" s="26"/>
      <c r="AL895" s="26"/>
      <c r="AM895" s="26"/>
      <c r="AN895" s="26"/>
      <c r="AO895" s="26"/>
      <c r="AP895" s="26"/>
      <c r="AQ895" s="26"/>
      <c r="AR895" s="26"/>
      <c r="AS895" s="26"/>
      <c r="AT895" s="26"/>
      <c r="AU895" s="26"/>
      <c r="AV895" s="26"/>
      <c r="AW895" s="26"/>
      <c r="AX895" s="26"/>
      <c r="AY895" s="26"/>
      <c r="AZ895" s="26"/>
      <c r="BA895" s="26"/>
      <c r="BB895" s="26"/>
      <c r="BC895" s="26"/>
      <c r="BD895" s="26"/>
      <c r="BE895" s="26"/>
      <c r="BF895" s="26"/>
      <c r="BG895" s="26"/>
      <c r="BH895" s="26"/>
      <c r="BI895" s="26"/>
      <c r="BJ895" s="26"/>
      <c r="BK895" s="26"/>
      <c r="BL895" s="26"/>
      <c r="BM895" s="26"/>
      <c r="BN895" s="26"/>
      <c r="BO895" s="26"/>
      <c r="BP895" s="26"/>
      <c r="BQ895" s="26"/>
      <c r="BR895" s="26"/>
      <c r="BS895" s="26"/>
      <c r="BT895" s="26"/>
      <c r="BU895" s="26"/>
      <c r="BV895" s="26"/>
      <c r="BW895" s="26"/>
      <c r="BX895" s="26"/>
      <c r="BY895" s="26"/>
      <c r="BZ895" s="26"/>
      <c r="CA895" s="26"/>
      <c r="CB895" s="26"/>
      <c r="CC895" s="26"/>
      <c r="CD895" s="26"/>
      <c r="CE895" s="26"/>
      <c r="CF895" s="26"/>
      <c r="CG895" s="26"/>
      <c r="CH895" s="26"/>
      <c r="CI895" s="26"/>
      <c r="CJ895" s="26"/>
      <c r="CK895" s="26"/>
      <c r="CL895" s="26"/>
      <c r="CM895" s="26"/>
      <c r="CN895" s="26"/>
      <c r="CO895" s="26"/>
      <c r="CP895" s="26"/>
      <c r="CQ895" s="26"/>
      <c r="CR895" s="26"/>
      <c r="CS895" s="26"/>
      <c r="CT895" s="26"/>
      <c r="CU895" s="26"/>
      <c r="CV895" s="26"/>
      <c r="CW895" s="26"/>
      <c r="CX895" s="26"/>
      <c r="CY895" s="26"/>
      <c r="CZ895" s="26"/>
      <c r="DA895" s="26"/>
      <c r="DB895" s="26"/>
      <c r="DC895" s="26"/>
      <c r="DD895" s="26"/>
      <c r="DE895" s="26"/>
      <c r="DF895" s="26"/>
      <c r="DG895" s="26"/>
      <c r="DH895" s="26"/>
      <c r="DI895" s="26"/>
      <c r="DJ895" s="26"/>
      <c r="DK895" s="26"/>
      <c r="DL895" s="26"/>
      <c r="DM895" s="26"/>
      <c r="DN895" s="26"/>
      <c r="DO895" s="26"/>
      <c r="DP895" s="26"/>
      <c r="DQ895" s="26"/>
      <c r="DR895" s="26"/>
      <c r="DS895" s="26"/>
      <c r="DT895" s="26"/>
      <c r="DU895" s="26"/>
      <c r="DV895" s="26"/>
      <c r="DW895" s="26"/>
      <c r="DX895" s="26"/>
      <c r="DY895" s="26"/>
      <c r="DZ895" s="26"/>
      <c r="EA895" s="26"/>
      <c r="EB895" s="26"/>
      <c r="EC895" s="26"/>
      <c r="ED895" s="26"/>
      <c r="EE895" s="26"/>
      <c r="EF895" s="26"/>
      <c r="EG895" s="26"/>
      <c r="EH895" s="26"/>
      <c r="EI895" s="26"/>
      <c r="EJ895" s="26"/>
      <c r="EK895" s="26"/>
      <c r="EL895" s="26"/>
      <c r="EM895" s="26"/>
      <c r="EN895" s="26"/>
      <c r="EO895" s="26"/>
      <c r="EP895" s="26"/>
      <c r="EQ895" s="26"/>
      <c r="ER895" s="26"/>
      <c r="ES895" s="26"/>
      <c r="ET895" s="26"/>
      <c r="EU895" s="26"/>
      <c r="EV895" s="26"/>
      <c r="EW895" s="26"/>
      <c r="EX895" s="26"/>
      <c r="EY895" s="26"/>
      <c r="EZ895" s="26"/>
      <c r="FA895" s="26"/>
      <c r="FB895" s="26"/>
      <c r="FC895" s="26"/>
      <c r="FD895" s="26"/>
      <c r="FE895" s="26"/>
      <c r="FF895" s="26"/>
      <c r="FG895" s="26"/>
      <c r="FH895" s="26"/>
      <c r="FI895" s="26"/>
      <c r="FJ895" s="26"/>
      <c r="FK895" s="26"/>
      <c r="FL895" s="26"/>
      <c r="FM895" s="26"/>
      <c r="FN895" s="26"/>
      <c r="FO895" s="26"/>
      <c r="FP895" s="26"/>
      <c r="FQ895" s="26"/>
      <c r="FR895" s="26"/>
      <c r="FS895" s="26"/>
      <c r="FT895" s="26"/>
      <c r="FU895" s="26"/>
      <c r="FV895" s="26"/>
      <c r="FW895" s="26"/>
      <c r="FX895" s="26"/>
      <c r="FY895" s="26"/>
      <c r="FZ895" s="26"/>
      <c r="GA895" s="26"/>
      <c r="GB895" s="26"/>
      <c r="GC895" s="26"/>
      <c r="GD895" s="26"/>
      <c r="GE895" s="26"/>
      <c r="GF895" s="26"/>
      <c r="GG895" s="26"/>
      <c r="GH895" s="26"/>
      <c r="GI895" s="26"/>
      <c r="GJ895" s="26"/>
      <c r="GK895" s="26"/>
      <c r="GL895" s="26"/>
      <c r="GM895" s="26"/>
      <c r="GN895" s="26"/>
      <c r="GO895" s="26"/>
      <c r="GP895" s="26"/>
      <c r="GQ895" s="26"/>
      <c r="GR895" s="26"/>
      <c r="GS895" s="26"/>
      <c r="GT895" s="26"/>
      <c r="GU895" s="26"/>
      <c r="GV895" s="26"/>
      <c r="GW895" s="26"/>
      <c r="GX895" s="26"/>
      <c r="GY895" s="26"/>
      <c r="GZ895" s="26"/>
      <c r="HA895" s="26"/>
      <c r="HB895" s="26"/>
      <c r="HC895" s="26"/>
      <c r="HD895" s="26"/>
      <c r="HE895" s="26"/>
      <c r="HF895" s="26"/>
      <c r="HG895" s="26"/>
      <c r="HH895" s="26"/>
      <c r="HI895" s="26"/>
      <c r="HJ895" s="26"/>
      <c r="HK895" s="26"/>
      <c r="HL895" s="26"/>
      <c r="HM895" s="26"/>
      <c r="HN895" s="26"/>
      <c r="HO895" s="26"/>
      <c r="HP895" s="26"/>
      <c r="HQ895" s="26"/>
      <c r="HR895" s="26"/>
      <c r="HS895" s="26"/>
      <c r="HT895" s="26"/>
      <c r="HU895" s="26"/>
      <c r="HV895" s="26"/>
      <c r="HW895" s="26"/>
      <c r="HX895" s="26"/>
      <c r="HY895" s="26"/>
      <c r="HZ895" s="26"/>
      <c r="IA895" s="26"/>
      <c r="IB895" s="26"/>
      <c r="IC895" s="26"/>
      <c r="ID895" s="26"/>
      <c r="IE895" s="26"/>
      <c r="IF895" s="26"/>
      <c r="IG895" s="26"/>
      <c r="IH895" s="26"/>
      <c r="II895" s="26"/>
      <c r="IJ895" s="26"/>
      <c r="IK895" s="26"/>
      <c r="IL895" s="26"/>
      <c r="IM895" s="26"/>
      <c r="IN895" s="26"/>
      <c r="IO895" s="26"/>
      <c r="IP895" s="26"/>
      <c r="IQ895" s="26"/>
      <c r="IR895" s="26"/>
      <c r="IS895" s="26"/>
      <c r="IT895" s="26"/>
      <c r="IU895" s="26"/>
      <c r="IV895" s="26"/>
    </row>
    <row r="896" spans="1:256" s="35" customFormat="1" ht="14.4" x14ac:dyDescent="0.3">
      <c r="A896"/>
      <c r="B896"/>
      <c r="C896"/>
      <c r="D896"/>
      <c r="E896"/>
      <c r="F89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6"/>
      <c r="AB896" s="26"/>
      <c r="AC896" s="26"/>
      <c r="AD896" s="26"/>
      <c r="AE896" s="26"/>
      <c r="AF896" s="26"/>
      <c r="AG896" s="26"/>
      <c r="AH896" s="26"/>
      <c r="AI896" s="26"/>
      <c r="AJ896" s="26"/>
      <c r="AK896" s="26"/>
      <c r="AL896" s="26"/>
      <c r="AM896" s="26"/>
      <c r="AN896" s="26"/>
      <c r="AO896" s="26"/>
      <c r="AP896" s="26"/>
      <c r="AQ896" s="26"/>
      <c r="AR896" s="26"/>
      <c r="AS896" s="26"/>
      <c r="AT896" s="26"/>
      <c r="AU896" s="26"/>
      <c r="AV896" s="26"/>
      <c r="AW896" s="26"/>
      <c r="AX896" s="26"/>
      <c r="AY896" s="26"/>
      <c r="AZ896" s="26"/>
      <c r="BA896" s="26"/>
      <c r="BB896" s="26"/>
      <c r="BC896" s="26"/>
      <c r="BD896" s="26"/>
      <c r="BE896" s="26"/>
      <c r="BF896" s="26"/>
      <c r="BG896" s="26"/>
      <c r="BH896" s="26"/>
      <c r="BI896" s="26"/>
      <c r="BJ896" s="26"/>
      <c r="BK896" s="26"/>
      <c r="BL896" s="26"/>
      <c r="BM896" s="26"/>
      <c r="BN896" s="26"/>
      <c r="BO896" s="26"/>
      <c r="BP896" s="26"/>
      <c r="BQ896" s="26"/>
      <c r="BR896" s="26"/>
      <c r="BS896" s="26"/>
      <c r="BT896" s="26"/>
      <c r="BU896" s="26"/>
      <c r="BV896" s="26"/>
      <c r="BW896" s="26"/>
      <c r="BX896" s="26"/>
      <c r="BY896" s="26"/>
      <c r="BZ896" s="26"/>
      <c r="CA896" s="26"/>
      <c r="CB896" s="26"/>
      <c r="CC896" s="26"/>
      <c r="CD896" s="26"/>
      <c r="CE896" s="26"/>
      <c r="CF896" s="26"/>
      <c r="CG896" s="26"/>
      <c r="CH896" s="26"/>
      <c r="CI896" s="26"/>
      <c r="CJ896" s="26"/>
      <c r="CK896" s="26"/>
      <c r="CL896" s="26"/>
      <c r="CM896" s="26"/>
      <c r="CN896" s="26"/>
      <c r="CO896" s="26"/>
      <c r="CP896" s="26"/>
      <c r="CQ896" s="26"/>
      <c r="CR896" s="26"/>
      <c r="CS896" s="26"/>
      <c r="CT896" s="26"/>
      <c r="CU896" s="26"/>
      <c r="CV896" s="26"/>
      <c r="CW896" s="26"/>
      <c r="CX896" s="26"/>
      <c r="CY896" s="26"/>
      <c r="CZ896" s="26"/>
      <c r="DA896" s="26"/>
      <c r="DB896" s="26"/>
      <c r="DC896" s="26"/>
      <c r="DD896" s="26"/>
      <c r="DE896" s="26"/>
      <c r="DF896" s="26"/>
      <c r="DG896" s="26"/>
      <c r="DH896" s="26"/>
      <c r="DI896" s="26"/>
      <c r="DJ896" s="26"/>
      <c r="DK896" s="26"/>
      <c r="DL896" s="26"/>
      <c r="DM896" s="26"/>
      <c r="DN896" s="26"/>
      <c r="DO896" s="26"/>
      <c r="DP896" s="26"/>
      <c r="DQ896" s="26"/>
      <c r="DR896" s="26"/>
      <c r="DS896" s="26"/>
      <c r="DT896" s="26"/>
      <c r="DU896" s="26"/>
      <c r="DV896" s="26"/>
      <c r="DW896" s="26"/>
      <c r="DX896" s="26"/>
      <c r="DY896" s="26"/>
      <c r="DZ896" s="26"/>
      <c r="EA896" s="26"/>
      <c r="EB896" s="26"/>
      <c r="EC896" s="26"/>
      <c r="ED896" s="26"/>
      <c r="EE896" s="26"/>
      <c r="EF896" s="26"/>
      <c r="EG896" s="26"/>
      <c r="EH896" s="26"/>
      <c r="EI896" s="26"/>
      <c r="EJ896" s="26"/>
      <c r="EK896" s="26"/>
      <c r="EL896" s="26"/>
      <c r="EM896" s="26"/>
      <c r="EN896" s="26"/>
      <c r="EO896" s="26"/>
      <c r="EP896" s="26"/>
      <c r="EQ896" s="26"/>
      <c r="ER896" s="26"/>
      <c r="ES896" s="26"/>
      <c r="ET896" s="26"/>
      <c r="EU896" s="26"/>
      <c r="EV896" s="26"/>
      <c r="EW896" s="26"/>
      <c r="EX896" s="26"/>
      <c r="EY896" s="26"/>
      <c r="EZ896" s="26"/>
      <c r="FA896" s="26"/>
      <c r="FB896" s="26"/>
      <c r="FC896" s="26"/>
      <c r="FD896" s="26"/>
      <c r="FE896" s="26"/>
      <c r="FF896" s="26"/>
      <c r="FG896" s="26"/>
      <c r="FH896" s="26"/>
      <c r="FI896" s="26"/>
      <c r="FJ896" s="26"/>
      <c r="FK896" s="26"/>
      <c r="FL896" s="26"/>
      <c r="FM896" s="26"/>
      <c r="FN896" s="26"/>
      <c r="FO896" s="26"/>
      <c r="FP896" s="26"/>
      <c r="FQ896" s="26"/>
      <c r="FR896" s="26"/>
      <c r="FS896" s="26"/>
      <c r="FT896" s="26"/>
      <c r="FU896" s="26"/>
      <c r="FV896" s="26"/>
      <c r="FW896" s="26"/>
      <c r="FX896" s="26"/>
      <c r="FY896" s="26"/>
      <c r="FZ896" s="26"/>
      <c r="GA896" s="26"/>
      <c r="GB896" s="26"/>
      <c r="GC896" s="26"/>
      <c r="GD896" s="26"/>
      <c r="GE896" s="26"/>
      <c r="GF896" s="26"/>
      <c r="GG896" s="26"/>
      <c r="GH896" s="26"/>
      <c r="GI896" s="26"/>
      <c r="GJ896" s="26"/>
      <c r="GK896" s="26"/>
      <c r="GL896" s="26"/>
      <c r="GM896" s="26"/>
      <c r="GN896" s="26"/>
      <c r="GO896" s="26"/>
      <c r="GP896" s="26"/>
      <c r="GQ896" s="26"/>
      <c r="GR896" s="26"/>
      <c r="GS896" s="26"/>
      <c r="GT896" s="26"/>
      <c r="GU896" s="26"/>
      <c r="GV896" s="26"/>
      <c r="GW896" s="26"/>
      <c r="GX896" s="26"/>
      <c r="GY896" s="26"/>
      <c r="GZ896" s="26"/>
      <c r="HA896" s="26"/>
      <c r="HB896" s="26"/>
      <c r="HC896" s="26"/>
      <c r="HD896" s="26"/>
      <c r="HE896" s="26"/>
      <c r="HF896" s="26"/>
      <c r="HG896" s="26"/>
      <c r="HH896" s="26"/>
      <c r="HI896" s="26"/>
      <c r="HJ896" s="26"/>
      <c r="HK896" s="26"/>
      <c r="HL896" s="26"/>
      <c r="HM896" s="26"/>
      <c r="HN896" s="26"/>
      <c r="HO896" s="26"/>
      <c r="HP896" s="26"/>
      <c r="HQ896" s="26"/>
      <c r="HR896" s="26"/>
      <c r="HS896" s="26"/>
      <c r="HT896" s="26"/>
      <c r="HU896" s="26"/>
      <c r="HV896" s="26"/>
      <c r="HW896" s="26"/>
      <c r="HX896" s="26"/>
      <c r="HY896" s="26"/>
      <c r="HZ896" s="26"/>
      <c r="IA896" s="26"/>
      <c r="IB896" s="26"/>
      <c r="IC896" s="26"/>
      <c r="ID896" s="26"/>
      <c r="IE896" s="26"/>
      <c r="IF896" s="26"/>
      <c r="IG896" s="26"/>
      <c r="IH896" s="26"/>
      <c r="II896" s="26"/>
      <c r="IJ896" s="26"/>
      <c r="IK896" s="26"/>
      <c r="IL896" s="26"/>
      <c r="IM896" s="26"/>
      <c r="IN896" s="26"/>
      <c r="IO896" s="26"/>
      <c r="IP896" s="26"/>
      <c r="IQ896" s="26"/>
      <c r="IR896" s="26"/>
      <c r="IS896" s="26"/>
      <c r="IT896" s="26"/>
      <c r="IU896" s="26"/>
      <c r="IV896" s="26"/>
    </row>
    <row r="897" spans="1:256" s="32" customFormat="1" ht="14.4" x14ac:dyDescent="0.3">
      <c r="A897"/>
      <c r="B897"/>
      <c r="C897"/>
      <c r="D897"/>
      <c r="E897"/>
      <c r="F897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6"/>
      <c r="AB897" s="26"/>
      <c r="AC897" s="26"/>
      <c r="AD897" s="26"/>
      <c r="AE897" s="26"/>
      <c r="AF897" s="26"/>
      <c r="AG897" s="26"/>
      <c r="AH897" s="26"/>
      <c r="AI897" s="26"/>
      <c r="AJ897" s="26"/>
      <c r="AK897" s="26"/>
      <c r="AL897" s="26"/>
      <c r="AM897" s="26"/>
      <c r="AN897" s="26"/>
      <c r="AO897" s="26"/>
      <c r="AP897" s="26"/>
      <c r="AQ897" s="26"/>
      <c r="AR897" s="26"/>
      <c r="AS897" s="26"/>
      <c r="AT897" s="26"/>
      <c r="AU897" s="26"/>
      <c r="AV897" s="26"/>
      <c r="AW897" s="26"/>
      <c r="AX897" s="26"/>
      <c r="AY897" s="26"/>
      <c r="AZ897" s="26"/>
      <c r="BA897" s="26"/>
      <c r="BB897" s="26"/>
      <c r="BC897" s="26"/>
      <c r="BD897" s="26"/>
      <c r="BE897" s="26"/>
      <c r="BF897" s="26"/>
      <c r="BG897" s="26"/>
      <c r="BH897" s="26"/>
      <c r="BI897" s="26"/>
      <c r="BJ897" s="26"/>
      <c r="BK897" s="26"/>
      <c r="BL897" s="26"/>
      <c r="BM897" s="26"/>
      <c r="BN897" s="26"/>
      <c r="BO897" s="26"/>
      <c r="BP897" s="26"/>
      <c r="BQ897" s="26"/>
      <c r="BR897" s="26"/>
      <c r="BS897" s="26"/>
      <c r="BT897" s="26"/>
      <c r="BU897" s="26"/>
      <c r="BV897" s="26"/>
      <c r="BW897" s="26"/>
      <c r="BX897" s="26"/>
      <c r="BY897" s="26"/>
      <c r="BZ897" s="26"/>
      <c r="CA897" s="26"/>
      <c r="CB897" s="26"/>
      <c r="CC897" s="26"/>
      <c r="CD897" s="26"/>
      <c r="CE897" s="26"/>
      <c r="CF897" s="26"/>
      <c r="CG897" s="26"/>
      <c r="CH897" s="26"/>
      <c r="CI897" s="26"/>
      <c r="CJ897" s="26"/>
      <c r="CK897" s="26"/>
      <c r="CL897" s="26"/>
      <c r="CM897" s="26"/>
      <c r="CN897" s="26"/>
      <c r="CO897" s="26"/>
      <c r="CP897" s="26"/>
      <c r="CQ897" s="26"/>
      <c r="CR897" s="26"/>
      <c r="CS897" s="26"/>
      <c r="CT897" s="26"/>
      <c r="CU897" s="26"/>
      <c r="CV897" s="26"/>
      <c r="CW897" s="26"/>
      <c r="CX897" s="26"/>
      <c r="CY897" s="26"/>
      <c r="CZ897" s="26"/>
      <c r="DA897" s="26"/>
      <c r="DB897" s="26"/>
      <c r="DC897" s="26"/>
      <c r="DD897" s="26"/>
      <c r="DE897" s="26"/>
      <c r="DF897" s="26"/>
      <c r="DG897" s="26"/>
      <c r="DH897" s="26"/>
      <c r="DI897" s="26"/>
      <c r="DJ897" s="26"/>
      <c r="DK897" s="26"/>
      <c r="DL897" s="26"/>
      <c r="DM897" s="26"/>
      <c r="DN897" s="26"/>
      <c r="DO897" s="26"/>
      <c r="DP897" s="26"/>
      <c r="DQ897" s="26"/>
      <c r="DR897" s="26"/>
      <c r="DS897" s="26"/>
      <c r="DT897" s="26"/>
      <c r="DU897" s="26"/>
      <c r="DV897" s="26"/>
      <c r="DW897" s="26"/>
      <c r="DX897" s="26"/>
      <c r="DY897" s="26"/>
      <c r="DZ897" s="26"/>
      <c r="EA897" s="26"/>
      <c r="EB897" s="26"/>
      <c r="EC897" s="26"/>
      <c r="ED897" s="26"/>
      <c r="EE897" s="26"/>
      <c r="EF897" s="26"/>
      <c r="EG897" s="26"/>
      <c r="EH897" s="26"/>
      <c r="EI897" s="26"/>
      <c r="EJ897" s="26"/>
      <c r="EK897" s="26"/>
      <c r="EL897" s="26"/>
      <c r="EM897" s="26"/>
      <c r="EN897" s="26"/>
      <c r="EO897" s="26"/>
      <c r="EP897" s="26"/>
      <c r="EQ897" s="26"/>
      <c r="ER897" s="26"/>
      <c r="ES897" s="26"/>
      <c r="ET897" s="26"/>
      <c r="EU897" s="26"/>
      <c r="EV897" s="26"/>
      <c r="EW897" s="26"/>
      <c r="EX897" s="26"/>
      <c r="EY897" s="26"/>
      <c r="EZ897" s="26"/>
      <c r="FA897" s="26"/>
      <c r="FB897" s="26"/>
      <c r="FC897" s="26"/>
      <c r="FD897" s="26"/>
      <c r="FE897" s="26"/>
      <c r="FF897" s="26"/>
      <c r="FG897" s="26"/>
      <c r="FH897" s="26"/>
      <c r="FI897" s="26"/>
      <c r="FJ897" s="26"/>
      <c r="FK897" s="26"/>
      <c r="FL897" s="26"/>
      <c r="FM897" s="26"/>
      <c r="FN897" s="26"/>
      <c r="FO897" s="26"/>
      <c r="FP897" s="26"/>
      <c r="FQ897" s="26"/>
      <c r="FR897" s="26"/>
      <c r="FS897" s="26"/>
      <c r="FT897" s="26"/>
      <c r="FU897" s="26"/>
      <c r="FV897" s="26"/>
      <c r="FW897" s="26"/>
      <c r="FX897" s="26"/>
      <c r="FY897" s="26"/>
      <c r="FZ897" s="26"/>
      <c r="GA897" s="26"/>
      <c r="GB897" s="26"/>
      <c r="GC897" s="26"/>
      <c r="GD897" s="26"/>
      <c r="GE897" s="26"/>
      <c r="GF897" s="26"/>
      <c r="GG897" s="26"/>
      <c r="GH897" s="26"/>
      <c r="GI897" s="26"/>
      <c r="GJ897" s="26"/>
      <c r="GK897" s="26"/>
      <c r="GL897" s="26"/>
      <c r="GM897" s="26"/>
      <c r="GN897" s="26"/>
      <c r="GO897" s="26"/>
      <c r="GP897" s="26"/>
      <c r="GQ897" s="26"/>
      <c r="GR897" s="26"/>
      <c r="GS897" s="26"/>
      <c r="GT897" s="26"/>
      <c r="GU897" s="26"/>
      <c r="GV897" s="26"/>
      <c r="GW897" s="26"/>
      <c r="GX897" s="26"/>
      <c r="GY897" s="26"/>
      <c r="GZ897" s="26"/>
      <c r="HA897" s="26"/>
      <c r="HB897" s="26"/>
      <c r="HC897" s="26"/>
      <c r="HD897" s="26"/>
      <c r="HE897" s="26"/>
      <c r="HF897" s="26"/>
      <c r="HG897" s="26"/>
      <c r="HH897" s="26"/>
      <c r="HI897" s="26"/>
      <c r="HJ897" s="26"/>
      <c r="HK897" s="26"/>
      <c r="HL897" s="26"/>
      <c r="HM897" s="26"/>
      <c r="HN897" s="26"/>
      <c r="HO897" s="26"/>
      <c r="HP897" s="26"/>
      <c r="HQ897" s="26"/>
      <c r="HR897" s="26"/>
      <c r="HS897" s="26"/>
      <c r="HT897" s="26"/>
      <c r="HU897" s="26"/>
      <c r="HV897" s="26"/>
      <c r="HW897" s="26"/>
      <c r="HX897" s="26"/>
      <c r="HY897" s="26"/>
      <c r="HZ897" s="26"/>
      <c r="IA897" s="26"/>
      <c r="IB897" s="26"/>
      <c r="IC897" s="26"/>
      <c r="ID897" s="26"/>
      <c r="IE897" s="26"/>
      <c r="IF897" s="26"/>
      <c r="IG897" s="26"/>
      <c r="IH897" s="26"/>
      <c r="II897" s="26"/>
      <c r="IJ897" s="26"/>
      <c r="IK897" s="26"/>
      <c r="IL897" s="26"/>
      <c r="IM897" s="26"/>
      <c r="IN897" s="26"/>
      <c r="IO897" s="26"/>
      <c r="IP897" s="26"/>
      <c r="IQ897" s="26"/>
      <c r="IR897" s="26"/>
      <c r="IS897" s="26"/>
      <c r="IT897" s="26"/>
      <c r="IU897" s="26"/>
      <c r="IV897" s="26"/>
    </row>
    <row r="898" spans="1:256" s="32" customFormat="1" ht="14.4" x14ac:dyDescent="0.3">
      <c r="A898"/>
      <c r="B898"/>
      <c r="C898"/>
      <c r="D898"/>
      <c r="E898"/>
      <c r="F898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6"/>
      <c r="AB898" s="26"/>
      <c r="AC898" s="26"/>
      <c r="AD898" s="26"/>
      <c r="AE898" s="26"/>
      <c r="AF898" s="26"/>
      <c r="AG898" s="26"/>
      <c r="AH898" s="26"/>
      <c r="AI898" s="26"/>
      <c r="AJ898" s="26"/>
      <c r="AK898" s="26"/>
      <c r="AL898" s="26"/>
      <c r="AM898" s="26"/>
      <c r="AN898" s="26"/>
      <c r="AO898" s="26"/>
      <c r="AP898" s="26"/>
      <c r="AQ898" s="26"/>
      <c r="AR898" s="26"/>
      <c r="AS898" s="26"/>
      <c r="AT898" s="26"/>
      <c r="AU898" s="26"/>
      <c r="AV898" s="26"/>
      <c r="AW898" s="26"/>
      <c r="AX898" s="26"/>
      <c r="AY898" s="26"/>
      <c r="AZ898" s="26"/>
      <c r="BA898" s="26"/>
      <c r="BB898" s="26"/>
      <c r="BC898" s="26"/>
      <c r="BD898" s="26"/>
      <c r="BE898" s="26"/>
      <c r="BF898" s="26"/>
      <c r="BG898" s="26"/>
      <c r="BH898" s="26"/>
      <c r="BI898" s="26"/>
      <c r="BJ898" s="26"/>
      <c r="BK898" s="26"/>
      <c r="BL898" s="26"/>
      <c r="BM898" s="26"/>
      <c r="BN898" s="26"/>
      <c r="BO898" s="26"/>
      <c r="BP898" s="26"/>
      <c r="BQ898" s="26"/>
      <c r="BR898" s="26"/>
      <c r="BS898" s="26"/>
      <c r="BT898" s="26"/>
      <c r="BU898" s="26"/>
      <c r="BV898" s="26"/>
      <c r="BW898" s="26"/>
      <c r="BX898" s="26"/>
      <c r="BY898" s="26"/>
      <c r="BZ898" s="26"/>
      <c r="CA898" s="26"/>
      <c r="CB898" s="26"/>
      <c r="CC898" s="26"/>
      <c r="CD898" s="26"/>
      <c r="CE898" s="26"/>
      <c r="CF898" s="26"/>
      <c r="CG898" s="26"/>
      <c r="CH898" s="26"/>
      <c r="CI898" s="26"/>
      <c r="CJ898" s="26"/>
      <c r="CK898" s="26"/>
      <c r="CL898" s="26"/>
      <c r="CM898" s="26"/>
      <c r="CN898" s="26"/>
      <c r="CO898" s="26"/>
      <c r="CP898" s="26"/>
      <c r="CQ898" s="26"/>
      <c r="CR898" s="26"/>
      <c r="CS898" s="26"/>
      <c r="CT898" s="26"/>
      <c r="CU898" s="26"/>
      <c r="CV898" s="26"/>
      <c r="CW898" s="26"/>
      <c r="CX898" s="26"/>
      <c r="CY898" s="26"/>
      <c r="CZ898" s="26"/>
      <c r="DA898" s="26"/>
      <c r="DB898" s="26"/>
      <c r="DC898" s="26"/>
      <c r="DD898" s="26"/>
      <c r="DE898" s="26"/>
      <c r="DF898" s="26"/>
      <c r="DG898" s="26"/>
      <c r="DH898" s="26"/>
      <c r="DI898" s="26"/>
      <c r="DJ898" s="26"/>
      <c r="DK898" s="26"/>
      <c r="DL898" s="26"/>
      <c r="DM898" s="26"/>
      <c r="DN898" s="26"/>
      <c r="DO898" s="26"/>
      <c r="DP898" s="26"/>
      <c r="DQ898" s="26"/>
      <c r="DR898" s="26"/>
      <c r="DS898" s="26"/>
      <c r="DT898" s="26"/>
      <c r="DU898" s="26"/>
      <c r="DV898" s="26"/>
      <c r="DW898" s="26"/>
      <c r="DX898" s="26"/>
      <c r="DY898" s="26"/>
      <c r="DZ898" s="26"/>
      <c r="EA898" s="26"/>
      <c r="EB898" s="26"/>
      <c r="EC898" s="26"/>
      <c r="ED898" s="26"/>
      <c r="EE898" s="26"/>
      <c r="EF898" s="26"/>
      <c r="EG898" s="26"/>
      <c r="EH898" s="26"/>
      <c r="EI898" s="26"/>
      <c r="EJ898" s="26"/>
      <c r="EK898" s="26"/>
      <c r="EL898" s="26"/>
      <c r="EM898" s="26"/>
      <c r="EN898" s="26"/>
      <c r="EO898" s="26"/>
      <c r="EP898" s="26"/>
      <c r="EQ898" s="26"/>
      <c r="ER898" s="26"/>
      <c r="ES898" s="26"/>
      <c r="ET898" s="26"/>
      <c r="EU898" s="26"/>
      <c r="EV898" s="26"/>
      <c r="EW898" s="26"/>
      <c r="EX898" s="26"/>
      <c r="EY898" s="26"/>
      <c r="EZ898" s="26"/>
      <c r="FA898" s="26"/>
      <c r="FB898" s="26"/>
      <c r="FC898" s="26"/>
      <c r="FD898" s="26"/>
      <c r="FE898" s="26"/>
      <c r="FF898" s="26"/>
      <c r="FG898" s="26"/>
      <c r="FH898" s="26"/>
      <c r="FI898" s="26"/>
      <c r="FJ898" s="26"/>
      <c r="FK898" s="26"/>
      <c r="FL898" s="26"/>
      <c r="FM898" s="26"/>
      <c r="FN898" s="26"/>
      <c r="FO898" s="26"/>
      <c r="FP898" s="26"/>
      <c r="FQ898" s="26"/>
      <c r="FR898" s="26"/>
      <c r="FS898" s="26"/>
      <c r="FT898" s="26"/>
      <c r="FU898" s="26"/>
      <c r="FV898" s="26"/>
      <c r="FW898" s="26"/>
      <c r="FX898" s="26"/>
      <c r="FY898" s="26"/>
      <c r="FZ898" s="26"/>
      <c r="GA898" s="26"/>
      <c r="GB898" s="26"/>
      <c r="GC898" s="26"/>
      <c r="GD898" s="26"/>
      <c r="GE898" s="26"/>
      <c r="GF898" s="26"/>
      <c r="GG898" s="26"/>
      <c r="GH898" s="26"/>
      <c r="GI898" s="26"/>
      <c r="GJ898" s="26"/>
      <c r="GK898" s="26"/>
      <c r="GL898" s="26"/>
      <c r="GM898" s="26"/>
      <c r="GN898" s="26"/>
      <c r="GO898" s="26"/>
      <c r="GP898" s="26"/>
      <c r="GQ898" s="26"/>
      <c r="GR898" s="26"/>
      <c r="GS898" s="26"/>
      <c r="GT898" s="26"/>
      <c r="GU898" s="26"/>
      <c r="GV898" s="26"/>
      <c r="GW898" s="26"/>
      <c r="GX898" s="26"/>
      <c r="GY898" s="26"/>
      <c r="GZ898" s="26"/>
      <c r="HA898" s="26"/>
      <c r="HB898" s="26"/>
      <c r="HC898" s="26"/>
      <c r="HD898" s="26"/>
      <c r="HE898" s="26"/>
      <c r="HF898" s="26"/>
      <c r="HG898" s="26"/>
      <c r="HH898" s="26"/>
      <c r="HI898" s="26"/>
      <c r="HJ898" s="26"/>
      <c r="HK898" s="26"/>
      <c r="HL898" s="26"/>
      <c r="HM898" s="26"/>
      <c r="HN898" s="26"/>
      <c r="HO898" s="26"/>
      <c r="HP898" s="26"/>
      <c r="HQ898" s="26"/>
      <c r="HR898" s="26"/>
      <c r="HS898" s="26"/>
      <c r="HT898" s="26"/>
      <c r="HU898" s="26"/>
      <c r="HV898" s="26"/>
      <c r="HW898" s="26"/>
      <c r="HX898" s="26"/>
      <c r="HY898" s="26"/>
      <c r="HZ898" s="26"/>
      <c r="IA898" s="26"/>
      <c r="IB898" s="26"/>
      <c r="IC898" s="26"/>
      <c r="ID898" s="26"/>
      <c r="IE898" s="26"/>
      <c r="IF898" s="26"/>
      <c r="IG898" s="26"/>
      <c r="IH898" s="26"/>
      <c r="II898" s="26"/>
      <c r="IJ898" s="26"/>
      <c r="IK898" s="26"/>
      <c r="IL898" s="26"/>
      <c r="IM898" s="26"/>
      <c r="IN898" s="26"/>
      <c r="IO898" s="26"/>
      <c r="IP898" s="26"/>
      <c r="IQ898" s="26"/>
      <c r="IR898" s="26"/>
      <c r="IS898" s="26"/>
      <c r="IT898" s="26"/>
      <c r="IU898" s="26"/>
      <c r="IV898" s="26"/>
    </row>
    <row r="899" spans="1:256" s="32" customFormat="1" ht="14.4" x14ac:dyDescent="0.3">
      <c r="A899"/>
      <c r="B899"/>
      <c r="C899"/>
      <c r="D899"/>
      <c r="E899"/>
      <c r="F899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6"/>
      <c r="AB899" s="26"/>
      <c r="AC899" s="26"/>
      <c r="AD899" s="26"/>
      <c r="AE899" s="26"/>
      <c r="AF899" s="26"/>
      <c r="AG899" s="26"/>
      <c r="AH899" s="26"/>
      <c r="AI899" s="26"/>
      <c r="AJ899" s="26"/>
      <c r="AK899" s="26"/>
      <c r="AL899" s="26"/>
      <c r="AM899" s="26"/>
      <c r="AN899" s="26"/>
      <c r="AO899" s="26"/>
      <c r="AP899" s="26"/>
      <c r="AQ899" s="26"/>
      <c r="AR899" s="26"/>
      <c r="AS899" s="26"/>
      <c r="AT899" s="26"/>
      <c r="AU899" s="26"/>
      <c r="AV899" s="26"/>
      <c r="AW899" s="26"/>
      <c r="AX899" s="26"/>
      <c r="AY899" s="26"/>
      <c r="AZ899" s="26"/>
      <c r="BA899" s="26"/>
      <c r="BB899" s="26"/>
      <c r="BC899" s="26"/>
      <c r="BD899" s="26"/>
      <c r="BE899" s="26"/>
      <c r="BF899" s="26"/>
      <c r="BG899" s="26"/>
      <c r="BH899" s="26"/>
      <c r="BI899" s="26"/>
      <c r="BJ899" s="26"/>
      <c r="BK899" s="26"/>
      <c r="BL899" s="26"/>
      <c r="BM899" s="26"/>
      <c r="BN899" s="26"/>
      <c r="BO899" s="26"/>
      <c r="BP899" s="26"/>
      <c r="BQ899" s="26"/>
      <c r="BR899" s="26"/>
      <c r="BS899" s="26"/>
      <c r="BT899" s="26"/>
      <c r="BU899" s="26"/>
      <c r="BV899" s="26"/>
      <c r="BW899" s="26"/>
      <c r="BX899" s="26"/>
      <c r="BY899" s="26"/>
      <c r="BZ899" s="26"/>
      <c r="CA899" s="26"/>
      <c r="CB899" s="26"/>
      <c r="CC899" s="26"/>
      <c r="CD899" s="26"/>
      <c r="CE899" s="26"/>
      <c r="CF899" s="26"/>
      <c r="CG899" s="26"/>
      <c r="CH899" s="26"/>
      <c r="CI899" s="26"/>
      <c r="CJ899" s="26"/>
      <c r="CK899" s="26"/>
      <c r="CL899" s="26"/>
      <c r="CM899" s="26"/>
      <c r="CN899" s="26"/>
      <c r="CO899" s="26"/>
      <c r="CP899" s="26"/>
      <c r="CQ899" s="26"/>
      <c r="CR899" s="26"/>
      <c r="CS899" s="26"/>
      <c r="CT899" s="26"/>
      <c r="CU899" s="26"/>
      <c r="CV899" s="26"/>
      <c r="CW899" s="26"/>
      <c r="CX899" s="26"/>
      <c r="CY899" s="26"/>
      <c r="CZ899" s="26"/>
      <c r="DA899" s="26"/>
      <c r="DB899" s="26"/>
      <c r="DC899" s="26"/>
      <c r="DD899" s="26"/>
      <c r="DE899" s="26"/>
      <c r="DF899" s="26"/>
      <c r="DG899" s="26"/>
      <c r="DH899" s="26"/>
      <c r="DI899" s="26"/>
      <c r="DJ899" s="26"/>
      <c r="DK899" s="26"/>
      <c r="DL899" s="26"/>
      <c r="DM899" s="26"/>
      <c r="DN899" s="26"/>
      <c r="DO899" s="26"/>
      <c r="DP899" s="26"/>
      <c r="DQ899" s="26"/>
      <c r="DR899" s="26"/>
      <c r="DS899" s="26"/>
      <c r="DT899" s="26"/>
      <c r="DU899" s="26"/>
      <c r="DV899" s="26"/>
      <c r="DW899" s="26"/>
      <c r="DX899" s="26"/>
      <c r="DY899" s="26"/>
      <c r="DZ899" s="26"/>
      <c r="EA899" s="26"/>
      <c r="EB899" s="26"/>
      <c r="EC899" s="26"/>
      <c r="ED899" s="26"/>
      <c r="EE899" s="26"/>
      <c r="EF899" s="26"/>
      <c r="EG899" s="26"/>
      <c r="EH899" s="26"/>
      <c r="EI899" s="26"/>
      <c r="EJ899" s="26"/>
      <c r="EK899" s="26"/>
      <c r="EL899" s="26"/>
      <c r="EM899" s="26"/>
      <c r="EN899" s="26"/>
      <c r="EO899" s="26"/>
      <c r="EP899" s="26"/>
      <c r="EQ899" s="26"/>
      <c r="ER899" s="26"/>
      <c r="ES899" s="26"/>
      <c r="ET899" s="26"/>
      <c r="EU899" s="26"/>
      <c r="EV899" s="26"/>
      <c r="EW899" s="26"/>
      <c r="EX899" s="26"/>
      <c r="EY899" s="26"/>
      <c r="EZ899" s="26"/>
      <c r="FA899" s="26"/>
      <c r="FB899" s="26"/>
      <c r="FC899" s="26"/>
      <c r="FD899" s="26"/>
      <c r="FE899" s="26"/>
      <c r="FF899" s="26"/>
      <c r="FG899" s="26"/>
      <c r="FH899" s="26"/>
      <c r="FI899" s="26"/>
      <c r="FJ899" s="26"/>
      <c r="FK899" s="26"/>
      <c r="FL899" s="26"/>
      <c r="FM899" s="26"/>
      <c r="FN899" s="26"/>
      <c r="FO899" s="26"/>
      <c r="FP899" s="26"/>
      <c r="FQ899" s="26"/>
      <c r="FR899" s="26"/>
      <c r="FS899" s="26"/>
      <c r="FT899" s="26"/>
      <c r="FU899" s="26"/>
      <c r="FV899" s="26"/>
      <c r="FW899" s="26"/>
      <c r="FX899" s="26"/>
      <c r="FY899" s="26"/>
      <c r="FZ899" s="26"/>
      <c r="GA899" s="26"/>
      <c r="GB899" s="26"/>
      <c r="GC899" s="26"/>
      <c r="GD899" s="26"/>
      <c r="GE899" s="26"/>
      <c r="GF899" s="26"/>
      <c r="GG899" s="26"/>
      <c r="GH899" s="26"/>
      <c r="GI899" s="26"/>
      <c r="GJ899" s="26"/>
      <c r="GK899" s="26"/>
      <c r="GL899" s="26"/>
      <c r="GM899" s="26"/>
      <c r="GN899" s="26"/>
      <c r="GO899" s="26"/>
      <c r="GP899" s="26"/>
      <c r="GQ899" s="26"/>
      <c r="GR899" s="26"/>
      <c r="GS899" s="26"/>
      <c r="GT899" s="26"/>
      <c r="GU899" s="26"/>
      <c r="GV899" s="26"/>
      <c r="GW899" s="26"/>
      <c r="GX899" s="26"/>
      <c r="GY899" s="26"/>
      <c r="GZ899" s="26"/>
      <c r="HA899" s="26"/>
      <c r="HB899" s="26"/>
      <c r="HC899" s="26"/>
      <c r="HD899" s="26"/>
      <c r="HE899" s="26"/>
      <c r="HF899" s="26"/>
      <c r="HG899" s="26"/>
      <c r="HH899" s="26"/>
      <c r="HI899" s="26"/>
      <c r="HJ899" s="26"/>
      <c r="HK899" s="26"/>
      <c r="HL899" s="26"/>
      <c r="HM899" s="26"/>
      <c r="HN899" s="26"/>
      <c r="HO899" s="26"/>
      <c r="HP899" s="26"/>
      <c r="HQ899" s="26"/>
      <c r="HR899" s="26"/>
      <c r="HS899" s="26"/>
      <c r="HT899" s="26"/>
      <c r="HU899" s="26"/>
      <c r="HV899" s="26"/>
      <c r="HW899" s="26"/>
      <c r="HX899" s="26"/>
      <c r="HY899" s="26"/>
      <c r="HZ899" s="26"/>
      <c r="IA899" s="26"/>
      <c r="IB899" s="26"/>
      <c r="IC899" s="26"/>
      <c r="ID899" s="26"/>
      <c r="IE899" s="26"/>
      <c r="IF899" s="26"/>
      <c r="IG899" s="26"/>
      <c r="IH899" s="26"/>
      <c r="II899" s="26"/>
      <c r="IJ899" s="26"/>
      <c r="IK899" s="26"/>
      <c r="IL899" s="26"/>
      <c r="IM899" s="26"/>
      <c r="IN899" s="26"/>
      <c r="IO899" s="26"/>
      <c r="IP899" s="26"/>
      <c r="IQ899" s="26"/>
      <c r="IR899" s="26"/>
      <c r="IS899" s="26"/>
      <c r="IT899" s="26"/>
      <c r="IU899" s="26"/>
      <c r="IV899" s="26"/>
    </row>
    <row r="900" spans="1:256" s="32" customFormat="1" ht="14.4" x14ac:dyDescent="0.3">
      <c r="A900"/>
      <c r="B900"/>
      <c r="C900"/>
      <c r="D900"/>
      <c r="E900"/>
      <c r="F900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6"/>
      <c r="AB900" s="26"/>
      <c r="AC900" s="26"/>
      <c r="AD900" s="26"/>
      <c r="AE900" s="26"/>
      <c r="AF900" s="26"/>
      <c r="AG900" s="26"/>
      <c r="AH900" s="26"/>
      <c r="AI900" s="26"/>
      <c r="AJ900" s="26"/>
      <c r="AK900" s="26"/>
      <c r="AL900" s="26"/>
      <c r="AM900" s="26"/>
      <c r="AN900" s="26"/>
      <c r="AO900" s="26"/>
      <c r="AP900" s="26"/>
      <c r="AQ900" s="26"/>
      <c r="AR900" s="26"/>
      <c r="AS900" s="26"/>
      <c r="AT900" s="26"/>
      <c r="AU900" s="26"/>
      <c r="AV900" s="26"/>
      <c r="AW900" s="26"/>
      <c r="AX900" s="26"/>
      <c r="AY900" s="26"/>
      <c r="AZ900" s="26"/>
      <c r="BA900" s="26"/>
      <c r="BB900" s="26"/>
      <c r="BC900" s="26"/>
      <c r="BD900" s="26"/>
      <c r="BE900" s="26"/>
      <c r="BF900" s="26"/>
      <c r="BG900" s="26"/>
      <c r="BH900" s="26"/>
      <c r="BI900" s="26"/>
      <c r="BJ900" s="26"/>
      <c r="BK900" s="26"/>
      <c r="BL900" s="26"/>
      <c r="BM900" s="26"/>
      <c r="BN900" s="26"/>
      <c r="BO900" s="26"/>
      <c r="BP900" s="26"/>
      <c r="BQ900" s="26"/>
      <c r="BR900" s="26"/>
      <c r="BS900" s="26"/>
      <c r="BT900" s="26"/>
      <c r="BU900" s="26"/>
      <c r="BV900" s="26"/>
      <c r="BW900" s="26"/>
      <c r="BX900" s="26"/>
      <c r="BY900" s="26"/>
      <c r="BZ900" s="26"/>
      <c r="CA900" s="26"/>
      <c r="CB900" s="26"/>
      <c r="CC900" s="26"/>
      <c r="CD900" s="26"/>
      <c r="CE900" s="26"/>
      <c r="CF900" s="26"/>
      <c r="CG900" s="26"/>
      <c r="CH900" s="26"/>
      <c r="CI900" s="26"/>
      <c r="CJ900" s="26"/>
      <c r="CK900" s="26"/>
      <c r="CL900" s="26"/>
      <c r="CM900" s="26"/>
      <c r="CN900" s="26"/>
      <c r="CO900" s="26"/>
      <c r="CP900" s="26"/>
      <c r="CQ900" s="26"/>
      <c r="CR900" s="26"/>
      <c r="CS900" s="26"/>
      <c r="CT900" s="26"/>
      <c r="CU900" s="26"/>
      <c r="CV900" s="26"/>
      <c r="CW900" s="26"/>
      <c r="CX900" s="26"/>
      <c r="CY900" s="26"/>
      <c r="CZ900" s="26"/>
      <c r="DA900" s="26"/>
      <c r="DB900" s="26"/>
      <c r="DC900" s="26"/>
      <c r="DD900" s="26"/>
      <c r="DE900" s="26"/>
      <c r="DF900" s="26"/>
      <c r="DG900" s="26"/>
      <c r="DH900" s="26"/>
      <c r="DI900" s="26"/>
      <c r="DJ900" s="26"/>
      <c r="DK900" s="26"/>
      <c r="DL900" s="26"/>
      <c r="DM900" s="26"/>
      <c r="DN900" s="26"/>
      <c r="DO900" s="26"/>
      <c r="DP900" s="26"/>
      <c r="DQ900" s="26"/>
      <c r="DR900" s="26"/>
      <c r="DS900" s="26"/>
      <c r="DT900" s="26"/>
      <c r="DU900" s="26"/>
      <c r="DV900" s="26"/>
      <c r="DW900" s="26"/>
      <c r="DX900" s="26"/>
      <c r="DY900" s="26"/>
      <c r="DZ900" s="26"/>
      <c r="EA900" s="26"/>
      <c r="EB900" s="26"/>
      <c r="EC900" s="26"/>
      <c r="ED900" s="26"/>
      <c r="EE900" s="26"/>
      <c r="EF900" s="26"/>
      <c r="EG900" s="26"/>
      <c r="EH900" s="26"/>
      <c r="EI900" s="26"/>
      <c r="EJ900" s="26"/>
      <c r="EK900" s="26"/>
      <c r="EL900" s="26"/>
      <c r="EM900" s="26"/>
      <c r="EN900" s="26"/>
      <c r="EO900" s="26"/>
      <c r="EP900" s="26"/>
      <c r="EQ900" s="26"/>
      <c r="ER900" s="26"/>
      <c r="ES900" s="26"/>
      <c r="ET900" s="26"/>
      <c r="EU900" s="26"/>
      <c r="EV900" s="26"/>
      <c r="EW900" s="26"/>
      <c r="EX900" s="26"/>
      <c r="EY900" s="26"/>
      <c r="EZ900" s="26"/>
      <c r="FA900" s="26"/>
      <c r="FB900" s="26"/>
      <c r="FC900" s="26"/>
      <c r="FD900" s="26"/>
      <c r="FE900" s="26"/>
      <c r="FF900" s="26"/>
      <c r="FG900" s="26"/>
      <c r="FH900" s="26"/>
      <c r="FI900" s="26"/>
      <c r="FJ900" s="26"/>
      <c r="FK900" s="26"/>
      <c r="FL900" s="26"/>
      <c r="FM900" s="26"/>
      <c r="FN900" s="26"/>
      <c r="FO900" s="26"/>
      <c r="FP900" s="26"/>
      <c r="FQ900" s="26"/>
      <c r="FR900" s="26"/>
      <c r="FS900" s="26"/>
      <c r="FT900" s="26"/>
      <c r="FU900" s="26"/>
      <c r="FV900" s="26"/>
      <c r="FW900" s="26"/>
      <c r="FX900" s="26"/>
      <c r="FY900" s="26"/>
      <c r="FZ900" s="26"/>
      <c r="GA900" s="26"/>
      <c r="GB900" s="26"/>
      <c r="GC900" s="26"/>
      <c r="GD900" s="26"/>
      <c r="GE900" s="26"/>
      <c r="GF900" s="26"/>
      <c r="GG900" s="26"/>
      <c r="GH900" s="26"/>
      <c r="GI900" s="26"/>
      <c r="GJ900" s="26"/>
      <c r="GK900" s="26"/>
      <c r="GL900" s="26"/>
      <c r="GM900" s="26"/>
      <c r="GN900" s="26"/>
      <c r="GO900" s="26"/>
      <c r="GP900" s="26"/>
      <c r="GQ900" s="26"/>
      <c r="GR900" s="26"/>
      <c r="GS900" s="26"/>
      <c r="GT900" s="26"/>
      <c r="GU900" s="26"/>
      <c r="GV900" s="26"/>
      <c r="GW900" s="26"/>
      <c r="GX900" s="26"/>
      <c r="GY900" s="26"/>
      <c r="GZ900" s="26"/>
      <c r="HA900" s="26"/>
      <c r="HB900" s="26"/>
      <c r="HC900" s="26"/>
      <c r="HD900" s="26"/>
      <c r="HE900" s="26"/>
      <c r="HF900" s="26"/>
      <c r="HG900" s="26"/>
      <c r="HH900" s="26"/>
      <c r="HI900" s="26"/>
      <c r="HJ900" s="26"/>
      <c r="HK900" s="26"/>
      <c r="HL900" s="26"/>
      <c r="HM900" s="26"/>
      <c r="HN900" s="26"/>
      <c r="HO900" s="26"/>
      <c r="HP900" s="26"/>
      <c r="HQ900" s="26"/>
      <c r="HR900" s="26"/>
      <c r="HS900" s="26"/>
      <c r="HT900" s="26"/>
      <c r="HU900" s="26"/>
      <c r="HV900" s="26"/>
      <c r="HW900" s="26"/>
      <c r="HX900" s="26"/>
      <c r="HY900" s="26"/>
      <c r="HZ900" s="26"/>
      <c r="IA900" s="26"/>
      <c r="IB900" s="26"/>
      <c r="IC900" s="26"/>
      <c r="ID900" s="26"/>
      <c r="IE900" s="26"/>
      <c r="IF900" s="26"/>
      <c r="IG900" s="26"/>
      <c r="IH900" s="26"/>
      <c r="II900" s="26"/>
      <c r="IJ900" s="26"/>
      <c r="IK900" s="26"/>
      <c r="IL900" s="26"/>
      <c r="IM900" s="26"/>
      <c r="IN900" s="26"/>
      <c r="IO900" s="26"/>
      <c r="IP900" s="26"/>
      <c r="IQ900" s="26"/>
      <c r="IR900" s="26"/>
      <c r="IS900" s="26"/>
      <c r="IT900" s="26"/>
      <c r="IU900" s="26"/>
      <c r="IV900" s="26"/>
    </row>
    <row r="901" spans="1:256" s="32" customFormat="1" ht="14.4" x14ac:dyDescent="0.3">
      <c r="A901"/>
      <c r="B901"/>
      <c r="C901"/>
      <c r="D901"/>
      <c r="E901"/>
      <c r="F901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6"/>
      <c r="AB901" s="26"/>
      <c r="AC901" s="26"/>
      <c r="AD901" s="26"/>
      <c r="AE901" s="26"/>
      <c r="AF901" s="26"/>
      <c r="AG901" s="26"/>
      <c r="AH901" s="26"/>
      <c r="AI901" s="26"/>
      <c r="AJ901" s="26"/>
      <c r="AK901" s="26"/>
      <c r="AL901" s="26"/>
      <c r="AM901" s="26"/>
      <c r="AN901" s="26"/>
      <c r="AO901" s="26"/>
      <c r="AP901" s="26"/>
      <c r="AQ901" s="26"/>
      <c r="AR901" s="26"/>
      <c r="AS901" s="26"/>
      <c r="AT901" s="26"/>
      <c r="AU901" s="26"/>
      <c r="AV901" s="26"/>
      <c r="AW901" s="26"/>
      <c r="AX901" s="26"/>
      <c r="AY901" s="26"/>
      <c r="AZ901" s="26"/>
      <c r="BA901" s="26"/>
      <c r="BB901" s="26"/>
      <c r="BC901" s="26"/>
      <c r="BD901" s="26"/>
      <c r="BE901" s="26"/>
      <c r="BF901" s="26"/>
      <c r="BG901" s="26"/>
      <c r="BH901" s="26"/>
      <c r="BI901" s="26"/>
      <c r="BJ901" s="26"/>
      <c r="BK901" s="26"/>
      <c r="BL901" s="26"/>
      <c r="BM901" s="26"/>
      <c r="BN901" s="26"/>
      <c r="BO901" s="26"/>
      <c r="BP901" s="26"/>
      <c r="BQ901" s="26"/>
      <c r="BR901" s="26"/>
      <c r="BS901" s="26"/>
      <c r="BT901" s="26"/>
      <c r="BU901" s="26"/>
      <c r="BV901" s="26"/>
      <c r="BW901" s="26"/>
      <c r="BX901" s="26"/>
      <c r="BY901" s="26"/>
      <c r="BZ901" s="26"/>
      <c r="CA901" s="26"/>
      <c r="CB901" s="26"/>
      <c r="CC901" s="26"/>
      <c r="CD901" s="26"/>
      <c r="CE901" s="26"/>
      <c r="CF901" s="26"/>
      <c r="CG901" s="26"/>
      <c r="CH901" s="26"/>
      <c r="CI901" s="26"/>
      <c r="CJ901" s="26"/>
      <c r="CK901" s="26"/>
      <c r="CL901" s="26"/>
      <c r="CM901" s="26"/>
      <c r="CN901" s="26"/>
      <c r="CO901" s="26"/>
      <c r="CP901" s="26"/>
      <c r="CQ901" s="26"/>
      <c r="CR901" s="26"/>
      <c r="CS901" s="26"/>
      <c r="CT901" s="26"/>
      <c r="CU901" s="26"/>
      <c r="CV901" s="26"/>
      <c r="CW901" s="26"/>
      <c r="CX901" s="26"/>
      <c r="CY901" s="26"/>
      <c r="CZ901" s="26"/>
      <c r="DA901" s="26"/>
      <c r="DB901" s="26"/>
      <c r="DC901" s="26"/>
      <c r="DD901" s="26"/>
      <c r="DE901" s="26"/>
      <c r="DF901" s="26"/>
      <c r="DG901" s="26"/>
      <c r="DH901" s="26"/>
      <c r="DI901" s="26"/>
      <c r="DJ901" s="26"/>
      <c r="DK901" s="26"/>
      <c r="DL901" s="26"/>
      <c r="DM901" s="26"/>
      <c r="DN901" s="26"/>
      <c r="DO901" s="26"/>
      <c r="DP901" s="26"/>
      <c r="DQ901" s="26"/>
      <c r="DR901" s="26"/>
      <c r="DS901" s="26"/>
      <c r="DT901" s="26"/>
      <c r="DU901" s="26"/>
      <c r="DV901" s="26"/>
      <c r="DW901" s="26"/>
      <c r="DX901" s="26"/>
      <c r="DY901" s="26"/>
      <c r="DZ901" s="26"/>
      <c r="EA901" s="26"/>
      <c r="EB901" s="26"/>
      <c r="EC901" s="26"/>
      <c r="ED901" s="26"/>
      <c r="EE901" s="26"/>
      <c r="EF901" s="26"/>
      <c r="EG901" s="26"/>
      <c r="EH901" s="26"/>
      <c r="EI901" s="26"/>
      <c r="EJ901" s="26"/>
      <c r="EK901" s="26"/>
      <c r="EL901" s="26"/>
      <c r="EM901" s="26"/>
      <c r="EN901" s="26"/>
      <c r="EO901" s="26"/>
      <c r="EP901" s="26"/>
      <c r="EQ901" s="26"/>
      <c r="ER901" s="26"/>
      <c r="ES901" s="26"/>
      <c r="ET901" s="26"/>
      <c r="EU901" s="26"/>
      <c r="EV901" s="26"/>
      <c r="EW901" s="26"/>
      <c r="EX901" s="26"/>
      <c r="EY901" s="26"/>
      <c r="EZ901" s="26"/>
      <c r="FA901" s="26"/>
      <c r="FB901" s="26"/>
      <c r="FC901" s="26"/>
      <c r="FD901" s="26"/>
      <c r="FE901" s="26"/>
      <c r="FF901" s="26"/>
      <c r="FG901" s="26"/>
      <c r="FH901" s="26"/>
      <c r="FI901" s="26"/>
      <c r="FJ901" s="26"/>
      <c r="FK901" s="26"/>
      <c r="FL901" s="26"/>
      <c r="FM901" s="26"/>
      <c r="FN901" s="26"/>
      <c r="FO901" s="26"/>
      <c r="FP901" s="26"/>
      <c r="FQ901" s="26"/>
      <c r="FR901" s="26"/>
      <c r="FS901" s="26"/>
      <c r="FT901" s="26"/>
      <c r="FU901" s="26"/>
      <c r="FV901" s="26"/>
      <c r="FW901" s="26"/>
      <c r="FX901" s="26"/>
      <c r="FY901" s="26"/>
      <c r="FZ901" s="26"/>
      <c r="GA901" s="26"/>
      <c r="GB901" s="26"/>
      <c r="GC901" s="26"/>
      <c r="GD901" s="26"/>
      <c r="GE901" s="26"/>
      <c r="GF901" s="26"/>
      <c r="GG901" s="26"/>
      <c r="GH901" s="26"/>
      <c r="GI901" s="26"/>
      <c r="GJ901" s="26"/>
      <c r="GK901" s="26"/>
      <c r="GL901" s="26"/>
      <c r="GM901" s="26"/>
      <c r="GN901" s="26"/>
      <c r="GO901" s="26"/>
      <c r="GP901" s="26"/>
      <c r="GQ901" s="26"/>
      <c r="GR901" s="26"/>
      <c r="GS901" s="26"/>
      <c r="GT901" s="26"/>
      <c r="GU901" s="26"/>
      <c r="GV901" s="26"/>
      <c r="GW901" s="26"/>
      <c r="GX901" s="26"/>
      <c r="GY901" s="26"/>
      <c r="GZ901" s="26"/>
      <c r="HA901" s="26"/>
      <c r="HB901" s="26"/>
      <c r="HC901" s="26"/>
      <c r="HD901" s="26"/>
      <c r="HE901" s="26"/>
      <c r="HF901" s="26"/>
      <c r="HG901" s="26"/>
      <c r="HH901" s="26"/>
      <c r="HI901" s="26"/>
      <c r="HJ901" s="26"/>
      <c r="HK901" s="26"/>
      <c r="HL901" s="26"/>
      <c r="HM901" s="26"/>
      <c r="HN901" s="26"/>
      <c r="HO901" s="26"/>
      <c r="HP901" s="26"/>
      <c r="HQ901" s="26"/>
      <c r="HR901" s="26"/>
      <c r="HS901" s="26"/>
      <c r="HT901" s="26"/>
      <c r="HU901" s="26"/>
      <c r="HV901" s="26"/>
      <c r="HW901" s="26"/>
      <c r="HX901" s="26"/>
      <c r="HY901" s="26"/>
      <c r="HZ901" s="26"/>
      <c r="IA901" s="26"/>
      <c r="IB901" s="26"/>
      <c r="IC901" s="26"/>
      <c r="ID901" s="26"/>
      <c r="IE901" s="26"/>
      <c r="IF901" s="26"/>
      <c r="IG901" s="26"/>
      <c r="IH901" s="26"/>
      <c r="II901" s="26"/>
      <c r="IJ901" s="26"/>
      <c r="IK901" s="26"/>
      <c r="IL901" s="26"/>
      <c r="IM901" s="26"/>
      <c r="IN901" s="26"/>
      <c r="IO901" s="26"/>
      <c r="IP901" s="26"/>
      <c r="IQ901" s="26"/>
      <c r="IR901" s="26"/>
      <c r="IS901" s="26"/>
      <c r="IT901" s="26"/>
      <c r="IU901" s="26"/>
      <c r="IV901" s="26"/>
    </row>
    <row r="902" spans="1:256" s="32" customFormat="1" ht="14.4" x14ac:dyDescent="0.3">
      <c r="A902"/>
      <c r="B902"/>
      <c r="C902"/>
      <c r="D902"/>
      <c r="E902"/>
      <c r="F902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6"/>
      <c r="AB902" s="26"/>
      <c r="AC902" s="26"/>
      <c r="AD902" s="26"/>
      <c r="AE902" s="26"/>
      <c r="AF902" s="26"/>
      <c r="AG902" s="26"/>
      <c r="AH902" s="26"/>
      <c r="AI902" s="26"/>
      <c r="AJ902" s="26"/>
      <c r="AK902" s="26"/>
      <c r="AL902" s="26"/>
      <c r="AM902" s="26"/>
      <c r="AN902" s="26"/>
      <c r="AO902" s="26"/>
      <c r="AP902" s="26"/>
      <c r="AQ902" s="26"/>
      <c r="AR902" s="26"/>
      <c r="AS902" s="26"/>
      <c r="AT902" s="26"/>
      <c r="AU902" s="26"/>
      <c r="AV902" s="26"/>
      <c r="AW902" s="26"/>
      <c r="AX902" s="26"/>
      <c r="AY902" s="26"/>
      <c r="AZ902" s="26"/>
      <c r="BA902" s="26"/>
      <c r="BB902" s="26"/>
      <c r="BC902" s="26"/>
      <c r="BD902" s="26"/>
      <c r="BE902" s="26"/>
      <c r="BF902" s="26"/>
      <c r="BG902" s="26"/>
      <c r="BH902" s="26"/>
      <c r="BI902" s="26"/>
      <c r="BJ902" s="26"/>
      <c r="BK902" s="26"/>
      <c r="BL902" s="26"/>
      <c r="BM902" s="26"/>
      <c r="BN902" s="26"/>
      <c r="BO902" s="26"/>
      <c r="BP902" s="26"/>
      <c r="BQ902" s="26"/>
      <c r="BR902" s="26"/>
      <c r="BS902" s="26"/>
      <c r="BT902" s="26"/>
      <c r="BU902" s="26"/>
      <c r="BV902" s="26"/>
      <c r="BW902" s="26"/>
      <c r="BX902" s="26"/>
      <c r="BY902" s="26"/>
      <c r="BZ902" s="26"/>
      <c r="CA902" s="26"/>
      <c r="CB902" s="26"/>
      <c r="CC902" s="26"/>
      <c r="CD902" s="26"/>
      <c r="CE902" s="26"/>
      <c r="CF902" s="26"/>
      <c r="CG902" s="26"/>
      <c r="CH902" s="26"/>
      <c r="CI902" s="26"/>
      <c r="CJ902" s="26"/>
      <c r="CK902" s="26"/>
      <c r="CL902" s="26"/>
      <c r="CM902" s="26"/>
      <c r="CN902" s="26"/>
      <c r="CO902" s="26"/>
      <c r="CP902" s="26"/>
      <c r="CQ902" s="26"/>
      <c r="CR902" s="26"/>
      <c r="CS902" s="26"/>
      <c r="CT902" s="26"/>
      <c r="CU902" s="26"/>
      <c r="CV902" s="26"/>
      <c r="CW902" s="26"/>
      <c r="CX902" s="26"/>
      <c r="CY902" s="26"/>
      <c r="CZ902" s="26"/>
      <c r="DA902" s="26"/>
      <c r="DB902" s="26"/>
      <c r="DC902" s="26"/>
      <c r="DD902" s="26"/>
      <c r="DE902" s="26"/>
      <c r="DF902" s="26"/>
      <c r="DG902" s="26"/>
      <c r="DH902" s="26"/>
      <c r="DI902" s="26"/>
      <c r="DJ902" s="26"/>
      <c r="DK902" s="26"/>
      <c r="DL902" s="26"/>
      <c r="DM902" s="26"/>
      <c r="DN902" s="26"/>
      <c r="DO902" s="26"/>
      <c r="DP902" s="26"/>
      <c r="DQ902" s="26"/>
      <c r="DR902" s="26"/>
      <c r="DS902" s="26"/>
      <c r="DT902" s="26"/>
      <c r="DU902" s="26"/>
      <c r="DV902" s="26"/>
      <c r="DW902" s="26"/>
      <c r="DX902" s="26"/>
      <c r="DY902" s="26"/>
      <c r="DZ902" s="26"/>
      <c r="EA902" s="26"/>
      <c r="EB902" s="26"/>
      <c r="EC902" s="26"/>
      <c r="ED902" s="26"/>
      <c r="EE902" s="26"/>
      <c r="EF902" s="26"/>
      <c r="EG902" s="26"/>
      <c r="EH902" s="26"/>
      <c r="EI902" s="26"/>
      <c r="EJ902" s="26"/>
      <c r="EK902" s="26"/>
      <c r="EL902" s="26"/>
      <c r="EM902" s="26"/>
      <c r="EN902" s="26"/>
      <c r="EO902" s="26"/>
      <c r="EP902" s="26"/>
      <c r="EQ902" s="26"/>
      <c r="ER902" s="26"/>
      <c r="ES902" s="26"/>
      <c r="ET902" s="26"/>
      <c r="EU902" s="26"/>
      <c r="EV902" s="26"/>
      <c r="EW902" s="26"/>
      <c r="EX902" s="26"/>
      <c r="EY902" s="26"/>
      <c r="EZ902" s="26"/>
      <c r="FA902" s="26"/>
      <c r="FB902" s="26"/>
      <c r="FC902" s="26"/>
      <c r="FD902" s="26"/>
      <c r="FE902" s="26"/>
      <c r="FF902" s="26"/>
      <c r="FG902" s="26"/>
      <c r="FH902" s="26"/>
      <c r="FI902" s="26"/>
      <c r="FJ902" s="26"/>
      <c r="FK902" s="26"/>
      <c r="FL902" s="26"/>
      <c r="FM902" s="26"/>
      <c r="FN902" s="26"/>
      <c r="FO902" s="26"/>
      <c r="FP902" s="26"/>
      <c r="FQ902" s="26"/>
      <c r="FR902" s="26"/>
      <c r="FS902" s="26"/>
      <c r="FT902" s="26"/>
      <c r="FU902" s="26"/>
      <c r="FV902" s="26"/>
      <c r="FW902" s="26"/>
      <c r="FX902" s="26"/>
      <c r="FY902" s="26"/>
      <c r="FZ902" s="26"/>
      <c r="GA902" s="26"/>
      <c r="GB902" s="26"/>
      <c r="GC902" s="26"/>
      <c r="GD902" s="26"/>
      <c r="GE902" s="26"/>
      <c r="GF902" s="26"/>
      <c r="GG902" s="26"/>
      <c r="GH902" s="26"/>
      <c r="GI902" s="26"/>
      <c r="GJ902" s="26"/>
      <c r="GK902" s="26"/>
      <c r="GL902" s="26"/>
      <c r="GM902" s="26"/>
      <c r="GN902" s="26"/>
      <c r="GO902" s="26"/>
      <c r="GP902" s="26"/>
      <c r="GQ902" s="26"/>
      <c r="GR902" s="26"/>
      <c r="GS902" s="26"/>
      <c r="GT902" s="26"/>
      <c r="GU902" s="26"/>
      <c r="GV902" s="26"/>
      <c r="GW902" s="26"/>
      <c r="GX902" s="26"/>
      <c r="GY902" s="26"/>
      <c r="GZ902" s="26"/>
      <c r="HA902" s="26"/>
      <c r="HB902" s="26"/>
      <c r="HC902" s="26"/>
      <c r="HD902" s="26"/>
      <c r="HE902" s="26"/>
      <c r="HF902" s="26"/>
      <c r="HG902" s="26"/>
      <c r="HH902" s="26"/>
      <c r="HI902" s="26"/>
      <c r="HJ902" s="26"/>
      <c r="HK902" s="26"/>
      <c r="HL902" s="26"/>
      <c r="HM902" s="26"/>
      <c r="HN902" s="26"/>
      <c r="HO902" s="26"/>
      <c r="HP902" s="26"/>
      <c r="HQ902" s="26"/>
      <c r="HR902" s="26"/>
      <c r="HS902" s="26"/>
      <c r="HT902" s="26"/>
      <c r="HU902" s="26"/>
      <c r="HV902" s="26"/>
      <c r="HW902" s="26"/>
      <c r="HX902" s="26"/>
      <c r="HY902" s="26"/>
      <c r="HZ902" s="26"/>
      <c r="IA902" s="26"/>
      <c r="IB902" s="26"/>
      <c r="IC902" s="26"/>
      <c r="ID902" s="26"/>
      <c r="IE902" s="26"/>
      <c r="IF902" s="26"/>
      <c r="IG902" s="26"/>
      <c r="IH902" s="26"/>
      <c r="II902" s="26"/>
      <c r="IJ902" s="26"/>
      <c r="IK902" s="26"/>
      <c r="IL902" s="26"/>
      <c r="IM902" s="26"/>
      <c r="IN902" s="26"/>
      <c r="IO902" s="26"/>
      <c r="IP902" s="26"/>
      <c r="IQ902" s="26"/>
      <c r="IR902" s="26"/>
      <c r="IS902" s="26"/>
      <c r="IT902" s="26"/>
      <c r="IU902" s="26"/>
      <c r="IV902" s="26"/>
    </row>
    <row r="903" spans="1:256" s="32" customFormat="1" ht="14.4" x14ac:dyDescent="0.3">
      <c r="A903"/>
      <c r="B903"/>
      <c r="C903"/>
      <c r="D903"/>
      <c r="E903"/>
      <c r="F903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6"/>
      <c r="AB903" s="26"/>
      <c r="AC903" s="26"/>
      <c r="AD903" s="26"/>
      <c r="AE903" s="26"/>
      <c r="AF903" s="26"/>
      <c r="AG903" s="26"/>
      <c r="AH903" s="26"/>
      <c r="AI903" s="26"/>
      <c r="AJ903" s="26"/>
      <c r="AK903" s="26"/>
      <c r="AL903" s="26"/>
      <c r="AM903" s="26"/>
      <c r="AN903" s="26"/>
      <c r="AO903" s="26"/>
      <c r="AP903" s="26"/>
      <c r="AQ903" s="26"/>
      <c r="AR903" s="26"/>
      <c r="AS903" s="26"/>
      <c r="AT903" s="26"/>
      <c r="AU903" s="26"/>
      <c r="AV903" s="26"/>
      <c r="AW903" s="26"/>
      <c r="AX903" s="26"/>
      <c r="AY903" s="26"/>
      <c r="AZ903" s="26"/>
      <c r="BA903" s="26"/>
      <c r="BB903" s="26"/>
      <c r="BC903" s="26"/>
      <c r="BD903" s="26"/>
      <c r="BE903" s="26"/>
      <c r="BF903" s="26"/>
      <c r="BG903" s="26"/>
      <c r="BH903" s="26"/>
      <c r="BI903" s="26"/>
      <c r="BJ903" s="26"/>
      <c r="BK903" s="26"/>
      <c r="BL903" s="26"/>
      <c r="BM903" s="26"/>
      <c r="BN903" s="26"/>
      <c r="BO903" s="26"/>
      <c r="BP903" s="26"/>
      <c r="BQ903" s="26"/>
      <c r="BR903" s="26"/>
      <c r="BS903" s="26"/>
      <c r="BT903" s="26"/>
      <c r="BU903" s="26"/>
      <c r="BV903" s="26"/>
      <c r="BW903" s="26"/>
      <c r="BX903" s="26"/>
      <c r="BY903" s="26"/>
      <c r="BZ903" s="26"/>
      <c r="CA903" s="26"/>
      <c r="CB903" s="26"/>
      <c r="CC903" s="26"/>
      <c r="CD903" s="26"/>
      <c r="CE903" s="26"/>
      <c r="CF903" s="26"/>
      <c r="CG903" s="26"/>
      <c r="CH903" s="26"/>
      <c r="CI903" s="26"/>
      <c r="CJ903" s="26"/>
      <c r="CK903" s="26"/>
      <c r="CL903" s="26"/>
      <c r="CM903" s="26"/>
      <c r="CN903" s="26"/>
      <c r="CO903" s="26"/>
      <c r="CP903" s="26"/>
      <c r="CQ903" s="26"/>
      <c r="CR903" s="26"/>
      <c r="CS903" s="26"/>
      <c r="CT903" s="26"/>
      <c r="CU903" s="26"/>
      <c r="CV903" s="26"/>
      <c r="CW903" s="26"/>
      <c r="CX903" s="26"/>
      <c r="CY903" s="26"/>
      <c r="CZ903" s="26"/>
      <c r="DA903" s="26"/>
      <c r="DB903" s="26"/>
      <c r="DC903" s="26"/>
      <c r="DD903" s="26"/>
      <c r="DE903" s="26"/>
      <c r="DF903" s="26"/>
      <c r="DG903" s="26"/>
      <c r="DH903" s="26"/>
      <c r="DI903" s="26"/>
      <c r="DJ903" s="26"/>
      <c r="DK903" s="26"/>
      <c r="DL903" s="26"/>
      <c r="DM903" s="26"/>
      <c r="DN903" s="26"/>
      <c r="DO903" s="26"/>
      <c r="DP903" s="26"/>
      <c r="DQ903" s="26"/>
      <c r="DR903" s="26"/>
      <c r="DS903" s="26"/>
      <c r="DT903" s="26"/>
      <c r="DU903" s="26"/>
      <c r="DV903" s="26"/>
      <c r="DW903" s="26"/>
      <c r="DX903" s="26"/>
      <c r="DY903" s="26"/>
      <c r="DZ903" s="26"/>
      <c r="EA903" s="26"/>
      <c r="EB903" s="26"/>
      <c r="EC903" s="26"/>
      <c r="ED903" s="26"/>
      <c r="EE903" s="26"/>
      <c r="EF903" s="26"/>
      <c r="EG903" s="26"/>
      <c r="EH903" s="26"/>
      <c r="EI903" s="26"/>
      <c r="EJ903" s="26"/>
      <c r="EK903" s="26"/>
      <c r="EL903" s="26"/>
      <c r="EM903" s="26"/>
      <c r="EN903" s="26"/>
      <c r="EO903" s="26"/>
      <c r="EP903" s="26"/>
      <c r="EQ903" s="26"/>
      <c r="ER903" s="26"/>
      <c r="ES903" s="26"/>
      <c r="ET903" s="26"/>
      <c r="EU903" s="26"/>
      <c r="EV903" s="26"/>
      <c r="EW903" s="26"/>
      <c r="EX903" s="26"/>
      <c r="EY903" s="26"/>
      <c r="EZ903" s="26"/>
      <c r="FA903" s="26"/>
      <c r="FB903" s="26"/>
      <c r="FC903" s="26"/>
      <c r="FD903" s="26"/>
      <c r="FE903" s="26"/>
      <c r="FF903" s="26"/>
      <c r="FG903" s="26"/>
      <c r="FH903" s="26"/>
      <c r="FI903" s="26"/>
      <c r="FJ903" s="26"/>
      <c r="FK903" s="26"/>
      <c r="FL903" s="26"/>
      <c r="FM903" s="26"/>
      <c r="FN903" s="26"/>
      <c r="FO903" s="26"/>
      <c r="FP903" s="26"/>
      <c r="FQ903" s="26"/>
      <c r="FR903" s="26"/>
      <c r="FS903" s="26"/>
      <c r="FT903" s="26"/>
      <c r="FU903" s="26"/>
      <c r="FV903" s="26"/>
      <c r="FW903" s="26"/>
      <c r="FX903" s="26"/>
      <c r="FY903" s="26"/>
      <c r="FZ903" s="26"/>
      <c r="GA903" s="26"/>
      <c r="GB903" s="26"/>
      <c r="GC903" s="26"/>
      <c r="GD903" s="26"/>
      <c r="GE903" s="26"/>
      <c r="GF903" s="26"/>
      <c r="GG903" s="26"/>
      <c r="GH903" s="26"/>
      <c r="GI903" s="26"/>
      <c r="GJ903" s="26"/>
      <c r="GK903" s="26"/>
      <c r="GL903" s="26"/>
      <c r="GM903" s="26"/>
      <c r="GN903" s="26"/>
      <c r="GO903" s="26"/>
      <c r="GP903" s="26"/>
      <c r="GQ903" s="26"/>
      <c r="GR903" s="26"/>
      <c r="GS903" s="26"/>
      <c r="GT903" s="26"/>
      <c r="GU903" s="26"/>
      <c r="GV903" s="26"/>
      <c r="GW903" s="26"/>
      <c r="GX903" s="26"/>
      <c r="GY903" s="26"/>
      <c r="GZ903" s="26"/>
      <c r="HA903" s="26"/>
      <c r="HB903" s="26"/>
      <c r="HC903" s="26"/>
      <c r="HD903" s="26"/>
      <c r="HE903" s="26"/>
      <c r="HF903" s="26"/>
      <c r="HG903" s="26"/>
      <c r="HH903" s="26"/>
      <c r="HI903" s="26"/>
      <c r="HJ903" s="26"/>
      <c r="HK903" s="26"/>
      <c r="HL903" s="26"/>
      <c r="HM903" s="26"/>
      <c r="HN903" s="26"/>
      <c r="HO903" s="26"/>
      <c r="HP903" s="26"/>
      <c r="HQ903" s="26"/>
      <c r="HR903" s="26"/>
      <c r="HS903" s="26"/>
      <c r="HT903" s="26"/>
      <c r="HU903" s="26"/>
      <c r="HV903" s="26"/>
      <c r="HW903" s="26"/>
      <c r="HX903" s="26"/>
      <c r="HY903" s="26"/>
      <c r="HZ903" s="26"/>
      <c r="IA903" s="26"/>
      <c r="IB903" s="26"/>
      <c r="IC903" s="26"/>
      <c r="ID903" s="26"/>
      <c r="IE903" s="26"/>
      <c r="IF903" s="26"/>
      <c r="IG903" s="26"/>
      <c r="IH903" s="26"/>
      <c r="II903" s="26"/>
      <c r="IJ903" s="26"/>
      <c r="IK903" s="26"/>
      <c r="IL903" s="26"/>
      <c r="IM903" s="26"/>
      <c r="IN903" s="26"/>
      <c r="IO903" s="26"/>
      <c r="IP903" s="26"/>
      <c r="IQ903" s="26"/>
      <c r="IR903" s="26"/>
      <c r="IS903" s="26"/>
      <c r="IT903" s="26"/>
      <c r="IU903" s="26"/>
      <c r="IV903" s="26"/>
    </row>
    <row r="904" spans="1:256" s="32" customFormat="1" ht="14.4" x14ac:dyDescent="0.3">
      <c r="A904"/>
      <c r="B904"/>
      <c r="C904"/>
      <c r="D904"/>
      <c r="E904"/>
      <c r="F904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6"/>
      <c r="AB904" s="26"/>
      <c r="AC904" s="26"/>
      <c r="AD904" s="26"/>
      <c r="AE904" s="26"/>
      <c r="AF904" s="26"/>
      <c r="AG904" s="26"/>
      <c r="AH904" s="26"/>
      <c r="AI904" s="26"/>
      <c r="AJ904" s="26"/>
      <c r="AK904" s="26"/>
      <c r="AL904" s="26"/>
      <c r="AM904" s="26"/>
      <c r="AN904" s="26"/>
      <c r="AO904" s="26"/>
      <c r="AP904" s="26"/>
      <c r="AQ904" s="26"/>
      <c r="AR904" s="26"/>
      <c r="AS904" s="26"/>
      <c r="AT904" s="26"/>
      <c r="AU904" s="26"/>
      <c r="AV904" s="26"/>
      <c r="AW904" s="26"/>
      <c r="AX904" s="26"/>
      <c r="AY904" s="26"/>
      <c r="AZ904" s="26"/>
      <c r="BA904" s="26"/>
      <c r="BB904" s="26"/>
      <c r="BC904" s="26"/>
      <c r="BD904" s="26"/>
      <c r="BE904" s="26"/>
      <c r="BF904" s="26"/>
      <c r="BG904" s="26"/>
      <c r="BH904" s="26"/>
      <c r="BI904" s="26"/>
      <c r="BJ904" s="26"/>
      <c r="BK904" s="26"/>
      <c r="BL904" s="26"/>
      <c r="BM904" s="26"/>
      <c r="BN904" s="26"/>
      <c r="BO904" s="26"/>
      <c r="BP904" s="26"/>
      <c r="BQ904" s="26"/>
      <c r="BR904" s="26"/>
      <c r="BS904" s="26"/>
      <c r="BT904" s="26"/>
      <c r="BU904" s="26"/>
      <c r="BV904" s="26"/>
      <c r="BW904" s="26"/>
      <c r="BX904" s="26"/>
      <c r="BY904" s="26"/>
      <c r="BZ904" s="26"/>
      <c r="CA904" s="26"/>
      <c r="CB904" s="26"/>
      <c r="CC904" s="26"/>
      <c r="CD904" s="26"/>
      <c r="CE904" s="26"/>
      <c r="CF904" s="26"/>
      <c r="CG904" s="26"/>
      <c r="CH904" s="26"/>
      <c r="CI904" s="26"/>
      <c r="CJ904" s="26"/>
      <c r="CK904" s="26"/>
      <c r="CL904" s="26"/>
      <c r="CM904" s="26"/>
      <c r="CN904" s="26"/>
      <c r="CO904" s="26"/>
      <c r="CP904" s="26"/>
      <c r="CQ904" s="26"/>
      <c r="CR904" s="26"/>
      <c r="CS904" s="26"/>
      <c r="CT904" s="26"/>
      <c r="CU904" s="26"/>
      <c r="CV904" s="26"/>
      <c r="CW904" s="26"/>
      <c r="CX904" s="26"/>
      <c r="CY904" s="26"/>
      <c r="CZ904" s="26"/>
      <c r="DA904" s="26"/>
      <c r="DB904" s="26"/>
      <c r="DC904" s="26"/>
      <c r="DD904" s="26"/>
      <c r="DE904" s="26"/>
      <c r="DF904" s="26"/>
      <c r="DG904" s="26"/>
      <c r="DH904" s="26"/>
      <c r="DI904" s="26"/>
      <c r="DJ904" s="26"/>
      <c r="DK904" s="26"/>
      <c r="DL904" s="26"/>
      <c r="DM904" s="26"/>
      <c r="DN904" s="26"/>
      <c r="DO904" s="26"/>
      <c r="DP904" s="26"/>
      <c r="DQ904" s="26"/>
      <c r="DR904" s="26"/>
      <c r="DS904" s="26"/>
      <c r="DT904" s="26"/>
      <c r="DU904" s="26"/>
      <c r="DV904" s="26"/>
      <c r="DW904" s="26"/>
      <c r="DX904" s="26"/>
      <c r="DY904" s="26"/>
      <c r="DZ904" s="26"/>
      <c r="EA904" s="26"/>
      <c r="EB904" s="26"/>
      <c r="EC904" s="26"/>
      <c r="ED904" s="26"/>
      <c r="EE904" s="26"/>
      <c r="EF904" s="26"/>
      <c r="EG904" s="26"/>
      <c r="EH904" s="26"/>
      <c r="EI904" s="26"/>
      <c r="EJ904" s="26"/>
      <c r="EK904" s="26"/>
      <c r="EL904" s="26"/>
      <c r="EM904" s="26"/>
      <c r="EN904" s="26"/>
      <c r="EO904" s="26"/>
      <c r="EP904" s="26"/>
      <c r="EQ904" s="26"/>
      <c r="ER904" s="26"/>
      <c r="ES904" s="26"/>
      <c r="ET904" s="26"/>
      <c r="EU904" s="26"/>
      <c r="EV904" s="26"/>
      <c r="EW904" s="26"/>
      <c r="EX904" s="26"/>
      <c r="EY904" s="26"/>
      <c r="EZ904" s="26"/>
      <c r="FA904" s="26"/>
      <c r="FB904" s="26"/>
      <c r="FC904" s="26"/>
      <c r="FD904" s="26"/>
      <c r="FE904" s="26"/>
      <c r="FF904" s="26"/>
      <c r="FG904" s="26"/>
      <c r="FH904" s="26"/>
      <c r="FI904" s="26"/>
      <c r="FJ904" s="26"/>
      <c r="FK904" s="26"/>
      <c r="FL904" s="26"/>
      <c r="FM904" s="26"/>
      <c r="FN904" s="26"/>
      <c r="FO904" s="26"/>
      <c r="FP904" s="26"/>
      <c r="FQ904" s="26"/>
      <c r="FR904" s="26"/>
      <c r="FS904" s="26"/>
      <c r="FT904" s="26"/>
      <c r="FU904" s="26"/>
      <c r="FV904" s="26"/>
      <c r="FW904" s="26"/>
      <c r="FX904" s="26"/>
      <c r="FY904" s="26"/>
      <c r="FZ904" s="26"/>
      <c r="GA904" s="26"/>
      <c r="GB904" s="26"/>
      <c r="GC904" s="26"/>
      <c r="GD904" s="26"/>
      <c r="GE904" s="26"/>
      <c r="GF904" s="26"/>
      <c r="GG904" s="26"/>
      <c r="GH904" s="26"/>
      <c r="GI904" s="26"/>
      <c r="GJ904" s="26"/>
      <c r="GK904" s="26"/>
      <c r="GL904" s="26"/>
      <c r="GM904" s="26"/>
      <c r="GN904" s="26"/>
      <c r="GO904" s="26"/>
      <c r="GP904" s="26"/>
      <c r="GQ904" s="26"/>
      <c r="GR904" s="26"/>
      <c r="GS904" s="26"/>
      <c r="GT904" s="26"/>
      <c r="GU904" s="26"/>
      <c r="GV904" s="26"/>
      <c r="GW904" s="26"/>
      <c r="GX904" s="26"/>
      <c r="GY904" s="26"/>
      <c r="GZ904" s="26"/>
      <c r="HA904" s="26"/>
      <c r="HB904" s="26"/>
      <c r="HC904" s="26"/>
      <c r="HD904" s="26"/>
      <c r="HE904" s="26"/>
      <c r="HF904" s="26"/>
      <c r="HG904" s="26"/>
      <c r="HH904" s="26"/>
      <c r="HI904" s="26"/>
      <c r="HJ904" s="26"/>
      <c r="HK904" s="26"/>
      <c r="HL904" s="26"/>
      <c r="HM904" s="26"/>
      <c r="HN904" s="26"/>
      <c r="HO904" s="26"/>
      <c r="HP904" s="26"/>
      <c r="HQ904" s="26"/>
      <c r="HR904" s="26"/>
      <c r="HS904" s="26"/>
      <c r="HT904" s="26"/>
      <c r="HU904" s="26"/>
      <c r="HV904" s="26"/>
      <c r="HW904" s="26"/>
      <c r="HX904" s="26"/>
      <c r="HY904" s="26"/>
      <c r="HZ904" s="26"/>
      <c r="IA904" s="26"/>
      <c r="IB904" s="26"/>
      <c r="IC904" s="26"/>
      <c r="ID904" s="26"/>
      <c r="IE904" s="26"/>
      <c r="IF904" s="26"/>
      <c r="IG904" s="26"/>
      <c r="IH904" s="26"/>
      <c r="II904" s="26"/>
      <c r="IJ904" s="26"/>
      <c r="IK904" s="26"/>
      <c r="IL904" s="26"/>
      <c r="IM904" s="26"/>
      <c r="IN904" s="26"/>
      <c r="IO904" s="26"/>
      <c r="IP904" s="26"/>
      <c r="IQ904" s="26"/>
      <c r="IR904" s="26"/>
      <c r="IS904" s="26"/>
      <c r="IT904" s="26"/>
      <c r="IU904" s="26"/>
      <c r="IV904" s="26"/>
    </row>
    <row r="905" spans="1:256" s="32" customFormat="1" ht="14.4" x14ac:dyDescent="0.3">
      <c r="A905"/>
      <c r="B905"/>
      <c r="C905"/>
      <c r="D905"/>
      <c r="E905"/>
      <c r="F905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6"/>
      <c r="AB905" s="26"/>
      <c r="AC905" s="26"/>
      <c r="AD905" s="26"/>
      <c r="AE905" s="26"/>
      <c r="AF905" s="26"/>
      <c r="AG905" s="26"/>
      <c r="AH905" s="26"/>
      <c r="AI905" s="26"/>
      <c r="AJ905" s="26"/>
      <c r="AK905" s="26"/>
      <c r="AL905" s="26"/>
      <c r="AM905" s="26"/>
      <c r="AN905" s="26"/>
      <c r="AO905" s="26"/>
      <c r="AP905" s="26"/>
      <c r="AQ905" s="26"/>
      <c r="AR905" s="26"/>
      <c r="AS905" s="26"/>
      <c r="AT905" s="26"/>
      <c r="AU905" s="26"/>
      <c r="AV905" s="26"/>
      <c r="AW905" s="26"/>
      <c r="AX905" s="26"/>
      <c r="AY905" s="26"/>
      <c r="AZ905" s="26"/>
      <c r="BA905" s="26"/>
      <c r="BB905" s="26"/>
      <c r="BC905" s="26"/>
      <c r="BD905" s="26"/>
      <c r="BE905" s="26"/>
      <c r="BF905" s="26"/>
      <c r="BG905" s="26"/>
      <c r="BH905" s="26"/>
      <c r="BI905" s="26"/>
      <c r="BJ905" s="26"/>
      <c r="BK905" s="26"/>
      <c r="BL905" s="26"/>
      <c r="BM905" s="26"/>
      <c r="BN905" s="26"/>
      <c r="BO905" s="26"/>
      <c r="BP905" s="26"/>
      <c r="BQ905" s="26"/>
      <c r="BR905" s="26"/>
      <c r="BS905" s="26"/>
      <c r="BT905" s="26"/>
      <c r="BU905" s="26"/>
      <c r="BV905" s="26"/>
      <c r="BW905" s="26"/>
      <c r="BX905" s="26"/>
      <c r="BY905" s="26"/>
      <c r="BZ905" s="26"/>
      <c r="CA905" s="26"/>
      <c r="CB905" s="26"/>
      <c r="CC905" s="26"/>
      <c r="CD905" s="26"/>
      <c r="CE905" s="26"/>
      <c r="CF905" s="26"/>
      <c r="CG905" s="26"/>
      <c r="CH905" s="26"/>
      <c r="CI905" s="26"/>
      <c r="CJ905" s="26"/>
      <c r="CK905" s="26"/>
      <c r="CL905" s="26"/>
      <c r="CM905" s="26"/>
      <c r="CN905" s="26"/>
      <c r="CO905" s="26"/>
      <c r="CP905" s="26"/>
      <c r="CQ905" s="26"/>
      <c r="CR905" s="26"/>
      <c r="CS905" s="26"/>
      <c r="CT905" s="26"/>
      <c r="CU905" s="26"/>
      <c r="CV905" s="26"/>
      <c r="CW905" s="26"/>
      <c r="CX905" s="26"/>
      <c r="CY905" s="26"/>
      <c r="CZ905" s="26"/>
      <c r="DA905" s="26"/>
      <c r="DB905" s="26"/>
      <c r="DC905" s="26"/>
      <c r="DD905" s="26"/>
      <c r="DE905" s="26"/>
      <c r="DF905" s="26"/>
      <c r="DG905" s="26"/>
      <c r="DH905" s="26"/>
      <c r="DI905" s="26"/>
      <c r="DJ905" s="26"/>
      <c r="DK905" s="26"/>
      <c r="DL905" s="26"/>
      <c r="DM905" s="26"/>
      <c r="DN905" s="26"/>
      <c r="DO905" s="26"/>
      <c r="DP905" s="26"/>
      <c r="DQ905" s="26"/>
      <c r="DR905" s="26"/>
      <c r="DS905" s="26"/>
      <c r="DT905" s="26"/>
      <c r="DU905" s="26"/>
      <c r="DV905" s="26"/>
      <c r="DW905" s="26"/>
      <c r="DX905" s="26"/>
      <c r="DY905" s="26"/>
      <c r="DZ905" s="26"/>
      <c r="EA905" s="26"/>
      <c r="EB905" s="26"/>
      <c r="EC905" s="26"/>
      <c r="ED905" s="26"/>
      <c r="EE905" s="26"/>
      <c r="EF905" s="26"/>
      <c r="EG905" s="26"/>
      <c r="EH905" s="26"/>
      <c r="EI905" s="26"/>
      <c r="EJ905" s="26"/>
      <c r="EK905" s="26"/>
      <c r="EL905" s="26"/>
      <c r="EM905" s="26"/>
      <c r="EN905" s="26"/>
      <c r="EO905" s="26"/>
      <c r="EP905" s="26"/>
      <c r="EQ905" s="26"/>
      <c r="ER905" s="26"/>
      <c r="ES905" s="26"/>
      <c r="ET905" s="26"/>
      <c r="EU905" s="26"/>
      <c r="EV905" s="26"/>
      <c r="EW905" s="26"/>
      <c r="EX905" s="26"/>
      <c r="EY905" s="26"/>
      <c r="EZ905" s="26"/>
      <c r="FA905" s="26"/>
      <c r="FB905" s="26"/>
      <c r="FC905" s="26"/>
      <c r="FD905" s="26"/>
      <c r="FE905" s="26"/>
      <c r="FF905" s="26"/>
      <c r="FG905" s="26"/>
      <c r="FH905" s="26"/>
      <c r="FI905" s="26"/>
      <c r="FJ905" s="26"/>
      <c r="FK905" s="26"/>
      <c r="FL905" s="26"/>
      <c r="FM905" s="26"/>
      <c r="FN905" s="26"/>
      <c r="FO905" s="26"/>
      <c r="FP905" s="26"/>
      <c r="FQ905" s="26"/>
      <c r="FR905" s="26"/>
      <c r="FS905" s="26"/>
      <c r="FT905" s="26"/>
      <c r="FU905" s="26"/>
      <c r="FV905" s="26"/>
      <c r="FW905" s="26"/>
      <c r="FX905" s="26"/>
      <c r="FY905" s="26"/>
      <c r="FZ905" s="26"/>
      <c r="GA905" s="26"/>
      <c r="GB905" s="26"/>
      <c r="GC905" s="26"/>
      <c r="GD905" s="26"/>
      <c r="GE905" s="26"/>
      <c r="GF905" s="26"/>
      <c r="GG905" s="26"/>
      <c r="GH905" s="26"/>
      <c r="GI905" s="26"/>
      <c r="GJ905" s="26"/>
      <c r="GK905" s="26"/>
      <c r="GL905" s="26"/>
      <c r="GM905" s="26"/>
      <c r="GN905" s="26"/>
      <c r="GO905" s="26"/>
      <c r="GP905" s="26"/>
      <c r="GQ905" s="26"/>
      <c r="GR905" s="26"/>
      <c r="GS905" s="26"/>
      <c r="GT905" s="26"/>
      <c r="GU905" s="26"/>
      <c r="GV905" s="26"/>
      <c r="GW905" s="26"/>
      <c r="GX905" s="26"/>
      <c r="GY905" s="26"/>
      <c r="GZ905" s="26"/>
      <c r="HA905" s="26"/>
      <c r="HB905" s="26"/>
      <c r="HC905" s="26"/>
      <c r="HD905" s="26"/>
      <c r="HE905" s="26"/>
      <c r="HF905" s="26"/>
      <c r="HG905" s="26"/>
      <c r="HH905" s="26"/>
      <c r="HI905" s="26"/>
      <c r="HJ905" s="26"/>
      <c r="HK905" s="26"/>
      <c r="HL905" s="26"/>
      <c r="HM905" s="26"/>
      <c r="HN905" s="26"/>
      <c r="HO905" s="26"/>
      <c r="HP905" s="26"/>
      <c r="HQ905" s="26"/>
      <c r="HR905" s="26"/>
      <c r="HS905" s="26"/>
      <c r="HT905" s="26"/>
      <c r="HU905" s="26"/>
      <c r="HV905" s="26"/>
      <c r="HW905" s="26"/>
      <c r="HX905" s="26"/>
      <c r="HY905" s="26"/>
      <c r="HZ905" s="26"/>
      <c r="IA905" s="26"/>
      <c r="IB905" s="26"/>
      <c r="IC905" s="26"/>
      <c r="ID905" s="26"/>
      <c r="IE905" s="26"/>
      <c r="IF905" s="26"/>
      <c r="IG905" s="26"/>
      <c r="IH905" s="26"/>
      <c r="II905" s="26"/>
      <c r="IJ905" s="26"/>
      <c r="IK905" s="26"/>
      <c r="IL905" s="26"/>
      <c r="IM905" s="26"/>
      <c r="IN905" s="26"/>
      <c r="IO905" s="26"/>
      <c r="IP905" s="26"/>
      <c r="IQ905" s="26"/>
      <c r="IR905" s="26"/>
      <c r="IS905" s="26"/>
      <c r="IT905" s="26"/>
      <c r="IU905" s="26"/>
      <c r="IV905" s="26"/>
    </row>
    <row r="906" spans="1:256" s="35" customFormat="1" ht="14.4" x14ac:dyDescent="0.3">
      <c r="A906"/>
      <c r="B906"/>
      <c r="C906"/>
      <c r="D906"/>
      <c r="E906"/>
      <c r="F90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6"/>
      <c r="AB906" s="26"/>
      <c r="AC906" s="26"/>
      <c r="AD906" s="26"/>
      <c r="AE906" s="26"/>
      <c r="AF906" s="26"/>
      <c r="AG906" s="26"/>
      <c r="AH906" s="26"/>
      <c r="AI906" s="26"/>
      <c r="AJ906" s="26"/>
      <c r="AK906" s="26"/>
      <c r="AL906" s="26"/>
      <c r="AM906" s="26"/>
      <c r="AN906" s="26"/>
      <c r="AO906" s="26"/>
      <c r="AP906" s="26"/>
      <c r="AQ906" s="26"/>
      <c r="AR906" s="26"/>
      <c r="AS906" s="26"/>
      <c r="AT906" s="26"/>
      <c r="AU906" s="26"/>
      <c r="AV906" s="26"/>
      <c r="AW906" s="26"/>
      <c r="AX906" s="26"/>
      <c r="AY906" s="26"/>
      <c r="AZ906" s="26"/>
      <c r="BA906" s="26"/>
      <c r="BB906" s="26"/>
      <c r="BC906" s="26"/>
      <c r="BD906" s="26"/>
      <c r="BE906" s="26"/>
      <c r="BF906" s="26"/>
      <c r="BG906" s="26"/>
      <c r="BH906" s="26"/>
      <c r="BI906" s="26"/>
      <c r="BJ906" s="26"/>
      <c r="BK906" s="26"/>
      <c r="BL906" s="26"/>
      <c r="BM906" s="26"/>
      <c r="BN906" s="26"/>
      <c r="BO906" s="26"/>
      <c r="BP906" s="26"/>
      <c r="BQ906" s="26"/>
      <c r="BR906" s="26"/>
      <c r="BS906" s="26"/>
      <c r="BT906" s="26"/>
      <c r="BU906" s="26"/>
      <c r="BV906" s="26"/>
      <c r="BW906" s="26"/>
      <c r="BX906" s="26"/>
      <c r="BY906" s="26"/>
      <c r="BZ906" s="26"/>
      <c r="CA906" s="26"/>
      <c r="CB906" s="26"/>
      <c r="CC906" s="26"/>
      <c r="CD906" s="26"/>
      <c r="CE906" s="26"/>
      <c r="CF906" s="26"/>
      <c r="CG906" s="26"/>
      <c r="CH906" s="26"/>
      <c r="CI906" s="26"/>
      <c r="CJ906" s="26"/>
      <c r="CK906" s="26"/>
      <c r="CL906" s="26"/>
      <c r="CM906" s="26"/>
      <c r="CN906" s="26"/>
      <c r="CO906" s="26"/>
      <c r="CP906" s="26"/>
      <c r="CQ906" s="26"/>
      <c r="CR906" s="26"/>
      <c r="CS906" s="26"/>
      <c r="CT906" s="26"/>
      <c r="CU906" s="26"/>
      <c r="CV906" s="26"/>
      <c r="CW906" s="26"/>
      <c r="CX906" s="26"/>
      <c r="CY906" s="26"/>
      <c r="CZ906" s="26"/>
      <c r="DA906" s="26"/>
      <c r="DB906" s="26"/>
      <c r="DC906" s="26"/>
      <c r="DD906" s="26"/>
      <c r="DE906" s="26"/>
      <c r="DF906" s="26"/>
      <c r="DG906" s="26"/>
      <c r="DH906" s="26"/>
      <c r="DI906" s="26"/>
      <c r="DJ906" s="26"/>
      <c r="DK906" s="26"/>
      <c r="DL906" s="26"/>
      <c r="DM906" s="26"/>
      <c r="DN906" s="26"/>
      <c r="DO906" s="26"/>
      <c r="DP906" s="26"/>
      <c r="DQ906" s="26"/>
      <c r="DR906" s="26"/>
      <c r="DS906" s="26"/>
      <c r="DT906" s="26"/>
      <c r="DU906" s="26"/>
      <c r="DV906" s="26"/>
      <c r="DW906" s="26"/>
      <c r="DX906" s="26"/>
      <c r="DY906" s="26"/>
      <c r="DZ906" s="26"/>
      <c r="EA906" s="26"/>
      <c r="EB906" s="26"/>
      <c r="EC906" s="26"/>
      <c r="ED906" s="26"/>
      <c r="EE906" s="26"/>
      <c r="EF906" s="26"/>
      <c r="EG906" s="26"/>
      <c r="EH906" s="26"/>
      <c r="EI906" s="26"/>
      <c r="EJ906" s="26"/>
      <c r="EK906" s="26"/>
      <c r="EL906" s="26"/>
      <c r="EM906" s="26"/>
      <c r="EN906" s="26"/>
      <c r="EO906" s="26"/>
      <c r="EP906" s="26"/>
      <c r="EQ906" s="26"/>
      <c r="ER906" s="26"/>
      <c r="ES906" s="26"/>
      <c r="ET906" s="26"/>
      <c r="EU906" s="26"/>
      <c r="EV906" s="26"/>
      <c r="EW906" s="26"/>
      <c r="EX906" s="26"/>
      <c r="EY906" s="26"/>
      <c r="EZ906" s="26"/>
      <c r="FA906" s="26"/>
      <c r="FB906" s="26"/>
      <c r="FC906" s="26"/>
      <c r="FD906" s="26"/>
      <c r="FE906" s="26"/>
      <c r="FF906" s="26"/>
      <c r="FG906" s="26"/>
      <c r="FH906" s="26"/>
      <c r="FI906" s="26"/>
      <c r="FJ906" s="26"/>
      <c r="FK906" s="26"/>
      <c r="FL906" s="26"/>
      <c r="FM906" s="26"/>
      <c r="FN906" s="26"/>
      <c r="FO906" s="26"/>
      <c r="FP906" s="26"/>
      <c r="FQ906" s="26"/>
      <c r="FR906" s="26"/>
      <c r="FS906" s="26"/>
      <c r="FT906" s="26"/>
      <c r="FU906" s="26"/>
      <c r="FV906" s="26"/>
      <c r="FW906" s="26"/>
      <c r="FX906" s="26"/>
      <c r="FY906" s="26"/>
      <c r="FZ906" s="26"/>
      <c r="GA906" s="26"/>
      <c r="GB906" s="26"/>
      <c r="GC906" s="26"/>
      <c r="GD906" s="26"/>
      <c r="GE906" s="26"/>
      <c r="GF906" s="26"/>
      <c r="GG906" s="26"/>
      <c r="GH906" s="26"/>
      <c r="GI906" s="26"/>
      <c r="GJ906" s="26"/>
      <c r="GK906" s="26"/>
      <c r="GL906" s="26"/>
      <c r="GM906" s="26"/>
      <c r="GN906" s="26"/>
      <c r="GO906" s="26"/>
      <c r="GP906" s="26"/>
      <c r="GQ906" s="26"/>
      <c r="GR906" s="26"/>
      <c r="GS906" s="26"/>
      <c r="GT906" s="26"/>
      <c r="GU906" s="26"/>
      <c r="GV906" s="26"/>
      <c r="GW906" s="26"/>
      <c r="GX906" s="26"/>
      <c r="GY906" s="26"/>
      <c r="GZ906" s="26"/>
      <c r="HA906" s="26"/>
      <c r="HB906" s="26"/>
      <c r="HC906" s="26"/>
      <c r="HD906" s="26"/>
      <c r="HE906" s="26"/>
      <c r="HF906" s="26"/>
      <c r="HG906" s="26"/>
      <c r="HH906" s="26"/>
      <c r="HI906" s="26"/>
      <c r="HJ906" s="26"/>
      <c r="HK906" s="26"/>
      <c r="HL906" s="26"/>
      <c r="HM906" s="26"/>
      <c r="HN906" s="26"/>
      <c r="HO906" s="26"/>
      <c r="HP906" s="26"/>
      <c r="HQ906" s="26"/>
      <c r="HR906" s="26"/>
      <c r="HS906" s="26"/>
      <c r="HT906" s="26"/>
      <c r="HU906" s="26"/>
      <c r="HV906" s="26"/>
      <c r="HW906" s="26"/>
      <c r="HX906" s="26"/>
      <c r="HY906" s="26"/>
      <c r="HZ906" s="26"/>
      <c r="IA906" s="26"/>
      <c r="IB906" s="26"/>
      <c r="IC906" s="26"/>
      <c r="ID906" s="26"/>
      <c r="IE906" s="26"/>
      <c r="IF906" s="26"/>
      <c r="IG906" s="26"/>
      <c r="IH906" s="26"/>
      <c r="II906" s="26"/>
      <c r="IJ906" s="26"/>
      <c r="IK906" s="26"/>
      <c r="IL906" s="26"/>
      <c r="IM906" s="26"/>
      <c r="IN906" s="26"/>
      <c r="IO906" s="26"/>
      <c r="IP906" s="26"/>
      <c r="IQ906" s="26"/>
      <c r="IR906" s="26"/>
      <c r="IS906" s="26"/>
      <c r="IT906" s="26"/>
      <c r="IU906" s="26"/>
      <c r="IV906" s="26"/>
    </row>
    <row r="907" spans="1:256" s="32" customFormat="1" ht="14.4" x14ac:dyDescent="0.3">
      <c r="A907"/>
      <c r="B907"/>
      <c r="C907"/>
      <c r="D907"/>
      <c r="E907"/>
      <c r="F907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6"/>
      <c r="AB907" s="26"/>
      <c r="AC907" s="26"/>
      <c r="AD907" s="26"/>
      <c r="AE907" s="26"/>
      <c r="AF907" s="26"/>
      <c r="AG907" s="26"/>
      <c r="AH907" s="26"/>
      <c r="AI907" s="26"/>
      <c r="AJ907" s="26"/>
      <c r="AK907" s="26"/>
      <c r="AL907" s="26"/>
      <c r="AM907" s="26"/>
      <c r="AN907" s="26"/>
      <c r="AO907" s="26"/>
      <c r="AP907" s="26"/>
      <c r="AQ907" s="26"/>
      <c r="AR907" s="26"/>
      <c r="AS907" s="26"/>
      <c r="AT907" s="26"/>
      <c r="AU907" s="26"/>
      <c r="AV907" s="26"/>
      <c r="AW907" s="26"/>
      <c r="AX907" s="26"/>
      <c r="AY907" s="26"/>
      <c r="AZ907" s="26"/>
      <c r="BA907" s="26"/>
      <c r="BB907" s="26"/>
      <c r="BC907" s="26"/>
      <c r="BD907" s="26"/>
      <c r="BE907" s="26"/>
      <c r="BF907" s="26"/>
      <c r="BG907" s="26"/>
      <c r="BH907" s="26"/>
      <c r="BI907" s="26"/>
      <c r="BJ907" s="26"/>
      <c r="BK907" s="26"/>
      <c r="BL907" s="26"/>
      <c r="BM907" s="26"/>
      <c r="BN907" s="26"/>
      <c r="BO907" s="26"/>
      <c r="BP907" s="26"/>
      <c r="BQ907" s="26"/>
      <c r="BR907" s="26"/>
      <c r="BS907" s="26"/>
      <c r="BT907" s="26"/>
      <c r="BU907" s="26"/>
      <c r="BV907" s="26"/>
      <c r="BW907" s="26"/>
      <c r="BX907" s="26"/>
      <c r="BY907" s="26"/>
      <c r="BZ907" s="26"/>
      <c r="CA907" s="26"/>
      <c r="CB907" s="26"/>
      <c r="CC907" s="26"/>
      <c r="CD907" s="26"/>
      <c r="CE907" s="26"/>
      <c r="CF907" s="26"/>
      <c r="CG907" s="26"/>
      <c r="CH907" s="26"/>
      <c r="CI907" s="26"/>
      <c r="CJ907" s="26"/>
      <c r="CK907" s="26"/>
      <c r="CL907" s="26"/>
      <c r="CM907" s="26"/>
      <c r="CN907" s="26"/>
      <c r="CO907" s="26"/>
      <c r="CP907" s="26"/>
      <c r="CQ907" s="26"/>
      <c r="CR907" s="26"/>
      <c r="CS907" s="26"/>
      <c r="CT907" s="26"/>
      <c r="CU907" s="26"/>
      <c r="CV907" s="26"/>
      <c r="CW907" s="26"/>
      <c r="CX907" s="26"/>
      <c r="CY907" s="26"/>
      <c r="CZ907" s="26"/>
      <c r="DA907" s="26"/>
      <c r="DB907" s="26"/>
      <c r="DC907" s="26"/>
      <c r="DD907" s="26"/>
      <c r="DE907" s="26"/>
      <c r="DF907" s="26"/>
      <c r="DG907" s="26"/>
      <c r="DH907" s="26"/>
      <c r="DI907" s="26"/>
      <c r="DJ907" s="26"/>
      <c r="DK907" s="26"/>
      <c r="DL907" s="26"/>
      <c r="DM907" s="26"/>
      <c r="DN907" s="26"/>
      <c r="DO907" s="26"/>
      <c r="DP907" s="26"/>
      <c r="DQ907" s="26"/>
      <c r="DR907" s="26"/>
      <c r="DS907" s="26"/>
      <c r="DT907" s="26"/>
      <c r="DU907" s="26"/>
      <c r="DV907" s="26"/>
      <c r="DW907" s="26"/>
      <c r="DX907" s="26"/>
      <c r="DY907" s="26"/>
      <c r="DZ907" s="26"/>
      <c r="EA907" s="26"/>
      <c r="EB907" s="26"/>
      <c r="EC907" s="26"/>
      <c r="ED907" s="26"/>
      <c r="EE907" s="26"/>
      <c r="EF907" s="26"/>
      <c r="EG907" s="26"/>
      <c r="EH907" s="26"/>
      <c r="EI907" s="26"/>
      <c r="EJ907" s="26"/>
      <c r="EK907" s="26"/>
      <c r="EL907" s="26"/>
      <c r="EM907" s="26"/>
      <c r="EN907" s="26"/>
      <c r="EO907" s="26"/>
      <c r="EP907" s="26"/>
      <c r="EQ907" s="26"/>
      <c r="ER907" s="26"/>
      <c r="ES907" s="26"/>
      <c r="ET907" s="26"/>
      <c r="EU907" s="26"/>
      <c r="EV907" s="26"/>
      <c r="EW907" s="26"/>
      <c r="EX907" s="26"/>
      <c r="EY907" s="26"/>
      <c r="EZ907" s="26"/>
      <c r="FA907" s="26"/>
      <c r="FB907" s="26"/>
      <c r="FC907" s="26"/>
      <c r="FD907" s="26"/>
      <c r="FE907" s="26"/>
      <c r="FF907" s="26"/>
      <c r="FG907" s="26"/>
      <c r="FH907" s="26"/>
      <c r="FI907" s="26"/>
      <c r="FJ907" s="26"/>
      <c r="FK907" s="26"/>
      <c r="FL907" s="26"/>
      <c r="FM907" s="26"/>
      <c r="FN907" s="26"/>
      <c r="FO907" s="26"/>
      <c r="FP907" s="26"/>
      <c r="FQ907" s="26"/>
      <c r="FR907" s="26"/>
      <c r="FS907" s="26"/>
      <c r="FT907" s="26"/>
      <c r="FU907" s="26"/>
      <c r="FV907" s="26"/>
      <c r="FW907" s="26"/>
      <c r="FX907" s="26"/>
      <c r="FY907" s="26"/>
      <c r="FZ907" s="26"/>
      <c r="GA907" s="26"/>
      <c r="GB907" s="26"/>
      <c r="GC907" s="26"/>
      <c r="GD907" s="26"/>
      <c r="GE907" s="26"/>
      <c r="GF907" s="26"/>
      <c r="GG907" s="26"/>
      <c r="GH907" s="26"/>
      <c r="GI907" s="26"/>
      <c r="GJ907" s="26"/>
      <c r="GK907" s="26"/>
      <c r="GL907" s="26"/>
      <c r="GM907" s="26"/>
      <c r="GN907" s="26"/>
      <c r="GO907" s="26"/>
      <c r="GP907" s="26"/>
      <c r="GQ907" s="26"/>
      <c r="GR907" s="26"/>
      <c r="GS907" s="26"/>
      <c r="GT907" s="26"/>
      <c r="GU907" s="26"/>
      <c r="GV907" s="26"/>
      <c r="GW907" s="26"/>
      <c r="GX907" s="26"/>
      <c r="GY907" s="26"/>
      <c r="GZ907" s="26"/>
      <c r="HA907" s="26"/>
      <c r="HB907" s="26"/>
      <c r="HC907" s="26"/>
      <c r="HD907" s="26"/>
      <c r="HE907" s="26"/>
      <c r="HF907" s="26"/>
      <c r="HG907" s="26"/>
      <c r="HH907" s="26"/>
      <c r="HI907" s="26"/>
      <c r="HJ907" s="26"/>
      <c r="HK907" s="26"/>
      <c r="HL907" s="26"/>
      <c r="HM907" s="26"/>
      <c r="HN907" s="26"/>
      <c r="HO907" s="26"/>
      <c r="HP907" s="26"/>
      <c r="HQ907" s="26"/>
      <c r="HR907" s="26"/>
      <c r="HS907" s="26"/>
      <c r="HT907" s="26"/>
      <c r="HU907" s="26"/>
      <c r="HV907" s="26"/>
      <c r="HW907" s="26"/>
      <c r="HX907" s="26"/>
      <c r="HY907" s="26"/>
      <c r="HZ907" s="26"/>
      <c r="IA907" s="26"/>
      <c r="IB907" s="26"/>
      <c r="IC907" s="26"/>
      <c r="ID907" s="26"/>
      <c r="IE907" s="26"/>
      <c r="IF907" s="26"/>
      <c r="IG907" s="26"/>
      <c r="IH907" s="26"/>
      <c r="II907" s="26"/>
      <c r="IJ907" s="26"/>
      <c r="IK907" s="26"/>
      <c r="IL907" s="26"/>
      <c r="IM907" s="26"/>
      <c r="IN907" s="26"/>
      <c r="IO907" s="26"/>
      <c r="IP907" s="26"/>
      <c r="IQ907" s="26"/>
      <c r="IR907" s="26"/>
      <c r="IS907" s="26"/>
      <c r="IT907" s="26"/>
      <c r="IU907" s="26"/>
      <c r="IV907" s="26"/>
    </row>
    <row r="908" spans="1:256" s="32" customFormat="1" ht="14.4" x14ac:dyDescent="0.3">
      <c r="A908"/>
      <c r="B908"/>
      <c r="C908"/>
      <c r="D908"/>
      <c r="E908"/>
      <c r="F908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6"/>
      <c r="AB908" s="26"/>
      <c r="AC908" s="26"/>
      <c r="AD908" s="26"/>
      <c r="AE908" s="26"/>
      <c r="AF908" s="26"/>
      <c r="AG908" s="26"/>
      <c r="AH908" s="26"/>
      <c r="AI908" s="26"/>
      <c r="AJ908" s="26"/>
      <c r="AK908" s="26"/>
      <c r="AL908" s="26"/>
      <c r="AM908" s="26"/>
      <c r="AN908" s="26"/>
      <c r="AO908" s="26"/>
      <c r="AP908" s="26"/>
      <c r="AQ908" s="26"/>
      <c r="AR908" s="26"/>
      <c r="AS908" s="26"/>
      <c r="AT908" s="26"/>
      <c r="AU908" s="26"/>
      <c r="AV908" s="26"/>
      <c r="AW908" s="26"/>
      <c r="AX908" s="26"/>
      <c r="AY908" s="26"/>
      <c r="AZ908" s="26"/>
      <c r="BA908" s="26"/>
      <c r="BB908" s="26"/>
      <c r="BC908" s="26"/>
      <c r="BD908" s="26"/>
      <c r="BE908" s="26"/>
      <c r="BF908" s="26"/>
      <c r="BG908" s="26"/>
      <c r="BH908" s="26"/>
      <c r="BI908" s="26"/>
      <c r="BJ908" s="26"/>
      <c r="BK908" s="26"/>
      <c r="BL908" s="26"/>
      <c r="BM908" s="26"/>
      <c r="BN908" s="26"/>
      <c r="BO908" s="26"/>
      <c r="BP908" s="26"/>
      <c r="BQ908" s="26"/>
      <c r="BR908" s="26"/>
      <c r="BS908" s="26"/>
      <c r="BT908" s="26"/>
      <c r="BU908" s="26"/>
      <c r="BV908" s="26"/>
      <c r="BW908" s="26"/>
      <c r="BX908" s="26"/>
      <c r="BY908" s="26"/>
      <c r="BZ908" s="26"/>
      <c r="CA908" s="26"/>
      <c r="CB908" s="26"/>
      <c r="CC908" s="26"/>
      <c r="CD908" s="26"/>
      <c r="CE908" s="26"/>
      <c r="CF908" s="26"/>
      <c r="CG908" s="26"/>
      <c r="CH908" s="26"/>
      <c r="CI908" s="26"/>
      <c r="CJ908" s="26"/>
      <c r="CK908" s="26"/>
      <c r="CL908" s="26"/>
      <c r="CM908" s="26"/>
      <c r="CN908" s="26"/>
      <c r="CO908" s="26"/>
      <c r="CP908" s="26"/>
      <c r="CQ908" s="26"/>
      <c r="CR908" s="26"/>
      <c r="CS908" s="26"/>
      <c r="CT908" s="26"/>
      <c r="CU908" s="26"/>
      <c r="CV908" s="26"/>
      <c r="CW908" s="26"/>
      <c r="CX908" s="26"/>
      <c r="CY908" s="26"/>
      <c r="CZ908" s="26"/>
      <c r="DA908" s="26"/>
      <c r="DB908" s="26"/>
      <c r="DC908" s="26"/>
      <c r="DD908" s="26"/>
      <c r="DE908" s="26"/>
      <c r="DF908" s="26"/>
      <c r="DG908" s="26"/>
      <c r="DH908" s="26"/>
      <c r="DI908" s="26"/>
      <c r="DJ908" s="26"/>
      <c r="DK908" s="26"/>
      <c r="DL908" s="26"/>
      <c r="DM908" s="26"/>
      <c r="DN908" s="26"/>
      <c r="DO908" s="26"/>
      <c r="DP908" s="26"/>
      <c r="DQ908" s="26"/>
      <c r="DR908" s="26"/>
      <c r="DS908" s="26"/>
      <c r="DT908" s="26"/>
      <c r="DU908" s="26"/>
      <c r="DV908" s="26"/>
      <c r="DW908" s="26"/>
      <c r="DX908" s="26"/>
      <c r="DY908" s="26"/>
      <c r="DZ908" s="26"/>
      <c r="EA908" s="26"/>
      <c r="EB908" s="26"/>
      <c r="EC908" s="26"/>
      <c r="ED908" s="26"/>
      <c r="EE908" s="26"/>
      <c r="EF908" s="26"/>
      <c r="EG908" s="26"/>
      <c r="EH908" s="26"/>
      <c r="EI908" s="26"/>
      <c r="EJ908" s="26"/>
      <c r="EK908" s="26"/>
      <c r="EL908" s="26"/>
      <c r="EM908" s="26"/>
      <c r="EN908" s="26"/>
      <c r="EO908" s="26"/>
      <c r="EP908" s="26"/>
      <c r="EQ908" s="26"/>
      <c r="ER908" s="26"/>
      <c r="ES908" s="26"/>
      <c r="ET908" s="26"/>
      <c r="EU908" s="26"/>
      <c r="EV908" s="26"/>
      <c r="EW908" s="26"/>
      <c r="EX908" s="26"/>
      <c r="EY908" s="26"/>
      <c r="EZ908" s="26"/>
      <c r="FA908" s="26"/>
      <c r="FB908" s="26"/>
      <c r="FC908" s="26"/>
      <c r="FD908" s="26"/>
      <c r="FE908" s="26"/>
      <c r="FF908" s="26"/>
      <c r="FG908" s="26"/>
      <c r="FH908" s="26"/>
      <c r="FI908" s="26"/>
      <c r="FJ908" s="26"/>
      <c r="FK908" s="26"/>
      <c r="FL908" s="26"/>
      <c r="FM908" s="26"/>
      <c r="FN908" s="26"/>
      <c r="FO908" s="26"/>
      <c r="FP908" s="26"/>
      <c r="FQ908" s="26"/>
      <c r="FR908" s="26"/>
      <c r="FS908" s="26"/>
      <c r="FT908" s="26"/>
      <c r="FU908" s="26"/>
      <c r="FV908" s="26"/>
      <c r="FW908" s="26"/>
      <c r="FX908" s="26"/>
      <c r="FY908" s="26"/>
      <c r="FZ908" s="26"/>
      <c r="GA908" s="26"/>
      <c r="GB908" s="26"/>
      <c r="GC908" s="26"/>
      <c r="GD908" s="26"/>
      <c r="GE908" s="26"/>
      <c r="GF908" s="26"/>
      <c r="GG908" s="26"/>
      <c r="GH908" s="26"/>
      <c r="GI908" s="26"/>
      <c r="GJ908" s="26"/>
      <c r="GK908" s="26"/>
      <c r="GL908" s="26"/>
      <c r="GM908" s="26"/>
      <c r="GN908" s="26"/>
      <c r="GO908" s="26"/>
      <c r="GP908" s="26"/>
      <c r="GQ908" s="26"/>
      <c r="GR908" s="26"/>
      <c r="GS908" s="26"/>
      <c r="GT908" s="26"/>
      <c r="GU908" s="26"/>
      <c r="GV908" s="26"/>
      <c r="GW908" s="26"/>
      <c r="GX908" s="26"/>
      <c r="GY908" s="26"/>
      <c r="GZ908" s="26"/>
      <c r="HA908" s="26"/>
      <c r="HB908" s="26"/>
      <c r="HC908" s="26"/>
      <c r="HD908" s="26"/>
      <c r="HE908" s="26"/>
      <c r="HF908" s="26"/>
      <c r="HG908" s="26"/>
      <c r="HH908" s="26"/>
      <c r="HI908" s="26"/>
      <c r="HJ908" s="26"/>
      <c r="HK908" s="26"/>
      <c r="HL908" s="26"/>
      <c r="HM908" s="26"/>
      <c r="HN908" s="26"/>
      <c r="HO908" s="26"/>
      <c r="HP908" s="26"/>
      <c r="HQ908" s="26"/>
      <c r="HR908" s="26"/>
      <c r="HS908" s="26"/>
      <c r="HT908" s="26"/>
      <c r="HU908" s="26"/>
      <c r="HV908" s="26"/>
      <c r="HW908" s="26"/>
      <c r="HX908" s="26"/>
      <c r="HY908" s="26"/>
      <c r="HZ908" s="26"/>
      <c r="IA908" s="26"/>
      <c r="IB908" s="26"/>
      <c r="IC908" s="26"/>
      <c r="ID908" s="26"/>
      <c r="IE908" s="26"/>
      <c r="IF908" s="26"/>
      <c r="IG908" s="26"/>
      <c r="IH908" s="26"/>
      <c r="II908" s="26"/>
      <c r="IJ908" s="26"/>
      <c r="IK908" s="26"/>
      <c r="IL908" s="26"/>
      <c r="IM908" s="26"/>
      <c r="IN908" s="26"/>
      <c r="IO908" s="26"/>
      <c r="IP908" s="26"/>
      <c r="IQ908" s="26"/>
      <c r="IR908" s="26"/>
      <c r="IS908" s="26"/>
      <c r="IT908" s="26"/>
      <c r="IU908" s="26"/>
      <c r="IV908" s="26"/>
    </row>
    <row r="909" spans="1:256" s="32" customFormat="1" ht="14.4" x14ac:dyDescent="0.3">
      <c r="A909"/>
      <c r="B909"/>
      <c r="C909"/>
      <c r="D909"/>
      <c r="E909"/>
      <c r="F909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6"/>
      <c r="AB909" s="26"/>
      <c r="AC909" s="26"/>
      <c r="AD909" s="26"/>
      <c r="AE909" s="26"/>
      <c r="AF909" s="26"/>
      <c r="AG909" s="26"/>
      <c r="AH909" s="26"/>
      <c r="AI909" s="26"/>
      <c r="AJ909" s="26"/>
      <c r="AK909" s="26"/>
      <c r="AL909" s="26"/>
      <c r="AM909" s="26"/>
      <c r="AN909" s="26"/>
      <c r="AO909" s="26"/>
      <c r="AP909" s="26"/>
      <c r="AQ909" s="26"/>
      <c r="AR909" s="26"/>
      <c r="AS909" s="26"/>
      <c r="AT909" s="26"/>
      <c r="AU909" s="26"/>
      <c r="AV909" s="26"/>
      <c r="AW909" s="26"/>
      <c r="AX909" s="26"/>
      <c r="AY909" s="26"/>
      <c r="AZ909" s="26"/>
      <c r="BA909" s="26"/>
      <c r="BB909" s="26"/>
      <c r="BC909" s="26"/>
      <c r="BD909" s="26"/>
      <c r="BE909" s="26"/>
      <c r="BF909" s="26"/>
      <c r="BG909" s="26"/>
      <c r="BH909" s="26"/>
      <c r="BI909" s="26"/>
      <c r="BJ909" s="26"/>
      <c r="BK909" s="26"/>
      <c r="BL909" s="26"/>
      <c r="BM909" s="26"/>
      <c r="BN909" s="26"/>
      <c r="BO909" s="26"/>
      <c r="BP909" s="26"/>
      <c r="BQ909" s="26"/>
      <c r="BR909" s="26"/>
      <c r="BS909" s="26"/>
      <c r="BT909" s="26"/>
      <c r="BU909" s="26"/>
      <c r="BV909" s="26"/>
      <c r="BW909" s="26"/>
      <c r="BX909" s="26"/>
      <c r="BY909" s="26"/>
      <c r="BZ909" s="26"/>
      <c r="CA909" s="26"/>
      <c r="CB909" s="26"/>
      <c r="CC909" s="26"/>
      <c r="CD909" s="26"/>
      <c r="CE909" s="26"/>
      <c r="CF909" s="26"/>
      <c r="CG909" s="26"/>
      <c r="CH909" s="26"/>
      <c r="CI909" s="26"/>
      <c r="CJ909" s="26"/>
      <c r="CK909" s="26"/>
      <c r="CL909" s="26"/>
      <c r="CM909" s="26"/>
      <c r="CN909" s="26"/>
      <c r="CO909" s="26"/>
      <c r="CP909" s="26"/>
      <c r="CQ909" s="26"/>
      <c r="CR909" s="26"/>
      <c r="CS909" s="26"/>
      <c r="CT909" s="26"/>
      <c r="CU909" s="26"/>
      <c r="CV909" s="26"/>
      <c r="CW909" s="26"/>
      <c r="CX909" s="26"/>
      <c r="CY909" s="26"/>
      <c r="CZ909" s="26"/>
      <c r="DA909" s="26"/>
      <c r="DB909" s="26"/>
      <c r="DC909" s="26"/>
      <c r="DD909" s="26"/>
      <c r="DE909" s="26"/>
      <c r="DF909" s="26"/>
      <c r="DG909" s="26"/>
      <c r="DH909" s="26"/>
      <c r="DI909" s="26"/>
      <c r="DJ909" s="26"/>
      <c r="DK909" s="26"/>
      <c r="DL909" s="26"/>
      <c r="DM909" s="26"/>
      <c r="DN909" s="26"/>
      <c r="DO909" s="26"/>
      <c r="DP909" s="26"/>
      <c r="DQ909" s="26"/>
      <c r="DR909" s="26"/>
      <c r="DS909" s="26"/>
      <c r="DT909" s="26"/>
      <c r="DU909" s="26"/>
      <c r="DV909" s="26"/>
      <c r="DW909" s="26"/>
      <c r="DX909" s="26"/>
      <c r="DY909" s="26"/>
      <c r="DZ909" s="26"/>
      <c r="EA909" s="26"/>
      <c r="EB909" s="26"/>
      <c r="EC909" s="26"/>
      <c r="ED909" s="26"/>
      <c r="EE909" s="26"/>
      <c r="EF909" s="26"/>
      <c r="EG909" s="26"/>
      <c r="EH909" s="26"/>
      <c r="EI909" s="26"/>
      <c r="EJ909" s="26"/>
      <c r="EK909" s="26"/>
      <c r="EL909" s="26"/>
      <c r="EM909" s="26"/>
      <c r="EN909" s="26"/>
      <c r="EO909" s="26"/>
      <c r="EP909" s="26"/>
      <c r="EQ909" s="26"/>
      <c r="ER909" s="26"/>
      <c r="ES909" s="26"/>
      <c r="ET909" s="26"/>
      <c r="EU909" s="26"/>
      <c r="EV909" s="26"/>
      <c r="EW909" s="26"/>
      <c r="EX909" s="26"/>
      <c r="EY909" s="26"/>
      <c r="EZ909" s="26"/>
      <c r="FA909" s="26"/>
      <c r="FB909" s="26"/>
      <c r="FC909" s="26"/>
      <c r="FD909" s="26"/>
      <c r="FE909" s="26"/>
      <c r="FF909" s="26"/>
      <c r="FG909" s="26"/>
      <c r="FH909" s="26"/>
      <c r="FI909" s="26"/>
      <c r="FJ909" s="26"/>
      <c r="FK909" s="26"/>
      <c r="FL909" s="26"/>
      <c r="FM909" s="26"/>
      <c r="FN909" s="26"/>
      <c r="FO909" s="26"/>
      <c r="FP909" s="26"/>
      <c r="FQ909" s="26"/>
      <c r="FR909" s="26"/>
      <c r="FS909" s="26"/>
      <c r="FT909" s="26"/>
      <c r="FU909" s="26"/>
      <c r="FV909" s="26"/>
      <c r="FW909" s="26"/>
      <c r="FX909" s="26"/>
      <c r="FY909" s="26"/>
      <c r="FZ909" s="26"/>
      <c r="GA909" s="26"/>
      <c r="GB909" s="26"/>
      <c r="GC909" s="26"/>
      <c r="GD909" s="26"/>
      <c r="GE909" s="26"/>
      <c r="GF909" s="26"/>
      <c r="GG909" s="26"/>
      <c r="GH909" s="26"/>
      <c r="GI909" s="26"/>
      <c r="GJ909" s="26"/>
      <c r="GK909" s="26"/>
      <c r="GL909" s="26"/>
      <c r="GM909" s="26"/>
      <c r="GN909" s="26"/>
      <c r="GO909" s="26"/>
      <c r="GP909" s="26"/>
      <c r="GQ909" s="26"/>
      <c r="GR909" s="26"/>
      <c r="GS909" s="26"/>
      <c r="GT909" s="26"/>
      <c r="GU909" s="26"/>
      <c r="GV909" s="26"/>
      <c r="GW909" s="26"/>
      <c r="GX909" s="26"/>
      <c r="GY909" s="26"/>
      <c r="GZ909" s="26"/>
      <c r="HA909" s="26"/>
      <c r="HB909" s="26"/>
      <c r="HC909" s="26"/>
      <c r="HD909" s="26"/>
      <c r="HE909" s="26"/>
      <c r="HF909" s="26"/>
      <c r="HG909" s="26"/>
      <c r="HH909" s="26"/>
      <c r="HI909" s="26"/>
      <c r="HJ909" s="26"/>
      <c r="HK909" s="26"/>
      <c r="HL909" s="26"/>
      <c r="HM909" s="26"/>
      <c r="HN909" s="26"/>
      <c r="HO909" s="26"/>
      <c r="HP909" s="26"/>
      <c r="HQ909" s="26"/>
      <c r="HR909" s="26"/>
      <c r="HS909" s="26"/>
      <c r="HT909" s="26"/>
      <c r="HU909" s="26"/>
      <c r="HV909" s="26"/>
      <c r="HW909" s="26"/>
      <c r="HX909" s="26"/>
      <c r="HY909" s="26"/>
      <c r="HZ909" s="26"/>
      <c r="IA909" s="26"/>
      <c r="IB909" s="26"/>
      <c r="IC909" s="26"/>
      <c r="ID909" s="26"/>
      <c r="IE909" s="26"/>
      <c r="IF909" s="26"/>
      <c r="IG909" s="26"/>
      <c r="IH909" s="26"/>
      <c r="II909" s="26"/>
      <c r="IJ909" s="26"/>
      <c r="IK909" s="26"/>
      <c r="IL909" s="26"/>
      <c r="IM909" s="26"/>
      <c r="IN909" s="26"/>
      <c r="IO909" s="26"/>
      <c r="IP909" s="26"/>
      <c r="IQ909" s="26"/>
      <c r="IR909" s="26"/>
      <c r="IS909" s="26"/>
      <c r="IT909" s="26"/>
      <c r="IU909" s="26"/>
      <c r="IV909" s="26"/>
    </row>
    <row r="910" spans="1:256" s="32" customFormat="1" ht="14.4" x14ac:dyDescent="0.3">
      <c r="A910"/>
      <c r="B910"/>
      <c r="C910"/>
      <c r="D910"/>
      <c r="E910"/>
      <c r="F910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6"/>
      <c r="AB910" s="26"/>
      <c r="AC910" s="26"/>
      <c r="AD910" s="26"/>
      <c r="AE910" s="26"/>
      <c r="AF910" s="26"/>
      <c r="AG910" s="26"/>
      <c r="AH910" s="26"/>
      <c r="AI910" s="26"/>
      <c r="AJ910" s="26"/>
      <c r="AK910" s="26"/>
      <c r="AL910" s="26"/>
      <c r="AM910" s="26"/>
      <c r="AN910" s="26"/>
      <c r="AO910" s="26"/>
      <c r="AP910" s="26"/>
      <c r="AQ910" s="26"/>
      <c r="AR910" s="26"/>
      <c r="AS910" s="26"/>
      <c r="AT910" s="26"/>
      <c r="AU910" s="26"/>
      <c r="AV910" s="26"/>
      <c r="AW910" s="26"/>
      <c r="AX910" s="26"/>
      <c r="AY910" s="26"/>
      <c r="AZ910" s="26"/>
      <c r="BA910" s="26"/>
      <c r="BB910" s="26"/>
      <c r="BC910" s="26"/>
      <c r="BD910" s="26"/>
      <c r="BE910" s="26"/>
      <c r="BF910" s="26"/>
      <c r="BG910" s="26"/>
      <c r="BH910" s="26"/>
      <c r="BI910" s="26"/>
      <c r="BJ910" s="26"/>
      <c r="BK910" s="26"/>
      <c r="BL910" s="26"/>
      <c r="BM910" s="26"/>
      <c r="BN910" s="26"/>
      <c r="BO910" s="26"/>
      <c r="BP910" s="26"/>
      <c r="BQ910" s="26"/>
      <c r="BR910" s="26"/>
      <c r="BS910" s="26"/>
      <c r="BT910" s="26"/>
      <c r="BU910" s="26"/>
      <c r="BV910" s="26"/>
      <c r="BW910" s="26"/>
      <c r="BX910" s="26"/>
      <c r="BY910" s="26"/>
      <c r="BZ910" s="26"/>
      <c r="CA910" s="26"/>
      <c r="CB910" s="26"/>
      <c r="CC910" s="26"/>
      <c r="CD910" s="26"/>
      <c r="CE910" s="26"/>
      <c r="CF910" s="26"/>
      <c r="CG910" s="26"/>
      <c r="CH910" s="26"/>
      <c r="CI910" s="26"/>
      <c r="CJ910" s="26"/>
      <c r="CK910" s="26"/>
      <c r="CL910" s="26"/>
      <c r="CM910" s="26"/>
      <c r="CN910" s="26"/>
      <c r="CO910" s="26"/>
      <c r="CP910" s="26"/>
      <c r="CQ910" s="26"/>
      <c r="CR910" s="26"/>
      <c r="CS910" s="26"/>
      <c r="CT910" s="26"/>
      <c r="CU910" s="26"/>
      <c r="CV910" s="26"/>
      <c r="CW910" s="26"/>
      <c r="CX910" s="26"/>
      <c r="CY910" s="26"/>
      <c r="CZ910" s="26"/>
      <c r="DA910" s="26"/>
      <c r="DB910" s="26"/>
      <c r="DC910" s="26"/>
      <c r="DD910" s="26"/>
      <c r="DE910" s="26"/>
      <c r="DF910" s="26"/>
      <c r="DG910" s="26"/>
      <c r="DH910" s="26"/>
      <c r="DI910" s="26"/>
      <c r="DJ910" s="26"/>
      <c r="DK910" s="26"/>
      <c r="DL910" s="26"/>
      <c r="DM910" s="26"/>
      <c r="DN910" s="26"/>
      <c r="DO910" s="26"/>
      <c r="DP910" s="26"/>
      <c r="DQ910" s="26"/>
      <c r="DR910" s="26"/>
      <c r="DS910" s="26"/>
      <c r="DT910" s="26"/>
      <c r="DU910" s="26"/>
      <c r="DV910" s="26"/>
      <c r="DW910" s="26"/>
      <c r="DX910" s="26"/>
      <c r="DY910" s="26"/>
      <c r="DZ910" s="26"/>
      <c r="EA910" s="26"/>
      <c r="EB910" s="26"/>
      <c r="EC910" s="26"/>
      <c r="ED910" s="26"/>
      <c r="EE910" s="26"/>
      <c r="EF910" s="26"/>
      <c r="EG910" s="26"/>
      <c r="EH910" s="26"/>
      <c r="EI910" s="26"/>
      <c r="EJ910" s="26"/>
      <c r="EK910" s="26"/>
      <c r="EL910" s="26"/>
      <c r="EM910" s="26"/>
      <c r="EN910" s="26"/>
      <c r="EO910" s="26"/>
      <c r="EP910" s="26"/>
      <c r="EQ910" s="26"/>
      <c r="ER910" s="26"/>
      <c r="ES910" s="26"/>
      <c r="ET910" s="26"/>
      <c r="EU910" s="26"/>
      <c r="EV910" s="26"/>
      <c r="EW910" s="26"/>
      <c r="EX910" s="26"/>
      <c r="EY910" s="26"/>
      <c r="EZ910" s="26"/>
      <c r="FA910" s="26"/>
      <c r="FB910" s="26"/>
      <c r="FC910" s="26"/>
      <c r="FD910" s="26"/>
      <c r="FE910" s="26"/>
      <c r="FF910" s="26"/>
      <c r="FG910" s="26"/>
      <c r="FH910" s="26"/>
      <c r="FI910" s="26"/>
      <c r="FJ910" s="26"/>
      <c r="FK910" s="26"/>
      <c r="FL910" s="26"/>
      <c r="FM910" s="26"/>
      <c r="FN910" s="26"/>
      <c r="FO910" s="26"/>
      <c r="FP910" s="26"/>
      <c r="FQ910" s="26"/>
      <c r="FR910" s="26"/>
      <c r="FS910" s="26"/>
      <c r="FT910" s="26"/>
      <c r="FU910" s="26"/>
      <c r="FV910" s="26"/>
      <c r="FW910" s="26"/>
      <c r="FX910" s="26"/>
      <c r="FY910" s="26"/>
      <c r="FZ910" s="26"/>
      <c r="GA910" s="26"/>
      <c r="GB910" s="26"/>
      <c r="GC910" s="26"/>
      <c r="GD910" s="26"/>
      <c r="GE910" s="26"/>
      <c r="GF910" s="26"/>
      <c r="GG910" s="26"/>
      <c r="GH910" s="26"/>
      <c r="GI910" s="26"/>
      <c r="GJ910" s="26"/>
      <c r="GK910" s="26"/>
      <c r="GL910" s="26"/>
      <c r="GM910" s="26"/>
      <c r="GN910" s="26"/>
      <c r="GO910" s="26"/>
      <c r="GP910" s="26"/>
      <c r="GQ910" s="26"/>
      <c r="GR910" s="26"/>
      <c r="GS910" s="26"/>
      <c r="GT910" s="26"/>
      <c r="GU910" s="26"/>
      <c r="GV910" s="26"/>
      <c r="GW910" s="26"/>
      <c r="GX910" s="26"/>
      <c r="GY910" s="26"/>
      <c r="GZ910" s="26"/>
      <c r="HA910" s="26"/>
      <c r="HB910" s="26"/>
      <c r="HC910" s="26"/>
      <c r="HD910" s="26"/>
      <c r="HE910" s="26"/>
      <c r="HF910" s="26"/>
      <c r="HG910" s="26"/>
      <c r="HH910" s="26"/>
      <c r="HI910" s="26"/>
      <c r="HJ910" s="26"/>
      <c r="HK910" s="26"/>
      <c r="HL910" s="26"/>
      <c r="HM910" s="26"/>
      <c r="HN910" s="26"/>
      <c r="HO910" s="26"/>
      <c r="HP910" s="26"/>
      <c r="HQ910" s="26"/>
      <c r="HR910" s="26"/>
      <c r="HS910" s="26"/>
      <c r="HT910" s="26"/>
      <c r="HU910" s="26"/>
      <c r="HV910" s="26"/>
      <c r="HW910" s="26"/>
      <c r="HX910" s="26"/>
      <c r="HY910" s="26"/>
      <c r="HZ910" s="26"/>
      <c r="IA910" s="26"/>
      <c r="IB910" s="26"/>
      <c r="IC910" s="26"/>
      <c r="ID910" s="26"/>
      <c r="IE910" s="26"/>
      <c r="IF910" s="26"/>
      <c r="IG910" s="26"/>
      <c r="IH910" s="26"/>
      <c r="II910" s="26"/>
      <c r="IJ910" s="26"/>
      <c r="IK910" s="26"/>
      <c r="IL910" s="26"/>
      <c r="IM910" s="26"/>
      <c r="IN910" s="26"/>
      <c r="IO910" s="26"/>
      <c r="IP910" s="26"/>
      <c r="IQ910" s="26"/>
      <c r="IR910" s="26"/>
      <c r="IS910" s="26"/>
      <c r="IT910" s="26"/>
      <c r="IU910" s="26"/>
      <c r="IV910" s="26"/>
    </row>
    <row r="911" spans="1:256" s="32" customFormat="1" ht="14.4" x14ac:dyDescent="0.3">
      <c r="A911"/>
      <c r="B911"/>
      <c r="C911"/>
      <c r="D911"/>
      <c r="E911"/>
      <c r="F911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6"/>
      <c r="AB911" s="26"/>
      <c r="AC911" s="26"/>
      <c r="AD911" s="26"/>
      <c r="AE911" s="26"/>
      <c r="AF911" s="26"/>
      <c r="AG911" s="26"/>
      <c r="AH911" s="26"/>
      <c r="AI911" s="26"/>
      <c r="AJ911" s="26"/>
      <c r="AK911" s="26"/>
      <c r="AL911" s="26"/>
      <c r="AM911" s="26"/>
      <c r="AN911" s="26"/>
      <c r="AO911" s="26"/>
      <c r="AP911" s="26"/>
      <c r="AQ911" s="26"/>
      <c r="AR911" s="26"/>
      <c r="AS911" s="26"/>
      <c r="AT911" s="26"/>
      <c r="AU911" s="26"/>
      <c r="AV911" s="26"/>
      <c r="AW911" s="26"/>
      <c r="AX911" s="26"/>
      <c r="AY911" s="26"/>
      <c r="AZ911" s="26"/>
      <c r="BA911" s="26"/>
      <c r="BB911" s="26"/>
      <c r="BC911" s="26"/>
      <c r="BD911" s="26"/>
      <c r="BE911" s="26"/>
      <c r="BF911" s="26"/>
      <c r="BG911" s="26"/>
      <c r="BH911" s="26"/>
      <c r="BI911" s="26"/>
      <c r="BJ911" s="26"/>
      <c r="BK911" s="26"/>
      <c r="BL911" s="26"/>
      <c r="BM911" s="26"/>
      <c r="BN911" s="26"/>
      <c r="BO911" s="26"/>
      <c r="BP911" s="26"/>
      <c r="BQ911" s="26"/>
      <c r="BR911" s="26"/>
      <c r="BS911" s="26"/>
      <c r="BT911" s="26"/>
      <c r="BU911" s="26"/>
      <c r="BV911" s="26"/>
      <c r="BW911" s="26"/>
      <c r="BX911" s="26"/>
      <c r="BY911" s="26"/>
      <c r="BZ911" s="26"/>
      <c r="CA911" s="26"/>
      <c r="CB911" s="26"/>
      <c r="CC911" s="26"/>
      <c r="CD911" s="26"/>
      <c r="CE911" s="26"/>
      <c r="CF911" s="26"/>
      <c r="CG911" s="26"/>
      <c r="CH911" s="26"/>
      <c r="CI911" s="26"/>
      <c r="CJ911" s="26"/>
      <c r="CK911" s="26"/>
      <c r="CL911" s="26"/>
      <c r="CM911" s="26"/>
      <c r="CN911" s="26"/>
      <c r="CO911" s="26"/>
      <c r="CP911" s="26"/>
      <c r="CQ911" s="26"/>
      <c r="CR911" s="26"/>
      <c r="CS911" s="26"/>
      <c r="CT911" s="26"/>
      <c r="CU911" s="26"/>
      <c r="CV911" s="26"/>
      <c r="CW911" s="26"/>
      <c r="CX911" s="26"/>
      <c r="CY911" s="26"/>
      <c r="CZ911" s="26"/>
      <c r="DA911" s="26"/>
      <c r="DB911" s="26"/>
      <c r="DC911" s="26"/>
      <c r="DD911" s="26"/>
      <c r="DE911" s="26"/>
      <c r="DF911" s="26"/>
      <c r="DG911" s="26"/>
      <c r="DH911" s="26"/>
      <c r="DI911" s="26"/>
      <c r="DJ911" s="26"/>
      <c r="DK911" s="26"/>
      <c r="DL911" s="26"/>
      <c r="DM911" s="26"/>
      <c r="DN911" s="26"/>
      <c r="DO911" s="26"/>
      <c r="DP911" s="26"/>
      <c r="DQ911" s="26"/>
      <c r="DR911" s="26"/>
      <c r="DS911" s="26"/>
      <c r="DT911" s="26"/>
      <c r="DU911" s="26"/>
      <c r="DV911" s="26"/>
      <c r="DW911" s="26"/>
      <c r="DX911" s="26"/>
      <c r="DY911" s="26"/>
      <c r="DZ911" s="26"/>
      <c r="EA911" s="26"/>
      <c r="EB911" s="26"/>
      <c r="EC911" s="26"/>
      <c r="ED911" s="26"/>
      <c r="EE911" s="26"/>
      <c r="EF911" s="26"/>
      <c r="EG911" s="26"/>
      <c r="EH911" s="26"/>
      <c r="EI911" s="26"/>
      <c r="EJ911" s="26"/>
      <c r="EK911" s="26"/>
      <c r="EL911" s="26"/>
      <c r="EM911" s="26"/>
      <c r="EN911" s="26"/>
      <c r="EO911" s="26"/>
      <c r="EP911" s="26"/>
      <c r="EQ911" s="26"/>
      <c r="ER911" s="26"/>
      <c r="ES911" s="26"/>
      <c r="ET911" s="26"/>
      <c r="EU911" s="26"/>
      <c r="EV911" s="26"/>
      <c r="EW911" s="26"/>
      <c r="EX911" s="26"/>
      <c r="EY911" s="26"/>
      <c r="EZ911" s="26"/>
      <c r="FA911" s="26"/>
      <c r="FB911" s="26"/>
      <c r="FC911" s="26"/>
      <c r="FD911" s="26"/>
      <c r="FE911" s="26"/>
      <c r="FF911" s="26"/>
      <c r="FG911" s="26"/>
      <c r="FH911" s="26"/>
      <c r="FI911" s="26"/>
      <c r="FJ911" s="26"/>
      <c r="FK911" s="26"/>
      <c r="FL911" s="26"/>
      <c r="FM911" s="26"/>
      <c r="FN911" s="26"/>
      <c r="FO911" s="26"/>
      <c r="FP911" s="26"/>
      <c r="FQ911" s="26"/>
      <c r="FR911" s="26"/>
      <c r="FS911" s="26"/>
      <c r="FT911" s="26"/>
      <c r="FU911" s="26"/>
      <c r="FV911" s="26"/>
      <c r="FW911" s="26"/>
      <c r="FX911" s="26"/>
      <c r="FY911" s="26"/>
      <c r="FZ911" s="26"/>
      <c r="GA911" s="26"/>
      <c r="GB911" s="26"/>
      <c r="GC911" s="26"/>
      <c r="GD911" s="26"/>
      <c r="GE911" s="26"/>
      <c r="GF911" s="26"/>
      <c r="GG911" s="26"/>
      <c r="GH911" s="26"/>
      <c r="GI911" s="26"/>
      <c r="GJ911" s="26"/>
      <c r="GK911" s="26"/>
      <c r="GL911" s="26"/>
      <c r="GM911" s="26"/>
      <c r="GN911" s="26"/>
      <c r="GO911" s="26"/>
      <c r="GP911" s="26"/>
      <c r="GQ911" s="26"/>
      <c r="GR911" s="26"/>
      <c r="GS911" s="26"/>
      <c r="GT911" s="26"/>
      <c r="GU911" s="26"/>
      <c r="GV911" s="26"/>
      <c r="GW911" s="26"/>
      <c r="GX911" s="26"/>
      <c r="GY911" s="26"/>
      <c r="GZ911" s="26"/>
      <c r="HA911" s="26"/>
      <c r="HB911" s="26"/>
      <c r="HC911" s="26"/>
      <c r="HD911" s="26"/>
      <c r="HE911" s="26"/>
      <c r="HF911" s="26"/>
      <c r="HG911" s="26"/>
      <c r="HH911" s="26"/>
      <c r="HI911" s="26"/>
      <c r="HJ911" s="26"/>
      <c r="HK911" s="26"/>
      <c r="HL911" s="26"/>
      <c r="HM911" s="26"/>
      <c r="HN911" s="26"/>
      <c r="HO911" s="26"/>
      <c r="HP911" s="26"/>
      <c r="HQ911" s="26"/>
      <c r="HR911" s="26"/>
      <c r="HS911" s="26"/>
      <c r="HT911" s="26"/>
      <c r="HU911" s="26"/>
      <c r="HV911" s="26"/>
      <c r="HW911" s="26"/>
      <c r="HX911" s="26"/>
      <c r="HY911" s="26"/>
      <c r="HZ911" s="26"/>
      <c r="IA911" s="26"/>
      <c r="IB911" s="26"/>
      <c r="IC911" s="26"/>
      <c r="ID911" s="26"/>
      <c r="IE911" s="26"/>
      <c r="IF911" s="26"/>
      <c r="IG911" s="26"/>
      <c r="IH911" s="26"/>
      <c r="II911" s="26"/>
      <c r="IJ911" s="26"/>
      <c r="IK911" s="26"/>
      <c r="IL911" s="26"/>
      <c r="IM911" s="26"/>
      <c r="IN911" s="26"/>
      <c r="IO911" s="26"/>
      <c r="IP911" s="26"/>
      <c r="IQ911" s="26"/>
      <c r="IR911" s="26"/>
      <c r="IS911" s="26"/>
      <c r="IT911" s="26"/>
      <c r="IU911" s="26"/>
      <c r="IV911" s="26"/>
    </row>
    <row r="912" spans="1:256" s="35" customFormat="1" ht="14.4" x14ac:dyDescent="0.3">
      <c r="A912"/>
      <c r="B912"/>
      <c r="C912"/>
      <c r="D912"/>
      <c r="E912"/>
      <c r="F912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6"/>
      <c r="AB912" s="26"/>
      <c r="AC912" s="26"/>
      <c r="AD912" s="26"/>
      <c r="AE912" s="26"/>
      <c r="AF912" s="26"/>
      <c r="AG912" s="26"/>
      <c r="AH912" s="26"/>
      <c r="AI912" s="26"/>
      <c r="AJ912" s="26"/>
      <c r="AK912" s="26"/>
      <c r="AL912" s="26"/>
      <c r="AM912" s="26"/>
      <c r="AN912" s="26"/>
      <c r="AO912" s="26"/>
      <c r="AP912" s="26"/>
      <c r="AQ912" s="26"/>
      <c r="AR912" s="26"/>
      <c r="AS912" s="26"/>
      <c r="AT912" s="26"/>
      <c r="AU912" s="26"/>
      <c r="AV912" s="26"/>
      <c r="AW912" s="26"/>
      <c r="AX912" s="26"/>
      <c r="AY912" s="26"/>
      <c r="AZ912" s="26"/>
      <c r="BA912" s="26"/>
      <c r="BB912" s="26"/>
      <c r="BC912" s="26"/>
      <c r="BD912" s="26"/>
      <c r="BE912" s="26"/>
      <c r="BF912" s="26"/>
      <c r="BG912" s="26"/>
      <c r="BH912" s="26"/>
      <c r="BI912" s="26"/>
      <c r="BJ912" s="26"/>
      <c r="BK912" s="26"/>
      <c r="BL912" s="26"/>
      <c r="BM912" s="26"/>
      <c r="BN912" s="26"/>
      <c r="BO912" s="26"/>
      <c r="BP912" s="26"/>
      <c r="BQ912" s="26"/>
      <c r="BR912" s="26"/>
      <c r="BS912" s="26"/>
      <c r="BT912" s="26"/>
      <c r="BU912" s="26"/>
      <c r="BV912" s="26"/>
      <c r="BW912" s="26"/>
      <c r="BX912" s="26"/>
      <c r="BY912" s="26"/>
      <c r="BZ912" s="26"/>
      <c r="CA912" s="26"/>
      <c r="CB912" s="26"/>
      <c r="CC912" s="26"/>
      <c r="CD912" s="26"/>
      <c r="CE912" s="26"/>
      <c r="CF912" s="26"/>
      <c r="CG912" s="26"/>
      <c r="CH912" s="26"/>
      <c r="CI912" s="26"/>
      <c r="CJ912" s="26"/>
      <c r="CK912" s="26"/>
      <c r="CL912" s="26"/>
      <c r="CM912" s="26"/>
      <c r="CN912" s="26"/>
      <c r="CO912" s="26"/>
      <c r="CP912" s="26"/>
      <c r="CQ912" s="26"/>
      <c r="CR912" s="26"/>
      <c r="CS912" s="26"/>
      <c r="CT912" s="26"/>
      <c r="CU912" s="26"/>
      <c r="CV912" s="26"/>
      <c r="CW912" s="26"/>
      <c r="CX912" s="26"/>
      <c r="CY912" s="26"/>
      <c r="CZ912" s="26"/>
      <c r="DA912" s="26"/>
      <c r="DB912" s="26"/>
      <c r="DC912" s="26"/>
      <c r="DD912" s="26"/>
      <c r="DE912" s="26"/>
      <c r="DF912" s="26"/>
      <c r="DG912" s="26"/>
      <c r="DH912" s="26"/>
      <c r="DI912" s="26"/>
      <c r="DJ912" s="26"/>
      <c r="DK912" s="26"/>
      <c r="DL912" s="26"/>
      <c r="DM912" s="26"/>
      <c r="DN912" s="26"/>
      <c r="DO912" s="26"/>
      <c r="DP912" s="26"/>
      <c r="DQ912" s="26"/>
      <c r="DR912" s="26"/>
      <c r="DS912" s="26"/>
      <c r="DT912" s="26"/>
      <c r="DU912" s="26"/>
      <c r="DV912" s="26"/>
      <c r="DW912" s="26"/>
      <c r="DX912" s="26"/>
      <c r="DY912" s="26"/>
      <c r="DZ912" s="26"/>
      <c r="EA912" s="26"/>
      <c r="EB912" s="26"/>
      <c r="EC912" s="26"/>
      <c r="ED912" s="26"/>
      <c r="EE912" s="26"/>
      <c r="EF912" s="26"/>
      <c r="EG912" s="26"/>
      <c r="EH912" s="26"/>
      <c r="EI912" s="26"/>
      <c r="EJ912" s="26"/>
      <c r="EK912" s="26"/>
      <c r="EL912" s="26"/>
      <c r="EM912" s="26"/>
      <c r="EN912" s="26"/>
      <c r="EO912" s="26"/>
      <c r="EP912" s="26"/>
      <c r="EQ912" s="26"/>
      <c r="ER912" s="26"/>
      <c r="ES912" s="26"/>
      <c r="ET912" s="26"/>
      <c r="EU912" s="26"/>
      <c r="EV912" s="26"/>
      <c r="EW912" s="26"/>
      <c r="EX912" s="26"/>
      <c r="EY912" s="26"/>
      <c r="EZ912" s="26"/>
      <c r="FA912" s="26"/>
      <c r="FB912" s="26"/>
      <c r="FC912" s="26"/>
      <c r="FD912" s="26"/>
      <c r="FE912" s="26"/>
      <c r="FF912" s="26"/>
      <c r="FG912" s="26"/>
      <c r="FH912" s="26"/>
      <c r="FI912" s="26"/>
      <c r="FJ912" s="26"/>
      <c r="FK912" s="26"/>
      <c r="FL912" s="26"/>
      <c r="FM912" s="26"/>
      <c r="FN912" s="26"/>
      <c r="FO912" s="26"/>
      <c r="FP912" s="26"/>
      <c r="FQ912" s="26"/>
      <c r="FR912" s="26"/>
      <c r="FS912" s="26"/>
      <c r="FT912" s="26"/>
      <c r="FU912" s="26"/>
      <c r="FV912" s="26"/>
      <c r="FW912" s="26"/>
      <c r="FX912" s="26"/>
      <c r="FY912" s="26"/>
      <c r="FZ912" s="26"/>
      <c r="GA912" s="26"/>
      <c r="GB912" s="26"/>
      <c r="GC912" s="26"/>
      <c r="GD912" s="26"/>
      <c r="GE912" s="26"/>
      <c r="GF912" s="26"/>
      <c r="GG912" s="26"/>
      <c r="GH912" s="26"/>
      <c r="GI912" s="26"/>
      <c r="GJ912" s="26"/>
      <c r="GK912" s="26"/>
      <c r="GL912" s="26"/>
      <c r="GM912" s="26"/>
      <c r="GN912" s="26"/>
      <c r="GO912" s="26"/>
      <c r="GP912" s="26"/>
      <c r="GQ912" s="26"/>
      <c r="GR912" s="26"/>
      <c r="GS912" s="26"/>
      <c r="GT912" s="26"/>
      <c r="GU912" s="26"/>
      <c r="GV912" s="26"/>
      <c r="GW912" s="26"/>
      <c r="GX912" s="26"/>
      <c r="GY912" s="26"/>
      <c r="GZ912" s="26"/>
      <c r="HA912" s="26"/>
      <c r="HB912" s="26"/>
      <c r="HC912" s="26"/>
      <c r="HD912" s="26"/>
      <c r="HE912" s="26"/>
      <c r="HF912" s="26"/>
      <c r="HG912" s="26"/>
      <c r="HH912" s="26"/>
      <c r="HI912" s="26"/>
      <c r="HJ912" s="26"/>
      <c r="HK912" s="26"/>
      <c r="HL912" s="26"/>
      <c r="HM912" s="26"/>
      <c r="HN912" s="26"/>
      <c r="HO912" s="26"/>
      <c r="HP912" s="26"/>
      <c r="HQ912" s="26"/>
      <c r="HR912" s="26"/>
      <c r="HS912" s="26"/>
      <c r="HT912" s="26"/>
      <c r="HU912" s="26"/>
      <c r="HV912" s="26"/>
      <c r="HW912" s="26"/>
      <c r="HX912" s="26"/>
      <c r="HY912" s="26"/>
      <c r="HZ912" s="26"/>
      <c r="IA912" s="26"/>
      <c r="IB912" s="26"/>
      <c r="IC912" s="26"/>
      <c r="ID912" s="26"/>
      <c r="IE912" s="26"/>
      <c r="IF912" s="26"/>
      <c r="IG912" s="26"/>
      <c r="IH912" s="26"/>
      <c r="II912" s="26"/>
      <c r="IJ912" s="26"/>
      <c r="IK912" s="26"/>
      <c r="IL912" s="26"/>
      <c r="IM912" s="26"/>
      <c r="IN912" s="26"/>
      <c r="IO912" s="26"/>
      <c r="IP912" s="26"/>
      <c r="IQ912" s="26"/>
      <c r="IR912" s="26"/>
      <c r="IS912" s="26"/>
      <c r="IT912" s="26"/>
      <c r="IU912" s="26"/>
      <c r="IV912" s="26"/>
    </row>
    <row r="913" spans="1:256" s="32" customFormat="1" ht="14.4" x14ac:dyDescent="0.3">
      <c r="A913"/>
      <c r="B913"/>
      <c r="C913"/>
      <c r="D913"/>
      <c r="E913"/>
      <c r="F913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6"/>
      <c r="AB913" s="26"/>
      <c r="AC913" s="26"/>
      <c r="AD913" s="26"/>
      <c r="AE913" s="26"/>
      <c r="AF913" s="26"/>
      <c r="AG913" s="26"/>
      <c r="AH913" s="26"/>
      <c r="AI913" s="26"/>
      <c r="AJ913" s="26"/>
      <c r="AK913" s="26"/>
      <c r="AL913" s="26"/>
      <c r="AM913" s="26"/>
      <c r="AN913" s="26"/>
      <c r="AO913" s="26"/>
      <c r="AP913" s="26"/>
      <c r="AQ913" s="26"/>
      <c r="AR913" s="26"/>
      <c r="AS913" s="26"/>
      <c r="AT913" s="26"/>
      <c r="AU913" s="26"/>
      <c r="AV913" s="26"/>
      <c r="AW913" s="26"/>
      <c r="AX913" s="26"/>
      <c r="AY913" s="26"/>
      <c r="AZ913" s="26"/>
      <c r="BA913" s="26"/>
      <c r="BB913" s="26"/>
      <c r="BC913" s="26"/>
      <c r="BD913" s="26"/>
      <c r="BE913" s="26"/>
      <c r="BF913" s="26"/>
      <c r="BG913" s="26"/>
      <c r="BH913" s="26"/>
      <c r="BI913" s="26"/>
      <c r="BJ913" s="26"/>
      <c r="BK913" s="26"/>
      <c r="BL913" s="26"/>
      <c r="BM913" s="26"/>
      <c r="BN913" s="26"/>
      <c r="BO913" s="26"/>
      <c r="BP913" s="26"/>
      <c r="BQ913" s="26"/>
      <c r="BR913" s="26"/>
      <c r="BS913" s="26"/>
      <c r="BT913" s="26"/>
      <c r="BU913" s="26"/>
      <c r="BV913" s="26"/>
      <c r="BW913" s="26"/>
      <c r="BX913" s="26"/>
      <c r="BY913" s="26"/>
      <c r="BZ913" s="26"/>
      <c r="CA913" s="26"/>
      <c r="CB913" s="26"/>
      <c r="CC913" s="26"/>
      <c r="CD913" s="26"/>
      <c r="CE913" s="26"/>
      <c r="CF913" s="26"/>
      <c r="CG913" s="26"/>
      <c r="CH913" s="26"/>
      <c r="CI913" s="26"/>
      <c r="CJ913" s="26"/>
      <c r="CK913" s="26"/>
      <c r="CL913" s="26"/>
      <c r="CM913" s="26"/>
      <c r="CN913" s="26"/>
      <c r="CO913" s="26"/>
      <c r="CP913" s="26"/>
      <c r="CQ913" s="26"/>
      <c r="CR913" s="26"/>
      <c r="CS913" s="26"/>
      <c r="CT913" s="26"/>
      <c r="CU913" s="26"/>
      <c r="CV913" s="26"/>
      <c r="CW913" s="26"/>
      <c r="CX913" s="26"/>
      <c r="CY913" s="26"/>
      <c r="CZ913" s="26"/>
      <c r="DA913" s="26"/>
      <c r="DB913" s="26"/>
      <c r="DC913" s="26"/>
      <c r="DD913" s="26"/>
      <c r="DE913" s="26"/>
      <c r="DF913" s="26"/>
      <c r="DG913" s="26"/>
      <c r="DH913" s="26"/>
      <c r="DI913" s="26"/>
      <c r="DJ913" s="26"/>
      <c r="DK913" s="26"/>
      <c r="DL913" s="26"/>
      <c r="DM913" s="26"/>
      <c r="DN913" s="26"/>
      <c r="DO913" s="26"/>
      <c r="DP913" s="26"/>
      <c r="DQ913" s="26"/>
      <c r="DR913" s="26"/>
      <c r="DS913" s="26"/>
      <c r="DT913" s="26"/>
      <c r="DU913" s="26"/>
      <c r="DV913" s="26"/>
      <c r="DW913" s="26"/>
      <c r="DX913" s="26"/>
      <c r="DY913" s="26"/>
      <c r="DZ913" s="26"/>
      <c r="EA913" s="26"/>
      <c r="EB913" s="26"/>
      <c r="EC913" s="26"/>
      <c r="ED913" s="26"/>
      <c r="EE913" s="26"/>
      <c r="EF913" s="26"/>
      <c r="EG913" s="26"/>
      <c r="EH913" s="26"/>
      <c r="EI913" s="26"/>
      <c r="EJ913" s="26"/>
      <c r="EK913" s="26"/>
      <c r="EL913" s="26"/>
      <c r="EM913" s="26"/>
      <c r="EN913" s="26"/>
      <c r="EO913" s="26"/>
      <c r="EP913" s="26"/>
      <c r="EQ913" s="26"/>
      <c r="ER913" s="26"/>
      <c r="ES913" s="26"/>
      <c r="ET913" s="26"/>
      <c r="EU913" s="26"/>
      <c r="EV913" s="26"/>
      <c r="EW913" s="26"/>
      <c r="EX913" s="26"/>
      <c r="EY913" s="26"/>
      <c r="EZ913" s="26"/>
      <c r="FA913" s="26"/>
      <c r="FB913" s="26"/>
      <c r="FC913" s="26"/>
      <c r="FD913" s="26"/>
      <c r="FE913" s="26"/>
      <c r="FF913" s="26"/>
      <c r="FG913" s="26"/>
      <c r="FH913" s="26"/>
      <c r="FI913" s="26"/>
      <c r="FJ913" s="26"/>
      <c r="FK913" s="26"/>
      <c r="FL913" s="26"/>
      <c r="FM913" s="26"/>
      <c r="FN913" s="26"/>
      <c r="FO913" s="26"/>
      <c r="FP913" s="26"/>
      <c r="FQ913" s="26"/>
      <c r="FR913" s="26"/>
      <c r="FS913" s="26"/>
      <c r="FT913" s="26"/>
      <c r="FU913" s="26"/>
      <c r="FV913" s="26"/>
      <c r="FW913" s="26"/>
      <c r="FX913" s="26"/>
      <c r="FY913" s="26"/>
      <c r="FZ913" s="26"/>
      <c r="GA913" s="26"/>
      <c r="GB913" s="26"/>
      <c r="GC913" s="26"/>
      <c r="GD913" s="26"/>
      <c r="GE913" s="26"/>
      <c r="GF913" s="26"/>
      <c r="GG913" s="26"/>
      <c r="GH913" s="26"/>
      <c r="GI913" s="26"/>
      <c r="GJ913" s="26"/>
      <c r="GK913" s="26"/>
      <c r="GL913" s="26"/>
      <c r="GM913" s="26"/>
      <c r="GN913" s="26"/>
      <c r="GO913" s="26"/>
      <c r="GP913" s="26"/>
      <c r="GQ913" s="26"/>
      <c r="GR913" s="26"/>
      <c r="GS913" s="26"/>
      <c r="GT913" s="26"/>
      <c r="GU913" s="26"/>
      <c r="GV913" s="26"/>
      <c r="GW913" s="26"/>
      <c r="GX913" s="26"/>
      <c r="GY913" s="26"/>
      <c r="GZ913" s="26"/>
      <c r="HA913" s="26"/>
      <c r="HB913" s="26"/>
      <c r="HC913" s="26"/>
      <c r="HD913" s="26"/>
      <c r="HE913" s="26"/>
      <c r="HF913" s="26"/>
      <c r="HG913" s="26"/>
      <c r="HH913" s="26"/>
      <c r="HI913" s="26"/>
      <c r="HJ913" s="26"/>
      <c r="HK913" s="26"/>
      <c r="HL913" s="26"/>
      <c r="HM913" s="26"/>
      <c r="HN913" s="26"/>
      <c r="HO913" s="26"/>
      <c r="HP913" s="26"/>
      <c r="HQ913" s="26"/>
      <c r="HR913" s="26"/>
      <c r="HS913" s="26"/>
      <c r="HT913" s="26"/>
      <c r="HU913" s="26"/>
      <c r="HV913" s="26"/>
      <c r="HW913" s="26"/>
      <c r="HX913" s="26"/>
      <c r="HY913" s="26"/>
      <c r="HZ913" s="26"/>
      <c r="IA913" s="26"/>
      <c r="IB913" s="26"/>
      <c r="IC913" s="26"/>
      <c r="ID913" s="26"/>
      <c r="IE913" s="26"/>
      <c r="IF913" s="26"/>
      <c r="IG913" s="26"/>
      <c r="IH913" s="26"/>
      <c r="II913" s="26"/>
      <c r="IJ913" s="26"/>
      <c r="IK913" s="26"/>
      <c r="IL913" s="26"/>
      <c r="IM913" s="26"/>
      <c r="IN913" s="26"/>
      <c r="IO913" s="26"/>
      <c r="IP913" s="26"/>
      <c r="IQ913" s="26"/>
      <c r="IR913" s="26"/>
      <c r="IS913" s="26"/>
      <c r="IT913" s="26"/>
      <c r="IU913" s="26"/>
      <c r="IV913" s="26"/>
    </row>
    <row r="914" spans="1:256" s="32" customFormat="1" ht="14.4" x14ac:dyDescent="0.3">
      <c r="A914"/>
      <c r="B914"/>
      <c r="C914"/>
      <c r="D914"/>
      <c r="E914"/>
      <c r="F914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6"/>
      <c r="AB914" s="26"/>
      <c r="AC914" s="26"/>
      <c r="AD914" s="26"/>
      <c r="AE914" s="26"/>
      <c r="AF914" s="26"/>
      <c r="AG914" s="26"/>
      <c r="AH914" s="26"/>
      <c r="AI914" s="26"/>
      <c r="AJ914" s="26"/>
      <c r="AK914" s="26"/>
      <c r="AL914" s="26"/>
      <c r="AM914" s="26"/>
      <c r="AN914" s="26"/>
      <c r="AO914" s="26"/>
      <c r="AP914" s="26"/>
      <c r="AQ914" s="26"/>
      <c r="AR914" s="26"/>
      <c r="AS914" s="26"/>
      <c r="AT914" s="26"/>
      <c r="AU914" s="26"/>
      <c r="AV914" s="26"/>
      <c r="AW914" s="26"/>
      <c r="AX914" s="26"/>
      <c r="AY914" s="26"/>
      <c r="AZ914" s="26"/>
      <c r="BA914" s="26"/>
      <c r="BB914" s="26"/>
      <c r="BC914" s="26"/>
      <c r="BD914" s="26"/>
      <c r="BE914" s="26"/>
      <c r="BF914" s="26"/>
      <c r="BG914" s="26"/>
      <c r="BH914" s="26"/>
      <c r="BI914" s="26"/>
      <c r="BJ914" s="26"/>
      <c r="BK914" s="26"/>
      <c r="BL914" s="26"/>
      <c r="BM914" s="26"/>
      <c r="BN914" s="26"/>
      <c r="BO914" s="26"/>
      <c r="BP914" s="26"/>
      <c r="BQ914" s="26"/>
      <c r="BR914" s="26"/>
      <c r="BS914" s="26"/>
      <c r="BT914" s="26"/>
      <c r="BU914" s="26"/>
      <c r="BV914" s="26"/>
      <c r="BW914" s="26"/>
      <c r="BX914" s="26"/>
      <c r="BY914" s="26"/>
      <c r="BZ914" s="26"/>
      <c r="CA914" s="26"/>
      <c r="CB914" s="26"/>
      <c r="CC914" s="26"/>
      <c r="CD914" s="26"/>
      <c r="CE914" s="26"/>
      <c r="CF914" s="26"/>
      <c r="CG914" s="26"/>
      <c r="CH914" s="26"/>
      <c r="CI914" s="26"/>
      <c r="CJ914" s="26"/>
      <c r="CK914" s="26"/>
      <c r="CL914" s="26"/>
      <c r="CM914" s="26"/>
      <c r="CN914" s="26"/>
      <c r="CO914" s="26"/>
      <c r="CP914" s="26"/>
      <c r="CQ914" s="26"/>
      <c r="CR914" s="26"/>
      <c r="CS914" s="26"/>
      <c r="CT914" s="26"/>
      <c r="CU914" s="26"/>
      <c r="CV914" s="26"/>
      <c r="CW914" s="26"/>
      <c r="CX914" s="26"/>
      <c r="CY914" s="26"/>
      <c r="CZ914" s="26"/>
      <c r="DA914" s="26"/>
      <c r="DB914" s="26"/>
      <c r="DC914" s="26"/>
      <c r="DD914" s="26"/>
      <c r="DE914" s="26"/>
      <c r="DF914" s="26"/>
      <c r="DG914" s="26"/>
      <c r="DH914" s="26"/>
      <c r="DI914" s="26"/>
      <c r="DJ914" s="26"/>
      <c r="DK914" s="26"/>
      <c r="DL914" s="26"/>
      <c r="DM914" s="26"/>
      <c r="DN914" s="26"/>
      <c r="DO914" s="26"/>
      <c r="DP914" s="26"/>
      <c r="DQ914" s="26"/>
      <c r="DR914" s="26"/>
      <c r="DS914" s="26"/>
      <c r="DT914" s="26"/>
      <c r="DU914" s="26"/>
      <c r="DV914" s="26"/>
      <c r="DW914" s="26"/>
      <c r="DX914" s="26"/>
      <c r="DY914" s="26"/>
      <c r="DZ914" s="26"/>
      <c r="EA914" s="26"/>
      <c r="EB914" s="26"/>
      <c r="EC914" s="26"/>
      <c r="ED914" s="26"/>
      <c r="EE914" s="26"/>
      <c r="EF914" s="26"/>
      <c r="EG914" s="26"/>
      <c r="EH914" s="26"/>
      <c r="EI914" s="26"/>
      <c r="EJ914" s="26"/>
      <c r="EK914" s="26"/>
      <c r="EL914" s="26"/>
      <c r="EM914" s="26"/>
      <c r="EN914" s="26"/>
      <c r="EO914" s="26"/>
      <c r="EP914" s="26"/>
      <c r="EQ914" s="26"/>
      <c r="ER914" s="26"/>
      <c r="ES914" s="26"/>
      <c r="ET914" s="26"/>
      <c r="EU914" s="26"/>
      <c r="EV914" s="26"/>
      <c r="EW914" s="26"/>
      <c r="EX914" s="26"/>
      <c r="EY914" s="26"/>
      <c r="EZ914" s="26"/>
      <c r="FA914" s="26"/>
      <c r="FB914" s="26"/>
      <c r="FC914" s="26"/>
      <c r="FD914" s="26"/>
      <c r="FE914" s="26"/>
      <c r="FF914" s="26"/>
      <c r="FG914" s="26"/>
      <c r="FH914" s="26"/>
      <c r="FI914" s="26"/>
      <c r="FJ914" s="26"/>
      <c r="FK914" s="26"/>
      <c r="FL914" s="26"/>
      <c r="FM914" s="26"/>
      <c r="FN914" s="26"/>
      <c r="FO914" s="26"/>
      <c r="FP914" s="26"/>
      <c r="FQ914" s="26"/>
      <c r="FR914" s="26"/>
      <c r="FS914" s="26"/>
      <c r="FT914" s="26"/>
      <c r="FU914" s="26"/>
      <c r="FV914" s="26"/>
      <c r="FW914" s="26"/>
      <c r="FX914" s="26"/>
      <c r="FY914" s="26"/>
      <c r="FZ914" s="26"/>
      <c r="GA914" s="26"/>
      <c r="GB914" s="26"/>
      <c r="GC914" s="26"/>
      <c r="GD914" s="26"/>
      <c r="GE914" s="26"/>
      <c r="GF914" s="26"/>
      <c r="GG914" s="26"/>
      <c r="GH914" s="26"/>
      <c r="GI914" s="26"/>
      <c r="GJ914" s="26"/>
      <c r="GK914" s="26"/>
      <c r="GL914" s="26"/>
      <c r="GM914" s="26"/>
      <c r="GN914" s="26"/>
      <c r="GO914" s="26"/>
      <c r="GP914" s="26"/>
      <c r="GQ914" s="26"/>
      <c r="GR914" s="26"/>
      <c r="GS914" s="26"/>
      <c r="GT914" s="26"/>
      <c r="GU914" s="26"/>
      <c r="GV914" s="26"/>
      <c r="GW914" s="26"/>
      <c r="GX914" s="26"/>
      <c r="GY914" s="26"/>
      <c r="GZ914" s="26"/>
      <c r="HA914" s="26"/>
      <c r="HB914" s="26"/>
      <c r="HC914" s="26"/>
      <c r="HD914" s="26"/>
      <c r="HE914" s="26"/>
      <c r="HF914" s="26"/>
      <c r="HG914" s="26"/>
      <c r="HH914" s="26"/>
      <c r="HI914" s="26"/>
      <c r="HJ914" s="26"/>
      <c r="HK914" s="26"/>
      <c r="HL914" s="26"/>
      <c r="HM914" s="26"/>
      <c r="HN914" s="26"/>
      <c r="HO914" s="26"/>
      <c r="HP914" s="26"/>
      <c r="HQ914" s="26"/>
      <c r="HR914" s="26"/>
      <c r="HS914" s="26"/>
      <c r="HT914" s="26"/>
      <c r="HU914" s="26"/>
      <c r="HV914" s="26"/>
      <c r="HW914" s="26"/>
      <c r="HX914" s="26"/>
      <c r="HY914" s="26"/>
      <c r="HZ914" s="26"/>
      <c r="IA914" s="26"/>
      <c r="IB914" s="26"/>
      <c r="IC914" s="26"/>
      <c r="ID914" s="26"/>
      <c r="IE914" s="26"/>
      <c r="IF914" s="26"/>
      <c r="IG914" s="26"/>
      <c r="IH914" s="26"/>
      <c r="II914" s="26"/>
      <c r="IJ914" s="26"/>
      <c r="IK914" s="26"/>
      <c r="IL914" s="26"/>
      <c r="IM914" s="26"/>
      <c r="IN914" s="26"/>
      <c r="IO914" s="26"/>
      <c r="IP914" s="26"/>
      <c r="IQ914" s="26"/>
      <c r="IR914" s="26"/>
      <c r="IS914" s="26"/>
      <c r="IT914" s="26"/>
      <c r="IU914" s="26"/>
      <c r="IV914" s="26"/>
    </row>
    <row r="915" spans="1:256" s="32" customFormat="1" ht="14.4" x14ac:dyDescent="0.3">
      <c r="A915"/>
      <c r="B915"/>
      <c r="C915"/>
      <c r="D915"/>
      <c r="E915"/>
      <c r="F915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6"/>
      <c r="AB915" s="26"/>
      <c r="AC915" s="26"/>
      <c r="AD915" s="26"/>
      <c r="AE915" s="26"/>
      <c r="AF915" s="26"/>
      <c r="AG915" s="26"/>
      <c r="AH915" s="26"/>
      <c r="AI915" s="26"/>
      <c r="AJ915" s="26"/>
      <c r="AK915" s="26"/>
      <c r="AL915" s="26"/>
      <c r="AM915" s="26"/>
      <c r="AN915" s="26"/>
      <c r="AO915" s="26"/>
      <c r="AP915" s="26"/>
      <c r="AQ915" s="26"/>
      <c r="AR915" s="26"/>
      <c r="AS915" s="26"/>
      <c r="AT915" s="26"/>
      <c r="AU915" s="26"/>
      <c r="AV915" s="26"/>
      <c r="AW915" s="26"/>
      <c r="AX915" s="26"/>
      <c r="AY915" s="26"/>
      <c r="AZ915" s="26"/>
      <c r="BA915" s="26"/>
      <c r="BB915" s="26"/>
      <c r="BC915" s="26"/>
      <c r="BD915" s="26"/>
      <c r="BE915" s="26"/>
      <c r="BF915" s="26"/>
      <c r="BG915" s="26"/>
      <c r="BH915" s="26"/>
      <c r="BI915" s="26"/>
      <c r="BJ915" s="26"/>
      <c r="BK915" s="26"/>
      <c r="BL915" s="26"/>
      <c r="BM915" s="26"/>
      <c r="BN915" s="26"/>
      <c r="BO915" s="26"/>
      <c r="BP915" s="26"/>
      <c r="BQ915" s="26"/>
      <c r="BR915" s="26"/>
      <c r="BS915" s="26"/>
      <c r="BT915" s="26"/>
      <c r="BU915" s="26"/>
      <c r="BV915" s="26"/>
      <c r="BW915" s="26"/>
      <c r="BX915" s="26"/>
      <c r="BY915" s="26"/>
      <c r="BZ915" s="26"/>
      <c r="CA915" s="26"/>
      <c r="CB915" s="26"/>
      <c r="CC915" s="26"/>
      <c r="CD915" s="26"/>
      <c r="CE915" s="26"/>
      <c r="CF915" s="26"/>
      <c r="CG915" s="26"/>
      <c r="CH915" s="26"/>
      <c r="CI915" s="26"/>
      <c r="CJ915" s="26"/>
      <c r="CK915" s="26"/>
      <c r="CL915" s="26"/>
      <c r="CM915" s="26"/>
      <c r="CN915" s="26"/>
      <c r="CO915" s="26"/>
      <c r="CP915" s="26"/>
      <c r="CQ915" s="26"/>
      <c r="CR915" s="26"/>
      <c r="CS915" s="26"/>
      <c r="CT915" s="26"/>
      <c r="CU915" s="26"/>
      <c r="CV915" s="26"/>
      <c r="CW915" s="26"/>
      <c r="CX915" s="26"/>
      <c r="CY915" s="26"/>
      <c r="CZ915" s="26"/>
      <c r="DA915" s="26"/>
      <c r="DB915" s="26"/>
      <c r="DC915" s="26"/>
      <c r="DD915" s="26"/>
      <c r="DE915" s="26"/>
      <c r="DF915" s="26"/>
      <c r="DG915" s="26"/>
      <c r="DH915" s="26"/>
      <c r="DI915" s="26"/>
      <c r="DJ915" s="26"/>
      <c r="DK915" s="26"/>
      <c r="DL915" s="26"/>
      <c r="DM915" s="26"/>
      <c r="DN915" s="26"/>
      <c r="DO915" s="26"/>
      <c r="DP915" s="26"/>
      <c r="DQ915" s="26"/>
      <c r="DR915" s="26"/>
      <c r="DS915" s="26"/>
      <c r="DT915" s="26"/>
      <c r="DU915" s="26"/>
      <c r="DV915" s="26"/>
      <c r="DW915" s="26"/>
      <c r="DX915" s="26"/>
      <c r="DY915" s="26"/>
      <c r="DZ915" s="26"/>
      <c r="EA915" s="26"/>
      <c r="EB915" s="26"/>
      <c r="EC915" s="26"/>
      <c r="ED915" s="26"/>
      <c r="EE915" s="26"/>
      <c r="EF915" s="26"/>
      <c r="EG915" s="26"/>
      <c r="EH915" s="26"/>
      <c r="EI915" s="26"/>
      <c r="EJ915" s="26"/>
      <c r="EK915" s="26"/>
      <c r="EL915" s="26"/>
      <c r="EM915" s="26"/>
      <c r="EN915" s="26"/>
      <c r="EO915" s="26"/>
      <c r="EP915" s="26"/>
      <c r="EQ915" s="26"/>
      <c r="ER915" s="26"/>
      <c r="ES915" s="26"/>
      <c r="ET915" s="26"/>
      <c r="EU915" s="26"/>
      <c r="EV915" s="26"/>
      <c r="EW915" s="26"/>
      <c r="EX915" s="26"/>
      <c r="EY915" s="26"/>
      <c r="EZ915" s="26"/>
      <c r="FA915" s="26"/>
      <c r="FB915" s="26"/>
      <c r="FC915" s="26"/>
      <c r="FD915" s="26"/>
      <c r="FE915" s="26"/>
      <c r="FF915" s="26"/>
      <c r="FG915" s="26"/>
      <c r="FH915" s="26"/>
      <c r="FI915" s="26"/>
      <c r="FJ915" s="26"/>
      <c r="FK915" s="26"/>
      <c r="FL915" s="26"/>
      <c r="FM915" s="26"/>
      <c r="FN915" s="26"/>
      <c r="FO915" s="26"/>
      <c r="FP915" s="26"/>
      <c r="FQ915" s="26"/>
      <c r="FR915" s="26"/>
      <c r="FS915" s="26"/>
      <c r="FT915" s="26"/>
      <c r="FU915" s="26"/>
      <c r="FV915" s="26"/>
      <c r="FW915" s="26"/>
      <c r="FX915" s="26"/>
      <c r="FY915" s="26"/>
      <c r="FZ915" s="26"/>
      <c r="GA915" s="26"/>
      <c r="GB915" s="26"/>
      <c r="GC915" s="26"/>
      <c r="GD915" s="26"/>
      <c r="GE915" s="26"/>
      <c r="GF915" s="26"/>
      <c r="GG915" s="26"/>
      <c r="GH915" s="26"/>
      <c r="GI915" s="26"/>
      <c r="GJ915" s="26"/>
      <c r="GK915" s="26"/>
      <c r="GL915" s="26"/>
      <c r="GM915" s="26"/>
      <c r="GN915" s="26"/>
      <c r="GO915" s="26"/>
      <c r="GP915" s="26"/>
      <c r="GQ915" s="26"/>
      <c r="GR915" s="26"/>
      <c r="GS915" s="26"/>
      <c r="GT915" s="26"/>
      <c r="GU915" s="26"/>
      <c r="GV915" s="26"/>
      <c r="GW915" s="26"/>
      <c r="GX915" s="26"/>
      <c r="GY915" s="26"/>
      <c r="GZ915" s="26"/>
      <c r="HA915" s="26"/>
      <c r="HB915" s="26"/>
      <c r="HC915" s="26"/>
      <c r="HD915" s="26"/>
      <c r="HE915" s="26"/>
      <c r="HF915" s="26"/>
      <c r="HG915" s="26"/>
      <c r="HH915" s="26"/>
      <c r="HI915" s="26"/>
      <c r="HJ915" s="26"/>
      <c r="HK915" s="26"/>
      <c r="HL915" s="26"/>
      <c r="HM915" s="26"/>
      <c r="HN915" s="26"/>
      <c r="HO915" s="26"/>
      <c r="HP915" s="26"/>
      <c r="HQ915" s="26"/>
      <c r="HR915" s="26"/>
      <c r="HS915" s="26"/>
      <c r="HT915" s="26"/>
      <c r="HU915" s="26"/>
      <c r="HV915" s="26"/>
      <c r="HW915" s="26"/>
      <c r="HX915" s="26"/>
      <c r="HY915" s="26"/>
      <c r="HZ915" s="26"/>
      <c r="IA915" s="26"/>
      <c r="IB915" s="26"/>
      <c r="IC915" s="26"/>
      <c r="ID915" s="26"/>
      <c r="IE915" s="26"/>
      <c r="IF915" s="26"/>
      <c r="IG915" s="26"/>
      <c r="IH915" s="26"/>
      <c r="II915" s="26"/>
      <c r="IJ915" s="26"/>
      <c r="IK915" s="26"/>
      <c r="IL915" s="26"/>
      <c r="IM915" s="26"/>
      <c r="IN915" s="26"/>
      <c r="IO915" s="26"/>
      <c r="IP915" s="26"/>
      <c r="IQ915" s="26"/>
      <c r="IR915" s="26"/>
      <c r="IS915" s="26"/>
      <c r="IT915" s="26"/>
      <c r="IU915" s="26"/>
      <c r="IV915" s="26"/>
    </row>
    <row r="916" spans="1:256" s="35" customFormat="1" ht="14.4" x14ac:dyDescent="0.3">
      <c r="A916"/>
      <c r="B916"/>
      <c r="C916"/>
      <c r="D916"/>
      <c r="E916"/>
      <c r="F91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6"/>
      <c r="AB916" s="26"/>
      <c r="AC916" s="26"/>
      <c r="AD916" s="26"/>
      <c r="AE916" s="26"/>
      <c r="AF916" s="26"/>
      <c r="AG916" s="26"/>
      <c r="AH916" s="26"/>
      <c r="AI916" s="26"/>
      <c r="AJ916" s="26"/>
      <c r="AK916" s="26"/>
      <c r="AL916" s="26"/>
      <c r="AM916" s="26"/>
      <c r="AN916" s="26"/>
      <c r="AO916" s="26"/>
      <c r="AP916" s="26"/>
      <c r="AQ916" s="26"/>
      <c r="AR916" s="26"/>
      <c r="AS916" s="26"/>
      <c r="AT916" s="26"/>
      <c r="AU916" s="26"/>
      <c r="AV916" s="26"/>
      <c r="AW916" s="26"/>
      <c r="AX916" s="26"/>
      <c r="AY916" s="26"/>
      <c r="AZ916" s="26"/>
      <c r="BA916" s="26"/>
      <c r="BB916" s="26"/>
      <c r="BC916" s="26"/>
      <c r="BD916" s="26"/>
      <c r="BE916" s="26"/>
      <c r="BF916" s="26"/>
      <c r="BG916" s="26"/>
      <c r="BH916" s="26"/>
      <c r="BI916" s="26"/>
      <c r="BJ916" s="26"/>
      <c r="BK916" s="26"/>
      <c r="BL916" s="26"/>
      <c r="BM916" s="26"/>
      <c r="BN916" s="26"/>
      <c r="BO916" s="26"/>
      <c r="BP916" s="26"/>
      <c r="BQ916" s="26"/>
      <c r="BR916" s="26"/>
      <c r="BS916" s="26"/>
      <c r="BT916" s="26"/>
      <c r="BU916" s="26"/>
      <c r="BV916" s="26"/>
      <c r="BW916" s="26"/>
      <c r="BX916" s="26"/>
      <c r="BY916" s="26"/>
      <c r="BZ916" s="26"/>
      <c r="CA916" s="26"/>
      <c r="CB916" s="26"/>
      <c r="CC916" s="26"/>
      <c r="CD916" s="26"/>
      <c r="CE916" s="26"/>
      <c r="CF916" s="26"/>
      <c r="CG916" s="26"/>
      <c r="CH916" s="26"/>
      <c r="CI916" s="26"/>
      <c r="CJ916" s="26"/>
      <c r="CK916" s="26"/>
      <c r="CL916" s="26"/>
      <c r="CM916" s="26"/>
      <c r="CN916" s="26"/>
      <c r="CO916" s="26"/>
      <c r="CP916" s="26"/>
      <c r="CQ916" s="26"/>
      <c r="CR916" s="26"/>
      <c r="CS916" s="26"/>
      <c r="CT916" s="26"/>
      <c r="CU916" s="26"/>
      <c r="CV916" s="26"/>
      <c r="CW916" s="26"/>
      <c r="CX916" s="26"/>
      <c r="CY916" s="26"/>
      <c r="CZ916" s="26"/>
      <c r="DA916" s="26"/>
      <c r="DB916" s="26"/>
      <c r="DC916" s="26"/>
      <c r="DD916" s="26"/>
      <c r="DE916" s="26"/>
      <c r="DF916" s="26"/>
      <c r="DG916" s="26"/>
      <c r="DH916" s="26"/>
      <c r="DI916" s="26"/>
      <c r="DJ916" s="26"/>
      <c r="DK916" s="26"/>
      <c r="DL916" s="26"/>
      <c r="DM916" s="26"/>
      <c r="DN916" s="26"/>
      <c r="DO916" s="26"/>
      <c r="DP916" s="26"/>
      <c r="DQ916" s="26"/>
      <c r="DR916" s="26"/>
      <c r="DS916" s="26"/>
      <c r="DT916" s="26"/>
      <c r="DU916" s="26"/>
      <c r="DV916" s="26"/>
      <c r="DW916" s="26"/>
      <c r="DX916" s="26"/>
      <c r="DY916" s="26"/>
      <c r="DZ916" s="26"/>
      <c r="EA916" s="26"/>
      <c r="EB916" s="26"/>
      <c r="EC916" s="26"/>
      <c r="ED916" s="26"/>
      <c r="EE916" s="26"/>
      <c r="EF916" s="26"/>
      <c r="EG916" s="26"/>
      <c r="EH916" s="26"/>
      <c r="EI916" s="26"/>
      <c r="EJ916" s="26"/>
      <c r="EK916" s="26"/>
      <c r="EL916" s="26"/>
      <c r="EM916" s="26"/>
      <c r="EN916" s="26"/>
      <c r="EO916" s="26"/>
      <c r="EP916" s="26"/>
      <c r="EQ916" s="26"/>
      <c r="ER916" s="26"/>
      <c r="ES916" s="26"/>
      <c r="ET916" s="26"/>
      <c r="EU916" s="26"/>
      <c r="EV916" s="26"/>
      <c r="EW916" s="26"/>
      <c r="EX916" s="26"/>
      <c r="EY916" s="26"/>
      <c r="EZ916" s="26"/>
      <c r="FA916" s="26"/>
      <c r="FB916" s="26"/>
      <c r="FC916" s="26"/>
      <c r="FD916" s="26"/>
      <c r="FE916" s="26"/>
      <c r="FF916" s="26"/>
      <c r="FG916" s="26"/>
      <c r="FH916" s="26"/>
      <c r="FI916" s="26"/>
      <c r="FJ916" s="26"/>
      <c r="FK916" s="26"/>
      <c r="FL916" s="26"/>
      <c r="FM916" s="26"/>
      <c r="FN916" s="26"/>
      <c r="FO916" s="26"/>
      <c r="FP916" s="26"/>
      <c r="FQ916" s="26"/>
      <c r="FR916" s="26"/>
      <c r="FS916" s="26"/>
      <c r="FT916" s="26"/>
      <c r="FU916" s="26"/>
      <c r="FV916" s="26"/>
      <c r="FW916" s="26"/>
      <c r="FX916" s="26"/>
      <c r="FY916" s="26"/>
      <c r="FZ916" s="26"/>
      <c r="GA916" s="26"/>
      <c r="GB916" s="26"/>
      <c r="GC916" s="26"/>
      <c r="GD916" s="26"/>
      <c r="GE916" s="26"/>
      <c r="GF916" s="26"/>
      <c r="GG916" s="26"/>
      <c r="GH916" s="26"/>
      <c r="GI916" s="26"/>
      <c r="GJ916" s="26"/>
      <c r="GK916" s="26"/>
      <c r="GL916" s="26"/>
      <c r="GM916" s="26"/>
      <c r="GN916" s="26"/>
      <c r="GO916" s="26"/>
      <c r="GP916" s="26"/>
      <c r="GQ916" s="26"/>
      <c r="GR916" s="26"/>
      <c r="GS916" s="26"/>
      <c r="GT916" s="26"/>
      <c r="GU916" s="26"/>
      <c r="GV916" s="26"/>
      <c r="GW916" s="26"/>
      <c r="GX916" s="26"/>
      <c r="GY916" s="26"/>
      <c r="GZ916" s="26"/>
      <c r="HA916" s="26"/>
      <c r="HB916" s="26"/>
      <c r="HC916" s="26"/>
      <c r="HD916" s="26"/>
      <c r="HE916" s="26"/>
      <c r="HF916" s="26"/>
      <c r="HG916" s="26"/>
      <c r="HH916" s="26"/>
      <c r="HI916" s="26"/>
      <c r="HJ916" s="26"/>
      <c r="HK916" s="26"/>
      <c r="HL916" s="26"/>
      <c r="HM916" s="26"/>
      <c r="HN916" s="26"/>
      <c r="HO916" s="26"/>
      <c r="HP916" s="26"/>
      <c r="HQ916" s="26"/>
      <c r="HR916" s="26"/>
      <c r="HS916" s="26"/>
      <c r="HT916" s="26"/>
      <c r="HU916" s="26"/>
      <c r="HV916" s="26"/>
      <c r="HW916" s="26"/>
      <c r="HX916" s="26"/>
      <c r="HY916" s="26"/>
      <c r="HZ916" s="26"/>
      <c r="IA916" s="26"/>
      <c r="IB916" s="26"/>
      <c r="IC916" s="26"/>
      <c r="ID916" s="26"/>
      <c r="IE916" s="26"/>
      <c r="IF916" s="26"/>
      <c r="IG916" s="26"/>
      <c r="IH916" s="26"/>
      <c r="II916" s="26"/>
      <c r="IJ916" s="26"/>
      <c r="IK916" s="26"/>
      <c r="IL916" s="26"/>
      <c r="IM916" s="26"/>
      <c r="IN916" s="26"/>
      <c r="IO916" s="26"/>
      <c r="IP916" s="26"/>
      <c r="IQ916" s="26"/>
      <c r="IR916" s="26"/>
      <c r="IS916" s="26"/>
      <c r="IT916" s="26"/>
      <c r="IU916" s="26"/>
      <c r="IV916" s="26"/>
    </row>
    <row r="917" spans="1:256" s="32" customFormat="1" ht="14.4" x14ac:dyDescent="0.3">
      <c r="A917"/>
      <c r="B917"/>
      <c r="C917"/>
      <c r="D917"/>
      <c r="E917"/>
      <c r="F917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6"/>
      <c r="AB917" s="26"/>
      <c r="AC917" s="26"/>
      <c r="AD917" s="26"/>
      <c r="AE917" s="26"/>
      <c r="AF917" s="26"/>
      <c r="AG917" s="26"/>
      <c r="AH917" s="26"/>
      <c r="AI917" s="26"/>
      <c r="AJ917" s="26"/>
      <c r="AK917" s="26"/>
      <c r="AL917" s="26"/>
      <c r="AM917" s="26"/>
      <c r="AN917" s="26"/>
      <c r="AO917" s="26"/>
      <c r="AP917" s="26"/>
      <c r="AQ917" s="26"/>
      <c r="AR917" s="26"/>
      <c r="AS917" s="26"/>
      <c r="AT917" s="26"/>
      <c r="AU917" s="26"/>
      <c r="AV917" s="26"/>
      <c r="AW917" s="26"/>
      <c r="AX917" s="26"/>
      <c r="AY917" s="26"/>
      <c r="AZ917" s="26"/>
      <c r="BA917" s="26"/>
      <c r="BB917" s="26"/>
      <c r="BC917" s="26"/>
      <c r="BD917" s="26"/>
      <c r="BE917" s="26"/>
      <c r="BF917" s="26"/>
      <c r="BG917" s="26"/>
      <c r="BH917" s="26"/>
      <c r="BI917" s="26"/>
      <c r="BJ917" s="26"/>
      <c r="BK917" s="26"/>
      <c r="BL917" s="26"/>
      <c r="BM917" s="26"/>
      <c r="BN917" s="26"/>
      <c r="BO917" s="26"/>
      <c r="BP917" s="26"/>
      <c r="BQ917" s="26"/>
      <c r="BR917" s="26"/>
      <c r="BS917" s="26"/>
      <c r="BT917" s="26"/>
      <c r="BU917" s="26"/>
      <c r="BV917" s="26"/>
      <c r="BW917" s="26"/>
      <c r="BX917" s="26"/>
      <c r="BY917" s="26"/>
      <c r="BZ917" s="26"/>
      <c r="CA917" s="26"/>
      <c r="CB917" s="26"/>
      <c r="CC917" s="26"/>
      <c r="CD917" s="26"/>
      <c r="CE917" s="26"/>
      <c r="CF917" s="26"/>
      <c r="CG917" s="26"/>
      <c r="CH917" s="26"/>
      <c r="CI917" s="26"/>
      <c r="CJ917" s="26"/>
      <c r="CK917" s="26"/>
      <c r="CL917" s="26"/>
      <c r="CM917" s="26"/>
      <c r="CN917" s="26"/>
      <c r="CO917" s="26"/>
      <c r="CP917" s="26"/>
      <c r="CQ917" s="26"/>
      <c r="CR917" s="26"/>
      <c r="CS917" s="26"/>
      <c r="CT917" s="26"/>
      <c r="CU917" s="26"/>
      <c r="CV917" s="26"/>
      <c r="CW917" s="26"/>
      <c r="CX917" s="26"/>
      <c r="CY917" s="26"/>
      <c r="CZ917" s="26"/>
      <c r="DA917" s="26"/>
      <c r="DB917" s="26"/>
      <c r="DC917" s="26"/>
      <c r="DD917" s="26"/>
      <c r="DE917" s="26"/>
      <c r="DF917" s="26"/>
      <c r="DG917" s="26"/>
      <c r="DH917" s="26"/>
      <c r="DI917" s="26"/>
      <c r="DJ917" s="26"/>
      <c r="DK917" s="26"/>
      <c r="DL917" s="26"/>
      <c r="DM917" s="26"/>
      <c r="DN917" s="26"/>
      <c r="DO917" s="26"/>
      <c r="DP917" s="26"/>
      <c r="DQ917" s="26"/>
      <c r="DR917" s="26"/>
      <c r="DS917" s="26"/>
      <c r="DT917" s="26"/>
      <c r="DU917" s="26"/>
      <c r="DV917" s="26"/>
      <c r="DW917" s="26"/>
      <c r="DX917" s="26"/>
      <c r="DY917" s="26"/>
      <c r="DZ917" s="26"/>
      <c r="EA917" s="26"/>
      <c r="EB917" s="26"/>
      <c r="EC917" s="26"/>
      <c r="ED917" s="26"/>
      <c r="EE917" s="26"/>
      <c r="EF917" s="26"/>
      <c r="EG917" s="26"/>
      <c r="EH917" s="26"/>
      <c r="EI917" s="26"/>
      <c r="EJ917" s="26"/>
      <c r="EK917" s="26"/>
      <c r="EL917" s="26"/>
      <c r="EM917" s="26"/>
      <c r="EN917" s="26"/>
      <c r="EO917" s="26"/>
      <c r="EP917" s="26"/>
      <c r="EQ917" s="26"/>
      <c r="ER917" s="26"/>
      <c r="ES917" s="26"/>
      <c r="ET917" s="26"/>
      <c r="EU917" s="26"/>
      <c r="EV917" s="26"/>
      <c r="EW917" s="26"/>
      <c r="EX917" s="26"/>
      <c r="EY917" s="26"/>
      <c r="EZ917" s="26"/>
      <c r="FA917" s="26"/>
      <c r="FB917" s="26"/>
      <c r="FC917" s="26"/>
      <c r="FD917" s="26"/>
      <c r="FE917" s="26"/>
      <c r="FF917" s="26"/>
      <c r="FG917" s="26"/>
      <c r="FH917" s="26"/>
      <c r="FI917" s="26"/>
      <c r="FJ917" s="26"/>
      <c r="FK917" s="26"/>
      <c r="FL917" s="26"/>
      <c r="FM917" s="26"/>
      <c r="FN917" s="26"/>
      <c r="FO917" s="26"/>
      <c r="FP917" s="26"/>
      <c r="FQ917" s="26"/>
      <c r="FR917" s="26"/>
      <c r="FS917" s="26"/>
      <c r="FT917" s="26"/>
      <c r="FU917" s="26"/>
      <c r="FV917" s="26"/>
      <c r="FW917" s="26"/>
      <c r="FX917" s="26"/>
      <c r="FY917" s="26"/>
      <c r="FZ917" s="26"/>
      <c r="GA917" s="26"/>
      <c r="GB917" s="26"/>
      <c r="GC917" s="26"/>
      <c r="GD917" s="26"/>
      <c r="GE917" s="26"/>
      <c r="GF917" s="26"/>
      <c r="GG917" s="26"/>
      <c r="GH917" s="26"/>
      <c r="GI917" s="26"/>
      <c r="GJ917" s="26"/>
      <c r="GK917" s="26"/>
      <c r="GL917" s="26"/>
      <c r="GM917" s="26"/>
      <c r="GN917" s="26"/>
      <c r="GO917" s="26"/>
      <c r="GP917" s="26"/>
      <c r="GQ917" s="26"/>
      <c r="GR917" s="26"/>
      <c r="GS917" s="26"/>
      <c r="GT917" s="26"/>
      <c r="GU917" s="26"/>
      <c r="GV917" s="26"/>
      <c r="GW917" s="26"/>
      <c r="GX917" s="26"/>
      <c r="GY917" s="26"/>
      <c r="GZ917" s="26"/>
      <c r="HA917" s="26"/>
      <c r="HB917" s="26"/>
      <c r="HC917" s="26"/>
      <c r="HD917" s="26"/>
      <c r="HE917" s="26"/>
      <c r="HF917" s="26"/>
      <c r="HG917" s="26"/>
      <c r="HH917" s="26"/>
      <c r="HI917" s="26"/>
      <c r="HJ917" s="26"/>
      <c r="HK917" s="26"/>
      <c r="HL917" s="26"/>
      <c r="HM917" s="26"/>
      <c r="HN917" s="26"/>
      <c r="HO917" s="26"/>
      <c r="HP917" s="26"/>
      <c r="HQ917" s="26"/>
      <c r="HR917" s="26"/>
      <c r="HS917" s="26"/>
      <c r="HT917" s="26"/>
      <c r="HU917" s="26"/>
      <c r="HV917" s="26"/>
      <c r="HW917" s="26"/>
      <c r="HX917" s="26"/>
      <c r="HY917" s="26"/>
      <c r="HZ917" s="26"/>
      <c r="IA917" s="26"/>
      <c r="IB917" s="26"/>
      <c r="IC917" s="26"/>
      <c r="ID917" s="26"/>
      <c r="IE917" s="26"/>
      <c r="IF917" s="26"/>
      <c r="IG917" s="26"/>
      <c r="IH917" s="26"/>
      <c r="II917" s="26"/>
      <c r="IJ917" s="26"/>
      <c r="IK917" s="26"/>
      <c r="IL917" s="26"/>
      <c r="IM917" s="26"/>
      <c r="IN917" s="26"/>
      <c r="IO917" s="26"/>
      <c r="IP917" s="26"/>
      <c r="IQ917" s="26"/>
      <c r="IR917" s="26"/>
      <c r="IS917" s="26"/>
      <c r="IT917" s="26"/>
      <c r="IU917" s="26"/>
      <c r="IV917" s="26"/>
    </row>
    <row r="918" spans="1:256" s="32" customFormat="1" ht="14.4" x14ac:dyDescent="0.3">
      <c r="A918"/>
      <c r="B918"/>
      <c r="C918"/>
      <c r="D918"/>
      <c r="E918"/>
      <c r="F918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6"/>
      <c r="AB918" s="26"/>
      <c r="AC918" s="26"/>
      <c r="AD918" s="26"/>
      <c r="AE918" s="26"/>
      <c r="AF918" s="26"/>
      <c r="AG918" s="26"/>
      <c r="AH918" s="26"/>
      <c r="AI918" s="26"/>
      <c r="AJ918" s="26"/>
      <c r="AK918" s="26"/>
      <c r="AL918" s="26"/>
      <c r="AM918" s="26"/>
      <c r="AN918" s="26"/>
      <c r="AO918" s="26"/>
      <c r="AP918" s="26"/>
      <c r="AQ918" s="26"/>
      <c r="AR918" s="26"/>
      <c r="AS918" s="26"/>
      <c r="AT918" s="26"/>
      <c r="AU918" s="26"/>
      <c r="AV918" s="26"/>
      <c r="AW918" s="26"/>
      <c r="AX918" s="26"/>
      <c r="AY918" s="26"/>
      <c r="AZ918" s="26"/>
      <c r="BA918" s="26"/>
      <c r="BB918" s="26"/>
      <c r="BC918" s="26"/>
      <c r="BD918" s="26"/>
      <c r="BE918" s="26"/>
      <c r="BF918" s="26"/>
      <c r="BG918" s="26"/>
      <c r="BH918" s="26"/>
      <c r="BI918" s="26"/>
      <c r="BJ918" s="26"/>
      <c r="BK918" s="26"/>
      <c r="BL918" s="26"/>
      <c r="BM918" s="26"/>
      <c r="BN918" s="26"/>
      <c r="BO918" s="26"/>
      <c r="BP918" s="26"/>
      <c r="BQ918" s="26"/>
      <c r="BR918" s="26"/>
      <c r="BS918" s="26"/>
      <c r="BT918" s="26"/>
      <c r="BU918" s="26"/>
      <c r="BV918" s="26"/>
      <c r="BW918" s="26"/>
      <c r="BX918" s="26"/>
      <c r="BY918" s="26"/>
      <c r="BZ918" s="26"/>
      <c r="CA918" s="26"/>
      <c r="CB918" s="26"/>
      <c r="CC918" s="26"/>
      <c r="CD918" s="26"/>
      <c r="CE918" s="26"/>
      <c r="CF918" s="26"/>
      <c r="CG918" s="26"/>
      <c r="CH918" s="26"/>
      <c r="CI918" s="26"/>
      <c r="CJ918" s="26"/>
      <c r="CK918" s="26"/>
      <c r="CL918" s="26"/>
      <c r="CM918" s="26"/>
      <c r="CN918" s="26"/>
      <c r="CO918" s="26"/>
      <c r="CP918" s="26"/>
      <c r="CQ918" s="26"/>
      <c r="CR918" s="26"/>
      <c r="CS918" s="26"/>
      <c r="CT918" s="26"/>
      <c r="CU918" s="26"/>
      <c r="CV918" s="26"/>
      <c r="CW918" s="26"/>
      <c r="CX918" s="26"/>
      <c r="CY918" s="26"/>
      <c r="CZ918" s="26"/>
      <c r="DA918" s="26"/>
      <c r="DB918" s="26"/>
      <c r="DC918" s="26"/>
      <c r="DD918" s="26"/>
      <c r="DE918" s="26"/>
      <c r="DF918" s="26"/>
      <c r="DG918" s="26"/>
      <c r="DH918" s="26"/>
      <c r="DI918" s="26"/>
      <c r="DJ918" s="26"/>
      <c r="DK918" s="26"/>
      <c r="DL918" s="26"/>
      <c r="DM918" s="26"/>
      <c r="DN918" s="26"/>
      <c r="DO918" s="26"/>
      <c r="DP918" s="26"/>
      <c r="DQ918" s="26"/>
      <c r="DR918" s="26"/>
      <c r="DS918" s="26"/>
      <c r="DT918" s="26"/>
      <c r="DU918" s="26"/>
      <c r="DV918" s="26"/>
      <c r="DW918" s="26"/>
      <c r="DX918" s="26"/>
      <c r="DY918" s="26"/>
      <c r="DZ918" s="26"/>
      <c r="EA918" s="26"/>
      <c r="EB918" s="26"/>
      <c r="EC918" s="26"/>
      <c r="ED918" s="26"/>
      <c r="EE918" s="26"/>
      <c r="EF918" s="26"/>
      <c r="EG918" s="26"/>
      <c r="EH918" s="26"/>
      <c r="EI918" s="26"/>
      <c r="EJ918" s="26"/>
      <c r="EK918" s="26"/>
      <c r="EL918" s="26"/>
      <c r="EM918" s="26"/>
      <c r="EN918" s="26"/>
      <c r="EO918" s="26"/>
      <c r="EP918" s="26"/>
      <c r="EQ918" s="26"/>
      <c r="ER918" s="26"/>
      <c r="ES918" s="26"/>
      <c r="ET918" s="26"/>
      <c r="EU918" s="26"/>
      <c r="EV918" s="26"/>
      <c r="EW918" s="26"/>
      <c r="EX918" s="26"/>
      <c r="EY918" s="26"/>
      <c r="EZ918" s="26"/>
      <c r="FA918" s="26"/>
      <c r="FB918" s="26"/>
      <c r="FC918" s="26"/>
      <c r="FD918" s="26"/>
      <c r="FE918" s="26"/>
      <c r="FF918" s="26"/>
      <c r="FG918" s="26"/>
      <c r="FH918" s="26"/>
      <c r="FI918" s="26"/>
      <c r="FJ918" s="26"/>
      <c r="FK918" s="26"/>
      <c r="FL918" s="26"/>
      <c r="FM918" s="26"/>
      <c r="FN918" s="26"/>
      <c r="FO918" s="26"/>
      <c r="FP918" s="26"/>
      <c r="FQ918" s="26"/>
      <c r="FR918" s="26"/>
      <c r="FS918" s="26"/>
      <c r="FT918" s="26"/>
      <c r="FU918" s="26"/>
      <c r="FV918" s="26"/>
      <c r="FW918" s="26"/>
      <c r="FX918" s="26"/>
      <c r="FY918" s="26"/>
      <c r="FZ918" s="26"/>
      <c r="GA918" s="26"/>
      <c r="GB918" s="26"/>
      <c r="GC918" s="26"/>
      <c r="GD918" s="26"/>
      <c r="GE918" s="26"/>
      <c r="GF918" s="26"/>
      <c r="GG918" s="26"/>
      <c r="GH918" s="26"/>
      <c r="GI918" s="26"/>
      <c r="GJ918" s="26"/>
      <c r="GK918" s="26"/>
      <c r="GL918" s="26"/>
      <c r="GM918" s="26"/>
      <c r="GN918" s="26"/>
      <c r="GO918" s="26"/>
      <c r="GP918" s="26"/>
      <c r="GQ918" s="26"/>
      <c r="GR918" s="26"/>
      <c r="GS918" s="26"/>
      <c r="GT918" s="26"/>
      <c r="GU918" s="26"/>
      <c r="GV918" s="26"/>
      <c r="GW918" s="26"/>
      <c r="GX918" s="26"/>
      <c r="GY918" s="26"/>
      <c r="GZ918" s="26"/>
      <c r="HA918" s="26"/>
      <c r="HB918" s="26"/>
      <c r="HC918" s="26"/>
      <c r="HD918" s="26"/>
      <c r="HE918" s="26"/>
      <c r="HF918" s="26"/>
      <c r="HG918" s="26"/>
      <c r="HH918" s="26"/>
      <c r="HI918" s="26"/>
      <c r="HJ918" s="26"/>
      <c r="HK918" s="26"/>
      <c r="HL918" s="26"/>
      <c r="HM918" s="26"/>
      <c r="HN918" s="26"/>
      <c r="HO918" s="26"/>
      <c r="HP918" s="26"/>
      <c r="HQ918" s="26"/>
      <c r="HR918" s="26"/>
      <c r="HS918" s="26"/>
      <c r="HT918" s="26"/>
      <c r="HU918" s="26"/>
      <c r="HV918" s="26"/>
      <c r="HW918" s="26"/>
      <c r="HX918" s="26"/>
      <c r="HY918" s="26"/>
      <c r="HZ918" s="26"/>
      <c r="IA918" s="26"/>
      <c r="IB918" s="26"/>
      <c r="IC918" s="26"/>
      <c r="ID918" s="26"/>
      <c r="IE918" s="26"/>
      <c r="IF918" s="26"/>
      <c r="IG918" s="26"/>
      <c r="IH918" s="26"/>
      <c r="II918" s="26"/>
      <c r="IJ918" s="26"/>
      <c r="IK918" s="26"/>
      <c r="IL918" s="26"/>
      <c r="IM918" s="26"/>
      <c r="IN918" s="26"/>
      <c r="IO918" s="26"/>
      <c r="IP918" s="26"/>
      <c r="IQ918" s="26"/>
      <c r="IR918" s="26"/>
      <c r="IS918" s="26"/>
      <c r="IT918" s="26"/>
      <c r="IU918" s="26"/>
      <c r="IV918" s="26"/>
    </row>
    <row r="919" spans="1:256" s="32" customFormat="1" ht="14.4" x14ac:dyDescent="0.3">
      <c r="A919"/>
      <c r="B919"/>
      <c r="C919"/>
      <c r="D919"/>
      <c r="E919"/>
      <c r="F919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6"/>
      <c r="AB919" s="26"/>
      <c r="AC919" s="26"/>
      <c r="AD919" s="26"/>
      <c r="AE919" s="26"/>
      <c r="AF919" s="26"/>
      <c r="AG919" s="26"/>
      <c r="AH919" s="26"/>
      <c r="AI919" s="26"/>
      <c r="AJ919" s="26"/>
      <c r="AK919" s="26"/>
      <c r="AL919" s="26"/>
      <c r="AM919" s="26"/>
      <c r="AN919" s="26"/>
      <c r="AO919" s="26"/>
      <c r="AP919" s="26"/>
      <c r="AQ919" s="26"/>
      <c r="AR919" s="26"/>
      <c r="AS919" s="26"/>
      <c r="AT919" s="26"/>
      <c r="AU919" s="26"/>
      <c r="AV919" s="26"/>
      <c r="AW919" s="26"/>
      <c r="AX919" s="26"/>
      <c r="AY919" s="26"/>
      <c r="AZ919" s="26"/>
      <c r="BA919" s="26"/>
      <c r="BB919" s="26"/>
      <c r="BC919" s="26"/>
      <c r="BD919" s="26"/>
      <c r="BE919" s="26"/>
      <c r="BF919" s="26"/>
      <c r="BG919" s="26"/>
      <c r="BH919" s="26"/>
      <c r="BI919" s="26"/>
      <c r="BJ919" s="26"/>
      <c r="BK919" s="26"/>
      <c r="BL919" s="26"/>
      <c r="BM919" s="26"/>
      <c r="BN919" s="26"/>
      <c r="BO919" s="26"/>
      <c r="BP919" s="26"/>
      <c r="BQ919" s="26"/>
      <c r="BR919" s="26"/>
      <c r="BS919" s="26"/>
      <c r="BT919" s="26"/>
      <c r="BU919" s="26"/>
      <c r="BV919" s="26"/>
      <c r="BW919" s="26"/>
      <c r="BX919" s="26"/>
      <c r="BY919" s="26"/>
      <c r="BZ919" s="26"/>
      <c r="CA919" s="26"/>
      <c r="CB919" s="26"/>
      <c r="CC919" s="26"/>
      <c r="CD919" s="26"/>
      <c r="CE919" s="26"/>
      <c r="CF919" s="26"/>
      <c r="CG919" s="26"/>
      <c r="CH919" s="26"/>
      <c r="CI919" s="26"/>
      <c r="CJ919" s="26"/>
      <c r="CK919" s="26"/>
      <c r="CL919" s="26"/>
      <c r="CM919" s="26"/>
      <c r="CN919" s="26"/>
      <c r="CO919" s="26"/>
      <c r="CP919" s="26"/>
      <c r="CQ919" s="26"/>
      <c r="CR919" s="26"/>
      <c r="CS919" s="26"/>
      <c r="CT919" s="26"/>
      <c r="CU919" s="26"/>
      <c r="CV919" s="26"/>
      <c r="CW919" s="26"/>
      <c r="CX919" s="26"/>
      <c r="CY919" s="26"/>
      <c r="CZ919" s="26"/>
      <c r="DA919" s="26"/>
      <c r="DB919" s="26"/>
      <c r="DC919" s="26"/>
      <c r="DD919" s="26"/>
      <c r="DE919" s="26"/>
      <c r="DF919" s="26"/>
      <c r="DG919" s="26"/>
      <c r="DH919" s="26"/>
      <c r="DI919" s="26"/>
      <c r="DJ919" s="26"/>
      <c r="DK919" s="26"/>
      <c r="DL919" s="26"/>
      <c r="DM919" s="26"/>
      <c r="DN919" s="26"/>
      <c r="DO919" s="26"/>
      <c r="DP919" s="26"/>
      <c r="DQ919" s="26"/>
      <c r="DR919" s="26"/>
      <c r="DS919" s="26"/>
      <c r="DT919" s="26"/>
      <c r="DU919" s="26"/>
      <c r="DV919" s="26"/>
      <c r="DW919" s="26"/>
      <c r="DX919" s="26"/>
      <c r="DY919" s="26"/>
      <c r="DZ919" s="26"/>
      <c r="EA919" s="26"/>
      <c r="EB919" s="26"/>
      <c r="EC919" s="26"/>
      <c r="ED919" s="26"/>
      <c r="EE919" s="26"/>
      <c r="EF919" s="26"/>
      <c r="EG919" s="26"/>
      <c r="EH919" s="26"/>
      <c r="EI919" s="26"/>
      <c r="EJ919" s="26"/>
      <c r="EK919" s="26"/>
      <c r="EL919" s="26"/>
      <c r="EM919" s="26"/>
      <c r="EN919" s="26"/>
      <c r="EO919" s="26"/>
      <c r="EP919" s="26"/>
      <c r="EQ919" s="26"/>
      <c r="ER919" s="26"/>
      <c r="ES919" s="26"/>
      <c r="ET919" s="26"/>
      <c r="EU919" s="26"/>
      <c r="EV919" s="26"/>
      <c r="EW919" s="26"/>
      <c r="EX919" s="26"/>
      <c r="EY919" s="26"/>
      <c r="EZ919" s="26"/>
      <c r="FA919" s="26"/>
      <c r="FB919" s="26"/>
      <c r="FC919" s="26"/>
      <c r="FD919" s="26"/>
      <c r="FE919" s="26"/>
      <c r="FF919" s="26"/>
      <c r="FG919" s="26"/>
      <c r="FH919" s="26"/>
      <c r="FI919" s="26"/>
      <c r="FJ919" s="26"/>
      <c r="FK919" s="26"/>
      <c r="FL919" s="26"/>
      <c r="FM919" s="26"/>
      <c r="FN919" s="26"/>
      <c r="FO919" s="26"/>
      <c r="FP919" s="26"/>
      <c r="FQ919" s="26"/>
      <c r="FR919" s="26"/>
      <c r="FS919" s="26"/>
      <c r="FT919" s="26"/>
      <c r="FU919" s="26"/>
      <c r="FV919" s="26"/>
      <c r="FW919" s="26"/>
      <c r="FX919" s="26"/>
      <c r="FY919" s="26"/>
      <c r="FZ919" s="26"/>
      <c r="GA919" s="26"/>
      <c r="GB919" s="26"/>
      <c r="GC919" s="26"/>
      <c r="GD919" s="26"/>
      <c r="GE919" s="26"/>
      <c r="GF919" s="26"/>
      <c r="GG919" s="26"/>
      <c r="GH919" s="26"/>
      <c r="GI919" s="26"/>
      <c r="GJ919" s="26"/>
      <c r="GK919" s="26"/>
      <c r="GL919" s="26"/>
      <c r="GM919" s="26"/>
      <c r="GN919" s="26"/>
      <c r="GO919" s="26"/>
      <c r="GP919" s="26"/>
      <c r="GQ919" s="26"/>
      <c r="GR919" s="26"/>
      <c r="GS919" s="26"/>
      <c r="GT919" s="26"/>
      <c r="GU919" s="26"/>
      <c r="GV919" s="26"/>
      <c r="GW919" s="26"/>
      <c r="GX919" s="26"/>
      <c r="GY919" s="26"/>
      <c r="GZ919" s="26"/>
      <c r="HA919" s="26"/>
      <c r="HB919" s="26"/>
      <c r="HC919" s="26"/>
      <c r="HD919" s="26"/>
      <c r="HE919" s="26"/>
      <c r="HF919" s="26"/>
      <c r="HG919" s="26"/>
      <c r="HH919" s="26"/>
      <c r="HI919" s="26"/>
      <c r="HJ919" s="26"/>
      <c r="HK919" s="26"/>
      <c r="HL919" s="26"/>
      <c r="HM919" s="26"/>
      <c r="HN919" s="26"/>
      <c r="HO919" s="26"/>
      <c r="HP919" s="26"/>
      <c r="HQ919" s="26"/>
      <c r="HR919" s="26"/>
      <c r="HS919" s="26"/>
      <c r="HT919" s="26"/>
      <c r="HU919" s="26"/>
      <c r="HV919" s="26"/>
      <c r="HW919" s="26"/>
      <c r="HX919" s="26"/>
      <c r="HY919" s="26"/>
      <c r="HZ919" s="26"/>
      <c r="IA919" s="26"/>
      <c r="IB919" s="26"/>
      <c r="IC919" s="26"/>
      <c r="ID919" s="26"/>
      <c r="IE919" s="26"/>
      <c r="IF919" s="26"/>
      <c r="IG919" s="26"/>
      <c r="IH919" s="26"/>
      <c r="II919" s="26"/>
      <c r="IJ919" s="26"/>
      <c r="IK919" s="26"/>
      <c r="IL919" s="26"/>
      <c r="IM919" s="26"/>
      <c r="IN919" s="26"/>
      <c r="IO919" s="26"/>
      <c r="IP919" s="26"/>
      <c r="IQ919" s="26"/>
      <c r="IR919" s="26"/>
      <c r="IS919" s="26"/>
      <c r="IT919" s="26"/>
      <c r="IU919" s="26"/>
      <c r="IV919" s="26"/>
    </row>
    <row r="920" spans="1:256" s="32" customFormat="1" ht="14.4" x14ac:dyDescent="0.3">
      <c r="A920"/>
      <c r="B920"/>
      <c r="C920"/>
      <c r="D920"/>
      <c r="E920"/>
      <c r="F920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6"/>
      <c r="AB920" s="26"/>
      <c r="AC920" s="26"/>
      <c r="AD920" s="26"/>
      <c r="AE920" s="26"/>
      <c r="AF920" s="26"/>
      <c r="AG920" s="26"/>
      <c r="AH920" s="26"/>
      <c r="AI920" s="26"/>
      <c r="AJ920" s="26"/>
      <c r="AK920" s="26"/>
      <c r="AL920" s="26"/>
      <c r="AM920" s="26"/>
      <c r="AN920" s="26"/>
      <c r="AO920" s="26"/>
      <c r="AP920" s="26"/>
      <c r="AQ920" s="26"/>
      <c r="AR920" s="26"/>
      <c r="AS920" s="26"/>
      <c r="AT920" s="26"/>
      <c r="AU920" s="26"/>
      <c r="AV920" s="26"/>
      <c r="AW920" s="26"/>
      <c r="AX920" s="26"/>
      <c r="AY920" s="26"/>
      <c r="AZ920" s="26"/>
      <c r="BA920" s="26"/>
      <c r="BB920" s="26"/>
      <c r="BC920" s="26"/>
      <c r="BD920" s="26"/>
      <c r="BE920" s="26"/>
      <c r="BF920" s="26"/>
      <c r="BG920" s="26"/>
      <c r="BH920" s="26"/>
      <c r="BI920" s="26"/>
      <c r="BJ920" s="26"/>
      <c r="BK920" s="26"/>
      <c r="BL920" s="26"/>
      <c r="BM920" s="26"/>
      <c r="BN920" s="26"/>
      <c r="BO920" s="26"/>
      <c r="BP920" s="26"/>
      <c r="BQ920" s="26"/>
      <c r="BR920" s="26"/>
      <c r="BS920" s="26"/>
      <c r="BT920" s="26"/>
      <c r="BU920" s="26"/>
      <c r="BV920" s="26"/>
      <c r="BW920" s="26"/>
      <c r="BX920" s="26"/>
      <c r="BY920" s="26"/>
      <c r="BZ920" s="26"/>
      <c r="CA920" s="26"/>
      <c r="CB920" s="26"/>
      <c r="CC920" s="26"/>
      <c r="CD920" s="26"/>
      <c r="CE920" s="26"/>
      <c r="CF920" s="26"/>
      <c r="CG920" s="26"/>
      <c r="CH920" s="26"/>
      <c r="CI920" s="26"/>
      <c r="CJ920" s="26"/>
      <c r="CK920" s="26"/>
      <c r="CL920" s="26"/>
      <c r="CM920" s="26"/>
      <c r="CN920" s="26"/>
      <c r="CO920" s="26"/>
      <c r="CP920" s="26"/>
      <c r="CQ920" s="26"/>
      <c r="CR920" s="26"/>
      <c r="CS920" s="26"/>
      <c r="CT920" s="26"/>
      <c r="CU920" s="26"/>
      <c r="CV920" s="26"/>
      <c r="CW920" s="26"/>
      <c r="CX920" s="26"/>
      <c r="CY920" s="26"/>
      <c r="CZ920" s="26"/>
      <c r="DA920" s="26"/>
      <c r="DB920" s="26"/>
      <c r="DC920" s="26"/>
      <c r="DD920" s="26"/>
      <c r="DE920" s="26"/>
      <c r="DF920" s="26"/>
      <c r="DG920" s="26"/>
      <c r="DH920" s="26"/>
      <c r="DI920" s="26"/>
      <c r="DJ920" s="26"/>
      <c r="DK920" s="26"/>
      <c r="DL920" s="26"/>
      <c r="DM920" s="26"/>
      <c r="DN920" s="26"/>
      <c r="DO920" s="26"/>
      <c r="DP920" s="26"/>
      <c r="DQ920" s="26"/>
      <c r="DR920" s="26"/>
      <c r="DS920" s="26"/>
      <c r="DT920" s="26"/>
      <c r="DU920" s="26"/>
      <c r="DV920" s="26"/>
      <c r="DW920" s="26"/>
      <c r="DX920" s="26"/>
      <c r="DY920" s="26"/>
      <c r="DZ920" s="26"/>
      <c r="EA920" s="26"/>
      <c r="EB920" s="26"/>
      <c r="EC920" s="26"/>
      <c r="ED920" s="26"/>
      <c r="EE920" s="26"/>
      <c r="EF920" s="26"/>
      <c r="EG920" s="26"/>
      <c r="EH920" s="26"/>
      <c r="EI920" s="26"/>
      <c r="EJ920" s="26"/>
      <c r="EK920" s="26"/>
      <c r="EL920" s="26"/>
      <c r="EM920" s="26"/>
      <c r="EN920" s="26"/>
      <c r="EO920" s="26"/>
      <c r="EP920" s="26"/>
      <c r="EQ920" s="26"/>
      <c r="ER920" s="26"/>
      <c r="ES920" s="26"/>
      <c r="ET920" s="26"/>
      <c r="EU920" s="26"/>
      <c r="EV920" s="26"/>
      <c r="EW920" s="26"/>
      <c r="EX920" s="26"/>
      <c r="EY920" s="26"/>
      <c r="EZ920" s="26"/>
      <c r="FA920" s="26"/>
      <c r="FB920" s="26"/>
      <c r="FC920" s="26"/>
      <c r="FD920" s="26"/>
      <c r="FE920" s="26"/>
      <c r="FF920" s="26"/>
      <c r="FG920" s="26"/>
      <c r="FH920" s="26"/>
      <c r="FI920" s="26"/>
      <c r="FJ920" s="26"/>
      <c r="FK920" s="26"/>
      <c r="FL920" s="26"/>
      <c r="FM920" s="26"/>
      <c r="FN920" s="26"/>
      <c r="FO920" s="26"/>
      <c r="FP920" s="26"/>
      <c r="FQ920" s="26"/>
      <c r="FR920" s="26"/>
      <c r="FS920" s="26"/>
      <c r="FT920" s="26"/>
      <c r="FU920" s="26"/>
      <c r="FV920" s="26"/>
      <c r="FW920" s="26"/>
      <c r="FX920" s="26"/>
      <c r="FY920" s="26"/>
      <c r="FZ920" s="26"/>
      <c r="GA920" s="26"/>
      <c r="GB920" s="26"/>
      <c r="GC920" s="26"/>
      <c r="GD920" s="26"/>
      <c r="GE920" s="26"/>
      <c r="GF920" s="26"/>
      <c r="GG920" s="26"/>
      <c r="GH920" s="26"/>
      <c r="GI920" s="26"/>
      <c r="GJ920" s="26"/>
      <c r="GK920" s="26"/>
      <c r="GL920" s="26"/>
      <c r="GM920" s="26"/>
      <c r="GN920" s="26"/>
      <c r="GO920" s="26"/>
      <c r="GP920" s="26"/>
      <c r="GQ920" s="26"/>
      <c r="GR920" s="26"/>
      <c r="GS920" s="26"/>
      <c r="GT920" s="26"/>
      <c r="GU920" s="26"/>
      <c r="GV920" s="26"/>
      <c r="GW920" s="26"/>
      <c r="GX920" s="26"/>
      <c r="GY920" s="26"/>
      <c r="GZ920" s="26"/>
      <c r="HA920" s="26"/>
      <c r="HB920" s="26"/>
      <c r="HC920" s="26"/>
      <c r="HD920" s="26"/>
      <c r="HE920" s="26"/>
      <c r="HF920" s="26"/>
      <c r="HG920" s="26"/>
      <c r="HH920" s="26"/>
      <c r="HI920" s="26"/>
      <c r="HJ920" s="26"/>
      <c r="HK920" s="26"/>
      <c r="HL920" s="26"/>
      <c r="HM920" s="26"/>
      <c r="HN920" s="26"/>
      <c r="HO920" s="26"/>
      <c r="HP920" s="26"/>
      <c r="HQ920" s="26"/>
      <c r="HR920" s="26"/>
      <c r="HS920" s="26"/>
      <c r="HT920" s="26"/>
      <c r="HU920" s="26"/>
      <c r="HV920" s="26"/>
      <c r="HW920" s="26"/>
      <c r="HX920" s="26"/>
      <c r="HY920" s="26"/>
      <c r="HZ920" s="26"/>
      <c r="IA920" s="26"/>
      <c r="IB920" s="26"/>
      <c r="IC920" s="26"/>
      <c r="ID920" s="26"/>
      <c r="IE920" s="26"/>
      <c r="IF920" s="26"/>
      <c r="IG920" s="26"/>
      <c r="IH920" s="26"/>
      <c r="II920" s="26"/>
      <c r="IJ920" s="26"/>
      <c r="IK920" s="26"/>
      <c r="IL920" s="26"/>
      <c r="IM920" s="26"/>
      <c r="IN920" s="26"/>
      <c r="IO920" s="26"/>
      <c r="IP920" s="26"/>
      <c r="IQ920" s="26"/>
      <c r="IR920" s="26"/>
      <c r="IS920" s="26"/>
      <c r="IT920" s="26"/>
      <c r="IU920" s="26"/>
      <c r="IV920" s="26"/>
    </row>
    <row r="921" spans="1:256" s="32" customFormat="1" ht="14.4" x14ac:dyDescent="0.3">
      <c r="A921"/>
      <c r="B921"/>
      <c r="C921"/>
      <c r="D921"/>
      <c r="E921"/>
      <c r="F921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6"/>
      <c r="AB921" s="26"/>
      <c r="AC921" s="26"/>
      <c r="AD921" s="26"/>
      <c r="AE921" s="26"/>
      <c r="AF921" s="26"/>
      <c r="AG921" s="26"/>
      <c r="AH921" s="26"/>
      <c r="AI921" s="26"/>
      <c r="AJ921" s="26"/>
      <c r="AK921" s="26"/>
      <c r="AL921" s="26"/>
      <c r="AM921" s="26"/>
      <c r="AN921" s="26"/>
      <c r="AO921" s="26"/>
      <c r="AP921" s="26"/>
      <c r="AQ921" s="26"/>
      <c r="AR921" s="26"/>
      <c r="AS921" s="26"/>
      <c r="AT921" s="26"/>
      <c r="AU921" s="26"/>
      <c r="AV921" s="26"/>
      <c r="AW921" s="26"/>
      <c r="AX921" s="26"/>
      <c r="AY921" s="26"/>
      <c r="AZ921" s="26"/>
      <c r="BA921" s="26"/>
      <c r="BB921" s="26"/>
      <c r="BC921" s="26"/>
      <c r="BD921" s="26"/>
      <c r="BE921" s="26"/>
      <c r="BF921" s="26"/>
      <c r="BG921" s="26"/>
      <c r="BH921" s="26"/>
      <c r="BI921" s="26"/>
      <c r="BJ921" s="26"/>
      <c r="BK921" s="26"/>
      <c r="BL921" s="26"/>
      <c r="BM921" s="26"/>
      <c r="BN921" s="26"/>
      <c r="BO921" s="26"/>
      <c r="BP921" s="26"/>
      <c r="BQ921" s="26"/>
      <c r="BR921" s="26"/>
      <c r="BS921" s="26"/>
      <c r="BT921" s="26"/>
      <c r="BU921" s="26"/>
      <c r="BV921" s="26"/>
      <c r="BW921" s="26"/>
      <c r="BX921" s="26"/>
      <c r="BY921" s="26"/>
      <c r="BZ921" s="26"/>
      <c r="CA921" s="26"/>
      <c r="CB921" s="26"/>
      <c r="CC921" s="26"/>
      <c r="CD921" s="26"/>
      <c r="CE921" s="26"/>
      <c r="CF921" s="26"/>
      <c r="CG921" s="26"/>
      <c r="CH921" s="26"/>
      <c r="CI921" s="26"/>
      <c r="CJ921" s="26"/>
      <c r="CK921" s="26"/>
      <c r="CL921" s="26"/>
      <c r="CM921" s="26"/>
      <c r="CN921" s="26"/>
      <c r="CO921" s="26"/>
      <c r="CP921" s="26"/>
      <c r="CQ921" s="26"/>
      <c r="CR921" s="26"/>
      <c r="CS921" s="26"/>
      <c r="CT921" s="26"/>
      <c r="CU921" s="26"/>
      <c r="CV921" s="26"/>
      <c r="CW921" s="26"/>
      <c r="CX921" s="26"/>
      <c r="CY921" s="26"/>
      <c r="CZ921" s="26"/>
      <c r="DA921" s="26"/>
      <c r="DB921" s="26"/>
      <c r="DC921" s="26"/>
      <c r="DD921" s="26"/>
      <c r="DE921" s="26"/>
      <c r="DF921" s="26"/>
      <c r="DG921" s="26"/>
      <c r="DH921" s="26"/>
      <c r="DI921" s="26"/>
      <c r="DJ921" s="26"/>
      <c r="DK921" s="26"/>
      <c r="DL921" s="26"/>
      <c r="DM921" s="26"/>
      <c r="DN921" s="26"/>
      <c r="DO921" s="26"/>
      <c r="DP921" s="26"/>
      <c r="DQ921" s="26"/>
      <c r="DR921" s="26"/>
      <c r="DS921" s="26"/>
      <c r="DT921" s="26"/>
      <c r="DU921" s="26"/>
      <c r="DV921" s="26"/>
      <c r="DW921" s="26"/>
      <c r="DX921" s="26"/>
      <c r="DY921" s="26"/>
      <c r="DZ921" s="26"/>
      <c r="EA921" s="26"/>
      <c r="EB921" s="26"/>
      <c r="EC921" s="26"/>
      <c r="ED921" s="26"/>
      <c r="EE921" s="26"/>
      <c r="EF921" s="26"/>
      <c r="EG921" s="26"/>
      <c r="EH921" s="26"/>
      <c r="EI921" s="26"/>
      <c r="EJ921" s="26"/>
      <c r="EK921" s="26"/>
      <c r="EL921" s="26"/>
      <c r="EM921" s="26"/>
      <c r="EN921" s="26"/>
      <c r="EO921" s="26"/>
      <c r="EP921" s="26"/>
      <c r="EQ921" s="26"/>
      <c r="ER921" s="26"/>
      <c r="ES921" s="26"/>
      <c r="ET921" s="26"/>
      <c r="EU921" s="26"/>
      <c r="EV921" s="26"/>
      <c r="EW921" s="26"/>
      <c r="EX921" s="26"/>
      <c r="EY921" s="26"/>
      <c r="EZ921" s="26"/>
      <c r="FA921" s="26"/>
      <c r="FB921" s="26"/>
      <c r="FC921" s="26"/>
      <c r="FD921" s="26"/>
      <c r="FE921" s="26"/>
      <c r="FF921" s="26"/>
      <c r="FG921" s="26"/>
      <c r="FH921" s="26"/>
      <c r="FI921" s="26"/>
      <c r="FJ921" s="26"/>
      <c r="FK921" s="26"/>
      <c r="FL921" s="26"/>
      <c r="FM921" s="26"/>
      <c r="FN921" s="26"/>
      <c r="FO921" s="26"/>
      <c r="FP921" s="26"/>
      <c r="FQ921" s="26"/>
      <c r="FR921" s="26"/>
      <c r="FS921" s="26"/>
      <c r="FT921" s="26"/>
      <c r="FU921" s="26"/>
      <c r="FV921" s="26"/>
      <c r="FW921" s="26"/>
      <c r="FX921" s="26"/>
      <c r="FY921" s="26"/>
      <c r="FZ921" s="26"/>
      <c r="GA921" s="26"/>
      <c r="GB921" s="26"/>
      <c r="GC921" s="26"/>
      <c r="GD921" s="26"/>
      <c r="GE921" s="26"/>
      <c r="GF921" s="26"/>
      <c r="GG921" s="26"/>
      <c r="GH921" s="26"/>
      <c r="GI921" s="26"/>
      <c r="GJ921" s="26"/>
      <c r="GK921" s="26"/>
      <c r="GL921" s="26"/>
      <c r="GM921" s="26"/>
      <c r="GN921" s="26"/>
      <c r="GO921" s="26"/>
      <c r="GP921" s="26"/>
      <c r="GQ921" s="26"/>
      <c r="GR921" s="26"/>
      <c r="GS921" s="26"/>
      <c r="GT921" s="26"/>
      <c r="GU921" s="26"/>
      <c r="GV921" s="26"/>
      <c r="GW921" s="26"/>
      <c r="GX921" s="26"/>
      <c r="GY921" s="26"/>
      <c r="GZ921" s="26"/>
      <c r="HA921" s="26"/>
      <c r="HB921" s="26"/>
      <c r="HC921" s="26"/>
      <c r="HD921" s="26"/>
      <c r="HE921" s="26"/>
      <c r="HF921" s="26"/>
      <c r="HG921" s="26"/>
      <c r="HH921" s="26"/>
      <c r="HI921" s="26"/>
      <c r="HJ921" s="26"/>
      <c r="HK921" s="26"/>
      <c r="HL921" s="26"/>
      <c r="HM921" s="26"/>
      <c r="HN921" s="26"/>
      <c r="HO921" s="26"/>
      <c r="HP921" s="26"/>
      <c r="HQ921" s="26"/>
      <c r="HR921" s="26"/>
      <c r="HS921" s="26"/>
      <c r="HT921" s="26"/>
      <c r="HU921" s="26"/>
      <c r="HV921" s="26"/>
      <c r="HW921" s="26"/>
      <c r="HX921" s="26"/>
      <c r="HY921" s="26"/>
      <c r="HZ921" s="26"/>
      <c r="IA921" s="26"/>
      <c r="IB921" s="26"/>
      <c r="IC921" s="26"/>
      <c r="ID921" s="26"/>
      <c r="IE921" s="26"/>
      <c r="IF921" s="26"/>
      <c r="IG921" s="26"/>
      <c r="IH921" s="26"/>
      <c r="II921" s="26"/>
      <c r="IJ921" s="26"/>
      <c r="IK921" s="26"/>
      <c r="IL921" s="26"/>
      <c r="IM921" s="26"/>
      <c r="IN921" s="26"/>
      <c r="IO921" s="26"/>
      <c r="IP921" s="26"/>
      <c r="IQ921" s="26"/>
      <c r="IR921" s="26"/>
      <c r="IS921" s="26"/>
      <c r="IT921" s="26"/>
      <c r="IU921" s="26"/>
      <c r="IV921" s="26"/>
    </row>
    <row r="922" spans="1:256" s="32" customFormat="1" ht="14.4" x14ac:dyDescent="0.3">
      <c r="A922"/>
      <c r="B922"/>
      <c r="C922"/>
      <c r="D922"/>
      <c r="E922"/>
      <c r="F922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6"/>
      <c r="AB922" s="26"/>
      <c r="AC922" s="26"/>
      <c r="AD922" s="26"/>
      <c r="AE922" s="26"/>
      <c r="AF922" s="26"/>
      <c r="AG922" s="26"/>
      <c r="AH922" s="26"/>
      <c r="AI922" s="26"/>
      <c r="AJ922" s="26"/>
      <c r="AK922" s="26"/>
      <c r="AL922" s="26"/>
      <c r="AM922" s="26"/>
      <c r="AN922" s="26"/>
      <c r="AO922" s="26"/>
      <c r="AP922" s="26"/>
      <c r="AQ922" s="26"/>
      <c r="AR922" s="26"/>
      <c r="AS922" s="26"/>
      <c r="AT922" s="26"/>
      <c r="AU922" s="26"/>
      <c r="AV922" s="26"/>
      <c r="AW922" s="26"/>
      <c r="AX922" s="26"/>
      <c r="AY922" s="26"/>
      <c r="AZ922" s="26"/>
      <c r="BA922" s="26"/>
      <c r="BB922" s="26"/>
      <c r="BC922" s="26"/>
      <c r="BD922" s="26"/>
      <c r="BE922" s="26"/>
      <c r="BF922" s="26"/>
      <c r="BG922" s="26"/>
      <c r="BH922" s="26"/>
      <c r="BI922" s="26"/>
      <c r="BJ922" s="26"/>
      <c r="BK922" s="26"/>
      <c r="BL922" s="26"/>
      <c r="BM922" s="26"/>
      <c r="BN922" s="26"/>
      <c r="BO922" s="26"/>
      <c r="BP922" s="26"/>
      <c r="BQ922" s="26"/>
      <c r="BR922" s="26"/>
      <c r="BS922" s="26"/>
      <c r="BT922" s="26"/>
      <c r="BU922" s="26"/>
      <c r="BV922" s="26"/>
      <c r="BW922" s="26"/>
      <c r="BX922" s="26"/>
      <c r="BY922" s="26"/>
      <c r="BZ922" s="26"/>
      <c r="CA922" s="26"/>
      <c r="CB922" s="26"/>
      <c r="CC922" s="26"/>
      <c r="CD922" s="26"/>
      <c r="CE922" s="26"/>
      <c r="CF922" s="26"/>
      <c r="CG922" s="26"/>
      <c r="CH922" s="26"/>
      <c r="CI922" s="26"/>
      <c r="CJ922" s="26"/>
      <c r="CK922" s="26"/>
      <c r="CL922" s="26"/>
      <c r="CM922" s="26"/>
      <c r="CN922" s="26"/>
      <c r="CO922" s="26"/>
      <c r="CP922" s="26"/>
      <c r="CQ922" s="26"/>
      <c r="CR922" s="26"/>
      <c r="CS922" s="26"/>
      <c r="CT922" s="26"/>
      <c r="CU922" s="26"/>
      <c r="CV922" s="26"/>
      <c r="CW922" s="26"/>
      <c r="CX922" s="26"/>
      <c r="CY922" s="26"/>
      <c r="CZ922" s="26"/>
      <c r="DA922" s="26"/>
      <c r="DB922" s="26"/>
      <c r="DC922" s="26"/>
      <c r="DD922" s="26"/>
      <c r="DE922" s="26"/>
      <c r="DF922" s="26"/>
      <c r="DG922" s="26"/>
      <c r="DH922" s="26"/>
      <c r="DI922" s="26"/>
      <c r="DJ922" s="26"/>
      <c r="DK922" s="26"/>
      <c r="DL922" s="26"/>
      <c r="DM922" s="26"/>
      <c r="DN922" s="26"/>
      <c r="DO922" s="26"/>
      <c r="DP922" s="26"/>
      <c r="DQ922" s="26"/>
      <c r="DR922" s="26"/>
      <c r="DS922" s="26"/>
      <c r="DT922" s="26"/>
      <c r="DU922" s="26"/>
      <c r="DV922" s="26"/>
      <c r="DW922" s="26"/>
      <c r="DX922" s="26"/>
      <c r="DY922" s="26"/>
      <c r="DZ922" s="26"/>
      <c r="EA922" s="26"/>
      <c r="EB922" s="26"/>
      <c r="EC922" s="26"/>
      <c r="ED922" s="26"/>
      <c r="EE922" s="26"/>
      <c r="EF922" s="26"/>
      <c r="EG922" s="26"/>
      <c r="EH922" s="26"/>
      <c r="EI922" s="26"/>
      <c r="EJ922" s="26"/>
      <c r="EK922" s="26"/>
      <c r="EL922" s="26"/>
      <c r="EM922" s="26"/>
      <c r="EN922" s="26"/>
      <c r="EO922" s="26"/>
      <c r="EP922" s="26"/>
      <c r="EQ922" s="26"/>
      <c r="ER922" s="26"/>
      <c r="ES922" s="26"/>
      <c r="ET922" s="26"/>
      <c r="EU922" s="26"/>
      <c r="EV922" s="26"/>
      <c r="EW922" s="26"/>
      <c r="EX922" s="26"/>
      <c r="EY922" s="26"/>
      <c r="EZ922" s="26"/>
      <c r="FA922" s="26"/>
      <c r="FB922" s="26"/>
      <c r="FC922" s="26"/>
      <c r="FD922" s="26"/>
      <c r="FE922" s="26"/>
      <c r="FF922" s="26"/>
      <c r="FG922" s="26"/>
      <c r="FH922" s="26"/>
      <c r="FI922" s="26"/>
      <c r="FJ922" s="26"/>
      <c r="FK922" s="26"/>
      <c r="FL922" s="26"/>
      <c r="FM922" s="26"/>
      <c r="FN922" s="26"/>
      <c r="FO922" s="26"/>
      <c r="FP922" s="26"/>
      <c r="FQ922" s="26"/>
      <c r="FR922" s="26"/>
      <c r="FS922" s="26"/>
      <c r="FT922" s="26"/>
      <c r="FU922" s="26"/>
      <c r="FV922" s="26"/>
      <c r="FW922" s="26"/>
      <c r="FX922" s="26"/>
      <c r="FY922" s="26"/>
      <c r="FZ922" s="26"/>
      <c r="GA922" s="26"/>
      <c r="GB922" s="26"/>
      <c r="GC922" s="26"/>
      <c r="GD922" s="26"/>
      <c r="GE922" s="26"/>
      <c r="GF922" s="26"/>
      <c r="GG922" s="26"/>
      <c r="GH922" s="26"/>
      <c r="GI922" s="26"/>
      <c r="GJ922" s="26"/>
      <c r="GK922" s="26"/>
      <c r="GL922" s="26"/>
      <c r="GM922" s="26"/>
      <c r="GN922" s="26"/>
      <c r="GO922" s="26"/>
      <c r="GP922" s="26"/>
      <c r="GQ922" s="26"/>
      <c r="GR922" s="26"/>
      <c r="GS922" s="26"/>
      <c r="GT922" s="26"/>
      <c r="GU922" s="26"/>
      <c r="GV922" s="26"/>
      <c r="GW922" s="26"/>
      <c r="GX922" s="26"/>
      <c r="GY922" s="26"/>
      <c r="GZ922" s="26"/>
      <c r="HA922" s="26"/>
      <c r="HB922" s="26"/>
      <c r="HC922" s="26"/>
      <c r="HD922" s="26"/>
      <c r="HE922" s="26"/>
      <c r="HF922" s="26"/>
      <c r="HG922" s="26"/>
      <c r="HH922" s="26"/>
      <c r="HI922" s="26"/>
      <c r="HJ922" s="26"/>
      <c r="HK922" s="26"/>
      <c r="HL922" s="26"/>
      <c r="HM922" s="26"/>
      <c r="HN922" s="26"/>
      <c r="HO922" s="26"/>
      <c r="HP922" s="26"/>
      <c r="HQ922" s="26"/>
      <c r="HR922" s="26"/>
      <c r="HS922" s="26"/>
      <c r="HT922" s="26"/>
      <c r="HU922" s="26"/>
      <c r="HV922" s="26"/>
      <c r="HW922" s="26"/>
      <c r="HX922" s="26"/>
      <c r="HY922" s="26"/>
      <c r="HZ922" s="26"/>
      <c r="IA922" s="26"/>
      <c r="IB922" s="26"/>
      <c r="IC922" s="26"/>
      <c r="ID922" s="26"/>
      <c r="IE922" s="26"/>
      <c r="IF922" s="26"/>
      <c r="IG922" s="26"/>
      <c r="IH922" s="26"/>
      <c r="II922" s="26"/>
      <c r="IJ922" s="26"/>
      <c r="IK922" s="26"/>
      <c r="IL922" s="26"/>
      <c r="IM922" s="26"/>
      <c r="IN922" s="26"/>
      <c r="IO922" s="26"/>
      <c r="IP922" s="26"/>
      <c r="IQ922" s="26"/>
      <c r="IR922" s="26"/>
      <c r="IS922" s="26"/>
      <c r="IT922" s="26"/>
      <c r="IU922" s="26"/>
      <c r="IV922" s="26"/>
    </row>
    <row r="923" spans="1:256" s="32" customFormat="1" ht="14.4" x14ac:dyDescent="0.3">
      <c r="A923"/>
      <c r="B923"/>
      <c r="C923"/>
      <c r="D923"/>
      <c r="E923"/>
      <c r="F923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6"/>
      <c r="AB923" s="26"/>
      <c r="AC923" s="26"/>
      <c r="AD923" s="26"/>
      <c r="AE923" s="26"/>
      <c r="AF923" s="26"/>
      <c r="AG923" s="26"/>
      <c r="AH923" s="26"/>
      <c r="AI923" s="26"/>
      <c r="AJ923" s="26"/>
      <c r="AK923" s="26"/>
      <c r="AL923" s="26"/>
      <c r="AM923" s="26"/>
      <c r="AN923" s="26"/>
      <c r="AO923" s="26"/>
      <c r="AP923" s="26"/>
      <c r="AQ923" s="26"/>
      <c r="AR923" s="26"/>
      <c r="AS923" s="26"/>
      <c r="AT923" s="26"/>
      <c r="AU923" s="26"/>
      <c r="AV923" s="26"/>
      <c r="AW923" s="26"/>
      <c r="AX923" s="26"/>
      <c r="AY923" s="26"/>
      <c r="AZ923" s="26"/>
      <c r="BA923" s="26"/>
      <c r="BB923" s="26"/>
      <c r="BC923" s="26"/>
      <c r="BD923" s="26"/>
      <c r="BE923" s="26"/>
      <c r="BF923" s="26"/>
      <c r="BG923" s="26"/>
      <c r="BH923" s="26"/>
      <c r="BI923" s="26"/>
      <c r="BJ923" s="26"/>
      <c r="BK923" s="26"/>
      <c r="BL923" s="26"/>
      <c r="BM923" s="26"/>
      <c r="BN923" s="26"/>
      <c r="BO923" s="26"/>
      <c r="BP923" s="26"/>
      <c r="BQ923" s="26"/>
      <c r="BR923" s="26"/>
      <c r="BS923" s="26"/>
      <c r="BT923" s="26"/>
      <c r="BU923" s="26"/>
      <c r="BV923" s="26"/>
      <c r="BW923" s="26"/>
      <c r="BX923" s="26"/>
      <c r="BY923" s="26"/>
      <c r="BZ923" s="26"/>
      <c r="CA923" s="26"/>
      <c r="CB923" s="26"/>
      <c r="CC923" s="26"/>
      <c r="CD923" s="26"/>
      <c r="CE923" s="26"/>
      <c r="CF923" s="26"/>
      <c r="CG923" s="26"/>
      <c r="CH923" s="26"/>
      <c r="CI923" s="26"/>
      <c r="CJ923" s="26"/>
      <c r="CK923" s="26"/>
      <c r="CL923" s="26"/>
      <c r="CM923" s="26"/>
      <c r="CN923" s="26"/>
      <c r="CO923" s="26"/>
      <c r="CP923" s="26"/>
      <c r="CQ923" s="26"/>
      <c r="CR923" s="26"/>
      <c r="CS923" s="26"/>
      <c r="CT923" s="26"/>
      <c r="CU923" s="26"/>
      <c r="CV923" s="26"/>
      <c r="CW923" s="26"/>
      <c r="CX923" s="26"/>
      <c r="CY923" s="26"/>
      <c r="CZ923" s="26"/>
      <c r="DA923" s="26"/>
      <c r="DB923" s="26"/>
      <c r="DC923" s="26"/>
      <c r="DD923" s="26"/>
      <c r="DE923" s="26"/>
      <c r="DF923" s="26"/>
      <c r="DG923" s="26"/>
      <c r="DH923" s="26"/>
      <c r="DI923" s="26"/>
      <c r="DJ923" s="26"/>
      <c r="DK923" s="26"/>
      <c r="DL923" s="26"/>
      <c r="DM923" s="26"/>
      <c r="DN923" s="26"/>
      <c r="DO923" s="26"/>
      <c r="DP923" s="26"/>
      <c r="DQ923" s="26"/>
      <c r="DR923" s="26"/>
      <c r="DS923" s="26"/>
      <c r="DT923" s="26"/>
      <c r="DU923" s="26"/>
      <c r="DV923" s="26"/>
      <c r="DW923" s="26"/>
      <c r="DX923" s="26"/>
      <c r="DY923" s="26"/>
      <c r="DZ923" s="26"/>
      <c r="EA923" s="26"/>
      <c r="EB923" s="26"/>
      <c r="EC923" s="26"/>
      <c r="ED923" s="26"/>
      <c r="EE923" s="26"/>
      <c r="EF923" s="26"/>
      <c r="EG923" s="26"/>
      <c r="EH923" s="26"/>
      <c r="EI923" s="26"/>
      <c r="EJ923" s="26"/>
      <c r="EK923" s="26"/>
      <c r="EL923" s="26"/>
      <c r="EM923" s="26"/>
      <c r="EN923" s="26"/>
      <c r="EO923" s="26"/>
      <c r="EP923" s="26"/>
      <c r="EQ923" s="26"/>
      <c r="ER923" s="26"/>
      <c r="ES923" s="26"/>
      <c r="ET923" s="26"/>
      <c r="EU923" s="26"/>
      <c r="EV923" s="26"/>
      <c r="EW923" s="26"/>
      <c r="EX923" s="26"/>
      <c r="EY923" s="26"/>
      <c r="EZ923" s="26"/>
      <c r="FA923" s="26"/>
      <c r="FB923" s="26"/>
      <c r="FC923" s="26"/>
      <c r="FD923" s="26"/>
      <c r="FE923" s="26"/>
      <c r="FF923" s="26"/>
      <c r="FG923" s="26"/>
      <c r="FH923" s="26"/>
      <c r="FI923" s="26"/>
      <c r="FJ923" s="26"/>
      <c r="FK923" s="26"/>
      <c r="FL923" s="26"/>
      <c r="FM923" s="26"/>
      <c r="FN923" s="26"/>
      <c r="FO923" s="26"/>
      <c r="FP923" s="26"/>
      <c r="FQ923" s="26"/>
      <c r="FR923" s="26"/>
      <c r="FS923" s="26"/>
      <c r="FT923" s="26"/>
      <c r="FU923" s="26"/>
      <c r="FV923" s="26"/>
      <c r="FW923" s="26"/>
      <c r="FX923" s="26"/>
      <c r="FY923" s="26"/>
      <c r="FZ923" s="26"/>
      <c r="GA923" s="26"/>
      <c r="GB923" s="26"/>
      <c r="GC923" s="26"/>
      <c r="GD923" s="26"/>
      <c r="GE923" s="26"/>
      <c r="GF923" s="26"/>
      <c r="GG923" s="26"/>
      <c r="GH923" s="26"/>
      <c r="GI923" s="26"/>
      <c r="GJ923" s="26"/>
      <c r="GK923" s="26"/>
      <c r="GL923" s="26"/>
      <c r="GM923" s="26"/>
      <c r="GN923" s="26"/>
      <c r="GO923" s="26"/>
      <c r="GP923" s="26"/>
      <c r="GQ923" s="26"/>
      <c r="GR923" s="26"/>
      <c r="GS923" s="26"/>
      <c r="GT923" s="26"/>
      <c r="GU923" s="26"/>
      <c r="GV923" s="26"/>
      <c r="GW923" s="26"/>
      <c r="GX923" s="26"/>
      <c r="GY923" s="26"/>
      <c r="GZ923" s="26"/>
      <c r="HA923" s="26"/>
      <c r="HB923" s="26"/>
      <c r="HC923" s="26"/>
      <c r="HD923" s="26"/>
      <c r="HE923" s="26"/>
      <c r="HF923" s="26"/>
      <c r="HG923" s="26"/>
      <c r="HH923" s="26"/>
      <c r="HI923" s="26"/>
      <c r="HJ923" s="26"/>
      <c r="HK923" s="26"/>
      <c r="HL923" s="26"/>
      <c r="HM923" s="26"/>
      <c r="HN923" s="26"/>
      <c r="HO923" s="26"/>
      <c r="HP923" s="26"/>
      <c r="HQ923" s="26"/>
      <c r="HR923" s="26"/>
      <c r="HS923" s="26"/>
      <c r="HT923" s="26"/>
      <c r="HU923" s="26"/>
      <c r="HV923" s="26"/>
      <c r="HW923" s="26"/>
      <c r="HX923" s="26"/>
      <c r="HY923" s="26"/>
      <c r="HZ923" s="26"/>
      <c r="IA923" s="26"/>
      <c r="IB923" s="26"/>
      <c r="IC923" s="26"/>
      <c r="ID923" s="26"/>
      <c r="IE923" s="26"/>
      <c r="IF923" s="26"/>
      <c r="IG923" s="26"/>
      <c r="IH923" s="26"/>
      <c r="II923" s="26"/>
      <c r="IJ923" s="26"/>
      <c r="IK923" s="26"/>
      <c r="IL923" s="26"/>
      <c r="IM923" s="26"/>
      <c r="IN923" s="26"/>
      <c r="IO923" s="26"/>
      <c r="IP923" s="26"/>
      <c r="IQ923" s="26"/>
      <c r="IR923" s="26"/>
      <c r="IS923" s="26"/>
      <c r="IT923" s="26"/>
      <c r="IU923" s="26"/>
      <c r="IV923" s="26"/>
    </row>
    <row r="924" spans="1:256" s="32" customFormat="1" ht="14.4" x14ac:dyDescent="0.3">
      <c r="A924"/>
      <c r="B924"/>
      <c r="C924"/>
      <c r="D924"/>
      <c r="E924"/>
      <c r="F924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6"/>
      <c r="AB924" s="26"/>
      <c r="AC924" s="26"/>
      <c r="AD924" s="26"/>
      <c r="AE924" s="26"/>
      <c r="AF924" s="26"/>
      <c r="AG924" s="26"/>
      <c r="AH924" s="26"/>
      <c r="AI924" s="26"/>
      <c r="AJ924" s="26"/>
      <c r="AK924" s="26"/>
      <c r="AL924" s="26"/>
      <c r="AM924" s="26"/>
      <c r="AN924" s="26"/>
      <c r="AO924" s="26"/>
      <c r="AP924" s="26"/>
      <c r="AQ924" s="26"/>
      <c r="AR924" s="26"/>
      <c r="AS924" s="26"/>
      <c r="AT924" s="26"/>
      <c r="AU924" s="26"/>
      <c r="AV924" s="26"/>
      <c r="AW924" s="26"/>
      <c r="AX924" s="26"/>
      <c r="AY924" s="26"/>
      <c r="AZ924" s="26"/>
      <c r="BA924" s="26"/>
      <c r="BB924" s="26"/>
      <c r="BC924" s="26"/>
      <c r="BD924" s="26"/>
      <c r="BE924" s="26"/>
      <c r="BF924" s="26"/>
      <c r="BG924" s="26"/>
      <c r="BH924" s="26"/>
      <c r="BI924" s="26"/>
      <c r="BJ924" s="26"/>
      <c r="BK924" s="26"/>
      <c r="BL924" s="26"/>
      <c r="BM924" s="26"/>
      <c r="BN924" s="26"/>
      <c r="BO924" s="26"/>
      <c r="BP924" s="26"/>
      <c r="BQ924" s="26"/>
      <c r="BR924" s="26"/>
      <c r="BS924" s="26"/>
      <c r="BT924" s="26"/>
      <c r="BU924" s="26"/>
      <c r="BV924" s="26"/>
      <c r="BW924" s="26"/>
      <c r="BX924" s="26"/>
      <c r="BY924" s="26"/>
      <c r="BZ924" s="26"/>
      <c r="CA924" s="26"/>
      <c r="CB924" s="26"/>
      <c r="CC924" s="26"/>
      <c r="CD924" s="26"/>
      <c r="CE924" s="26"/>
      <c r="CF924" s="26"/>
      <c r="CG924" s="26"/>
      <c r="CH924" s="26"/>
      <c r="CI924" s="26"/>
      <c r="CJ924" s="26"/>
      <c r="CK924" s="26"/>
      <c r="CL924" s="26"/>
      <c r="CM924" s="26"/>
      <c r="CN924" s="26"/>
      <c r="CO924" s="26"/>
      <c r="CP924" s="26"/>
      <c r="CQ924" s="26"/>
      <c r="CR924" s="26"/>
      <c r="CS924" s="26"/>
      <c r="CT924" s="26"/>
      <c r="CU924" s="26"/>
      <c r="CV924" s="26"/>
      <c r="CW924" s="26"/>
      <c r="CX924" s="26"/>
      <c r="CY924" s="26"/>
      <c r="CZ924" s="26"/>
      <c r="DA924" s="26"/>
      <c r="DB924" s="26"/>
      <c r="DC924" s="26"/>
      <c r="DD924" s="26"/>
      <c r="DE924" s="26"/>
      <c r="DF924" s="26"/>
      <c r="DG924" s="26"/>
      <c r="DH924" s="26"/>
      <c r="DI924" s="26"/>
      <c r="DJ924" s="26"/>
      <c r="DK924" s="26"/>
      <c r="DL924" s="26"/>
      <c r="DM924" s="26"/>
      <c r="DN924" s="26"/>
      <c r="DO924" s="26"/>
      <c r="DP924" s="26"/>
      <c r="DQ924" s="26"/>
      <c r="DR924" s="26"/>
      <c r="DS924" s="26"/>
      <c r="DT924" s="26"/>
      <c r="DU924" s="26"/>
      <c r="DV924" s="26"/>
      <c r="DW924" s="26"/>
      <c r="DX924" s="26"/>
      <c r="DY924" s="26"/>
      <c r="DZ924" s="26"/>
      <c r="EA924" s="26"/>
      <c r="EB924" s="26"/>
      <c r="EC924" s="26"/>
      <c r="ED924" s="26"/>
      <c r="EE924" s="26"/>
      <c r="EF924" s="26"/>
      <c r="EG924" s="26"/>
      <c r="EH924" s="26"/>
      <c r="EI924" s="26"/>
      <c r="EJ924" s="26"/>
      <c r="EK924" s="26"/>
      <c r="EL924" s="26"/>
      <c r="EM924" s="26"/>
      <c r="EN924" s="26"/>
      <c r="EO924" s="26"/>
      <c r="EP924" s="26"/>
      <c r="EQ924" s="26"/>
      <c r="ER924" s="26"/>
      <c r="ES924" s="26"/>
      <c r="ET924" s="26"/>
      <c r="EU924" s="26"/>
      <c r="EV924" s="26"/>
      <c r="EW924" s="26"/>
      <c r="EX924" s="26"/>
      <c r="EY924" s="26"/>
      <c r="EZ924" s="26"/>
      <c r="FA924" s="26"/>
      <c r="FB924" s="26"/>
      <c r="FC924" s="26"/>
      <c r="FD924" s="26"/>
      <c r="FE924" s="26"/>
      <c r="FF924" s="26"/>
      <c r="FG924" s="26"/>
      <c r="FH924" s="26"/>
      <c r="FI924" s="26"/>
      <c r="FJ924" s="26"/>
      <c r="FK924" s="26"/>
      <c r="FL924" s="26"/>
      <c r="FM924" s="26"/>
      <c r="FN924" s="26"/>
      <c r="FO924" s="26"/>
      <c r="FP924" s="26"/>
      <c r="FQ924" s="26"/>
      <c r="FR924" s="26"/>
      <c r="FS924" s="26"/>
      <c r="FT924" s="26"/>
      <c r="FU924" s="26"/>
      <c r="FV924" s="26"/>
      <c r="FW924" s="26"/>
      <c r="FX924" s="26"/>
      <c r="FY924" s="26"/>
      <c r="FZ924" s="26"/>
      <c r="GA924" s="26"/>
      <c r="GB924" s="26"/>
      <c r="GC924" s="26"/>
      <c r="GD924" s="26"/>
      <c r="GE924" s="26"/>
      <c r="GF924" s="26"/>
      <c r="GG924" s="26"/>
      <c r="GH924" s="26"/>
      <c r="GI924" s="26"/>
      <c r="GJ924" s="26"/>
      <c r="GK924" s="26"/>
      <c r="GL924" s="26"/>
      <c r="GM924" s="26"/>
      <c r="GN924" s="26"/>
      <c r="GO924" s="26"/>
      <c r="GP924" s="26"/>
      <c r="GQ924" s="26"/>
      <c r="GR924" s="26"/>
      <c r="GS924" s="26"/>
      <c r="GT924" s="26"/>
      <c r="GU924" s="26"/>
      <c r="GV924" s="26"/>
      <c r="GW924" s="26"/>
      <c r="GX924" s="26"/>
      <c r="GY924" s="26"/>
      <c r="GZ924" s="26"/>
      <c r="HA924" s="26"/>
      <c r="HB924" s="26"/>
      <c r="HC924" s="26"/>
      <c r="HD924" s="26"/>
      <c r="HE924" s="26"/>
      <c r="HF924" s="26"/>
      <c r="HG924" s="26"/>
      <c r="HH924" s="26"/>
      <c r="HI924" s="26"/>
      <c r="HJ924" s="26"/>
      <c r="HK924" s="26"/>
      <c r="HL924" s="26"/>
      <c r="HM924" s="26"/>
      <c r="HN924" s="26"/>
      <c r="HO924" s="26"/>
      <c r="HP924" s="26"/>
      <c r="HQ924" s="26"/>
      <c r="HR924" s="26"/>
      <c r="HS924" s="26"/>
      <c r="HT924" s="26"/>
      <c r="HU924" s="26"/>
      <c r="HV924" s="26"/>
      <c r="HW924" s="26"/>
      <c r="HX924" s="26"/>
      <c r="HY924" s="26"/>
      <c r="HZ924" s="26"/>
      <c r="IA924" s="26"/>
      <c r="IB924" s="26"/>
      <c r="IC924" s="26"/>
      <c r="ID924" s="26"/>
      <c r="IE924" s="26"/>
      <c r="IF924" s="26"/>
      <c r="IG924" s="26"/>
      <c r="IH924" s="26"/>
      <c r="II924" s="26"/>
      <c r="IJ924" s="26"/>
      <c r="IK924" s="26"/>
      <c r="IL924" s="26"/>
      <c r="IM924" s="26"/>
      <c r="IN924" s="26"/>
      <c r="IO924" s="26"/>
      <c r="IP924" s="26"/>
      <c r="IQ924" s="26"/>
      <c r="IR924" s="26"/>
      <c r="IS924" s="26"/>
      <c r="IT924" s="26"/>
      <c r="IU924" s="26"/>
      <c r="IV924" s="26"/>
    </row>
    <row r="925" spans="1:256" s="32" customFormat="1" ht="14.4" x14ac:dyDescent="0.3">
      <c r="A925"/>
      <c r="B925"/>
      <c r="C925"/>
      <c r="D925"/>
      <c r="E925"/>
      <c r="F925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6"/>
      <c r="AB925" s="26"/>
      <c r="AC925" s="26"/>
      <c r="AD925" s="26"/>
      <c r="AE925" s="26"/>
      <c r="AF925" s="26"/>
      <c r="AG925" s="26"/>
      <c r="AH925" s="26"/>
      <c r="AI925" s="26"/>
      <c r="AJ925" s="26"/>
      <c r="AK925" s="26"/>
      <c r="AL925" s="26"/>
      <c r="AM925" s="26"/>
      <c r="AN925" s="26"/>
      <c r="AO925" s="26"/>
      <c r="AP925" s="26"/>
      <c r="AQ925" s="26"/>
      <c r="AR925" s="26"/>
      <c r="AS925" s="26"/>
      <c r="AT925" s="26"/>
      <c r="AU925" s="26"/>
      <c r="AV925" s="26"/>
      <c r="AW925" s="26"/>
      <c r="AX925" s="26"/>
      <c r="AY925" s="26"/>
      <c r="AZ925" s="26"/>
      <c r="BA925" s="26"/>
      <c r="BB925" s="26"/>
      <c r="BC925" s="26"/>
      <c r="BD925" s="26"/>
      <c r="BE925" s="26"/>
      <c r="BF925" s="26"/>
      <c r="BG925" s="26"/>
      <c r="BH925" s="26"/>
      <c r="BI925" s="26"/>
      <c r="BJ925" s="26"/>
      <c r="BK925" s="26"/>
      <c r="BL925" s="26"/>
      <c r="BM925" s="26"/>
      <c r="BN925" s="26"/>
      <c r="BO925" s="26"/>
      <c r="BP925" s="26"/>
      <c r="BQ925" s="26"/>
      <c r="BR925" s="26"/>
      <c r="BS925" s="26"/>
      <c r="BT925" s="26"/>
      <c r="BU925" s="26"/>
      <c r="BV925" s="26"/>
      <c r="BW925" s="26"/>
      <c r="BX925" s="26"/>
      <c r="BY925" s="26"/>
      <c r="BZ925" s="26"/>
      <c r="CA925" s="26"/>
      <c r="CB925" s="26"/>
      <c r="CC925" s="26"/>
      <c r="CD925" s="26"/>
      <c r="CE925" s="26"/>
      <c r="CF925" s="26"/>
      <c r="CG925" s="26"/>
      <c r="CH925" s="26"/>
      <c r="CI925" s="26"/>
      <c r="CJ925" s="26"/>
      <c r="CK925" s="26"/>
      <c r="CL925" s="26"/>
      <c r="CM925" s="26"/>
      <c r="CN925" s="26"/>
      <c r="CO925" s="26"/>
      <c r="CP925" s="26"/>
      <c r="CQ925" s="26"/>
      <c r="CR925" s="26"/>
      <c r="CS925" s="26"/>
      <c r="CT925" s="26"/>
      <c r="CU925" s="26"/>
      <c r="CV925" s="26"/>
      <c r="CW925" s="26"/>
      <c r="CX925" s="26"/>
      <c r="CY925" s="26"/>
      <c r="CZ925" s="26"/>
      <c r="DA925" s="26"/>
      <c r="DB925" s="26"/>
      <c r="DC925" s="26"/>
      <c r="DD925" s="26"/>
      <c r="DE925" s="26"/>
      <c r="DF925" s="26"/>
      <c r="DG925" s="26"/>
      <c r="DH925" s="26"/>
      <c r="DI925" s="26"/>
      <c r="DJ925" s="26"/>
      <c r="DK925" s="26"/>
      <c r="DL925" s="26"/>
      <c r="DM925" s="26"/>
      <c r="DN925" s="26"/>
      <c r="DO925" s="26"/>
      <c r="DP925" s="26"/>
      <c r="DQ925" s="26"/>
      <c r="DR925" s="26"/>
      <c r="DS925" s="26"/>
      <c r="DT925" s="26"/>
      <c r="DU925" s="26"/>
      <c r="DV925" s="26"/>
      <c r="DW925" s="26"/>
      <c r="DX925" s="26"/>
      <c r="DY925" s="26"/>
      <c r="DZ925" s="26"/>
      <c r="EA925" s="26"/>
      <c r="EB925" s="26"/>
      <c r="EC925" s="26"/>
      <c r="ED925" s="26"/>
      <c r="EE925" s="26"/>
      <c r="EF925" s="26"/>
      <c r="EG925" s="26"/>
      <c r="EH925" s="26"/>
      <c r="EI925" s="26"/>
      <c r="EJ925" s="26"/>
      <c r="EK925" s="26"/>
      <c r="EL925" s="26"/>
      <c r="EM925" s="26"/>
      <c r="EN925" s="26"/>
      <c r="EO925" s="26"/>
      <c r="EP925" s="26"/>
      <c r="EQ925" s="26"/>
      <c r="ER925" s="26"/>
      <c r="ES925" s="26"/>
      <c r="ET925" s="26"/>
      <c r="EU925" s="26"/>
      <c r="EV925" s="26"/>
      <c r="EW925" s="26"/>
      <c r="EX925" s="26"/>
      <c r="EY925" s="26"/>
      <c r="EZ925" s="26"/>
      <c r="FA925" s="26"/>
      <c r="FB925" s="26"/>
      <c r="FC925" s="26"/>
      <c r="FD925" s="26"/>
      <c r="FE925" s="26"/>
      <c r="FF925" s="26"/>
      <c r="FG925" s="26"/>
      <c r="FH925" s="26"/>
      <c r="FI925" s="26"/>
      <c r="FJ925" s="26"/>
      <c r="FK925" s="26"/>
      <c r="FL925" s="26"/>
      <c r="FM925" s="26"/>
      <c r="FN925" s="26"/>
      <c r="FO925" s="26"/>
      <c r="FP925" s="26"/>
      <c r="FQ925" s="26"/>
      <c r="FR925" s="26"/>
      <c r="FS925" s="26"/>
      <c r="FT925" s="26"/>
      <c r="FU925" s="26"/>
      <c r="FV925" s="26"/>
      <c r="FW925" s="26"/>
      <c r="FX925" s="26"/>
      <c r="FY925" s="26"/>
      <c r="FZ925" s="26"/>
      <c r="GA925" s="26"/>
      <c r="GB925" s="26"/>
      <c r="GC925" s="26"/>
      <c r="GD925" s="26"/>
      <c r="GE925" s="26"/>
      <c r="GF925" s="26"/>
      <c r="GG925" s="26"/>
      <c r="GH925" s="26"/>
      <c r="GI925" s="26"/>
      <c r="GJ925" s="26"/>
      <c r="GK925" s="26"/>
      <c r="GL925" s="26"/>
      <c r="GM925" s="26"/>
      <c r="GN925" s="26"/>
      <c r="GO925" s="26"/>
      <c r="GP925" s="26"/>
      <c r="GQ925" s="26"/>
      <c r="GR925" s="26"/>
      <c r="GS925" s="26"/>
      <c r="GT925" s="26"/>
      <c r="GU925" s="26"/>
      <c r="GV925" s="26"/>
      <c r="GW925" s="26"/>
      <c r="GX925" s="26"/>
      <c r="GY925" s="26"/>
      <c r="GZ925" s="26"/>
      <c r="HA925" s="26"/>
      <c r="HB925" s="26"/>
      <c r="HC925" s="26"/>
      <c r="HD925" s="26"/>
      <c r="HE925" s="26"/>
      <c r="HF925" s="26"/>
      <c r="HG925" s="26"/>
      <c r="HH925" s="26"/>
      <c r="HI925" s="26"/>
      <c r="HJ925" s="26"/>
      <c r="HK925" s="26"/>
      <c r="HL925" s="26"/>
      <c r="HM925" s="26"/>
      <c r="HN925" s="26"/>
      <c r="HO925" s="26"/>
      <c r="HP925" s="26"/>
      <c r="HQ925" s="26"/>
      <c r="HR925" s="26"/>
      <c r="HS925" s="26"/>
      <c r="HT925" s="26"/>
      <c r="HU925" s="26"/>
      <c r="HV925" s="26"/>
      <c r="HW925" s="26"/>
      <c r="HX925" s="26"/>
      <c r="HY925" s="26"/>
      <c r="HZ925" s="26"/>
      <c r="IA925" s="26"/>
      <c r="IB925" s="26"/>
      <c r="IC925" s="26"/>
      <c r="ID925" s="26"/>
      <c r="IE925" s="26"/>
      <c r="IF925" s="26"/>
      <c r="IG925" s="26"/>
      <c r="IH925" s="26"/>
      <c r="II925" s="26"/>
      <c r="IJ925" s="26"/>
      <c r="IK925" s="26"/>
      <c r="IL925" s="26"/>
      <c r="IM925" s="26"/>
      <c r="IN925" s="26"/>
      <c r="IO925" s="26"/>
      <c r="IP925" s="26"/>
      <c r="IQ925" s="26"/>
      <c r="IR925" s="26"/>
      <c r="IS925" s="26"/>
      <c r="IT925" s="26"/>
      <c r="IU925" s="26"/>
      <c r="IV925" s="26"/>
    </row>
    <row r="926" spans="1:256" s="32" customFormat="1" ht="14.4" x14ac:dyDescent="0.3">
      <c r="A926"/>
      <c r="B926"/>
      <c r="C926"/>
      <c r="D926"/>
      <c r="E926"/>
      <c r="F9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6"/>
      <c r="AB926" s="26"/>
      <c r="AC926" s="26"/>
      <c r="AD926" s="26"/>
      <c r="AE926" s="26"/>
      <c r="AF926" s="26"/>
      <c r="AG926" s="26"/>
      <c r="AH926" s="26"/>
      <c r="AI926" s="26"/>
      <c r="AJ926" s="26"/>
      <c r="AK926" s="26"/>
      <c r="AL926" s="26"/>
      <c r="AM926" s="26"/>
      <c r="AN926" s="26"/>
      <c r="AO926" s="26"/>
      <c r="AP926" s="26"/>
      <c r="AQ926" s="26"/>
      <c r="AR926" s="26"/>
      <c r="AS926" s="26"/>
      <c r="AT926" s="26"/>
      <c r="AU926" s="26"/>
      <c r="AV926" s="26"/>
      <c r="AW926" s="26"/>
      <c r="AX926" s="26"/>
      <c r="AY926" s="26"/>
      <c r="AZ926" s="26"/>
      <c r="BA926" s="26"/>
      <c r="BB926" s="26"/>
      <c r="BC926" s="26"/>
      <c r="BD926" s="26"/>
      <c r="BE926" s="26"/>
      <c r="BF926" s="26"/>
      <c r="BG926" s="26"/>
      <c r="BH926" s="26"/>
      <c r="BI926" s="26"/>
      <c r="BJ926" s="26"/>
      <c r="BK926" s="26"/>
      <c r="BL926" s="26"/>
      <c r="BM926" s="26"/>
      <c r="BN926" s="26"/>
      <c r="BO926" s="26"/>
      <c r="BP926" s="26"/>
      <c r="BQ926" s="26"/>
      <c r="BR926" s="26"/>
      <c r="BS926" s="26"/>
      <c r="BT926" s="26"/>
      <c r="BU926" s="26"/>
      <c r="BV926" s="26"/>
      <c r="BW926" s="26"/>
      <c r="BX926" s="26"/>
      <c r="BY926" s="26"/>
      <c r="BZ926" s="26"/>
      <c r="CA926" s="26"/>
      <c r="CB926" s="26"/>
      <c r="CC926" s="26"/>
      <c r="CD926" s="26"/>
      <c r="CE926" s="26"/>
      <c r="CF926" s="26"/>
      <c r="CG926" s="26"/>
      <c r="CH926" s="26"/>
      <c r="CI926" s="26"/>
      <c r="CJ926" s="26"/>
      <c r="CK926" s="26"/>
      <c r="CL926" s="26"/>
      <c r="CM926" s="26"/>
      <c r="CN926" s="26"/>
      <c r="CO926" s="26"/>
      <c r="CP926" s="26"/>
      <c r="CQ926" s="26"/>
      <c r="CR926" s="26"/>
      <c r="CS926" s="26"/>
      <c r="CT926" s="26"/>
      <c r="CU926" s="26"/>
      <c r="CV926" s="26"/>
      <c r="CW926" s="26"/>
      <c r="CX926" s="26"/>
      <c r="CY926" s="26"/>
      <c r="CZ926" s="26"/>
      <c r="DA926" s="26"/>
      <c r="DB926" s="26"/>
      <c r="DC926" s="26"/>
      <c r="DD926" s="26"/>
      <c r="DE926" s="26"/>
      <c r="DF926" s="26"/>
      <c r="DG926" s="26"/>
      <c r="DH926" s="26"/>
      <c r="DI926" s="26"/>
      <c r="DJ926" s="26"/>
      <c r="DK926" s="26"/>
      <c r="DL926" s="26"/>
      <c r="DM926" s="26"/>
      <c r="DN926" s="26"/>
      <c r="DO926" s="26"/>
      <c r="DP926" s="26"/>
      <c r="DQ926" s="26"/>
      <c r="DR926" s="26"/>
      <c r="DS926" s="26"/>
      <c r="DT926" s="26"/>
      <c r="DU926" s="26"/>
      <c r="DV926" s="26"/>
      <c r="DW926" s="26"/>
      <c r="DX926" s="26"/>
      <c r="DY926" s="26"/>
      <c r="DZ926" s="26"/>
      <c r="EA926" s="26"/>
      <c r="EB926" s="26"/>
      <c r="EC926" s="26"/>
      <c r="ED926" s="26"/>
      <c r="EE926" s="26"/>
      <c r="EF926" s="26"/>
      <c r="EG926" s="26"/>
      <c r="EH926" s="26"/>
      <c r="EI926" s="26"/>
      <c r="EJ926" s="26"/>
      <c r="EK926" s="26"/>
      <c r="EL926" s="26"/>
      <c r="EM926" s="26"/>
      <c r="EN926" s="26"/>
      <c r="EO926" s="26"/>
      <c r="EP926" s="26"/>
      <c r="EQ926" s="26"/>
      <c r="ER926" s="26"/>
      <c r="ES926" s="26"/>
      <c r="ET926" s="26"/>
      <c r="EU926" s="26"/>
      <c r="EV926" s="26"/>
      <c r="EW926" s="26"/>
      <c r="EX926" s="26"/>
      <c r="EY926" s="26"/>
      <c r="EZ926" s="26"/>
      <c r="FA926" s="26"/>
      <c r="FB926" s="26"/>
      <c r="FC926" s="26"/>
      <c r="FD926" s="26"/>
      <c r="FE926" s="26"/>
      <c r="FF926" s="26"/>
      <c r="FG926" s="26"/>
      <c r="FH926" s="26"/>
      <c r="FI926" s="26"/>
      <c r="FJ926" s="26"/>
      <c r="FK926" s="26"/>
      <c r="FL926" s="26"/>
      <c r="FM926" s="26"/>
      <c r="FN926" s="26"/>
      <c r="FO926" s="26"/>
      <c r="FP926" s="26"/>
      <c r="FQ926" s="26"/>
      <c r="FR926" s="26"/>
      <c r="FS926" s="26"/>
      <c r="FT926" s="26"/>
      <c r="FU926" s="26"/>
      <c r="FV926" s="26"/>
      <c r="FW926" s="26"/>
      <c r="FX926" s="26"/>
      <c r="FY926" s="26"/>
      <c r="FZ926" s="26"/>
      <c r="GA926" s="26"/>
      <c r="GB926" s="26"/>
      <c r="GC926" s="26"/>
      <c r="GD926" s="26"/>
      <c r="GE926" s="26"/>
      <c r="GF926" s="26"/>
      <c r="GG926" s="26"/>
      <c r="GH926" s="26"/>
      <c r="GI926" s="26"/>
      <c r="GJ926" s="26"/>
      <c r="GK926" s="26"/>
      <c r="GL926" s="26"/>
      <c r="GM926" s="26"/>
      <c r="GN926" s="26"/>
      <c r="GO926" s="26"/>
      <c r="GP926" s="26"/>
      <c r="GQ926" s="26"/>
      <c r="GR926" s="26"/>
      <c r="GS926" s="26"/>
      <c r="GT926" s="26"/>
      <c r="GU926" s="26"/>
      <c r="GV926" s="26"/>
      <c r="GW926" s="26"/>
      <c r="GX926" s="26"/>
      <c r="GY926" s="26"/>
      <c r="GZ926" s="26"/>
      <c r="HA926" s="26"/>
      <c r="HB926" s="26"/>
      <c r="HC926" s="26"/>
      <c r="HD926" s="26"/>
      <c r="HE926" s="26"/>
      <c r="HF926" s="26"/>
      <c r="HG926" s="26"/>
      <c r="HH926" s="26"/>
      <c r="HI926" s="26"/>
      <c r="HJ926" s="26"/>
      <c r="HK926" s="26"/>
      <c r="HL926" s="26"/>
      <c r="HM926" s="26"/>
      <c r="HN926" s="26"/>
      <c r="HO926" s="26"/>
      <c r="HP926" s="26"/>
      <c r="HQ926" s="26"/>
      <c r="HR926" s="26"/>
      <c r="HS926" s="26"/>
      <c r="HT926" s="26"/>
      <c r="HU926" s="26"/>
      <c r="HV926" s="26"/>
      <c r="HW926" s="26"/>
      <c r="HX926" s="26"/>
      <c r="HY926" s="26"/>
      <c r="HZ926" s="26"/>
      <c r="IA926" s="26"/>
      <c r="IB926" s="26"/>
      <c r="IC926" s="26"/>
      <c r="ID926" s="26"/>
      <c r="IE926" s="26"/>
      <c r="IF926" s="26"/>
      <c r="IG926" s="26"/>
      <c r="IH926" s="26"/>
      <c r="II926" s="26"/>
      <c r="IJ926" s="26"/>
      <c r="IK926" s="26"/>
      <c r="IL926" s="26"/>
      <c r="IM926" s="26"/>
      <c r="IN926" s="26"/>
      <c r="IO926" s="26"/>
      <c r="IP926" s="26"/>
      <c r="IQ926" s="26"/>
      <c r="IR926" s="26"/>
      <c r="IS926" s="26"/>
      <c r="IT926" s="26"/>
      <c r="IU926" s="26"/>
      <c r="IV926" s="26"/>
    </row>
    <row r="927" spans="1:256" s="35" customFormat="1" ht="14.4" x14ac:dyDescent="0.3">
      <c r="A927"/>
      <c r="B927"/>
      <c r="C927"/>
      <c r="D927"/>
      <c r="E927"/>
      <c r="F927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6"/>
      <c r="AB927" s="26"/>
      <c r="AC927" s="26"/>
      <c r="AD927" s="26"/>
      <c r="AE927" s="26"/>
      <c r="AF927" s="26"/>
      <c r="AG927" s="26"/>
      <c r="AH927" s="26"/>
      <c r="AI927" s="26"/>
      <c r="AJ927" s="26"/>
      <c r="AK927" s="26"/>
      <c r="AL927" s="26"/>
      <c r="AM927" s="26"/>
      <c r="AN927" s="26"/>
      <c r="AO927" s="26"/>
      <c r="AP927" s="26"/>
      <c r="AQ927" s="26"/>
      <c r="AR927" s="26"/>
      <c r="AS927" s="26"/>
      <c r="AT927" s="26"/>
      <c r="AU927" s="26"/>
      <c r="AV927" s="26"/>
      <c r="AW927" s="26"/>
      <c r="AX927" s="26"/>
      <c r="AY927" s="26"/>
      <c r="AZ927" s="26"/>
      <c r="BA927" s="26"/>
      <c r="BB927" s="26"/>
      <c r="BC927" s="26"/>
      <c r="BD927" s="26"/>
      <c r="BE927" s="26"/>
      <c r="BF927" s="26"/>
      <c r="BG927" s="26"/>
      <c r="BH927" s="26"/>
      <c r="BI927" s="26"/>
      <c r="BJ927" s="26"/>
      <c r="BK927" s="26"/>
      <c r="BL927" s="26"/>
      <c r="BM927" s="26"/>
      <c r="BN927" s="26"/>
      <c r="BO927" s="26"/>
      <c r="BP927" s="26"/>
      <c r="BQ927" s="26"/>
      <c r="BR927" s="26"/>
      <c r="BS927" s="26"/>
      <c r="BT927" s="26"/>
      <c r="BU927" s="26"/>
      <c r="BV927" s="26"/>
      <c r="BW927" s="26"/>
      <c r="BX927" s="26"/>
      <c r="BY927" s="26"/>
      <c r="BZ927" s="26"/>
      <c r="CA927" s="26"/>
      <c r="CB927" s="26"/>
      <c r="CC927" s="26"/>
      <c r="CD927" s="26"/>
      <c r="CE927" s="26"/>
      <c r="CF927" s="26"/>
      <c r="CG927" s="26"/>
      <c r="CH927" s="26"/>
      <c r="CI927" s="26"/>
      <c r="CJ927" s="26"/>
      <c r="CK927" s="26"/>
      <c r="CL927" s="26"/>
      <c r="CM927" s="26"/>
      <c r="CN927" s="26"/>
      <c r="CO927" s="26"/>
      <c r="CP927" s="26"/>
      <c r="CQ927" s="26"/>
      <c r="CR927" s="26"/>
      <c r="CS927" s="26"/>
      <c r="CT927" s="26"/>
      <c r="CU927" s="26"/>
      <c r="CV927" s="26"/>
      <c r="CW927" s="26"/>
      <c r="CX927" s="26"/>
      <c r="CY927" s="26"/>
      <c r="CZ927" s="26"/>
      <c r="DA927" s="26"/>
      <c r="DB927" s="26"/>
      <c r="DC927" s="26"/>
      <c r="DD927" s="26"/>
      <c r="DE927" s="26"/>
      <c r="DF927" s="26"/>
      <c r="DG927" s="26"/>
      <c r="DH927" s="26"/>
      <c r="DI927" s="26"/>
      <c r="DJ927" s="26"/>
      <c r="DK927" s="26"/>
      <c r="DL927" s="26"/>
      <c r="DM927" s="26"/>
      <c r="DN927" s="26"/>
      <c r="DO927" s="26"/>
      <c r="DP927" s="26"/>
      <c r="DQ927" s="26"/>
      <c r="DR927" s="26"/>
      <c r="DS927" s="26"/>
      <c r="DT927" s="26"/>
      <c r="DU927" s="26"/>
      <c r="DV927" s="26"/>
      <c r="DW927" s="26"/>
      <c r="DX927" s="26"/>
      <c r="DY927" s="26"/>
      <c r="DZ927" s="26"/>
      <c r="EA927" s="26"/>
      <c r="EB927" s="26"/>
      <c r="EC927" s="26"/>
      <c r="ED927" s="26"/>
      <c r="EE927" s="26"/>
      <c r="EF927" s="26"/>
      <c r="EG927" s="26"/>
      <c r="EH927" s="26"/>
      <c r="EI927" s="26"/>
      <c r="EJ927" s="26"/>
      <c r="EK927" s="26"/>
      <c r="EL927" s="26"/>
      <c r="EM927" s="26"/>
      <c r="EN927" s="26"/>
      <c r="EO927" s="26"/>
      <c r="EP927" s="26"/>
      <c r="EQ927" s="26"/>
      <c r="ER927" s="26"/>
      <c r="ES927" s="26"/>
      <c r="ET927" s="26"/>
      <c r="EU927" s="26"/>
      <c r="EV927" s="26"/>
      <c r="EW927" s="26"/>
      <c r="EX927" s="26"/>
      <c r="EY927" s="26"/>
      <c r="EZ927" s="26"/>
      <c r="FA927" s="26"/>
      <c r="FB927" s="26"/>
      <c r="FC927" s="26"/>
      <c r="FD927" s="26"/>
      <c r="FE927" s="26"/>
      <c r="FF927" s="26"/>
      <c r="FG927" s="26"/>
      <c r="FH927" s="26"/>
      <c r="FI927" s="26"/>
      <c r="FJ927" s="26"/>
      <c r="FK927" s="26"/>
      <c r="FL927" s="26"/>
      <c r="FM927" s="26"/>
      <c r="FN927" s="26"/>
      <c r="FO927" s="26"/>
      <c r="FP927" s="26"/>
      <c r="FQ927" s="26"/>
      <c r="FR927" s="26"/>
      <c r="FS927" s="26"/>
      <c r="FT927" s="26"/>
      <c r="FU927" s="26"/>
      <c r="FV927" s="26"/>
      <c r="FW927" s="26"/>
      <c r="FX927" s="26"/>
      <c r="FY927" s="26"/>
      <c r="FZ927" s="26"/>
      <c r="GA927" s="26"/>
      <c r="GB927" s="26"/>
      <c r="GC927" s="26"/>
      <c r="GD927" s="26"/>
      <c r="GE927" s="26"/>
      <c r="GF927" s="26"/>
      <c r="GG927" s="26"/>
      <c r="GH927" s="26"/>
      <c r="GI927" s="26"/>
      <c r="GJ927" s="26"/>
      <c r="GK927" s="26"/>
      <c r="GL927" s="26"/>
      <c r="GM927" s="26"/>
      <c r="GN927" s="26"/>
      <c r="GO927" s="26"/>
      <c r="GP927" s="26"/>
      <c r="GQ927" s="26"/>
      <c r="GR927" s="26"/>
      <c r="GS927" s="26"/>
      <c r="GT927" s="26"/>
      <c r="GU927" s="26"/>
      <c r="GV927" s="26"/>
      <c r="GW927" s="26"/>
      <c r="GX927" s="26"/>
      <c r="GY927" s="26"/>
      <c r="GZ927" s="26"/>
      <c r="HA927" s="26"/>
      <c r="HB927" s="26"/>
      <c r="HC927" s="26"/>
      <c r="HD927" s="26"/>
      <c r="HE927" s="26"/>
      <c r="HF927" s="26"/>
      <c r="HG927" s="26"/>
      <c r="HH927" s="26"/>
      <c r="HI927" s="26"/>
      <c r="HJ927" s="26"/>
      <c r="HK927" s="26"/>
      <c r="HL927" s="26"/>
      <c r="HM927" s="26"/>
      <c r="HN927" s="26"/>
      <c r="HO927" s="26"/>
      <c r="HP927" s="26"/>
      <c r="HQ927" s="26"/>
      <c r="HR927" s="26"/>
      <c r="HS927" s="26"/>
      <c r="HT927" s="26"/>
      <c r="HU927" s="26"/>
      <c r="HV927" s="26"/>
      <c r="HW927" s="26"/>
      <c r="HX927" s="26"/>
      <c r="HY927" s="26"/>
      <c r="HZ927" s="26"/>
      <c r="IA927" s="26"/>
      <c r="IB927" s="26"/>
      <c r="IC927" s="26"/>
      <c r="ID927" s="26"/>
      <c r="IE927" s="26"/>
      <c r="IF927" s="26"/>
      <c r="IG927" s="26"/>
      <c r="IH927" s="26"/>
      <c r="II927" s="26"/>
      <c r="IJ927" s="26"/>
      <c r="IK927" s="26"/>
      <c r="IL927" s="26"/>
      <c r="IM927" s="26"/>
      <c r="IN927" s="26"/>
      <c r="IO927" s="26"/>
      <c r="IP927" s="26"/>
      <c r="IQ927" s="26"/>
      <c r="IR927" s="26"/>
      <c r="IS927" s="26"/>
      <c r="IT927" s="26"/>
      <c r="IU927" s="26"/>
      <c r="IV927" s="26"/>
    </row>
    <row r="928" spans="1:256" s="32" customFormat="1" ht="14.4" x14ac:dyDescent="0.3">
      <c r="A928"/>
      <c r="B928"/>
      <c r="C928"/>
      <c r="D928"/>
      <c r="E928"/>
      <c r="F928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6"/>
      <c r="AB928" s="26"/>
      <c r="AC928" s="26"/>
      <c r="AD928" s="26"/>
      <c r="AE928" s="26"/>
      <c r="AF928" s="26"/>
      <c r="AG928" s="26"/>
      <c r="AH928" s="26"/>
      <c r="AI928" s="26"/>
      <c r="AJ928" s="26"/>
      <c r="AK928" s="26"/>
      <c r="AL928" s="26"/>
      <c r="AM928" s="26"/>
      <c r="AN928" s="26"/>
      <c r="AO928" s="26"/>
      <c r="AP928" s="26"/>
      <c r="AQ928" s="26"/>
      <c r="AR928" s="26"/>
      <c r="AS928" s="26"/>
      <c r="AT928" s="26"/>
      <c r="AU928" s="26"/>
      <c r="AV928" s="26"/>
      <c r="AW928" s="26"/>
      <c r="AX928" s="26"/>
      <c r="AY928" s="26"/>
      <c r="AZ928" s="26"/>
      <c r="BA928" s="26"/>
      <c r="BB928" s="26"/>
      <c r="BC928" s="26"/>
      <c r="BD928" s="26"/>
      <c r="BE928" s="26"/>
      <c r="BF928" s="26"/>
      <c r="BG928" s="26"/>
      <c r="BH928" s="26"/>
      <c r="BI928" s="26"/>
      <c r="BJ928" s="26"/>
      <c r="BK928" s="26"/>
      <c r="BL928" s="26"/>
      <c r="BM928" s="26"/>
      <c r="BN928" s="26"/>
      <c r="BO928" s="26"/>
      <c r="BP928" s="26"/>
      <c r="BQ928" s="26"/>
      <c r="BR928" s="26"/>
      <c r="BS928" s="26"/>
      <c r="BT928" s="26"/>
      <c r="BU928" s="26"/>
      <c r="BV928" s="26"/>
      <c r="BW928" s="26"/>
      <c r="BX928" s="26"/>
      <c r="BY928" s="26"/>
      <c r="BZ928" s="26"/>
      <c r="CA928" s="26"/>
      <c r="CB928" s="26"/>
      <c r="CC928" s="26"/>
      <c r="CD928" s="26"/>
      <c r="CE928" s="26"/>
      <c r="CF928" s="26"/>
      <c r="CG928" s="26"/>
      <c r="CH928" s="26"/>
      <c r="CI928" s="26"/>
      <c r="CJ928" s="26"/>
      <c r="CK928" s="26"/>
      <c r="CL928" s="26"/>
      <c r="CM928" s="26"/>
      <c r="CN928" s="26"/>
      <c r="CO928" s="26"/>
      <c r="CP928" s="26"/>
      <c r="CQ928" s="26"/>
      <c r="CR928" s="26"/>
      <c r="CS928" s="26"/>
      <c r="CT928" s="26"/>
      <c r="CU928" s="26"/>
      <c r="CV928" s="26"/>
      <c r="CW928" s="26"/>
      <c r="CX928" s="26"/>
      <c r="CY928" s="26"/>
      <c r="CZ928" s="26"/>
      <c r="DA928" s="26"/>
      <c r="DB928" s="26"/>
      <c r="DC928" s="26"/>
      <c r="DD928" s="26"/>
      <c r="DE928" s="26"/>
      <c r="DF928" s="26"/>
      <c r="DG928" s="26"/>
      <c r="DH928" s="26"/>
      <c r="DI928" s="26"/>
      <c r="DJ928" s="26"/>
      <c r="DK928" s="26"/>
      <c r="DL928" s="26"/>
      <c r="DM928" s="26"/>
      <c r="DN928" s="26"/>
      <c r="DO928" s="26"/>
      <c r="DP928" s="26"/>
      <c r="DQ928" s="26"/>
      <c r="DR928" s="26"/>
      <c r="DS928" s="26"/>
      <c r="DT928" s="26"/>
      <c r="DU928" s="26"/>
      <c r="DV928" s="26"/>
      <c r="DW928" s="26"/>
      <c r="DX928" s="26"/>
      <c r="DY928" s="26"/>
      <c r="DZ928" s="26"/>
      <c r="EA928" s="26"/>
      <c r="EB928" s="26"/>
      <c r="EC928" s="26"/>
      <c r="ED928" s="26"/>
      <c r="EE928" s="26"/>
      <c r="EF928" s="26"/>
      <c r="EG928" s="26"/>
      <c r="EH928" s="26"/>
      <c r="EI928" s="26"/>
      <c r="EJ928" s="26"/>
      <c r="EK928" s="26"/>
      <c r="EL928" s="26"/>
      <c r="EM928" s="26"/>
      <c r="EN928" s="26"/>
      <c r="EO928" s="26"/>
      <c r="EP928" s="26"/>
      <c r="EQ928" s="26"/>
      <c r="ER928" s="26"/>
      <c r="ES928" s="26"/>
      <c r="ET928" s="26"/>
      <c r="EU928" s="26"/>
      <c r="EV928" s="26"/>
      <c r="EW928" s="26"/>
      <c r="EX928" s="26"/>
      <c r="EY928" s="26"/>
      <c r="EZ928" s="26"/>
      <c r="FA928" s="26"/>
      <c r="FB928" s="26"/>
      <c r="FC928" s="26"/>
      <c r="FD928" s="26"/>
      <c r="FE928" s="26"/>
      <c r="FF928" s="26"/>
      <c r="FG928" s="26"/>
      <c r="FH928" s="26"/>
      <c r="FI928" s="26"/>
      <c r="FJ928" s="26"/>
      <c r="FK928" s="26"/>
      <c r="FL928" s="26"/>
      <c r="FM928" s="26"/>
      <c r="FN928" s="26"/>
      <c r="FO928" s="26"/>
      <c r="FP928" s="26"/>
      <c r="FQ928" s="26"/>
      <c r="FR928" s="26"/>
      <c r="FS928" s="26"/>
      <c r="FT928" s="26"/>
      <c r="FU928" s="26"/>
      <c r="FV928" s="26"/>
      <c r="FW928" s="26"/>
      <c r="FX928" s="26"/>
      <c r="FY928" s="26"/>
      <c r="FZ928" s="26"/>
      <c r="GA928" s="26"/>
      <c r="GB928" s="26"/>
      <c r="GC928" s="26"/>
      <c r="GD928" s="26"/>
      <c r="GE928" s="26"/>
      <c r="GF928" s="26"/>
      <c r="GG928" s="26"/>
      <c r="GH928" s="26"/>
      <c r="GI928" s="26"/>
      <c r="GJ928" s="26"/>
      <c r="GK928" s="26"/>
      <c r="GL928" s="26"/>
      <c r="GM928" s="26"/>
      <c r="GN928" s="26"/>
      <c r="GO928" s="26"/>
      <c r="GP928" s="26"/>
      <c r="GQ928" s="26"/>
      <c r="GR928" s="26"/>
      <c r="GS928" s="26"/>
      <c r="GT928" s="26"/>
      <c r="GU928" s="26"/>
      <c r="GV928" s="26"/>
      <c r="GW928" s="26"/>
      <c r="GX928" s="26"/>
      <c r="GY928" s="26"/>
      <c r="GZ928" s="26"/>
      <c r="HA928" s="26"/>
      <c r="HB928" s="26"/>
      <c r="HC928" s="26"/>
      <c r="HD928" s="26"/>
      <c r="HE928" s="26"/>
      <c r="HF928" s="26"/>
      <c r="HG928" s="26"/>
      <c r="HH928" s="26"/>
      <c r="HI928" s="26"/>
      <c r="HJ928" s="26"/>
      <c r="HK928" s="26"/>
      <c r="HL928" s="26"/>
      <c r="HM928" s="26"/>
      <c r="HN928" s="26"/>
      <c r="HO928" s="26"/>
      <c r="HP928" s="26"/>
      <c r="HQ928" s="26"/>
      <c r="HR928" s="26"/>
      <c r="HS928" s="26"/>
      <c r="HT928" s="26"/>
      <c r="HU928" s="26"/>
      <c r="HV928" s="26"/>
      <c r="HW928" s="26"/>
      <c r="HX928" s="26"/>
      <c r="HY928" s="26"/>
      <c r="HZ928" s="26"/>
      <c r="IA928" s="26"/>
      <c r="IB928" s="26"/>
      <c r="IC928" s="26"/>
      <c r="ID928" s="26"/>
      <c r="IE928" s="26"/>
      <c r="IF928" s="26"/>
      <c r="IG928" s="26"/>
      <c r="IH928" s="26"/>
      <c r="II928" s="26"/>
      <c r="IJ928" s="26"/>
      <c r="IK928" s="26"/>
      <c r="IL928" s="26"/>
      <c r="IM928" s="26"/>
      <c r="IN928" s="26"/>
      <c r="IO928" s="26"/>
      <c r="IP928" s="26"/>
      <c r="IQ928" s="26"/>
      <c r="IR928" s="26"/>
      <c r="IS928" s="26"/>
      <c r="IT928" s="26"/>
      <c r="IU928" s="26"/>
      <c r="IV928" s="26"/>
    </row>
    <row r="929" spans="1:256" s="32" customFormat="1" ht="14.4" x14ac:dyDescent="0.3">
      <c r="A929"/>
      <c r="B929"/>
      <c r="C929"/>
      <c r="D929"/>
      <c r="E929"/>
      <c r="F929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6"/>
      <c r="AB929" s="26"/>
      <c r="AC929" s="26"/>
      <c r="AD929" s="26"/>
      <c r="AE929" s="26"/>
      <c r="AF929" s="26"/>
      <c r="AG929" s="26"/>
      <c r="AH929" s="26"/>
      <c r="AI929" s="26"/>
      <c r="AJ929" s="26"/>
      <c r="AK929" s="26"/>
      <c r="AL929" s="26"/>
      <c r="AM929" s="26"/>
      <c r="AN929" s="26"/>
      <c r="AO929" s="26"/>
      <c r="AP929" s="26"/>
      <c r="AQ929" s="26"/>
      <c r="AR929" s="26"/>
      <c r="AS929" s="26"/>
      <c r="AT929" s="26"/>
      <c r="AU929" s="26"/>
      <c r="AV929" s="26"/>
      <c r="AW929" s="26"/>
      <c r="AX929" s="26"/>
      <c r="AY929" s="26"/>
      <c r="AZ929" s="26"/>
      <c r="BA929" s="26"/>
      <c r="BB929" s="26"/>
      <c r="BC929" s="26"/>
      <c r="BD929" s="26"/>
      <c r="BE929" s="26"/>
      <c r="BF929" s="26"/>
      <c r="BG929" s="26"/>
      <c r="BH929" s="26"/>
      <c r="BI929" s="26"/>
      <c r="BJ929" s="26"/>
      <c r="BK929" s="26"/>
      <c r="BL929" s="26"/>
      <c r="BM929" s="26"/>
      <c r="BN929" s="26"/>
      <c r="BO929" s="26"/>
      <c r="BP929" s="26"/>
      <c r="BQ929" s="26"/>
      <c r="BR929" s="26"/>
      <c r="BS929" s="26"/>
      <c r="BT929" s="26"/>
      <c r="BU929" s="26"/>
      <c r="BV929" s="26"/>
      <c r="BW929" s="26"/>
      <c r="BX929" s="26"/>
      <c r="BY929" s="26"/>
      <c r="BZ929" s="26"/>
      <c r="CA929" s="26"/>
      <c r="CB929" s="26"/>
      <c r="CC929" s="26"/>
      <c r="CD929" s="26"/>
      <c r="CE929" s="26"/>
      <c r="CF929" s="26"/>
      <c r="CG929" s="26"/>
      <c r="CH929" s="26"/>
      <c r="CI929" s="26"/>
      <c r="CJ929" s="26"/>
      <c r="CK929" s="26"/>
      <c r="CL929" s="26"/>
      <c r="CM929" s="26"/>
      <c r="CN929" s="26"/>
      <c r="CO929" s="26"/>
      <c r="CP929" s="26"/>
      <c r="CQ929" s="26"/>
      <c r="CR929" s="26"/>
      <c r="CS929" s="26"/>
      <c r="CT929" s="26"/>
      <c r="CU929" s="26"/>
      <c r="CV929" s="26"/>
      <c r="CW929" s="26"/>
      <c r="CX929" s="26"/>
      <c r="CY929" s="26"/>
      <c r="CZ929" s="26"/>
      <c r="DA929" s="26"/>
      <c r="DB929" s="26"/>
      <c r="DC929" s="26"/>
      <c r="DD929" s="26"/>
      <c r="DE929" s="26"/>
      <c r="DF929" s="26"/>
      <c r="DG929" s="26"/>
      <c r="DH929" s="26"/>
      <c r="DI929" s="26"/>
      <c r="DJ929" s="26"/>
      <c r="DK929" s="26"/>
      <c r="DL929" s="26"/>
      <c r="DM929" s="26"/>
      <c r="DN929" s="26"/>
      <c r="DO929" s="26"/>
      <c r="DP929" s="26"/>
      <c r="DQ929" s="26"/>
      <c r="DR929" s="26"/>
      <c r="DS929" s="26"/>
      <c r="DT929" s="26"/>
      <c r="DU929" s="26"/>
      <c r="DV929" s="26"/>
      <c r="DW929" s="26"/>
      <c r="DX929" s="26"/>
      <c r="DY929" s="26"/>
      <c r="DZ929" s="26"/>
      <c r="EA929" s="26"/>
      <c r="EB929" s="26"/>
      <c r="EC929" s="26"/>
      <c r="ED929" s="26"/>
      <c r="EE929" s="26"/>
      <c r="EF929" s="26"/>
      <c r="EG929" s="26"/>
      <c r="EH929" s="26"/>
      <c r="EI929" s="26"/>
      <c r="EJ929" s="26"/>
      <c r="EK929" s="26"/>
      <c r="EL929" s="26"/>
      <c r="EM929" s="26"/>
      <c r="EN929" s="26"/>
      <c r="EO929" s="26"/>
      <c r="EP929" s="26"/>
      <c r="EQ929" s="26"/>
      <c r="ER929" s="26"/>
      <c r="ES929" s="26"/>
      <c r="ET929" s="26"/>
      <c r="EU929" s="26"/>
      <c r="EV929" s="26"/>
      <c r="EW929" s="26"/>
      <c r="EX929" s="26"/>
      <c r="EY929" s="26"/>
      <c r="EZ929" s="26"/>
      <c r="FA929" s="26"/>
      <c r="FB929" s="26"/>
      <c r="FC929" s="26"/>
      <c r="FD929" s="26"/>
      <c r="FE929" s="26"/>
      <c r="FF929" s="26"/>
      <c r="FG929" s="26"/>
      <c r="FH929" s="26"/>
      <c r="FI929" s="26"/>
      <c r="FJ929" s="26"/>
      <c r="FK929" s="26"/>
      <c r="FL929" s="26"/>
      <c r="FM929" s="26"/>
      <c r="FN929" s="26"/>
      <c r="FO929" s="26"/>
      <c r="FP929" s="26"/>
      <c r="FQ929" s="26"/>
      <c r="FR929" s="26"/>
      <c r="FS929" s="26"/>
      <c r="FT929" s="26"/>
      <c r="FU929" s="26"/>
      <c r="FV929" s="26"/>
      <c r="FW929" s="26"/>
      <c r="FX929" s="26"/>
      <c r="FY929" s="26"/>
      <c r="FZ929" s="26"/>
      <c r="GA929" s="26"/>
      <c r="GB929" s="26"/>
      <c r="GC929" s="26"/>
      <c r="GD929" s="26"/>
      <c r="GE929" s="26"/>
      <c r="GF929" s="26"/>
      <c r="GG929" s="26"/>
      <c r="GH929" s="26"/>
      <c r="GI929" s="26"/>
      <c r="GJ929" s="26"/>
      <c r="GK929" s="26"/>
      <c r="GL929" s="26"/>
      <c r="GM929" s="26"/>
      <c r="GN929" s="26"/>
      <c r="GO929" s="26"/>
      <c r="GP929" s="26"/>
      <c r="GQ929" s="26"/>
      <c r="GR929" s="26"/>
      <c r="GS929" s="26"/>
      <c r="GT929" s="26"/>
      <c r="GU929" s="26"/>
      <c r="GV929" s="26"/>
      <c r="GW929" s="26"/>
      <c r="GX929" s="26"/>
      <c r="GY929" s="26"/>
      <c r="GZ929" s="26"/>
      <c r="HA929" s="26"/>
      <c r="HB929" s="26"/>
      <c r="HC929" s="26"/>
      <c r="HD929" s="26"/>
      <c r="HE929" s="26"/>
      <c r="HF929" s="26"/>
      <c r="HG929" s="26"/>
      <c r="HH929" s="26"/>
      <c r="HI929" s="26"/>
      <c r="HJ929" s="26"/>
      <c r="HK929" s="26"/>
      <c r="HL929" s="26"/>
      <c r="HM929" s="26"/>
      <c r="HN929" s="26"/>
      <c r="HO929" s="26"/>
      <c r="HP929" s="26"/>
      <c r="HQ929" s="26"/>
      <c r="HR929" s="26"/>
      <c r="HS929" s="26"/>
      <c r="HT929" s="26"/>
      <c r="HU929" s="26"/>
      <c r="HV929" s="26"/>
      <c r="HW929" s="26"/>
      <c r="HX929" s="26"/>
      <c r="HY929" s="26"/>
      <c r="HZ929" s="26"/>
      <c r="IA929" s="26"/>
      <c r="IB929" s="26"/>
      <c r="IC929" s="26"/>
      <c r="ID929" s="26"/>
      <c r="IE929" s="26"/>
      <c r="IF929" s="26"/>
      <c r="IG929" s="26"/>
      <c r="IH929" s="26"/>
      <c r="II929" s="26"/>
      <c r="IJ929" s="26"/>
      <c r="IK929" s="26"/>
      <c r="IL929" s="26"/>
      <c r="IM929" s="26"/>
      <c r="IN929" s="26"/>
      <c r="IO929" s="26"/>
      <c r="IP929" s="26"/>
      <c r="IQ929" s="26"/>
      <c r="IR929" s="26"/>
      <c r="IS929" s="26"/>
      <c r="IT929" s="26"/>
      <c r="IU929" s="26"/>
      <c r="IV929" s="26"/>
    </row>
    <row r="930" spans="1:256" s="32" customFormat="1" ht="14.4" x14ac:dyDescent="0.3">
      <c r="A930"/>
      <c r="B930"/>
      <c r="C930"/>
      <c r="D930"/>
      <c r="E930"/>
      <c r="F930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6"/>
      <c r="AB930" s="26"/>
      <c r="AC930" s="26"/>
      <c r="AD930" s="26"/>
      <c r="AE930" s="26"/>
      <c r="AF930" s="26"/>
      <c r="AG930" s="26"/>
      <c r="AH930" s="26"/>
      <c r="AI930" s="26"/>
      <c r="AJ930" s="26"/>
      <c r="AK930" s="26"/>
      <c r="AL930" s="26"/>
      <c r="AM930" s="26"/>
      <c r="AN930" s="26"/>
      <c r="AO930" s="26"/>
      <c r="AP930" s="26"/>
      <c r="AQ930" s="26"/>
      <c r="AR930" s="26"/>
      <c r="AS930" s="26"/>
      <c r="AT930" s="26"/>
      <c r="AU930" s="26"/>
      <c r="AV930" s="26"/>
      <c r="AW930" s="26"/>
      <c r="AX930" s="26"/>
      <c r="AY930" s="26"/>
      <c r="AZ930" s="26"/>
      <c r="BA930" s="26"/>
      <c r="BB930" s="26"/>
      <c r="BC930" s="26"/>
      <c r="BD930" s="26"/>
      <c r="BE930" s="26"/>
      <c r="BF930" s="26"/>
      <c r="BG930" s="26"/>
      <c r="BH930" s="26"/>
      <c r="BI930" s="26"/>
      <c r="BJ930" s="26"/>
      <c r="BK930" s="26"/>
      <c r="BL930" s="26"/>
      <c r="BM930" s="26"/>
      <c r="BN930" s="26"/>
      <c r="BO930" s="26"/>
      <c r="BP930" s="26"/>
      <c r="BQ930" s="26"/>
      <c r="BR930" s="26"/>
      <c r="BS930" s="26"/>
      <c r="BT930" s="26"/>
      <c r="BU930" s="26"/>
      <c r="BV930" s="26"/>
      <c r="BW930" s="26"/>
      <c r="BX930" s="26"/>
      <c r="BY930" s="26"/>
      <c r="BZ930" s="26"/>
      <c r="CA930" s="26"/>
      <c r="CB930" s="26"/>
      <c r="CC930" s="26"/>
      <c r="CD930" s="26"/>
      <c r="CE930" s="26"/>
      <c r="CF930" s="26"/>
      <c r="CG930" s="26"/>
      <c r="CH930" s="26"/>
      <c r="CI930" s="26"/>
      <c r="CJ930" s="26"/>
      <c r="CK930" s="26"/>
      <c r="CL930" s="26"/>
      <c r="CM930" s="26"/>
      <c r="CN930" s="26"/>
      <c r="CO930" s="26"/>
      <c r="CP930" s="26"/>
      <c r="CQ930" s="26"/>
      <c r="CR930" s="26"/>
      <c r="CS930" s="26"/>
      <c r="CT930" s="26"/>
      <c r="CU930" s="26"/>
      <c r="CV930" s="26"/>
      <c r="CW930" s="26"/>
      <c r="CX930" s="26"/>
      <c r="CY930" s="26"/>
      <c r="CZ930" s="26"/>
      <c r="DA930" s="26"/>
      <c r="DB930" s="26"/>
      <c r="DC930" s="26"/>
      <c r="DD930" s="26"/>
      <c r="DE930" s="26"/>
      <c r="DF930" s="26"/>
      <c r="DG930" s="26"/>
      <c r="DH930" s="26"/>
      <c r="DI930" s="26"/>
      <c r="DJ930" s="26"/>
      <c r="DK930" s="26"/>
      <c r="DL930" s="26"/>
      <c r="DM930" s="26"/>
      <c r="DN930" s="26"/>
      <c r="DO930" s="26"/>
      <c r="DP930" s="26"/>
      <c r="DQ930" s="26"/>
      <c r="DR930" s="26"/>
      <c r="DS930" s="26"/>
      <c r="DT930" s="26"/>
      <c r="DU930" s="26"/>
      <c r="DV930" s="26"/>
      <c r="DW930" s="26"/>
      <c r="DX930" s="26"/>
      <c r="DY930" s="26"/>
      <c r="DZ930" s="26"/>
      <c r="EA930" s="26"/>
      <c r="EB930" s="26"/>
      <c r="EC930" s="26"/>
      <c r="ED930" s="26"/>
      <c r="EE930" s="26"/>
      <c r="EF930" s="26"/>
      <c r="EG930" s="26"/>
      <c r="EH930" s="26"/>
      <c r="EI930" s="26"/>
      <c r="EJ930" s="26"/>
      <c r="EK930" s="26"/>
      <c r="EL930" s="26"/>
      <c r="EM930" s="26"/>
      <c r="EN930" s="26"/>
      <c r="EO930" s="26"/>
      <c r="EP930" s="26"/>
      <c r="EQ930" s="26"/>
      <c r="ER930" s="26"/>
      <c r="ES930" s="26"/>
      <c r="ET930" s="26"/>
      <c r="EU930" s="26"/>
      <c r="EV930" s="26"/>
      <c r="EW930" s="26"/>
      <c r="EX930" s="26"/>
      <c r="EY930" s="26"/>
      <c r="EZ930" s="26"/>
      <c r="FA930" s="26"/>
      <c r="FB930" s="26"/>
      <c r="FC930" s="26"/>
      <c r="FD930" s="26"/>
      <c r="FE930" s="26"/>
      <c r="FF930" s="26"/>
      <c r="FG930" s="26"/>
      <c r="FH930" s="26"/>
      <c r="FI930" s="26"/>
      <c r="FJ930" s="26"/>
      <c r="FK930" s="26"/>
      <c r="FL930" s="26"/>
      <c r="FM930" s="26"/>
      <c r="FN930" s="26"/>
      <c r="FO930" s="26"/>
      <c r="FP930" s="26"/>
      <c r="FQ930" s="26"/>
      <c r="FR930" s="26"/>
      <c r="FS930" s="26"/>
      <c r="FT930" s="26"/>
      <c r="FU930" s="26"/>
      <c r="FV930" s="26"/>
      <c r="FW930" s="26"/>
      <c r="FX930" s="26"/>
      <c r="FY930" s="26"/>
      <c r="FZ930" s="26"/>
      <c r="GA930" s="26"/>
      <c r="GB930" s="26"/>
      <c r="GC930" s="26"/>
      <c r="GD930" s="26"/>
      <c r="GE930" s="26"/>
      <c r="GF930" s="26"/>
      <c r="GG930" s="26"/>
      <c r="GH930" s="26"/>
      <c r="GI930" s="26"/>
      <c r="GJ930" s="26"/>
      <c r="GK930" s="26"/>
      <c r="GL930" s="26"/>
      <c r="GM930" s="26"/>
      <c r="GN930" s="26"/>
      <c r="GO930" s="26"/>
      <c r="GP930" s="26"/>
      <c r="GQ930" s="26"/>
      <c r="GR930" s="26"/>
      <c r="GS930" s="26"/>
      <c r="GT930" s="26"/>
      <c r="GU930" s="26"/>
      <c r="GV930" s="26"/>
      <c r="GW930" s="26"/>
      <c r="GX930" s="26"/>
      <c r="GY930" s="26"/>
      <c r="GZ930" s="26"/>
      <c r="HA930" s="26"/>
      <c r="HB930" s="26"/>
      <c r="HC930" s="26"/>
      <c r="HD930" s="26"/>
      <c r="HE930" s="26"/>
      <c r="HF930" s="26"/>
      <c r="HG930" s="26"/>
      <c r="HH930" s="26"/>
      <c r="HI930" s="26"/>
      <c r="HJ930" s="26"/>
      <c r="HK930" s="26"/>
      <c r="HL930" s="26"/>
      <c r="HM930" s="26"/>
      <c r="HN930" s="26"/>
      <c r="HO930" s="26"/>
      <c r="HP930" s="26"/>
      <c r="HQ930" s="26"/>
      <c r="HR930" s="26"/>
      <c r="HS930" s="26"/>
      <c r="HT930" s="26"/>
      <c r="HU930" s="26"/>
      <c r="HV930" s="26"/>
      <c r="HW930" s="26"/>
      <c r="HX930" s="26"/>
      <c r="HY930" s="26"/>
      <c r="HZ930" s="26"/>
      <c r="IA930" s="26"/>
      <c r="IB930" s="26"/>
      <c r="IC930" s="26"/>
      <c r="ID930" s="26"/>
      <c r="IE930" s="26"/>
      <c r="IF930" s="26"/>
      <c r="IG930" s="26"/>
      <c r="IH930" s="26"/>
      <c r="II930" s="26"/>
      <c r="IJ930" s="26"/>
      <c r="IK930" s="26"/>
      <c r="IL930" s="26"/>
      <c r="IM930" s="26"/>
      <c r="IN930" s="26"/>
      <c r="IO930" s="26"/>
      <c r="IP930" s="26"/>
      <c r="IQ930" s="26"/>
      <c r="IR930" s="26"/>
      <c r="IS930" s="26"/>
      <c r="IT930" s="26"/>
      <c r="IU930" s="26"/>
      <c r="IV930" s="26"/>
    </row>
    <row r="931" spans="1:256" s="32" customFormat="1" ht="14.4" x14ac:dyDescent="0.3">
      <c r="A931"/>
      <c r="B931"/>
      <c r="C931"/>
      <c r="D931"/>
      <c r="E931"/>
      <c r="F931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6"/>
      <c r="AB931" s="26"/>
      <c r="AC931" s="26"/>
      <c r="AD931" s="26"/>
      <c r="AE931" s="26"/>
      <c r="AF931" s="26"/>
      <c r="AG931" s="26"/>
      <c r="AH931" s="26"/>
      <c r="AI931" s="26"/>
      <c r="AJ931" s="26"/>
      <c r="AK931" s="26"/>
      <c r="AL931" s="26"/>
      <c r="AM931" s="26"/>
      <c r="AN931" s="26"/>
      <c r="AO931" s="26"/>
      <c r="AP931" s="26"/>
      <c r="AQ931" s="26"/>
      <c r="AR931" s="26"/>
      <c r="AS931" s="26"/>
      <c r="AT931" s="26"/>
      <c r="AU931" s="26"/>
      <c r="AV931" s="26"/>
      <c r="AW931" s="26"/>
      <c r="AX931" s="26"/>
      <c r="AY931" s="26"/>
      <c r="AZ931" s="26"/>
      <c r="BA931" s="26"/>
      <c r="BB931" s="26"/>
      <c r="BC931" s="26"/>
      <c r="BD931" s="26"/>
      <c r="BE931" s="26"/>
      <c r="BF931" s="26"/>
      <c r="BG931" s="26"/>
      <c r="BH931" s="26"/>
      <c r="BI931" s="26"/>
      <c r="BJ931" s="26"/>
      <c r="BK931" s="26"/>
      <c r="BL931" s="26"/>
      <c r="BM931" s="26"/>
      <c r="BN931" s="26"/>
      <c r="BO931" s="26"/>
      <c r="BP931" s="26"/>
      <c r="BQ931" s="26"/>
      <c r="BR931" s="26"/>
      <c r="BS931" s="26"/>
      <c r="BT931" s="26"/>
      <c r="BU931" s="26"/>
      <c r="BV931" s="26"/>
      <c r="BW931" s="26"/>
      <c r="BX931" s="26"/>
      <c r="BY931" s="26"/>
      <c r="BZ931" s="26"/>
      <c r="CA931" s="26"/>
      <c r="CB931" s="26"/>
      <c r="CC931" s="26"/>
      <c r="CD931" s="26"/>
      <c r="CE931" s="26"/>
      <c r="CF931" s="26"/>
      <c r="CG931" s="26"/>
      <c r="CH931" s="26"/>
      <c r="CI931" s="26"/>
      <c r="CJ931" s="26"/>
      <c r="CK931" s="26"/>
      <c r="CL931" s="26"/>
      <c r="CM931" s="26"/>
      <c r="CN931" s="26"/>
      <c r="CO931" s="26"/>
      <c r="CP931" s="26"/>
      <c r="CQ931" s="26"/>
      <c r="CR931" s="26"/>
      <c r="CS931" s="26"/>
      <c r="CT931" s="26"/>
      <c r="CU931" s="26"/>
      <c r="CV931" s="26"/>
      <c r="CW931" s="26"/>
      <c r="CX931" s="26"/>
      <c r="CY931" s="26"/>
      <c r="CZ931" s="26"/>
      <c r="DA931" s="26"/>
      <c r="DB931" s="26"/>
      <c r="DC931" s="26"/>
      <c r="DD931" s="26"/>
      <c r="DE931" s="26"/>
      <c r="DF931" s="26"/>
      <c r="DG931" s="26"/>
      <c r="DH931" s="26"/>
      <c r="DI931" s="26"/>
      <c r="DJ931" s="26"/>
      <c r="DK931" s="26"/>
      <c r="DL931" s="26"/>
      <c r="DM931" s="26"/>
      <c r="DN931" s="26"/>
      <c r="DO931" s="26"/>
      <c r="DP931" s="26"/>
      <c r="DQ931" s="26"/>
      <c r="DR931" s="26"/>
      <c r="DS931" s="26"/>
      <c r="DT931" s="26"/>
      <c r="DU931" s="26"/>
      <c r="DV931" s="26"/>
      <c r="DW931" s="26"/>
      <c r="DX931" s="26"/>
      <c r="DY931" s="26"/>
      <c r="DZ931" s="26"/>
      <c r="EA931" s="26"/>
      <c r="EB931" s="26"/>
      <c r="EC931" s="26"/>
      <c r="ED931" s="26"/>
      <c r="EE931" s="26"/>
      <c r="EF931" s="26"/>
      <c r="EG931" s="26"/>
      <c r="EH931" s="26"/>
      <c r="EI931" s="26"/>
      <c r="EJ931" s="26"/>
      <c r="EK931" s="26"/>
      <c r="EL931" s="26"/>
      <c r="EM931" s="26"/>
      <c r="EN931" s="26"/>
      <c r="EO931" s="26"/>
      <c r="EP931" s="26"/>
      <c r="EQ931" s="26"/>
      <c r="ER931" s="26"/>
      <c r="ES931" s="26"/>
      <c r="ET931" s="26"/>
      <c r="EU931" s="26"/>
      <c r="EV931" s="26"/>
      <c r="EW931" s="26"/>
      <c r="EX931" s="26"/>
      <c r="EY931" s="26"/>
      <c r="EZ931" s="26"/>
      <c r="FA931" s="26"/>
      <c r="FB931" s="26"/>
      <c r="FC931" s="26"/>
      <c r="FD931" s="26"/>
      <c r="FE931" s="26"/>
      <c r="FF931" s="26"/>
      <c r="FG931" s="26"/>
      <c r="FH931" s="26"/>
      <c r="FI931" s="26"/>
      <c r="FJ931" s="26"/>
      <c r="FK931" s="26"/>
      <c r="FL931" s="26"/>
      <c r="FM931" s="26"/>
      <c r="FN931" s="26"/>
      <c r="FO931" s="26"/>
      <c r="FP931" s="26"/>
      <c r="FQ931" s="26"/>
      <c r="FR931" s="26"/>
      <c r="FS931" s="26"/>
      <c r="FT931" s="26"/>
      <c r="FU931" s="26"/>
      <c r="FV931" s="26"/>
      <c r="FW931" s="26"/>
      <c r="FX931" s="26"/>
      <c r="FY931" s="26"/>
      <c r="FZ931" s="26"/>
      <c r="GA931" s="26"/>
      <c r="GB931" s="26"/>
      <c r="GC931" s="26"/>
      <c r="GD931" s="26"/>
      <c r="GE931" s="26"/>
      <c r="GF931" s="26"/>
      <c r="GG931" s="26"/>
      <c r="GH931" s="26"/>
      <c r="GI931" s="26"/>
      <c r="GJ931" s="26"/>
      <c r="GK931" s="26"/>
      <c r="GL931" s="26"/>
      <c r="GM931" s="26"/>
      <c r="GN931" s="26"/>
      <c r="GO931" s="26"/>
      <c r="GP931" s="26"/>
      <c r="GQ931" s="26"/>
      <c r="GR931" s="26"/>
      <c r="GS931" s="26"/>
      <c r="GT931" s="26"/>
      <c r="GU931" s="26"/>
      <c r="GV931" s="26"/>
      <c r="GW931" s="26"/>
      <c r="GX931" s="26"/>
      <c r="GY931" s="26"/>
      <c r="GZ931" s="26"/>
      <c r="HA931" s="26"/>
      <c r="HB931" s="26"/>
      <c r="HC931" s="26"/>
      <c r="HD931" s="26"/>
      <c r="HE931" s="26"/>
      <c r="HF931" s="26"/>
      <c r="HG931" s="26"/>
      <c r="HH931" s="26"/>
      <c r="HI931" s="26"/>
      <c r="HJ931" s="26"/>
      <c r="HK931" s="26"/>
      <c r="HL931" s="26"/>
      <c r="HM931" s="26"/>
      <c r="HN931" s="26"/>
      <c r="HO931" s="26"/>
      <c r="HP931" s="26"/>
      <c r="HQ931" s="26"/>
      <c r="HR931" s="26"/>
      <c r="HS931" s="26"/>
      <c r="HT931" s="26"/>
      <c r="HU931" s="26"/>
      <c r="HV931" s="26"/>
      <c r="HW931" s="26"/>
      <c r="HX931" s="26"/>
      <c r="HY931" s="26"/>
      <c r="HZ931" s="26"/>
      <c r="IA931" s="26"/>
      <c r="IB931" s="26"/>
      <c r="IC931" s="26"/>
      <c r="ID931" s="26"/>
      <c r="IE931" s="26"/>
      <c r="IF931" s="26"/>
      <c r="IG931" s="26"/>
      <c r="IH931" s="26"/>
      <c r="II931" s="26"/>
      <c r="IJ931" s="26"/>
      <c r="IK931" s="26"/>
      <c r="IL931" s="26"/>
      <c r="IM931" s="26"/>
      <c r="IN931" s="26"/>
      <c r="IO931" s="26"/>
      <c r="IP931" s="26"/>
      <c r="IQ931" s="26"/>
      <c r="IR931" s="26"/>
      <c r="IS931" s="26"/>
      <c r="IT931" s="26"/>
      <c r="IU931" s="26"/>
      <c r="IV931" s="26"/>
    </row>
    <row r="932" spans="1:256" s="32" customFormat="1" ht="14.4" x14ac:dyDescent="0.3">
      <c r="A932"/>
      <c r="B932"/>
      <c r="C932"/>
      <c r="D932"/>
      <c r="E932"/>
      <c r="F932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6"/>
      <c r="AB932" s="26"/>
      <c r="AC932" s="26"/>
      <c r="AD932" s="26"/>
      <c r="AE932" s="26"/>
      <c r="AF932" s="26"/>
      <c r="AG932" s="26"/>
      <c r="AH932" s="26"/>
      <c r="AI932" s="26"/>
      <c r="AJ932" s="26"/>
      <c r="AK932" s="26"/>
      <c r="AL932" s="26"/>
      <c r="AM932" s="26"/>
      <c r="AN932" s="26"/>
      <c r="AO932" s="26"/>
      <c r="AP932" s="26"/>
      <c r="AQ932" s="26"/>
      <c r="AR932" s="26"/>
      <c r="AS932" s="26"/>
      <c r="AT932" s="26"/>
      <c r="AU932" s="26"/>
      <c r="AV932" s="26"/>
      <c r="AW932" s="26"/>
      <c r="AX932" s="26"/>
      <c r="AY932" s="26"/>
      <c r="AZ932" s="26"/>
      <c r="BA932" s="26"/>
      <c r="BB932" s="26"/>
      <c r="BC932" s="26"/>
      <c r="BD932" s="26"/>
      <c r="BE932" s="26"/>
      <c r="BF932" s="26"/>
      <c r="BG932" s="26"/>
      <c r="BH932" s="26"/>
      <c r="BI932" s="26"/>
      <c r="BJ932" s="26"/>
      <c r="BK932" s="26"/>
      <c r="BL932" s="26"/>
      <c r="BM932" s="26"/>
      <c r="BN932" s="26"/>
      <c r="BO932" s="26"/>
      <c r="BP932" s="26"/>
      <c r="BQ932" s="26"/>
      <c r="BR932" s="26"/>
      <c r="BS932" s="26"/>
      <c r="BT932" s="26"/>
      <c r="BU932" s="26"/>
      <c r="BV932" s="26"/>
      <c r="BW932" s="26"/>
      <c r="BX932" s="26"/>
      <c r="BY932" s="26"/>
      <c r="BZ932" s="26"/>
      <c r="CA932" s="26"/>
      <c r="CB932" s="26"/>
      <c r="CC932" s="26"/>
      <c r="CD932" s="26"/>
      <c r="CE932" s="26"/>
      <c r="CF932" s="26"/>
      <c r="CG932" s="26"/>
      <c r="CH932" s="26"/>
      <c r="CI932" s="26"/>
      <c r="CJ932" s="26"/>
      <c r="CK932" s="26"/>
      <c r="CL932" s="26"/>
      <c r="CM932" s="26"/>
      <c r="CN932" s="26"/>
      <c r="CO932" s="26"/>
      <c r="CP932" s="26"/>
      <c r="CQ932" s="26"/>
      <c r="CR932" s="26"/>
      <c r="CS932" s="26"/>
      <c r="CT932" s="26"/>
      <c r="CU932" s="26"/>
      <c r="CV932" s="26"/>
      <c r="CW932" s="26"/>
      <c r="CX932" s="26"/>
      <c r="CY932" s="26"/>
      <c r="CZ932" s="26"/>
      <c r="DA932" s="26"/>
      <c r="DB932" s="26"/>
      <c r="DC932" s="26"/>
      <c r="DD932" s="26"/>
      <c r="DE932" s="26"/>
      <c r="DF932" s="26"/>
      <c r="DG932" s="26"/>
      <c r="DH932" s="26"/>
      <c r="DI932" s="26"/>
      <c r="DJ932" s="26"/>
      <c r="DK932" s="26"/>
      <c r="DL932" s="26"/>
      <c r="DM932" s="26"/>
      <c r="DN932" s="26"/>
      <c r="DO932" s="26"/>
      <c r="DP932" s="26"/>
      <c r="DQ932" s="26"/>
      <c r="DR932" s="26"/>
      <c r="DS932" s="26"/>
      <c r="DT932" s="26"/>
      <c r="DU932" s="26"/>
      <c r="DV932" s="26"/>
      <c r="DW932" s="26"/>
      <c r="DX932" s="26"/>
      <c r="DY932" s="26"/>
      <c r="DZ932" s="26"/>
      <c r="EA932" s="26"/>
      <c r="EB932" s="26"/>
      <c r="EC932" s="26"/>
      <c r="ED932" s="26"/>
      <c r="EE932" s="26"/>
      <c r="EF932" s="26"/>
      <c r="EG932" s="26"/>
      <c r="EH932" s="26"/>
      <c r="EI932" s="26"/>
      <c r="EJ932" s="26"/>
      <c r="EK932" s="26"/>
      <c r="EL932" s="26"/>
      <c r="EM932" s="26"/>
      <c r="EN932" s="26"/>
      <c r="EO932" s="26"/>
      <c r="EP932" s="26"/>
      <c r="EQ932" s="26"/>
      <c r="ER932" s="26"/>
      <c r="ES932" s="26"/>
      <c r="ET932" s="26"/>
      <c r="EU932" s="26"/>
      <c r="EV932" s="26"/>
      <c r="EW932" s="26"/>
      <c r="EX932" s="26"/>
      <c r="EY932" s="26"/>
      <c r="EZ932" s="26"/>
      <c r="FA932" s="26"/>
      <c r="FB932" s="26"/>
      <c r="FC932" s="26"/>
      <c r="FD932" s="26"/>
      <c r="FE932" s="26"/>
      <c r="FF932" s="26"/>
      <c r="FG932" s="26"/>
      <c r="FH932" s="26"/>
      <c r="FI932" s="26"/>
      <c r="FJ932" s="26"/>
      <c r="FK932" s="26"/>
      <c r="FL932" s="26"/>
      <c r="FM932" s="26"/>
      <c r="FN932" s="26"/>
      <c r="FO932" s="26"/>
      <c r="FP932" s="26"/>
      <c r="FQ932" s="26"/>
      <c r="FR932" s="26"/>
      <c r="FS932" s="26"/>
      <c r="FT932" s="26"/>
      <c r="FU932" s="26"/>
      <c r="FV932" s="26"/>
      <c r="FW932" s="26"/>
      <c r="FX932" s="26"/>
      <c r="FY932" s="26"/>
      <c r="FZ932" s="26"/>
      <c r="GA932" s="26"/>
      <c r="GB932" s="26"/>
      <c r="GC932" s="26"/>
      <c r="GD932" s="26"/>
      <c r="GE932" s="26"/>
      <c r="GF932" s="26"/>
      <c r="GG932" s="26"/>
      <c r="GH932" s="26"/>
      <c r="GI932" s="26"/>
      <c r="GJ932" s="26"/>
      <c r="GK932" s="26"/>
      <c r="GL932" s="26"/>
      <c r="GM932" s="26"/>
      <c r="GN932" s="26"/>
      <c r="GO932" s="26"/>
      <c r="GP932" s="26"/>
      <c r="GQ932" s="26"/>
      <c r="GR932" s="26"/>
      <c r="GS932" s="26"/>
      <c r="GT932" s="26"/>
      <c r="GU932" s="26"/>
      <c r="GV932" s="26"/>
      <c r="GW932" s="26"/>
      <c r="GX932" s="26"/>
      <c r="GY932" s="26"/>
      <c r="GZ932" s="26"/>
      <c r="HA932" s="26"/>
      <c r="HB932" s="26"/>
      <c r="HC932" s="26"/>
      <c r="HD932" s="26"/>
      <c r="HE932" s="26"/>
      <c r="HF932" s="26"/>
      <c r="HG932" s="26"/>
      <c r="HH932" s="26"/>
      <c r="HI932" s="26"/>
      <c r="HJ932" s="26"/>
      <c r="HK932" s="26"/>
      <c r="HL932" s="26"/>
      <c r="HM932" s="26"/>
      <c r="HN932" s="26"/>
      <c r="HO932" s="26"/>
      <c r="HP932" s="26"/>
      <c r="HQ932" s="26"/>
      <c r="HR932" s="26"/>
      <c r="HS932" s="26"/>
      <c r="HT932" s="26"/>
      <c r="HU932" s="26"/>
      <c r="HV932" s="26"/>
      <c r="HW932" s="26"/>
      <c r="HX932" s="26"/>
      <c r="HY932" s="26"/>
      <c r="HZ932" s="26"/>
      <c r="IA932" s="26"/>
      <c r="IB932" s="26"/>
      <c r="IC932" s="26"/>
      <c r="ID932" s="26"/>
      <c r="IE932" s="26"/>
      <c r="IF932" s="26"/>
      <c r="IG932" s="26"/>
      <c r="IH932" s="26"/>
      <c r="II932" s="26"/>
      <c r="IJ932" s="26"/>
      <c r="IK932" s="26"/>
      <c r="IL932" s="26"/>
      <c r="IM932" s="26"/>
      <c r="IN932" s="26"/>
      <c r="IO932" s="26"/>
      <c r="IP932" s="26"/>
      <c r="IQ932" s="26"/>
      <c r="IR932" s="26"/>
      <c r="IS932" s="26"/>
      <c r="IT932" s="26"/>
      <c r="IU932" s="26"/>
      <c r="IV932" s="26"/>
    </row>
    <row r="933" spans="1:256" s="35" customFormat="1" ht="14.4" x14ac:dyDescent="0.3">
      <c r="A933"/>
      <c r="B933"/>
      <c r="C933"/>
      <c r="D933"/>
      <c r="E933"/>
      <c r="F933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6"/>
      <c r="AB933" s="26"/>
      <c r="AC933" s="26"/>
      <c r="AD933" s="26"/>
      <c r="AE933" s="26"/>
      <c r="AF933" s="26"/>
      <c r="AG933" s="26"/>
      <c r="AH933" s="26"/>
      <c r="AI933" s="26"/>
      <c r="AJ933" s="26"/>
      <c r="AK933" s="26"/>
      <c r="AL933" s="26"/>
      <c r="AM933" s="26"/>
      <c r="AN933" s="26"/>
      <c r="AO933" s="26"/>
      <c r="AP933" s="26"/>
      <c r="AQ933" s="26"/>
      <c r="AR933" s="26"/>
      <c r="AS933" s="26"/>
      <c r="AT933" s="26"/>
      <c r="AU933" s="26"/>
      <c r="AV933" s="26"/>
      <c r="AW933" s="26"/>
      <c r="AX933" s="26"/>
      <c r="AY933" s="26"/>
      <c r="AZ933" s="26"/>
      <c r="BA933" s="26"/>
      <c r="BB933" s="26"/>
      <c r="BC933" s="26"/>
      <c r="BD933" s="26"/>
      <c r="BE933" s="26"/>
      <c r="BF933" s="26"/>
      <c r="BG933" s="26"/>
      <c r="BH933" s="26"/>
      <c r="BI933" s="26"/>
      <c r="BJ933" s="26"/>
      <c r="BK933" s="26"/>
      <c r="BL933" s="26"/>
      <c r="BM933" s="26"/>
      <c r="BN933" s="26"/>
      <c r="BO933" s="26"/>
      <c r="BP933" s="26"/>
      <c r="BQ933" s="26"/>
      <c r="BR933" s="26"/>
      <c r="BS933" s="26"/>
      <c r="BT933" s="26"/>
      <c r="BU933" s="26"/>
      <c r="BV933" s="26"/>
      <c r="BW933" s="26"/>
      <c r="BX933" s="26"/>
      <c r="BY933" s="26"/>
      <c r="BZ933" s="26"/>
      <c r="CA933" s="26"/>
      <c r="CB933" s="26"/>
      <c r="CC933" s="26"/>
      <c r="CD933" s="26"/>
      <c r="CE933" s="26"/>
      <c r="CF933" s="26"/>
      <c r="CG933" s="26"/>
      <c r="CH933" s="26"/>
      <c r="CI933" s="26"/>
      <c r="CJ933" s="26"/>
      <c r="CK933" s="26"/>
      <c r="CL933" s="26"/>
      <c r="CM933" s="26"/>
      <c r="CN933" s="26"/>
      <c r="CO933" s="26"/>
      <c r="CP933" s="26"/>
      <c r="CQ933" s="26"/>
      <c r="CR933" s="26"/>
      <c r="CS933" s="26"/>
      <c r="CT933" s="26"/>
      <c r="CU933" s="26"/>
      <c r="CV933" s="26"/>
      <c r="CW933" s="26"/>
      <c r="CX933" s="26"/>
      <c r="CY933" s="26"/>
      <c r="CZ933" s="26"/>
      <c r="DA933" s="26"/>
      <c r="DB933" s="26"/>
      <c r="DC933" s="26"/>
      <c r="DD933" s="26"/>
      <c r="DE933" s="26"/>
      <c r="DF933" s="26"/>
      <c r="DG933" s="26"/>
      <c r="DH933" s="26"/>
      <c r="DI933" s="26"/>
      <c r="DJ933" s="26"/>
      <c r="DK933" s="26"/>
      <c r="DL933" s="26"/>
      <c r="DM933" s="26"/>
      <c r="DN933" s="26"/>
      <c r="DO933" s="26"/>
      <c r="DP933" s="26"/>
      <c r="DQ933" s="26"/>
      <c r="DR933" s="26"/>
      <c r="DS933" s="26"/>
      <c r="DT933" s="26"/>
      <c r="DU933" s="26"/>
      <c r="DV933" s="26"/>
      <c r="DW933" s="26"/>
      <c r="DX933" s="26"/>
      <c r="DY933" s="26"/>
      <c r="DZ933" s="26"/>
      <c r="EA933" s="26"/>
      <c r="EB933" s="26"/>
      <c r="EC933" s="26"/>
      <c r="ED933" s="26"/>
      <c r="EE933" s="26"/>
      <c r="EF933" s="26"/>
      <c r="EG933" s="26"/>
      <c r="EH933" s="26"/>
      <c r="EI933" s="26"/>
      <c r="EJ933" s="26"/>
      <c r="EK933" s="26"/>
      <c r="EL933" s="26"/>
      <c r="EM933" s="26"/>
      <c r="EN933" s="26"/>
      <c r="EO933" s="26"/>
      <c r="EP933" s="26"/>
      <c r="EQ933" s="26"/>
      <c r="ER933" s="26"/>
      <c r="ES933" s="26"/>
      <c r="ET933" s="26"/>
      <c r="EU933" s="26"/>
      <c r="EV933" s="26"/>
      <c r="EW933" s="26"/>
      <c r="EX933" s="26"/>
      <c r="EY933" s="26"/>
      <c r="EZ933" s="26"/>
      <c r="FA933" s="26"/>
      <c r="FB933" s="26"/>
      <c r="FC933" s="26"/>
      <c r="FD933" s="26"/>
      <c r="FE933" s="26"/>
      <c r="FF933" s="26"/>
      <c r="FG933" s="26"/>
      <c r="FH933" s="26"/>
      <c r="FI933" s="26"/>
      <c r="FJ933" s="26"/>
      <c r="FK933" s="26"/>
      <c r="FL933" s="26"/>
      <c r="FM933" s="26"/>
      <c r="FN933" s="26"/>
      <c r="FO933" s="26"/>
      <c r="FP933" s="26"/>
      <c r="FQ933" s="26"/>
      <c r="FR933" s="26"/>
      <c r="FS933" s="26"/>
      <c r="FT933" s="26"/>
      <c r="FU933" s="26"/>
      <c r="FV933" s="26"/>
      <c r="FW933" s="26"/>
      <c r="FX933" s="26"/>
      <c r="FY933" s="26"/>
      <c r="FZ933" s="26"/>
      <c r="GA933" s="26"/>
      <c r="GB933" s="26"/>
      <c r="GC933" s="26"/>
      <c r="GD933" s="26"/>
      <c r="GE933" s="26"/>
      <c r="GF933" s="26"/>
      <c r="GG933" s="26"/>
      <c r="GH933" s="26"/>
      <c r="GI933" s="26"/>
      <c r="GJ933" s="26"/>
      <c r="GK933" s="26"/>
      <c r="GL933" s="26"/>
      <c r="GM933" s="26"/>
      <c r="GN933" s="26"/>
      <c r="GO933" s="26"/>
      <c r="GP933" s="26"/>
      <c r="GQ933" s="26"/>
      <c r="GR933" s="26"/>
      <c r="GS933" s="26"/>
      <c r="GT933" s="26"/>
      <c r="GU933" s="26"/>
      <c r="GV933" s="26"/>
      <c r="GW933" s="26"/>
      <c r="GX933" s="26"/>
      <c r="GY933" s="26"/>
      <c r="GZ933" s="26"/>
      <c r="HA933" s="26"/>
      <c r="HB933" s="26"/>
      <c r="HC933" s="26"/>
      <c r="HD933" s="26"/>
      <c r="HE933" s="26"/>
      <c r="HF933" s="26"/>
      <c r="HG933" s="26"/>
      <c r="HH933" s="26"/>
      <c r="HI933" s="26"/>
      <c r="HJ933" s="26"/>
      <c r="HK933" s="26"/>
      <c r="HL933" s="26"/>
      <c r="HM933" s="26"/>
      <c r="HN933" s="26"/>
      <c r="HO933" s="26"/>
      <c r="HP933" s="26"/>
      <c r="HQ933" s="26"/>
      <c r="HR933" s="26"/>
      <c r="HS933" s="26"/>
      <c r="HT933" s="26"/>
      <c r="HU933" s="26"/>
      <c r="HV933" s="26"/>
      <c r="HW933" s="26"/>
      <c r="HX933" s="26"/>
      <c r="HY933" s="26"/>
      <c r="HZ933" s="26"/>
      <c r="IA933" s="26"/>
      <c r="IB933" s="26"/>
      <c r="IC933" s="26"/>
      <c r="ID933" s="26"/>
      <c r="IE933" s="26"/>
      <c r="IF933" s="26"/>
      <c r="IG933" s="26"/>
      <c r="IH933" s="26"/>
      <c r="II933" s="26"/>
      <c r="IJ933" s="26"/>
      <c r="IK933" s="26"/>
      <c r="IL933" s="26"/>
      <c r="IM933" s="26"/>
      <c r="IN933" s="26"/>
      <c r="IO933" s="26"/>
      <c r="IP933" s="26"/>
      <c r="IQ933" s="26"/>
      <c r="IR933" s="26"/>
      <c r="IS933" s="26"/>
      <c r="IT933" s="26"/>
      <c r="IU933" s="26"/>
      <c r="IV933" s="26"/>
    </row>
    <row r="934" spans="1:256" s="32" customFormat="1" ht="14.4" x14ac:dyDescent="0.3">
      <c r="A934"/>
      <c r="B934"/>
      <c r="C934"/>
      <c r="D934"/>
      <c r="E934"/>
      <c r="F934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6"/>
      <c r="AB934" s="26"/>
      <c r="AC934" s="26"/>
      <c r="AD934" s="26"/>
      <c r="AE934" s="26"/>
      <c r="AF934" s="26"/>
      <c r="AG934" s="26"/>
      <c r="AH934" s="26"/>
      <c r="AI934" s="26"/>
      <c r="AJ934" s="26"/>
      <c r="AK934" s="26"/>
      <c r="AL934" s="26"/>
      <c r="AM934" s="26"/>
      <c r="AN934" s="26"/>
      <c r="AO934" s="26"/>
      <c r="AP934" s="26"/>
      <c r="AQ934" s="26"/>
      <c r="AR934" s="26"/>
      <c r="AS934" s="26"/>
      <c r="AT934" s="26"/>
      <c r="AU934" s="26"/>
      <c r="AV934" s="26"/>
      <c r="AW934" s="26"/>
      <c r="AX934" s="26"/>
      <c r="AY934" s="26"/>
      <c r="AZ934" s="26"/>
      <c r="BA934" s="26"/>
      <c r="BB934" s="26"/>
      <c r="BC934" s="26"/>
      <c r="BD934" s="26"/>
      <c r="BE934" s="26"/>
      <c r="BF934" s="26"/>
      <c r="BG934" s="26"/>
      <c r="BH934" s="26"/>
      <c r="BI934" s="26"/>
      <c r="BJ934" s="26"/>
      <c r="BK934" s="26"/>
      <c r="BL934" s="26"/>
      <c r="BM934" s="26"/>
      <c r="BN934" s="26"/>
      <c r="BO934" s="26"/>
      <c r="BP934" s="26"/>
      <c r="BQ934" s="26"/>
      <c r="BR934" s="26"/>
      <c r="BS934" s="26"/>
      <c r="BT934" s="26"/>
      <c r="BU934" s="26"/>
      <c r="BV934" s="26"/>
      <c r="BW934" s="26"/>
      <c r="BX934" s="26"/>
      <c r="BY934" s="26"/>
      <c r="BZ934" s="26"/>
      <c r="CA934" s="26"/>
      <c r="CB934" s="26"/>
      <c r="CC934" s="26"/>
      <c r="CD934" s="26"/>
      <c r="CE934" s="26"/>
      <c r="CF934" s="26"/>
      <c r="CG934" s="26"/>
      <c r="CH934" s="26"/>
      <c r="CI934" s="26"/>
      <c r="CJ934" s="26"/>
      <c r="CK934" s="26"/>
      <c r="CL934" s="26"/>
      <c r="CM934" s="26"/>
      <c r="CN934" s="26"/>
      <c r="CO934" s="26"/>
      <c r="CP934" s="26"/>
      <c r="CQ934" s="26"/>
      <c r="CR934" s="26"/>
      <c r="CS934" s="26"/>
      <c r="CT934" s="26"/>
      <c r="CU934" s="26"/>
      <c r="CV934" s="26"/>
      <c r="CW934" s="26"/>
      <c r="CX934" s="26"/>
      <c r="CY934" s="26"/>
      <c r="CZ934" s="26"/>
      <c r="DA934" s="26"/>
      <c r="DB934" s="26"/>
      <c r="DC934" s="26"/>
      <c r="DD934" s="26"/>
      <c r="DE934" s="26"/>
      <c r="DF934" s="26"/>
      <c r="DG934" s="26"/>
      <c r="DH934" s="26"/>
      <c r="DI934" s="26"/>
      <c r="DJ934" s="26"/>
      <c r="DK934" s="26"/>
      <c r="DL934" s="26"/>
      <c r="DM934" s="26"/>
      <c r="DN934" s="26"/>
      <c r="DO934" s="26"/>
      <c r="DP934" s="26"/>
      <c r="DQ934" s="26"/>
      <c r="DR934" s="26"/>
      <c r="DS934" s="26"/>
      <c r="DT934" s="26"/>
      <c r="DU934" s="26"/>
      <c r="DV934" s="26"/>
      <c r="DW934" s="26"/>
      <c r="DX934" s="26"/>
      <c r="DY934" s="26"/>
      <c r="DZ934" s="26"/>
      <c r="EA934" s="26"/>
      <c r="EB934" s="26"/>
      <c r="EC934" s="26"/>
      <c r="ED934" s="26"/>
      <c r="EE934" s="26"/>
      <c r="EF934" s="26"/>
      <c r="EG934" s="26"/>
      <c r="EH934" s="26"/>
      <c r="EI934" s="26"/>
      <c r="EJ934" s="26"/>
      <c r="EK934" s="26"/>
      <c r="EL934" s="26"/>
      <c r="EM934" s="26"/>
      <c r="EN934" s="26"/>
      <c r="EO934" s="26"/>
      <c r="EP934" s="26"/>
      <c r="EQ934" s="26"/>
      <c r="ER934" s="26"/>
      <c r="ES934" s="26"/>
      <c r="ET934" s="26"/>
      <c r="EU934" s="26"/>
      <c r="EV934" s="26"/>
      <c r="EW934" s="26"/>
      <c r="EX934" s="26"/>
      <c r="EY934" s="26"/>
      <c r="EZ934" s="26"/>
      <c r="FA934" s="26"/>
      <c r="FB934" s="26"/>
      <c r="FC934" s="26"/>
      <c r="FD934" s="26"/>
      <c r="FE934" s="26"/>
      <c r="FF934" s="26"/>
      <c r="FG934" s="26"/>
      <c r="FH934" s="26"/>
      <c r="FI934" s="26"/>
      <c r="FJ934" s="26"/>
      <c r="FK934" s="26"/>
      <c r="FL934" s="26"/>
      <c r="FM934" s="26"/>
      <c r="FN934" s="26"/>
      <c r="FO934" s="26"/>
      <c r="FP934" s="26"/>
      <c r="FQ934" s="26"/>
      <c r="FR934" s="26"/>
      <c r="FS934" s="26"/>
      <c r="FT934" s="26"/>
      <c r="FU934" s="26"/>
      <c r="FV934" s="26"/>
      <c r="FW934" s="26"/>
      <c r="FX934" s="26"/>
      <c r="FY934" s="26"/>
      <c r="FZ934" s="26"/>
      <c r="GA934" s="26"/>
      <c r="GB934" s="26"/>
      <c r="GC934" s="26"/>
      <c r="GD934" s="26"/>
      <c r="GE934" s="26"/>
      <c r="GF934" s="26"/>
      <c r="GG934" s="26"/>
      <c r="GH934" s="26"/>
      <c r="GI934" s="26"/>
      <c r="GJ934" s="26"/>
      <c r="GK934" s="26"/>
      <c r="GL934" s="26"/>
      <c r="GM934" s="26"/>
      <c r="GN934" s="26"/>
      <c r="GO934" s="26"/>
      <c r="GP934" s="26"/>
      <c r="GQ934" s="26"/>
      <c r="GR934" s="26"/>
      <c r="GS934" s="26"/>
      <c r="GT934" s="26"/>
      <c r="GU934" s="26"/>
      <c r="GV934" s="26"/>
      <c r="GW934" s="26"/>
      <c r="GX934" s="26"/>
      <c r="GY934" s="26"/>
      <c r="GZ934" s="26"/>
      <c r="HA934" s="26"/>
      <c r="HB934" s="26"/>
      <c r="HC934" s="26"/>
      <c r="HD934" s="26"/>
      <c r="HE934" s="26"/>
      <c r="HF934" s="26"/>
      <c r="HG934" s="26"/>
      <c r="HH934" s="26"/>
      <c r="HI934" s="26"/>
      <c r="HJ934" s="26"/>
      <c r="HK934" s="26"/>
      <c r="HL934" s="26"/>
      <c r="HM934" s="26"/>
      <c r="HN934" s="26"/>
      <c r="HO934" s="26"/>
      <c r="HP934" s="26"/>
      <c r="HQ934" s="26"/>
      <c r="HR934" s="26"/>
      <c r="HS934" s="26"/>
      <c r="HT934" s="26"/>
      <c r="HU934" s="26"/>
      <c r="HV934" s="26"/>
      <c r="HW934" s="26"/>
      <c r="HX934" s="26"/>
      <c r="HY934" s="26"/>
      <c r="HZ934" s="26"/>
      <c r="IA934" s="26"/>
      <c r="IB934" s="26"/>
      <c r="IC934" s="26"/>
      <c r="ID934" s="26"/>
      <c r="IE934" s="26"/>
      <c r="IF934" s="26"/>
      <c r="IG934" s="26"/>
      <c r="IH934" s="26"/>
      <c r="II934" s="26"/>
      <c r="IJ934" s="26"/>
      <c r="IK934" s="26"/>
      <c r="IL934" s="26"/>
      <c r="IM934" s="26"/>
      <c r="IN934" s="26"/>
      <c r="IO934" s="26"/>
      <c r="IP934" s="26"/>
      <c r="IQ934" s="26"/>
      <c r="IR934" s="26"/>
      <c r="IS934" s="26"/>
      <c r="IT934" s="26"/>
      <c r="IU934" s="26"/>
      <c r="IV934" s="26"/>
    </row>
    <row r="935" spans="1:256" s="35" customFormat="1" ht="14.4" x14ac:dyDescent="0.3">
      <c r="A935"/>
      <c r="B935"/>
      <c r="C935"/>
      <c r="D935"/>
      <c r="E935"/>
      <c r="F935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6"/>
      <c r="AB935" s="26"/>
      <c r="AC935" s="26"/>
      <c r="AD935" s="26"/>
      <c r="AE935" s="26"/>
      <c r="AF935" s="26"/>
      <c r="AG935" s="26"/>
      <c r="AH935" s="26"/>
      <c r="AI935" s="26"/>
      <c r="AJ935" s="26"/>
      <c r="AK935" s="26"/>
      <c r="AL935" s="26"/>
      <c r="AM935" s="26"/>
      <c r="AN935" s="26"/>
      <c r="AO935" s="26"/>
      <c r="AP935" s="26"/>
      <c r="AQ935" s="26"/>
      <c r="AR935" s="26"/>
      <c r="AS935" s="26"/>
      <c r="AT935" s="26"/>
      <c r="AU935" s="26"/>
      <c r="AV935" s="26"/>
      <c r="AW935" s="26"/>
      <c r="AX935" s="26"/>
      <c r="AY935" s="26"/>
      <c r="AZ935" s="26"/>
      <c r="BA935" s="26"/>
      <c r="BB935" s="26"/>
      <c r="BC935" s="26"/>
      <c r="BD935" s="26"/>
      <c r="BE935" s="26"/>
      <c r="BF935" s="26"/>
      <c r="BG935" s="26"/>
      <c r="BH935" s="26"/>
      <c r="BI935" s="26"/>
      <c r="BJ935" s="26"/>
      <c r="BK935" s="26"/>
      <c r="BL935" s="26"/>
      <c r="BM935" s="26"/>
      <c r="BN935" s="26"/>
      <c r="BO935" s="26"/>
      <c r="BP935" s="26"/>
      <c r="BQ935" s="26"/>
      <c r="BR935" s="26"/>
      <c r="BS935" s="26"/>
      <c r="BT935" s="26"/>
      <c r="BU935" s="26"/>
      <c r="BV935" s="26"/>
      <c r="BW935" s="26"/>
      <c r="BX935" s="26"/>
      <c r="BY935" s="26"/>
      <c r="BZ935" s="26"/>
      <c r="CA935" s="26"/>
      <c r="CB935" s="26"/>
      <c r="CC935" s="26"/>
      <c r="CD935" s="26"/>
      <c r="CE935" s="26"/>
      <c r="CF935" s="26"/>
      <c r="CG935" s="26"/>
      <c r="CH935" s="26"/>
      <c r="CI935" s="26"/>
      <c r="CJ935" s="26"/>
      <c r="CK935" s="26"/>
      <c r="CL935" s="26"/>
      <c r="CM935" s="26"/>
      <c r="CN935" s="26"/>
      <c r="CO935" s="26"/>
      <c r="CP935" s="26"/>
      <c r="CQ935" s="26"/>
      <c r="CR935" s="26"/>
      <c r="CS935" s="26"/>
      <c r="CT935" s="26"/>
      <c r="CU935" s="26"/>
      <c r="CV935" s="26"/>
      <c r="CW935" s="26"/>
      <c r="CX935" s="26"/>
      <c r="CY935" s="26"/>
      <c r="CZ935" s="26"/>
      <c r="DA935" s="26"/>
      <c r="DB935" s="26"/>
      <c r="DC935" s="26"/>
      <c r="DD935" s="26"/>
      <c r="DE935" s="26"/>
      <c r="DF935" s="26"/>
      <c r="DG935" s="26"/>
      <c r="DH935" s="26"/>
      <c r="DI935" s="26"/>
      <c r="DJ935" s="26"/>
      <c r="DK935" s="26"/>
      <c r="DL935" s="26"/>
      <c r="DM935" s="26"/>
      <c r="DN935" s="26"/>
      <c r="DO935" s="26"/>
      <c r="DP935" s="26"/>
      <c r="DQ935" s="26"/>
      <c r="DR935" s="26"/>
      <c r="DS935" s="26"/>
      <c r="DT935" s="26"/>
      <c r="DU935" s="26"/>
      <c r="DV935" s="26"/>
      <c r="DW935" s="26"/>
      <c r="DX935" s="26"/>
      <c r="DY935" s="26"/>
      <c r="DZ935" s="26"/>
      <c r="EA935" s="26"/>
      <c r="EB935" s="26"/>
      <c r="EC935" s="26"/>
      <c r="ED935" s="26"/>
      <c r="EE935" s="26"/>
      <c r="EF935" s="26"/>
      <c r="EG935" s="26"/>
      <c r="EH935" s="26"/>
      <c r="EI935" s="26"/>
      <c r="EJ935" s="26"/>
      <c r="EK935" s="26"/>
      <c r="EL935" s="26"/>
      <c r="EM935" s="26"/>
      <c r="EN935" s="26"/>
      <c r="EO935" s="26"/>
      <c r="EP935" s="26"/>
      <c r="EQ935" s="26"/>
      <c r="ER935" s="26"/>
      <c r="ES935" s="26"/>
      <c r="ET935" s="26"/>
      <c r="EU935" s="26"/>
      <c r="EV935" s="26"/>
      <c r="EW935" s="26"/>
      <c r="EX935" s="26"/>
      <c r="EY935" s="26"/>
      <c r="EZ935" s="26"/>
      <c r="FA935" s="26"/>
      <c r="FB935" s="26"/>
      <c r="FC935" s="26"/>
      <c r="FD935" s="26"/>
      <c r="FE935" s="26"/>
      <c r="FF935" s="26"/>
      <c r="FG935" s="26"/>
      <c r="FH935" s="26"/>
      <c r="FI935" s="26"/>
      <c r="FJ935" s="26"/>
      <c r="FK935" s="26"/>
      <c r="FL935" s="26"/>
      <c r="FM935" s="26"/>
      <c r="FN935" s="26"/>
      <c r="FO935" s="26"/>
      <c r="FP935" s="26"/>
      <c r="FQ935" s="26"/>
      <c r="FR935" s="26"/>
      <c r="FS935" s="26"/>
      <c r="FT935" s="26"/>
      <c r="FU935" s="26"/>
      <c r="FV935" s="26"/>
      <c r="FW935" s="26"/>
      <c r="FX935" s="26"/>
      <c r="FY935" s="26"/>
      <c r="FZ935" s="26"/>
      <c r="GA935" s="26"/>
      <c r="GB935" s="26"/>
      <c r="GC935" s="26"/>
      <c r="GD935" s="26"/>
      <c r="GE935" s="26"/>
      <c r="GF935" s="26"/>
      <c r="GG935" s="26"/>
      <c r="GH935" s="26"/>
      <c r="GI935" s="26"/>
      <c r="GJ935" s="26"/>
      <c r="GK935" s="26"/>
      <c r="GL935" s="26"/>
      <c r="GM935" s="26"/>
      <c r="GN935" s="26"/>
      <c r="GO935" s="26"/>
      <c r="GP935" s="26"/>
      <c r="GQ935" s="26"/>
      <c r="GR935" s="26"/>
      <c r="GS935" s="26"/>
      <c r="GT935" s="26"/>
      <c r="GU935" s="26"/>
      <c r="GV935" s="26"/>
      <c r="GW935" s="26"/>
      <c r="GX935" s="26"/>
      <c r="GY935" s="26"/>
      <c r="GZ935" s="26"/>
      <c r="HA935" s="26"/>
      <c r="HB935" s="26"/>
      <c r="HC935" s="26"/>
      <c r="HD935" s="26"/>
      <c r="HE935" s="26"/>
      <c r="HF935" s="26"/>
      <c r="HG935" s="26"/>
      <c r="HH935" s="26"/>
      <c r="HI935" s="26"/>
      <c r="HJ935" s="26"/>
      <c r="HK935" s="26"/>
      <c r="HL935" s="26"/>
      <c r="HM935" s="26"/>
      <c r="HN935" s="26"/>
      <c r="HO935" s="26"/>
      <c r="HP935" s="26"/>
      <c r="HQ935" s="26"/>
      <c r="HR935" s="26"/>
      <c r="HS935" s="26"/>
      <c r="HT935" s="26"/>
      <c r="HU935" s="26"/>
      <c r="HV935" s="26"/>
      <c r="HW935" s="26"/>
      <c r="HX935" s="26"/>
      <c r="HY935" s="26"/>
      <c r="HZ935" s="26"/>
      <c r="IA935" s="26"/>
      <c r="IB935" s="26"/>
      <c r="IC935" s="26"/>
      <c r="ID935" s="26"/>
      <c r="IE935" s="26"/>
      <c r="IF935" s="26"/>
      <c r="IG935" s="26"/>
      <c r="IH935" s="26"/>
      <c r="II935" s="26"/>
      <c r="IJ935" s="26"/>
      <c r="IK935" s="26"/>
      <c r="IL935" s="26"/>
      <c r="IM935" s="26"/>
      <c r="IN935" s="26"/>
      <c r="IO935" s="26"/>
      <c r="IP935" s="26"/>
      <c r="IQ935" s="26"/>
      <c r="IR935" s="26"/>
      <c r="IS935" s="26"/>
      <c r="IT935" s="26"/>
      <c r="IU935" s="26"/>
      <c r="IV935" s="26"/>
    </row>
    <row r="936" spans="1:256" s="32" customFormat="1" ht="14.4" x14ac:dyDescent="0.3">
      <c r="A936"/>
      <c r="B936"/>
      <c r="C936"/>
      <c r="D936"/>
      <c r="E936"/>
      <c r="F93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6"/>
      <c r="AB936" s="26"/>
      <c r="AC936" s="26"/>
      <c r="AD936" s="26"/>
      <c r="AE936" s="26"/>
      <c r="AF936" s="26"/>
      <c r="AG936" s="26"/>
      <c r="AH936" s="26"/>
      <c r="AI936" s="26"/>
      <c r="AJ936" s="26"/>
      <c r="AK936" s="26"/>
      <c r="AL936" s="26"/>
      <c r="AM936" s="26"/>
      <c r="AN936" s="26"/>
      <c r="AO936" s="26"/>
      <c r="AP936" s="26"/>
      <c r="AQ936" s="26"/>
      <c r="AR936" s="26"/>
      <c r="AS936" s="26"/>
      <c r="AT936" s="26"/>
      <c r="AU936" s="26"/>
      <c r="AV936" s="26"/>
      <c r="AW936" s="26"/>
      <c r="AX936" s="26"/>
      <c r="AY936" s="26"/>
      <c r="AZ936" s="26"/>
      <c r="BA936" s="26"/>
      <c r="BB936" s="26"/>
      <c r="BC936" s="26"/>
      <c r="BD936" s="26"/>
      <c r="BE936" s="26"/>
      <c r="BF936" s="26"/>
      <c r="BG936" s="26"/>
      <c r="BH936" s="26"/>
      <c r="BI936" s="26"/>
      <c r="BJ936" s="26"/>
      <c r="BK936" s="26"/>
      <c r="BL936" s="26"/>
      <c r="BM936" s="26"/>
      <c r="BN936" s="26"/>
      <c r="BO936" s="26"/>
      <c r="BP936" s="26"/>
      <c r="BQ936" s="26"/>
      <c r="BR936" s="26"/>
      <c r="BS936" s="26"/>
      <c r="BT936" s="26"/>
      <c r="BU936" s="26"/>
      <c r="BV936" s="26"/>
      <c r="BW936" s="26"/>
      <c r="BX936" s="26"/>
      <c r="BY936" s="26"/>
      <c r="BZ936" s="26"/>
      <c r="CA936" s="26"/>
      <c r="CB936" s="26"/>
      <c r="CC936" s="26"/>
      <c r="CD936" s="26"/>
      <c r="CE936" s="26"/>
      <c r="CF936" s="26"/>
      <c r="CG936" s="26"/>
      <c r="CH936" s="26"/>
      <c r="CI936" s="26"/>
      <c r="CJ936" s="26"/>
      <c r="CK936" s="26"/>
      <c r="CL936" s="26"/>
      <c r="CM936" s="26"/>
      <c r="CN936" s="26"/>
      <c r="CO936" s="26"/>
      <c r="CP936" s="26"/>
      <c r="CQ936" s="26"/>
      <c r="CR936" s="26"/>
      <c r="CS936" s="26"/>
      <c r="CT936" s="26"/>
      <c r="CU936" s="26"/>
      <c r="CV936" s="26"/>
      <c r="CW936" s="26"/>
      <c r="CX936" s="26"/>
      <c r="CY936" s="26"/>
      <c r="CZ936" s="26"/>
      <c r="DA936" s="26"/>
      <c r="DB936" s="26"/>
      <c r="DC936" s="26"/>
      <c r="DD936" s="26"/>
      <c r="DE936" s="26"/>
      <c r="DF936" s="26"/>
      <c r="DG936" s="26"/>
      <c r="DH936" s="26"/>
      <c r="DI936" s="26"/>
      <c r="DJ936" s="26"/>
      <c r="DK936" s="26"/>
      <c r="DL936" s="26"/>
      <c r="DM936" s="26"/>
      <c r="DN936" s="26"/>
      <c r="DO936" s="26"/>
      <c r="DP936" s="26"/>
      <c r="DQ936" s="26"/>
      <c r="DR936" s="26"/>
      <c r="DS936" s="26"/>
      <c r="DT936" s="26"/>
      <c r="DU936" s="26"/>
      <c r="DV936" s="26"/>
      <c r="DW936" s="26"/>
      <c r="DX936" s="26"/>
      <c r="DY936" s="26"/>
      <c r="DZ936" s="26"/>
      <c r="EA936" s="26"/>
      <c r="EB936" s="26"/>
      <c r="EC936" s="26"/>
      <c r="ED936" s="26"/>
      <c r="EE936" s="26"/>
      <c r="EF936" s="26"/>
      <c r="EG936" s="26"/>
      <c r="EH936" s="26"/>
      <c r="EI936" s="26"/>
      <c r="EJ936" s="26"/>
      <c r="EK936" s="26"/>
      <c r="EL936" s="26"/>
      <c r="EM936" s="26"/>
      <c r="EN936" s="26"/>
      <c r="EO936" s="26"/>
      <c r="EP936" s="26"/>
      <c r="EQ936" s="26"/>
      <c r="ER936" s="26"/>
      <c r="ES936" s="26"/>
      <c r="ET936" s="26"/>
      <c r="EU936" s="26"/>
      <c r="EV936" s="26"/>
      <c r="EW936" s="26"/>
      <c r="EX936" s="26"/>
      <c r="EY936" s="26"/>
      <c r="EZ936" s="26"/>
      <c r="FA936" s="26"/>
      <c r="FB936" s="26"/>
      <c r="FC936" s="26"/>
      <c r="FD936" s="26"/>
      <c r="FE936" s="26"/>
      <c r="FF936" s="26"/>
      <c r="FG936" s="26"/>
      <c r="FH936" s="26"/>
      <c r="FI936" s="26"/>
      <c r="FJ936" s="26"/>
      <c r="FK936" s="26"/>
      <c r="FL936" s="26"/>
      <c r="FM936" s="26"/>
      <c r="FN936" s="26"/>
      <c r="FO936" s="26"/>
      <c r="FP936" s="26"/>
      <c r="FQ936" s="26"/>
      <c r="FR936" s="26"/>
      <c r="FS936" s="26"/>
      <c r="FT936" s="26"/>
      <c r="FU936" s="26"/>
      <c r="FV936" s="26"/>
      <c r="FW936" s="26"/>
      <c r="FX936" s="26"/>
      <c r="FY936" s="26"/>
      <c r="FZ936" s="26"/>
      <c r="GA936" s="26"/>
      <c r="GB936" s="26"/>
      <c r="GC936" s="26"/>
      <c r="GD936" s="26"/>
      <c r="GE936" s="26"/>
      <c r="GF936" s="26"/>
      <c r="GG936" s="26"/>
      <c r="GH936" s="26"/>
      <c r="GI936" s="26"/>
      <c r="GJ936" s="26"/>
      <c r="GK936" s="26"/>
      <c r="GL936" s="26"/>
      <c r="GM936" s="26"/>
      <c r="GN936" s="26"/>
      <c r="GO936" s="26"/>
      <c r="GP936" s="26"/>
      <c r="GQ936" s="26"/>
      <c r="GR936" s="26"/>
      <c r="GS936" s="26"/>
      <c r="GT936" s="26"/>
      <c r="GU936" s="26"/>
      <c r="GV936" s="26"/>
      <c r="GW936" s="26"/>
      <c r="GX936" s="26"/>
      <c r="GY936" s="26"/>
      <c r="GZ936" s="26"/>
      <c r="HA936" s="26"/>
      <c r="HB936" s="26"/>
      <c r="HC936" s="26"/>
      <c r="HD936" s="26"/>
      <c r="HE936" s="26"/>
      <c r="HF936" s="26"/>
      <c r="HG936" s="26"/>
      <c r="HH936" s="26"/>
      <c r="HI936" s="26"/>
      <c r="HJ936" s="26"/>
      <c r="HK936" s="26"/>
      <c r="HL936" s="26"/>
      <c r="HM936" s="26"/>
      <c r="HN936" s="26"/>
      <c r="HO936" s="26"/>
      <c r="HP936" s="26"/>
      <c r="HQ936" s="26"/>
      <c r="HR936" s="26"/>
      <c r="HS936" s="26"/>
      <c r="HT936" s="26"/>
      <c r="HU936" s="26"/>
      <c r="HV936" s="26"/>
      <c r="HW936" s="26"/>
      <c r="HX936" s="26"/>
      <c r="HY936" s="26"/>
      <c r="HZ936" s="26"/>
      <c r="IA936" s="26"/>
      <c r="IB936" s="26"/>
      <c r="IC936" s="26"/>
      <c r="ID936" s="26"/>
      <c r="IE936" s="26"/>
      <c r="IF936" s="26"/>
      <c r="IG936" s="26"/>
      <c r="IH936" s="26"/>
      <c r="II936" s="26"/>
      <c r="IJ936" s="26"/>
      <c r="IK936" s="26"/>
      <c r="IL936" s="26"/>
      <c r="IM936" s="26"/>
      <c r="IN936" s="26"/>
      <c r="IO936" s="26"/>
      <c r="IP936" s="26"/>
      <c r="IQ936" s="26"/>
      <c r="IR936" s="26"/>
      <c r="IS936" s="26"/>
      <c r="IT936" s="26"/>
      <c r="IU936" s="26"/>
      <c r="IV936" s="26"/>
    </row>
    <row r="937" spans="1:256" s="35" customFormat="1" ht="14.4" x14ac:dyDescent="0.3">
      <c r="A937"/>
      <c r="B937"/>
      <c r="C937"/>
      <c r="D937"/>
      <c r="E937"/>
      <c r="F937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6"/>
      <c r="AB937" s="26"/>
      <c r="AC937" s="26"/>
      <c r="AD937" s="26"/>
      <c r="AE937" s="26"/>
      <c r="AF937" s="26"/>
      <c r="AG937" s="26"/>
      <c r="AH937" s="26"/>
      <c r="AI937" s="26"/>
      <c r="AJ937" s="26"/>
      <c r="AK937" s="26"/>
      <c r="AL937" s="26"/>
      <c r="AM937" s="26"/>
      <c r="AN937" s="26"/>
      <c r="AO937" s="26"/>
      <c r="AP937" s="26"/>
      <c r="AQ937" s="26"/>
      <c r="AR937" s="26"/>
      <c r="AS937" s="26"/>
      <c r="AT937" s="26"/>
      <c r="AU937" s="26"/>
      <c r="AV937" s="26"/>
      <c r="AW937" s="26"/>
      <c r="AX937" s="26"/>
      <c r="AY937" s="26"/>
      <c r="AZ937" s="26"/>
      <c r="BA937" s="26"/>
      <c r="BB937" s="26"/>
      <c r="BC937" s="26"/>
      <c r="BD937" s="26"/>
      <c r="BE937" s="26"/>
      <c r="BF937" s="26"/>
      <c r="BG937" s="26"/>
      <c r="BH937" s="26"/>
      <c r="BI937" s="26"/>
      <c r="BJ937" s="26"/>
      <c r="BK937" s="26"/>
      <c r="BL937" s="26"/>
      <c r="BM937" s="26"/>
      <c r="BN937" s="26"/>
      <c r="BO937" s="26"/>
      <c r="BP937" s="26"/>
      <c r="BQ937" s="26"/>
      <c r="BR937" s="26"/>
      <c r="BS937" s="26"/>
      <c r="BT937" s="26"/>
      <c r="BU937" s="26"/>
      <c r="BV937" s="26"/>
      <c r="BW937" s="26"/>
      <c r="BX937" s="26"/>
      <c r="BY937" s="26"/>
      <c r="BZ937" s="26"/>
      <c r="CA937" s="26"/>
      <c r="CB937" s="26"/>
      <c r="CC937" s="26"/>
      <c r="CD937" s="26"/>
      <c r="CE937" s="26"/>
      <c r="CF937" s="26"/>
      <c r="CG937" s="26"/>
      <c r="CH937" s="26"/>
      <c r="CI937" s="26"/>
      <c r="CJ937" s="26"/>
      <c r="CK937" s="26"/>
      <c r="CL937" s="26"/>
      <c r="CM937" s="26"/>
      <c r="CN937" s="26"/>
      <c r="CO937" s="26"/>
      <c r="CP937" s="26"/>
      <c r="CQ937" s="26"/>
      <c r="CR937" s="26"/>
      <c r="CS937" s="26"/>
      <c r="CT937" s="26"/>
      <c r="CU937" s="26"/>
      <c r="CV937" s="26"/>
      <c r="CW937" s="26"/>
      <c r="CX937" s="26"/>
      <c r="CY937" s="26"/>
      <c r="CZ937" s="26"/>
      <c r="DA937" s="26"/>
      <c r="DB937" s="26"/>
      <c r="DC937" s="26"/>
      <c r="DD937" s="26"/>
      <c r="DE937" s="26"/>
      <c r="DF937" s="26"/>
      <c r="DG937" s="26"/>
      <c r="DH937" s="26"/>
      <c r="DI937" s="26"/>
      <c r="DJ937" s="26"/>
      <c r="DK937" s="26"/>
      <c r="DL937" s="26"/>
      <c r="DM937" s="26"/>
      <c r="DN937" s="26"/>
      <c r="DO937" s="26"/>
      <c r="DP937" s="26"/>
      <c r="DQ937" s="26"/>
      <c r="DR937" s="26"/>
      <c r="DS937" s="26"/>
      <c r="DT937" s="26"/>
      <c r="DU937" s="26"/>
      <c r="DV937" s="26"/>
      <c r="DW937" s="26"/>
      <c r="DX937" s="26"/>
      <c r="DY937" s="26"/>
      <c r="DZ937" s="26"/>
      <c r="EA937" s="26"/>
      <c r="EB937" s="26"/>
      <c r="EC937" s="26"/>
      <c r="ED937" s="26"/>
      <c r="EE937" s="26"/>
      <c r="EF937" s="26"/>
      <c r="EG937" s="26"/>
      <c r="EH937" s="26"/>
      <c r="EI937" s="26"/>
      <c r="EJ937" s="26"/>
      <c r="EK937" s="26"/>
      <c r="EL937" s="26"/>
      <c r="EM937" s="26"/>
      <c r="EN937" s="26"/>
      <c r="EO937" s="26"/>
      <c r="EP937" s="26"/>
      <c r="EQ937" s="26"/>
      <c r="ER937" s="26"/>
      <c r="ES937" s="26"/>
      <c r="ET937" s="26"/>
      <c r="EU937" s="26"/>
      <c r="EV937" s="26"/>
      <c r="EW937" s="26"/>
      <c r="EX937" s="26"/>
      <c r="EY937" s="26"/>
      <c r="EZ937" s="26"/>
      <c r="FA937" s="26"/>
      <c r="FB937" s="26"/>
      <c r="FC937" s="26"/>
      <c r="FD937" s="26"/>
      <c r="FE937" s="26"/>
      <c r="FF937" s="26"/>
      <c r="FG937" s="26"/>
      <c r="FH937" s="26"/>
      <c r="FI937" s="26"/>
      <c r="FJ937" s="26"/>
      <c r="FK937" s="26"/>
      <c r="FL937" s="26"/>
      <c r="FM937" s="26"/>
      <c r="FN937" s="26"/>
      <c r="FO937" s="26"/>
      <c r="FP937" s="26"/>
      <c r="FQ937" s="26"/>
      <c r="FR937" s="26"/>
      <c r="FS937" s="26"/>
      <c r="FT937" s="26"/>
      <c r="FU937" s="26"/>
      <c r="FV937" s="26"/>
      <c r="FW937" s="26"/>
      <c r="FX937" s="26"/>
      <c r="FY937" s="26"/>
      <c r="FZ937" s="26"/>
      <c r="GA937" s="26"/>
      <c r="GB937" s="26"/>
      <c r="GC937" s="26"/>
      <c r="GD937" s="26"/>
      <c r="GE937" s="26"/>
      <c r="GF937" s="26"/>
      <c r="GG937" s="26"/>
      <c r="GH937" s="26"/>
      <c r="GI937" s="26"/>
      <c r="GJ937" s="26"/>
      <c r="GK937" s="26"/>
      <c r="GL937" s="26"/>
      <c r="GM937" s="26"/>
      <c r="GN937" s="26"/>
      <c r="GO937" s="26"/>
      <c r="GP937" s="26"/>
      <c r="GQ937" s="26"/>
      <c r="GR937" s="26"/>
      <c r="GS937" s="26"/>
      <c r="GT937" s="26"/>
      <c r="GU937" s="26"/>
      <c r="GV937" s="26"/>
      <c r="GW937" s="26"/>
      <c r="GX937" s="26"/>
      <c r="GY937" s="26"/>
      <c r="GZ937" s="26"/>
      <c r="HA937" s="26"/>
      <c r="HB937" s="26"/>
      <c r="HC937" s="26"/>
      <c r="HD937" s="26"/>
      <c r="HE937" s="26"/>
      <c r="HF937" s="26"/>
      <c r="HG937" s="26"/>
      <c r="HH937" s="26"/>
      <c r="HI937" s="26"/>
      <c r="HJ937" s="26"/>
      <c r="HK937" s="26"/>
      <c r="HL937" s="26"/>
      <c r="HM937" s="26"/>
      <c r="HN937" s="26"/>
      <c r="HO937" s="26"/>
      <c r="HP937" s="26"/>
      <c r="HQ937" s="26"/>
      <c r="HR937" s="26"/>
      <c r="HS937" s="26"/>
      <c r="HT937" s="26"/>
      <c r="HU937" s="26"/>
      <c r="HV937" s="26"/>
      <c r="HW937" s="26"/>
      <c r="HX937" s="26"/>
      <c r="HY937" s="26"/>
      <c r="HZ937" s="26"/>
      <c r="IA937" s="26"/>
      <c r="IB937" s="26"/>
      <c r="IC937" s="26"/>
      <c r="ID937" s="26"/>
      <c r="IE937" s="26"/>
      <c r="IF937" s="26"/>
      <c r="IG937" s="26"/>
      <c r="IH937" s="26"/>
      <c r="II937" s="26"/>
      <c r="IJ937" s="26"/>
      <c r="IK937" s="26"/>
      <c r="IL937" s="26"/>
      <c r="IM937" s="26"/>
      <c r="IN937" s="26"/>
      <c r="IO937" s="26"/>
      <c r="IP937" s="26"/>
      <c r="IQ937" s="26"/>
      <c r="IR937" s="26"/>
      <c r="IS937" s="26"/>
      <c r="IT937" s="26"/>
      <c r="IU937" s="26"/>
      <c r="IV937" s="26"/>
    </row>
    <row r="938" spans="1:256" s="32" customFormat="1" ht="14.4" x14ac:dyDescent="0.3">
      <c r="A938"/>
      <c r="B938"/>
      <c r="C938"/>
      <c r="D938"/>
      <c r="E938"/>
      <c r="F938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6"/>
      <c r="AB938" s="26"/>
      <c r="AC938" s="26"/>
      <c r="AD938" s="26"/>
      <c r="AE938" s="26"/>
      <c r="AF938" s="26"/>
      <c r="AG938" s="26"/>
      <c r="AH938" s="26"/>
      <c r="AI938" s="26"/>
      <c r="AJ938" s="26"/>
      <c r="AK938" s="26"/>
      <c r="AL938" s="26"/>
      <c r="AM938" s="26"/>
      <c r="AN938" s="26"/>
      <c r="AO938" s="26"/>
      <c r="AP938" s="26"/>
      <c r="AQ938" s="26"/>
      <c r="AR938" s="26"/>
      <c r="AS938" s="26"/>
      <c r="AT938" s="26"/>
      <c r="AU938" s="26"/>
      <c r="AV938" s="26"/>
      <c r="AW938" s="26"/>
      <c r="AX938" s="26"/>
      <c r="AY938" s="26"/>
      <c r="AZ938" s="26"/>
      <c r="BA938" s="26"/>
      <c r="BB938" s="26"/>
      <c r="BC938" s="26"/>
      <c r="BD938" s="26"/>
      <c r="BE938" s="26"/>
      <c r="BF938" s="26"/>
      <c r="BG938" s="26"/>
      <c r="BH938" s="26"/>
      <c r="BI938" s="26"/>
      <c r="BJ938" s="26"/>
      <c r="BK938" s="26"/>
      <c r="BL938" s="26"/>
      <c r="BM938" s="26"/>
      <c r="BN938" s="26"/>
      <c r="BO938" s="26"/>
      <c r="BP938" s="26"/>
      <c r="BQ938" s="26"/>
      <c r="BR938" s="26"/>
      <c r="BS938" s="26"/>
      <c r="BT938" s="26"/>
      <c r="BU938" s="26"/>
      <c r="BV938" s="26"/>
      <c r="BW938" s="26"/>
      <c r="BX938" s="26"/>
      <c r="BY938" s="26"/>
      <c r="BZ938" s="26"/>
      <c r="CA938" s="26"/>
      <c r="CB938" s="26"/>
      <c r="CC938" s="26"/>
      <c r="CD938" s="26"/>
      <c r="CE938" s="26"/>
      <c r="CF938" s="26"/>
      <c r="CG938" s="26"/>
      <c r="CH938" s="26"/>
      <c r="CI938" s="26"/>
      <c r="CJ938" s="26"/>
      <c r="CK938" s="26"/>
      <c r="CL938" s="26"/>
      <c r="CM938" s="26"/>
      <c r="CN938" s="26"/>
      <c r="CO938" s="26"/>
      <c r="CP938" s="26"/>
      <c r="CQ938" s="26"/>
      <c r="CR938" s="26"/>
      <c r="CS938" s="26"/>
      <c r="CT938" s="26"/>
      <c r="CU938" s="26"/>
      <c r="CV938" s="26"/>
      <c r="CW938" s="26"/>
      <c r="CX938" s="26"/>
      <c r="CY938" s="26"/>
      <c r="CZ938" s="26"/>
      <c r="DA938" s="26"/>
      <c r="DB938" s="26"/>
      <c r="DC938" s="26"/>
      <c r="DD938" s="26"/>
      <c r="DE938" s="26"/>
      <c r="DF938" s="26"/>
      <c r="DG938" s="26"/>
      <c r="DH938" s="26"/>
      <c r="DI938" s="26"/>
      <c r="DJ938" s="26"/>
      <c r="DK938" s="26"/>
      <c r="DL938" s="26"/>
      <c r="DM938" s="26"/>
      <c r="DN938" s="26"/>
      <c r="DO938" s="26"/>
      <c r="DP938" s="26"/>
      <c r="DQ938" s="26"/>
      <c r="DR938" s="26"/>
      <c r="DS938" s="26"/>
      <c r="DT938" s="26"/>
      <c r="DU938" s="26"/>
      <c r="DV938" s="26"/>
      <c r="DW938" s="26"/>
      <c r="DX938" s="26"/>
      <c r="DY938" s="26"/>
      <c r="DZ938" s="26"/>
      <c r="EA938" s="26"/>
      <c r="EB938" s="26"/>
      <c r="EC938" s="26"/>
      <c r="ED938" s="26"/>
      <c r="EE938" s="26"/>
      <c r="EF938" s="26"/>
      <c r="EG938" s="26"/>
      <c r="EH938" s="26"/>
      <c r="EI938" s="26"/>
      <c r="EJ938" s="26"/>
      <c r="EK938" s="26"/>
      <c r="EL938" s="26"/>
      <c r="EM938" s="26"/>
      <c r="EN938" s="26"/>
      <c r="EO938" s="26"/>
      <c r="EP938" s="26"/>
      <c r="EQ938" s="26"/>
      <c r="ER938" s="26"/>
      <c r="ES938" s="26"/>
      <c r="ET938" s="26"/>
      <c r="EU938" s="26"/>
      <c r="EV938" s="26"/>
      <c r="EW938" s="26"/>
      <c r="EX938" s="26"/>
      <c r="EY938" s="26"/>
      <c r="EZ938" s="26"/>
      <c r="FA938" s="26"/>
      <c r="FB938" s="26"/>
      <c r="FC938" s="26"/>
      <c r="FD938" s="26"/>
      <c r="FE938" s="26"/>
      <c r="FF938" s="26"/>
      <c r="FG938" s="26"/>
      <c r="FH938" s="26"/>
      <c r="FI938" s="26"/>
      <c r="FJ938" s="26"/>
      <c r="FK938" s="26"/>
      <c r="FL938" s="26"/>
      <c r="FM938" s="26"/>
      <c r="FN938" s="26"/>
      <c r="FO938" s="26"/>
      <c r="FP938" s="26"/>
      <c r="FQ938" s="26"/>
      <c r="FR938" s="26"/>
      <c r="FS938" s="26"/>
      <c r="FT938" s="26"/>
      <c r="FU938" s="26"/>
      <c r="FV938" s="26"/>
      <c r="FW938" s="26"/>
      <c r="FX938" s="26"/>
      <c r="FY938" s="26"/>
      <c r="FZ938" s="26"/>
      <c r="GA938" s="26"/>
      <c r="GB938" s="26"/>
      <c r="GC938" s="26"/>
      <c r="GD938" s="26"/>
      <c r="GE938" s="26"/>
      <c r="GF938" s="26"/>
      <c r="GG938" s="26"/>
      <c r="GH938" s="26"/>
      <c r="GI938" s="26"/>
      <c r="GJ938" s="26"/>
      <c r="GK938" s="26"/>
      <c r="GL938" s="26"/>
      <c r="GM938" s="26"/>
      <c r="GN938" s="26"/>
      <c r="GO938" s="26"/>
      <c r="GP938" s="26"/>
      <c r="GQ938" s="26"/>
      <c r="GR938" s="26"/>
      <c r="GS938" s="26"/>
      <c r="GT938" s="26"/>
      <c r="GU938" s="26"/>
      <c r="GV938" s="26"/>
      <c r="GW938" s="26"/>
      <c r="GX938" s="26"/>
      <c r="GY938" s="26"/>
      <c r="GZ938" s="26"/>
      <c r="HA938" s="26"/>
      <c r="HB938" s="26"/>
      <c r="HC938" s="26"/>
      <c r="HD938" s="26"/>
      <c r="HE938" s="26"/>
      <c r="HF938" s="26"/>
      <c r="HG938" s="26"/>
      <c r="HH938" s="26"/>
      <c r="HI938" s="26"/>
      <c r="HJ938" s="26"/>
      <c r="HK938" s="26"/>
      <c r="HL938" s="26"/>
      <c r="HM938" s="26"/>
      <c r="HN938" s="26"/>
      <c r="HO938" s="26"/>
      <c r="HP938" s="26"/>
      <c r="HQ938" s="26"/>
      <c r="HR938" s="26"/>
      <c r="HS938" s="26"/>
      <c r="HT938" s="26"/>
      <c r="HU938" s="26"/>
      <c r="HV938" s="26"/>
      <c r="HW938" s="26"/>
      <c r="HX938" s="26"/>
      <c r="HY938" s="26"/>
      <c r="HZ938" s="26"/>
      <c r="IA938" s="26"/>
      <c r="IB938" s="26"/>
      <c r="IC938" s="26"/>
      <c r="ID938" s="26"/>
      <c r="IE938" s="26"/>
      <c r="IF938" s="26"/>
      <c r="IG938" s="26"/>
      <c r="IH938" s="26"/>
      <c r="II938" s="26"/>
      <c r="IJ938" s="26"/>
      <c r="IK938" s="26"/>
      <c r="IL938" s="26"/>
      <c r="IM938" s="26"/>
      <c r="IN938" s="26"/>
      <c r="IO938" s="26"/>
      <c r="IP938" s="26"/>
      <c r="IQ938" s="26"/>
      <c r="IR938" s="26"/>
      <c r="IS938" s="26"/>
      <c r="IT938" s="26"/>
      <c r="IU938" s="26"/>
      <c r="IV938" s="26"/>
    </row>
    <row r="939" spans="1:256" s="32" customFormat="1" ht="14.4" x14ac:dyDescent="0.3">
      <c r="A939"/>
      <c r="B939"/>
      <c r="C939"/>
      <c r="D939"/>
      <c r="E939"/>
      <c r="F939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6"/>
      <c r="AB939" s="26"/>
      <c r="AC939" s="26"/>
      <c r="AD939" s="26"/>
      <c r="AE939" s="26"/>
      <c r="AF939" s="26"/>
      <c r="AG939" s="26"/>
      <c r="AH939" s="26"/>
      <c r="AI939" s="26"/>
      <c r="AJ939" s="26"/>
      <c r="AK939" s="26"/>
      <c r="AL939" s="26"/>
      <c r="AM939" s="26"/>
      <c r="AN939" s="26"/>
      <c r="AO939" s="26"/>
      <c r="AP939" s="26"/>
      <c r="AQ939" s="26"/>
      <c r="AR939" s="26"/>
      <c r="AS939" s="26"/>
      <c r="AT939" s="26"/>
      <c r="AU939" s="26"/>
      <c r="AV939" s="26"/>
      <c r="AW939" s="26"/>
      <c r="AX939" s="26"/>
      <c r="AY939" s="26"/>
      <c r="AZ939" s="26"/>
      <c r="BA939" s="26"/>
      <c r="BB939" s="26"/>
      <c r="BC939" s="26"/>
      <c r="BD939" s="26"/>
      <c r="BE939" s="26"/>
      <c r="BF939" s="26"/>
      <c r="BG939" s="26"/>
      <c r="BH939" s="26"/>
      <c r="BI939" s="26"/>
      <c r="BJ939" s="26"/>
      <c r="BK939" s="26"/>
      <c r="BL939" s="26"/>
      <c r="BM939" s="26"/>
      <c r="BN939" s="26"/>
      <c r="BO939" s="26"/>
      <c r="BP939" s="26"/>
      <c r="BQ939" s="26"/>
      <c r="BR939" s="26"/>
      <c r="BS939" s="26"/>
      <c r="BT939" s="26"/>
      <c r="BU939" s="26"/>
      <c r="BV939" s="26"/>
      <c r="BW939" s="26"/>
      <c r="BX939" s="26"/>
      <c r="BY939" s="26"/>
      <c r="BZ939" s="26"/>
      <c r="CA939" s="26"/>
      <c r="CB939" s="26"/>
      <c r="CC939" s="26"/>
      <c r="CD939" s="26"/>
      <c r="CE939" s="26"/>
      <c r="CF939" s="26"/>
      <c r="CG939" s="26"/>
      <c r="CH939" s="26"/>
      <c r="CI939" s="26"/>
      <c r="CJ939" s="26"/>
      <c r="CK939" s="26"/>
      <c r="CL939" s="26"/>
      <c r="CM939" s="26"/>
      <c r="CN939" s="26"/>
      <c r="CO939" s="26"/>
      <c r="CP939" s="26"/>
      <c r="CQ939" s="26"/>
      <c r="CR939" s="26"/>
      <c r="CS939" s="26"/>
      <c r="CT939" s="26"/>
      <c r="CU939" s="26"/>
      <c r="CV939" s="26"/>
      <c r="CW939" s="26"/>
      <c r="CX939" s="26"/>
      <c r="CY939" s="26"/>
      <c r="CZ939" s="26"/>
      <c r="DA939" s="26"/>
      <c r="DB939" s="26"/>
      <c r="DC939" s="26"/>
      <c r="DD939" s="26"/>
      <c r="DE939" s="26"/>
      <c r="DF939" s="26"/>
      <c r="DG939" s="26"/>
      <c r="DH939" s="26"/>
      <c r="DI939" s="26"/>
      <c r="DJ939" s="26"/>
      <c r="DK939" s="26"/>
      <c r="DL939" s="26"/>
      <c r="DM939" s="26"/>
      <c r="DN939" s="26"/>
      <c r="DO939" s="26"/>
      <c r="DP939" s="26"/>
      <c r="DQ939" s="26"/>
      <c r="DR939" s="26"/>
      <c r="DS939" s="26"/>
      <c r="DT939" s="26"/>
      <c r="DU939" s="26"/>
      <c r="DV939" s="26"/>
      <c r="DW939" s="26"/>
      <c r="DX939" s="26"/>
      <c r="DY939" s="26"/>
      <c r="DZ939" s="26"/>
      <c r="EA939" s="26"/>
      <c r="EB939" s="26"/>
      <c r="EC939" s="26"/>
      <c r="ED939" s="26"/>
      <c r="EE939" s="26"/>
      <c r="EF939" s="26"/>
      <c r="EG939" s="26"/>
      <c r="EH939" s="26"/>
      <c r="EI939" s="26"/>
      <c r="EJ939" s="26"/>
      <c r="EK939" s="26"/>
      <c r="EL939" s="26"/>
      <c r="EM939" s="26"/>
      <c r="EN939" s="26"/>
      <c r="EO939" s="26"/>
      <c r="EP939" s="26"/>
      <c r="EQ939" s="26"/>
      <c r="ER939" s="26"/>
      <c r="ES939" s="26"/>
      <c r="ET939" s="26"/>
      <c r="EU939" s="26"/>
      <c r="EV939" s="26"/>
      <c r="EW939" s="26"/>
      <c r="EX939" s="26"/>
      <c r="EY939" s="26"/>
      <c r="EZ939" s="26"/>
      <c r="FA939" s="26"/>
      <c r="FB939" s="26"/>
      <c r="FC939" s="26"/>
      <c r="FD939" s="26"/>
      <c r="FE939" s="26"/>
      <c r="FF939" s="26"/>
      <c r="FG939" s="26"/>
      <c r="FH939" s="26"/>
      <c r="FI939" s="26"/>
      <c r="FJ939" s="26"/>
      <c r="FK939" s="26"/>
      <c r="FL939" s="26"/>
      <c r="FM939" s="26"/>
      <c r="FN939" s="26"/>
      <c r="FO939" s="26"/>
      <c r="FP939" s="26"/>
      <c r="FQ939" s="26"/>
      <c r="FR939" s="26"/>
      <c r="FS939" s="26"/>
      <c r="FT939" s="26"/>
      <c r="FU939" s="26"/>
      <c r="FV939" s="26"/>
      <c r="FW939" s="26"/>
      <c r="FX939" s="26"/>
      <c r="FY939" s="26"/>
      <c r="FZ939" s="26"/>
      <c r="GA939" s="26"/>
      <c r="GB939" s="26"/>
      <c r="GC939" s="26"/>
      <c r="GD939" s="26"/>
      <c r="GE939" s="26"/>
      <c r="GF939" s="26"/>
      <c r="GG939" s="26"/>
      <c r="GH939" s="26"/>
      <c r="GI939" s="26"/>
      <c r="GJ939" s="26"/>
      <c r="GK939" s="26"/>
      <c r="GL939" s="26"/>
      <c r="GM939" s="26"/>
      <c r="GN939" s="26"/>
      <c r="GO939" s="26"/>
      <c r="GP939" s="26"/>
      <c r="GQ939" s="26"/>
      <c r="GR939" s="26"/>
      <c r="GS939" s="26"/>
      <c r="GT939" s="26"/>
      <c r="GU939" s="26"/>
      <c r="GV939" s="26"/>
      <c r="GW939" s="26"/>
      <c r="GX939" s="26"/>
      <c r="GY939" s="26"/>
      <c r="GZ939" s="26"/>
      <c r="HA939" s="26"/>
      <c r="HB939" s="26"/>
      <c r="HC939" s="26"/>
      <c r="HD939" s="26"/>
      <c r="HE939" s="26"/>
      <c r="HF939" s="26"/>
      <c r="HG939" s="26"/>
      <c r="HH939" s="26"/>
      <c r="HI939" s="26"/>
      <c r="HJ939" s="26"/>
      <c r="HK939" s="26"/>
      <c r="HL939" s="26"/>
      <c r="HM939" s="26"/>
      <c r="HN939" s="26"/>
      <c r="HO939" s="26"/>
      <c r="HP939" s="26"/>
      <c r="HQ939" s="26"/>
      <c r="HR939" s="26"/>
      <c r="HS939" s="26"/>
      <c r="HT939" s="26"/>
      <c r="HU939" s="26"/>
      <c r="HV939" s="26"/>
      <c r="HW939" s="26"/>
      <c r="HX939" s="26"/>
      <c r="HY939" s="26"/>
      <c r="HZ939" s="26"/>
      <c r="IA939" s="26"/>
      <c r="IB939" s="26"/>
      <c r="IC939" s="26"/>
      <c r="ID939" s="26"/>
      <c r="IE939" s="26"/>
      <c r="IF939" s="26"/>
      <c r="IG939" s="26"/>
      <c r="IH939" s="26"/>
      <c r="II939" s="26"/>
      <c r="IJ939" s="26"/>
      <c r="IK939" s="26"/>
      <c r="IL939" s="26"/>
      <c r="IM939" s="26"/>
      <c r="IN939" s="26"/>
      <c r="IO939" s="26"/>
      <c r="IP939" s="26"/>
      <c r="IQ939" s="26"/>
      <c r="IR939" s="26"/>
      <c r="IS939" s="26"/>
      <c r="IT939" s="26"/>
      <c r="IU939" s="26"/>
      <c r="IV939" s="26"/>
    </row>
    <row r="940" spans="1:256" s="32" customFormat="1" ht="14.4" x14ac:dyDescent="0.3">
      <c r="A940"/>
      <c r="B940"/>
      <c r="C940"/>
      <c r="D940"/>
      <c r="E940"/>
      <c r="F940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6"/>
      <c r="AB940" s="26"/>
      <c r="AC940" s="26"/>
      <c r="AD940" s="26"/>
      <c r="AE940" s="26"/>
      <c r="AF940" s="26"/>
      <c r="AG940" s="26"/>
      <c r="AH940" s="26"/>
      <c r="AI940" s="26"/>
      <c r="AJ940" s="26"/>
      <c r="AK940" s="26"/>
      <c r="AL940" s="26"/>
      <c r="AM940" s="26"/>
      <c r="AN940" s="26"/>
      <c r="AO940" s="26"/>
      <c r="AP940" s="26"/>
      <c r="AQ940" s="26"/>
      <c r="AR940" s="26"/>
      <c r="AS940" s="26"/>
      <c r="AT940" s="26"/>
      <c r="AU940" s="26"/>
      <c r="AV940" s="26"/>
      <c r="AW940" s="26"/>
      <c r="AX940" s="26"/>
      <c r="AY940" s="26"/>
      <c r="AZ940" s="26"/>
      <c r="BA940" s="26"/>
      <c r="BB940" s="26"/>
      <c r="BC940" s="26"/>
      <c r="BD940" s="26"/>
      <c r="BE940" s="26"/>
      <c r="BF940" s="26"/>
      <c r="BG940" s="26"/>
      <c r="BH940" s="26"/>
      <c r="BI940" s="26"/>
      <c r="BJ940" s="26"/>
      <c r="BK940" s="26"/>
      <c r="BL940" s="26"/>
      <c r="BM940" s="26"/>
      <c r="BN940" s="26"/>
      <c r="BO940" s="26"/>
      <c r="BP940" s="26"/>
      <c r="BQ940" s="26"/>
      <c r="BR940" s="26"/>
      <c r="BS940" s="26"/>
      <c r="BT940" s="26"/>
      <c r="BU940" s="26"/>
      <c r="BV940" s="26"/>
      <c r="BW940" s="26"/>
      <c r="BX940" s="26"/>
      <c r="BY940" s="26"/>
      <c r="BZ940" s="26"/>
      <c r="CA940" s="26"/>
      <c r="CB940" s="26"/>
      <c r="CC940" s="26"/>
      <c r="CD940" s="26"/>
      <c r="CE940" s="26"/>
      <c r="CF940" s="26"/>
      <c r="CG940" s="26"/>
      <c r="CH940" s="26"/>
      <c r="CI940" s="26"/>
      <c r="CJ940" s="26"/>
      <c r="CK940" s="26"/>
      <c r="CL940" s="26"/>
      <c r="CM940" s="26"/>
      <c r="CN940" s="26"/>
      <c r="CO940" s="26"/>
      <c r="CP940" s="26"/>
      <c r="CQ940" s="26"/>
      <c r="CR940" s="26"/>
      <c r="CS940" s="26"/>
      <c r="CT940" s="26"/>
      <c r="CU940" s="26"/>
      <c r="CV940" s="26"/>
      <c r="CW940" s="26"/>
      <c r="CX940" s="26"/>
      <c r="CY940" s="26"/>
      <c r="CZ940" s="26"/>
      <c r="DA940" s="26"/>
      <c r="DB940" s="26"/>
      <c r="DC940" s="26"/>
      <c r="DD940" s="26"/>
      <c r="DE940" s="26"/>
      <c r="DF940" s="26"/>
      <c r="DG940" s="26"/>
      <c r="DH940" s="26"/>
      <c r="DI940" s="26"/>
      <c r="DJ940" s="26"/>
      <c r="DK940" s="26"/>
      <c r="DL940" s="26"/>
      <c r="DM940" s="26"/>
      <c r="DN940" s="26"/>
      <c r="DO940" s="26"/>
      <c r="DP940" s="26"/>
      <c r="DQ940" s="26"/>
      <c r="DR940" s="26"/>
      <c r="DS940" s="26"/>
      <c r="DT940" s="26"/>
      <c r="DU940" s="26"/>
      <c r="DV940" s="26"/>
      <c r="DW940" s="26"/>
      <c r="DX940" s="26"/>
      <c r="DY940" s="26"/>
      <c r="DZ940" s="26"/>
      <c r="EA940" s="26"/>
      <c r="EB940" s="26"/>
      <c r="EC940" s="26"/>
      <c r="ED940" s="26"/>
      <c r="EE940" s="26"/>
      <c r="EF940" s="26"/>
      <c r="EG940" s="26"/>
      <c r="EH940" s="26"/>
      <c r="EI940" s="26"/>
      <c r="EJ940" s="26"/>
      <c r="EK940" s="26"/>
      <c r="EL940" s="26"/>
      <c r="EM940" s="26"/>
      <c r="EN940" s="26"/>
      <c r="EO940" s="26"/>
      <c r="EP940" s="26"/>
      <c r="EQ940" s="26"/>
      <c r="ER940" s="26"/>
      <c r="ES940" s="26"/>
      <c r="ET940" s="26"/>
      <c r="EU940" s="26"/>
      <c r="EV940" s="26"/>
      <c r="EW940" s="26"/>
      <c r="EX940" s="26"/>
      <c r="EY940" s="26"/>
      <c r="EZ940" s="26"/>
      <c r="FA940" s="26"/>
      <c r="FB940" s="26"/>
      <c r="FC940" s="26"/>
      <c r="FD940" s="26"/>
      <c r="FE940" s="26"/>
      <c r="FF940" s="26"/>
      <c r="FG940" s="26"/>
      <c r="FH940" s="26"/>
      <c r="FI940" s="26"/>
      <c r="FJ940" s="26"/>
      <c r="FK940" s="26"/>
      <c r="FL940" s="26"/>
      <c r="FM940" s="26"/>
      <c r="FN940" s="26"/>
      <c r="FO940" s="26"/>
      <c r="FP940" s="26"/>
      <c r="FQ940" s="26"/>
      <c r="FR940" s="26"/>
      <c r="FS940" s="26"/>
      <c r="FT940" s="26"/>
      <c r="FU940" s="26"/>
      <c r="FV940" s="26"/>
      <c r="FW940" s="26"/>
      <c r="FX940" s="26"/>
      <c r="FY940" s="26"/>
      <c r="FZ940" s="26"/>
      <c r="GA940" s="26"/>
      <c r="GB940" s="26"/>
      <c r="GC940" s="26"/>
      <c r="GD940" s="26"/>
      <c r="GE940" s="26"/>
      <c r="GF940" s="26"/>
      <c r="GG940" s="26"/>
      <c r="GH940" s="26"/>
      <c r="GI940" s="26"/>
      <c r="GJ940" s="26"/>
      <c r="GK940" s="26"/>
      <c r="GL940" s="26"/>
      <c r="GM940" s="26"/>
      <c r="GN940" s="26"/>
      <c r="GO940" s="26"/>
      <c r="GP940" s="26"/>
      <c r="GQ940" s="26"/>
      <c r="GR940" s="26"/>
      <c r="GS940" s="26"/>
      <c r="GT940" s="26"/>
      <c r="GU940" s="26"/>
      <c r="GV940" s="26"/>
      <c r="GW940" s="26"/>
      <c r="GX940" s="26"/>
      <c r="GY940" s="26"/>
      <c r="GZ940" s="26"/>
      <c r="HA940" s="26"/>
      <c r="HB940" s="26"/>
      <c r="HC940" s="26"/>
      <c r="HD940" s="26"/>
      <c r="HE940" s="26"/>
      <c r="HF940" s="26"/>
      <c r="HG940" s="26"/>
      <c r="HH940" s="26"/>
      <c r="HI940" s="26"/>
      <c r="HJ940" s="26"/>
      <c r="HK940" s="26"/>
      <c r="HL940" s="26"/>
      <c r="HM940" s="26"/>
      <c r="HN940" s="26"/>
      <c r="HO940" s="26"/>
      <c r="HP940" s="26"/>
      <c r="HQ940" s="26"/>
      <c r="HR940" s="26"/>
      <c r="HS940" s="26"/>
      <c r="HT940" s="26"/>
      <c r="HU940" s="26"/>
      <c r="HV940" s="26"/>
      <c r="HW940" s="26"/>
      <c r="HX940" s="26"/>
      <c r="HY940" s="26"/>
      <c r="HZ940" s="26"/>
      <c r="IA940" s="26"/>
      <c r="IB940" s="26"/>
      <c r="IC940" s="26"/>
      <c r="ID940" s="26"/>
      <c r="IE940" s="26"/>
      <c r="IF940" s="26"/>
      <c r="IG940" s="26"/>
      <c r="IH940" s="26"/>
      <c r="II940" s="26"/>
      <c r="IJ940" s="26"/>
      <c r="IK940" s="26"/>
      <c r="IL940" s="26"/>
      <c r="IM940" s="26"/>
      <c r="IN940" s="26"/>
      <c r="IO940" s="26"/>
      <c r="IP940" s="26"/>
      <c r="IQ940" s="26"/>
      <c r="IR940" s="26"/>
      <c r="IS940" s="26"/>
      <c r="IT940" s="26"/>
      <c r="IU940" s="26"/>
      <c r="IV940" s="26"/>
    </row>
    <row r="941" spans="1:256" s="32" customFormat="1" ht="14.4" x14ac:dyDescent="0.3">
      <c r="A941"/>
      <c r="B941"/>
      <c r="C941"/>
      <c r="D941"/>
      <c r="E941"/>
      <c r="F941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6"/>
      <c r="AB941" s="26"/>
      <c r="AC941" s="26"/>
      <c r="AD941" s="26"/>
      <c r="AE941" s="26"/>
      <c r="AF941" s="26"/>
      <c r="AG941" s="26"/>
      <c r="AH941" s="26"/>
      <c r="AI941" s="26"/>
      <c r="AJ941" s="26"/>
      <c r="AK941" s="26"/>
      <c r="AL941" s="26"/>
      <c r="AM941" s="26"/>
      <c r="AN941" s="26"/>
      <c r="AO941" s="26"/>
      <c r="AP941" s="26"/>
      <c r="AQ941" s="26"/>
      <c r="AR941" s="26"/>
      <c r="AS941" s="26"/>
      <c r="AT941" s="26"/>
      <c r="AU941" s="26"/>
      <c r="AV941" s="26"/>
      <c r="AW941" s="26"/>
      <c r="AX941" s="26"/>
      <c r="AY941" s="26"/>
      <c r="AZ941" s="26"/>
      <c r="BA941" s="26"/>
      <c r="BB941" s="26"/>
      <c r="BC941" s="26"/>
      <c r="BD941" s="26"/>
      <c r="BE941" s="26"/>
      <c r="BF941" s="26"/>
      <c r="BG941" s="26"/>
      <c r="BH941" s="26"/>
      <c r="BI941" s="26"/>
      <c r="BJ941" s="26"/>
      <c r="BK941" s="26"/>
      <c r="BL941" s="26"/>
      <c r="BM941" s="26"/>
      <c r="BN941" s="26"/>
      <c r="BO941" s="26"/>
      <c r="BP941" s="26"/>
      <c r="BQ941" s="26"/>
      <c r="BR941" s="26"/>
      <c r="BS941" s="26"/>
      <c r="BT941" s="26"/>
      <c r="BU941" s="26"/>
      <c r="BV941" s="26"/>
      <c r="BW941" s="26"/>
      <c r="BX941" s="26"/>
      <c r="BY941" s="26"/>
      <c r="BZ941" s="26"/>
      <c r="CA941" s="26"/>
      <c r="CB941" s="26"/>
      <c r="CC941" s="26"/>
      <c r="CD941" s="26"/>
      <c r="CE941" s="26"/>
      <c r="CF941" s="26"/>
      <c r="CG941" s="26"/>
      <c r="CH941" s="26"/>
      <c r="CI941" s="26"/>
      <c r="CJ941" s="26"/>
      <c r="CK941" s="26"/>
      <c r="CL941" s="26"/>
      <c r="CM941" s="26"/>
      <c r="CN941" s="26"/>
      <c r="CO941" s="26"/>
      <c r="CP941" s="26"/>
      <c r="CQ941" s="26"/>
      <c r="CR941" s="26"/>
      <c r="CS941" s="26"/>
      <c r="CT941" s="26"/>
      <c r="CU941" s="26"/>
      <c r="CV941" s="26"/>
      <c r="CW941" s="26"/>
      <c r="CX941" s="26"/>
      <c r="CY941" s="26"/>
      <c r="CZ941" s="26"/>
      <c r="DA941" s="26"/>
      <c r="DB941" s="26"/>
      <c r="DC941" s="26"/>
      <c r="DD941" s="26"/>
      <c r="DE941" s="26"/>
      <c r="DF941" s="26"/>
      <c r="DG941" s="26"/>
      <c r="DH941" s="26"/>
      <c r="DI941" s="26"/>
      <c r="DJ941" s="26"/>
      <c r="DK941" s="26"/>
      <c r="DL941" s="26"/>
      <c r="DM941" s="26"/>
      <c r="DN941" s="26"/>
      <c r="DO941" s="26"/>
      <c r="DP941" s="26"/>
      <c r="DQ941" s="26"/>
      <c r="DR941" s="26"/>
      <c r="DS941" s="26"/>
      <c r="DT941" s="26"/>
      <c r="DU941" s="26"/>
      <c r="DV941" s="26"/>
      <c r="DW941" s="26"/>
      <c r="DX941" s="26"/>
      <c r="DY941" s="26"/>
      <c r="DZ941" s="26"/>
      <c r="EA941" s="26"/>
      <c r="EB941" s="26"/>
      <c r="EC941" s="26"/>
      <c r="ED941" s="26"/>
      <c r="EE941" s="26"/>
      <c r="EF941" s="26"/>
      <c r="EG941" s="26"/>
      <c r="EH941" s="26"/>
      <c r="EI941" s="26"/>
      <c r="EJ941" s="26"/>
      <c r="EK941" s="26"/>
      <c r="EL941" s="26"/>
      <c r="EM941" s="26"/>
      <c r="EN941" s="26"/>
      <c r="EO941" s="26"/>
      <c r="EP941" s="26"/>
      <c r="EQ941" s="26"/>
      <c r="ER941" s="26"/>
      <c r="ES941" s="26"/>
      <c r="ET941" s="26"/>
      <c r="EU941" s="26"/>
      <c r="EV941" s="26"/>
      <c r="EW941" s="26"/>
      <c r="EX941" s="26"/>
      <c r="EY941" s="26"/>
      <c r="EZ941" s="26"/>
      <c r="FA941" s="26"/>
      <c r="FB941" s="26"/>
      <c r="FC941" s="26"/>
      <c r="FD941" s="26"/>
      <c r="FE941" s="26"/>
      <c r="FF941" s="26"/>
      <c r="FG941" s="26"/>
      <c r="FH941" s="26"/>
      <c r="FI941" s="26"/>
      <c r="FJ941" s="26"/>
      <c r="FK941" s="26"/>
      <c r="FL941" s="26"/>
      <c r="FM941" s="26"/>
      <c r="FN941" s="26"/>
      <c r="FO941" s="26"/>
      <c r="FP941" s="26"/>
      <c r="FQ941" s="26"/>
      <c r="FR941" s="26"/>
      <c r="FS941" s="26"/>
      <c r="FT941" s="26"/>
      <c r="FU941" s="26"/>
      <c r="FV941" s="26"/>
      <c r="FW941" s="26"/>
      <c r="FX941" s="26"/>
      <c r="FY941" s="26"/>
      <c r="FZ941" s="26"/>
      <c r="GA941" s="26"/>
      <c r="GB941" s="26"/>
      <c r="GC941" s="26"/>
      <c r="GD941" s="26"/>
      <c r="GE941" s="26"/>
      <c r="GF941" s="26"/>
      <c r="GG941" s="26"/>
      <c r="GH941" s="26"/>
      <c r="GI941" s="26"/>
      <c r="GJ941" s="26"/>
      <c r="GK941" s="26"/>
      <c r="GL941" s="26"/>
      <c r="GM941" s="26"/>
      <c r="GN941" s="26"/>
      <c r="GO941" s="26"/>
      <c r="GP941" s="26"/>
      <c r="GQ941" s="26"/>
      <c r="GR941" s="26"/>
      <c r="GS941" s="26"/>
      <c r="GT941" s="26"/>
      <c r="GU941" s="26"/>
      <c r="GV941" s="26"/>
      <c r="GW941" s="26"/>
      <c r="GX941" s="26"/>
      <c r="GY941" s="26"/>
      <c r="GZ941" s="26"/>
      <c r="HA941" s="26"/>
      <c r="HB941" s="26"/>
      <c r="HC941" s="26"/>
      <c r="HD941" s="26"/>
      <c r="HE941" s="26"/>
      <c r="HF941" s="26"/>
      <c r="HG941" s="26"/>
      <c r="HH941" s="26"/>
      <c r="HI941" s="26"/>
      <c r="HJ941" s="26"/>
      <c r="HK941" s="26"/>
      <c r="HL941" s="26"/>
      <c r="HM941" s="26"/>
      <c r="HN941" s="26"/>
      <c r="HO941" s="26"/>
      <c r="HP941" s="26"/>
      <c r="HQ941" s="26"/>
      <c r="HR941" s="26"/>
      <c r="HS941" s="26"/>
      <c r="HT941" s="26"/>
      <c r="HU941" s="26"/>
      <c r="HV941" s="26"/>
      <c r="HW941" s="26"/>
      <c r="HX941" s="26"/>
      <c r="HY941" s="26"/>
      <c r="HZ941" s="26"/>
      <c r="IA941" s="26"/>
      <c r="IB941" s="26"/>
      <c r="IC941" s="26"/>
      <c r="ID941" s="26"/>
      <c r="IE941" s="26"/>
      <c r="IF941" s="26"/>
      <c r="IG941" s="26"/>
      <c r="IH941" s="26"/>
      <c r="II941" s="26"/>
      <c r="IJ941" s="26"/>
      <c r="IK941" s="26"/>
      <c r="IL941" s="26"/>
      <c r="IM941" s="26"/>
      <c r="IN941" s="26"/>
      <c r="IO941" s="26"/>
      <c r="IP941" s="26"/>
      <c r="IQ941" s="26"/>
      <c r="IR941" s="26"/>
      <c r="IS941" s="26"/>
      <c r="IT941" s="26"/>
      <c r="IU941" s="26"/>
      <c r="IV941" s="26"/>
    </row>
    <row r="942" spans="1:256" s="35" customFormat="1" ht="14.4" x14ac:dyDescent="0.3">
      <c r="A942"/>
      <c r="B942"/>
      <c r="C942"/>
      <c r="D942"/>
      <c r="E942"/>
      <c r="F942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6"/>
      <c r="AB942" s="26"/>
      <c r="AC942" s="26"/>
      <c r="AD942" s="26"/>
      <c r="AE942" s="26"/>
      <c r="AF942" s="26"/>
      <c r="AG942" s="26"/>
      <c r="AH942" s="26"/>
      <c r="AI942" s="26"/>
      <c r="AJ942" s="26"/>
      <c r="AK942" s="26"/>
      <c r="AL942" s="26"/>
      <c r="AM942" s="26"/>
      <c r="AN942" s="26"/>
      <c r="AO942" s="26"/>
      <c r="AP942" s="26"/>
      <c r="AQ942" s="26"/>
      <c r="AR942" s="26"/>
      <c r="AS942" s="26"/>
      <c r="AT942" s="26"/>
      <c r="AU942" s="26"/>
      <c r="AV942" s="26"/>
      <c r="AW942" s="26"/>
      <c r="AX942" s="26"/>
      <c r="AY942" s="26"/>
      <c r="AZ942" s="26"/>
      <c r="BA942" s="26"/>
      <c r="BB942" s="26"/>
      <c r="BC942" s="26"/>
      <c r="BD942" s="26"/>
      <c r="BE942" s="26"/>
      <c r="BF942" s="26"/>
      <c r="BG942" s="26"/>
      <c r="BH942" s="26"/>
      <c r="BI942" s="26"/>
      <c r="BJ942" s="26"/>
      <c r="BK942" s="26"/>
      <c r="BL942" s="26"/>
      <c r="BM942" s="26"/>
      <c r="BN942" s="26"/>
      <c r="BO942" s="26"/>
      <c r="BP942" s="26"/>
      <c r="BQ942" s="26"/>
      <c r="BR942" s="26"/>
      <c r="BS942" s="26"/>
      <c r="BT942" s="26"/>
      <c r="BU942" s="26"/>
      <c r="BV942" s="26"/>
      <c r="BW942" s="26"/>
      <c r="BX942" s="26"/>
      <c r="BY942" s="26"/>
      <c r="BZ942" s="26"/>
      <c r="CA942" s="26"/>
      <c r="CB942" s="26"/>
      <c r="CC942" s="26"/>
      <c r="CD942" s="26"/>
      <c r="CE942" s="26"/>
      <c r="CF942" s="26"/>
      <c r="CG942" s="26"/>
      <c r="CH942" s="26"/>
      <c r="CI942" s="26"/>
      <c r="CJ942" s="26"/>
      <c r="CK942" s="26"/>
      <c r="CL942" s="26"/>
      <c r="CM942" s="26"/>
      <c r="CN942" s="26"/>
      <c r="CO942" s="26"/>
      <c r="CP942" s="26"/>
      <c r="CQ942" s="26"/>
      <c r="CR942" s="26"/>
      <c r="CS942" s="26"/>
      <c r="CT942" s="26"/>
      <c r="CU942" s="26"/>
      <c r="CV942" s="26"/>
      <c r="CW942" s="26"/>
      <c r="CX942" s="26"/>
      <c r="CY942" s="26"/>
      <c r="CZ942" s="26"/>
      <c r="DA942" s="26"/>
      <c r="DB942" s="26"/>
      <c r="DC942" s="26"/>
      <c r="DD942" s="26"/>
      <c r="DE942" s="26"/>
      <c r="DF942" s="26"/>
      <c r="DG942" s="26"/>
      <c r="DH942" s="26"/>
      <c r="DI942" s="26"/>
      <c r="DJ942" s="26"/>
      <c r="DK942" s="26"/>
      <c r="DL942" s="26"/>
      <c r="DM942" s="26"/>
      <c r="DN942" s="26"/>
      <c r="DO942" s="26"/>
      <c r="DP942" s="26"/>
      <c r="DQ942" s="26"/>
      <c r="DR942" s="26"/>
      <c r="DS942" s="26"/>
      <c r="DT942" s="26"/>
      <c r="DU942" s="26"/>
      <c r="DV942" s="26"/>
      <c r="DW942" s="26"/>
      <c r="DX942" s="26"/>
      <c r="DY942" s="26"/>
      <c r="DZ942" s="26"/>
      <c r="EA942" s="26"/>
      <c r="EB942" s="26"/>
      <c r="EC942" s="26"/>
      <c r="ED942" s="26"/>
      <c r="EE942" s="26"/>
      <c r="EF942" s="26"/>
      <c r="EG942" s="26"/>
      <c r="EH942" s="26"/>
      <c r="EI942" s="26"/>
      <c r="EJ942" s="26"/>
      <c r="EK942" s="26"/>
      <c r="EL942" s="26"/>
      <c r="EM942" s="26"/>
      <c r="EN942" s="26"/>
      <c r="EO942" s="26"/>
      <c r="EP942" s="26"/>
      <c r="EQ942" s="26"/>
      <c r="ER942" s="26"/>
      <c r="ES942" s="26"/>
      <c r="ET942" s="26"/>
      <c r="EU942" s="26"/>
      <c r="EV942" s="26"/>
      <c r="EW942" s="26"/>
      <c r="EX942" s="26"/>
      <c r="EY942" s="26"/>
      <c r="EZ942" s="26"/>
      <c r="FA942" s="26"/>
      <c r="FB942" s="26"/>
      <c r="FC942" s="26"/>
      <c r="FD942" s="26"/>
      <c r="FE942" s="26"/>
      <c r="FF942" s="26"/>
      <c r="FG942" s="26"/>
      <c r="FH942" s="26"/>
      <c r="FI942" s="26"/>
      <c r="FJ942" s="26"/>
      <c r="FK942" s="26"/>
      <c r="FL942" s="26"/>
      <c r="FM942" s="26"/>
      <c r="FN942" s="26"/>
      <c r="FO942" s="26"/>
      <c r="FP942" s="26"/>
      <c r="FQ942" s="26"/>
      <c r="FR942" s="26"/>
      <c r="FS942" s="26"/>
      <c r="FT942" s="26"/>
      <c r="FU942" s="26"/>
      <c r="FV942" s="26"/>
      <c r="FW942" s="26"/>
      <c r="FX942" s="26"/>
      <c r="FY942" s="26"/>
      <c r="FZ942" s="26"/>
      <c r="GA942" s="26"/>
      <c r="GB942" s="26"/>
      <c r="GC942" s="26"/>
      <c r="GD942" s="26"/>
      <c r="GE942" s="26"/>
      <c r="GF942" s="26"/>
      <c r="GG942" s="26"/>
      <c r="GH942" s="26"/>
      <c r="GI942" s="26"/>
      <c r="GJ942" s="26"/>
      <c r="GK942" s="26"/>
      <c r="GL942" s="26"/>
      <c r="GM942" s="26"/>
      <c r="GN942" s="26"/>
      <c r="GO942" s="26"/>
      <c r="GP942" s="26"/>
      <c r="GQ942" s="26"/>
      <c r="GR942" s="26"/>
      <c r="GS942" s="26"/>
      <c r="GT942" s="26"/>
      <c r="GU942" s="26"/>
      <c r="GV942" s="26"/>
      <c r="GW942" s="26"/>
      <c r="GX942" s="26"/>
      <c r="GY942" s="26"/>
      <c r="GZ942" s="26"/>
      <c r="HA942" s="26"/>
      <c r="HB942" s="26"/>
      <c r="HC942" s="26"/>
      <c r="HD942" s="26"/>
      <c r="HE942" s="26"/>
      <c r="HF942" s="26"/>
      <c r="HG942" s="26"/>
      <c r="HH942" s="26"/>
      <c r="HI942" s="26"/>
      <c r="HJ942" s="26"/>
      <c r="HK942" s="26"/>
      <c r="HL942" s="26"/>
      <c r="HM942" s="26"/>
      <c r="HN942" s="26"/>
      <c r="HO942" s="26"/>
      <c r="HP942" s="26"/>
      <c r="HQ942" s="26"/>
      <c r="HR942" s="26"/>
      <c r="HS942" s="26"/>
      <c r="HT942" s="26"/>
      <c r="HU942" s="26"/>
      <c r="HV942" s="26"/>
      <c r="HW942" s="26"/>
      <c r="HX942" s="26"/>
      <c r="HY942" s="26"/>
      <c r="HZ942" s="26"/>
      <c r="IA942" s="26"/>
      <c r="IB942" s="26"/>
      <c r="IC942" s="26"/>
      <c r="ID942" s="26"/>
      <c r="IE942" s="26"/>
      <c r="IF942" s="26"/>
      <c r="IG942" s="26"/>
      <c r="IH942" s="26"/>
      <c r="II942" s="26"/>
      <c r="IJ942" s="26"/>
      <c r="IK942" s="26"/>
      <c r="IL942" s="26"/>
      <c r="IM942" s="26"/>
      <c r="IN942" s="26"/>
      <c r="IO942" s="26"/>
      <c r="IP942" s="26"/>
      <c r="IQ942" s="26"/>
      <c r="IR942" s="26"/>
      <c r="IS942" s="26"/>
      <c r="IT942" s="26"/>
      <c r="IU942" s="26"/>
      <c r="IV942" s="26"/>
    </row>
    <row r="943" spans="1:256" s="32" customFormat="1" ht="14.4" x14ac:dyDescent="0.3">
      <c r="A943"/>
      <c r="B943"/>
      <c r="C943"/>
      <c r="D943"/>
      <c r="E943"/>
      <c r="F943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6"/>
      <c r="AB943" s="26"/>
      <c r="AC943" s="26"/>
      <c r="AD943" s="26"/>
      <c r="AE943" s="26"/>
      <c r="AF943" s="26"/>
      <c r="AG943" s="26"/>
      <c r="AH943" s="26"/>
      <c r="AI943" s="26"/>
      <c r="AJ943" s="26"/>
      <c r="AK943" s="26"/>
      <c r="AL943" s="26"/>
      <c r="AM943" s="26"/>
      <c r="AN943" s="26"/>
      <c r="AO943" s="26"/>
      <c r="AP943" s="26"/>
      <c r="AQ943" s="26"/>
      <c r="AR943" s="26"/>
      <c r="AS943" s="26"/>
      <c r="AT943" s="26"/>
      <c r="AU943" s="26"/>
      <c r="AV943" s="26"/>
      <c r="AW943" s="26"/>
      <c r="AX943" s="26"/>
      <c r="AY943" s="26"/>
      <c r="AZ943" s="26"/>
      <c r="BA943" s="26"/>
      <c r="BB943" s="26"/>
      <c r="BC943" s="26"/>
      <c r="BD943" s="26"/>
      <c r="BE943" s="26"/>
      <c r="BF943" s="26"/>
      <c r="BG943" s="26"/>
      <c r="BH943" s="26"/>
      <c r="BI943" s="26"/>
      <c r="BJ943" s="26"/>
      <c r="BK943" s="26"/>
      <c r="BL943" s="26"/>
      <c r="BM943" s="26"/>
      <c r="BN943" s="26"/>
      <c r="BO943" s="26"/>
      <c r="BP943" s="26"/>
      <c r="BQ943" s="26"/>
      <c r="BR943" s="26"/>
      <c r="BS943" s="26"/>
      <c r="BT943" s="26"/>
      <c r="BU943" s="26"/>
      <c r="BV943" s="26"/>
      <c r="BW943" s="26"/>
      <c r="BX943" s="26"/>
      <c r="BY943" s="26"/>
      <c r="BZ943" s="26"/>
      <c r="CA943" s="26"/>
      <c r="CB943" s="26"/>
      <c r="CC943" s="26"/>
      <c r="CD943" s="26"/>
      <c r="CE943" s="26"/>
      <c r="CF943" s="26"/>
      <c r="CG943" s="26"/>
      <c r="CH943" s="26"/>
      <c r="CI943" s="26"/>
      <c r="CJ943" s="26"/>
      <c r="CK943" s="26"/>
      <c r="CL943" s="26"/>
      <c r="CM943" s="26"/>
      <c r="CN943" s="26"/>
      <c r="CO943" s="26"/>
      <c r="CP943" s="26"/>
      <c r="CQ943" s="26"/>
      <c r="CR943" s="26"/>
      <c r="CS943" s="26"/>
      <c r="CT943" s="26"/>
      <c r="CU943" s="26"/>
      <c r="CV943" s="26"/>
      <c r="CW943" s="26"/>
      <c r="CX943" s="26"/>
      <c r="CY943" s="26"/>
      <c r="CZ943" s="26"/>
      <c r="DA943" s="26"/>
      <c r="DB943" s="26"/>
      <c r="DC943" s="26"/>
      <c r="DD943" s="26"/>
      <c r="DE943" s="26"/>
      <c r="DF943" s="26"/>
      <c r="DG943" s="26"/>
      <c r="DH943" s="26"/>
      <c r="DI943" s="26"/>
      <c r="DJ943" s="26"/>
      <c r="DK943" s="26"/>
      <c r="DL943" s="26"/>
      <c r="DM943" s="26"/>
      <c r="DN943" s="26"/>
      <c r="DO943" s="26"/>
      <c r="DP943" s="26"/>
      <c r="DQ943" s="26"/>
      <c r="DR943" s="26"/>
      <c r="DS943" s="26"/>
      <c r="DT943" s="26"/>
      <c r="DU943" s="26"/>
      <c r="DV943" s="26"/>
      <c r="DW943" s="26"/>
      <c r="DX943" s="26"/>
      <c r="DY943" s="26"/>
      <c r="DZ943" s="26"/>
      <c r="EA943" s="26"/>
      <c r="EB943" s="26"/>
      <c r="EC943" s="26"/>
      <c r="ED943" s="26"/>
      <c r="EE943" s="26"/>
      <c r="EF943" s="26"/>
      <c r="EG943" s="26"/>
      <c r="EH943" s="26"/>
      <c r="EI943" s="26"/>
      <c r="EJ943" s="26"/>
      <c r="EK943" s="26"/>
      <c r="EL943" s="26"/>
      <c r="EM943" s="26"/>
      <c r="EN943" s="26"/>
      <c r="EO943" s="26"/>
      <c r="EP943" s="26"/>
      <c r="EQ943" s="26"/>
      <c r="ER943" s="26"/>
      <c r="ES943" s="26"/>
      <c r="ET943" s="26"/>
      <c r="EU943" s="26"/>
      <c r="EV943" s="26"/>
      <c r="EW943" s="26"/>
      <c r="EX943" s="26"/>
      <c r="EY943" s="26"/>
      <c r="EZ943" s="26"/>
      <c r="FA943" s="26"/>
      <c r="FB943" s="26"/>
      <c r="FC943" s="26"/>
      <c r="FD943" s="26"/>
      <c r="FE943" s="26"/>
      <c r="FF943" s="26"/>
      <c r="FG943" s="26"/>
      <c r="FH943" s="26"/>
      <c r="FI943" s="26"/>
      <c r="FJ943" s="26"/>
      <c r="FK943" s="26"/>
      <c r="FL943" s="26"/>
      <c r="FM943" s="26"/>
      <c r="FN943" s="26"/>
      <c r="FO943" s="26"/>
      <c r="FP943" s="26"/>
      <c r="FQ943" s="26"/>
      <c r="FR943" s="26"/>
      <c r="FS943" s="26"/>
      <c r="FT943" s="26"/>
      <c r="FU943" s="26"/>
      <c r="FV943" s="26"/>
      <c r="FW943" s="26"/>
      <c r="FX943" s="26"/>
      <c r="FY943" s="26"/>
      <c r="FZ943" s="26"/>
      <c r="GA943" s="26"/>
      <c r="GB943" s="26"/>
      <c r="GC943" s="26"/>
      <c r="GD943" s="26"/>
      <c r="GE943" s="26"/>
      <c r="GF943" s="26"/>
      <c r="GG943" s="26"/>
      <c r="GH943" s="26"/>
      <c r="GI943" s="26"/>
      <c r="GJ943" s="26"/>
      <c r="GK943" s="26"/>
      <c r="GL943" s="26"/>
      <c r="GM943" s="26"/>
      <c r="GN943" s="26"/>
      <c r="GO943" s="26"/>
      <c r="GP943" s="26"/>
      <c r="GQ943" s="26"/>
      <c r="GR943" s="26"/>
      <c r="GS943" s="26"/>
      <c r="GT943" s="26"/>
      <c r="GU943" s="26"/>
      <c r="GV943" s="26"/>
      <c r="GW943" s="26"/>
      <c r="GX943" s="26"/>
      <c r="GY943" s="26"/>
      <c r="GZ943" s="26"/>
      <c r="HA943" s="26"/>
      <c r="HB943" s="26"/>
      <c r="HC943" s="26"/>
      <c r="HD943" s="26"/>
      <c r="HE943" s="26"/>
      <c r="HF943" s="26"/>
      <c r="HG943" s="26"/>
      <c r="HH943" s="26"/>
      <c r="HI943" s="26"/>
      <c r="HJ943" s="26"/>
      <c r="HK943" s="26"/>
      <c r="HL943" s="26"/>
      <c r="HM943" s="26"/>
      <c r="HN943" s="26"/>
      <c r="HO943" s="26"/>
      <c r="HP943" s="26"/>
      <c r="HQ943" s="26"/>
      <c r="HR943" s="26"/>
      <c r="HS943" s="26"/>
      <c r="HT943" s="26"/>
      <c r="HU943" s="26"/>
      <c r="HV943" s="26"/>
      <c r="HW943" s="26"/>
      <c r="HX943" s="26"/>
      <c r="HY943" s="26"/>
      <c r="HZ943" s="26"/>
      <c r="IA943" s="26"/>
      <c r="IB943" s="26"/>
      <c r="IC943" s="26"/>
      <c r="ID943" s="26"/>
      <c r="IE943" s="26"/>
      <c r="IF943" s="26"/>
      <c r="IG943" s="26"/>
      <c r="IH943" s="26"/>
      <c r="II943" s="26"/>
      <c r="IJ943" s="26"/>
      <c r="IK943" s="26"/>
      <c r="IL943" s="26"/>
      <c r="IM943" s="26"/>
      <c r="IN943" s="26"/>
      <c r="IO943" s="26"/>
      <c r="IP943" s="26"/>
      <c r="IQ943" s="26"/>
      <c r="IR943" s="26"/>
      <c r="IS943" s="26"/>
      <c r="IT943" s="26"/>
      <c r="IU943" s="26"/>
      <c r="IV943" s="26"/>
    </row>
    <row r="944" spans="1:256" s="35" customFormat="1" ht="14.4" x14ac:dyDescent="0.3">
      <c r="A944"/>
      <c r="B944"/>
      <c r="C944"/>
      <c r="D944"/>
      <c r="E944"/>
      <c r="F944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6"/>
      <c r="AB944" s="26"/>
      <c r="AC944" s="26"/>
      <c r="AD944" s="26"/>
      <c r="AE944" s="26"/>
      <c r="AF944" s="26"/>
      <c r="AG944" s="26"/>
      <c r="AH944" s="26"/>
      <c r="AI944" s="26"/>
      <c r="AJ944" s="26"/>
      <c r="AK944" s="26"/>
      <c r="AL944" s="26"/>
      <c r="AM944" s="26"/>
      <c r="AN944" s="26"/>
      <c r="AO944" s="26"/>
      <c r="AP944" s="26"/>
      <c r="AQ944" s="26"/>
      <c r="AR944" s="26"/>
      <c r="AS944" s="26"/>
      <c r="AT944" s="26"/>
      <c r="AU944" s="26"/>
      <c r="AV944" s="26"/>
      <c r="AW944" s="26"/>
      <c r="AX944" s="26"/>
      <c r="AY944" s="26"/>
      <c r="AZ944" s="26"/>
      <c r="BA944" s="26"/>
      <c r="BB944" s="26"/>
      <c r="BC944" s="26"/>
      <c r="BD944" s="26"/>
      <c r="BE944" s="26"/>
      <c r="BF944" s="26"/>
      <c r="BG944" s="26"/>
      <c r="BH944" s="26"/>
      <c r="BI944" s="26"/>
      <c r="BJ944" s="26"/>
      <c r="BK944" s="26"/>
      <c r="BL944" s="26"/>
      <c r="BM944" s="26"/>
      <c r="BN944" s="26"/>
      <c r="BO944" s="26"/>
      <c r="BP944" s="26"/>
      <c r="BQ944" s="26"/>
      <c r="BR944" s="26"/>
      <c r="BS944" s="26"/>
      <c r="BT944" s="26"/>
      <c r="BU944" s="26"/>
      <c r="BV944" s="26"/>
      <c r="BW944" s="26"/>
      <c r="BX944" s="26"/>
      <c r="BY944" s="26"/>
      <c r="BZ944" s="26"/>
      <c r="CA944" s="26"/>
      <c r="CB944" s="26"/>
      <c r="CC944" s="26"/>
      <c r="CD944" s="26"/>
      <c r="CE944" s="26"/>
      <c r="CF944" s="26"/>
      <c r="CG944" s="26"/>
      <c r="CH944" s="26"/>
      <c r="CI944" s="26"/>
      <c r="CJ944" s="26"/>
      <c r="CK944" s="26"/>
      <c r="CL944" s="26"/>
      <c r="CM944" s="26"/>
      <c r="CN944" s="26"/>
      <c r="CO944" s="26"/>
      <c r="CP944" s="26"/>
      <c r="CQ944" s="26"/>
      <c r="CR944" s="26"/>
      <c r="CS944" s="26"/>
      <c r="CT944" s="26"/>
      <c r="CU944" s="26"/>
      <c r="CV944" s="26"/>
      <c r="CW944" s="26"/>
      <c r="CX944" s="26"/>
      <c r="CY944" s="26"/>
      <c r="CZ944" s="26"/>
      <c r="DA944" s="26"/>
      <c r="DB944" s="26"/>
      <c r="DC944" s="26"/>
      <c r="DD944" s="26"/>
      <c r="DE944" s="26"/>
      <c r="DF944" s="26"/>
      <c r="DG944" s="26"/>
      <c r="DH944" s="26"/>
      <c r="DI944" s="26"/>
      <c r="DJ944" s="26"/>
      <c r="DK944" s="26"/>
      <c r="DL944" s="26"/>
      <c r="DM944" s="26"/>
      <c r="DN944" s="26"/>
      <c r="DO944" s="26"/>
      <c r="DP944" s="26"/>
      <c r="DQ944" s="26"/>
      <c r="DR944" s="26"/>
      <c r="DS944" s="26"/>
      <c r="DT944" s="26"/>
      <c r="DU944" s="26"/>
      <c r="DV944" s="26"/>
      <c r="DW944" s="26"/>
      <c r="DX944" s="26"/>
      <c r="DY944" s="26"/>
      <c r="DZ944" s="26"/>
      <c r="EA944" s="26"/>
      <c r="EB944" s="26"/>
      <c r="EC944" s="26"/>
      <c r="ED944" s="26"/>
      <c r="EE944" s="26"/>
      <c r="EF944" s="26"/>
      <c r="EG944" s="26"/>
      <c r="EH944" s="26"/>
      <c r="EI944" s="26"/>
      <c r="EJ944" s="26"/>
      <c r="EK944" s="26"/>
      <c r="EL944" s="26"/>
      <c r="EM944" s="26"/>
      <c r="EN944" s="26"/>
      <c r="EO944" s="26"/>
      <c r="EP944" s="26"/>
      <c r="EQ944" s="26"/>
      <c r="ER944" s="26"/>
      <c r="ES944" s="26"/>
      <c r="ET944" s="26"/>
      <c r="EU944" s="26"/>
      <c r="EV944" s="26"/>
      <c r="EW944" s="26"/>
      <c r="EX944" s="26"/>
      <c r="EY944" s="26"/>
      <c r="EZ944" s="26"/>
      <c r="FA944" s="26"/>
      <c r="FB944" s="26"/>
      <c r="FC944" s="26"/>
      <c r="FD944" s="26"/>
      <c r="FE944" s="26"/>
      <c r="FF944" s="26"/>
      <c r="FG944" s="26"/>
      <c r="FH944" s="26"/>
      <c r="FI944" s="26"/>
      <c r="FJ944" s="26"/>
      <c r="FK944" s="26"/>
      <c r="FL944" s="26"/>
      <c r="FM944" s="26"/>
      <c r="FN944" s="26"/>
      <c r="FO944" s="26"/>
      <c r="FP944" s="26"/>
      <c r="FQ944" s="26"/>
      <c r="FR944" s="26"/>
      <c r="FS944" s="26"/>
      <c r="FT944" s="26"/>
      <c r="FU944" s="26"/>
      <c r="FV944" s="26"/>
      <c r="FW944" s="26"/>
      <c r="FX944" s="26"/>
      <c r="FY944" s="26"/>
      <c r="FZ944" s="26"/>
      <c r="GA944" s="26"/>
      <c r="GB944" s="26"/>
      <c r="GC944" s="26"/>
      <c r="GD944" s="26"/>
      <c r="GE944" s="26"/>
      <c r="GF944" s="26"/>
      <c r="GG944" s="26"/>
      <c r="GH944" s="26"/>
      <c r="GI944" s="26"/>
      <c r="GJ944" s="26"/>
      <c r="GK944" s="26"/>
      <c r="GL944" s="26"/>
      <c r="GM944" s="26"/>
      <c r="GN944" s="26"/>
      <c r="GO944" s="26"/>
      <c r="GP944" s="26"/>
      <c r="GQ944" s="26"/>
      <c r="GR944" s="26"/>
      <c r="GS944" s="26"/>
      <c r="GT944" s="26"/>
      <c r="GU944" s="26"/>
      <c r="GV944" s="26"/>
      <c r="GW944" s="26"/>
      <c r="GX944" s="26"/>
      <c r="GY944" s="26"/>
      <c r="GZ944" s="26"/>
      <c r="HA944" s="26"/>
      <c r="HB944" s="26"/>
      <c r="HC944" s="26"/>
      <c r="HD944" s="26"/>
      <c r="HE944" s="26"/>
      <c r="HF944" s="26"/>
      <c r="HG944" s="26"/>
      <c r="HH944" s="26"/>
      <c r="HI944" s="26"/>
      <c r="HJ944" s="26"/>
      <c r="HK944" s="26"/>
      <c r="HL944" s="26"/>
      <c r="HM944" s="26"/>
      <c r="HN944" s="26"/>
      <c r="HO944" s="26"/>
      <c r="HP944" s="26"/>
      <c r="HQ944" s="26"/>
      <c r="HR944" s="26"/>
      <c r="HS944" s="26"/>
      <c r="HT944" s="26"/>
      <c r="HU944" s="26"/>
      <c r="HV944" s="26"/>
      <c r="HW944" s="26"/>
      <c r="HX944" s="26"/>
      <c r="HY944" s="26"/>
      <c r="HZ944" s="26"/>
      <c r="IA944" s="26"/>
      <c r="IB944" s="26"/>
      <c r="IC944" s="26"/>
      <c r="ID944" s="26"/>
      <c r="IE944" s="26"/>
      <c r="IF944" s="26"/>
      <c r="IG944" s="26"/>
      <c r="IH944" s="26"/>
      <c r="II944" s="26"/>
      <c r="IJ944" s="26"/>
      <c r="IK944" s="26"/>
      <c r="IL944" s="26"/>
      <c r="IM944" s="26"/>
      <c r="IN944" s="26"/>
      <c r="IO944" s="26"/>
      <c r="IP944" s="26"/>
      <c r="IQ944" s="26"/>
      <c r="IR944" s="26"/>
      <c r="IS944" s="26"/>
      <c r="IT944" s="26"/>
      <c r="IU944" s="26"/>
      <c r="IV944" s="26"/>
    </row>
    <row r="945" spans="1:256" s="32" customFormat="1" ht="14.4" x14ac:dyDescent="0.3">
      <c r="A945"/>
      <c r="B945"/>
      <c r="C945"/>
      <c r="D945"/>
      <c r="E945"/>
      <c r="F945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6"/>
      <c r="AB945" s="26"/>
      <c r="AC945" s="26"/>
      <c r="AD945" s="26"/>
      <c r="AE945" s="26"/>
      <c r="AF945" s="26"/>
      <c r="AG945" s="26"/>
      <c r="AH945" s="26"/>
      <c r="AI945" s="26"/>
      <c r="AJ945" s="26"/>
      <c r="AK945" s="26"/>
      <c r="AL945" s="26"/>
      <c r="AM945" s="26"/>
      <c r="AN945" s="26"/>
      <c r="AO945" s="26"/>
      <c r="AP945" s="26"/>
      <c r="AQ945" s="26"/>
      <c r="AR945" s="26"/>
      <c r="AS945" s="26"/>
      <c r="AT945" s="26"/>
      <c r="AU945" s="26"/>
      <c r="AV945" s="26"/>
      <c r="AW945" s="26"/>
      <c r="AX945" s="26"/>
      <c r="AY945" s="26"/>
      <c r="AZ945" s="26"/>
      <c r="BA945" s="26"/>
      <c r="BB945" s="26"/>
      <c r="BC945" s="26"/>
      <c r="BD945" s="26"/>
      <c r="BE945" s="26"/>
      <c r="BF945" s="26"/>
      <c r="BG945" s="26"/>
      <c r="BH945" s="26"/>
      <c r="BI945" s="26"/>
      <c r="BJ945" s="26"/>
      <c r="BK945" s="26"/>
      <c r="BL945" s="26"/>
      <c r="BM945" s="26"/>
      <c r="BN945" s="26"/>
      <c r="BO945" s="26"/>
      <c r="BP945" s="26"/>
      <c r="BQ945" s="26"/>
      <c r="BR945" s="26"/>
      <c r="BS945" s="26"/>
      <c r="BT945" s="26"/>
      <c r="BU945" s="26"/>
      <c r="BV945" s="26"/>
      <c r="BW945" s="26"/>
      <c r="BX945" s="26"/>
      <c r="BY945" s="26"/>
      <c r="BZ945" s="26"/>
      <c r="CA945" s="26"/>
      <c r="CB945" s="26"/>
      <c r="CC945" s="26"/>
      <c r="CD945" s="26"/>
      <c r="CE945" s="26"/>
      <c r="CF945" s="26"/>
      <c r="CG945" s="26"/>
      <c r="CH945" s="26"/>
      <c r="CI945" s="26"/>
      <c r="CJ945" s="26"/>
      <c r="CK945" s="26"/>
      <c r="CL945" s="26"/>
      <c r="CM945" s="26"/>
      <c r="CN945" s="26"/>
      <c r="CO945" s="26"/>
      <c r="CP945" s="26"/>
      <c r="CQ945" s="26"/>
      <c r="CR945" s="26"/>
      <c r="CS945" s="26"/>
      <c r="CT945" s="26"/>
      <c r="CU945" s="26"/>
      <c r="CV945" s="26"/>
      <c r="CW945" s="26"/>
      <c r="CX945" s="26"/>
      <c r="CY945" s="26"/>
      <c r="CZ945" s="26"/>
      <c r="DA945" s="26"/>
      <c r="DB945" s="26"/>
      <c r="DC945" s="26"/>
      <c r="DD945" s="26"/>
      <c r="DE945" s="26"/>
      <c r="DF945" s="26"/>
      <c r="DG945" s="26"/>
      <c r="DH945" s="26"/>
      <c r="DI945" s="26"/>
      <c r="DJ945" s="26"/>
      <c r="DK945" s="26"/>
      <c r="DL945" s="26"/>
      <c r="DM945" s="26"/>
      <c r="DN945" s="26"/>
      <c r="DO945" s="26"/>
      <c r="DP945" s="26"/>
      <c r="DQ945" s="26"/>
      <c r="DR945" s="26"/>
      <c r="DS945" s="26"/>
      <c r="DT945" s="26"/>
      <c r="DU945" s="26"/>
      <c r="DV945" s="26"/>
      <c r="DW945" s="26"/>
      <c r="DX945" s="26"/>
      <c r="DY945" s="26"/>
      <c r="DZ945" s="26"/>
      <c r="EA945" s="26"/>
      <c r="EB945" s="26"/>
      <c r="EC945" s="26"/>
      <c r="ED945" s="26"/>
      <c r="EE945" s="26"/>
      <c r="EF945" s="26"/>
      <c r="EG945" s="26"/>
      <c r="EH945" s="26"/>
      <c r="EI945" s="26"/>
      <c r="EJ945" s="26"/>
      <c r="EK945" s="26"/>
      <c r="EL945" s="26"/>
      <c r="EM945" s="26"/>
      <c r="EN945" s="26"/>
      <c r="EO945" s="26"/>
      <c r="EP945" s="26"/>
      <c r="EQ945" s="26"/>
      <c r="ER945" s="26"/>
      <c r="ES945" s="26"/>
      <c r="ET945" s="26"/>
      <c r="EU945" s="26"/>
      <c r="EV945" s="26"/>
      <c r="EW945" s="26"/>
      <c r="EX945" s="26"/>
      <c r="EY945" s="26"/>
      <c r="EZ945" s="26"/>
      <c r="FA945" s="26"/>
      <c r="FB945" s="26"/>
      <c r="FC945" s="26"/>
      <c r="FD945" s="26"/>
      <c r="FE945" s="26"/>
      <c r="FF945" s="26"/>
      <c r="FG945" s="26"/>
      <c r="FH945" s="26"/>
      <c r="FI945" s="26"/>
      <c r="FJ945" s="26"/>
      <c r="FK945" s="26"/>
      <c r="FL945" s="26"/>
      <c r="FM945" s="26"/>
      <c r="FN945" s="26"/>
      <c r="FO945" s="26"/>
      <c r="FP945" s="26"/>
      <c r="FQ945" s="26"/>
      <c r="FR945" s="26"/>
      <c r="FS945" s="26"/>
      <c r="FT945" s="26"/>
      <c r="FU945" s="26"/>
      <c r="FV945" s="26"/>
      <c r="FW945" s="26"/>
      <c r="FX945" s="26"/>
      <c r="FY945" s="26"/>
      <c r="FZ945" s="26"/>
      <c r="GA945" s="26"/>
      <c r="GB945" s="26"/>
      <c r="GC945" s="26"/>
      <c r="GD945" s="26"/>
      <c r="GE945" s="26"/>
      <c r="GF945" s="26"/>
      <c r="GG945" s="26"/>
      <c r="GH945" s="26"/>
      <c r="GI945" s="26"/>
      <c r="GJ945" s="26"/>
      <c r="GK945" s="26"/>
      <c r="GL945" s="26"/>
      <c r="GM945" s="26"/>
      <c r="GN945" s="26"/>
      <c r="GO945" s="26"/>
      <c r="GP945" s="26"/>
      <c r="GQ945" s="26"/>
      <c r="GR945" s="26"/>
      <c r="GS945" s="26"/>
      <c r="GT945" s="26"/>
      <c r="GU945" s="26"/>
      <c r="GV945" s="26"/>
      <c r="GW945" s="26"/>
      <c r="GX945" s="26"/>
      <c r="GY945" s="26"/>
      <c r="GZ945" s="26"/>
      <c r="HA945" s="26"/>
      <c r="HB945" s="26"/>
      <c r="HC945" s="26"/>
      <c r="HD945" s="26"/>
      <c r="HE945" s="26"/>
      <c r="HF945" s="26"/>
      <c r="HG945" s="26"/>
      <c r="HH945" s="26"/>
      <c r="HI945" s="26"/>
      <c r="HJ945" s="26"/>
      <c r="HK945" s="26"/>
      <c r="HL945" s="26"/>
      <c r="HM945" s="26"/>
      <c r="HN945" s="26"/>
      <c r="HO945" s="26"/>
      <c r="HP945" s="26"/>
      <c r="HQ945" s="26"/>
      <c r="HR945" s="26"/>
      <c r="HS945" s="26"/>
      <c r="HT945" s="26"/>
      <c r="HU945" s="26"/>
      <c r="HV945" s="26"/>
      <c r="HW945" s="26"/>
      <c r="HX945" s="26"/>
      <c r="HY945" s="26"/>
      <c r="HZ945" s="26"/>
      <c r="IA945" s="26"/>
      <c r="IB945" s="26"/>
      <c r="IC945" s="26"/>
      <c r="ID945" s="26"/>
      <c r="IE945" s="26"/>
      <c r="IF945" s="26"/>
      <c r="IG945" s="26"/>
      <c r="IH945" s="26"/>
      <c r="II945" s="26"/>
      <c r="IJ945" s="26"/>
      <c r="IK945" s="26"/>
      <c r="IL945" s="26"/>
      <c r="IM945" s="26"/>
      <c r="IN945" s="26"/>
      <c r="IO945" s="26"/>
      <c r="IP945" s="26"/>
      <c r="IQ945" s="26"/>
      <c r="IR945" s="26"/>
      <c r="IS945" s="26"/>
      <c r="IT945" s="26"/>
      <c r="IU945" s="26"/>
      <c r="IV945" s="26"/>
    </row>
    <row r="946" spans="1:256" s="32" customFormat="1" ht="14.4" x14ac:dyDescent="0.3">
      <c r="A946"/>
      <c r="B946"/>
      <c r="C946"/>
      <c r="D946"/>
      <c r="E946"/>
      <c r="F94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6"/>
      <c r="AB946" s="26"/>
      <c r="AC946" s="26"/>
      <c r="AD946" s="26"/>
      <c r="AE946" s="26"/>
      <c r="AF946" s="26"/>
      <c r="AG946" s="26"/>
      <c r="AH946" s="26"/>
      <c r="AI946" s="26"/>
      <c r="AJ946" s="26"/>
      <c r="AK946" s="26"/>
      <c r="AL946" s="26"/>
      <c r="AM946" s="26"/>
      <c r="AN946" s="26"/>
      <c r="AO946" s="26"/>
      <c r="AP946" s="26"/>
      <c r="AQ946" s="26"/>
      <c r="AR946" s="26"/>
      <c r="AS946" s="26"/>
      <c r="AT946" s="26"/>
      <c r="AU946" s="26"/>
      <c r="AV946" s="26"/>
      <c r="AW946" s="26"/>
      <c r="AX946" s="26"/>
      <c r="AY946" s="26"/>
      <c r="AZ946" s="26"/>
      <c r="BA946" s="26"/>
      <c r="BB946" s="26"/>
      <c r="BC946" s="26"/>
      <c r="BD946" s="26"/>
      <c r="BE946" s="26"/>
      <c r="BF946" s="26"/>
      <c r="BG946" s="26"/>
      <c r="BH946" s="26"/>
      <c r="BI946" s="26"/>
      <c r="BJ946" s="26"/>
      <c r="BK946" s="26"/>
      <c r="BL946" s="26"/>
      <c r="BM946" s="26"/>
      <c r="BN946" s="26"/>
      <c r="BO946" s="26"/>
      <c r="BP946" s="26"/>
      <c r="BQ946" s="26"/>
      <c r="BR946" s="26"/>
      <c r="BS946" s="26"/>
      <c r="BT946" s="26"/>
      <c r="BU946" s="26"/>
      <c r="BV946" s="26"/>
      <c r="BW946" s="26"/>
      <c r="BX946" s="26"/>
      <c r="BY946" s="26"/>
      <c r="BZ946" s="26"/>
      <c r="CA946" s="26"/>
      <c r="CB946" s="26"/>
      <c r="CC946" s="26"/>
      <c r="CD946" s="26"/>
      <c r="CE946" s="26"/>
      <c r="CF946" s="26"/>
      <c r="CG946" s="26"/>
      <c r="CH946" s="26"/>
      <c r="CI946" s="26"/>
      <c r="CJ946" s="26"/>
      <c r="CK946" s="26"/>
      <c r="CL946" s="26"/>
      <c r="CM946" s="26"/>
      <c r="CN946" s="26"/>
      <c r="CO946" s="26"/>
      <c r="CP946" s="26"/>
      <c r="CQ946" s="26"/>
      <c r="CR946" s="26"/>
      <c r="CS946" s="26"/>
      <c r="CT946" s="26"/>
      <c r="CU946" s="26"/>
      <c r="CV946" s="26"/>
      <c r="CW946" s="26"/>
      <c r="CX946" s="26"/>
      <c r="CY946" s="26"/>
      <c r="CZ946" s="26"/>
      <c r="DA946" s="26"/>
      <c r="DB946" s="26"/>
      <c r="DC946" s="26"/>
      <c r="DD946" s="26"/>
      <c r="DE946" s="26"/>
      <c r="DF946" s="26"/>
      <c r="DG946" s="26"/>
      <c r="DH946" s="26"/>
      <c r="DI946" s="26"/>
      <c r="DJ946" s="26"/>
      <c r="DK946" s="26"/>
      <c r="DL946" s="26"/>
      <c r="DM946" s="26"/>
      <c r="DN946" s="26"/>
      <c r="DO946" s="26"/>
      <c r="DP946" s="26"/>
      <c r="DQ946" s="26"/>
      <c r="DR946" s="26"/>
      <c r="DS946" s="26"/>
      <c r="DT946" s="26"/>
      <c r="DU946" s="26"/>
      <c r="DV946" s="26"/>
      <c r="DW946" s="26"/>
      <c r="DX946" s="26"/>
      <c r="DY946" s="26"/>
      <c r="DZ946" s="26"/>
      <c r="EA946" s="26"/>
      <c r="EB946" s="26"/>
      <c r="EC946" s="26"/>
      <c r="ED946" s="26"/>
      <c r="EE946" s="26"/>
      <c r="EF946" s="26"/>
      <c r="EG946" s="26"/>
      <c r="EH946" s="26"/>
      <c r="EI946" s="26"/>
      <c r="EJ946" s="26"/>
      <c r="EK946" s="26"/>
      <c r="EL946" s="26"/>
      <c r="EM946" s="26"/>
      <c r="EN946" s="26"/>
      <c r="EO946" s="26"/>
      <c r="EP946" s="26"/>
      <c r="EQ946" s="26"/>
      <c r="ER946" s="26"/>
      <c r="ES946" s="26"/>
      <c r="ET946" s="26"/>
      <c r="EU946" s="26"/>
      <c r="EV946" s="26"/>
      <c r="EW946" s="26"/>
      <c r="EX946" s="26"/>
      <c r="EY946" s="26"/>
      <c r="EZ946" s="26"/>
      <c r="FA946" s="26"/>
      <c r="FB946" s="26"/>
      <c r="FC946" s="26"/>
      <c r="FD946" s="26"/>
      <c r="FE946" s="26"/>
      <c r="FF946" s="26"/>
      <c r="FG946" s="26"/>
      <c r="FH946" s="26"/>
      <c r="FI946" s="26"/>
      <c r="FJ946" s="26"/>
      <c r="FK946" s="26"/>
      <c r="FL946" s="26"/>
      <c r="FM946" s="26"/>
      <c r="FN946" s="26"/>
      <c r="FO946" s="26"/>
      <c r="FP946" s="26"/>
      <c r="FQ946" s="26"/>
      <c r="FR946" s="26"/>
      <c r="FS946" s="26"/>
      <c r="FT946" s="26"/>
      <c r="FU946" s="26"/>
      <c r="FV946" s="26"/>
      <c r="FW946" s="26"/>
      <c r="FX946" s="26"/>
      <c r="FY946" s="26"/>
      <c r="FZ946" s="26"/>
      <c r="GA946" s="26"/>
      <c r="GB946" s="26"/>
      <c r="GC946" s="26"/>
      <c r="GD946" s="26"/>
      <c r="GE946" s="26"/>
      <c r="GF946" s="26"/>
      <c r="GG946" s="26"/>
      <c r="GH946" s="26"/>
      <c r="GI946" s="26"/>
      <c r="GJ946" s="26"/>
      <c r="GK946" s="26"/>
      <c r="GL946" s="26"/>
      <c r="GM946" s="26"/>
      <c r="GN946" s="26"/>
      <c r="GO946" s="26"/>
      <c r="GP946" s="26"/>
      <c r="GQ946" s="26"/>
      <c r="GR946" s="26"/>
      <c r="GS946" s="26"/>
      <c r="GT946" s="26"/>
      <c r="GU946" s="26"/>
      <c r="GV946" s="26"/>
      <c r="GW946" s="26"/>
      <c r="GX946" s="26"/>
      <c r="GY946" s="26"/>
      <c r="GZ946" s="26"/>
      <c r="HA946" s="26"/>
      <c r="HB946" s="26"/>
      <c r="HC946" s="26"/>
      <c r="HD946" s="26"/>
      <c r="HE946" s="26"/>
      <c r="HF946" s="26"/>
      <c r="HG946" s="26"/>
      <c r="HH946" s="26"/>
      <c r="HI946" s="26"/>
      <c r="HJ946" s="26"/>
      <c r="HK946" s="26"/>
      <c r="HL946" s="26"/>
      <c r="HM946" s="26"/>
      <c r="HN946" s="26"/>
      <c r="HO946" s="26"/>
      <c r="HP946" s="26"/>
      <c r="HQ946" s="26"/>
      <c r="HR946" s="26"/>
      <c r="HS946" s="26"/>
      <c r="HT946" s="26"/>
      <c r="HU946" s="26"/>
      <c r="HV946" s="26"/>
      <c r="HW946" s="26"/>
      <c r="HX946" s="26"/>
      <c r="HY946" s="26"/>
      <c r="HZ946" s="26"/>
      <c r="IA946" s="26"/>
      <c r="IB946" s="26"/>
      <c r="IC946" s="26"/>
      <c r="ID946" s="26"/>
      <c r="IE946" s="26"/>
      <c r="IF946" s="26"/>
      <c r="IG946" s="26"/>
      <c r="IH946" s="26"/>
      <c r="II946" s="26"/>
      <c r="IJ946" s="26"/>
      <c r="IK946" s="26"/>
      <c r="IL946" s="26"/>
      <c r="IM946" s="26"/>
      <c r="IN946" s="26"/>
      <c r="IO946" s="26"/>
      <c r="IP946" s="26"/>
      <c r="IQ946" s="26"/>
      <c r="IR946" s="26"/>
      <c r="IS946" s="26"/>
      <c r="IT946" s="26"/>
      <c r="IU946" s="26"/>
      <c r="IV946" s="26"/>
    </row>
    <row r="947" spans="1:256" s="32" customFormat="1" ht="14.4" x14ac:dyDescent="0.3">
      <c r="A947"/>
      <c r="B947"/>
      <c r="C947"/>
      <c r="D947"/>
      <c r="E947"/>
      <c r="F947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6"/>
      <c r="AB947" s="26"/>
      <c r="AC947" s="26"/>
      <c r="AD947" s="26"/>
      <c r="AE947" s="26"/>
      <c r="AF947" s="26"/>
      <c r="AG947" s="26"/>
      <c r="AH947" s="26"/>
      <c r="AI947" s="26"/>
      <c r="AJ947" s="26"/>
      <c r="AK947" s="26"/>
      <c r="AL947" s="26"/>
      <c r="AM947" s="26"/>
      <c r="AN947" s="26"/>
      <c r="AO947" s="26"/>
      <c r="AP947" s="26"/>
      <c r="AQ947" s="26"/>
      <c r="AR947" s="26"/>
      <c r="AS947" s="26"/>
      <c r="AT947" s="26"/>
      <c r="AU947" s="26"/>
      <c r="AV947" s="26"/>
      <c r="AW947" s="26"/>
      <c r="AX947" s="26"/>
      <c r="AY947" s="26"/>
      <c r="AZ947" s="26"/>
      <c r="BA947" s="26"/>
      <c r="BB947" s="26"/>
      <c r="BC947" s="26"/>
      <c r="BD947" s="26"/>
      <c r="BE947" s="26"/>
      <c r="BF947" s="26"/>
      <c r="BG947" s="26"/>
      <c r="BH947" s="26"/>
      <c r="BI947" s="26"/>
      <c r="BJ947" s="26"/>
      <c r="BK947" s="26"/>
      <c r="BL947" s="26"/>
      <c r="BM947" s="26"/>
      <c r="BN947" s="26"/>
      <c r="BO947" s="26"/>
      <c r="BP947" s="26"/>
      <c r="BQ947" s="26"/>
      <c r="BR947" s="26"/>
      <c r="BS947" s="26"/>
      <c r="BT947" s="26"/>
      <c r="BU947" s="26"/>
      <c r="BV947" s="26"/>
      <c r="BW947" s="26"/>
      <c r="BX947" s="26"/>
      <c r="BY947" s="26"/>
      <c r="BZ947" s="26"/>
      <c r="CA947" s="26"/>
      <c r="CB947" s="26"/>
      <c r="CC947" s="26"/>
      <c r="CD947" s="26"/>
      <c r="CE947" s="26"/>
      <c r="CF947" s="26"/>
      <c r="CG947" s="26"/>
      <c r="CH947" s="26"/>
      <c r="CI947" s="26"/>
      <c r="CJ947" s="26"/>
      <c r="CK947" s="26"/>
      <c r="CL947" s="26"/>
      <c r="CM947" s="26"/>
      <c r="CN947" s="26"/>
      <c r="CO947" s="26"/>
      <c r="CP947" s="26"/>
      <c r="CQ947" s="26"/>
      <c r="CR947" s="26"/>
      <c r="CS947" s="26"/>
      <c r="CT947" s="26"/>
      <c r="CU947" s="26"/>
      <c r="CV947" s="26"/>
      <c r="CW947" s="26"/>
      <c r="CX947" s="26"/>
      <c r="CY947" s="26"/>
      <c r="CZ947" s="26"/>
      <c r="DA947" s="26"/>
      <c r="DB947" s="26"/>
      <c r="DC947" s="26"/>
      <c r="DD947" s="26"/>
      <c r="DE947" s="26"/>
      <c r="DF947" s="26"/>
      <c r="DG947" s="26"/>
      <c r="DH947" s="26"/>
      <c r="DI947" s="26"/>
      <c r="DJ947" s="26"/>
      <c r="DK947" s="26"/>
      <c r="DL947" s="26"/>
      <c r="DM947" s="26"/>
      <c r="DN947" s="26"/>
      <c r="DO947" s="26"/>
      <c r="DP947" s="26"/>
      <c r="DQ947" s="26"/>
      <c r="DR947" s="26"/>
      <c r="DS947" s="26"/>
      <c r="DT947" s="26"/>
      <c r="DU947" s="26"/>
      <c r="DV947" s="26"/>
      <c r="DW947" s="26"/>
      <c r="DX947" s="26"/>
      <c r="DY947" s="26"/>
      <c r="DZ947" s="26"/>
      <c r="EA947" s="26"/>
      <c r="EB947" s="26"/>
      <c r="EC947" s="26"/>
      <c r="ED947" s="26"/>
      <c r="EE947" s="26"/>
      <c r="EF947" s="26"/>
      <c r="EG947" s="26"/>
      <c r="EH947" s="26"/>
      <c r="EI947" s="26"/>
      <c r="EJ947" s="26"/>
      <c r="EK947" s="26"/>
      <c r="EL947" s="26"/>
      <c r="EM947" s="26"/>
      <c r="EN947" s="26"/>
      <c r="EO947" s="26"/>
      <c r="EP947" s="26"/>
      <c r="EQ947" s="26"/>
      <c r="ER947" s="26"/>
      <c r="ES947" s="26"/>
      <c r="ET947" s="26"/>
      <c r="EU947" s="26"/>
      <c r="EV947" s="26"/>
      <c r="EW947" s="26"/>
      <c r="EX947" s="26"/>
      <c r="EY947" s="26"/>
      <c r="EZ947" s="26"/>
      <c r="FA947" s="26"/>
      <c r="FB947" s="26"/>
      <c r="FC947" s="26"/>
      <c r="FD947" s="26"/>
      <c r="FE947" s="26"/>
      <c r="FF947" s="26"/>
      <c r="FG947" s="26"/>
      <c r="FH947" s="26"/>
      <c r="FI947" s="26"/>
      <c r="FJ947" s="26"/>
      <c r="FK947" s="26"/>
      <c r="FL947" s="26"/>
      <c r="FM947" s="26"/>
      <c r="FN947" s="26"/>
      <c r="FO947" s="26"/>
      <c r="FP947" s="26"/>
      <c r="FQ947" s="26"/>
      <c r="FR947" s="26"/>
      <c r="FS947" s="26"/>
      <c r="FT947" s="26"/>
      <c r="FU947" s="26"/>
      <c r="FV947" s="26"/>
      <c r="FW947" s="26"/>
      <c r="FX947" s="26"/>
      <c r="FY947" s="26"/>
      <c r="FZ947" s="26"/>
      <c r="GA947" s="26"/>
      <c r="GB947" s="26"/>
      <c r="GC947" s="26"/>
      <c r="GD947" s="26"/>
      <c r="GE947" s="26"/>
      <c r="GF947" s="26"/>
      <c r="GG947" s="26"/>
      <c r="GH947" s="26"/>
      <c r="GI947" s="26"/>
      <c r="GJ947" s="26"/>
      <c r="GK947" s="26"/>
      <c r="GL947" s="26"/>
      <c r="GM947" s="26"/>
      <c r="GN947" s="26"/>
      <c r="GO947" s="26"/>
      <c r="GP947" s="26"/>
      <c r="GQ947" s="26"/>
      <c r="GR947" s="26"/>
      <c r="GS947" s="26"/>
      <c r="GT947" s="26"/>
      <c r="GU947" s="26"/>
      <c r="GV947" s="26"/>
      <c r="GW947" s="26"/>
      <c r="GX947" s="26"/>
      <c r="GY947" s="26"/>
      <c r="GZ947" s="26"/>
      <c r="HA947" s="26"/>
      <c r="HB947" s="26"/>
      <c r="HC947" s="26"/>
      <c r="HD947" s="26"/>
      <c r="HE947" s="26"/>
      <c r="HF947" s="26"/>
      <c r="HG947" s="26"/>
      <c r="HH947" s="26"/>
      <c r="HI947" s="26"/>
      <c r="HJ947" s="26"/>
      <c r="HK947" s="26"/>
      <c r="HL947" s="26"/>
      <c r="HM947" s="26"/>
      <c r="HN947" s="26"/>
      <c r="HO947" s="26"/>
      <c r="HP947" s="26"/>
      <c r="HQ947" s="26"/>
      <c r="HR947" s="26"/>
      <c r="HS947" s="26"/>
      <c r="HT947" s="26"/>
      <c r="HU947" s="26"/>
      <c r="HV947" s="26"/>
      <c r="HW947" s="26"/>
      <c r="HX947" s="26"/>
      <c r="HY947" s="26"/>
      <c r="HZ947" s="26"/>
      <c r="IA947" s="26"/>
      <c r="IB947" s="26"/>
      <c r="IC947" s="26"/>
      <c r="ID947" s="26"/>
      <c r="IE947" s="26"/>
      <c r="IF947" s="26"/>
      <c r="IG947" s="26"/>
      <c r="IH947" s="26"/>
      <c r="II947" s="26"/>
      <c r="IJ947" s="26"/>
      <c r="IK947" s="26"/>
      <c r="IL947" s="26"/>
      <c r="IM947" s="26"/>
      <c r="IN947" s="26"/>
      <c r="IO947" s="26"/>
      <c r="IP947" s="26"/>
      <c r="IQ947" s="26"/>
      <c r="IR947" s="26"/>
      <c r="IS947" s="26"/>
      <c r="IT947" s="26"/>
      <c r="IU947" s="26"/>
      <c r="IV947" s="26"/>
    </row>
    <row r="948" spans="1:256" s="32" customFormat="1" ht="14.4" x14ac:dyDescent="0.3">
      <c r="A948"/>
      <c r="B948"/>
      <c r="C948"/>
      <c r="D948"/>
      <c r="E948"/>
      <c r="F948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6"/>
      <c r="AB948" s="26"/>
      <c r="AC948" s="26"/>
      <c r="AD948" s="26"/>
      <c r="AE948" s="26"/>
      <c r="AF948" s="26"/>
      <c r="AG948" s="26"/>
      <c r="AH948" s="26"/>
      <c r="AI948" s="26"/>
      <c r="AJ948" s="26"/>
      <c r="AK948" s="26"/>
      <c r="AL948" s="26"/>
      <c r="AM948" s="26"/>
      <c r="AN948" s="26"/>
      <c r="AO948" s="26"/>
      <c r="AP948" s="26"/>
      <c r="AQ948" s="26"/>
      <c r="AR948" s="26"/>
      <c r="AS948" s="26"/>
      <c r="AT948" s="26"/>
      <c r="AU948" s="26"/>
      <c r="AV948" s="26"/>
      <c r="AW948" s="26"/>
      <c r="AX948" s="26"/>
      <c r="AY948" s="26"/>
      <c r="AZ948" s="26"/>
      <c r="BA948" s="26"/>
      <c r="BB948" s="26"/>
      <c r="BC948" s="26"/>
      <c r="BD948" s="26"/>
      <c r="BE948" s="26"/>
      <c r="BF948" s="26"/>
      <c r="BG948" s="26"/>
      <c r="BH948" s="26"/>
      <c r="BI948" s="26"/>
      <c r="BJ948" s="26"/>
      <c r="BK948" s="26"/>
      <c r="BL948" s="26"/>
      <c r="BM948" s="26"/>
      <c r="BN948" s="26"/>
      <c r="BO948" s="26"/>
      <c r="BP948" s="26"/>
      <c r="BQ948" s="26"/>
      <c r="BR948" s="26"/>
      <c r="BS948" s="26"/>
      <c r="BT948" s="26"/>
      <c r="BU948" s="26"/>
      <c r="BV948" s="26"/>
      <c r="BW948" s="26"/>
      <c r="BX948" s="26"/>
      <c r="BY948" s="26"/>
      <c r="BZ948" s="26"/>
      <c r="CA948" s="26"/>
      <c r="CB948" s="26"/>
      <c r="CC948" s="26"/>
      <c r="CD948" s="26"/>
      <c r="CE948" s="26"/>
      <c r="CF948" s="26"/>
      <c r="CG948" s="26"/>
      <c r="CH948" s="26"/>
      <c r="CI948" s="26"/>
      <c r="CJ948" s="26"/>
      <c r="CK948" s="26"/>
      <c r="CL948" s="26"/>
      <c r="CM948" s="26"/>
      <c r="CN948" s="26"/>
      <c r="CO948" s="26"/>
      <c r="CP948" s="26"/>
      <c r="CQ948" s="26"/>
      <c r="CR948" s="26"/>
      <c r="CS948" s="26"/>
      <c r="CT948" s="26"/>
      <c r="CU948" s="26"/>
      <c r="CV948" s="26"/>
      <c r="CW948" s="26"/>
      <c r="CX948" s="26"/>
      <c r="CY948" s="26"/>
      <c r="CZ948" s="26"/>
      <c r="DA948" s="26"/>
      <c r="DB948" s="26"/>
      <c r="DC948" s="26"/>
      <c r="DD948" s="26"/>
      <c r="DE948" s="26"/>
      <c r="DF948" s="26"/>
      <c r="DG948" s="26"/>
      <c r="DH948" s="26"/>
      <c r="DI948" s="26"/>
      <c r="DJ948" s="26"/>
      <c r="DK948" s="26"/>
      <c r="DL948" s="26"/>
      <c r="DM948" s="26"/>
      <c r="DN948" s="26"/>
      <c r="DO948" s="26"/>
      <c r="DP948" s="26"/>
      <c r="DQ948" s="26"/>
      <c r="DR948" s="26"/>
      <c r="DS948" s="26"/>
      <c r="DT948" s="26"/>
      <c r="DU948" s="26"/>
      <c r="DV948" s="26"/>
      <c r="DW948" s="26"/>
      <c r="DX948" s="26"/>
      <c r="DY948" s="26"/>
      <c r="DZ948" s="26"/>
      <c r="EA948" s="26"/>
      <c r="EB948" s="26"/>
      <c r="EC948" s="26"/>
      <c r="ED948" s="26"/>
      <c r="EE948" s="26"/>
      <c r="EF948" s="26"/>
      <c r="EG948" s="26"/>
      <c r="EH948" s="26"/>
      <c r="EI948" s="26"/>
      <c r="EJ948" s="26"/>
      <c r="EK948" s="26"/>
      <c r="EL948" s="26"/>
      <c r="EM948" s="26"/>
      <c r="EN948" s="26"/>
      <c r="EO948" s="26"/>
      <c r="EP948" s="26"/>
      <c r="EQ948" s="26"/>
      <c r="ER948" s="26"/>
      <c r="ES948" s="26"/>
      <c r="ET948" s="26"/>
      <c r="EU948" s="26"/>
      <c r="EV948" s="26"/>
      <c r="EW948" s="26"/>
      <c r="EX948" s="26"/>
      <c r="EY948" s="26"/>
      <c r="EZ948" s="26"/>
      <c r="FA948" s="26"/>
      <c r="FB948" s="26"/>
      <c r="FC948" s="26"/>
      <c r="FD948" s="26"/>
      <c r="FE948" s="26"/>
      <c r="FF948" s="26"/>
      <c r="FG948" s="26"/>
      <c r="FH948" s="26"/>
      <c r="FI948" s="26"/>
      <c r="FJ948" s="26"/>
      <c r="FK948" s="26"/>
      <c r="FL948" s="26"/>
      <c r="FM948" s="26"/>
      <c r="FN948" s="26"/>
      <c r="FO948" s="26"/>
      <c r="FP948" s="26"/>
      <c r="FQ948" s="26"/>
      <c r="FR948" s="26"/>
      <c r="FS948" s="26"/>
      <c r="FT948" s="26"/>
      <c r="FU948" s="26"/>
      <c r="FV948" s="26"/>
      <c r="FW948" s="26"/>
      <c r="FX948" s="26"/>
      <c r="FY948" s="26"/>
      <c r="FZ948" s="26"/>
      <c r="GA948" s="26"/>
      <c r="GB948" s="26"/>
      <c r="GC948" s="26"/>
      <c r="GD948" s="26"/>
      <c r="GE948" s="26"/>
      <c r="GF948" s="26"/>
      <c r="GG948" s="26"/>
      <c r="GH948" s="26"/>
      <c r="GI948" s="26"/>
      <c r="GJ948" s="26"/>
      <c r="GK948" s="26"/>
      <c r="GL948" s="26"/>
      <c r="GM948" s="26"/>
      <c r="GN948" s="26"/>
      <c r="GO948" s="26"/>
      <c r="GP948" s="26"/>
      <c r="GQ948" s="26"/>
      <c r="GR948" s="26"/>
      <c r="GS948" s="26"/>
      <c r="GT948" s="26"/>
      <c r="GU948" s="26"/>
      <c r="GV948" s="26"/>
      <c r="GW948" s="26"/>
      <c r="GX948" s="26"/>
      <c r="GY948" s="26"/>
      <c r="GZ948" s="26"/>
      <c r="HA948" s="26"/>
      <c r="HB948" s="26"/>
      <c r="HC948" s="26"/>
      <c r="HD948" s="26"/>
      <c r="HE948" s="26"/>
      <c r="HF948" s="26"/>
      <c r="HG948" s="26"/>
      <c r="HH948" s="26"/>
      <c r="HI948" s="26"/>
      <c r="HJ948" s="26"/>
      <c r="HK948" s="26"/>
      <c r="HL948" s="26"/>
      <c r="HM948" s="26"/>
      <c r="HN948" s="26"/>
      <c r="HO948" s="26"/>
      <c r="HP948" s="26"/>
      <c r="HQ948" s="26"/>
      <c r="HR948" s="26"/>
      <c r="HS948" s="26"/>
      <c r="HT948" s="26"/>
      <c r="HU948" s="26"/>
      <c r="HV948" s="26"/>
      <c r="HW948" s="26"/>
      <c r="HX948" s="26"/>
      <c r="HY948" s="26"/>
      <c r="HZ948" s="26"/>
      <c r="IA948" s="26"/>
      <c r="IB948" s="26"/>
      <c r="IC948" s="26"/>
      <c r="ID948" s="26"/>
      <c r="IE948" s="26"/>
      <c r="IF948" s="26"/>
      <c r="IG948" s="26"/>
      <c r="IH948" s="26"/>
      <c r="II948" s="26"/>
      <c r="IJ948" s="26"/>
      <c r="IK948" s="26"/>
      <c r="IL948" s="26"/>
      <c r="IM948" s="26"/>
      <c r="IN948" s="26"/>
      <c r="IO948" s="26"/>
      <c r="IP948" s="26"/>
      <c r="IQ948" s="26"/>
      <c r="IR948" s="26"/>
      <c r="IS948" s="26"/>
      <c r="IT948" s="26"/>
      <c r="IU948" s="26"/>
      <c r="IV948" s="26"/>
    </row>
    <row r="949" spans="1:256" s="35" customFormat="1" ht="14.4" x14ac:dyDescent="0.3">
      <c r="A949"/>
      <c r="B949"/>
      <c r="C949"/>
      <c r="D949"/>
      <c r="E949"/>
      <c r="F949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6"/>
      <c r="AB949" s="26"/>
      <c r="AC949" s="26"/>
      <c r="AD949" s="26"/>
      <c r="AE949" s="26"/>
      <c r="AF949" s="26"/>
      <c r="AG949" s="26"/>
      <c r="AH949" s="26"/>
      <c r="AI949" s="26"/>
      <c r="AJ949" s="26"/>
      <c r="AK949" s="26"/>
      <c r="AL949" s="26"/>
      <c r="AM949" s="26"/>
      <c r="AN949" s="26"/>
      <c r="AO949" s="26"/>
      <c r="AP949" s="26"/>
      <c r="AQ949" s="26"/>
      <c r="AR949" s="26"/>
      <c r="AS949" s="26"/>
      <c r="AT949" s="26"/>
      <c r="AU949" s="26"/>
      <c r="AV949" s="26"/>
      <c r="AW949" s="26"/>
      <c r="AX949" s="26"/>
      <c r="AY949" s="26"/>
      <c r="AZ949" s="26"/>
      <c r="BA949" s="26"/>
      <c r="BB949" s="26"/>
      <c r="BC949" s="26"/>
      <c r="BD949" s="26"/>
      <c r="BE949" s="26"/>
      <c r="BF949" s="26"/>
      <c r="BG949" s="26"/>
      <c r="BH949" s="26"/>
      <c r="BI949" s="26"/>
      <c r="BJ949" s="26"/>
      <c r="BK949" s="26"/>
      <c r="BL949" s="26"/>
      <c r="BM949" s="26"/>
      <c r="BN949" s="26"/>
      <c r="BO949" s="26"/>
      <c r="BP949" s="26"/>
      <c r="BQ949" s="26"/>
      <c r="BR949" s="26"/>
      <c r="BS949" s="26"/>
      <c r="BT949" s="26"/>
      <c r="BU949" s="26"/>
      <c r="BV949" s="26"/>
      <c r="BW949" s="26"/>
      <c r="BX949" s="26"/>
      <c r="BY949" s="26"/>
      <c r="BZ949" s="26"/>
      <c r="CA949" s="26"/>
      <c r="CB949" s="26"/>
      <c r="CC949" s="26"/>
      <c r="CD949" s="26"/>
      <c r="CE949" s="26"/>
      <c r="CF949" s="26"/>
      <c r="CG949" s="26"/>
      <c r="CH949" s="26"/>
      <c r="CI949" s="26"/>
      <c r="CJ949" s="26"/>
      <c r="CK949" s="26"/>
      <c r="CL949" s="26"/>
      <c r="CM949" s="26"/>
      <c r="CN949" s="26"/>
      <c r="CO949" s="26"/>
      <c r="CP949" s="26"/>
      <c r="CQ949" s="26"/>
      <c r="CR949" s="26"/>
      <c r="CS949" s="26"/>
      <c r="CT949" s="26"/>
      <c r="CU949" s="26"/>
      <c r="CV949" s="26"/>
      <c r="CW949" s="26"/>
      <c r="CX949" s="26"/>
      <c r="CY949" s="26"/>
      <c r="CZ949" s="26"/>
      <c r="DA949" s="26"/>
      <c r="DB949" s="26"/>
      <c r="DC949" s="26"/>
      <c r="DD949" s="26"/>
      <c r="DE949" s="26"/>
      <c r="DF949" s="26"/>
      <c r="DG949" s="26"/>
      <c r="DH949" s="26"/>
      <c r="DI949" s="26"/>
      <c r="DJ949" s="26"/>
      <c r="DK949" s="26"/>
      <c r="DL949" s="26"/>
      <c r="DM949" s="26"/>
      <c r="DN949" s="26"/>
      <c r="DO949" s="26"/>
      <c r="DP949" s="26"/>
      <c r="DQ949" s="26"/>
      <c r="DR949" s="26"/>
      <c r="DS949" s="26"/>
      <c r="DT949" s="26"/>
      <c r="DU949" s="26"/>
      <c r="DV949" s="26"/>
      <c r="DW949" s="26"/>
      <c r="DX949" s="26"/>
      <c r="DY949" s="26"/>
      <c r="DZ949" s="26"/>
      <c r="EA949" s="26"/>
      <c r="EB949" s="26"/>
      <c r="EC949" s="26"/>
      <c r="ED949" s="26"/>
      <c r="EE949" s="26"/>
      <c r="EF949" s="26"/>
      <c r="EG949" s="26"/>
      <c r="EH949" s="26"/>
      <c r="EI949" s="26"/>
      <c r="EJ949" s="26"/>
      <c r="EK949" s="26"/>
      <c r="EL949" s="26"/>
      <c r="EM949" s="26"/>
      <c r="EN949" s="26"/>
      <c r="EO949" s="26"/>
      <c r="EP949" s="26"/>
      <c r="EQ949" s="26"/>
      <c r="ER949" s="26"/>
      <c r="ES949" s="26"/>
      <c r="ET949" s="26"/>
      <c r="EU949" s="26"/>
      <c r="EV949" s="26"/>
      <c r="EW949" s="26"/>
      <c r="EX949" s="26"/>
      <c r="EY949" s="26"/>
      <c r="EZ949" s="26"/>
      <c r="FA949" s="26"/>
      <c r="FB949" s="26"/>
      <c r="FC949" s="26"/>
      <c r="FD949" s="26"/>
      <c r="FE949" s="26"/>
      <c r="FF949" s="26"/>
      <c r="FG949" s="26"/>
      <c r="FH949" s="26"/>
      <c r="FI949" s="26"/>
      <c r="FJ949" s="26"/>
      <c r="FK949" s="26"/>
      <c r="FL949" s="26"/>
      <c r="FM949" s="26"/>
      <c r="FN949" s="26"/>
      <c r="FO949" s="26"/>
      <c r="FP949" s="26"/>
      <c r="FQ949" s="26"/>
      <c r="FR949" s="26"/>
      <c r="FS949" s="26"/>
      <c r="FT949" s="26"/>
      <c r="FU949" s="26"/>
      <c r="FV949" s="26"/>
      <c r="FW949" s="26"/>
      <c r="FX949" s="26"/>
      <c r="FY949" s="26"/>
      <c r="FZ949" s="26"/>
      <c r="GA949" s="26"/>
      <c r="GB949" s="26"/>
      <c r="GC949" s="26"/>
      <c r="GD949" s="26"/>
      <c r="GE949" s="26"/>
      <c r="GF949" s="26"/>
      <c r="GG949" s="26"/>
      <c r="GH949" s="26"/>
      <c r="GI949" s="26"/>
      <c r="GJ949" s="26"/>
      <c r="GK949" s="26"/>
      <c r="GL949" s="26"/>
      <c r="GM949" s="26"/>
      <c r="GN949" s="26"/>
      <c r="GO949" s="26"/>
      <c r="GP949" s="26"/>
      <c r="GQ949" s="26"/>
      <c r="GR949" s="26"/>
      <c r="GS949" s="26"/>
      <c r="GT949" s="26"/>
      <c r="GU949" s="26"/>
      <c r="GV949" s="26"/>
      <c r="GW949" s="26"/>
      <c r="GX949" s="26"/>
      <c r="GY949" s="26"/>
      <c r="GZ949" s="26"/>
      <c r="HA949" s="26"/>
      <c r="HB949" s="26"/>
      <c r="HC949" s="26"/>
      <c r="HD949" s="26"/>
      <c r="HE949" s="26"/>
      <c r="HF949" s="26"/>
      <c r="HG949" s="26"/>
      <c r="HH949" s="26"/>
      <c r="HI949" s="26"/>
      <c r="HJ949" s="26"/>
      <c r="HK949" s="26"/>
      <c r="HL949" s="26"/>
      <c r="HM949" s="26"/>
      <c r="HN949" s="26"/>
      <c r="HO949" s="26"/>
      <c r="HP949" s="26"/>
      <c r="HQ949" s="26"/>
      <c r="HR949" s="26"/>
      <c r="HS949" s="26"/>
      <c r="HT949" s="26"/>
      <c r="HU949" s="26"/>
      <c r="HV949" s="26"/>
      <c r="HW949" s="26"/>
      <c r="HX949" s="26"/>
      <c r="HY949" s="26"/>
      <c r="HZ949" s="26"/>
      <c r="IA949" s="26"/>
      <c r="IB949" s="26"/>
      <c r="IC949" s="26"/>
      <c r="ID949" s="26"/>
      <c r="IE949" s="26"/>
      <c r="IF949" s="26"/>
      <c r="IG949" s="26"/>
      <c r="IH949" s="26"/>
      <c r="II949" s="26"/>
      <c r="IJ949" s="26"/>
      <c r="IK949" s="26"/>
      <c r="IL949" s="26"/>
      <c r="IM949" s="26"/>
      <c r="IN949" s="26"/>
      <c r="IO949" s="26"/>
      <c r="IP949" s="26"/>
      <c r="IQ949" s="26"/>
      <c r="IR949" s="26"/>
      <c r="IS949" s="26"/>
      <c r="IT949" s="26"/>
      <c r="IU949" s="26"/>
      <c r="IV949" s="26"/>
    </row>
    <row r="950" spans="1:256" s="32" customFormat="1" ht="14.4" x14ac:dyDescent="0.3">
      <c r="A950"/>
      <c r="B950"/>
      <c r="C950"/>
      <c r="D950"/>
      <c r="E950"/>
      <c r="F950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6"/>
      <c r="AB950" s="26"/>
      <c r="AC950" s="26"/>
      <c r="AD950" s="26"/>
      <c r="AE950" s="26"/>
      <c r="AF950" s="26"/>
      <c r="AG950" s="26"/>
      <c r="AH950" s="26"/>
      <c r="AI950" s="26"/>
      <c r="AJ950" s="26"/>
      <c r="AK950" s="26"/>
      <c r="AL950" s="26"/>
      <c r="AM950" s="26"/>
      <c r="AN950" s="26"/>
      <c r="AO950" s="26"/>
      <c r="AP950" s="26"/>
      <c r="AQ950" s="26"/>
      <c r="AR950" s="26"/>
      <c r="AS950" s="26"/>
      <c r="AT950" s="26"/>
      <c r="AU950" s="26"/>
      <c r="AV950" s="26"/>
      <c r="AW950" s="26"/>
      <c r="AX950" s="26"/>
      <c r="AY950" s="26"/>
      <c r="AZ950" s="26"/>
      <c r="BA950" s="26"/>
      <c r="BB950" s="26"/>
      <c r="BC950" s="26"/>
      <c r="BD950" s="26"/>
      <c r="BE950" s="26"/>
      <c r="BF950" s="26"/>
      <c r="BG950" s="26"/>
      <c r="BH950" s="26"/>
      <c r="BI950" s="26"/>
      <c r="BJ950" s="26"/>
      <c r="BK950" s="26"/>
      <c r="BL950" s="26"/>
      <c r="BM950" s="26"/>
      <c r="BN950" s="26"/>
      <c r="BO950" s="26"/>
      <c r="BP950" s="26"/>
      <c r="BQ950" s="26"/>
      <c r="BR950" s="26"/>
      <c r="BS950" s="26"/>
      <c r="BT950" s="26"/>
      <c r="BU950" s="26"/>
      <c r="BV950" s="26"/>
      <c r="BW950" s="26"/>
      <c r="BX950" s="26"/>
      <c r="BY950" s="26"/>
      <c r="BZ950" s="26"/>
      <c r="CA950" s="26"/>
      <c r="CB950" s="26"/>
      <c r="CC950" s="26"/>
      <c r="CD950" s="26"/>
      <c r="CE950" s="26"/>
      <c r="CF950" s="26"/>
      <c r="CG950" s="26"/>
      <c r="CH950" s="26"/>
      <c r="CI950" s="26"/>
      <c r="CJ950" s="26"/>
      <c r="CK950" s="26"/>
      <c r="CL950" s="26"/>
      <c r="CM950" s="26"/>
      <c r="CN950" s="26"/>
      <c r="CO950" s="26"/>
      <c r="CP950" s="26"/>
      <c r="CQ950" s="26"/>
      <c r="CR950" s="26"/>
      <c r="CS950" s="26"/>
      <c r="CT950" s="26"/>
      <c r="CU950" s="26"/>
      <c r="CV950" s="26"/>
      <c r="CW950" s="26"/>
      <c r="CX950" s="26"/>
      <c r="CY950" s="26"/>
      <c r="CZ950" s="26"/>
      <c r="DA950" s="26"/>
      <c r="DB950" s="26"/>
      <c r="DC950" s="26"/>
      <c r="DD950" s="26"/>
      <c r="DE950" s="26"/>
      <c r="DF950" s="26"/>
      <c r="DG950" s="26"/>
      <c r="DH950" s="26"/>
      <c r="DI950" s="26"/>
      <c r="DJ950" s="26"/>
      <c r="DK950" s="26"/>
      <c r="DL950" s="26"/>
      <c r="DM950" s="26"/>
      <c r="DN950" s="26"/>
      <c r="DO950" s="26"/>
      <c r="DP950" s="26"/>
      <c r="DQ950" s="26"/>
      <c r="DR950" s="26"/>
      <c r="DS950" s="26"/>
      <c r="DT950" s="26"/>
      <c r="DU950" s="26"/>
      <c r="DV950" s="26"/>
      <c r="DW950" s="26"/>
      <c r="DX950" s="26"/>
      <c r="DY950" s="26"/>
      <c r="DZ950" s="26"/>
      <c r="EA950" s="26"/>
      <c r="EB950" s="26"/>
      <c r="EC950" s="26"/>
      <c r="ED950" s="26"/>
      <c r="EE950" s="26"/>
      <c r="EF950" s="26"/>
      <c r="EG950" s="26"/>
      <c r="EH950" s="26"/>
      <c r="EI950" s="26"/>
      <c r="EJ950" s="26"/>
      <c r="EK950" s="26"/>
      <c r="EL950" s="26"/>
      <c r="EM950" s="26"/>
      <c r="EN950" s="26"/>
      <c r="EO950" s="26"/>
      <c r="EP950" s="26"/>
      <c r="EQ950" s="26"/>
      <c r="ER950" s="26"/>
      <c r="ES950" s="26"/>
      <c r="ET950" s="26"/>
      <c r="EU950" s="26"/>
      <c r="EV950" s="26"/>
      <c r="EW950" s="26"/>
      <c r="EX950" s="26"/>
      <c r="EY950" s="26"/>
      <c r="EZ950" s="26"/>
      <c r="FA950" s="26"/>
      <c r="FB950" s="26"/>
      <c r="FC950" s="26"/>
      <c r="FD950" s="26"/>
      <c r="FE950" s="26"/>
      <c r="FF950" s="26"/>
      <c r="FG950" s="26"/>
      <c r="FH950" s="26"/>
      <c r="FI950" s="26"/>
      <c r="FJ950" s="26"/>
      <c r="FK950" s="26"/>
      <c r="FL950" s="26"/>
      <c r="FM950" s="26"/>
      <c r="FN950" s="26"/>
      <c r="FO950" s="26"/>
      <c r="FP950" s="26"/>
      <c r="FQ950" s="26"/>
      <c r="FR950" s="26"/>
      <c r="FS950" s="26"/>
      <c r="FT950" s="26"/>
      <c r="FU950" s="26"/>
      <c r="FV950" s="26"/>
      <c r="FW950" s="26"/>
      <c r="FX950" s="26"/>
      <c r="FY950" s="26"/>
      <c r="FZ950" s="26"/>
      <c r="GA950" s="26"/>
      <c r="GB950" s="26"/>
      <c r="GC950" s="26"/>
      <c r="GD950" s="26"/>
      <c r="GE950" s="26"/>
      <c r="GF950" s="26"/>
      <c r="GG950" s="26"/>
      <c r="GH950" s="26"/>
      <c r="GI950" s="26"/>
      <c r="GJ950" s="26"/>
      <c r="GK950" s="26"/>
      <c r="GL950" s="26"/>
      <c r="GM950" s="26"/>
      <c r="GN950" s="26"/>
      <c r="GO950" s="26"/>
      <c r="GP950" s="26"/>
      <c r="GQ950" s="26"/>
      <c r="GR950" s="26"/>
      <c r="GS950" s="26"/>
      <c r="GT950" s="26"/>
      <c r="GU950" s="26"/>
      <c r="GV950" s="26"/>
      <c r="GW950" s="26"/>
      <c r="GX950" s="26"/>
      <c r="GY950" s="26"/>
      <c r="GZ950" s="26"/>
      <c r="HA950" s="26"/>
      <c r="HB950" s="26"/>
      <c r="HC950" s="26"/>
      <c r="HD950" s="26"/>
      <c r="HE950" s="26"/>
      <c r="HF950" s="26"/>
      <c r="HG950" s="26"/>
      <c r="HH950" s="26"/>
      <c r="HI950" s="26"/>
      <c r="HJ950" s="26"/>
      <c r="HK950" s="26"/>
      <c r="HL950" s="26"/>
      <c r="HM950" s="26"/>
      <c r="HN950" s="26"/>
      <c r="HO950" s="26"/>
      <c r="HP950" s="26"/>
      <c r="HQ950" s="26"/>
      <c r="HR950" s="26"/>
      <c r="HS950" s="26"/>
      <c r="HT950" s="26"/>
      <c r="HU950" s="26"/>
      <c r="HV950" s="26"/>
      <c r="HW950" s="26"/>
      <c r="HX950" s="26"/>
      <c r="HY950" s="26"/>
      <c r="HZ950" s="26"/>
      <c r="IA950" s="26"/>
      <c r="IB950" s="26"/>
      <c r="IC950" s="26"/>
      <c r="ID950" s="26"/>
      <c r="IE950" s="26"/>
      <c r="IF950" s="26"/>
      <c r="IG950" s="26"/>
      <c r="IH950" s="26"/>
      <c r="II950" s="26"/>
      <c r="IJ950" s="26"/>
      <c r="IK950" s="26"/>
      <c r="IL950" s="26"/>
      <c r="IM950" s="26"/>
      <c r="IN950" s="26"/>
      <c r="IO950" s="26"/>
      <c r="IP950" s="26"/>
      <c r="IQ950" s="26"/>
      <c r="IR950" s="26"/>
      <c r="IS950" s="26"/>
      <c r="IT950" s="26"/>
      <c r="IU950" s="26"/>
      <c r="IV950" s="26"/>
    </row>
    <row r="951" spans="1:256" s="32" customFormat="1" ht="14.4" x14ac:dyDescent="0.3">
      <c r="A951"/>
      <c r="B951"/>
      <c r="C951"/>
      <c r="D951"/>
      <c r="E951"/>
      <c r="F951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6"/>
      <c r="AB951" s="26"/>
      <c r="AC951" s="26"/>
      <c r="AD951" s="26"/>
      <c r="AE951" s="26"/>
      <c r="AF951" s="26"/>
      <c r="AG951" s="26"/>
      <c r="AH951" s="26"/>
      <c r="AI951" s="26"/>
      <c r="AJ951" s="26"/>
      <c r="AK951" s="26"/>
      <c r="AL951" s="26"/>
      <c r="AM951" s="26"/>
      <c r="AN951" s="26"/>
      <c r="AO951" s="26"/>
      <c r="AP951" s="26"/>
      <c r="AQ951" s="26"/>
      <c r="AR951" s="26"/>
      <c r="AS951" s="26"/>
      <c r="AT951" s="26"/>
      <c r="AU951" s="26"/>
      <c r="AV951" s="26"/>
      <c r="AW951" s="26"/>
      <c r="AX951" s="26"/>
      <c r="AY951" s="26"/>
      <c r="AZ951" s="26"/>
      <c r="BA951" s="26"/>
      <c r="BB951" s="26"/>
      <c r="BC951" s="26"/>
      <c r="BD951" s="26"/>
      <c r="BE951" s="26"/>
      <c r="BF951" s="26"/>
      <c r="BG951" s="26"/>
      <c r="BH951" s="26"/>
      <c r="BI951" s="26"/>
      <c r="BJ951" s="26"/>
      <c r="BK951" s="26"/>
      <c r="BL951" s="26"/>
      <c r="BM951" s="26"/>
      <c r="BN951" s="26"/>
      <c r="BO951" s="26"/>
      <c r="BP951" s="26"/>
      <c r="BQ951" s="26"/>
      <c r="BR951" s="26"/>
      <c r="BS951" s="26"/>
      <c r="BT951" s="26"/>
      <c r="BU951" s="26"/>
      <c r="BV951" s="26"/>
      <c r="BW951" s="26"/>
      <c r="BX951" s="26"/>
      <c r="BY951" s="26"/>
      <c r="BZ951" s="26"/>
      <c r="CA951" s="26"/>
      <c r="CB951" s="26"/>
      <c r="CC951" s="26"/>
      <c r="CD951" s="26"/>
      <c r="CE951" s="26"/>
      <c r="CF951" s="26"/>
      <c r="CG951" s="26"/>
      <c r="CH951" s="26"/>
      <c r="CI951" s="26"/>
      <c r="CJ951" s="26"/>
      <c r="CK951" s="26"/>
      <c r="CL951" s="26"/>
      <c r="CM951" s="26"/>
      <c r="CN951" s="26"/>
      <c r="CO951" s="26"/>
      <c r="CP951" s="26"/>
      <c r="CQ951" s="26"/>
      <c r="CR951" s="26"/>
      <c r="CS951" s="26"/>
      <c r="CT951" s="26"/>
      <c r="CU951" s="26"/>
      <c r="CV951" s="26"/>
      <c r="CW951" s="26"/>
      <c r="CX951" s="26"/>
      <c r="CY951" s="26"/>
      <c r="CZ951" s="26"/>
      <c r="DA951" s="26"/>
      <c r="DB951" s="26"/>
      <c r="DC951" s="26"/>
      <c r="DD951" s="26"/>
      <c r="DE951" s="26"/>
      <c r="DF951" s="26"/>
      <c r="DG951" s="26"/>
      <c r="DH951" s="26"/>
      <c r="DI951" s="26"/>
      <c r="DJ951" s="26"/>
      <c r="DK951" s="26"/>
      <c r="DL951" s="26"/>
      <c r="DM951" s="26"/>
      <c r="DN951" s="26"/>
      <c r="DO951" s="26"/>
      <c r="DP951" s="26"/>
      <c r="DQ951" s="26"/>
      <c r="DR951" s="26"/>
      <c r="DS951" s="26"/>
      <c r="DT951" s="26"/>
      <c r="DU951" s="26"/>
      <c r="DV951" s="26"/>
      <c r="DW951" s="26"/>
      <c r="DX951" s="26"/>
      <c r="DY951" s="26"/>
      <c r="DZ951" s="26"/>
      <c r="EA951" s="26"/>
      <c r="EB951" s="26"/>
      <c r="EC951" s="26"/>
      <c r="ED951" s="26"/>
      <c r="EE951" s="26"/>
      <c r="EF951" s="26"/>
      <c r="EG951" s="26"/>
      <c r="EH951" s="26"/>
      <c r="EI951" s="26"/>
      <c r="EJ951" s="26"/>
      <c r="EK951" s="26"/>
      <c r="EL951" s="26"/>
      <c r="EM951" s="26"/>
      <c r="EN951" s="26"/>
      <c r="EO951" s="26"/>
      <c r="EP951" s="26"/>
      <c r="EQ951" s="26"/>
      <c r="ER951" s="26"/>
      <c r="ES951" s="26"/>
      <c r="ET951" s="26"/>
      <c r="EU951" s="26"/>
      <c r="EV951" s="26"/>
      <c r="EW951" s="26"/>
      <c r="EX951" s="26"/>
      <c r="EY951" s="26"/>
      <c r="EZ951" s="26"/>
      <c r="FA951" s="26"/>
      <c r="FB951" s="26"/>
      <c r="FC951" s="26"/>
      <c r="FD951" s="26"/>
      <c r="FE951" s="26"/>
      <c r="FF951" s="26"/>
      <c r="FG951" s="26"/>
      <c r="FH951" s="26"/>
      <c r="FI951" s="26"/>
      <c r="FJ951" s="26"/>
      <c r="FK951" s="26"/>
      <c r="FL951" s="26"/>
      <c r="FM951" s="26"/>
      <c r="FN951" s="26"/>
      <c r="FO951" s="26"/>
      <c r="FP951" s="26"/>
      <c r="FQ951" s="26"/>
      <c r="FR951" s="26"/>
      <c r="FS951" s="26"/>
      <c r="FT951" s="26"/>
      <c r="FU951" s="26"/>
      <c r="FV951" s="26"/>
      <c r="FW951" s="26"/>
      <c r="FX951" s="26"/>
      <c r="FY951" s="26"/>
      <c r="FZ951" s="26"/>
      <c r="GA951" s="26"/>
      <c r="GB951" s="26"/>
      <c r="GC951" s="26"/>
      <c r="GD951" s="26"/>
      <c r="GE951" s="26"/>
      <c r="GF951" s="26"/>
      <c r="GG951" s="26"/>
      <c r="GH951" s="26"/>
      <c r="GI951" s="26"/>
      <c r="GJ951" s="26"/>
      <c r="GK951" s="26"/>
      <c r="GL951" s="26"/>
      <c r="GM951" s="26"/>
      <c r="GN951" s="26"/>
      <c r="GO951" s="26"/>
      <c r="GP951" s="26"/>
      <c r="GQ951" s="26"/>
      <c r="GR951" s="26"/>
      <c r="GS951" s="26"/>
      <c r="GT951" s="26"/>
      <c r="GU951" s="26"/>
      <c r="GV951" s="26"/>
      <c r="GW951" s="26"/>
      <c r="GX951" s="26"/>
      <c r="GY951" s="26"/>
      <c r="GZ951" s="26"/>
      <c r="HA951" s="26"/>
      <c r="HB951" s="26"/>
      <c r="HC951" s="26"/>
      <c r="HD951" s="26"/>
      <c r="HE951" s="26"/>
      <c r="HF951" s="26"/>
      <c r="HG951" s="26"/>
      <c r="HH951" s="26"/>
      <c r="HI951" s="26"/>
      <c r="HJ951" s="26"/>
      <c r="HK951" s="26"/>
      <c r="HL951" s="26"/>
      <c r="HM951" s="26"/>
      <c r="HN951" s="26"/>
      <c r="HO951" s="26"/>
      <c r="HP951" s="26"/>
      <c r="HQ951" s="26"/>
      <c r="HR951" s="26"/>
      <c r="HS951" s="26"/>
      <c r="HT951" s="26"/>
      <c r="HU951" s="26"/>
      <c r="HV951" s="26"/>
      <c r="HW951" s="26"/>
      <c r="HX951" s="26"/>
      <c r="HY951" s="26"/>
      <c r="HZ951" s="26"/>
      <c r="IA951" s="26"/>
      <c r="IB951" s="26"/>
      <c r="IC951" s="26"/>
      <c r="ID951" s="26"/>
      <c r="IE951" s="26"/>
      <c r="IF951" s="26"/>
      <c r="IG951" s="26"/>
      <c r="IH951" s="26"/>
      <c r="II951" s="26"/>
      <c r="IJ951" s="26"/>
      <c r="IK951" s="26"/>
      <c r="IL951" s="26"/>
      <c r="IM951" s="26"/>
      <c r="IN951" s="26"/>
      <c r="IO951" s="26"/>
      <c r="IP951" s="26"/>
      <c r="IQ951" s="26"/>
      <c r="IR951" s="26"/>
      <c r="IS951" s="26"/>
      <c r="IT951" s="26"/>
      <c r="IU951" s="26"/>
      <c r="IV951" s="26"/>
    </row>
    <row r="952" spans="1:256" s="32" customFormat="1" ht="14.4" x14ac:dyDescent="0.3">
      <c r="A952"/>
      <c r="B952"/>
      <c r="C952"/>
      <c r="D952"/>
      <c r="E952"/>
      <c r="F952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6"/>
      <c r="AB952" s="26"/>
      <c r="AC952" s="26"/>
      <c r="AD952" s="26"/>
      <c r="AE952" s="26"/>
      <c r="AF952" s="26"/>
      <c r="AG952" s="26"/>
      <c r="AH952" s="26"/>
      <c r="AI952" s="26"/>
      <c r="AJ952" s="26"/>
      <c r="AK952" s="26"/>
      <c r="AL952" s="26"/>
      <c r="AM952" s="26"/>
      <c r="AN952" s="26"/>
      <c r="AO952" s="26"/>
      <c r="AP952" s="26"/>
      <c r="AQ952" s="26"/>
      <c r="AR952" s="26"/>
      <c r="AS952" s="26"/>
      <c r="AT952" s="26"/>
      <c r="AU952" s="26"/>
      <c r="AV952" s="26"/>
      <c r="AW952" s="26"/>
      <c r="AX952" s="26"/>
      <c r="AY952" s="26"/>
      <c r="AZ952" s="26"/>
      <c r="BA952" s="26"/>
      <c r="BB952" s="26"/>
      <c r="BC952" s="26"/>
      <c r="BD952" s="26"/>
      <c r="BE952" s="26"/>
      <c r="BF952" s="26"/>
      <c r="BG952" s="26"/>
      <c r="BH952" s="26"/>
      <c r="BI952" s="26"/>
      <c r="BJ952" s="26"/>
      <c r="BK952" s="26"/>
      <c r="BL952" s="26"/>
      <c r="BM952" s="26"/>
      <c r="BN952" s="26"/>
      <c r="BO952" s="26"/>
      <c r="BP952" s="26"/>
      <c r="BQ952" s="26"/>
      <c r="BR952" s="26"/>
      <c r="BS952" s="26"/>
      <c r="BT952" s="26"/>
      <c r="BU952" s="26"/>
      <c r="BV952" s="26"/>
      <c r="BW952" s="26"/>
      <c r="BX952" s="26"/>
      <c r="BY952" s="26"/>
      <c r="BZ952" s="26"/>
      <c r="CA952" s="26"/>
      <c r="CB952" s="26"/>
      <c r="CC952" s="26"/>
      <c r="CD952" s="26"/>
      <c r="CE952" s="26"/>
      <c r="CF952" s="26"/>
      <c r="CG952" s="26"/>
      <c r="CH952" s="26"/>
      <c r="CI952" s="26"/>
      <c r="CJ952" s="26"/>
      <c r="CK952" s="26"/>
      <c r="CL952" s="26"/>
      <c r="CM952" s="26"/>
      <c r="CN952" s="26"/>
      <c r="CO952" s="26"/>
      <c r="CP952" s="26"/>
      <c r="CQ952" s="26"/>
      <c r="CR952" s="26"/>
      <c r="CS952" s="26"/>
      <c r="CT952" s="26"/>
      <c r="CU952" s="26"/>
      <c r="CV952" s="26"/>
      <c r="CW952" s="26"/>
      <c r="CX952" s="26"/>
      <c r="CY952" s="26"/>
      <c r="CZ952" s="26"/>
      <c r="DA952" s="26"/>
      <c r="DB952" s="26"/>
      <c r="DC952" s="26"/>
      <c r="DD952" s="26"/>
      <c r="DE952" s="26"/>
      <c r="DF952" s="26"/>
      <c r="DG952" s="26"/>
      <c r="DH952" s="26"/>
      <c r="DI952" s="26"/>
      <c r="DJ952" s="26"/>
      <c r="DK952" s="26"/>
      <c r="DL952" s="26"/>
      <c r="DM952" s="26"/>
      <c r="DN952" s="26"/>
      <c r="DO952" s="26"/>
      <c r="DP952" s="26"/>
      <c r="DQ952" s="26"/>
      <c r="DR952" s="26"/>
      <c r="DS952" s="26"/>
      <c r="DT952" s="26"/>
      <c r="DU952" s="26"/>
      <c r="DV952" s="26"/>
      <c r="DW952" s="26"/>
      <c r="DX952" s="26"/>
      <c r="DY952" s="26"/>
      <c r="DZ952" s="26"/>
      <c r="EA952" s="26"/>
      <c r="EB952" s="26"/>
      <c r="EC952" s="26"/>
      <c r="ED952" s="26"/>
      <c r="EE952" s="26"/>
      <c r="EF952" s="26"/>
      <c r="EG952" s="26"/>
      <c r="EH952" s="26"/>
      <c r="EI952" s="26"/>
      <c r="EJ952" s="26"/>
      <c r="EK952" s="26"/>
      <c r="EL952" s="26"/>
      <c r="EM952" s="26"/>
      <c r="EN952" s="26"/>
      <c r="EO952" s="26"/>
      <c r="EP952" s="26"/>
      <c r="EQ952" s="26"/>
      <c r="ER952" s="26"/>
      <c r="ES952" s="26"/>
      <c r="ET952" s="26"/>
      <c r="EU952" s="26"/>
      <c r="EV952" s="26"/>
      <c r="EW952" s="26"/>
      <c r="EX952" s="26"/>
      <c r="EY952" s="26"/>
      <c r="EZ952" s="26"/>
      <c r="FA952" s="26"/>
      <c r="FB952" s="26"/>
      <c r="FC952" s="26"/>
      <c r="FD952" s="26"/>
      <c r="FE952" s="26"/>
      <c r="FF952" s="26"/>
      <c r="FG952" s="26"/>
      <c r="FH952" s="26"/>
      <c r="FI952" s="26"/>
      <c r="FJ952" s="26"/>
      <c r="FK952" s="26"/>
      <c r="FL952" s="26"/>
      <c r="FM952" s="26"/>
      <c r="FN952" s="26"/>
      <c r="FO952" s="26"/>
      <c r="FP952" s="26"/>
      <c r="FQ952" s="26"/>
      <c r="FR952" s="26"/>
      <c r="FS952" s="26"/>
      <c r="FT952" s="26"/>
      <c r="FU952" s="26"/>
      <c r="FV952" s="26"/>
      <c r="FW952" s="26"/>
      <c r="FX952" s="26"/>
      <c r="FY952" s="26"/>
      <c r="FZ952" s="26"/>
      <c r="GA952" s="26"/>
      <c r="GB952" s="26"/>
      <c r="GC952" s="26"/>
      <c r="GD952" s="26"/>
      <c r="GE952" s="26"/>
      <c r="GF952" s="26"/>
      <c r="GG952" s="26"/>
      <c r="GH952" s="26"/>
      <c r="GI952" s="26"/>
      <c r="GJ952" s="26"/>
      <c r="GK952" s="26"/>
      <c r="GL952" s="26"/>
      <c r="GM952" s="26"/>
      <c r="GN952" s="26"/>
      <c r="GO952" s="26"/>
      <c r="GP952" s="26"/>
      <c r="GQ952" s="26"/>
      <c r="GR952" s="26"/>
      <c r="GS952" s="26"/>
      <c r="GT952" s="26"/>
      <c r="GU952" s="26"/>
      <c r="GV952" s="26"/>
      <c r="GW952" s="26"/>
      <c r="GX952" s="26"/>
      <c r="GY952" s="26"/>
      <c r="GZ952" s="26"/>
      <c r="HA952" s="26"/>
      <c r="HB952" s="26"/>
      <c r="HC952" s="26"/>
      <c r="HD952" s="26"/>
      <c r="HE952" s="26"/>
      <c r="HF952" s="26"/>
      <c r="HG952" s="26"/>
      <c r="HH952" s="26"/>
      <c r="HI952" s="26"/>
      <c r="HJ952" s="26"/>
      <c r="HK952" s="26"/>
      <c r="HL952" s="26"/>
      <c r="HM952" s="26"/>
      <c r="HN952" s="26"/>
      <c r="HO952" s="26"/>
      <c r="HP952" s="26"/>
      <c r="HQ952" s="26"/>
      <c r="HR952" s="26"/>
      <c r="HS952" s="26"/>
      <c r="HT952" s="26"/>
      <c r="HU952" s="26"/>
      <c r="HV952" s="26"/>
      <c r="HW952" s="26"/>
      <c r="HX952" s="26"/>
      <c r="HY952" s="26"/>
      <c r="HZ952" s="26"/>
      <c r="IA952" s="26"/>
      <c r="IB952" s="26"/>
      <c r="IC952" s="26"/>
      <c r="ID952" s="26"/>
      <c r="IE952" s="26"/>
      <c r="IF952" s="26"/>
      <c r="IG952" s="26"/>
      <c r="IH952" s="26"/>
      <c r="II952" s="26"/>
      <c r="IJ952" s="26"/>
      <c r="IK952" s="26"/>
      <c r="IL952" s="26"/>
      <c r="IM952" s="26"/>
      <c r="IN952" s="26"/>
      <c r="IO952" s="26"/>
      <c r="IP952" s="26"/>
      <c r="IQ952" s="26"/>
      <c r="IR952" s="26"/>
      <c r="IS952" s="26"/>
      <c r="IT952" s="26"/>
      <c r="IU952" s="26"/>
      <c r="IV952" s="26"/>
    </row>
    <row r="953" spans="1:256" s="32" customFormat="1" ht="14.4" x14ac:dyDescent="0.3">
      <c r="A953"/>
      <c r="B953"/>
      <c r="C953"/>
      <c r="D953"/>
      <c r="E953"/>
      <c r="F953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6"/>
      <c r="AB953" s="26"/>
      <c r="AC953" s="26"/>
      <c r="AD953" s="26"/>
      <c r="AE953" s="26"/>
      <c r="AF953" s="26"/>
      <c r="AG953" s="26"/>
      <c r="AH953" s="26"/>
      <c r="AI953" s="26"/>
      <c r="AJ953" s="26"/>
      <c r="AK953" s="26"/>
      <c r="AL953" s="26"/>
      <c r="AM953" s="26"/>
      <c r="AN953" s="26"/>
      <c r="AO953" s="26"/>
      <c r="AP953" s="26"/>
      <c r="AQ953" s="26"/>
      <c r="AR953" s="26"/>
      <c r="AS953" s="26"/>
      <c r="AT953" s="26"/>
      <c r="AU953" s="26"/>
      <c r="AV953" s="26"/>
      <c r="AW953" s="26"/>
      <c r="AX953" s="26"/>
      <c r="AY953" s="26"/>
      <c r="AZ953" s="26"/>
      <c r="BA953" s="26"/>
      <c r="BB953" s="26"/>
      <c r="BC953" s="26"/>
      <c r="BD953" s="26"/>
      <c r="BE953" s="26"/>
      <c r="BF953" s="26"/>
      <c r="BG953" s="26"/>
      <c r="BH953" s="26"/>
      <c r="BI953" s="26"/>
      <c r="BJ953" s="26"/>
      <c r="BK953" s="26"/>
      <c r="BL953" s="26"/>
      <c r="BM953" s="26"/>
      <c r="BN953" s="26"/>
      <c r="BO953" s="26"/>
      <c r="BP953" s="26"/>
      <c r="BQ953" s="26"/>
      <c r="BR953" s="26"/>
      <c r="BS953" s="26"/>
      <c r="BT953" s="26"/>
      <c r="BU953" s="26"/>
      <c r="BV953" s="26"/>
      <c r="BW953" s="26"/>
      <c r="BX953" s="26"/>
      <c r="BY953" s="26"/>
      <c r="BZ953" s="26"/>
      <c r="CA953" s="26"/>
      <c r="CB953" s="26"/>
      <c r="CC953" s="26"/>
      <c r="CD953" s="26"/>
      <c r="CE953" s="26"/>
      <c r="CF953" s="26"/>
      <c r="CG953" s="26"/>
      <c r="CH953" s="26"/>
      <c r="CI953" s="26"/>
      <c r="CJ953" s="26"/>
      <c r="CK953" s="26"/>
      <c r="CL953" s="26"/>
      <c r="CM953" s="26"/>
      <c r="CN953" s="26"/>
      <c r="CO953" s="26"/>
      <c r="CP953" s="26"/>
      <c r="CQ953" s="26"/>
      <c r="CR953" s="26"/>
      <c r="CS953" s="26"/>
      <c r="CT953" s="26"/>
      <c r="CU953" s="26"/>
      <c r="CV953" s="26"/>
      <c r="CW953" s="26"/>
      <c r="CX953" s="26"/>
      <c r="CY953" s="26"/>
      <c r="CZ953" s="26"/>
      <c r="DA953" s="26"/>
      <c r="DB953" s="26"/>
      <c r="DC953" s="26"/>
      <c r="DD953" s="26"/>
      <c r="DE953" s="26"/>
      <c r="DF953" s="26"/>
      <c r="DG953" s="26"/>
      <c r="DH953" s="26"/>
      <c r="DI953" s="26"/>
      <c r="DJ953" s="26"/>
      <c r="DK953" s="26"/>
      <c r="DL953" s="26"/>
      <c r="DM953" s="26"/>
      <c r="DN953" s="26"/>
      <c r="DO953" s="26"/>
      <c r="DP953" s="26"/>
      <c r="DQ953" s="26"/>
      <c r="DR953" s="26"/>
      <c r="DS953" s="26"/>
      <c r="DT953" s="26"/>
      <c r="DU953" s="26"/>
      <c r="DV953" s="26"/>
      <c r="DW953" s="26"/>
      <c r="DX953" s="26"/>
      <c r="DY953" s="26"/>
      <c r="DZ953" s="26"/>
      <c r="EA953" s="26"/>
      <c r="EB953" s="26"/>
      <c r="EC953" s="26"/>
      <c r="ED953" s="26"/>
      <c r="EE953" s="26"/>
      <c r="EF953" s="26"/>
      <c r="EG953" s="26"/>
      <c r="EH953" s="26"/>
      <c r="EI953" s="26"/>
      <c r="EJ953" s="26"/>
      <c r="EK953" s="26"/>
      <c r="EL953" s="26"/>
      <c r="EM953" s="26"/>
      <c r="EN953" s="26"/>
      <c r="EO953" s="26"/>
      <c r="EP953" s="26"/>
      <c r="EQ953" s="26"/>
      <c r="ER953" s="26"/>
      <c r="ES953" s="26"/>
      <c r="ET953" s="26"/>
      <c r="EU953" s="26"/>
      <c r="EV953" s="26"/>
      <c r="EW953" s="26"/>
      <c r="EX953" s="26"/>
      <c r="EY953" s="26"/>
      <c r="EZ953" s="26"/>
      <c r="FA953" s="26"/>
      <c r="FB953" s="26"/>
      <c r="FC953" s="26"/>
      <c r="FD953" s="26"/>
      <c r="FE953" s="26"/>
      <c r="FF953" s="26"/>
      <c r="FG953" s="26"/>
      <c r="FH953" s="26"/>
      <c r="FI953" s="26"/>
      <c r="FJ953" s="26"/>
      <c r="FK953" s="26"/>
      <c r="FL953" s="26"/>
      <c r="FM953" s="26"/>
      <c r="FN953" s="26"/>
      <c r="FO953" s="26"/>
      <c r="FP953" s="26"/>
      <c r="FQ953" s="26"/>
      <c r="FR953" s="26"/>
      <c r="FS953" s="26"/>
      <c r="FT953" s="26"/>
      <c r="FU953" s="26"/>
      <c r="FV953" s="26"/>
      <c r="FW953" s="26"/>
      <c r="FX953" s="26"/>
      <c r="FY953" s="26"/>
      <c r="FZ953" s="26"/>
      <c r="GA953" s="26"/>
      <c r="GB953" s="26"/>
      <c r="GC953" s="26"/>
      <c r="GD953" s="26"/>
      <c r="GE953" s="26"/>
      <c r="GF953" s="26"/>
      <c r="GG953" s="26"/>
      <c r="GH953" s="26"/>
      <c r="GI953" s="26"/>
      <c r="GJ953" s="26"/>
      <c r="GK953" s="26"/>
      <c r="GL953" s="26"/>
      <c r="GM953" s="26"/>
      <c r="GN953" s="26"/>
      <c r="GO953" s="26"/>
      <c r="GP953" s="26"/>
      <c r="GQ953" s="26"/>
      <c r="GR953" s="26"/>
      <c r="GS953" s="26"/>
      <c r="GT953" s="26"/>
      <c r="GU953" s="26"/>
      <c r="GV953" s="26"/>
      <c r="GW953" s="26"/>
      <c r="GX953" s="26"/>
      <c r="GY953" s="26"/>
      <c r="GZ953" s="26"/>
      <c r="HA953" s="26"/>
      <c r="HB953" s="26"/>
      <c r="HC953" s="26"/>
      <c r="HD953" s="26"/>
      <c r="HE953" s="26"/>
      <c r="HF953" s="26"/>
      <c r="HG953" s="26"/>
      <c r="HH953" s="26"/>
      <c r="HI953" s="26"/>
      <c r="HJ953" s="26"/>
      <c r="HK953" s="26"/>
      <c r="HL953" s="26"/>
      <c r="HM953" s="26"/>
      <c r="HN953" s="26"/>
      <c r="HO953" s="26"/>
      <c r="HP953" s="26"/>
      <c r="HQ953" s="26"/>
      <c r="HR953" s="26"/>
      <c r="HS953" s="26"/>
      <c r="HT953" s="26"/>
      <c r="HU953" s="26"/>
      <c r="HV953" s="26"/>
      <c r="HW953" s="26"/>
      <c r="HX953" s="26"/>
      <c r="HY953" s="26"/>
      <c r="HZ953" s="26"/>
      <c r="IA953" s="26"/>
      <c r="IB953" s="26"/>
      <c r="IC953" s="26"/>
      <c r="ID953" s="26"/>
      <c r="IE953" s="26"/>
      <c r="IF953" s="26"/>
      <c r="IG953" s="26"/>
      <c r="IH953" s="26"/>
      <c r="II953" s="26"/>
      <c r="IJ953" s="26"/>
      <c r="IK953" s="26"/>
      <c r="IL953" s="26"/>
      <c r="IM953" s="26"/>
      <c r="IN953" s="26"/>
      <c r="IO953" s="26"/>
      <c r="IP953" s="26"/>
      <c r="IQ953" s="26"/>
      <c r="IR953" s="26"/>
      <c r="IS953" s="26"/>
      <c r="IT953" s="26"/>
      <c r="IU953" s="26"/>
      <c r="IV953" s="26"/>
    </row>
    <row r="954" spans="1:256" s="32" customFormat="1" ht="14.4" x14ac:dyDescent="0.3">
      <c r="A954"/>
      <c r="B954"/>
      <c r="C954"/>
      <c r="D954"/>
      <c r="E954"/>
      <c r="F954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6"/>
      <c r="AB954" s="26"/>
      <c r="AC954" s="26"/>
      <c r="AD954" s="26"/>
      <c r="AE954" s="26"/>
      <c r="AF954" s="26"/>
      <c r="AG954" s="26"/>
      <c r="AH954" s="26"/>
      <c r="AI954" s="26"/>
      <c r="AJ954" s="26"/>
      <c r="AK954" s="26"/>
      <c r="AL954" s="26"/>
      <c r="AM954" s="26"/>
      <c r="AN954" s="26"/>
      <c r="AO954" s="26"/>
      <c r="AP954" s="26"/>
      <c r="AQ954" s="26"/>
      <c r="AR954" s="26"/>
      <c r="AS954" s="26"/>
      <c r="AT954" s="26"/>
      <c r="AU954" s="26"/>
      <c r="AV954" s="26"/>
      <c r="AW954" s="26"/>
      <c r="AX954" s="26"/>
      <c r="AY954" s="26"/>
      <c r="AZ954" s="26"/>
      <c r="BA954" s="26"/>
      <c r="BB954" s="26"/>
      <c r="BC954" s="26"/>
      <c r="BD954" s="26"/>
      <c r="BE954" s="26"/>
      <c r="BF954" s="26"/>
      <c r="BG954" s="26"/>
      <c r="BH954" s="26"/>
      <c r="BI954" s="26"/>
      <c r="BJ954" s="26"/>
      <c r="BK954" s="26"/>
      <c r="BL954" s="26"/>
      <c r="BM954" s="26"/>
      <c r="BN954" s="26"/>
      <c r="BO954" s="26"/>
      <c r="BP954" s="26"/>
      <c r="BQ954" s="26"/>
      <c r="BR954" s="26"/>
      <c r="BS954" s="26"/>
      <c r="BT954" s="26"/>
      <c r="BU954" s="26"/>
      <c r="BV954" s="26"/>
      <c r="BW954" s="26"/>
      <c r="BX954" s="26"/>
      <c r="BY954" s="26"/>
      <c r="BZ954" s="26"/>
      <c r="CA954" s="26"/>
      <c r="CB954" s="26"/>
      <c r="CC954" s="26"/>
      <c r="CD954" s="26"/>
      <c r="CE954" s="26"/>
      <c r="CF954" s="26"/>
      <c r="CG954" s="26"/>
      <c r="CH954" s="26"/>
      <c r="CI954" s="26"/>
      <c r="CJ954" s="26"/>
      <c r="CK954" s="26"/>
      <c r="CL954" s="26"/>
      <c r="CM954" s="26"/>
      <c r="CN954" s="26"/>
      <c r="CO954" s="26"/>
      <c r="CP954" s="26"/>
      <c r="CQ954" s="26"/>
      <c r="CR954" s="26"/>
      <c r="CS954" s="26"/>
      <c r="CT954" s="26"/>
      <c r="CU954" s="26"/>
      <c r="CV954" s="26"/>
      <c r="CW954" s="26"/>
      <c r="CX954" s="26"/>
      <c r="CY954" s="26"/>
      <c r="CZ954" s="26"/>
      <c r="DA954" s="26"/>
      <c r="DB954" s="26"/>
      <c r="DC954" s="26"/>
      <c r="DD954" s="26"/>
      <c r="DE954" s="26"/>
      <c r="DF954" s="26"/>
      <c r="DG954" s="26"/>
      <c r="DH954" s="26"/>
      <c r="DI954" s="26"/>
      <c r="DJ954" s="26"/>
      <c r="DK954" s="26"/>
      <c r="DL954" s="26"/>
      <c r="DM954" s="26"/>
      <c r="DN954" s="26"/>
      <c r="DO954" s="26"/>
      <c r="DP954" s="26"/>
      <c r="DQ954" s="26"/>
      <c r="DR954" s="26"/>
      <c r="DS954" s="26"/>
      <c r="DT954" s="26"/>
      <c r="DU954" s="26"/>
      <c r="DV954" s="26"/>
      <c r="DW954" s="26"/>
      <c r="DX954" s="26"/>
      <c r="DY954" s="26"/>
      <c r="DZ954" s="26"/>
      <c r="EA954" s="26"/>
      <c r="EB954" s="26"/>
      <c r="EC954" s="26"/>
      <c r="ED954" s="26"/>
      <c r="EE954" s="26"/>
      <c r="EF954" s="26"/>
      <c r="EG954" s="26"/>
      <c r="EH954" s="26"/>
      <c r="EI954" s="26"/>
      <c r="EJ954" s="26"/>
      <c r="EK954" s="26"/>
      <c r="EL954" s="26"/>
      <c r="EM954" s="26"/>
      <c r="EN954" s="26"/>
      <c r="EO954" s="26"/>
      <c r="EP954" s="26"/>
      <c r="EQ954" s="26"/>
      <c r="ER954" s="26"/>
      <c r="ES954" s="26"/>
      <c r="ET954" s="26"/>
      <c r="EU954" s="26"/>
      <c r="EV954" s="26"/>
      <c r="EW954" s="26"/>
      <c r="EX954" s="26"/>
      <c r="EY954" s="26"/>
      <c r="EZ954" s="26"/>
      <c r="FA954" s="26"/>
      <c r="FB954" s="26"/>
      <c r="FC954" s="26"/>
      <c r="FD954" s="26"/>
      <c r="FE954" s="26"/>
      <c r="FF954" s="26"/>
      <c r="FG954" s="26"/>
      <c r="FH954" s="26"/>
      <c r="FI954" s="26"/>
      <c r="FJ954" s="26"/>
      <c r="FK954" s="26"/>
      <c r="FL954" s="26"/>
      <c r="FM954" s="26"/>
      <c r="FN954" s="26"/>
      <c r="FO954" s="26"/>
      <c r="FP954" s="26"/>
      <c r="FQ954" s="26"/>
      <c r="FR954" s="26"/>
      <c r="FS954" s="26"/>
      <c r="FT954" s="26"/>
      <c r="FU954" s="26"/>
      <c r="FV954" s="26"/>
      <c r="FW954" s="26"/>
      <c r="FX954" s="26"/>
      <c r="FY954" s="26"/>
      <c r="FZ954" s="26"/>
      <c r="GA954" s="26"/>
      <c r="GB954" s="26"/>
      <c r="GC954" s="26"/>
      <c r="GD954" s="26"/>
      <c r="GE954" s="26"/>
      <c r="GF954" s="26"/>
      <c r="GG954" s="26"/>
      <c r="GH954" s="26"/>
      <c r="GI954" s="26"/>
      <c r="GJ954" s="26"/>
      <c r="GK954" s="26"/>
      <c r="GL954" s="26"/>
      <c r="GM954" s="26"/>
      <c r="GN954" s="26"/>
      <c r="GO954" s="26"/>
      <c r="GP954" s="26"/>
      <c r="GQ954" s="26"/>
      <c r="GR954" s="26"/>
      <c r="GS954" s="26"/>
      <c r="GT954" s="26"/>
      <c r="GU954" s="26"/>
      <c r="GV954" s="26"/>
      <c r="GW954" s="26"/>
      <c r="GX954" s="26"/>
      <c r="GY954" s="26"/>
      <c r="GZ954" s="26"/>
      <c r="HA954" s="26"/>
      <c r="HB954" s="26"/>
      <c r="HC954" s="26"/>
      <c r="HD954" s="26"/>
      <c r="HE954" s="26"/>
      <c r="HF954" s="26"/>
      <c r="HG954" s="26"/>
      <c r="HH954" s="26"/>
      <c r="HI954" s="26"/>
      <c r="HJ954" s="26"/>
      <c r="HK954" s="26"/>
      <c r="HL954" s="26"/>
      <c r="HM954" s="26"/>
      <c r="HN954" s="26"/>
      <c r="HO954" s="26"/>
      <c r="HP954" s="26"/>
      <c r="HQ954" s="26"/>
      <c r="HR954" s="26"/>
      <c r="HS954" s="26"/>
      <c r="HT954" s="26"/>
      <c r="HU954" s="26"/>
      <c r="HV954" s="26"/>
      <c r="HW954" s="26"/>
      <c r="HX954" s="26"/>
      <c r="HY954" s="26"/>
      <c r="HZ954" s="26"/>
      <c r="IA954" s="26"/>
      <c r="IB954" s="26"/>
      <c r="IC954" s="26"/>
      <c r="ID954" s="26"/>
      <c r="IE954" s="26"/>
      <c r="IF954" s="26"/>
      <c r="IG954" s="26"/>
      <c r="IH954" s="26"/>
      <c r="II954" s="26"/>
      <c r="IJ954" s="26"/>
      <c r="IK954" s="26"/>
      <c r="IL954" s="26"/>
      <c r="IM954" s="26"/>
      <c r="IN954" s="26"/>
      <c r="IO954" s="26"/>
      <c r="IP954" s="26"/>
      <c r="IQ954" s="26"/>
      <c r="IR954" s="26"/>
      <c r="IS954" s="26"/>
      <c r="IT954" s="26"/>
      <c r="IU954" s="26"/>
      <c r="IV954" s="26"/>
    </row>
    <row r="955" spans="1:256" s="32" customFormat="1" ht="14.4" x14ac:dyDescent="0.3">
      <c r="A955"/>
      <c r="B955"/>
      <c r="C955"/>
      <c r="D955"/>
      <c r="E955"/>
      <c r="F955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6"/>
      <c r="AB955" s="26"/>
      <c r="AC955" s="26"/>
      <c r="AD955" s="26"/>
      <c r="AE955" s="26"/>
      <c r="AF955" s="26"/>
      <c r="AG955" s="26"/>
      <c r="AH955" s="26"/>
      <c r="AI955" s="26"/>
      <c r="AJ955" s="26"/>
      <c r="AK955" s="26"/>
      <c r="AL955" s="26"/>
      <c r="AM955" s="26"/>
      <c r="AN955" s="26"/>
      <c r="AO955" s="26"/>
      <c r="AP955" s="26"/>
      <c r="AQ955" s="26"/>
      <c r="AR955" s="26"/>
      <c r="AS955" s="26"/>
      <c r="AT955" s="26"/>
      <c r="AU955" s="26"/>
      <c r="AV955" s="26"/>
      <c r="AW955" s="26"/>
      <c r="AX955" s="26"/>
      <c r="AY955" s="26"/>
      <c r="AZ955" s="26"/>
      <c r="BA955" s="26"/>
      <c r="BB955" s="26"/>
      <c r="BC955" s="26"/>
      <c r="BD955" s="26"/>
      <c r="BE955" s="26"/>
      <c r="BF955" s="26"/>
      <c r="BG955" s="26"/>
      <c r="BH955" s="26"/>
      <c r="BI955" s="26"/>
      <c r="BJ955" s="26"/>
      <c r="BK955" s="26"/>
      <c r="BL955" s="26"/>
      <c r="BM955" s="26"/>
      <c r="BN955" s="26"/>
      <c r="BO955" s="26"/>
      <c r="BP955" s="26"/>
      <c r="BQ955" s="26"/>
      <c r="BR955" s="26"/>
      <c r="BS955" s="26"/>
      <c r="BT955" s="26"/>
      <c r="BU955" s="26"/>
      <c r="BV955" s="26"/>
      <c r="BW955" s="26"/>
      <c r="BX955" s="26"/>
      <c r="BY955" s="26"/>
      <c r="BZ955" s="26"/>
      <c r="CA955" s="26"/>
      <c r="CB955" s="26"/>
      <c r="CC955" s="26"/>
      <c r="CD955" s="26"/>
      <c r="CE955" s="26"/>
      <c r="CF955" s="26"/>
      <c r="CG955" s="26"/>
      <c r="CH955" s="26"/>
      <c r="CI955" s="26"/>
      <c r="CJ955" s="26"/>
      <c r="CK955" s="26"/>
      <c r="CL955" s="26"/>
      <c r="CM955" s="26"/>
      <c r="CN955" s="26"/>
      <c r="CO955" s="26"/>
      <c r="CP955" s="26"/>
      <c r="CQ955" s="26"/>
      <c r="CR955" s="26"/>
      <c r="CS955" s="26"/>
      <c r="CT955" s="26"/>
      <c r="CU955" s="26"/>
      <c r="CV955" s="26"/>
      <c r="CW955" s="26"/>
      <c r="CX955" s="26"/>
      <c r="CY955" s="26"/>
      <c r="CZ955" s="26"/>
      <c r="DA955" s="26"/>
      <c r="DB955" s="26"/>
      <c r="DC955" s="26"/>
      <c r="DD955" s="26"/>
      <c r="DE955" s="26"/>
      <c r="DF955" s="26"/>
      <c r="DG955" s="26"/>
      <c r="DH955" s="26"/>
      <c r="DI955" s="26"/>
      <c r="DJ955" s="26"/>
      <c r="DK955" s="26"/>
      <c r="DL955" s="26"/>
      <c r="DM955" s="26"/>
      <c r="DN955" s="26"/>
      <c r="DO955" s="26"/>
      <c r="DP955" s="26"/>
      <c r="DQ955" s="26"/>
      <c r="DR955" s="26"/>
      <c r="DS955" s="26"/>
      <c r="DT955" s="26"/>
      <c r="DU955" s="26"/>
      <c r="DV955" s="26"/>
      <c r="DW955" s="26"/>
      <c r="DX955" s="26"/>
      <c r="DY955" s="26"/>
      <c r="DZ955" s="26"/>
      <c r="EA955" s="26"/>
      <c r="EB955" s="26"/>
      <c r="EC955" s="26"/>
      <c r="ED955" s="26"/>
      <c r="EE955" s="26"/>
      <c r="EF955" s="26"/>
      <c r="EG955" s="26"/>
      <c r="EH955" s="26"/>
      <c r="EI955" s="26"/>
      <c r="EJ955" s="26"/>
      <c r="EK955" s="26"/>
      <c r="EL955" s="26"/>
      <c r="EM955" s="26"/>
      <c r="EN955" s="26"/>
      <c r="EO955" s="26"/>
      <c r="EP955" s="26"/>
      <c r="EQ955" s="26"/>
      <c r="ER955" s="26"/>
      <c r="ES955" s="26"/>
      <c r="ET955" s="26"/>
      <c r="EU955" s="26"/>
      <c r="EV955" s="26"/>
      <c r="EW955" s="26"/>
      <c r="EX955" s="26"/>
      <c r="EY955" s="26"/>
      <c r="EZ955" s="26"/>
      <c r="FA955" s="26"/>
      <c r="FB955" s="26"/>
      <c r="FC955" s="26"/>
      <c r="FD955" s="26"/>
      <c r="FE955" s="26"/>
      <c r="FF955" s="26"/>
      <c r="FG955" s="26"/>
      <c r="FH955" s="26"/>
      <c r="FI955" s="26"/>
      <c r="FJ955" s="26"/>
      <c r="FK955" s="26"/>
      <c r="FL955" s="26"/>
      <c r="FM955" s="26"/>
      <c r="FN955" s="26"/>
      <c r="FO955" s="26"/>
      <c r="FP955" s="26"/>
      <c r="FQ955" s="26"/>
      <c r="FR955" s="26"/>
      <c r="FS955" s="26"/>
      <c r="FT955" s="26"/>
      <c r="FU955" s="26"/>
      <c r="FV955" s="26"/>
      <c r="FW955" s="26"/>
      <c r="FX955" s="26"/>
      <c r="FY955" s="26"/>
      <c r="FZ955" s="26"/>
      <c r="GA955" s="26"/>
      <c r="GB955" s="26"/>
      <c r="GC955" s="26"/>
      <c r="GD955" s="26"/>
      <c r="GE955" s="26"/>
      <c r="GF955" s="26"/>
      <c r="GG955" s="26"/>
      <c r="GH955" s="26"/>
      <c r="GI955" s="26"/>
      <c r="GJ955" s="26"/>
      <c r="GK955" s="26"/>
      <c r="GL955" s="26"/>
      <c r="GM955" s="26"/>
      <c r="GN955" s="26"/>
      <c r="GO955" s="26"/>
      <c r="GP955" s="26"/>
      <c r="GQ955" s="26"/>
      <c r="GR955" s="26"/>
      <c r="GS955" s="26"/>
      <c r="GT955" s="26"/>
      <c r="GU955" s="26"/>
      <c r="GV955" s="26"/>
      <c r="GW955" s="26"/>
      <c r="GX955" s="26"/>
      <c r="GY955" s="26"/>
      <c r="GZ955" s="26"/>
      <c r="HA955" s="26"/>
      <c r="HB955" s="26"/>
      <c r="HC955" s="26"/>
      <c r="HD955" s="26"/>
      <c r="HE955" s="26"/>
      <c r="HF955" s="26"/>
      <c r="HG955" s="26"/>
      <c r="HH955" s="26"/>
      <c r="HI955" s="26"/>
      <c r="HJ955" s="26"/>
      <c r="HK955" s="26"/>
      <c r="HL955" s="26"/>
      <c r="HM955" s="26"/>
      <c r="HN955" s="26"/>
      <c r="HO955" s="26"/>
      <c r="HP955" s="26"/>
      <c r="HQ955" s="26"/>
      <c r="HR955" s="26"/>
      <c r="HS955" s="26"/>
      <c r="HT955" s="26"/>
      <c r="HU955" s="26"/>
      <c r="HV955" s="26"/>
      <c r="HW955" s="26"/>
      <c r="HX955" s="26"/>
      <c r="HY955" s="26"/>
      <c r="HZ955" s="26"/>
      <c r="IA955" s="26"/>
      <c r="IB955" s="26"/>
      <c r="IC955" s="26"/>
      <c r="ID955" s="26"/>
      <c r="IE955" s="26"/>
      <c r="IF955" s="26"/>
      <c r="IG955" s="26"/>
      <c r="IH955" s="26"/>
      <c r="II955" s="26"/>
      <c r="IJ955" s="26"/>
      <c r="IK955" s="26"/>
      <c r="IL955" s="26"/>
      <c r="IM955" s="26"/>
      <c r="IN955" s="26"/>
      <c r="IO955" s="26"/>
      <c r="IP955" s="26"/>
      <c r="IQ955" s="26"/>
      <c r="IR955" s="26"/>
      <c r="IS955" s="26"/>
      <c r="IT955" s="26"/>
      <c r="IU955" s="26"/>
      <c r="IV955" s="26"/>
    </row>
    <row r="956" spans="1:256" s="32" customFormat="1" ht="14.4" x14ac:dyDescent="0.3">
      <c r="A956"/>
      <c r="B956"/>
      <c r="C956"/>
      <c r="D956"/>
      <c r="E956"/>
      <c r="F95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6"/>
      <c r="AB956" s="26"/>
      <c r="AC956" s="26"/>
      <c r="AD956" s="26"/>
      <c r="AE956" s="26"/>
      <c r="AF956" s="26"/>
      <c r="AG956" s="26"/>
      <c r="AH956" s="26"/>
      <c r="AI956" s="26"/>
      <c r="AJ956" s="26"/>
      <c r="AK956" s="26"/>
      <c r="AL956" s="26"/>
      <c r="AM956" s="26"/>
      <c r="AN956" s="26"/>
      <c r="AO956" s="26"/>
      <c r="AP956" s="26"/>
      <c r="AQ956" s="26"/>
      <c r="AR956" s="26"/>
      <c r="AS956" s="26"/>
      <c r="AT956" s="26"/>
      <c r="AU956" s="26"/>
      <c r="AV956" s="26"/>
      <c r="AW956" s="26"/>
      <c r="AX956" s="26"/>
      <c r="AY956" s="26"/>
      <c r="AZ956" s="26"/>
      <c r="BA956" s="26"/>
      <c r="BB956" s="26"/>
      <c r="BC956" s="26"/>
      <c r="BD956" s="26"/>
      <c r="BE956" s="26"/>
      <c r="BF956" s="26"/>
      <c r="BG956" s="26"/>
      <c r="BH956" s="26"/>
      <c r="BI956" s="26"/>
      <c r="BJ956" s="26"/>
      <c r="BK956" s="26"/>
      <c r="BL956" s="26"/>
      <c r="BM956" s="26"/>
      <c r="BN956" s="26"/>
      <c r="BO956" s="26"/>
      <c r="BP956" s="26"/>
      <c r="BQ956" s="26"/>
      <c r="BR956" s="26"/>
      <c r="BS956" s="26"/>
      <c r="BT956" s="26"/>
      <c r="BU956" s="26"/>
      <c r="BV956" s="26"/>
      <c r="BW956" s="26"/>
      <c r="BX956" s="26"/>
      <c r="BY956" s="26"/>
      <c r="BZ956" s="26"/>
      <c r="CA956" s="26"/>
      <c r="CB956" s="26"/>
      <c r="CC956" s="26"/>
      <c r="CD956" s="26"/>
      <c r="CE956" s="26"/>
      <c r="CF956" s="26"/>
      <c r="CG956" s="26"/>
      <c r="CH956" s="26"/>
      <c r="CI956" s="26"/>
      <c r="CJ956" s="26"/>
      <c r="CK956" s="26"/>
      <c r="CL956" s="26"/>
      <c r="CM956" s="26"/>
      <c r="CN956" s="26"/>
      <c r="CO956" s="26"/>
      <c r="CP956" s="26"/>
      <c r="CQ956" s="26"/>
      <c r="CR956" s="26"/>
      <c r="CS956" s="26"/>
      <c r="CT956" s="26"/>
      <c r="CU956" s="26"/>
      <c r="CV956" s="26"/>
      <c r="CW956" s="26"/>
      <c r="CX956" s="26"/>
      <c r="CY956" s="26"/>
      <c r="CZ956" s="26"/>
      <c r="DA956" s="26"/>
      <c r="DB956" s="26"/>
      <c r="DC956" s="26"/>
      <c r="DD956" s="26"/>
      <c r="DE956" s="26"/>
      <c r="DF956" s="26"/>
      <c r="DG956" s="26"/>
      <c r="DH956" s="26"/>
      <c r="DI956" s="26"/>
      <c r="DJ956" s="26"/>
      <c r="DK956" s="26"/>
      <c r="DL956" s="26"/>
      <c r="DM956" s="26"/>
      <c r="DN956" s="26"/>
      <c r="DO956" s="26"/>
      <c r="DP956" s="26"/>
      <c r="DQ956" s="26"/>
      <c r="DR956" s="26"/>
      <c r="DS956" s="26"/>
      <c r="DT956" s="26"/>
      <c r="DU956" s="26"/>
      <c r="DV956" s="26"/>
      <c r="DW956" s="26"/>
      <c r="DX956" s="26"/>
      <c r="DY956" s="26"/>
      <c r="DZ956" s="26"/>
      <c r="EA956" s="26"/>
      <c r="EB956" s="26"/>
      <c r="EC956" s="26"/>
      <c r="ED956" s="26"/>
      <c r="EE956" s="26"/>
      <c r="EF956" s="26"/>
      <c r="EG956" s="26"/>
      <c r="EH956" s="26"/>
      <c r="EI956" s="26"/>
      <c r="EJ956" s="26"/>
      <c r="EK956" s="26"/>
      <c r="EL956" s="26"/>
      <c r="EM956" s="26"/>
      <c r="EN956" s="26"/>
      <c r="EO956" s="26"/>
      <c r="EP956" s="26"/>
      <c r="EQ956" s="26"/>
      <c r="ER956" s="26"/>
      <c r="ES956" s="26"/>
      <c r="ET956" s="26"/>
      <c r="EU956" s="26"/>
      <c r="EV956" s="26"/>
      <c r="EW956" s="26"/>
      <c r="EX956" s="26"/>
      <c r="EY956" s="26"/>
      <c r="EZ956" s="26"/>
      <c r="FA956" s="26"/>
      <c r="FB956" s="26"/>
      <c r="FC956" s="26"/>
      <c r="FD956" s="26"/>
      <c r="FE956" s="26"/>
      <c r="FF956" s="26"/>
      <c r="FG956" s="26"/>
      <c r="FH956" s="26"/>
      <c r="FI956" s="26"/>
      <c r="FJ956" s="26"/>
      <c r="FK956" s="26"/>
      <c r="FL956" s="26"/>
      <c r="FM956" s="26"/>
      <c r="FN956" s="26"/>
      <c r="FO956" s="26"/>
      <c r="FP956" s="26"/>
      <c r="FQ956" s="26"/>
      <c r="FR956" s="26"/>
      <c r="FS956" s="26"/>
      <c r="FT956" s="26"/>
      <c r="FU956" s="26"/>
      <c r="FV956" s="26"/>
      <c r="FW956" s="26"/>
      <c r="FX956" s="26"/>
      <c r="FY956" s="26"/>
      <c r="FZ956" s="26"/>
      <c r="GA956" s="26"/>
      <c r="GB956" s="26"/>
      <c r="GC956" s="26"/>
      <c r="GD956" s="26"/>
      <c r="GE956" s="26"/>
      <c r="GF956" s="26"/>
      <c r="GG956" s="26"/>
      <c r="GH956" s="26"/>
      <c r="GI956" s="26"/>
      <c r="GJ956" s="26"/>
      <c r="GK956" s="26"/>
      <c r="GL956" s="26"/>
      <c r="GM956" s="26"/>
      <c r="GN956" s="26"/>
      <c r="GO956" s="26"/>
      <c r="GP956" s="26"/>
      <c r="GQ956" s="26"/>
      <c r="GR956" s="26"/>
      <c r="GS956" s="26"/>
      <c r="GT956" s="26"/>
      <c r="GU956" s="26"/>
      <c r="GV956" s="26"/>
      <c r="GW956" s="26"/>
      <c r="GX956" s="26"/>
      <c r="GY956" s="26"/>
      <c r="GZ956" s="26"/>
      <c r="HA956" s="26"/>
      <c r="HB956" s="26"/>
      <c r="HC956" s="26"/>
      <c r="HD956" s="26"/>
      <c r="HE956" s="26"/>
      <c r="HF956" s="26"/>
      <c r="HG956" s="26"/>
      <c r="HH956" s="26"/>
      <c r="HI956" s="26"/>
      <c r="HJ956" s="26"/>
      <c r="HK956" s="26"/>
      <c r="HL956" s="26"/>
      <c r="HM956" s="26"/>
      <c r="HN956" s="26"/>
      <c r="HO956" s="26"/>
      <c r="HP956" s="26"/>
      <c r="HQ956" s="26"/>
      <c r="HR956" s="26"/>
      <c r="HS956" s="26"/>
      <c r="HT956" s="26"/>
      <c r="HU956" s="26"/>
      <c r="HV956" s="26"/>
      <c r="HW956" s="26"/>
      <c r="HX956" s="26"/>
      <c r="HY956" s="26"/>
      <c r="HZ956" s="26"/>
      <c r="IA956" s="26"/>
      <c r="IB956" s="26"/>
      <c r="IC956" s="26"/>
      <c r="ID956" s="26"/>
      <c r="IE956" s="26"/>
      <c r="IF956" s="26"/>
      <c r="IG956" s="26"/>
      <c r="IH956" s="26"/>
      <c r="II956" s="26"/>
      <c r="IJ956" s="26"/>
      <c r="IK956" s="26"/>
      <c r="IL956" s="26"/>
      <c r="IM956" s="26"/>
      <c r="IN956" s="26"/>
      <c r="IO956" s="26"/>
      <c r="IP956" s="26"/>
      <c r="IQ956" s="26"/>
      <c r="IR956" s="26"/>
      <c r="IS956" s="26"/>
      <c r="IT956" s="26"/>
      <c r="IU956" s="26"/>
      <c r="IV956" s="26"/>
    </row>
    <row r="957" spans="1:256" s="32" customFormat="1" ht="14.4" x14ac:dyDescent="0.3">
      <c r="A957"/>
      <c r="B957"/>
      <c r="C957"/>
      <c r="D957"/>
      <c r="E957"/>
      <c r="F957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6"/>
      <c r="AB957" s="26"/>
      <c r="AC957" s="26"/>
      <c r="AD957" s="26"/>
      <c r="AE957" s="26"/>
      <c r="AF957" s="26"/>
      <c r="AG957" s="26"/>
      <c r="AH957" s="26"/>
      <c r="AI957" s="26"/>
      <c r="AJ957" s="26"/>
      <c r="AK957" s="26"/>
      <c r="AL957" s="26"/>
      <c r="AM957" s="26"/>
      <c r="AN957" s="26"/>
      <c r="AO957" s="26"/>
      <c r="AP957" s="26"/>
      <c r="AQ957" s="26"/>
      <c r="AR957" s="26"/>
      <c r="AS957" s="26"/>
      <c r="AT957" s="26"/>
      <c r="AU957" s="26"/>
      <c r="AV957" s="26"/>
      <c r="AW957" s="26"/>
      <c r="AX957" s="26"/>
      <c r="AY957" s="26"/>
      <c r="AZ957" s="26"/>
      <c r="BA957" s="26"/>
      <c r="BB957" s="26"/>
      <c r="BC957" s="26"/>
      <c r="BD957" s="26"/>
      <c r="BE957" s="26"/>
      <c r="BF957" s="26"/>
      <c r="BG957" s="26"/>
      <c r="BH957" s="26"/>
      <c r="BI957" s="26"/>
      <c r="BJ957" s="26"/>
      <c r="BK957" s="26"/>
      <c r="BL957" s="26"/>
      <c r="BM957" s="26"/>
      <c r="BN957" s="26"/>
      <c r="BO957" s="26"/>
      <c r="BP957" s="26"/>
      <c r="BQ957" s="26"/>
      <c r="BR957" s="26"/>
      <c r="BS957" s="26"/>
      <c r="BT957" s="26"/>
      <c r="BU957" s="26"/>
      <c r="BV957" s="26"/>
      <c r="BW957" s="26"/>
      <c r="BX957" s="26"/>
      <c r="BY957" s="26"/>
      <c r="BZ957" s="26"/>
      <c r="CA957" s="26"/>
      <c r="CB957" s="26"/>
      <c r="CC957" s="26"/>
      <c r="CD957" s="26"/>
      <c r="CE957" s="26"/>
      <c r="CF957" s="26"/>
      <c r="CG957" s="26"/>
      <c r="CH957" s="26"/>
      <c r="CI957" s="26"/>
      <c r="CJ957" s="26"/>
      <c r="CK957" s="26"/>
      <c r="CL957" s="26"/>
      <c r="CM957" s="26"/>
      <c r="CN957" s="26"/>
      <c r="CO957" s="26"/>
      <c r="CP957" s="26"/>
      <c r="CQ957" s="26"/>
      <c r="CR957" s="26"/>
      <c r="CS957" s="26"/>
      <c r="CT957" s="26"/>
      <c r="CU957" s="26"/>
      <c r="CV957" s="26"/>
      <c r="CW957" s="26"/>
      <c r="CX957" s="26"/>
      <c r="CY957" s="26"/>
      <c r="CZ957" s="26"/>
      <c r="DA957" s="26"/>
      <c r="DB957" s="26"/>
      <c r="DC957" s="26"/>
      <c r="DD957" s="26"/>
      <c r="DE957" s="26"/>
      <c r="DF957" s="26"/>
      <c r="DG957" s="26"/>
      <c r="DH957" s="26"/>
      <c r="DI957" s="26"/>
      <c r="DJ957" s="26"/>
      <c r="DK957" s="26"/>
      <c r="DL957" s="26"/>
      <c r="DM957" s="26"/>
      <c r="DN957" s="26"/>
      <c r="DO957" s="26"/>
      <c r="DP957" s="26"/>
      <c r="DQ957" s="26"/>
      <c r="DR957" s="26"/>
      <c r="DS957" s="26"/>
      <c r="DT957" s="26"/>
      <c r="DU957" s="26"/>
      <c r="DV957" s="26"/>
      <c r="DW957" s="26"/>
      <c r="DX957" s="26"/>
      <c r="DY957" s="26"/>
      <c r="DZ957" s="26"/>
      <c r="EA957" s="26"/>
      <c r="EB957" s="26"/>
      <c r="EC957" s="26"/>
      <c r="ED957" s="26"/>
      <c r="EE957" s="26"/>
      <c r="EF957" s="26"/>
      <c r="EG957" s="26"/>
      <c r="EH957" s="26"/>
      <c r="EI957" s="26"/>
      <c r="EJ957" s="26"/>
      <c r="EK957" s="26"/>
      <c r="EL957" s="26"/>
      <c r="EM957" s="26"/>
      <c r="EN957" s="26"/>
      <c r="EO957" s="26"/>
      <c r="EP957" s="26"/>
      <c r="EQ957" s="26"/>
      <c r="ER957" s="26"/>
      <c r="ES957" s="26"/>
      <c r="ET957" s="26"/>
      <c r="EU957" s="26"/>
      <c r="EV957" s="26"/>
      <c r="EW957" s="26"/>
      <c r="EX957" s="26"/>
      <c r="EY957" s="26"/>
      <c r="EZ957" s="26"/>
      <c r="FA957" s="26"/>
      <c r="FB957" s="26"/>
      <c r="FC957" s="26"/>
      <c r="FD957" s="26"/>
      <c r="FE957" s="26"/>
      <c r="FF957" s="26"/>
      <c r="FG957" s="26"/>
      <c r="FH957" s="26"/>
      <c r="FI957" s="26"/>
      <c r="FJ957" s="26"/>
      <c r="FK957" s="26"/>
      <c r="FL957" s="26"/>
      <c r="FM957" s="26"/>
      <c r="FN957" s="26"/>
      <c r="FO957" s="26"/>
      <c r="FP957" s="26"/>
      <c r="FQ957" s="26"/>
      <c r="FR957" s="26"/>
      <c r="FS957" s="26"/>
      <c r="FT957" s="26"/>
      <c r="FU957" s="26"/>
      <c r="FV957" s="26"/>
      <c r="FW957" s="26"/>
      <c r="FX957" s="26"/>
      <c r="FY957" s="26"/>
      <c r="FZ957" s="26"/>
      <c r="GA957" s="26"/>
      <c r="GB957" s="26"/>
      <c r="GC957" s="26"/>
      <c r="GD957" s="26"/>
      <c r="GE957" s="26"/>
      <c r="GF957" s="26"/>
      <c r="GG957" s="26"/>
      <c r="GH957" s="26"/>
      <c r="GI957" s="26"/>
      <c r="GJ957" s="26"/>
      <c r="GK957" s="26"/>
      <c r="GL957" s="26"/>
      <c r="GM957" s="26"/>
      <c r="GN957" s="26"/>
      <c r="GO957" s="26"/>
      <c r="GP957" s="26"/>
      <c r="GQ957" s="26"/>
      <c r="GR957" s="26"/>
      <c r="GS957" s="26"/>
      <c r="GT957" s="26"/>
      <c r="GU957" s="26"/>
      <c r="GV957" s="26"/>
      <c r="GW957" s="26"/>
      <c r="GX957" s="26"/>
      <c r="GY957" s="26"/>
      <c r="GZ957" s="26"/>
      <c r="HA957" s="26"/>
      <c r="HB957" s="26"/>
      <c r="HC957" s="26"/>
      <c r="HD957" s="26"/>
      <c r="HE957" s="26"/>
      <c r="HF957" s="26"/>
      <c r="HG957" s="26"/>
      <c r="HH957" s="26"/>
      <c r="HI957" s="26"/>
      <c r="HJ957" s="26"/>
      <c r="HK957" s="26"/>
      <c r="HL957" s="26"/>
      <c r="HM957" s="26"/>
      <c r="HN957" s="26"/>
      <c r="HO957" s="26"/>
      <c r="HP957" s="26"/>
      <c r="HQ957" s="26"/>
      <c r="HR957" s="26"/>
      <c r="HS957" s="26"/>
      <c r="HT957" s="26"/>
      <c r="HU957" s="26"/>
      <c r="HV957" s="26"/>
      <c r="HW957" s="26"/>
      <c r="HX957" s="26"/>
      <c r="HY957" s="26"/>
      <c r="HZ957" s="26"/>
      <c r="IA957" s="26"/>
      <c r="IB957" s="26"/>
      <c r="IC957" s="26"/>
      <c r="ID957" s="26"/>
      <c r="IE957" s="26"/>
      <c r="IF957" s="26"/>
      <c r="IG957" s="26"/>
      <c r="IH957" s="26"/>
      <c r="II957" s="26"/>
      <c r="IJ957" s="26"/>
      <c r="IK957" s="26"/>
      <c r="IL957" s="26"/>
      <c r="IM957" s="26"/>
      <c r="IN957" s="26"/>
      <c r="IO957" s="26"/>
      <c r="IP957" s="26"/>
      <c r="IQ957" s="26"/>
      <c r="IR957" s="26"/>
      <c r="IS957" s="26"/>
      <c r="IT957" s="26"/>
      <c r="IU957" s="26"/>
      <c r="IV957" s="26"/>
    </row>
    <row r="958" spans="1:256" s="35" customFormat="1" ht="14.4" x14ac:dyDescent="0.3">
      <c r="A958"/>
      <c r="B958"/>
      <c r="C958"/>
      <c r="D958"/>
      <c r="E958"/>
      <c r="F958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6"/>
      <c r="AB958" s="26"/>
      <c r="AC958" s="26"/>
      <c r="AD958" s="26"/>
      <c r="AE958" s="26"/>
      <c r="AF958" s="26"/>
      <c r="AG958" s="26"/>
      <c r="AH958" s="26"/>
      <c r="AI958" s="26"/>
      <c r="AJ958" s="26"/>
      <c r="AK958" s="26"/>
      <c r="AL958" s="26"/>
      <c r="AM958" s="26"/>
      <c r="AN958" s="26"/>
      <c r="AO958" s="26"/>
      <c r="AP958" s="26"/>
      <c r="AQ958" s="26"/>
      <c r="AR958" s="26"/>
      <c r="AS958" s="26"/>
      <c r="AT958" s="26"/>
      <c r="AU958" s="26"/>
      <c r="AV958" s="26"/>
      <c r="AW958" s="26"/>
      <c r="AX958" s="26"/>
      <c r="AY958" s="26"/>
      <c r="AZ958" s="26"/>
      <c r="BA958" s="26"/>
      <c r="BB958" s="26"/>
      <c r="BC958" s="26"/>
      <c r="BD958" s="26"/>
      <c r="BE958" s="26"/>
      <c r="BF958" s="26"/>
      <c r="BG958" s="26"/>
      <c r="BH958" s="26"/>
      <c r="BI958" s="26"/>
      <c r="BJ958" s="26"/>
      <c r="BK958" s="26"/>
      <c r="BL958" s="26"/>
      <c r="BM958" s="26"/>
      <c r="BN958" s="26"/>
      <c r="BO958" s="26"/>
      <c r="BP958" s="26"/>
      <c r="BQ958" s="26"/>
      <c r="BR958" s="26"/>
      <c r="BS958" s="26"/>
      <c r="BT958" s="26"/>
      <c r="BU958" s="26"/>
      <c r="BV958" s="26"/>
      <c r="BW958" s="26"/>
      <c r="BX958" s="26"/>
      <c r="BY958" s="26"/>
      <c r="BZ958" s="26"/>
      <c r="CA958" s="26"/>
      <c r="CB958" s="26"/>
      <c r="CC958" s="26"/>
      <c r="CD958" s="26"/>
      <c r="CE958" s="26"/>
      <c r="CF958" s="26"/>
      <c r="CG958" s="26"/>
      <c r="CH958" s="26"/>
      <c r="CI958" s="26"/>
      <c r="CJ958" s="26"/>
      <c r="CK958" s="26"/>
      <c r="CL958" s="26"/>
      <c r="CM958" s="26"/>
      <c r="CN958" s="26"/>
      <c r="CO958" s="26"/>
      <c r="CP958" s="26"/>
      <c r="CQ958" s="26"/>
      <c r="CR958" s="26"/>
      <c r="CS958" s="26"/>
      <c r="CT958" s="26"/>
      <c r="CU958" s="26"/>
      <c r="CV958" s="26"/>
      <c r="CW958" s="26"/>
      <c r="CX958" s="26"/>
      <c r="CY958" s="26"/>
      <c r="CZ958" s="26"/>
      <c r="DA958" s="26"/>
      <c r="DB958" s="26"/>
      <c r="DC958" s="26"/>
      <c r="DD958" s="26"/>
      <c r="DE958" s="26"/>
      <c r="DF958" s="26"/>
      <c r="DG958" s="26"/>
      <c r="DH958" s="26"/>
      <c r="DI958" s="26"/>
      <c r="DJ958" s="26"/>
      <c r="DK958" s="26"/>
      <c r="DL958" s="26"/>
      <c r="DM958" s="26"/>
      <c r="DN958" s="26"/>
      <c r="DO958" s="26"/>
      <c r="DP958" s="26"/>
      <c r="DQ958" s="26"/>
      <c r="DR958" s="26"/>
      <c r="DS958" s="26"/>
      <c r="DT958" s="26"/>
      <c r="DU958" s="26"/>
      <c r="DV958" s="26"/>
      <c r="DW958" s="26"/>
      <c r="DX958" s="26"/>
      <c r="DY958" s="26"/>
      <c r="DZ958" s="26"/>
      <c r="EA958" s="26"/>
      <c r="EB958" s="26"/>
      <c r="EC958" s="26"/>
      <c r="ED958" s="26"/>
      <c r="EE958" s="26"/>
      <c r="EF958" s="26"/>
      <c r="EG958" s="26"/>
      <c r="EH958" s="26"/>
      <c r="EI958" s="26"/>
      <c r="EJ958" s="26"/>
      <c r="EK958" s="26"/>
      <c r="EL958" s="26"/>
      <c r="EM958" s="26"/>
      <c r="EN958" s="26"/>
      <c r="EO958" s="26"/>
      <c r="EP958" s="26"/>
      <c r="EQ958" s="26"/>
      <c r="ER958" s="26"/>
      <c r="ES958" s="26"/>
      <c r="ET958" s="26"/>
      <c r="EU958" s="26"/>
      <c r="EV958" s="26"/>
      <c r="EW958" s="26"/>
      <c r="EX958" s="26"/>
      <c r="EY958" s="26"/>
      <c r="EZ958" s="26"/>
      <c r="FA958" s="26"/>
      <c r="FB958" s="26"/>
      <c r="FC958" s="26"/>
      <c r="FD958" s="26"/>
      <c r="FE958" s="26"/>
      <c r="FF958" s="26"/>
      <c r="FG958" s="26"/>
      <c r="FH958" s="26"/>
      <c r="FI958" s="26"/>
      <c r="FJ958" s="26"/>
      <c r="FK958" s="26"/>
      <c r="FL958" s="26"/>
      <c r="FM958" s="26"/>
      <c r="FN958" s="26"/>
      <c r="FO958" s="26"/>
      <c r="FP958" s="26"/>
      <c r="FQ958" s="26"/>
      <c r="FR958" s="26"/>
      <c r="FS958" s="26"/>
      <c r="FT958" s="26"/>
      <c r="FU958" s="26"/>
      <c r="FV958" s="26"/>
      <c r="FW958" s="26"/>
      <c r="FX958" s="26"/>
      <c r="FY958" s="26"/>
      <c r="FZ958" s="26"/>
      <c r="GA958" s="26"/>
      <c r="GB958" s="26"/>
      <c r="GC958" s="26"/>
      <c r="GD958" s="26"/>
      <c r="GE958" s="26"/>
      <c r="GF958" s="26"/>
      <c r="GG958" s="26"/>
      <c r="GH958" s="26"/>
      <c r="GI958" s="26"/>
      <c r="GJ958" s="26"/>
      <c r="GK958" s="26"/>
      <c r="GL958" s="26"/>
      <c r="GM958" s="26"/>
      <c r="GN958" s="26"/>
      <c r="GO958" s="26"/>
      <c r="GP958" s="26"/>
      <c r="GQ958" s="26"/>
      <c r="GR958" s="26"/>
      <c r="GS958" s="26"/>
      <c r="GT958" s="26"/>
      <c r="GU958" s="26"/>
      <c r="GV958" s="26"/>
      <c r="GW958" s="26"/>
      <c r="GX958" s="26"/>
      <c r="GY958" s="26"/>
      <c r="GZ958" s="26"/>
      <c r="HA958" s="26"/>
      <c r="HB958" s="26"/>
      <c r="HC958" s="26"/>
      <c r="HD958" s="26"/>
      <c r="HE958" s="26"/>
      <c r="HF958" s="26"/>
      <c r="HG958" s="26"/>
      <c r="HH958" s="26"/>
      <c r="HI958" s="26"/>
      <c r="HJ958" s="26"/>
      <c r="HK958" s="26"/>
      <c r="HL958" s="26"/>
      <c r="HM958" s="26"/>
      <c r="HN958" s="26"/>
      <c r="HO958" s="26"/>
      <c r="HP958" s="26"/>
      <c r="HQ958" s="26"/>
      <c r="HR958" s="26"/>
      <c r="HS958" s="26"/>
      <c r="HT958" s="26"/>
      <c r="HU958" s="26"/>
      <c r="HV958" s="26"/>
      <c r="HW958" s="26"/>
      <c r="HX958" s="26"/>
      <c r="HY958" s="26"/>
      <c r="HZ958" s="26"/>
      <c r="IA958" s="26"/>
      <c r="IB958" s="26"/>
      <c r="IC958" s="26"/>
      <c r="ID958" s="26"/>
      <c r="IE958" s="26"/>
      <c r="IF958" s="26"/>
      <c r="IG958" s="26"/>
      <c r="IH958" s="26"/>
      <c r="II958" s="26"/>
      <c r="IJ958" s="26"/>
      <c r="IK958" s="26"/>
      <c r="IL958" s="26"/>
      <c r="IM958" s="26"/>
      <c r="IN958" s="26"/>
      <c r="IO958" s="26"/>
      <c r="IP958" s="26"/>
      <c r="IQ958" s="26"/>
      <c r="IR958" s="26"/>
      <c r="IS958" s="26"/>
      <c r="IT958" s="26"/>
      <c r="IU958" s="26"/>
      <c r="IV958" s="26"/>
    </row>
    <row r="959" spans="1:256" s="32" customFormat="1" ht="14.4" x14ac:dyDescent="0.3">
      <c r="A959"/>
      <c r="B959"/>
      <c r="C959"/>
      <c r="D959"/>
      <c r="E959"/>
      <c r="F959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6"/>
      <c r="AB959" s="26"/>
      <c r="AC959" s="26"/>
      <c r="AD959" s="26"/>
      <c r="AE959" s="26"/>
      <c r="AF959" s="26"/>
      <c r="AG959" s="26"/>
      <c r="AH959" s="26"/>
      <c r="AI959" s="26"/>
      <c r="AJ959" s="26"/>
      <c r="AK959" s="26"/>
      <c r="AL959" s="26"/>
      <c r="AM959" s="26"/>
      <c r="AN959" s="26"/>
      <c r="AO959" s="26"/>
      <c r="AP959" s="26"/>
      <c r="AQ959" s="26"/>
      <c r="AR959" s="26"/>
      <c r="AS959" s="26"/>
      <c r="AT959" s="26"/>
      <c r="AU959" s="26"/>
      <c r="AV959" s="26"/>
      <c r="AW959" s="26"/>
      <c r="AX959" s="26"/>
      <c r="AY959" s="26"/>
      <c r="AZ959" s="26"/>
      <c r="BA959" s="26"/>
      <c r="BB959" s="26"/>
      <c r="BC959" s="26"/>
      <c r="BD959" s="26"/>
      <c r="BE959" s="26"/>
      <c r="BF959" s="26"/>
      <c r="BG959" s="26"/>
      <c r="BH959" s="26"/>
      <c r="BI959" s="26"/>
      <c r="BJ959" s="26"/>
      <c r="BK959" s="26"/>
      <c r="BL959" s="26"/>
      <c r="BM959" s="26"/>
      <c r="BN959" s="26"/>
      <c r="BO959" s="26"/>
      <c r="BP959" s="26"/>
      <c r="BQ959" s="26"/>
      <c r="BR959" s="26"/>
      <c r="BS959" s="26"/>
      <c r="BT959" s="26"/>
      <c r="BU959" s="26"/>
      <c r="BV959" s="26"/>
      <c r="BW959" s="26"/>
      <c r="BX959" s="26"/>
      <c r="BY959" s="26"/>
      <c r="BZ959" s="26"/>
      <c r="CA959" s="26"/>
      <c r="CB959" s="26"/>
      <c r="CC959" s="26"/>
      <c r="CD959" s="26"/>
      <c r="CE959" s="26"/>
      <c r="CF959" s="26"/>
      <c r="CG959" s="26"/>
      <c r="CH959" s="26"/>
      <c r="CI959" s="26"/>
      <c r="CJ959" s="26"/>
      <c r="CK959" s="26"/>
      <c r="CL959" s="26"/>
      <c r="CM959" s="26"/>
      <c r="CN959" s="26"/>
      <c r="CO959" s="26"/>
      <c r="CP959" s="26"/>
      <c r="CQ959" s="26"/>
      <c r="CR959" s="26"/>
      <c r="CS959" s="26"/>
      <c r="CT959" s="26"/>
      <c r="CU959" s="26"/>
      <c r="CV959" s="26"/>
      <c r="CW959" s="26"/>
      <c r="CX959" s="26"/>
      <c r="CY959" s="26"/>
      <c r="CZ959" s="26"/>
      <c r="DA959" s="26"/>
      <c r="DB959" s="26"/>
      <c r="DC959" s="26"/>
      <c r="DD959" s="26"/>
      <c r="DE959" s="26"/>
      <c r="DF959" s="26"/>
      <c r="DG959" s="26"/>
      <c r="DH959" s="26"/>
      <c r="DI959" s="26"/>
      <c r="DJ959" s="26"/>
      <c r="DK959" s="26"/>
      <c r="DL959" s="26"/>
      <c r="DM959" s="26"/>
      <c r="DN959" s="26"/>
      <c r="DO959" s="26"/>
      <c r="DP959" s="26"/>
      <c r="DQ959" s="26"/>
      <c r="DR959" s="26"/>
      <c r="DS959" s="26"/>
      <c r="DT959" s="26"/>
      <c r="DU959" s="26"/>
      <c r="DV959" s="26"/>
      <c r="DW959" s="26"/>
      <c r="DX959" s="26"/>
      <c r="DY959" s="26"/>
      <c r="DZ959" s="26"/>
      <c r="EA959" s="26"/>
      <c r="EB959" s="26"/>
      <c r="EC959" s="26"/>
      <c r="ED959" s="26"/>
      <c r="EE959" s="26"/>
      <c r="EF959" s="26"/>
      <c r="EG959" s="26"/>
      <c r="EH959" s="26"/>
      <c r="EI959" s="26"/>
      <c r="EJ959" s="26"/>
      <c r="EK959" s="26"/>
      <c r="EL959" s="26"/>
      <c r="EM959" s="26"/>
      <c r="EN959" s="26"/>
      <c r="EO959" s="26"/>
      <c r="EP959" s="26"/>
      <c r="EQ959" s="26"/>
      <c r="ER959" s="26"/>
      <c r="ES959" s="26"/>
      <c r="ET959" s="26"/>
      <c r="EU959" s="26"/>
      <c r="EV959" s="26"/>
      <c r="EW959" s="26"/>
      <c r="EX959" s="26"/>
      <c r="EY959" s="26"/>
      <c r="EZ959" s="26"/>
      <c r="FA959" s="26"/>
      <c r="FB959" s="26"/>
      <c r="FC959" s="26"/>
      <c r="FD959" s="26"/>
      <c r="FE959" s="26"/>
      <c r="FF959" s="26"/>
      <c r="FG959" s="26"/>
      <c r="FH959" s="26"/>
      <c r="FI959" s="26"/>
      <c r="FJ959" s="26"/>
      <c r="FK959" s="26"/>
      <c r="FL959" s="26"/>
      <c r="FM959" s="26"/>
      <c r="FN959" s="26"/>
      <c r="FO959" s="26"/>
      <c r="FP959" s="26"/>
      <c r="FQ959" s="26"/>
      <c r="FR959" s="26"/>
      <c r="FS959" s="26"/>
      <c r="FT959" s="26"/>
      <c r="FU959" s="26"/>
      <c r="FV959" s="26"/>
      <c r="FW959" s="26"/>
      <c r="FX959" s="26"/>
      <c r="FY959" s="26"/>
      <c r="FZ959" s="26"/>
      <c r="GA959" s="26"/>
      <c r="GB959" s="26"/>
      <c r="GC959" s="26"/>
      <c r="GD959" s="26"/>
      <c r="GE959" s="26"/>
      <c r="GF959" s="26"/>
      <c r="GG959" s="26"/>
      <c r="GH959" s="26"/>
      <c r="GI959" s="26"/>
      <c r="GJ959" s="26"/>
      <c r="GK959" s="26"/>
      <c r="GL959" s="26"/>
      <c r="GM959" s="26"/>
      <c r="GN959" s="26"/>
      <c r="GO959" s="26"/>
      <c r="GP959" s="26"/>
      <c r="GQ959" s="26"/>
      <c r="GR959" s="26"/>
      <c r="GS959" s="26"/>
      <c r="GT959" s="26"/>
      <c r="GU959" s="26"/>
      <c r="GV959" s="26"/>
      <c r="GW959" s="26"/>
      <c r="GX959" s="26"/>
      <c r="GY959" s="26"/>
      <c r="GZ959" s="26"/>
      <c r="HA959" s="26"/>
      <c r="HB959" s="26"/>
      <c r="HC959" s="26"/>
      <c r="HD959" s="26"/>
      <c r="HE959" s="26"/>
      <c r="HF959" s="26"/>
      <c r="HG959" s="26"/>
      <c r="HH959" s="26"/>
      <c r="HI959" s="26"/>
      <c r="HJ959" s="26"/>
      <c r="HK959" s="26"/>
      <c r="HL959" s="26"/>
      <c r="HM959" s="26"/>
      <c r="HN959" s="26"/>
      <c r="HO959" s="26"/>
      <c r="HP959" s="26"/>
      <c r="HQ959" s="26"/>
      <c r="HR959" s="26"/>
      <c r="HS959" s="26"/>
      <c r="HT959" s="26"/>
      <c r="HU959" s="26"/>
      <c r="HV959" s="26"/>
      <c r="HW959" s="26"/>
      <c r="HX959" s="26"/>
      <c r="HY959" s="26"/>
      <c r="HZ959" s="26"/>
      <c r="IA959" s="26"/>
      <c r="IB959" s="26"/>
      <c r="IC959" s="26"/>
      <c r="ID959" s="26"/>
      <c r="IE959" s="26"/>
      <c r="IF959" s="26"/>
      <c r="IG959" s="26"/>
      <c r="IH959" s="26"/>
      <c r="II959" s="26"/>
      <c r="IJ959" s="26"/>
      <c r="IK959" s="26"/>
      <c r="IL959" s="26"/>
      <c r="IM959" s="26"/>
      <c r="IN959" s="26"/>
      <c r="IO959" s="26"/>
      <c r="IP959" s="26"/>
      <c r="IQ959" s="26"/>
      <c r="IR959" s="26"/>
      <c r="IS959" s="26"/>
      <c r="IT959" s="26"/>
      <c r="IU959" s="26"/>
      <c r="IV959" s="26"/>
    </row>
    <row r="960" spans="1:256" s="32" customFormat="1" ht="14.4" x14ac:dyDescent="0.3">
      <c r="A960"/>
      <c r="B960"/>
      <c r="C960"/>
      <c r="D960"/>
      <c r="E960"/>
      <c r="F960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6"/>
      <c r="AB960" s="26"/>
      <c r="AC960" s="26"/>
      <c r="AD960" s="26"/>
      <c r="AE960" s="26"/>
      <c r="AF960" s="26"/>
      <c r="AG960" s="26"/>
      <c r="AH960" s="26"/>
      <c r="AI960" s="26"/>
      <c r="AJ960" s="26"/>
      <c r="AK960" s="26"/>
      <c r="AL960" s="26"/>
      <c r="AM960" s="26"/>
      <c r="AN960" s="26"/>
      <c r="AO960" s="26"/>
      <c r="AP960" s="26"/>
      <c r="AQ960" s="26"/>
      <c r="AR960" s="26"/>
      <c r="AS960" s="26"/>
      <c r="AT960" s="26"/>
      <c r="AU960" s="26"/>
      <c r="AV960" s="26"/>
      <c r="AW960" s="26"/>
      <c r="AX960" s="26"/>
      <c r="AY960" s="26"/>
      <c r="AZ960" s="26"/>
      <c r="BA960" s="26"/>
      <c r="BB960" s="26"/>
      <c r="BC960" s="26"/>
      <c r="BD960" s="26"/>
      <c r="BE960" s="26"/>
      <c r="BF960" s="26"/>
      <c r="BG960" s="26"/>
      <c r="BH960" s="26"/>
      <c r="BI960" s="26"/>
      <c r="BJ960" s="26"/>
      <c r="BK960" s="26"/>
      <c r="BL960" s="26"/>
      <c r="BM960" s="26"/>
      <c r="BN960" s="26"/>
      <c r="BO960" s="26"/>
      <c r="BP960" s="26"/>
      <c r="BQ960" s="26"/>
      <c r="BR960" s="26"/>
      <c r="BS960" s="26"/>
      <c r="BT960" s="26"/>
      <c r="BU960" s="26"/>
      <c r="BV960" s="26"/>
      <c r="BW960" s="26"/>
      <c r="BX960" s="26"/>
      <c r="BY960" s="26"/>
      <c r="BZ960" s="26"/>
      <c r="CA960" s="26"/>
      <c r="CB960" s="26"/>
      <c r="CC960" s="26"/>
      <c r="CD960" s="26"/>
      <c r="CE960" s="26"/>
      <c r="CF960" s="26"/>
      <c r="CG960" s="26"/>
      <c r="CH960" s="26"/>
      <c r="CI960" s="26"/>
      <c r="CJ960" s="26"/>
      <c r="CK960" s="26"/>
      <c r="CL960" s="26"/>
      <c r="CM960" s="26"/>
      <c r="CN960" s="26"/>
      <c r="CO960" s="26"/>
      <c r="CP960" s="26"/>
      <c r="CQ960" s="26"/>
      <c r="CR960" s="26"/>
      <c r="CS960" s="26"/>
      <c r="CT960" s="26"/>
      <c r="CU960" s="26"/>
      <c r="CV960" s="26"/>
      <c r="CW960" s="26"/>
      <c r="CX960" s="26"/>
      <c r="CY960" s="26"/>
      <c r="CZ960" s="26"/>
      <c r="DA960" s="26"/>
      <c r="DB960" s="26"/>
      <c r="DC960" s="26"/>
      <c r="DD960" s="26"/>
      <c r="DE960" s="26"/>
      <c r="DF960" s="26"/>
      <c r="DG960" s="26"/>
      <c r="DH960" s="26"/>
      <c r="DI960" s="26"/>
      <c r="DJ960" s="26"/>
      <c r="DK960" s="26"/>
      <c r="DL960" s="26"/>
      <c r="DM960" s="26"/>
      <c r="DN960" s="26"/>
      <c r="DO960" s="26"/>
      <c r="DP960" s="26"/>
      <c r="DQ960" s="26"/>
      <c r="DR960" s="26"/>
      <c r="DS960" s="26"/>
      <c r="DT960" s="26"/>
      <c r="DU960" s="26"/>
      <c r="DV960" s="26"/>
      <c r="DW960" s="26"/>
      <c r="DX960" s="26"/>
      <c r="DY960" s="26"/>
      <c r="DZ960" s="26"/>
      <c r="EA960" s="26"/>
      <c r="EB960" s="26"/>
      <c r="EC960" s="26"/>
      <c r="ED960" s="26"/>
      <c r="EE960" s="26"/>
      <c r="EF960" s="26"/>
      <c r="EG960" s="26"/>
      <c r="EH960" s="26"/>
      <c r="EI960" s="26"/>
      <c r="EJ960" s="26"/>
      <c r="EK960" s="26"/>
      <c r="EL960" s="26"/>
      <c r="EM960" s="26"/>
      <c r="EN960" s="26"/>
      <c r="EO960" s="26"/>
      <c r="EP960" s="26"/>
      <c r="EQ960" s="26"/>
      <c r="ER960" s="26"/>
      <c r="ES960" s="26"/>
      <c r="ET960" s="26"/>
      <c r="EU960" s="26"/>
      <c r="EV960" s="26"/>
      <c r="EW960" s="26"/>
      <c r="EX960" s="26"/>
      <c r="EY960" s="26"/>
      <c r="EZ960" s="26"/>
      <c r="FA960" s="26"/>
      <c r="FB960" s="26"/>
      <c r="FC960" s="26"/>
      <c r="FD960" s="26"/>
      <c r="FE960" s="26"/>
      <c r="FF960" s="26"/>
      <c r="FG960" s="26"/>
      <c r="FH960" s="26"/>
      <c r="FI960" s="26"/>
      <c r="FJ960" s="26"/>
      <c r="FK960" s="26"/>
      <c r="FL960" s="26"/>
      <c r="FM960" s="26"/>
      <c r="FN960" s="26"/>
      <c r="FO960" s="26"/>
      <c r="FP960" s="26"/>
      <c r="FQ960" s="26"/>
      <c r="FR960" s="26"/>
      <c r="FS960" s="26"/>
      <c r="FT960" s="26"/>
      <c r="FU960" s="26"/>
      <c r="FV960" s="26"/>
      <c r="FW960" s="26"/>
      <c r="FX960" s="26"/>
      <c r="FY960" s="26"/>
      <c r="FZ960" s="26"/>
      <c r="GA960" s="26"/>
      <c r="GB960" s="26"/>
      <c r="GC960" s="26"/>
      <c r="GD960" s="26"/>
      <c r="GE960" s="26"/>
      <c r="GF960" s="26"/>
      <c r="GG960" s="26"/>
      <c r="GH960" s="26"/>
      <c r="GI960" s="26"/>
      <c r="GJ960" s="26"/>
      <c r="GK960" s="26"/>
      <c r="GL960" s="26"/>
      <c r="GM960" s="26"/>
      <c r="GN960" s="26"/>
      <c r="GO960" s="26"/>
      <c r="GP960" s="26"/>
      <c r="GQ960" s="26"/>
      <c r="GR960" s="26"/>
      <c r="GS960" s="26"/>
      <c r="GT960" s="26"/>
      <c r="GU960" s="26"/>
      <c r="GV960" s="26"/>
      <c r="GW960" s="26"/>
      <c r="GX960" s="26"/>
      <c r="GY960" s="26"/>
      <c r="GZ960" s="26"/>
      <c r="HA960" s="26"/>
      <c r="HB960" s="26"/>
      <c r="HC960" s="26"/>
      <c r="HD960" s="26"/>
      <c r="HE960" s="26"/>
      <c r="HF960" s="26"/>
      <c r="HG960" s="26"/>
      <c r="HH960" s="26"/>
      <c r="HI960" s="26"/>
      <c r="HJ960" s="26"/>
      <c r="HK960" s="26"/>
      <c r="HL960" s="26"/>
      <c r="HM960" s="26"/>
      <c r="HN960" s="26"/>
      <c r="HO960" s="26"/>
      <c r="HP960" s="26"/>
      <c r="HQ960" s="26"/>
      <c r="HR960" s="26"/>
      <c r="HS960" s="26"/>
      <c r="HT960" s="26"/>
      <c r="HU960" s="26"/>
      <c r="HV960" s="26"/>
      <c r="HW960" s="26"/>
      <c r="HX960" s="26"/>
      <c r="HY960" s="26"/>
      <c r="HZ960" s="26"/>
      <c r="IA960" s="26"/>
      <c r="IB960" s="26"/>
      <c r="IC960" s="26"/>
      <c r="ID960" s="26"/>
      <c r="IE960" s="26"/>
      <c r="IF960" s="26"/>
      <c r="IG960" s="26"/>
      <c r="IH960" s="26"/>
      <c r="II960" s="26"/>
      <c r="IJ960" s="26"/>
      <c r="IK960" s="26"/>
      <c r="IL960" s="26"/>
      <c r="IM960" s="26"/>
      <c r="IN960" s="26"/>
      <c r="IO960" s="26"/>
      <c r="IP960" s="26"/>
      <c r="IQ960" s="26"/>
      <c r="IR960" s="26"/>
      <c r="IS960" s="26"/>
      <c r="IT960" s="26"/>
      <c r="IU960" s="26"/>
      <c r="IV960" s="26"/>
    </row>
    <row r="961" spans="1:256" s="35" customFormat="1" ht="14.4" x14ac:dyDescent="0.3">
      <c r="A961"/>
      <c r="B961"/>
      <c r="C961"/>
      <c r="D961"/>
      <c r="E961"/>
      <c r="F961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6"/>
      <c r="AB961" s="26"/>
      <c r="AC961" s="26"/>
      <c r="AD961" s="26"/>
      <c r="AE961" s="26"/>
      <c r="AF961" s="26"/>
      <c r="AG961" s="26"/>
      <c r="AH961" s="26"/>
      <c r="AI961" s="26"/>
      <c r="AJ961" s="26"/>
      <c r="AK961" s="26"/>
      <c r="AL961" s="26"/>
      <c r="AM961" s="26"/>
      <c r="AN961" s="26"/>
      <c r="AO961" s="26"/>
      <c r="AP961" s="26"/>
      <c r="AQ961" s="26"/>
      <c r="AR961" s="26"/>
      <c r="AS961" s="26"/>
      <c r="AT961" s="26"/>
      <c r="AU961" s="26"/>
      <c r="AV961" s="26"/>
      <c r="AW961" s="26"/>
      <c r="AX961" s="26"/>
      <c r="AY961" s="26"/>
      <c r="AZ961" s="26"/>
      <c r="BA961" s="26"/>
      <c r="BB961" s="26"/>
      <c r="BC961" s="26"/>
      <c r="BD961" s="26"/>
      <c r="BE961" s="26"/>
      <c r="BF961" s="26"/>
      <c r="BG961" s="26"/>
      <c r="BH961" s="26"/>
      <c r="BI961" s="26"/>
      <c r="BJ961" s="26"/>
      <c r="BK961" s="26"/>
      <c r="BL961" s="26"/>
      <c r="BM961" s="26"/>
      <c r="BN961" s="26"/>
      <c r="BO961" s="26"/>
      <c r="BP961" s="26"/>
      <c r="BQ961" s="26"/>
      <c r="BR961" s="26"/>
      <c r="BS961" s="26"/>
      <c r="BT961" s="26"/>
      <c r="BU961" s="26"/>
      <c r="BV961" s="26"/>
      <c r="BW961" s="26"/>
      <c r="BX961" s="26"/>
      <c r="BY961" s="26"/>
      <c r="BZ961" s="26"/>
      <c r="CA961" s="26"/>
      <c r="CB961" s="26"/>
      <c r="CC961" s="26"/>
      <c r="CD961" s="26"/>
      <c r="CE961" s="26"/>
      <c r="CF961" s="26"/>
      <c r="CG961" s="26"/>
      <c r="CH961" s="26"/>
      <c r="CI961" s="26"/>
      <c r="CJ961" s="26"/>
      <c r="CK961" s="26"/>
      <c r="CL961" s="26"/>
      <c r="CM961" s="26"/>
      <c r="CN961" s="26"/>
      <c r="CO961" s="26"/>
      <c r="CP961" s="26"/>
      <c r="CQ961" s="26"/>
      <c r="CR961" s="26"/>
      <c r="CS961" s="26"/>
      <c r="CT961" s="26"/>
      <c r="CU961" s="26"/>
      <c r="CV961" s="26"/>
      <c r="CW961" s="26"/>
      <c r="CX961" s="26"/>
      <c r="CY961" s="26"/>
      <c r="CZ961" s="26"/>
      <c r="DA961" s="26"/>
      <c r="DB961" s="26"/>
      <c r="DC961" s="26"/>
      <c r="DD961" s="26"/>
      <c r="DE961" s="26"/>
      <c r="DF961" s="26"/>
      <c r="DG961" s="26"/>
      <c r="DH961" s="26"/>
      <c r="DI961" s="26"/>
      <c r="DJ961" s="26"/>
      <c r="DK961" s="26"/>
      <c r="DL961" s="26"/>
      <c r="DM961" s="26"/>
      <c r="DN961" s="26"/>
      <c r="DO961" s="26"/>
      <c r="DP961" s="26"/>
      <c r="DQ961" s="26"/>
      <c r="DR961" s="26"/>
      <c r="DS961" s="26"/>
      <c r="DT961" s="26"/>
      <c r="DU961" s="26"/>
      <c r="DV961" s="26"/>
      <c r="DW961" s="26"/>
      <c r="DX961" s="26"/>
      <c r="DY961" s="26"/>
      <c r="DZ961" s="26"/>
      <c r="EA961" s="26"/>
      <c r="EB961" s="26"/>
      <c r="EC961" s="26"/>
      <c r="ED961" s="26"/>
      <c r="EE961" s="26"/>
      <c r="EF961" s="26"/>
      <c r="EG961" s="26"/>
      <c r="EH961" s="26"/>
      <c r="EI961" s="26"/>
      <c r="EJ961" s="26"/>
      <c r="EK961" s="26"/>
      <c r="EL961" s="26"/>
      <c r="EM961" s="26"/>
      <c r="EN961" s="26"/>
      <c r="EO961" s="26"/>
      <c r="EP961" s="26"/>
      <c r="EQ961" s="26"/>
      <c r="ER961" s="26"/>
      <c r="ES961" s="26"/>
      <c r="ET961" s="26"/>
      <c r="EU961" s="26"/>
      <c r="EV961" s="26"/>
      <c r="EW961" s="26"/>
      <c r="EX961" s="26"/>
      <c r="EY961" s="26"/>
      <c r="EZ961" s="26"/>
      <c r="FA961" s="26"/>
      <c r="FB961" s="26"/>
      <c r="FC961" s="26"/>
      <c r="FD961" s="26"/>
      <c r="FE961" s="26"/>
      <c r="FF961" s="26"/>
      <c r="FG961" s="26"/>
      <c r="FH961" s="26"/>
      <c r="FI961" s="26"/>
      <c r="FJ961" s="26"/>
      <c r="FK961" s="26"/>
      <c r="FL961" s="26"/>
      <c r="FM961" s="26"/>
      <c r="FN961" s="26"/>
      <c r="FO961" s="26"/>
      <c r="FP961" s="26"/>
      <c r="FQ961" s="26"/>
      <c r="FR961" s="26"/>
      <c r="FS961" s="26"/>
      <c r="FT961" s="26"/>
      <c r="FU961" s="26"/>
      <c r="FV961" s="26"/>
      <c r="FW961" s="26"/>
      <c r="FX961" s="26"/>
      <c r="FY961" s="26"/>
      <c r="FZ961" s="26"/>
      <c r="GA961" s="26"/>
      <c r="GB961" s="26"/>
      <c r="GC961" s="26"/>
      <c r="GD961" s="26"/>
      <c r="GE961" s="26"/>
      <c r="GF961" s="26"/>
      <c r="GG961" s="26"/>
      <c r="GH961" s="26"/>
      <c r="GI961" s="26"/>
      <c r="GJ961" s="26"/>
      <c r="GK961" s="26"/>
      <c r="GL961" s="26"/>
      <c r="GM961" s="26"/>
      <c r="GN961" s="26"/>
      <c r="GO961" s="26"/>
      <c r="GP961" s="26"/>
      <c r="GQ961" s="26"/>
      <c r="GR961" s="26"/>
      <c r="GS961" s="26"/>
      <c r="GT961" s="26"/>
      <c r="GU961" s="26"/>
      <c r="GV961" s="26"/>
      <c r="GW961" s="26"/>
      <c r="GX961" s="26"/>
      <c r="GY961" s="26"/>
      <c r="GZ961" s="26"/>
      <c r="HA961" s="26"/>
      <c r="HB961" s="26"/>
      <c r="HC961" s="26"/>
      <c r="HD961" s="26"/>
      <c r="HE961" s="26"/>
      <c r="HF961" s="26"/>
      <c r="HG961" s="26"/>
      <c r="HH961" s="26"/>
      <c r="HI961" s="26"/>
      <c r="HJ961" s="26"/>
      <c r="HK961" s="26"/>
      <c r="HL961" s="26"/>
      <c r="HM961" s="26"/>
      <c r="HN961" s="26"/>
      <c r="HO961" s="26"/>
      <c r="HP961" s="26"/>
      <c r="HQ961" s="26"/>
      <c r="HR961" s="26"/>
      <c r="HS961" s="26"/>
      <c r="HT961" s="26"/>
      <c r="HU961" s="26"/>
      <c r="HV961" s="26"/>
      <c r="HW961" s="26"/>
      <c r="HX961" s="26"/>
      <c r="HY961" s="26"/>
      <c r="HZ961" s="26"/>
      <c r="IA961" s="26"/>
      <c r="IB961" s="26"/>
      <c r="IC961" s="26"/>
      <c r="ID961" s="26"/>
      <c r="IE961" s="26"/>
      <c r="IF961" s="26"/>
      <c r="IG961" s="26"/>
      <c r="IH961" s="26"/>
      <c r="II961" s="26"/>
      <c r="IJ961" s="26"/>
      <c r="IK961" s="26"/>
      <c r="IL961" s="26"/>
      <c r="IM961" s="26"/>
      <c r="IN961" s="26"/>
      <c r="IO961" s="26"/>
      <c r="IP961" s="26"/>
      <c r="IQ961" s="26"/>
      <c r="IR961" s="26"/>
      <c r="IS961" s="26"/>
      <c r="IT961" s="26"/>
      <c r="IU961" s="26"/>
      <c r="IV961" s="26"/>
    </row>
    <row r="962" spans="1:256" s="32" customFormat="1" ht="14.4" x14ac:dyDescent="0.3">
      <c r="A962"/>
      <c r="B962"/>
      <c r="C962"/>
      <c r="D962"/>
      <c r="E962"/>
      <c r="F962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6"/>
      <c r="AB962" s="26"/>
      <c r="AC962" s="26"/>
      <c r="AD962" s="26"/>
      <c r="AE962" s="26"/>
      <c r="AF962" s="26"/>
      <c r="AG962" s="26"/>
      <c r="AH962" s="26"/>
      <c r="AI962" s="26"/>
      <c r="AJ962" s="26"/>
      <c r="AK962" s="26"/>
      <c r="AL962" s="26"/>
      <c r="AM962" s="26"/>
      <c r="AN962" s="26"/>
      <c r="AO962" s="26"/>
      <c r="AP962" s="26"/>
      <c r="AQ962" s="26"/>
      <c r="AR962" s="26"/>
      <c r="AS962" s="26"/>
      <c r="AT962" s="26"/>
      <c r="AU962" s="26"/>
      <c r="AV962" s="26"/>
      <c r="AW962" s="26"/>
      <c r="AX962" s="26"/>
      <c r="AY962" s="26"/>
      <c r="AZ962" s="26"/>
      <c r="BA962" s="26"/>
      <c r="BB962" s="26"/>
      <c r="BC962" s="26"/>
      <c r="BD962" s="26"/>
      <c r="BE962" s="26"/>
      <c r="BF962" s="26"/>
      <c r="BG962" s="26"/>
      <c r="BH962" s="26"/>
      <c r="BI962" s="26"/>
      <c r="BJ962" s="26"/>
      <c r="BK962" s="26"/>
      <c r="BL962" s="26"/>
      <c r="BM962" s="26"/>
      <c r="BN962" s="26"/>
      <c r="BO962" s="26"/>
      <c r="BP962" s="26"/>
      <c r="BQ962" s="26"/>
      <c r="BR962" s="26"/>
      <c r="BS962" s="26"/>
      <c r="BT962" s="26"/>
      <c r="BU962" s="26"/>
      <c r="BV962" s="26"/>
      <c r="BW962" s="26"/>
      <c r="BX962" s="26"/>
      <c r="BY962" s="26"/>
      <c r="BZ962" s="26"/>
      <c r="CA962" s="26"/>
      <c r="CB962" s="26"/>
      <c r="CC962" s="26"/>
      <c r="CD962" s="26"/>
      <c r="CE962" s="26"/>
      <c r="CF962" s="26"/>
      <c r="CG962" s="26"/>
      <c r="CH962" s="26"/>
      <c r="CI962" s="26"/>
      <c r="CJ962" s="26"/>
      <c r="CK962" s="26"/>
      <c r="CL962" s="26"/>
      <c r="CM962" s="26"/>
      <c r="CN962" s="26"/>
      <c r="CO962" s="26"/>
      <c r="CP962" s="26"/>
      <c r="CQ962" s="26"/>
      <c r="CR962" s="26"/>
      <c r="CS962" s="26"/>
      <c r="CT962" s="26"/>
      <c r="CU962" s="26"/>
      <c r="CV962" s="26"/>
      <c r="CW962" s="26"/>
      <c r="CX962" s="26"/>
      <c r="CY962" s="26"/>
      <c r="CZ962" s="26"/>
      <c r="DA962" s="26"/>
      <c r="DB962" s="26"/>
      <c r="DC962" s="26"/>
      <c r="DD962" s="26"/>
      <c r="DE962" s="26"/>
      <c r="DF962" s="26"/>
      <c r="DG962" s="26"/>
      <c r="DH962" s="26"/>
      <c r="DI962" s="26"/>
      <c r="DJ962" s="26"/>
      <c r="DK962" s="26"/>
      <c r="DL962" s="26"/>
      <c r="DM962" s="26"/>
      <c r="DN962" s="26"/>
      <c r="DO962" s="26"/>
      <c r="DP962" s="26"/>
      <c r="DQ962" s="26"/>
      <c r="DR962" s="26"/>
      <c r="DS962" s="26"/>
      <c r="DT962" s="26"/>
      <c r="DU962" s="26"/>
      <c r="DV962" s="26"/>
      <c r="DW962" s="26"/>
      <c r="DX962" s="26"/>
      <c r="DY962" s="26"/>
      <c r="DZ962" s="26"/>
      <c r="EA962" s="26"/>
      <c r="EB962" s="26"/>
      <c r="EC962" s="26"/>
      <c r="ED962" s="26"/>
      <c r="EE962" s="26"/>
      <c r="EF962" s="26"/>
      <c r="EG962" s="26"/>
      <c r="EH962" s="26"/>
      <c r="EI962" s="26"/>
      <c r="EJ962" s="26"/>
      <c r="EK962" s="26"/>
      <c r="EL962" s="26"/>
      <c r="EM962" s="26"/>
      <c r="EN962" s="26"/>
      <c r="EO962" s="26"/>
      <c r="EP962" s="26"/>
      <c r="EQ962" s="26"/>
      <c r="ER962" s="26"/>
      <c r="ES962" s="26"/>
      <c r="ET962" s="26"/>
      <c r="EU962" s="26"/>
      <c r="EV962" s="26"/>
      <c r="EW962" s="26"/>
      <c r="EX962" s="26"/>
      <c r="EY962" s="26"/>
      <c r="EZ962" s="26"/>
      <c r="FA962" s="26"/>
      <c r="FB962" s="26"/>
      <c r="FC962" s="26"/>
      <c r="FD962" s="26"/>
      <c r="FE962" s="26"/>
      <c r="FF962" s="26"/>
      <c r="FG962" s="26"/>
      <c r="FH962" s="26"/>
      <c r="FI962" s="26"/>
      <c r="FJ962" s="26"/>
      <c r="FK962" s="26"/>
      <c r="FL962" s="26"/>
      <c r="FM962" s="26"/>
      <c r="FN962" s="26"/>
      <c r="FO962" s="26"/>
      <c r="FP962" s="26"/>
      <c r="FQ962" s="26"/>
      <c r="FR962" s="26"/>
      <c r="FS962" s="26"/>
      <c r="FT962" s="26"/>
      <c r="FU962" s="26"/>
      <c r="FV962" s="26"/>
      <c r="FW962" s="26"/>
      <c r="FX962" s="26"/>
      <c r="FY962" s="26"/>
      <c r="FZ962" s="26"/>
      <c r="GA962" s="26"/>
      <c r="GB962" s="26"/>
      <c r="GC962" s="26"/>
      <c r="GD962" s="26"/>
      <c r="GE962" s="26"/>
      <c r="GF962" s="26"/>
      <c r="GG962" s="26"/>
      <c r="GH962" s="26"/>
      <c r="GI962" s="26"/>
      <c r="GJ962" s="26"/>
      <c r="GK962" s="26"/>
      <c r="GL962" s="26"/>
      <c r="GM962" s="26"/>
      <c r="GN962" s="26"/>
      <c r="GO962" s="26"/>
      <c r="GP962" s="26"/>
      <c r="GQ962" s="26"/>
      <c r="GR962" s="26"/>
      <c r="GS962" s="26"/>
      <c r="GT962" s="26"/>
      <c r="GU962" s="26"/>
      <c r="GV962" s="26"/>
      <c r="GW962" s="26"/>
      <c r="GX962" s="26"/>
      <c r="GY962" s="26"/>
      <c r="GZ962" s="26"/>
      <c r="HA962" s="26"/>
      <c r="HB962" s="26"/>
      <c r="HC962" s="26"/>
      <c r="HD962" s="26"/>
      <c r="HE962" s="26"/>
      <c r="HF962" s="26"/>
      <c r="HG962" s="26"/>
      <c r="HH962" s="26"/>
      <c r="HI962" s="26"/>
      <c r="HJ962" s="26"/>
      <c r="HK962" s="26"/>
      <c r="HL962" s="26"/>
      <c r="HM962" s="26"/>
      <c r="HN962" s="26"/>
      <c r="HO962" s="26"/>
      <c r="HP962" s="26"/>
      <c r="HQ962" s="26"/>
      <c r="HR962" s="26"/>
      <c r="HS962" s="26"/>
      <c r="HT962" s="26"/>
      <c r="HU962" s="26"/>
      <c r="HV962" s="26"/>
      <c r="HW962" s="26"/>
      <c r="HX962" s="26"/>
      <c r="HY962" s="26"/>
      <c r="HZ962" s="26"/>
      <c r="IA962" s="26"/>
      <c r="IB962" s="26"/>
      <c r="IC962" s="26"/>
      <c r="ID962" s="26"/>
      <c r="IE962" s="26"/>
      <c r="IF962" s="26"/>
      <c r="IG962" s="26"/>
      <c r="IH962" s="26"/>
      <c r="II962" s="26"/>
      <c r="IJ962" s="26"/>
      <c r="IK962" s="26"/>
      <c r="IL962" s="26"/>
      <c r="IM962" s="26"/>
      <c r="IN962" s="26"/>
      <c r="IO962" s="26"/>
      <c r="IP962" s="26"/>
      <c r="IQ962" s="26"/>
      <c r="IR962" s="26"/>
      <c r="IS962" s="26"/>
      <c r="IT962" s="26"/>
      <c r="IU962" s="26"/>
      <c r="IV962" s="26"/>
    </row>
    <row r="963" spans="1:256" s="32" customFormat="1" ht="14.4" x14ac:dyDescent="0.3">
      <c r="A963"/>
      <c r="B963"/>
      <c r="C963"/>
      <c r="D963"/>
      <c r="E963"/>
      <c r="F963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6"/>
      <c r="AB963" s="26"/>
      <c r="AC963" s="26"/>
      <c r="AD963" s="26"/>
      <c r="AE963" s="26"/>
      <c r="AF963" s="26"/>
      <c r="AG963" s="26"/>
      <c r="AH963" s="26"/>
      <c r="AI963" s="26"/>
      <c r="AJ963" s="26"/>
      <c r="AK963" s="26"/>
      <c r="AL963" s="26"/>
      <c r="AM963" s="26"/>
      <c r="AN963" s="26"/>
      <c r="AO963" s="26"/>
      <c r="AP963" s="26"/>
      <c r="AQ963" s="26"/>
      <c r="AR963" s="26"/>
      <c r="AS963" s="26"/>
      <c r="AT963" s="26"/>
      <c r="AU963" s="26"/>
      <c r="AV963" s="26"/>
      <c r="AW963" s="26"/>
      <c r="AX963" s="26"/>
      <c r="AY963" s="26"/>
      <c r="AZ963" s="26"/>
      <c r="BA963" s="26"/>
      <c r="BB963" s="26"/>
      <c r="BC963" s="26"/>
      <c r="BD963" s="26"/>
      <c r="BE963" s="26"/>
      <c r="BF963" s="26"/>
      <c r="BG963" s="26"/>
      <c r="BH963" s="26"/>
      <c r="BI963" s="26"/>
      <c r="BJ963" s="26"/>
      <c r="BK963" s="26"/>
      <c r="BL963" s="26"/>
      <c r="BM963" s="26"/>
      <c r="BN963" s="26"/>
      <c r="BO963" s="26"/>
      <c r="BP963" s="26"/>
      <c r="BQ963" s="26"/>
      <c r="BR963" s="26"/>
      <c r="BS963" s="26"/>
      <c r="BT963" s="26"/>
      <c r="BU963" s="26"/>
      <c r="BV963" s="26"/>
      <c r="BW963" s="26"/>
      <c r="BX963" s="26"/>
      <c r="BY963" s="26"/>
      <c r="BZ963" s="26"/>
      <c r="CA963" s="26"/>
      <c r="CB963" s="26"/>
      <c r="CC963" s="26"/>
      <c r="CD963" s="26"/>
      <c r="CE963" s="26"/>
      <c r="CF963" s="26"/>
      <c r="CG963" s="26"/>
      <c r="CH963" s="26"/>
      <c r="CI963" s="26"/>
      <c r="CJ963" s="26"/>
      <c r="CK963" s="26"/>
      <c r="CL963" s="26"/>
      <c r="CM963" s="26"/>
      <c r="CN963" s="26"/>
      <c r="CO963" s="26"/>
      <c r="CP963" s="26"/>
      <c r="CQ963" s="26"/>
      <c r="CR963" s="26"/>
      <c r="CS963" s="26"/>
      <c r="CT963" s="26"/>
      <c r="CU963" s="26"/>
      <c r="CV963" s="26"/>
      <c r="CW963" s="26"/>
      <c r="CX963" s="26"/>
      <c r="CY963" s="26"/>
      <c r="CZ963" s="26"/>
      <c r="DA963" s="26"/>
      <c r="DB963" s="26"/>
      <c r="DC963" s="26"/>
      <c r="DD963" s="26"/>
      <c r="DE963" s="26"/>
      <c r="DF963" s="26"/>
      <c r="DG963" s="26"/>
      <c r="DH963" s="26"/>
      <c r="DI963" s="26"/>
      <c r="DJ963" s="26"/>
      <c r="DK963" s="26"/>
      <c r="DL963" s="26"/>
      <c r="DM963" s="26"/>
      <c r="DN963" s="26"/>
      <c r="DO963" s="26"/>
      <c r="DP963" s="26"/>
      <c r="DQ963" s="26"/>
      <c r="DR963" s="26"/>
      <c r="DS963" s="26"/>
      <c r="DT963" s="26"/>
      <c r="DU963" s="26"/>
      <c r="DV963" s="26"/>
      <c r="DW963" s="26"/>
      <c r="DX963" s="26"/>
      <c r="DY963" s="26"/>
      <c r="DZ963" s="26"/>
      <c r="EA963" s="26"/>
      <c r="EB963" s="26"/>
      <c r="EC963" s="26"/>
      <c r="ED963" s="26"/>
      <c r="EE963" s="26"/>
      <c r="EF963" s="26"/>
      <c r="EG963" s="26"/>
      <c r="EH963" s="26"/>
      <c r="EI963" s="26"/>
      <c r="EJ963" s="26"/>
      <c r="EK963" s="26"/>
      <c r="EL963" s="26"/>
      <c r="EM963" s="26"/>
      <c r="EN963" s="26"/>
      <c r="EO963" s="26"/>
      <c r="EP963" s="26"/>
      <c r="EQ963" s="26"/>
      <c r="ER963" s="26"/>
      <c r="ES963" s="26"/>
      <c r="ET963" s="26"/>
      <c r="EU963" s="26"/>
      <c r="EV963" s="26"/>
      <c r="EW963" s="26"/>
      <c r="EX963" s="26"/>
      <c r="EY963" s="26"/>
      <c r="EZ963" s="26"/>
      <c r="FA963" s="26"/>
      <c r="FB963" s="26"/>
      <c r="FC963" s="26"/>
      <c r="FD963" s="26"/>
      <c r="FE963" s="26"/>
      <c r="FF963" s="26"/>
      <c r="FG963" s="26"/>
      <c r="FH963" s="26"/>
      <c r="FI963" s="26"/>
      <c r="FJ963" s="26"/>
      <c r="FK963" s="26"/>
      <c r="FL963" s="26"/>
      <c r="FM963" s="26"/>
      <c r="FN963" s="26"/>
      <c r="FO963" s="26"/>
      <c r="FP963" s="26"/>
      <c r="FQ963" s="26"/>
      <c r="FR963" s="26"/>
      <c r="FS963" s="26"/>
      <c r="FT963" s="26"/>
      <c r="FU963" s="26"/>
      <c r="FV963" s="26"/>
      <c r="FW963" s="26"/>
      <c r="FX963" s="26"/>
      <c r="FY963" s="26"/>
      <c r="FZ963" s="26"/>
      <c r="GA963" s="26"/>
      <c r="GB963" s="26"/>
      <c r="GC963" s="26"/>
      <c r="GD963" s="26"/>
      <c r="GE963" s="26"/>
      <c r="GF963" s="26"/>
      <c r="GG963" s="26"/>
      <c r="GH963" s="26"/>
      <c r="GI963" s="26"/>
      <c r="GJ963" s="26"/>
      <c r="GK963" s="26"/>
      <c r="GL963" s="26"/>
      <c r="GM963" s="26"/>
      <c r="GN963" s="26"/>
      <c r="GO963" s="26"/>
      <c r="GP963" s="26"/>
      <c r="GQ963" s="26"/>
      <c r="GR963" s="26"/>
      <c r="GS963" s="26"/>
      <c r="GT963" s="26"/>
      <c r="GU963" s="26"/>
      <c r="GV963" s="26"/>
      <c r="GW963" s="26"/>
      <c r="GX963" s="26"/>
      <c r="GY963" s="26"/>
      <c r="GZ963" s="26"/>
      <c r="HA963" s="26"/>
      <c r="HB963" s="26"/>
      <c r="HC963" s="26"/>
      <c r="HD963" s="26"/>
      <c r="HE963" s="26"/>
      <c r="HF963" s="26"/>
      <c r="HG963" s="26"/>
      <c r="HH963" s="26"/>
      <c r="HI963" s="26"/>
      <c r="HJ963" s="26"/>
      <c r="HK963" s="26"/>
      <c r="HL963" s="26"/>
      <c r="HM963" s="26"/>
      <c r="HN963" s="26"/>
      <c r="HO963" s="26"/>
      <c r="HP963" s="26"/>
      <c r="HQ963" s="26"/>
      <c r="HR963" s="26"/>
      <c r="HS963" s="26"/>
      <c r="HT963" s="26"/>
      <c r="HU963" s="26"/>
      <c r="HV963" s="26"/>
      <c r="HW963" s="26"/>
      <c r="HX963" s="26"/>
      <c r="HY963" s="26"/>
      <c r="HZ963" s="26"/>
      <c r="IA963" s="26"/>
      <c r="IB963" s="26"/>
      <c r="IC963" s="26"/>
      <c r="ID963" s="26"/>
      <c r="IE963" s="26"/>
      <c r="IF963" s="26"/>
      <c r="IG963" s="26"/>
      <c r="IH963" s="26"/>
      <c r="II963" s="26"/>
      <c r="IJ963" s="26"/>
      <c r="IK963" s="26"/>
      <c r="IL963" s="26"/>
      <c r="IM963" s="26"/>
      <c r="IN963" s="26"/>
      <c r="IO963" s="26"/>
      <c r="IP963" s="26"/>
      <c r="IQ963" s="26"/>
      <c r="IR963" s="26"/>
      <c r="IS963" s="26"/>
      <c r="IT963" s="26"/>
      <c r="IU963" s="26"/>
      <c r="IV963" s="26"/>
    </row>
    <row r="964" spans="1:256" s="35" customFormat="1" ht="14.4" x14ac:dyDescent="0.3">
      <c r="A964"/>
      <c r="B964"/>
      <c r="C964"/>
      <c r="D964"/>
      <c r="E964"/>
      <c r="F964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6"/>
      <c r="AB964" s="26"/>
      <c r="AC964" s="26"/>
      <c r="AD964" s="26"/>
      <c r="AE964" s="26"/>
      <c r="AF964" s="26"/>
      <c r="AG964" s="26"/>
      <c r="AH964" s="26"/>
      <c r="AI964" s="26"/>
      <c r="AJ964" s="26"/>
      <c r="AK964" s="26"/>
      <c r="AL964" s="26"/>
      <c r="AM964" s="26"/>
      <c r="AN964" s="26"/>
      <c r="AO964" s="26"/>
      <c r="AP964" s="26"/>
      <c r="AQ964" s="26"/>
      <c r="AR964" s="26"/>
      <c r="AS964" s="26"/>
      <c r="AT964" s="26"/>
      <c r="AU964" s="26"/>
      <c r="AV964" s="26"/>
      <c r="AW964" s="26"/>
      <c r="AX964" s="26"/>
      <c r="AY964" s="26"/>
      <c r="AZ964" s="26"/>
      <c r="BA964" s="26"/>
      <c r="BB964" s="26"/>
      <c r="BC964" s="26"/>
      <c r="BD964" s="26"/>
      <c r="BE964" s="26"/>
      <c r="BF964" s="26"/>
      <c r="BG964" s="26"/>
      <c r="BH964" s="26"/>
      <c r="BI964" s="26"/>
      <c r="BJ964" s="26"/>
      <c r="BK964" s="26"/>
      <c r="BL964" s="26"/>
      <c r="BM964" s="26"/>
      <c r="BN964" s="26"/>
      <c r="BO964" s="26"/>
      <c r="BP964" s="26"/>
      <c r="BQ964" s="26"/>
      <c r="BR964" s="26"/>
      <c r="BS964" s="26"/>
      <c r="BT964" s="26"/>
      <c r="BU964" s="26"/>
      <c r="BV964" s="26"/>
      <c r="BW964" s="26"/>
      <c r="BX964" s="26"/>
      <c r="BY964" s="26"/>
      <c r="BZ964" s="26"/>
      <c r="CA964" s="26"/>
      <c r="CB964" s="26"/>
      <c r="CC964" s="26"/>
      <c r="CD964" s="26"/>
      <c r="CE964" s="26"/>
      <c r="CF964" s="26"/>
      <c r="CG964" s="26"/>
      <c r="CH964" s="26"/>
      <c r="CI964" s="26"/>
      <c r="CJ964" s="26"/>
      <c r="CK964" s="26"/>
      <c r="CL964" s="26"/>
      <c r="CM964" s="26"/>
      <c r="CN964" s="26"/>
      <c r="CO964" s="26"/>
      <c r="CP964" s="26"/>
      <c r="CQ964" s="26"/>
      <c r="CR964" s="26"/>
      <c r="CS964" s="26"/>
      <c r="CT964" s="26"/>
      <c r="CU964" s="26"/>
      <c r="CV964" s="26"/>
      <c r="CW964" s="26"/>
      <c r="CX964" s="26"/>
      <c r="CY964" s="26"/>
      <c r="CZ964" s="26"/>
      <c r="DA964" s="26"/>
      <c r="DB964" s="26"/>
      <c r="DC964" s="26"/>
      <c r="DD964" s="26"/>
      <c r="DE964" s="26"/>
      <c r="DF964" s="26"/>
      <c r="DG964" s="26"/>
      <c r="DH964" s="26"/>
      <c r="DI964" s="26"/>
      <c r="DJ964" s="26"/>
      <c r="DK964" s="26"/>
      <c r="DL964" s="26"/>
      <c r="DM964" s="26"/>
      <c r="DN964" s="26"/>
      <c r="DO964" s="26"/>
      <c r="DP964" s="26"/>
      <c r="DQ964" s="26"/>
      <c r="DR964" s="26"/>
      <c r="DS964" s="26"/>
      <c r="DT964" s="26"/>
      <c r="DU964" s="26"/>
      <c r="DV964" s="26"/>
      <c r="DW964" s="26"/>
      <c r="DX964" s="26"/>
      <c r="DY964" s="26"/>
      <c r="DZ964" s="26"/>
      <c r="EA964" s="26"/>
      <c r="EB964" s="26"/>
      <c r="EC964" s="26"/>
      <c r="ED964" s="26"/>
      <c r="EE964" s="26"/>
      <c r="EF964" s="26"/>
      <c r="EG964" s="26"/>
      <c r="EH964" s="26"/>
      <c r="EI964" s="26"/>
      <c r="EJ964" s="26"/>
      <c r="EK964" s="26"/>
      <c r="EL964" s="26"/>
      <c r="EM964" s="26"/>
      <c r="EN964" s="26"/>
      <c r="EO964" s="26"/>
      <c r="EP964" s="26"/>
      <c r="EQ964" s="26"/>
      <c r="ER964" s="26"/>
      <c r="ES964" s="26"/>
      <c r="ET964" s="26"/>
      <c r="EU964" s="26"/>
      <c r="EV964" s="26"/>
      <c r="EW964" s="26"/>
      <c r="EX964" s="26"/>
      <c r="EY964" s="26"/>
      <c r="EZ964" s="26"/>
      <c r="FA964" s="26"/>
      <c r="FB964" s="26"/>
      <c r="FC964" s="26"/>
      <c r="FD964" s="26"/>
      <c r="FE964" s="26"/>
      <c r="FF964" s="26"/>
      <c r="FG964" s="26"/>
      <c r="FH964" s="26"/>
      <c r="FI964" s="26"/>
      <c r="FJ964" s="26"/>
      <c r="FK964" s="26"/>
      <c r="FL964" s="26"/>
      <c r="FM964" s="26"/>
      <c r="FN964" s="26"/>
      <c r="FO964" s="26"/>
      <c r="FP964" s="26"/>
      <c r="FQ964" s="26"/>
      <c r="FR964" s="26"/>
      <c r="FS964" s="26"/>
      <c r="FT964" s="26"/>
      <c r="FU964" s="26"/>
      <c r="FV964" s="26"/>
      <c r="FW964" s="26"/>
      <c r="FX964" s="26"/>
      <c r="FY964" s="26"/>
      <c r="FZ964" s="26"/>
      <c r="GA964" s="26"/>
      <c r="GB964" s="26"/>
      <c r="GC964" s="26"/>
      <c r="GD964" s="26"/>
      <c r="GE964" s="26"/>
      <c r="GF964" s="26"/>
      <c r="GG964" s="26"/>
      <c r="GH964" s="26"/>
      <c r="GI964" s="26"/>
      <c r="GJ964" s="26"/>
      <c r="GK964" s="26"/>
      <c r="GL964" s="26"/>
      <c r="GM964" s="26"/>
      <c r="GN964" s="26"/>
      <c r="GO964" s="26"/>
      <c r="GP964" s="26"/>
      <c r="GQ964" s="26"/>
      <c r="GR964" s="26"/>
      <c r="GS964" s="26"/>
      <c r="GT964" s="26"/>
      <c r="GU964" s="26"/>
      <c r="GV964" s="26"/>
      <c r="GW964" s="26"/>
      <c r="GX964" s="26"/>
      <c r="GY964" s="26"/>
      <c r="GZ964" s="26"/>
      <c r="HA964" s="26"/>
      <c r="HB964" s="26"/>
      <c r="HC964" s="26"/>
      <c r="HD964" s="26"/>
      <c r="HE964" s="26"/>
      <c r="HF964" s="26"/>
      <c r="HG964" s="26"/>
      <c r="HH964" s="26"/>
      <c r="HI964" s="26"/>
      <c r="HJ964" s="26"/>
      <c r="HK964" s="26"/>
      <c r="HL964" s="26"/>
      <c r="HM964" s="26"/>
      <c r="HN964" s="26"/>
      <c r="HO964" s="26"/>
      <c r="HP964" s="26"/>
      <c r="HQ964" s="26"/>
      <c r="HR964" s="26"/>
      <c r="HS964" s="26"/>
      <c r="HT964" s="26"/>
      <c r="HU964" s="26"/>
      <c r="HV964" s="26"/>
      <c r="HW964" s="26"/>
      <c r="HX964" s="26"/>
      <c r="HY964" s="26"/>
      <c r="HZ964" s="26"/>
      <c r="IA964" s="26"/>
      <c r="IB964" s="26"/>
      <c r="IC964" s="26"/>
      <c r="ID964" s="26"/>
      <c r="IE964" s="26"/>
      <c r="IF964" s="26"/>
      <c r="IG964" s="26"/>
      <c r="IH964" s="26"/>
      <c r="II964" s="26"/>
      <c r="IJ964" s="26"/>
      <c r="IK964" s="26"/>
      <c r="IL964" s="26"/>
      <c r="IM964" s="26"/>
      <c r="IN964" s="26"/>
      <c r="IO964" s="26"/>
      <c r="IP964" s="26"/>
      <c r="IQ964" s="26"/>
      <c r="IR964" s="26"/>
      <c r="IS964" s="26"/>
      <c r="IT964" s="26"/>
      <c r="IU964" s="26"/>
      <c r="IV964" s="26"/>
    </row>
    <row r="965" spans="1:256" s="32" customFormat="1" ht="14.4" x14ac:dyDescent="0.3">
      <c r="A965"/>
      <c r="B965"/>
      <c r="C965"/>
      <c r="D965"/>
      <c r="E965"/>
      <c r="F965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6"/>
      <c r="AB965" s="26"/>
      <c r="AC965" s="26"/>
      <c r="AD965" s="26"/>
      <c r="AE965" s="26"/>
      <c r="AF965" s="26"/>
      <c r="AG965" s="26"/>
      <c r="AH965" s="26"/>
      <c r="AI965" s="26"/>
      <c r="AJ965" s="26"/>
      <c r="AK965" s="26"/>
      <c r="AL965" s="26"/>
      <c r="AM965" s="26"/>
      <c r="AN965" s="26"/>
      <c r="AO965" s="26"/>
      <c r="AP965" s="26"/>
      <c r="AQ965" s="26"/>
      <c r="AR965" s="26"/>
      <c r="AS965" s="26"/>
      <c r="AT965" s="26"/>
      <c r="AU965" s="26"/>
      <c r="AV965" s="26"/>
      <c r="AW965" s="26"/>
      <c r="AX965" s="26"/>
      <c r="AY965" s="26"/>
      <c r="AZ965" s="26"/>
      <c r="BA965" s="26"/>
      <c r="BB965" s="26"/>
      <c r="BC965" s="26"/>
      <c r="BD965" s="26"/>
      <c r="BE965" s="26"/>
      <c r="BF965" s="26"/>
      <c r="BG965" s="26"/>
      <c r="BH965" s="26"/>
      <c r="BI965" s="26"/>
      <c r="BJ965" s="26"/>
      <c r="BK965" s="26"/>
      <c r="BL965" s="26"/>
      <c r="BM965" s="26"/>
      <c r="BN965" s="26"/>
      <c r="BO965" s="26"/>
      <c r="BP965" s="26"/>
      <c r="BQ965" s="26"/>
      <c r="BR965" s="26"/>
      <c r="BS965" s="26"/>
      <c r="BT965" s="26"/>
      <c r="BU965" s="26"/>
      <c r="BV965" s="26"/>
      <c r="BW965" s="26"/>
      <c r="BX965" s="26"/>
      <c r="BY965" s="26"/>
      <c r="BZ965" s="26"/>
      <c r="CA965" s="26"/>
      <c r="CB965" s="26"/>
      <c r="CC965" s="26"/>
      <c r="CD965" s="26"/>
      <c r="CE965" s="26"/>
      <c r="CF965" s="26"/>
      <c r="CG965" s="26"/>
      <c r="CH965" s="26"/>
      <c r="CI965" s="26"/>
      <c r="CJ965" s="26"/>
      <c r="CK965" s="26"/>
      <c r="CL965" s="26"/>
      <c r="CM965" s="26"/>
      <c r="CN965" s="26"/>
      <c r="CO965" s="26"/>
      <c r="CP965" s="26"/>
      <c r="CQ965" s="26"/>
      <c r="CR965" s="26"/>
      <c r="CS965" s="26"/>
      <c r="CT965" s="26"/>
      <c r="CU965" s="26"/>
      <c r="CV965" s="26"/>
      <c r="CW965" s="26"/>
      <c r="CX965" s="26"/>
      <c r="CY965" s="26"/>
      <c r="CZ965" s="26"/>
      <c r="DA965" s="26"/>
      <c r="DB965" s="26"/>
      <c r="DC965" s="26"/>
      <c r="DD965" s="26"/>
      <c r="DE965" s="26"/>
      <c r="DF965" s="26"/>
      <c r="DG965" s="26"/>
      <c r="DH965" s="26"/>
      <c r="DI965" s="26"/>
      <c r="DJ965" s="26"/>
      <c r="DK965" s="26"/>
      <c r="DL965" s="26"/>
      <c r="DM965" s="26"/>
      <c r="DN965" s="26"/>
      <c r="DO965" s="26"/>
      <c r="DP965" s="26"/>
      <c r="DQ965" s="26"/>
      <c r="DR965" s="26"/>
      <c r="DS965" s="26"/>
      <c r="DT965" s="26"/>
      <c r="DU965" s="26"/>
      <c r="DV965" s="26"/>
      <c r="DW965" s="26"/>
      <c r="DX965" s="26"/>
      <c r="DY965" s="26"/>
      <c r="DZ965" s="26"/>
      <c r="EA965" s="26"/>
      <c r="EB965" s="26"/>
      <c r="EC965" s="26"/>
      <c r="ED965" s="26"/>
      <c r="EE965" s="26"/>
      <c r="EF965" s="26"/>
      <c r="EG965" s="26"/>
      <c r="EH965" s="26"/>
      <c r="EI965" s="26"/>
      <c r="EJ965" s="26"/>
      <c r="EK965" s="26"/>
      <c r="EL965" s="26"/>
      <c r="EM965" s="26"/>
      <c r="EN965" s="26"/>
      <c r="EO965" s="26"/>
      <c r="EP965" s="26"/>
      <c r="EQ965" s="26"/>
      <c r="ER965" s="26"/>
      <c r="ES965" s="26"/>
      <c r="ET965" s="26"/>
      <c r="EU965" s="26"/>
      <c r="EV965" s="26"/>
      <c r="EW965" s="26"/>
      <c r="EX965" s="26"/>
      <c r="EY965" s="26"/>
      <c r="EZ965" s="26"/>
      <c r="FA965" s="26"/>
      <c r="FB965" s="26"/>
      <c r="FC965" s="26"/>
      <c r="FD965" s="26"/>
      <c r="FE965" s="26"/>
      <c r="FF965" s="26"/>
      <c r="FG965" s="26"/>
      <c r="FH965" s="26"/>
      <c r="FI965" s="26"/>
      <c r="FJ965" s="26"/>
      <c r="FK965" s="26"/>
      <c r="FL965" s="26"/>
      <c r="FM965" s="26"/>
      <c r="FN965" s="26"/>
      <c r="FO965" s="26"/>
      <c r="FP965" s="26"/>
      <c r="FQ965" s="26"/>
      <c r="FR965" s="26"/>
      <c r="FS965" s="26"/>
      <c r="FT965" s="26"/>
      <c r="FU965" s="26"/>
      <c r="FV965" s="26"/>
      <c r="FW965" s="26"/>
      <c r="FX965" s="26"/>
      <c r="FY965" s="26"/>
      <c r="FZ965" s="26"/>
      <c r="GA965" s="26"/>
      <c r="GB965" s="26"/>
      <c r="GC965" s="26"/>
      <c r="GD965" s="26"/>
      <c r="GE965" s="26"/>
      <c r="GF965" s="26"/>
      <c r="GG965" s="26"/>
      <c r="GH965" s="26"/>
      <c r="GI965" s="26"/>
      <c r="GJ965" s="26"/>
      <c r="GK965" s="26"/>
      <c r="GL965" s="26"/>
      <c r="GM965" s="26"/>
      <c r="GN965" s="26"/>
      <c r="GO965" s="26"/>
      <c r="GP965" s="26"/>
      <c r="GQ965" s="26"/>
      <c r="GR965" s="26"/>
      <c r="GS965" s="26"/>
      <c r="GT965" s="26"/>
      <c r="GU965" s="26"/>
      <c r="GV965" s="26"/>
      <c r="GW965" s="26"/>
      <c r="GX965" s="26"/>
      <c r="GY965" s="26"/>
      <c r="GZ965" s="26"/>
      <c r="HA965" s="26"/>
      <c r="HB965" s="26"/>
      <c r="HC965" s="26"/>
      <c r="HD965" s="26"/>
      <c r="HE965" s="26"/>
      <c r="HF965" s="26"/>
      <c r="HG965" s="26"/>
      <c r="HH965" s="26"/>
      <c r="HI965" s="26"/>
      <c r="HJ965" s="26"/>
      <c r="HK965" s="26"/>
      <c r="HL965" s="26"/>
      <c r="HM965" s="26"/>
      <c r="HN965" s="26"/>
      <c r="HO965" s="26"/>
      <c r="HP965" s="26"/>
      <c r="HQ965" s="26"/>
      <c r="HR965" s="26"/>
      <c r="HS965" s="26"/>
      <c r="HT965" s="26"/>
      <c r="HU965" s="26"/>
      <c r="HV965" s="26"/>
      <c r="HW965" s="26"/>
      <c r="HX965" s="26"/>
      <c r="HY965" s="26"/>
      <c r="HZ965" s="26"/>
      <c r="IA965" s="26"/>
      <c r="IB965" s="26"/>
      <c r="IC965" s="26"/>
      <c r="ID965" s="26"/>
      <c r="IE965" s="26"/>
      <c r="IF965" s="26"/>
      <c r="IG965" s="26"/>
      <c r="IH965" s="26"/>
      <c r="II965" s="26"/>
      <c r="IJ965" s="26"/>
      <c r="IK965" s="26"/>
      <c r="IL965" s="26"/>
      <c r="IM965" s="26"/>
      <c r="IN965" s="26"/>
      <c r="IO965" s="26"/>
      <c r="IP965" s="26"/>
      <c r="IQ965" s="26"/>
      <c r="IR965" s="26"/>
      <c r="IS965" s="26"/>
      <c r="IT965" s="26"/>
      <c r="IU965" s="26"/>
      <c r="IV965" s="26"/>
    </row>
    <row r="966" spans="1:256" s="32" customFormat="1" ht="14.4" x14ac:dyDescent="0.3">
      <c r="A966"/>
      <c r="B966"/>
      <c r="C966"/>
      <c r="D966"/>
      <c r="E966"/>
      <c r="F96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6"/>
      <c r="AB966" s="26"/>
      <c r="AC966" s="26"/>
      <c r="AD966" s="26"/>
      <c r="AE966" s="26"/>
      <c r="AF966" s="26"/>
      <c r="AG966" s="26"/>
      <c r="AH966" s="26"/>
      <c r="AI966" s="26"/>
      <c r="AJ966" s="26"/>
      <c r="AK966" s="26"/>
      <c r="AL966" s="26"/>
      <c r="AM966" s="26"/>
      <c r="AN966" s="26"/>
      <c r="AO966" s="26"/>
      <c r="AP966" s="26"/>
      <c r="AQ966" s="26"/>
      <c r="AR966" s="26"/>
      <c r="AS966" s="26"/>
      <c r="AT966" s="26"/>
      <c r="AU966" s="26"/>
      <c r="AV966" s="26"/>
      <c r="AW966" s="26"/>
      <c r="AX966" s="26"/>
      <c r="AY966" s="26"/>
      <c r="AZ966" s="26"/>
      <c r="BA966" s="26"/>
      <c r="BB966" s="26"/>
      <c r="BC966" s="26"/>
      <c r="BD966" s="26"/>
      <c r="BE966" s="26"/>
      <c r="BF966" s="26"/>
      <c r="BG966" s="26"/>
      <c r="BH966" s="26"/>
      <c r="BI966" s="26"/>
      <c r="BJ966" s="26"/>
      <c r="BK966" s="26"/>
      <c r="BL966" s="26"/>
      <c r="BM966" s="26"/>
      <c r="BN966" s="26"/>
      <c r="BO966" s="26"/>
      <c r="BP966" s="26"/>
      <c r="BQ966" s="26"/>
      <c r="BR966" s="26"/>
      <c r="BS966" s="26"/>
      <c r="BT966" s="26"/>
      <c r="BU966" s="26"/>
      <c r="BV966" s="26"/>
      <c r="BW966" s="26"/>
      <c r="BX966" s="26"/>
      <c r="BY966" s="26"/>
      <c r="BZ966" s="26"/>
      <c r="CA966" s="26"/>
      <c r="CB966" s="26"/>
      <c r="CC966" s="26"/>
      <c r="CD966" s="26"/>
      <c r="CE966" s="26"/>
      <c r="CF966" s="26"/>
      <c r="CG966" s="26"/>
      <c r="CH966" s="26"/>
      <c r="CI966" s="26"/>
      <c r="CJ966" s="26"/>
      <c r="CK966" s="26"/>
      <c r="CL966" s="26"/>
      <c r="CM966" s="26"/>
      <c r="CN966" s="26"/>
      <c r="CO966" s="26"/>
      <c r="CP966" s="26"/>
      <c r="CQ966" s="26"/>
      <c r="CR966" s="26"/>
      <c r="CS966" s="26"/>
      <c r="CT966" s="26"/>
      <c r="CU966" s="26"/>
      <c r="CV966" s="26"/>
      <c r="CW966" s="26"/>
      <c r="CX966" s="26"/>
      <c r="CY966" s="26"/>
      <c r="CZ966" s="26"/>
      <c r="DA966" s="26"/>
      <c r="DB966" s="26"/>
      <c r="DC966" s="26"/>
      <c r="DD966" s="26"/>
      <c r="DE966" s="26"/>
      <c r="DF966" s="26"/>
      <c r="DG966" s="26"/>
      <c r="DH966" s="26"/>
      <c r="DI966" s="26"/>
      <c r="DJ966" s="26"/>
      <c r="DK966" s="26"/>
      <c r="DL966" s="26"/>
      <c r="DM966" s="26"/>
      <c r="DN966" s="26"/>
      <c r="DO966" s="26"/>
      <c r="DP966" s="26"/>
      <c r="DQ966" s="26"/>
      <c r="DR966" s="26"/>
      <c r="DS966" s="26"/>
      <c r="DT966" s="26"/>
      <c r="DU966" s="26"/>
      <c r="DV966" s="26"/>
      <c r="DW966" s="26"/>
      <c r="DX966" s="26"/>
      <c r="DY966" s="26"/>
      <c r="DZ966" s="26"/>
      <c r="EA966" s="26"/>
      <c r="EB966" s="26"/>
      <c r="EC966" s="26"/>
      <c r="ED966" s="26"/>
      <c r="EE966" s="26"/>
      <c r="EF966" s="26"/>
      <c r="EG966" s="26"/>
      <c r="EH966" s="26"/>
      <c r="EI966" s="26"/>
      <c r="EJ966" s="26"/>
      <c r="EK966" s="26"/>
      <c r="EL966" s="26"/>
      <c r="EM966" s="26"/>
      <c r="EN966" s="26"/>
      <c r="EO966" s="26"/>
      <c r="EP966" s="26"/>
      <c r="EQ966" s="26"/>
      <c r="ER966" s="26"/>
      <c r="ES966" s="26"/>
      <c r="ET966" s="26"/>
      <c r="EU966" s="26"/>
      <c r="EV966" s="26"/>
      <c r="EW966" s="26"/>
      <c r="EX966" s="26"/>
      <c r="EY966" s="26"/>
      <c r="EZ966" s="26"/>
      <c r="FA966" s="26"/>
      <c r="FB966" s="26"/>
      <c r="FC966" s="26"/>
      <c r="FD966" s="26"/>
      <c r="FE966" s="26"/>
      <c r="FF966" s="26"/>
      <c r="FG966" s="26"/>
      <c r="FH966" s="26"/>
      <c r="FI966" s="26"/>
      <c r="FJ966" s="26"/>
      <c r="FK966" s="26"/>
      <c r="FL966" s="26"/>
      <c r="FM966" s="26"/>
      <c r="FN966" s="26"/>
      <c r="FO966" s="26"/>
      <c r="FP966" s="26"/>
      <c r="FQ966" s="26"/>
      <c r="FR966" s="26"/>
      <c r="FS966" s="26"/>
      <c r="FT966" s="26"/>
      <c r="FU966" s="26"/>
      <c r="FV966" s="26"/>
      <c r="FW966" s="26"/>
      <c r="FX966" s="26"/>
      <c r="FY966" s="26"/>
      <c r="FZ966" s="26"/>
      <c r="GA966" s="26"/>
      <c r="GB966" s="26"/>
      <c r="GC966" s="26"/>
      <c r="GD966" s="26"/>
      <c r="GE966" s="26"/>
      <c r="GF966" s="26"/>
      <c r="GG966" s="26"/>
      <c r="GH966" s="26"/>
      <c r="GI966" s="26"/>
      <c r="GJ966" s="26"/>
      <c r="GK966" s="26"/>
      <c r="GL966" s="26"/>
      <c r="GM966" s="26"/>
      <c r="GN966" s="26"/>
      <c r="GO966" s="26"/>
      <c r="GP966" s="26"/>
      <c r="GQ966" s="26"/>
      <c r="GR966" s="26"/>
      <c r="GS966" s="26"/>
      <c r="GT966" s="26"/>
      <c r="GU966" s="26"/>
      <c r="GV966" s="26"/>
      <c r="GW966" s="26"/>
      <c r="GX966" s="26"/>
      <c r="GY966" s="26"/>
      <c r="GZ966" s="26"/>
      <c r="HA966" s="26"/>
      <c r="HB966" s="26"/>
      <c r="HC966" s="26"/>
      <c r="HD966" s="26"/>
      <c r="HE966" s="26"/>
      <c r="HF966" s="26"/>
      <c r="HG966" s="26"/>
      <c r="HH966" s="26"/>
      <c r="HI966" s="26"/>
      <c r="HJ966" s="26"/>
      <c r="HK966" s="26"/>
      <c r="HL966" s="26"/>
      <c r="HM966" s="26"/>
      <c r="HN966" s="26"/>
      <c r="HO966" s="26"/>
      <c r="HP966" s="26"/>
      <c r="HQ966" s="26"/>
      <c r="HR966" s="26"/>
      <c r="HS966" s="26"/>
      <c r="HT966" s="26"/>
      <c r="HU966" s="26"/>
      <c r="HV966" s="26"/>
      <c r="HW966" s="26"/>
      <c r="HX966" s="26"/>
      <c r="HY966" s="26"/>
      <c r="HZ966" s="26"/>
      <c r="IA966" s="26"/>
      <c r="IB966" s="26"/>
      <c r="IC966" s="26"/>
      <c r="ID966" s="26"/>
      <c r="IE966" s="26"/>
      <c r="IF966" s="26"/>
      <c r="IG966" s="26"/>
      <c r="IH966" s="26"/>
      <c r="II966" s="26"/>
      <c r="IJ966" s="26"/>
      <c r="IK966" s="26"/>
      <c r="IL966" s="26"/>
      <c r="IM966" s="26"/>
      <c r="IN966" s="26"/>
      <c r="IO966" s="26"/>
      <c r="IP966" s="26"/>
      <c r="IQ966" s="26"/>
      <c r="IR966" s="26"/>
      <c r="IS966" s="26"/>
      <c r="IT966" s="26"/>
      <c r="IU966" s="26"/>
      <c r="IV966" s="26"/>
    </row>
    <row r="967" spans="1:256" s="32" customFormat="1" ht="14.4" x14ac:dyDescent="0.3">
      <c r="A967"/>
      <c r="B967"/>
      <c r="C967"/>
      <c r="D967"/>
      <c r="E967"/>
      <c r="F967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6"/>
      <c r="AB967" s="26"/>
      <c r="AC967" s="26"/>
      <c r="AD967" s="26"/>
      <c r="AE967" s="26"/>
      <c r="AF967" s="26"/>
      <c r="AG967" s="26"/>
      <c r="AH967" s="26"/>
      <c r="AI967" s="26"/>
      <c r="AJ967" s="26"/>
      <c r="AK967" s="26"/>
      <c r="AL967" s="26"/>
      <c r="AM967" s="26"/>
      <c r="AN967" s="26"/>
      <c r="AO967" s="26"/>
      <c r="AP967" s="26"/>
      <c r="AQ967" s="26"/>
      <c r="AR967" s="26"/>
      <c r="AS967" s="26"/>
      <c r="AT967" s="26"/>
      <c r="AU967" s="26"/>
      <c r="AV967" s="26"/>
      <c r="AW967" s="26"/>
      <c r="AX967" s="26"/>
      <c r="AY967" s="26"/>
      <c r="AZ967" s="26"/>
      <c r="BA967" s="26"/>
      <c r="BB967" s="26"/>
      <c r="BC967" s="26"/>
      <c r="BD967" s="26"/>
      <c r="BE967" s="26"/>
      <c r="BF967" s="26"/>
      <c r="BG967" s="26"/>
      <c r="BH967" s="26"/>
      <c r="BI967" s="26"/>
      <c r="BJ967" s="26"/>
      <c r="BK967" s="26"/>
      <c r="BL967" s="26"/>
      <c r="BM967" s="26"/>
      <c r="BN967" s="26"/>
      <c r="BO967" s="26"/>
      <c r="BP967" s="26"/>
      <c r="BQ967" s="26"/>
      <c r="BR967" s="26"/>
      <c r="BS967" s="26"/>
      <c r="BT967" s="26"/>
      <c r="BU967" s="26"/>
      <c r="BV967" s="26"/>
      <c r="BW967" s="26"/>
      <c r="BX967" s="26"/>
      <c r="BY967" s="26"/>
      <c r="BZ967" s="26"/>
      <c r="CA967" s="26"/>
      <c r="CB967" s="26"/>
      <c r="CC967" s="26"/>
      <c r="CD967" s="26"/>
      <c r="CE967" s="26"/>
      <c r="CF967" s="26"/>
      <c r="CG967" s="26"/>
      <c r="CH967" s="26"/>
      <c r="CI967" s="26"/>
      <c r="CJ967" s="26"/>
      <c r="CK967" s="26"/>
      <c r="CL967" s="26"/>
      <c r="CM967" s="26"/>
      <c r="CN967" s="26"/>
      <c r="CO967" s="26"/>
      <c r="CP967" s="26"/>
      <c r="CQ967" s="26"/>
      <c r="CR967" s="26"/>
      <c r="CS967" s="26"/>
      <c r="CT967" s="26"/>
      <c r="CU967" s="26"/>
      <c r="CV967" s="26"/>
      <c r="CW967" s="26"/>
      <c r="CX967" s="26"/>
      <c r="CY967" s="26"/>
      <c r="CZ967" s="26"/>
      <c r="DA967" s="26"/>
      <c r="DB967" s="26"/>
      <c r="DC967" s="26"/>
      <c r="DD967" s="26"/>
      <c r="DE967" s="26"/>
      <c r="DF967" s="26"/>
      <c r="DG967" s="26"/>
      <c r="DH967" s="26"/>
      <c r="DI967" s="26"/>
      <c r="DJ967" s="26"/>
      <c r="DK967" s="26"/>
      <c r="DL967" s="26"/>
      <c r="DM967" s="26"/>
      <c r="DN967" s="26"/>
      <c r="DO967" s="26"/>
      <c r="DP967" s="26"/>
      <c r="DQ967" s="26"/>
      <c r="DR967" s="26"/>
      <c r="DS967" s="26"/>
      <c r="DT967" s="26"/>
      <c r="DU967" s="26"/>
      <c r="DV967" s="26"/>
      <c r="DW967" s="26"/>
      <c r="DX967" s="26"/>
      <c r="DY967" s="26"/>
      <c r="DZ967" s="26"/>
      <c r="EA967" s="26"/>
      <c r="EB967" s="26"/>
      <c r="EC967" s="26"/>
      <c r="ED967" s="26"/>
      <c r="EE967" s="26"/>
      <c r="EF967" s="26"/>
      <c r="EG967" s="26"/>
      <c r="EH967" s="26"/>
      <c r="EI967" s="26"/>
      <c r="EJ967" s="26"/>
      <c r="EK967" s="26"/>
      <c r="EL967" s="26"/>
      <c r="EM967" s="26"/>
      <c r="EN967" s="26"/>
      <c r="EO967" s="26"/>
      <c r="EP967" s="26"/>
      <c r="EQ967" s="26"/>
      <c r="ER967" s="26"/>
      <c r="ES967" s="26"/>
      <c r="ET967" s="26"/>
      <c r="EU967" s="26"/>
      <c r="EV967" s="26"/>
      <c r="EW967" s="26"/>
      <c r="EX967" s="26"/>
      <c r="EY967" s="26"/>
      <c r="EZ967" s="26"/>
      <c r="FA967" s="26"/>
      <c r="FB967" s="26"/>
      <c r="FC967" s="26"/>
      <c r="FD967" s="26"/>
      <c r="FE967" s="26"/>
      <c r="FF967" s="26"/>
      <c r="FG967" s="26"/>
      <c r="FH967" s="26"/>
      <c r="FI967" s="26"/>
      <c r="FJ967" s="26"/>
      <c r="FK967" s="26"/>
      <c r="FL967" s="26"/>
      <c r="FM967" s="26"/>
      <c r="FN967" s="26"/>
      <c r="FO967" s="26"/>
      <c r="FP967" s="26"/>
      <c r="FQ967" s="26"/>
      <c r="FR967" s="26"/>
      <c r="FS967" s="26"/>
      <c r="FT967" s="26"/>
      <c r="FU967" s="26"/>
      <c r="FV967" s="26"/>
      <c r="FW967" s="26"/>
      <c r="FX967" s="26"/>
      <c r="FY967" s="26"/>
      <c r="FZ967" s="26"/>
      <c r="GA967" s="26"/>
      <c r="GB967" s="26"/>
      <c r="GC967" s="26"/>
      <c r="GD967" s="26"/>
      <c r="GE967" s="26"/>
      <c r="GF967" s="26"/>
      <c r="GG967" s="26"/>
      <c r="GH967" s="26"/>
      <c r="GI967" s="26"/>
      <c r="GJ967" s="26"/>
      <c r="GK967" s="26"/>
      <c r="GL967" s="26"/>
      <c r="GM967" s="26"/>
      <c r="GN967" s="26"/>
      <c r="GO967" s="26"/>
      <c r="GP967" s="26"/>
      <c r="GQ967" s="26"/>
      <c r="GR967" s="26"/>
      <c r="GS967" s="26"/>
      <c r="GT967" s="26"/>
      <c r="GU967" s="26"/>
      <c r="GV967" s="26"/>
      <c r="GW967" s="26"/>
      <c r="GX967" s="26"/>
      <c r="GY967" s="26"/>
      <c r="GZ967" s="26"/>
      <c r="HA967" s="26"/>
      <c r="HB967" s="26"/>
      <c r="HC967" s="26"/>
      <c r="HD967" s="26"/>
      <c r="HE967" s="26"/>
      <c r="HF967" s="26"/>
      <c r="HG967" s="26"/>
      <c r="HH967" s="26"/>
      <c r="HI967" s="26"/>
      <c r="HJ967" s="26"/>
      <c r="HK967" s="26"/>
      <c r="HL967" s="26"/>
      <c r="HM967" s="26"/>
      <c r="HN967" s="26"/>
      <c r="HO967" s="26"/>
      <c r="HP967" s="26"/>
      <c r="HQ967" s="26"/>
      <c r="HR967" s="26"/>
      <c r="HS967" s="26"/>
      <c r="HT967" s="26"/>
      <c r="HU967" s="26"/>
      <c r="HV967" s="26"/>
      <c r="HW967" s="26"/>
      <c r="HX967" s="26"/>
      <c r="HY967" s="26"/>
      <c r="HZ967" s="26"/>
      <c r="IA967" s="26"/>
      <c r="IB967" s="26"/>
      <c r="IC967" s="26"/>
      <c r="ID967" s="26"/>
      <c r="IE967" s="26"/>
      <c r="IF967" s="26"/>
      <c r="IG967" s="26"/>
      <c r="IH967" s="26"/>
      <c r="II967" s="26"/>
      <c r="IJ967" s="26"/>
      <c r="IK967" s="26"/>
      <c r="IL967" s="26"/>
      <c r="IM967" s="26"/>
      <c r="IN967" s="26"/>
      <c r="IO967" s="26"/>
      <c r="IP967" s="26"/>
      <c r="IQ967" s="26"/>
      <c r="IR967" s="26"/>
      <c r="IS967" s="26"/>
      <c r="IT967" s="26"/>
      <c r="IU967" s="26"/>
      <c r="IV967" s="26"/>
    </row>
    <row r="968" spans="1:256" s="32" customFormat="1" ht="14.4" x14ac:dyDescent="0.3">
      <c r="A968"/>
      <c r="B968"/>
      <c r="C968"/>
      <c r="D968"/>
      <c r="E968"/>
      <c r="F968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6"/>
      <c r="AB968" s="26"/>
      <c r="AC968" s="26"/>
      <c r="AD968" s="26"/>
      <c r="AE968" s="26"/>
      <c r="AF968" s="26"/>
      <c r="AG968" s="26"/>
      <c r="AH968" s="26"/>
      <c r="AI968" s="26"/>
      <c r="AJ968" s="26"/>
      <c r="AK968" s="26"/>
      <c r="AL968" s="26"/>
      <c r="AM968" s="26"/>
      <c r="AN968" s="26"/>
      <c r="AO968" s="26"/>
      <c r="AP968" s="26"/>
      <c r="AQ968" s="26"/>
      <c r="AR968" s="26"/>
      <c r="AS968" s="26"/>
      <c r="AT968" s="26"/>
      <c r="AU968" s="26"/>
      <c r="AV968" s="26"/>
      <c r="AW968" s="26"/>
      <c r="AX968" s="26"/>
      <c r="AY968" s="26"/>
      <c r="AZ968" s="26"/>
      <c r="BA968" s="26"/>
      <c r="BB968" s="26"/>
      <c r="BC968" s="26"/>
      <c r="BD968" s="26"/>
      <c r="BE968" s="26"/>
      <c r="BF968" s="26"/>
      <c r="BG968" s="26"/>
      <c r="BH968" s="26"/>
      <c r="BI968" s="26"/>
      <c r="BJ968" s="26"/>
      <c r="BK968" s="26"/>
      <c r="BL968" s="26"/>
      <c r="BM968" s="26"/>
      <c r="BN968" s="26"/>
      <c r="BO968" s="26"/>
      <c r="BP968" s="26"/>
      <c r="BQ968" s="26"/>
      <c r="BR968" s="26"/>
      <c r="BS968" s="26"/>
      <c r="BT968" s="26"/>
      <c r="BU968" s="26"/>
      <c r="BV968" s="26"/>
      <c r="BW968" s="26"/>
      <c r="BX968" s="26"/>
      <c r="BY968" s="26"/>
      <c r="BZ968" s="26"/>
      <c r="CA968" s="26"/>
      <c r="CB968" s="26"/>
      <c r="CC968" s="26"/>
      <c r="CD968" s="26"/>
      <c r="CE968" s="26"/>
      <c r="CF968" s="26"/>
      <c r="CG968" s="26"/>
      <c r="CH968" s="26"/>
      <c r="CI968" s="26"/>
      <c r="CJ968" s="26"/>
      <c r="CK968" s="26"/>
      <c r="CL968" s="26"/>
      <c r="CM968" s="26"/>
      <c r="CN968" s="26"/>
      <c r="CO968" s="26"/>
      <c r="CP968" s="26"/>
      <c r="CQ968" s="26"/>
      <c r="CR968" s="26"/>
      <c r="CS968" s="26"/>
      <c r="CT968" s="26"/>
      <c r="CU968" s="26"/>
      <c r="CV968" s="26"/>
      <c r="CW968" s="26"/>
      <c r="CX968" s="26"/>
      <c r="CY968" s="26"/>
      <c r="CZ968" s="26"/>
      <c r="DA968" s="26"/>
      <c r="DB968" s="26"/>
      <c r="DC968" s="26"/>
      <c r="DD968" s="26"/>
      <c r="DE968" s="26"/>
      <c r="DF968" s="26"/>
      <c r="DG968" s="26"/>
      <c r="DH968" s="26"/>
      <c r="DI968" s="26"/>
      <c r="DJ968" s="26"/>
      <c r="DK968" s="26"/>
      <c r="DL968" s="26"/>
      <c r="DM968" s="26"/>
      <c r="DN968" s="26"/>
      <c r="DO968" s="26"/>
      <c r="DP968" s="26"/>
      <c r="DQ968" s="26"/>
      <c r="DR968" s="26"/>
      <c r="DS968" s="26"/>
      <c r="DT968" s="26"/>
      <c r="DU968" s="26"/>
      <c r="DV968" s="26"/>
      <c r="DW968" s="26"/>
      <c r="DX968" s="26"/>
      <c r="DY968" s="26"/>
      <c r="DZ968" s="26"/>
      <c r="EA968" s="26"/>
      <c r="EB968" s="26"/>
      <c r="EC968" s="26"/>
      <c r="ED968" s="26"/>
      <c r="EE968" s="26"/>
      <c r="EF968" s="26"/>
      <c r="EG968" s="26"/>
      <c r="EH968" s="26"/>
      <c r="EI968" s="26"/>
      <c r="EJ968" s="26"/>
      <c r="EK968" s="26"/>
      <c r="EL968" s="26"/>
      <c r="EM968" s="26"/>
      <c r="EN968" s="26"/>
      <c r="EO968" s="26"/>
      <c r="EP968" s="26"/>
      <c r="EQ968" s="26"/>
      <c r="ER968" s="26"/>
      <c r="ES968" s="26"/>
      <c r="ET968" s="26"/>
      <c r="EU968" s="26"/>
      <c r="EV968" s="26"/>
      <c r="EW968" s="26"/>
      <c r="EX968" s="26"/>
      <c r="EY968" s="26"/>
      <c r="EZ968" s="26"/>
      <c r="FA968" s="26"/>
      <c r="FB968" s="26"/>
      <c r="FC968" s="26"/>
      <c r="FD968" s="26"/>
      <c r="FE968" s="26"/>
      <c r="FF968" s="26"/>
      <c r="FG968" s="26"/>
      <c r="FH968" s="26"/>
      <c r="FI968" s="26"/>
      <c r="FJ968" s="26"/>
      <c r="FK968" s="26"/>
      <c r="FL968" s="26"/>
      <c r="FM968" s="26"/>
      <c r="FN968" s="26"/>
      <c r="FO968" s="26"/>
      <c r="FP968" s="26"/>
      <c r="FQ968" s="26"/>
      <c r="FR968" s="26"/>
      <c r="FS968" s="26"/>
      <c r="FT968" s="26"/>
      <c r="FU968" s="26"/>
      <c r="FV968" s="26"/>
      <c r="FW968" s="26"/>
      <c r="FX968" s="26"/>
      <c r="FY968" s="26"/>
      <c r="FZ968" s="26"/>
      <c r="GA968" s="26"/>
      <c r="GB968" s="26"/>
      <c r="GC968" s="26"/>
      <c r="GD968" s="26"/>
      <c r="GE968" s="26"/>
      <c r="GF968" s="26"/>
      <c r="GG968" s="26"/>
      <c r="GH968" s="26"/>
      <c r="GI968" s="26"/>
      <c r="GJ968" s="26"/>
      <c r="GK968" s="26"/>
      <c r="GL968" s="26"/>
      <c r="GM968" s="26"/>
      <c r="GN968" s="26"/>
      <c r="GO968" s="26"/>
      <c r="GP968" s="26"/>
      <c r="GQ968" s="26"/>
      <c r="GR968" s="26"/>
      <c r="GS968" s="26"/>
      <c r="GT968" s="26"/>
      <c r="GU968" s="26"/>
      <c r="GV968" s="26"/>
      <c r="GW968" s="26"/>
      <c r="GX968" s="26"/>
      <c r="GY968" s="26"/>
      <c r="GZ968" s="26"/>
      <c r="HA968" s="26"/>
      <c r="HB968" s="26"/>
      <c r="HC968" s="26"/>
      <c r="HD968" s="26"/>
      <c r="HE968" s="26"/>
      <c r="HF968" s="26"/>
      <c r="HG968" s="26"/>
      <c r="HH968" s="26"/>
      <c r="HI968" s="26"/>
      <c r="HJ968" s="26"/>
      <c r="HK968" s="26"/>
      <c r="HL968" s="26"/>
      <c r="HM968" s="26"/>
      <c r="HN968" s="26"/>
      <c r="HO968" s="26"/>
      <c r="HP968" s="26"/>
      <c r="HQ968" s="26"/>
      <c r="HR968" s="26"/>
      <c r="HS968" s="26"/>
      <c r="HT968" s="26"/>
      <c r="HU968" s="26"/>
      <c r="HV968" s="26"/>
      <c r="HW968" s="26"/>
      <c r="HX968" s="26"/>
      <c r="HY968" s="26"/>
      <c r="HZ968" s="26"/>
      <c r="IA968" s="26"/>
      <c r="IB968" s="26"/>
      <c r="IC968" s="26"/>
      <c r="ID968" s="26"/>
      <c r="IE968" s="26"/>
      <c r="IF968" s="26"/>
      <c r="IG968" s="26"/>
      <c r="IH968" s="26"/>
      <c r="II968" s="26"/>
      <c r="IJ968" s="26"/>
      <c r="IK968" s="26"/>
      <c r="IL968" s="26"/>
      <c r="IM968" s="26"/>
      <c r="IN968" s="26"/>
      <c r="IO968" s="26"/>
      <c r="IP968" s="26"/>
      <c r="IQ968" s="26"/>
      <c r="IR968" s="26"/>
      <c r="IS968" s="26"/>
      <c r="IT968" s="26"/>
      <c r="IU968" s="26"/>
      <c r="IV968" s="26"/>
    </row>
    <row r="969" spans="1:256" s="32" customFormat="1" ht="14.4" x14ac:dyDescent="0.3">
      <c r="A969"/>
      <c r="B969"/>
      <c r="C969"/>
      <c r="D969"/>
      <c r="E969"/>
      <c r="F969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6"/>
      <c r="AB969" s="26"/>
      <c r="AC969" s="26"/>
      <c r="AD969" s="26"/>
      <c r="AE969" s="26"/>
      <c r="AF969" s="26"/>
      <c r="AG969" s="26"/>
      <c r="AH969" s="26"/>
      <c r="AI969" s="26"/>
      <c r="AJ969" s="26"/>
      <c r="AK969" s="26"/>
      <c r="AL969" s="26"/>
      <c r="AM969" s="26"/>
      <c r="AN969" s="26"/>
      <c r="AO969" s="26"/>
      <c r="AP969" s="26"/>
      <c r="AQ969" s="26"/>
      <c r="AR969" s="26"/>
      <c r="AS969" s="26"/>
      <c r="AT969" s="26"/>
      <c r="AU969" s="26"/>
      <c r="AV969" s="26"/>
      <c r="AW969" s="26"/>
      <c r="AX969" s="26"/>
      <c r="AY969" s="26"/>
      <c r="AZ969" s="26"/>
      <c r="BA969" s="26"/>
      <c r="BB969" s="26"/>
      <c r="BC969" s="26"/>
      <c r="BD969" s="26"/>
      <c r="BE969" s="26"/>
      <c r="BF969" s="26"/>
      <c r="BG969" s="26"/>
      <c r="BH969" s="26"/>
      <c r="BI969" s="26"/>
      <c r="BJ969" s="26"/>
      <c r="BK969" s="26"/>
      <c r="BL969" s="26"/>
      <c r="BM969" s="26"/>
      <c r="BN969" s="26"/>
      <c r="BO969" s="26"/>
      <c r="BP969" s="26"/>
      <c r="BQ969" s="26"/>
      <c r="BR969" s="26"/>
      <c r="BS969" s="26"/>
      <c r="BT969" s="26"/>
      <c r="BU969" s="26"/>
      <c r="BV969" s="26"/>
      <c r="BW969" s="26"/>
      <c r="BX969" s="26"/>
      <c r="BY969" s="26"/>
      <c r="BZ969" s="26"/>
      <c r="CA969" s="26"/>
      <c r="CB969" s="26"/>
      <c r="CC969" s="26"/>
      <c r="CD969" s="26"/>
      <c r="CE969" s="26"/>
      <c r="CF969" s="26"/>
      <c r="CG969" s="26"/>
      <c r="CH969" s="26"/>
      <c r="CI969" s="26"/>
      <c r="CJ969" s="26"/>
      <c r="CK969" s="26"/>
      <c r="CL969" s="26"/>
      <c r="CM969" s="26"/>
      <c r="CN969" s="26"/>
      <c r="CO969" s="26"/>
      <c r="CP969" s="26"/>
      <c r="CQ969" s="26"/>
      <c r="CR969" s="26"/>
      <c r="CS969" s="26"/>
      <c r="CT969" s="26"/>
      <c r="CU969" s="26"/>
      <c r="CV969" s="26"/>
      <c r="CW969" s="26"/>
      <c r="CX969" s="26"/>
      <c r="CY969" s="26"/>
      <c r="CZ969" s="26"/>
      <c r="DA969" s="26"/>
      <c r="DB969" s="26"/>
      <c r="DC969" s="26"/>
      <c r="DD969" s="26"/>
      <c r="DE969" s="26"/>
      <c r="DF969" s="26"/>
      <c r="DG969" s="26"/>
      <c r="DH969" s="26"/>
      <c r="DI969" s="26"/>
      <c r="DJ969" s="26"/>
      <c r="DK969" s="26"/>
      <c r="DL969" s="26"/>
      <c r="DM969" s="26"/>
      <c r="DN969" s="26"/>
      <c r="DO969" s="26"/>
      <c r="DP969" s="26"/>
      <c r="DQ969" s="26"/>
      <c r="DR969" s="26"/>
      <c r="DS969" s="26"/>
      <c r="DT969" s="26"/>
      <c r="DU969" s="26"/>
      <c r="DV969" s="26"/>
      <c r="DW969" s="26"/>
      <c r="DX969" s="26"/>
      <c r="DY969" s="26"/>
      <c r="DZ969" s="26"/>
      <c r="EA969" s="26"/>
      <c r="EB969" s="26"/>
      <c r="EC969" s="26"/>
      <c r="ED969" s="26"/>
      <c r="EE969" s="26"/>
      <c r="EF969" s="26"/>
      <c r="EG969" s="26"/>
      <c r="EH969" s="26"/>
      <c r="EI969" s="26"/>
      <c r="EJ969" s="26"/>
      <c r="EK969" s="26"/>
      <c r="EL969" s="26"/>
      <c r="EM969" s="26"/>
      <c r="EN969" s="26"/>
      <c r="EO969" s="26"/>
      <c r="EP969" s="26"/>
      <c r="EQ969" s="26"/>
      <c r="ER969" s="26"/>
      <c r="ES969" s="26"/>
      <c r="ET969" s="26"/>
      <c r="EU969" s="26"/>
      <c r="EV969" s="26"/>
      <c r="EW969" s="26"/>
      <c r="EX969" s="26"/>
      <c r="EY969" s="26"/>
      <c r="EZ969" s="26"/>
      <c r="FA969" s="26"/>
      <c r="FB969" s="26"/>
      <c r="FC969" s="26"/>
      <c r="FD969" s="26"/>
      <c r="FE969" s="26"/>
      <c r="FF969" s="26"/>
      <c r="FG969" s="26"/>
      <c r="FH969" s="26"/>
      <c r="FI969" s="26"/>
      <c r="FJ969" s="26"/>
      <c r="FK969" s="26"/>
      <c r="FL969" s="26"/>
      <c r="FM969" s="26"/>
      <c r="FN969" s="26"/>
      <c r="FO969" s="26"/>
      <c r="FP969" s="26"/>
      <c r="FQ969" s="26"/>
      <c r="FR969" s="26"/>
      <c r="FS969" s="26"/>
      <c r="FT969" s="26"/>
      <c r="FU969" s="26"/>
      <c r="FV969" s="26"/>
      <c r="FW969" s="26"/>
      <c r="FX969" s="26"/>
      <c r="FY969" s="26"/>
      <c r="FZ969" s="26"/>
      <c r="GA969" s="26"/>
      <c r="GB969" s="26"/>
      <c r="GC969" s="26"/>
      <c r="GD969" s="26"/>
      <c r="GE969" s="26"/>
      <c r="GF969" s="26"/>
      <c r="GG969" s="26"/>
      <c r="GH969" s="26"/>
      <c r="GI969" s="26"/>
      <c r="GJ969" s="26"/>
      <c r="GK969" s="26"/>
      <c r="GL969" s="26"/>
      <c r="GM969" s="26"/>
      <c r="GN969" s="26"/>
      <c r="GO969" s="26"/>
      <c r="GP969" s="26"/>
      <c r="GQ969" s="26"/>
      <c r="GR969" s="26"/>
      <c r="GS969" s="26"/>
      <c r="GT969" s="26"/>
      <c r="GU969" s="26"/>
      <c r="GV969" s="26"/>
      <c r="GW969" s="26"/>
      <c r="GX969" s="26"/>
      <c r="GY969" s="26"/>
      <c r="GZ969" s="26"/>
      <c r="HA969" s="26"/>
      <c r="HB969" s="26"/>
      <c r="HC969" s="26"/>
      <c r="HD969" s="26"/>
      <c r="HE969" s="26"/>
      <c r="HF969" s="26"/>
      <c r="HG969" s="26"/>
      <c r="HH969" s="26"/>
      <c r="HI969" s="26"/>
      <c r="HJ969" s="26"/>
      <c r="HK969" s="26"/>
      <c r="HL969" s="26"/>
      <c r="HM969" s="26"/>
      <c r="HN969" s="26"/>
      <c r="HO969" s="26"/>
      <c r="HP969" s="26"/>
      <c r="HQ969" s="26"/>
      <c r="HR969" s="26"/>
      <c r="HS969" s="26"/>
      <c r="HT969" s="26"/>
      <c r="HU969" s="26"/>
      <c r="HV969" s="26"/>
      <c r="HW969" s="26"/>
      <c r="HX969" s="26"/>
      <c r="HY969" s="26"/>
      <c r="HZ969" s="26"/>
      <c r="IA969" s="26"/>
      <c r="IB969" s="26"/>
      <c r="IC969" s="26"/>
      <c r="ID969" s="26"/>
      <c r="IE969" s="26"/>
      <c r="IF969" s="26"/>
      <c r="IG969" s="26"/>
      <c r="IH969" s="26"/>
      <c r="II969" s="26"/>
      <c r="IJ969" s="26"/>
      <c r="IK969" s="26"/>
      <c r="IL969" s="26"/>
      <c r="IM969" s="26"/>
      <c r="IN969" s="26"/>
      <c r="IO969" s="26"/>
      <c r="IP969" s="26"/>
      <c r="IQ969" s="26"/>
      <c r="IR969" s="26"/>
      <c r="IS969" s="26"/>
      <c r="IT969" s="26"/>
      <c r="IU969" s="26"/>
      <c r="IV969" s="26"/>
    </row>
    <row r="970" spans="1:256" s="32" customFormat="1" ht="14.4" x14ac:dyDescent="0.3">
      <c r="A970"/>
      <c r="B970"/>
      <c r="C970"/>
      <c r="D970"/>
      <c r="E970"/>
      <c r="F970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6"/>
      <c r="AB970" s="26"/>
      <c r="AC970" s="26"/>
      <c r="AD970" s="26"/>
      <c r="AE970" s="26"/>
      <c r="AF970" s="26"/>
      <c r="AG970" s="26"/>
      <c r="AH970" s="26"/>
      <c r="AI970" s="26"/>
      <c r="AJ970" s="26"/>
      <c r="AK970" s="26"/>
      <c r="AL970" s="26"/>
      <c r="AM970" s="26"/>
      <c r="AN970" s="26"/>
      <c r="AO970" s="26"/>
      <c r="AP970" s="26"/>
      <c r="AQ970" s="26"/>
      <c r="AR970" s="26"/>
      <c r="AS970" s="26"/>
      <c r="AT970" s="26"/>
      <c r="AU970" s="26"/>
      <c r="AV970" s="26"/>
      <c r="AW970" s="26"/>
      <c r="AX970" s="26"/>
      <c r="AY970" s="26"/>
      <c r="AZ970" s="26"/>
      <c r="BA970" s="26"/>
      <c r="BB970" s="26"/>
      <c r="BC970" s="26"/>
      <c r="BD970" s="26"/>
      <c r="BE970" s="26"/>
      <c r="BF970" s="26"/>
      <c r="BG970" s="26"/>
      <c r="BH970" s="26"/>
      <c r="BI970" s="26"/>
      <c r="BJ970" s="26"/>
      <c r="BK970" s="26"/>
      <c r="BL970" s="26"/>
      <c r="BM970" s="26"/>
      <c r="BN970" s="26"/>
      <c r="BO970" s="26"/>
      <c r="BP970" s="26"/>
      <c r="BQ970" s="26"/>
      <c r="BR970" s="26"/>
      <c r="BS970" s="26"/>
      <c r="BT970" s="26"/>
      <c r="BU970" s="26"/>
      <c r="BV970" s="26"/>
      <c r="BW970" s="26"/>
      <c r="BX970" s="26"/>
      <c r="BY970" s="26"/>
      <c r="BZ970" s="26"/>
      <c r="CA970" s="26"/>
      <c r="CB970" s="26"/>
      <c r="CC970" s="26"/>
      <c r="CD970" s="26"/>
      <c r="CE970" s="26"/>
      <c r="CF970" s="26"/>
      <c r="CG970" s="26"/>
      <c r="CH970" s="26"/>
      <c r="CI970" s="26"/>
      <c r="CJ970" s="26"/>
      <c r="CK970" s="26"/>
      <c r="CL970" s="26"/>
      <c r="CM970" s="26"/>
      <c r="CN970" s="26"/>
      <c r="CO970" s="26"/>
      <c r="CP970" s="26"/>
      <c r="CQ970" s="26"/>
      <c r="CR970" s="26"/>
      <c r="CS970" s="26"/>
      <c r="CT970" s="26"/>
      <c r="CU970" s="26"/>
      <c r="CV970" s="26"/>
      <c r="CW970" s="26"/>
      <c r="CX970" s="26"/>
      <c r="CY970" s="26"/>
      <c r="CZ970" s="26"/>
      <c r="DA970" s="26"/>
      <c r="DB970" s="26"/>
      <c r="DC970" s="26"/>
      <c r="DD970" s="26"/>
      <c r="DE970" s="26"/>
      <c r="DF970" s="26"/>
      <c r="DG970" s="26"/>
      <c r="DH970" s="26"/>
      <c r="DI970" s="26"/>
      <c r="DJ970" s="26"/>
      <c r="DK970" s="26"/>
      <c r="DL970" s="26"/>
      <c r="DM970" s="26"/>
      <c r="DN970" s="26"/>
      <c r="DO970" s="26"/>
      <c r="DP970" s="26"/>
      <c r="DQ970" s="26"/>
      <c r="DR970" s="26"/>
      <c r="DS970" s="26"/>
      <c r="DT970" s="26"/>
      <c r="DU970" s="26"/>
      <c r="DV970" s="26"/>
      <c r="DW970" s="26"/>
      <c r="DX970" s="26"/>
      <c r="DY970" s="26"/>
      <c r="DZ970" s="26"/>
      <c r="EA970" s="26"/>
      <c r="EB970" s="26"/>
      <c r="EC970" s="26"/>
      <c r="ED970" s="26"/>
      <c r="EE970" s="26"/>
      <c r="EF970" s="26"/>
      <c r="EG970" s="26"/>
      <c r="EH970" s="26"/>
      <c r="EI970" s="26"/>
      <c r="EJ970" s="26"/>
      <c r="EK970" s="26"/>
      <c r="EL970" s="26"/>
      <c r="EM970" s="26"/>
      <c r="EN970" s="26"/>
      <c r="EO970" s="26"/>
      <c r="EP970" s="26"/>
      <c r="EQ970" s="26"/>
      <c r="ER970" s="26"/>
      <c r="ES970" s="26"/>
      <c r="ET970" s="26"/>
      <c r="EU970" s="26"/>
      <c r="EV970" s="26"/>
      <c r="EW970" s="26"/>
      <c r="EX970" s="26"/>
      <c r="EY970" s="26"/>
      <c r="EZ970" s="26"/>
      <c r="FA970" s="26"/>
      <c r="FB970" s="26"/>
      <c r="FC970" s="26"/>
      <c r="FD970" s="26"/>
      <c r="FE970" s="26"/>
      <c r="FF970" s="26"/>
      <c r="FG970" s="26"/>
      <c r="FH970" s="26"/>
      <c r="FI970" s="26"/>
      <c r="FJ970" s="26"/>
      <c r="FK970" s="26"/>
      <c r="FL970" s="26"/>
      <c r="FM970" s="26"/>
      <c r="FN970" s="26"/>
      <c r="FO970" s="26"/>
      <c r="FP970" s="26"/>
      <c r="FQ970" s="26"/>
      <c r="FR970" s="26"/>
      <c r="FS970" s="26"/>
      <c r="FT970" s="26"/>
      <c r="FU970" s="26"/>
      <c r="FV970" s="26"/>
      <c r="FW970" s="26"/>
      <c r="FX970" s="26"/>
      <c r="FY970" s="26"/>
      <c r="FZ970" s="26"/>
      <c r="GA970" s="26"/>
      <c r="GB970" s="26"/>
      <c r="GC970" s="26"/>
      <c r="GD970" s="26"/>
      <c r="GE970" s="26"/>
      <c r="GF970" s="26"/>
      <c r="GG970" s="26"/>
      <c r="GH970" s="26"/>
      <c r="GI970" s="26"/>
      <c r="GJ970" s="26"/>
      <c r="GK970" s="26"/>
      <c r="GL970" s="26"/>
      <c r="GM970" s="26"/>
      <c r="GN970" s="26"/>
      <c r="GO970" s="26"/>
      <c r="GP970" s="26"/>
      <c r="GQ970" s="26"/>
      <c r="GR970" s="26"/>
      <c r="GS970" s="26"/>
      <c r="GT970" s="26"/>
      <c r="GU970" s="26"/>
      <c r="GV970" s="26"/>
      <c r="GW970" s="26"/>
      <c r="GX970" s="26"/>
      <c r="GY970" s="26"/>
      <c r="GZ970" s="26"/>
      <c r="HA970" s="26"/>
      <c r="HB970" s="26"/>
      <c r="HC970" s="26"/>
      <c r="HD970" s="26"/>
      <c r="HE970" s="26"/>
      <c r="HF970" s="26"/>
      <c r="HG970" s="26"/>
      <c r="HH970" s="26"/>
      <c r="HI970" s="26"/>
      <c r="HJ970" s="26"/>
      <c r="HK970" s="26"/>
      <c r="HL970" s="26"/>
      <c r="HM970" s="26"/>
      <c r="HN970" s="26"/>
      <c r="HO970" s="26"/>
      <c r="HP970" s="26"/>
      <c r="HQ970" s="26"/>
      <c r="HR970" s="26"/>
      <c r="HS970" s="26"/>
      <c r="HT970" s="26"/>
      <c r="HU970" s="26"/>
      <c r="HV970" s="26"/>
      <c r="HW970" s="26"/>
      <c r="HX970" s="26"/>
      <c r="HY970" s="26"/>
      <c r="HZ970" s="26"/>
      <c r="IA970" s="26"/>
      <c r="IB970" s="26"/>
      <c r="IC970" s="26"/>
      <c r="ID970" s="26"/>
      <c r="IE970" s="26"/>
      <c r="IF970" s="26"/>
      <c r="IG970" s="26"/>
      <c r="IH970" s="26"/>
      <c r="II970" s="26"/>
      <c r="IJ970" s="26"/>
      <c r="IK970" s="26"/>
      <c r="IL970" s="26"/>
      <c r="IM970" s="26"/>
      <c r="IN970" s="26"/>
      <c r="IO970" s="26"/>
      <c r="IP970" s="26"/>
      <c r="IQ970" s="26"/>
      <c r="IR970" s="26"/>
      <c r="IS970" s="26"/>
      <c r="IT970" s="26"/>
      <c r="IU970" s="26"/>
      <c r="IV970" s="26"/>
    </row>
    <row r="971" spans="1:256" s="35" customFormat="1" ht="14.4" x14ac:dyDescent="0.3">
      <c r="A971"/>
      <c r="B971"/>
      <c r="C971"/>
      <c r="D971"/>
      <c r="E971"/>
      <c r="F971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6"/>
      <c r="AB971" s="26"/>
      <c r="AC971" s="26"/>
      <c r="AD971" s="26"/>
      <c r="AE971" s="26"/>
      <c r="AF971" s="26"/>
      <c r="AG971" s="26"/>
      <c r="AH971" s="26"/>
      <c r="AI971" s="26"/>
      <c r="AJ971" s="26"/>
      <c r="AK971" s="26"/>
      <c r="AL971" s="26"/>
      <c r="AM971" s="26"/>
      <c r="AN971" s="26"/>
      <c r="AO971" s="26"/>
      <c r="AP971" s="26"/>
      <c r="AQ971" s="26"/>
      <c r="AR971" s="26"/>
      <c r="AS971" s="26"/>
      <c r="AT971" s="26"/>
      <c r="AU971" s="26"/>
      <c r="AV971" s="26"/>
      <c r="AW971" s="26"/>
      <c r="AX971" s="26"/>
      <c r="AY971" s="26"/>
      <c r="AZ971" s="26"/>
      <c r="BA971" s="26"/>
      <c r="BB971" s="26"/>
      <c r="BC971" s="26"/>
      <c r="BD971" s="26"/>
      <c r="BE971" s="26"/>
      <c r="BF971" s="26"/>
      <c r="BG971" s="26"/>
      <c r="BH971" s="26"/>
      <c r="BI971" s="26"/>
      <c r="BJ971" s="26"/>
      <c r="BK971" s="26"/>
      <c r="BL971" s="26"/>
      <c r="BM971" s="26"/>
      <c r="BN971" s="26"/>
      <c r="BO971" s="26"/>
      <c r="BP971" s="26"/>
      <c r="BQ971" s="26"/>
      <c r="BR971" s="26"/>
      <c r="BS971" s="26"/>
      <c r="BT971" s="26"/>
      <c r="BU971" s="26"/>
      <c r="BV971" s="26"/>
      <c r="BW971" s="26"/>
      <c r="BX971" s="26"/>
      <c r="BY971" s="26"/>
      <c r="BZ971" s="26"/>
      <c r="CA971" s="26"/>
      <c r="CB971" s="26"/>
      <c r="CC971" s="26"/>
      <c r="CD971" s="26"/>
      <c r="CE971" s="26"/>
      <c r="CF971" s="26"/>
      <c r="CG971" s="26"/>
      <c r="CH971" s="26"/>
      <c r="CI971" s="26"/>
      <c r="CJ971" s="26"/>
      <c r="CK971" s="26"/>
      <c r="CL971" s="26"/>
      <c r="CM971" s="26"/>
      <c r="CN971" s="26"/>
      <c r="CO971" s="26"/>
      <c r="CP971" s="26"/>
      <c r="CQ971" s="26"/>
      <c r="CR971" s="26"/>
      <c r="CS971" s="26"/>
      <c r="CT971" s="26"/>
      <c r="CU971" s="26"/>
      <c r="CV971" s="26"/>
      <c r="CW971" s="26"/>
      <c r="CX971" s="26"/>
      <c r="CY971" s="26"/>
      <c r="CZ971" s="26"/>
      <c r="DA971" s="26"/>
      <c r="DB971" s="26"/>
      <c r="DC971" s="26"/>
      <c r="DD971" s="26"/>
      <c r="DE971" s="26"/>
      <c r="DF971" s="26"/>
      <c r="DG971" s="26"/>
      <c r="DH971" s="26"/>
      <c r="DI971" s="26"/>
      <c r="DJ971" s="26"/>
      <c r="DK971" s="26"/>
      <c r="DL971" s="26"/>
      <c r="DM971" s="26"/>
      <c r="DN971" s="26"/>
      <c r="DO971" s="26"/>
      <c r="DP971" s="26"/>
      <c r="DQ971" s="26"/>
      <c r="DR971" s="26"/>
      <c r="DS971" s="26"/>
      <c r="DT971" s="26"/>
      <c r="DU971" s="26"/>
      <c r="DV971" s="26"/>
      <c r="DW971" s="26"/>
      <c r="DX971" s="26"/>
      <c r="DY971" s="26"/>
      <c r="DZ971" s="26"/>
      <c r="EA971" s="26"/>
      <c r="EB971" s="26"/>
      <c r="EC971" s="26"/>
      <c r="ED971" s="26"/>
      <c r="EE971" s="26"/>
      <c r="EF971" s="26"/>
      <c r="EG971" s="26"/>
      <c r="EH971" s="26"/>
      <c r="EI971" s="26"/>
      <c r="EJ971" s="26"/>
      <c r="EK971" s="26"/>
      <c r="EL971" s="26"/>
      <c r="EM971" s="26"/>
      <c r="EN971" s="26"/>
      <c r="EO971" s="26"/>
      <c r="EP971" s="26"/>
      <c r="EQ971" s="26"/>
      <c r="ER971" s="26"/>
      <c r="ES971" s="26"/>
      <c r="ET971" s="26"/>
      <c r="EU971" s="26"/>
      <c r="EV971" s="26"/>
      <c r="EW971" s="26"/>
      <c r="EX971" s="26"/>
      <c r="EY971" s="26"/>
      <c r="EZ971" s="26"/>
      <c r="FA971" s="26"/>
      <c r="FB971" s="26"/>
      <c r="FC971" s="26"/>
      <c r="FD971" s="26"/>
      <c r="FE971" s="26"/>
      <c r="FF971" s="26"/>
      <c r="FG971" s="26"/>
      <c r="FH971" s="26"/>
      <c r="FI971" s="26"/>
      <c r="FJ971" s="26"/>
      <c r="FK971" s="26"/>
      <c r="FL971" s="26"/>
      <c r="FM971" s="26"/>
      <c r="FN971" s="26"/>
      <c r="FO971" s="26"/>
      <c r="FP971" s="26"/>
      <c r="FQ971" s="26"/>
      <c r="FR971" s="26"/>
      <c r="FS971" s="26"/>
      <c r="FT971" s="26"/>
      <c r="FU971" s="26"/>
      <c r="FV971" s="26"/>
      <c r="FW971" s="26"/>
      <c r="FX971" s="26"/>
      <c r="FY971" s="26"/>
      <c r="FZ971" s="26"/>
      <c r="GA971" s="26"/>
      <c r="GB971" s="26"/>
      <c r="GC971" s="26"/>
      <c r="GD971" s="26"/>
      <c r="GE971" s="26"/>
      <c r="GF971" s="26"/>
      <c r="GG971" s="26"/>
      <c r="GH971" s="26"/>
      <c r="GI971" s="26"/>
      <c r="GJ971" s="26"/>
      <c r="GK971" s="26"/>
      <c r="GL971" s="26"/>
      <c r="GM971" s="26"/>
      <c r="GN971" s="26"/>
      <c r="GO971" s="26"/>
      <c r="GP971" s="26"/>
      <c r="GQ971" s="26"/>
      <c r="GR971" s="26"/>
      <c r="GS971" s="26"/>
      <c r="GT971" s="26"/>
      <c r="GU971" s="26"/>
      <c r="GV971" s="26"/>
      <c r="GW971" s="26"/>
      <c r="GX971" s="26"/>
      <c r="GY971" s="26"/>
      <c r="GZ971" s="26"/>
      <c r="HA971" s="26"/>
      <c r="HB971" s="26"/>
      <c r="HC971" s="26"/>
      <c r="HD971" s="26"/>
      <c r="HE971" s="26"/>
      <c r="HF971" s="26"/>
      <c r="HG971" s="26"/>
      <c r="HH971" s="26"/>
      <c r="HI971" s="26"/>
      <c r="HJ971" s="26"/>
      <c r="HK971" s="26"/>
      <c r="HL971" s="26"/>
      <c r="HM971" s="26"/>
      <c r="HN971" s="26"/>
      <c r="HO971" s="26"/>
      <c r="HP971" s="26"/>
      <c r="HQ971" s="26"/>
      <c r="HR971" s="26"/>
      <c r="HS971" s="26"/>
      <c r="HT971" s="26"/>
      <c r="HU971" s="26"/>
      <c r="HV971" s="26"/>
      <c r="HW971" s="26"/>
      <c r="HX971" s="26"/>
      <c r="HY971" s="26"/>
      <c r="HZ971" s="26"/>
      <c r="IA971" s="26"/>
      <c r="IB971" s="26"/>
      <c r="IC971" s="26"/>
      <c r="ID971" s="26"/>
      <c r="IE971" s="26"/>
      <c r="IF971" s="26"/>
      <c r="IG971" s="26"/>
      <c r="IH971" s="26"/>
      <c r="II971" s="26"/>
      <c r="IJ971" s="26"/>
      <c r="IK971" s="26"/>
      <c r="IL971" s="26"/>
      <c r="IM971" s="26"/>
      <c r="IN971" s="26"/>
      <c r="IO971" s="26"/>
      <c r="IP971" s="26"/>
      <c r="IQ971" s="26"/>
      <c r="IR971" s="26"/>
      <c r="IS971" s="26"/>
      <c r="IT971" s="26"/>
      <c r="IU971" s="26"/>
      <c r="IV971" s="26"/>
    </row>
    <row r="972" spans="1:256" s="32" customFormat="1" ht="14.4" x14ac:dyDescent="0.3">
      <c r="A972"/>
      <c r="B972"/>
      <c r="C972"/>
      <c r="D972"/>
      <c r="E972"/>
      <c r="F972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6"/>
      <c r="AB972" s="26"/>
      <c r="AC972" s="26"/>
      <c r="AD972" s="26"/>
      <c r="AE972" s="26"/>
      <c r="AF972" s="26"/>
      <c r="AG972" s="26"/>
      <c r="AH972" s="26"/>
      <c r="AI972" s="26"/>
      <c r="AJ972" s="26"/>
      <c r="AK972" s="26"/>
      <c r="AL972" s="26"/>
      <c r="AM972" s="26"/>
      <c r="AN972" s="26"/>
      <c r="AO972" s="26"/>
      <c r="AP972" s="26"/>
      <c r="AQ972" s="26"/>
      <c r="AR972" s="26"/>
      <c r="AS972" s="26"/>
      <c r="AT972" s="26"/>
      <c r="AU972" s="26"/>
      <c r="AV972" s="26"/>
      <c r="AW972" s="26"/>
      <c r="AX972" s="26"/>
      <c r="AY972" s="26"/>
      <c r="AZ972" s="26"/>
      <c r="BA972" s="26"/>
      <c r="BB972" s="26"/>
      <c r="BC972" s="26"/>
      <c r="BD972" s="26"/>
      <c r="BE972" s="26"/>
      <c r="BF972" s="26"/>
      <c r="BG972" s="26"/>
      <c r="BH972" s="26"/>
      <c r="BI972" s="26"/>
      <c r="BJ972" s="26"/>
      <c r="BK972" s="26"/>
      <c r="BL972" s="26"/>
      <c r="BM972" s="26"/>
      <c r="BN972" s="26"/>
      <c r="BO972" s="26"/>
      <c r="BP972" s="26"/>
      <c r="BQ972" s="26"/>
      <c r="BR972" s="26"/>
      <c r="BS972" s="26"/>
      <c r="BT972" s="26"/>
      <c r="BU972" s="26"/>
      <c r="BV972" s="26"/>
      <c r="BW972" s="26"/>
      <c r="BX972" s="26"/>
      <c r="BY972" s="26"/>
      <c r="BZ972" s="26"/>
      <c r="CA972" s="26"/>
      <c r="CB972" s="26"/>
      <c r="CC972" s="26"/>
      <c r="CD972" s="26"/>
      <c r="CE972" s="26"/>
      <c r="CF972" s="26"/>
      <c r="CG972" s="26"/>
      <c r="CH972" s="26"/>
      <c r="CI972" s="26"/>
      <c r="CJ972" s="26"/>
      <c r="CK972" s="26"/>
      <c r="CL972" s="26"/>
      <c r="CM972" s="26"/>
      <c r="CN972" s="26"/>
      <c r="CO972" s="26"/>
      <c r="CP972" s="26"/>
      <c r="CQ972" s="26"/>
      <c r="CR972" s="26"/>
      <c r="CS972" s="26"/>
      <c r="CT972" s="26"/>
      <c r="CU972" s="26"/>
      <c r="CV972" s="26"/>
      <c r="CW972" s="26"/>
      <c r="CX972" s="26"/>
      <c r="CY972" s="26"/>
      <c r="CZ972" s="26"/>
      <c r="DA972" s="26"/>
      <c r="DB972" s="26"/>
      <c r="DC972" s="26"/>
      <c r="DD972" s="26"/>
      <c r="DE972" s="26"/>
      <c r="DF972" s="26"/>
      <c r="DG972" s="26"/>
      <c r="DH972" s="26"/>
      <c r="DI972" s="26"/>
      <c r="DJ972" s="26"/>
      <c r="DK972" s="26"/>
      <c r="DL972" s="26"/>
      <c r="DM972" s="26"/>
      <c r="DN972" s="26"/>
      <c r="DO972" s="26"/>
      <c r="DP972" s="26"/>
      <c r="DQ972" s="26"/>
      <c r="DR972" s="26"/>
      <c r="DS972" s="26"/>
      <c r="DT972" s="26"/>
      <c r="DU972" s="26"/>
      <c r="DV972" s="26"/>
      <c r="DW972" s="26"/>
      <c r="DX972" s="26"/>
      <c r="DY972" s="26"/>
      <c r="DZ972" s="26"/>
      <c r="EA972" s="26"/>
      <c r="EB972" s="26"/>
      <c r="EC972" s="26"/>
      <c r="ED972" s="26"/>
      <c r="EE972" s="26"/>
      <c r="EF972" s="26"/>
      <c r="EG972" s="26"/>
      <c r="EH972" s="26"/>
      <c r="EI972" s="26"/>
      <c r="EJ972" s="26"/>
      <c r="EK972" s="26"/>
      <c r="EL972" s="26"/>
      <c r="EM972" s="26"/>
      <c r="EN972" s="26"/>
      <c r="EO972" s="26"/>
      <c r="EP972" s="26"/>
      <c r="EQ972" s="26"/>
      <c r="ER972" s="26"/>
      <c r="ES972" s="26"/>
      <c r="ET972" s="26"/>
      <c r="EU972" s="26"/>
      <c r="EV972" s="26"/>
      <c r="EW972" s="26"/>
      <c r="EX972" s="26"/>
      <c r="EY972" s="26"/>
      <c r="EZ972" s="26"/>
      <c r="FA972" s="26"/>
      <c r="FB972" s="26"/>
      <c r="FC972" s="26"/>
      <c r="FD972" s="26"/>
      <c r="FE972" s="26"/>
      <c r="FF972" s="26"/>
      <c r="FG972" s="26"/>
      <c r="FH972" s="26"/>
      <c r="FI972" s="26"/>
      <c r="FJ972" s="26"/>
      <c r="FK972" s="26"/>
      <c r="FL972" s="26"/>
      <c r="FM972" s="26"/>
      <c r="FN972" s="26"/>
      <c r="FO972" s="26"/>
      <c r="FP972" s="26"/>
      <c r="FQ972" s="26"/>
      <c r="FR972" s="26"/>
      <c r="FS972" s="26"/>
      <c r="FT972" s="26"/>
      <c r="FU972" s="26"/>
      <c r="FV972" s="26"/>
      <c r="FW972" s="26"/>
      <c r="FX972" s="26"/>
      <c r="FY972" s="26"/>
      <c r="FZ972" s="26"/>
      <c r="GA972" s="26"/>
      <c r="GB972" s="26"/>
      <c r="GC972" s="26"/>
      <c r="GD972" s="26"/>
      <c r="GE972" s="26"/>
      <c r="GF972" s="26"/>
      <c r="GG972" s="26"/>
      <c r="GH972" s="26"/>
      <c r="GI972" s="26"/>
      <c r="GJ972" s="26"/>
      <c r="GK972" s="26"/>
      <c r="GL972" s="26"/>
      <c r="GM972" s="26"/>
      <c r="GN972" s="26"/>
      <c r="GO972" s="26"/>
      <c r="GP972" s="26"/>
      <c r="GQ972" s="26"/>
      <c r="GR972" s="26"/>
      <c r="GS972" s="26"/>
      <c r="GT972" s="26"/>
      <c r="GU972" s="26"/>
      <c r="GV972" s="26"/>
      <c r="GW972" s="26"/>
      <c r="GX972" s="26"/>
      <c r="GY972" s="26"/>
      <c r="GZ972" s="26"/>
      <c r="HA972" s="26"/>
      <c r="HB972" s="26"/>
      <c r="HC972" s="26"/>
      <c r="HD972" s="26"/>
      <c r="HE972" s="26"/>
      <c r="HF972" s="26"/>
      <c r="HG972" s="26"/>
      <c r="HH972" s="26"/>
      <c r="HI972" s="26"/>
      <c r="HJ972" s="26"/>
      <c r="HK972" s="26"/>
      <c r="HL972" s="26"/>
      <c r="HM972" s="26"/>
      <c r="HN972" s="26"/>
      <c r="HO972" s="26"/>
      <c r="HP972" s="26"/>
      <c r="HQ972" s="26"/>
      <c r="HR972" s="26"/>
      <c r="HS972" s="26"/>
      <c r="HT972" s="26"/>
      <c r="HU972" s="26"/>
      <c r="HV972" s="26"/>
      <c r="HW972" s="26"/>
      <c r="HX972" s="26"/>
      <c r="HY972" s="26"/>
      <c r="HZ972" s="26"/>
      <c r="IA972" s="26"/>
      <c r="IB972" s="26"/>
      <c r="IC972" s="26"/>
      <c r="ID972" s="26"/>
      <c r="IE972" s="26"/>
      <c r="IF972" s="26"/>
      <c r="IG972" s="26"/>
      <c r="IH972" s="26"/>
      <c r="II972" s="26"/>
      <c r="IJ972" s="26"/>
      <c r="IK972" s="26"/>
      <c r="IL972" s="26"/>
      <c r="IM972" s="26"/>
      <c r="IN972" s="26"/>
      <c r="IO972" s="26"/>
      <c r="IP972" s="26"/>
      <c r="IQ972" s="26"/>
      <c r="IR972" s="26"/>
      <c r="IS972" s="26"/>
      <c r="IT972" s="26"/>
      <c r="IU972" s="26"/>
      <c r="IV972" s="26"/>
    </row>
    <row r="973" spans="1:256" s="32" customFormat="1" ht="14.4" x14ac:dyDescent="0.3">
      <c r="A973"/>
      <c r="B973"/>
      <c r="C973"/>
      <c r="D973"/>
      <c r="E973"/>
      <c r="F973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6"/>
      <c r="AB973" s="26"/>
      <c r="AC973" s="26"/>
      <c r="AD973" s="26"/>
      <c r="AE973" s="26"/>
      <c r="AF973" s="26"/>
      <c r="AG973" s="26"/>
      <c r="AH973" s="26"/>
      <c r="AI973" s="26"/>
      <c r="AJ973" s="26"/>
      <c r="AK973" s="26"/>
      <c r="AL973" s="26"/>
      <c r="AM973" s="26"/>
      <c r="AN973" s="26"/>
      <c r="AO973" s="26"/>
      <c r="AP973" s="26"/>
      <c r="AQ973" s="26"/>
      <c r="AR973" s="26"/>
      <c r="AS973" s="26"/>
      <c r="AT973" s="26"/>
      <c r="AU973" s="26"/>
      <c r="AV973" s="26"/>
      <c r="AW973" s="26"/>
      <c r="AX973" s="26"/>
      <c r="AY973" s="26"/>
      <c r="AZ973" s="26"/>
      <c r="BA973" s="26"/>
      <c r="BB973" s="26"/>
      <c r="BC973" s="26"/>
      <c r="BD973" s="26"/>
      <c r="BE973" s="26"/>
      <c r="BF973" s="26"/>
      <c r="BG973" s="26"/>
      <c r="BH973" s="26"/>
      <c r="BI973" s="26"/>
      <c r="BJ973" s="26"/>
      <c r="BK973" s="26"/>
      <c r="BL973" s="26"/>
      <c r="BM973" s="26"/>
      <c r="BN973" s="26"/>
      <c r="BO973" s="26"/>
      <c r="BP973" s="26"/>
      <c r="BQ973" s="26"/>
      <c r="BR973" s="26"/>
      <c r="BS973" s="26"/>
      <c r="BT973" s="26"/>
      <c r="BU973" s="26"/>
      <c r="BV973" s="26"/>
      <c r="BW973" s="26"/>
      <c r="BX973" s="26"/>
      <c r="BY973" s="26"/>
      <c r="BZ973" s="26"/>
      <c r="CA973" s="26"/>
      <c r="CB973" s="26"/>
      <c r="CC973" s="26"/>
      <c r="CD973" s="26"/>
      <c r="CE973" s="26"/>
      <c r="CF973" s="26"/>
      <c r="CG973" s="26"/>
      <c r="CH973" s="26"/>
      <c r="CI973" s="26"/>
      <c r="CJ973" s="26"/>
      <c r="CK973" s="26"/>
      <c r="CL973" s="26"/>
      <c r="CM973" s="26"/>
      <c r="CN973" s="26"/>
      <c r="CO973" s="26"/>
      <c r="CP973" s="26"/>
      <c r="CQ973" s="26"/>
      <c r="CR973" s="26"/>
      <c r="CS973" s="26"/>
      <c r="CT973" s="26"/>
      <c r="CU973" s="26"/>
      <c r="CV973" s="26"/>
      <c r="CW973" s="26"/>
      <c r="CX973" s="26"/>
      <c r="CY973" s="26"/>
      <c r="CZ973" s="26"/>
      <c r="DA973" s="26"/>
      <c r="DB973" s="26"/>
      <c r="DC973" s="26"/>
      <c r="DD973" s="26"/>
      <c r="DE973" s="26"/>
      <c r="DF973" s="26"/>
      <c r="DG973" s="26"/>
      <c r="DH973" s="26"/>
      <c r="DI973" s="26"/>
      <c r="DJ973" s="26"/>
      <c r="DK973" s="26"/>
      <c r="DL973" s="26"/>
      <c r="DM973" s="26"/>
      <c r="DN973" s="26"/>
      <c r="DO973" s="26"/>
      <c r="DP973" s="26"/>
      <c r="DQ973" s="26"/>
      <c r="DR973" s="26"/>
      <c r="DS973" s="26"/>
      <c r="DT973" s="26"/>
      <c r="DU973" s="26"/>
      <c r="DV973" s="26"/>
      <c r="DW973" s="26"/>
      <c r="DX973" s="26"/>
      <c r="DY973" s="26"/>
      <c r="DZ973" s="26"/>
      <c r="EA973" s="26"/>
      <c r="EB973" s="26"/>
      <c r="EC973" s="26"/>
      <c r="ED973" s="26"/>
      <c r="EE973" s="26"/>
      <c r="EF973" s="26"/>
      <c r="EG973" s="26"/>
      <c r="EH973" s="26"/>
      <c r="EI973" s="26"/>
      <c r="EJ973" s="26"/>
      <c r="EK973" s="26"/>
      <c r="EL973" s="26"/>
      <c r="EM973" s="26"/>
      <c r="EN973" s="26"/>
      <c r="EO973" s="26"/>
      <c r="EP973" s="26"/>
      <c r="EQ973" s="26"/>
      <c r="ER973" s="26"/>
      <c r="ES973" s="26"/>
      <c r="ET973" s="26"/>
      <c r="EU973" s="26"/>
      <c r="EV973" s="26"/>
      <c r="EW973" s="26"/>
      <c r="EX973" s="26"/>
      <c r="EY973" s="26"/>
      <c r="EZ973" s="26"/>
      <c r="FA973" s="26"/>
      <c r="FB973" s="26"/>
      <c r="FC973" s="26"/>
      <c r="FD973" s="26"/>
      <c r="FE973" s="26"/>
      <c r="FF973" s="26"/>
      <c r="FG973" s="26"/>
      <c r="FH973" s="26"/>
      <c r="FI973" s="26"/>
      <c r="FJ973" s="26"/>
      <c r="FK973" s="26"/>
      <c r="FL973" s="26"/>
      <c r="FM973" s="26"/>
      <c r="FN973" s="26"/>
      <c r="FO973" s="26"/>
      <c r="FP973" s="26"/>
      <c r="FQ973" s="26"/>
      <c r="FR973" s="26"/>
      <c r="FS973" s="26"/>
      <c r="FT973" s="26"/>
      <c r="FU973" s="26"/>
      <c r="FV973" s="26"/>
      <c r="FW973" s="26"/>
      <c r="FX973" s="26"/>
      <c r="FY973" s="26"/>
      <c r="FZ973" s="26"/>
      <c r="GA973" s="26"/>
      <c r="GB973" s="26"/>
      <c r="GC973" s="26"/>
      <c r="GD973" s="26"/>
      <c r="GE973" s="26"/>
      <c r="GF973" s="26"/>
      <c r="GG973" s="26"/>
      <c r="GH973" s="26"/>
      <c r="GI973" s="26"/>
      <c r="GJ973" s="26"/>
      <c r="GK973" s="26"/>
      <c r="GL973" s="26"/>
      <c r="GM973" s="26"/>
      <c r="GN973" s="26"/>
      <c r="GO973" s="26"/>
      <c r="GP973" s="26"/>
      <c r="GQ973" s="26"/>
      <c r="GR973" s="26"/>
      <c r="GS973" s="26"/>
      <c r="GT973" s="26"/>
      <c r="GU973" s="26"/>
      <c r="GV973" s="26"/>
      <c r="GW973" s="26"/>
      <c r="GX973" s="26"/>
      <c r="GY973" s="26"/>
      <c r="GZ973" s="26"/>
      <c r="HA973" s="26"/>
      <c r="HB973" s="26"/>
      <c r="HC973" s="26"/>
      <c r="HD973" s="26"/>
      <c r="HE973" s="26"/>
      <c r="HF973" s="26"/>
      <c r="HG973" s="26"/>
      <c r="HH973" s="26"/>
      <c r="HI973" s="26"/>
      <c r="HJ973" s="26"/>
      <c r="HK973" s="26"/>
      <c r="HL973" s="26"/>
      <c r="HM973" s="26"/>
      <c r="HN973" s="26"/>
      <c r="HO973" s="26"/>
      <c r="HP973" s="26"/>
      <c r="HQ973" s="26"/>
      <c r="HR973" s="26"/>
      <c r="HS973" s="26"/>
      <c r="HT973" s="26"/>
      <c r="HU973" s="26"/>
      <c r="HV973" s="26"/>
      <c r="HW973" s="26"/>
      <c r="HX973" s="26"/>
      <c r="HY973" s="26"/>
      <c r="HZ973" s="26"/>
      <c r="IA973" s="26"/>
      <c r="IB973" s="26"/>
      <c r="IC973" s="26"/>
      <c r="ID973" s="26"/>
      <c r="IE973" s="26"/>
      <c r="IF973" s="26"/>
      <c r="IG973" s="26"/>
      <c r="IH973" s="26"/>
      <c r="II973" s="26"/>
      <c r="IJ973" s="26"/>
      <c r="IK973" s="26"/>
      <c r="IL973" s="26"/>
      <c r="IM973" s="26"/>
      <c r="IN973" s="26"/>
      <c r="IO973" s="26"/>
      <c r="IP973" s="26"/>
      <c r="IQ973" s="26"/>
      <c r="IR973" s="26"/>
      <c r="IS973" s="26"/>
      <c r="IT973" s="26"/>
      <c r="IU973" s="26"/>
      <c r="IV973" s="26"/>
    </row>
    <row r="974" spans="1:256" s="35" customFormat="1" ht="14.4" x14ac:dyDescent="0.3">
      <c r="A974"/>
      <c r="B974"/>
      <c r="C974"/>
      <c r="D974"/>
      <c r="E974"/>
      <c r="F974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6"/>
      <c r="AB974" s="26"/>
      <c r="AC974" s="26"/>
      <c r="AD974" s="26"/>
      <c r="AE974" s="26"/>
      <c r="AF974" s="26"/>
      <c r="AG974" s="26"/>
      <c r="AH974" s="26"/>
      <c r="AI974" s="26"/>
      <c r="AJ974" s="26"/>
      <c r="AK974" s="26"/>
      <c r="AL974" s="26"/>
      <c r="AM974" s="26"/>
      <c r="AN974" s="26"/>
      <c r="AO974" s="26"/>
      <c r="AP974" s="26"/>
      <c r="AQ974" s="26"/>
      <c r="AR974" s="26"/>
      <c r="AS974" s="26"/>
      <c r="AT974" s="26"/>
      <c r="AU974" s="26"/>
      <c r="AV974" s="26"/>
      <c r="AW974" s="26"/>
      <c r="AX974" s="26"/>
      <c r="AY974" s="26"/>
      <c r="AZ974" s="26"/>
      <c r="BA974" s="26"/>
      <c r="BB974" s="26"/>
      <c r="BC974" s="26"/>
      <c r="BD974" s="26"/>
      <c r="BE974" s="26"/>
      <c r="BF974" s="26"/>
      <c r="BG974" s="26"/>
      <c r="BH974" s="26"/>
      <c r="BI974" s="26"/>
      <c r="BJ974" s="26"/>
      <c r="BK974" s="26"/>
      <c r="BL974" s="26"/>
      <c r="BM974" s="26"/>
      <c r="BN974" s="26"/>
      <c r="BO974" s="26"/>
      <c r="BP974" s="26"/>
      <c r="BQ974" s="26"/>
      <c r="BR974" s="26"/>
      <c r="BS974" s="26"/>
      <c r="BT974" s="26"/>
      <c r="BU974" s="26"/>
      <c r="BV974" s="26"/>
      <c r="BW974" s="26"/>
      <c r="BX974" s="26"/>
      <c r="BY974" s="26"/>
      <c r="BZ974" s="26"/>
      <c r="CA974" s="26"/>
      <c r="CB974" s="26"/>
      <c r="CC974" s="26"/>
      <c r="CD974" s="26"/>
      <c r="CE974" s="26"/>
      <c r="CF974" s="26"/>
      <c r="CG974" s="26"/>
      <c r="CH974" s="26"/>
      <c r="CI974" s="26"/>
      <c r="CJ974" s="26"/>
      <c r="CK974" s="26"/>
      <c r="CL974" s="26"/>
      <c r="CM974" s="26"/>
      <c r="CN974" s="26"/>
      <c r="CO974" s="26"/>
      <c r="CP974" s="26"/>
      <c r="CQ974" s="26"/>
      <c r="CR974" s="26"/>
      <c r="CS974" s="26"/>
      <c r="CT974" s="26"/>
      <c r="CU974" s="26"/>
      <c r="CV974" s="26"/>
      <c r="CW974" s="26"/>
      <c r="CX974" s="26"/>
      <c r="CY974" s="26"/>
      <c r="CZ974" s="26"/>
      <c r="DA974" s="26"/>
      <c r="DB974" s="26"/>
      <c r="DC974" s="26"/>
      <c r="DD974" s="26"/>
      <c r="DE974" s="26"/>
      <c r="DF974" s="26"/>
      <c r="DG974" s="26"/>
      <c r="DH974" s="26"/>
      <c r="DI974" s="26"/>
      <c r="DJ974" s="26"/>
      <c r="DK974" s="26"/>
      <c r="DL974" s="26"/>
      <c r="DM974" s="26"/>
      <c r="DN974" s="26"/>
      <c r="DO974" s="26"/>
      <c r="DP974" s="26"/>
      <c r="DQ974" s="26"/>
      <c r="DR974" s="26"/>
      <c r="DS974" s="26"/>
      <c r="DT974" s="26"/>
      <c r="DU974" s="26"/>
      <c r="DV974" s="26"/>
      <c r="DW974" s="26"/>
      <c r="DX974" s="26"/>
      <c r="DY974" s="26"/>
      <c r="DZ974" s="26"/>
      <c r="EA974" s="26"/>
      <c r="EB974" s="26"/>
      <c r="EC974" s="26"/>
      <c r="ED974" s="26"/>
      <c r="EE974" s="26"/>
      <c r="EF974" s="26"/>
      <c r="EG974" s="26"/>
      <c r="EH974" s="26"/>
      <c r="EI974" s="26"/>
      <c r="EJ974" s="26"/>
      <c r="EK974" s="26"/>
      <c r="EL974" s="26"/>
      <c r="EM974" s="26"/>
      <c r="EN974" s="26"/>
      <c r="EO974" s="26"/>
      <c r="EP974" s="26"/>
      <c r="EQ974" s="26"/>
      <c r="ER974" s="26"/>
      <c r="ES974" s="26"/>
      <c r="ET974" s="26"/>
      <c r="EU974" s="26"/>
      <c r="EV974" s="26"/>
      <c r="EW974" s="26"/>
      <c r="EX974" s="26"/>
      <c r="EY974" s="26"/>
      <c r="EZ974" s="26"/>
      <c r="FA974" s="26"/>
      <c r="FB974" s="26"/>
      <c r="FC974" s="26"/>
      <c r="FD974" s="26"/>
      <c r="FE974" s="26"/>
      <c r="FF974" s="26"/>
      <c r="FG974" s="26"/>
      <c r="FH974" s="26"/>
      <c r="FI974" s="26"/>
      <c r="FJ974" s="26"/>
      <c r="FK974" s="26"/>
      <c r="FL974" s="26"/>
      <c r="FM974" s="26"/>
      <c r="FN974" s="26"/>
      <c r="FO974" s="26"/>
      <c r="FP974" s="26"/>
      <c r="FQ974" s="26"/>
      <c r="FR974" s="26"/>
      <c r="FS974" s="26"/>
      <c r="FT974" s="26"/>
      <c r="FU974" s="26"/>
      <c r="FV974" s="26"/>
      <c r="FW974" s="26"/>
      <c r="FX974" s="26"/>
      <c r="FY974" s="26"/>
      <c r="FZ974" s="26"/>
      <c r="GA974" s="26"/>
      <c r="GB974" s="26"/>
      <c r="GC974" s="26"/>
      <c r="GD974" s="26"/>
      <c r="GE974" s="26"/>
      <c r="GF974" s="26"/>
      <c r="GG974" s="26"/>
      <c r="GH974" s="26"/>
      <c r="GI974" s="26"/>
      <c r="GJ974" s="26"/>
      <c r="GK974" s="26"/>
      <c r="GL974" s="26"/>
      <c r="GM974" s="26"/>
      <c r="GN974" s="26"/>
      <c r="GO974" s="26"/>
      <c r="GP974" s="26"/>
      <c r="GQ974" s="26"/>
      <c r="GR974" s="26"/>
      <c r="GS974" s="26"/>
      <c r="GT974" s="26"/>
      <c r="GU974" s="26"/>
      <c r="GV974" s="26"/>
      <c r="GW974" s="26"/>
      <c r="GX974" s="26"/>
      <c r="GY974" s="26"/>
      <c r="GZ974" s="26"/>
      <c r="HA974" s="26"/>
      <c r="HB974" s="26"/>
      <c r="HC974" s="26"/>
      <c r="HD974" s="26"/>
      <c r="HE974" s="26"/>
      <c r="HF974" s="26"/>
      <c r="HG974" s="26"/>
      <c r="HH974" s="26"/>
      <c r="HI974" s="26"/>
      <c r="HJ974" s="26"/>
      <c r="HK974" s="26"/>
      <c r="HL974" s="26"/>
      <c r="HM974" s="26"/>
      <c r="HN974" s="26"/>
      <c r="HO974" s="26"/>
      <c r="HP974" s="26"/>
      <c r="HQ974" s="26"/>
      <c r="HR974" s="26"/>
      <c r="HS974" s="26"/>
      <c r="HT974" s="26"/>
      <c r="HU974" s="26"/>
      <c r="HV974" s="26"/>
      <c r="HW974" s="26"/>
      <c r="HX974" s="26"/>
      <c r="HY974" s="26"/>
      <c r="HZ974" s="26"/>
      <c r="IA974" s="26"/>
      <c r="IB974" s="26"/>
      <c r="IC974" s="26"/>
      <c r="ID974" s="26"/>
      <c r="IE974" s="26"/>
      <c r="IF974" s="26"/>
      <c r="IG974" s="26"/>
      <c r="IH974" s="26"/>
      <c r="II974" s="26"/>
      <c r="IJ974" s="26"/>
      <c r="IK974" s="26"/>
      <c r="IL974" s="26"/>
      <c r="IM974" s="26"/>
      <c r="IN974" s="26"/>
      <c r="IO974" s="26"/>
      <c r="IP974" s="26"/>
      <c r="IQ974" s="26"/>
      <c r="IR974" s="26"/>
      <c r="IS974" s="26"/>
      <c r="IT974" s="26"/>
      <c r="IU974" s="26"/>
      <c r="IV974" s="26"/>
    </row>
    <row r="975" spans="1:256" s="32" customFormat="1" ht="14.4" x14ac:dyDescent="0.3">
      <c r="A975"/>
      <c r="B975"/>
      <c r="C975"/>
      <c r="D975"/>
      <c r="E975"/>
      <c r="F975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6"/>
      <c r="AB975" s="26"/>
      <c r="AC975" s="26"/>
      <c r="AD975" s="26"/>
      <c r="AE975" s="26"/>
      <c r="AF975" s="26"/>
      <c r="AG975" s="26"/>
      <c r="AH975" s="26"/>
      <c r="AI975" s="26"/>
      <c r="AJ975" s="26"/>
      <c r="AK975" s="26"/>
      <c r="AL975" s="26"/>
      <c r="AM975" s="26"/>
      <c r="AN975" s="26"/>
      <c r="AO975" s="26"/>
      <c r="AP975" s="26"/>
      <c r="AQ975" s="26"/>
      <c r="AR975" s="26"/>
      <c r="AS975" s="26"/>
      <c r="AT975" s="26"/>
      <c r="AU975" s="26"/>
      <c r="AV975" s="26"/>
      <c r="AW975" s="26"/>
      <c r="AX975" s="26"/>
      <c r="AY975" s="26"/>
      <c r="AZ975" s="26"/>
      <c r="BA975" s="26"/>
      <c r="BB975" s="26"/>
      <c r="BC975" s="26"/>
      <c r="BD975" s="26"/>
      <c r="BE975" s="26"/>
      <c r="BF975" s="26"/>
      <c r="BG975" s="26"/>
      <c r="BH975" s="26"/>
      <c r="BI975" s="26"/>
      <c r="BJ975" s="26"/>
      <c r="BK975" s="26"/>
      <c r="BL975" s="26"/>
      <c r="BM975" s="26"/>
      <c r="BN975" s="26"/>
      <c r="BO975" s="26"/>
      <c r="BP975" s="26"/>
      <c r="BQ975" s="26"/>
      <c r="BR975" s="26"/>
      <c r="BS975" s="26"/>
      <c r="BT975" s="26"/>
      <c r="BU975" s="26"/>
      <c r="BV975" s="26"/>
      <c r="BW975" s="26"/>
      <c r="BX975" s="26"/>
      <c r="BY975" s="26"/>
      <c r="BZ975" s="26"/>
      <c r="CA975" s="26"/>
      <c r="CB975" s="26"/>
      <c r="CC975" s="26"/>
      <c r="CD975" s="26"/>
      <c r="CE975" s="26"/>
      <c r="CF975" s="26"/>
      <c r="CG975" s="26"/>
      <c r="CH975" s="26"/>
      <c r="CI975" s="26"/>
      <c r="CJ975" s="26"/>
      <c r="CK975" s="26"/>
      <c r="CL975" s="26"/>
      <c r="CM975" s="26"/>
      <c r="CN975" s="26"/>
      <c r="CO975" s="26"/>
      <c r="CP975" s="26"/>
      <c r="CQ975" s="26"/>
      <c r="CR975" s="26"/>
      <c r="CS975" s="26"/>
      <c r="CT975" s="26"/>
      <c r="CU975" s="26"/>
      <c r="CV975" s="26"/>
      <c r="CW975" s="26"/>
      <c r="CX975" s="26"/>
      <c r="CY975" s="26"/>
      <c r="CZ975" s="26"/>
      <c r="DA975" s="26"/>
      <c r="DB975" s="26"/>
      <c r="DC975" s="26"/>
      <c r="DD975" s="26"/>
      <c r="DE975" s="26"/>
      <c r="DF975" s="26"/>
      <c r="DG975" s="26"/>
      <c r="DH975" s="26"/>
      <c r="DI975" s="26"/>
      <c r="DJ975" s="26"/>
      <c r="DK975" s="26"/>
      <c r="DL975" s="26"/>
      <c r="DM975" s="26"/>
      <c r="DN975" s="26"/>
      <c r="DO975" s="26"/>
      <c r="DP975" s="26"/>
      <c r="DQ975" s="26"/>
      <c r="DR975" s="26"/>
      <c r="DS975" s="26"/>
      <c r="DT975" s="26"/>
      <c r="DU975" s="26"/>
      <c r="DV975" s="26"/>
      <c r="DW975" s="26"/>
      <c r="DX975" s="26"/>
      <c r="DY975" s="26"/>
      <c r="DZ975" s="26"/>
      <c r="EA975" s="26"/>
      <c r="EB975" s="26"/>
      <c r="EC975" s="26"/>
      <c r="ED975" s="26"/>
      <c r="EE975" s="26"/>
      <c r="EF975" s="26"/>
      <c r="EG975" s="26"/>
      <c r="EH975" s="26"/>
      <c r="EI975" s="26"/>
      <c r="EJ975" s="26"/>
      <c r="EK975" s="26"/>
      <c r="EL975" s="26"/>
      <c r="EM975" s="26"/>
      <c r="EN975" s="26"/>
      <c r="EO975" s="26"/>
      <c r="EP975" s="26"/>
      <c r="EQ975" s="26"/>
      <c r="ER975" s="26"/>
      <c r="ES975" s="26"/>
      <c r="ET975" s="26"/>
      <c r="EU975" s="26"/>
      <c r="EV975" s="26"/>
      <c r="EW975" s="26"/>
      <c r="EX975" s="26"/>
      <c r="EY975" s="26"/>
      <c r="EZ975" s="26"/>
      <c r="FA975" s="26"/>
      <c r="FB975" s="26"/>
      <c r="FC975" s="26"/>
      <c r="FD975" s="26"/>
      <c r="FE975" s="26"/>
      <c r="FF975" s="26"/>
      <c r="FG975" s="26"/>
      <c r="FH975" s="26"/>
      <c r="FI975" s="26"/>
      <c r="FJ975" s="26"/>
      <c r="FK975" s="26"/>
      <c r="FL975" s="26"/>
      <c r="FM975" s="26"/>
      <c r="FN975" s="26"/>
      <c r="FO975" s="26"/>
      <c r="FP975" s="26"/>
      <c r="FQ975" s="26"/>
      <c r="FR975" s="26"/>
      <c r="FS975" s="26"/>
      <c r="FT975" s="26"/>
      <c r="FU975" s="26"/>
      <c r="FV975" s="26"/>
      <c r="FW975" s="26"/>
      <c r="FX975" s="26"/>
      <c r="FY975" s="26"/>
      <c r="FZ975" s="26"/>
      <c r="GA975" s="26"/>
      <c r="GB975" s="26"/>
      <c r="GC975" s="26"/>
      <c r="GD975" s="26"/>
      <c r="GE975" s="26"/>
      <c r="GF975" s="26"/>
      <c r="GG975" s="26"/>
      <c r="GH975" s="26"/>
      <c r="GI975" s="26"/>
      <c r="GJ975" s="26"/>
      <c r="GK975" s="26"/>
      <c r="GL975" s="26"/>
      <c r="GM975" s="26"/>
      <c r="GN975" s="26"/>
      <c r="GO975" s="26"/>
      <c r="GP975" s="26"/>
      <c r="GQ975" s="26"/>
      <c r="GR975" s="26"/>
      <c r="GS975" s="26"/>
      <c r="GT975" s="26"/>
      <c r="GU975" s="26"/>
      <c r="GV975" s="26"/>
      <c r="GW975" s="26"/>
      <c r="GX975" s="26"/>
      <c r="GY975" s="26"/>
      <c r="GZ975" s="26"/>
      <c r="HA975" s="26"/>
      <c r="HB975" s="26"/>
      <c r="HC975" s="26"/>
      <c r="HD975" s="26"/>
      <c r="HE975" s="26"/>
      <c r="HF975" s="26"/>
      <c r="HG975" s="26"/>
      <c r="HH975" s="26"/>
      <c r="HI975" s="26"/>
      <c r="HJ975" s="26"/>
      <c r="HK975" s="26"/>
      <c r="HL975" s="26"/>
      <c r="HM975" s="26"/>
      <c r="HN975" s="26"/>
      <c r="HO975" s="26"/>
      <c r="HP975" s="26"/>
      <c r="HQ975" s="26"/>
      <c r="HR975" s="26"/>
      <c r="HS975" s="26"/>
      <c r="HT975" s="26"/>
      <c r="HU975" s="26"/>
      <c r="HV975" s="26"/>
      <c r="HW975" s="26"/>
      <c r="HX975" s="26"/>
      <c r="HY975" s="26"/>
      <c r="HZ975" s="26"/>
      <c r="IA975" s="26"/>
      <c r="IB975" s="26"/>
      <c r="IC975" s="26"/>
      <c r="ID975" s="26"/>
      <c r="IE975" s="26"/>
      <c r="IF975" s="26"/>
      <c r="IG975" s="26"/>
      <c r="IH975" s="26"/>
      <c r="II975" s="26"/>
      <c r="IJ975" s="26"/>
      <c r="IK975" s="26"/>
      <c r="IL975" s="26"/>
      <c r="IM975" s="26"/>
      <c r="IN975" s="26"/>
      <c r="IO975" s="26"/>
      <c r="IP975" s="26"/>
      <c r="IQ975" s="26"/>
      <c r="IR975" s="26"/>
      <c r="IS975" s="26"/>
      <c r="IT975" s="26"/>
      <c r="IU975" s="26"/>
      <c r="IV975" s="26"/>
    </row>
    <row r="976" spans="1:256" s="32" customFormat="1" ht="14.4" x14ac:dyDescent="0.3">
      <c r="A976"/>
      <c r="B976"/>
      <c r="C976"/>
      <c r="D976"/>
      <c r="E976"/>
      <c r="F97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6"/>
      <c r="AB976" s="26"/>
      <c r="AC976" s="26"/>
      <c r="AD976" s="26"/>
      <c r="AE976" s="26"/>
      <c r="AF976" s="26"/>
      <c r="AG976" s="26"/>
      <c r="AH976" s="26"/>
      <c r="AI976" s="26"/>
      <c r="AJ976" s="26"/>
      <c r="AK976" s="26"/>
      <c r="AL976" s="26"/>
      <c r="AM976" s="26"/>
      <c r="AN976" s="26"/>
      <c r="AO976" s="26"/>
      <c r="AP976" s="26"/>
      <c r="AQ976" s="26"/>
      <c r="AR976" s="26"/>
      <c r="AS976" s="26"/>
      <c r="AT976" s="26"/>
      <c r="AU976" s="26"/>
      <c r="AV976" s="26"/>
      <c r="AW976" s="26"/>
      <c r="AX976" s="26"/>
      <c r="AY976" s="26"/>
      <c r="AZ976" s="26"/>
      <c r="BA976" s="26"/>
      <c r="BB976" s="26"/>
      <c r="BC976" s="26"/>
      <c r="BD976" s="26"/>
      <c r="BE976" s="26"/>
      <c r="BF976" s="26"/>
      <c r="BG976" s="26"/>
      <c r="BH976" s="26"/>
      <c r="BI976" s="26"/>
      <c r="BJ976" s="26"/>
      <c r="BK976" s="26"/>
      <c r="BL976" s="26"/>
      <c r="BM976" s="26"/>
      <c r="BN976" s="26"/>
      <c r="BO976" s="26"/>
      <c r="BP976" s="26"/>
      <c r="BQ976" s="26"/>
      <c r="BR976" s="26"/>
      <c r="BS976" s="26"/>
      <c r="BT976" s="26"/>
      <c r="BU976" s="26"/>
      <c r="BV976" s="26"/>
      <c r="BW976" s="26"/>
      <c r="BX976" s="26"/>
      <c r="BY976" s="26"/>
      <c r="BZ976" s="26"/>
      <c r="CA976" s="26"/>
      <c r="CB976" s="26"/>
      <c r="CC976" s="26"/>
      <c r="CD976" s="26"/>
      <c r="CE976" s="26"/>
      <c r="CF976" s="26"/>
      <c r="CG976" s="26"/>
      <c r="CH976" s="26"/>
      <c r="CI976" s="26"/>
      <c r="CJ976" s="26"/>
      <c r="CK976" s="26"/>
      <c r="CL976" s="26"/>
      <c r="CM976" s="26"/>
      <c r="CN976" s="26"/>
      <c r="CO976" s="26"/>
      <c r="CP976" s="26"/>
      <c r="CQ976" s="26"/>
      <c r="CR976" s="26"/>
      <c r="CS976" s="26"/>
      <c r="CT976" s="26"/>
      <c r="CU976" s="26"/>
      <c r="CV976" s="26"/>
      <c r="CW976" s="26"/>
      <c r="CX976" s="26"/>
      <c r="CY976" s="26"/>
      <c r="CZ976" s="26"/>
      <c r="DA976" s="26"/>
      <c r="DB976" s="26"/>
      <c r="DC976" s="26"/>
      <c r="DD976" s="26"/>
      <c r="DE976" s="26"/>
      <c r="DF976" s="26"/>
      <c r="DG976" s="26"/>
      <c r="DH976" s="26"/>
      <c r="DI976" s="26"/>
      <c r="DJ976" s="26"/>
      <c r="DK976" s="26"/>
      <c r="DL976" s="26"/>
      <c r="DM976" s="26"/>
      <c r="DN976" s="26"/>
      <c r="DO976" s="26"/>
      <c r="DP976" s="26"/>
      <c r="DQ976" s="26"/>
      <c r="DR976" s="26"/>
      <c r="DS976" s="26"/>
      <c r="DT976" s="26"/>
      <c r="DU976" s="26"/>
      <c r="DV976" s="26"/>
      <c r="DW976" s="26"/>
      <c r="DX976" s="26"/>
      <c r="DY976" s="26"/>
      <c r="DZ976" s="26"/>
      <c r="EA976" s="26"/>
      <c r="EB976" s="26"/>
      <c r="EC976" s="26"/>
      <c r="ED976" s="26"/>
      <c r="EE976" s="26"/>
      <c r="EF976" s="26"/>
      <c r="EG976" s="26"/>
      <c r="EH976" s="26"/>
      <c r="EI976" s="26"/>
      <c r="EJ976" s="26"/>
      <c r="EK976" s="26"/>
      <c r="EL976" s="26"/>
      <c r="EM976" s="26"/>
      <c r="EN976" s="26"/>
      <c r="EO976" s="26"/>
      <c r="EP976" s="26"/>
      <c r="EQ976" s="26"/>
      <c r="ER976" s="26"/>
      <c r="ES976" s="26"/>
      <c r="ET976" s="26"/>
      <c r="EU976" s="26"/>
      <c r="EV976" s="26"/>
      <c r="EW976" s="26"/>
      <c r="EX976" s="26"/>
      <c r="EY976" s="26"/>
      <c r="EZ976" s="26"/>
      <c r="FA976" s="26"/>
      <c r="FB976" s="26"/>
      <c r="FC976" s="26"/>
      <c r="FD976" s="26"/>
      <c r="FE976" s="26"/>
      <c r="FF976" s="26"/>
      <c r="FG976" s="26"/>
      <c r="FH976" s="26"/>
      <c r="FI976" s="26"/>
      <c r="FJ976" s="26"/>
      <c r="FK976" s="26"/>
      <c r="FL976" s="26"/>
      <c r="FM976" s="26"/>
      <c r="FN976" s="26"/>
      <c r="FO976" s="26"/>
      <c r="FP976" s="26"/>
      <c r="FQ976" s="26"/>
      <c r="FR976" s="26"/>
      <c r="FS976" s="26"/>
      <c r="FT976" s="26"/>
      <c r="FU976" s="26"/>
      <c r="FV976" s="26"/>
      <c r="FW976" s="26"/>
      <c r="FX976" s="26"/>
      <c r="FY976" s="26"/>
      <c r="FZ976" s="26"/>
      <c r="GA976" s="26"/>
      <c r="GB976" s="26"/>
      <c r="GC976" s="26"/>
      <c r="GD976" s="26"/>
      <c r="GE976" s="26"/>
      <c r="GF976" s="26"/>
      <c r="GG976" s="26"/>
      <c r="GH976" s="26"/>
      <c r="GI976" s="26"/>
      <c r="GJ976" s="26"/>
      <c r="GK976" s="26"/>
      <c r="GL976" s="26"/>
      <c r="GM976" s="26"/>
      <c r="GN976" s="26"/>
      <c r="GO976" s="26"/>
      <c r="GP976" s="26"/>
      <c r="GQ976" s="26"/>
      <c r="GR976" s="26"/>
      <c r="GS976" s="26"/>
      <c r="GT976" s="26"/>
      <c r="GU976" s="26"/>
      <c r="GV976" s="26"/>
      <c r="GW976" s="26"/>
      <c r="GX976" s="26"/>
      <c r="GY976" s="26"/>
      <c r="GZ976" s="26"/>
      <c r="HA976" s="26"/>
      <c r="HB976" s="26"/>
      <c r="HC976" s="26"/>
      <c r="HD976" s="26"/>
      <c r="HE976" s="26"/>
      <c r="HF976" s="26"/>
      <c r="HG976" s="26"/>
      <c r="HH976" s="26"/>
      <c r="HI976" s="26"/>
      <c r="HJ976" s="26"/>
      <c r="HK976" s="26"/>
      <c r="HL976" s="26"/>
      <c r="HM976" s="26"/>
      <c r="HN976" s="26"/>
      <c r="HO976" s="26"/>
      <c r="HP976" s="26"/>
      <c r="HQ976" s="26"/>
      <c r="HR976" s="26"/>
      <c r="HS976" s="26"/>
      <c r="HT976" s="26"/>
      <c r="HU976" s="26"/>
      <c r="HV976" s="26"/>
      <c r="HW976" s="26"/>
      <c r="HX976" s="26"/>
      <c r="HY976" s="26"/>
      <c r="HZ976" s="26"/>
      <c r="IA976" s="26"/>
      <c r="IB976" s="26"/>
      <c r="IC976" s="26"/>
      <c r="ID976" s="26"/>
      <c r="IE976" s="26"/>
      <c r="IF976" s="26"/>
      <c r="IG976" s="26"/>
      <c r="IH976" s="26"/>
      <c r="II976" s="26"/>
      <c r="IJ976" s="26"/>
      <c r="IK976" s="26"/>
      <c r="IL976" s="26"/>
      <c r="IM976" s="26"/>
      <c r="IN976" s="26"/>
      <c r="IO976" s="26"/>
      <c r="IP976" s="26"/>
      <c r="IQ976" s="26"/>
      <c r="IR976" s="26"/>
      <c r="IS976" s="26"/>
      <c r="IT976" s="26"/>
      <c r="IU976" s="26"/>
      <c r="IV976" s="26"/>
    </row>
    <row r="977" spans="1:256" s="32" customFormat="1" ht="14.4" x14ac:dyDescent="0.3">
      <c r="A977"/>
      <c r="B977"/>
      <c r="C977"/>
      <c r="D977"/>
      <c r="E977"/>
      <c r="F977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6"/>
      <c r="AB977" s="26"/>
      <c r="AC977" s="26"/>
      <c r="AD977" s="26"/>
      <c r="AE977" s="26"/>
      <c r="AF977" s="26"/>
      <c r="AG977" s="26"/>
      <c r="AH977" s="26"/>
      <c r="AI977" s="26"/>
      <c r="AJ977" s="26"/>
      <c r="AK977" s="26"/>
      <c r="AL977" s="26"/>
      <c r="AM977" s="26"/>
      <c r="AN977" s="26"/>
      <c r="AO977" s="26"/>
      <c r="AP977" s="26"/>
      <c r="AQ977" s="26"/>
      <c r="AR977" s="26"/>
      <c r="AS977" s="26"/>
      <c r="AT977" s="26"/>
      <c r="AU977" s="26"/>
      <c r="AV977" s="26"/>
      <c r="AW977" s="26"/>
      <c r="AX977" s="26"/>
      <c r="AY977" s="26"/>
      <c r="AZ977" s="26"/>
      <c r="BA977" s="26"/>
      <c r="BB977" s="26"/>
      <c r="BC977" s="26"/>
      <c r="BD977" s="26"/>
      <c r="BE977" s="26"/>
      <c r="BF977" s="26"/>
      <c r="BG977" s="26"/>
      <c r="BH977" s="26"/>
      <c r="BI977" s="26"/>
      <c r="BJ977" s="26"/>
      <c r="BK977" s="26"/>
      <c r="BL977" s="26"/>
      <c r="BM977" s="26"/>
      <c r="BN977" s="26"/>
      <c r="BO977" s="26"/>
      <c r="BP977" s="26"/>
      <c r="BQ977" s="26"/>
      <c r="BR977" s="26"/>
      <c r="BS977" s="26"/>
      <c r="BT977" s="26"/>
      <c r="BU977" s="26"/>
      <c r="BV977" s="26"/>
      <c r="BW977" s="26"/>
      <c r="BX977" s="26"/>
      <c r="BY977" s="26"/>
      <c r="BZ977" s="26"/>
      <c r="CA977" s="26"/>
      <c r="CB977" s="26"/>
      <c r="CC977" s="26"/>
      <c r="CD977" s="26"/>
      <c r="CE977" s="26"/>
      <c r="CF977" s="26"/>
      <c r="CG977" s="26"/>
      <c r="CH977" s="26"/>
      <c r="CI977" s="26"/>
      <c r="CJ977" s="26"/>
      <c r="CK977" s="26"/>
      <c r="CL977" s="26"/>
      <c r="CM977" s="26"/>
      <c r="CN977" s="26"/>
      <c r="CO977" s="26"/>
      <c r="CP977" s="26"/>
      <c r="CQ977" s="26"/>
      <c r="CR977" s="26"/>
      <c r="CS977" s="26"/>
      <c r="CT977" s="26"/>
      <c r="CU977" s="26"/>
      <c r="CV977" s="26"/>
      <c r="CW977" s="26"/>
      <c r="CX977" s="26"/>
      <c r="CY977" s="26"/>
      <c r="CZ977" s="26"/>
      <c r="DA977" s="26"/>
      <c r="DB977" s="26"/>
      <c r="DC977" s="26"/>
      <c r="DD977" s="26"/>
      <c r="DE977" s="26"/>
      <c r="DF977" s="26"/>
      <c r="DG977" s="26"/>
      <c r="DH977" s="26"/>
      <c r="DI977" s="26"/>
      <c r="DJ977" s="26"/>
      <c r="DK977" s="26"/>
      <c r="DL977" s="26"/>
      <c r="DM977" s="26"/>
      <c r="DN977" s="26"/>
      <c r="DO977" s="26"/>
      <c r="DP977" s="26"/>
      <c r="DQ977" s="26"/>
      <c r="DR977" s="26"/>
      <c r="DS977" s="26"/>
      <c r="DT977" s="26"/>
      <c r="DU977" s="26"/>
      <c r="DV977" s="26"/>
      <c r="DW977" s="26"/>
      <c r="DX977" s="26"/>
      <c r="DY977" s="26"/>
      <c r="DZ977" s="26"/>
      <c r="EA977" s="26"/>
      <c r="EB977" s="26"/>
      <c r="EC977" s="26"/>
      <c r="ED977" s="26"/>
      <c r="EE977" s="26"/>
      <c r="EF977" s="26"/>
      <c r="EG977" s="26"/>
      <c r="EH977" s="26"/>
      <c r="EI977" s="26"/>
      <c r="EJ977" s="26"/>
      <c r="EK977" s="26"/>
      <c r="EL977" s="26"/>
      <c r="EM977" s="26"/>
      <c r="EN977" s="26"/>
      <c r="EO977" s="26"/>
      <c r="EP977" s="26"/>
      <c r="EQ977" s="26"/>
      <c r="ER977" s="26"/>
      <c r="ES977" s="26"/>
      <c r="ET977" s="26"/>
      <c r="EU977" s="26"/>
      <c r="EV977" s="26"/>
      <c r="EW977" s="26"/>
      <c r="EX977" s="26"/>
      <c r="EY977" s="26"/>
      <c r="EZ977" s="26"/>
      <c r="FA977" s="26"/>
      <c r="FB977" s="26"/>
      <c r="FC977" s="26"/>
      <c r="FD977" s="26"/>
      <c r="FE977" s="26"/>
      <c r="FF977" s="26"/>
      <c r="FG977" s="26"/>
      <c r="FH977" s="26"/>
      <c r="FI977" s="26"/>
      <c r="FJ977" s="26"/>
      <c r="FK977" s="26"/>
      <c r="FL977" s="26"/>
      <c r="FM977" s="26"/>
      <c r="FN977" s="26"/>
      <c r="FO977" s="26"/>
      <c r="FP977" s="26"/>
      <c r="FQ977" s="26"/>
      <c r="FR977" s="26"/>
      <c r="FS977" s="26"/>
      <c r="FT977" s="26"/>
      <c r="FU977" s="26"/>
      <c r="FV977" s="26"/>
      <c r="FW977" s="26"/>
      <c r="FX977" s="26"/>
      <c r="FY977" s="26"/>
      <c r="FZ977" s="26"/>
      <c r="GA977" s="26"/>
      <c r="GB977" s="26"/>
      <c r="GC977" s="26"/>
      <c r="GD977" s="26"/>
      <c r="GE977" s="26"/>
      <c r="GF977" s="26"/>
      <c r="GG977" s="26"/>
      <c r="GH977" s="26"/>
      <c r="GI977" s="26"/>
      <c r="GJ977" s="26"/>
      <c r="GK977" s="26"/>
      <c r="GL977" s="26"/>
      <c r="GM977" s="26"/>
      <c r="GN977" s="26"/>
      <c r="GO977" s="26"/>
      <c r="GP977" s="26"/>
      <c r="GQ977" s="26"/>
      <c r="GR977" s="26"/>
      <c r="GS977" s="26"/>
      <c r="GT977" s="26"/>
      <c r="GU977" s="26"/>
      <c r="GV977" s="26"/>
      <c r="GW977" s="26"/>
      <c r="GX977" s="26"/>
      <c r="GY977" s="26"/>
      <c r="GZ977" s="26"/>
      <c r="HA977" s="26"/>
      <c r="HB977" s="26"/>
      <c r="HC977" s="26"/>
      <c r="HD977" s="26"/>
      <c r="HE977" s="26"/>
      <c r="HF977" s="26"/>
      <c r="HG977" s="26"/>
      <c r="HH977" s="26"/>
      <c r="HI977" s="26"/>
      <c r="HJ977" s="26"/>
      <c r="HK977" s="26"/>
      <c r="HL977" s="26"/>
      <c r="HM977" s="26"/>
      <c r="HN977" s="26"/>
      <c r="HO977" s="26"/>
      <c r="HP977" s="26"/>
      <c r="HQ977" s="26"/>
      <c r="HR977" s="26"/>
      <c r="HS977" s="26"/>
      <c r="HT977" s="26"/>
      <c r="HU977" s="26"/>
      <c r="HV977" s="26"/>
      <c r="HW977" s="26"/>
      <c r="HX977" s="26"/>
      <c r="HY977" s="26"/>
      <c r="HZ977" s="26"/>
      <c r="IA977" s="26"/>
      <c r="IB977" s="26"/>
      <c r="IC977" s="26"/>
      <c r="ID977" s="26"/>
      <c r="IE977" s="26"/>
      <c r="IF977" s="26"/>
      <c r="IG977" s="26"/>
      <c r="IH977" s="26"/>
      <c r="II977" s="26"/>
      <c r="IJ977" s="26"/>
      <c r="IK977" s="26"/>
      <c r="IL977" s="26"/>
      <c r="IM977" s="26"/>
      <c r="IN977" s="26"/>
      <c r="IO977" s="26"/>
      <c r="IP977" s="26"/>
      <c r="IQ977" s="26"/>
      <c r="IR977" s="26"/>
      <c r="IS977" s="26"/>
      <c r="IT977" s="26"/>
      <c r="IU977" s="26"/>
      <c r="IV977" s="26"/>
    </row>
    <row r="978" spans="1:256" s="35" customFormat="1" ht="14.4" x14ac:dyDescent="0.3">
      <c r="A978"/>
      <c r="B978"/>
      <c r="C978"/>
      <c r="D978"/>
      <c r="E978"/>
      <c r="F978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6"/>
      <c r="AB978" s="26"/>
      <c r="AC978" s="26"/>
      <c r="AD978" s="26"/>
      <c r="AE978" s="26"/>
      <c r="AF978" s="26"/>
      <c r="AG978" s="26"/>
      <c r="AH978" s="26"/>
      <c r="AI978" s="26"/>
      <c r="AJ978" s="26"/>
      <c r="AK978" s="26"/>
      <c r="AL978" s="26"/>
      <c r="AM978" s="26"/>
      <c r="AN978" s="26"/>
      <c r="AO978" s="26"/>
      <c r="AP978" s="26"/>
      <c r="AQ978" s="26"/>
      <c r="AR978" s="26"/>
      <c r="AS978" s="26"/>
      <c r="AT978" s="26"/>
      <c r="AU978" s="26"/>
      <c r="AV978" s="26"/>
      <c r="AW978" s="26"/>
      <c r="AX978" s="26"/>
      <c r="AY978" s="26"/>
      <c r="AZ978" s="26"/>
      <c r="BA978" s="26"/>
      <c r="BB978" s="26"/>
      <c r="BC978" s="26"/>
      <c r="BD978" s="26"/>
      <c r="BE978" s="26"/>
      <c r="BF978" s="26"/>
      <c r="BG978" s="26"/>
      <c r="BH978" s="26"/>
      <c r="BI978" s="26"/>
      <c r="BJ978" s="26"/>
      <c r="BK978" s="26"/>
      <c r="BL978" s="26"/>
      <c r="BM978" s="26"/>
      <c r="BN978" s="26"/>
      <c r="BO978" s="26"/>
      <c r="BP978" s="26"/>
      <c r="BQ978" s="26"/>
      <c r="BR978" s="26"/>
      <c r="BS978" s="26"/>
      <c r="BT978" s="26"/>
      <c r="BU978" s="26"/>
      <c r="BV978" s="26"/>
      <c r="BW978" s="26"/>
      <c r="BX978" s="26"/>
      <c r="BY978" s="26"/>
      <c r="BZ978" s="26"/>
      <c r="CA978" s="26"/>
      <c r="CB978" s="26"/>
      <c r="CC978" s="26"/>
      <c r="CD978" s="26"/>
      <c r="CE978" s="26"/>
      <c r="CF978" s="26"/>
      <c r="CG978" s="26"/>
      <c r="CH978" s="26"/>
      <c r="CI978" s="26"/>
      <c r="CJ978" s="26"/>
      <c r="CK978" s="26"/>
      <c r="CL978" s="26"/>
      <c r="CM978" s="26"/>
      <c r="CN978" s="26"/>
      <c r="CO978" s="26"/>
      <c r="CP978" s="26"/>
      <c r="CQ978" s="26"/>
      <c r="CR978" s="26"/>
      <c r="CS978" s="26"/>
      <c r="CT978" s="26"/>
      <c r="CU978" s="26"/>
      <c r="CV978" s="26"/>
      <c r="CW978" s="26"/>
      <c r="CX978" s="26"/>
      <c r="CY978" s="26"/>
      <c r="CZ978" s="26"/>
      <c r="DA978" s="26"/>
      <c r="DB978" s="26"/>
      <c r="DC978" s="26"/>
      <c r="DD978" s="26"/>
      <c r="DE978" s="26"/>
      <c r="DF978" s="26"/>
      <c r="DG978" s="26"/>
      <c r="DH978" s="26"/>
      <c r="DI978" s="26"/>
      <c r="DJ978" s="26"/>
      <c r="DK978" s="26"/>
      <c r="DL978" s="26"/>
      <c r="DM978" s="26"/>
      <c r="DN978" s="26"/>
      <c r="DO978" s="26"/>
      <c r="DP978" s="26"/>
      <c r="DQ978" s="26"/>
      <c r="DR978" s="26"/>
      <c r="DS978" s="26"/>
      <c r="DT978" s="26"/>
      <c r="DU978" s="26"/>
      <c r="DV978" s="26"/>
      <c r="DW978" s="26"/>
      <c r="DX978" s="26"/>
      <c r="DY978" s="26"/>
      <c r="DZ978" s="26"/>
      <c r="EA978" s="26"/>
      <c r="EB978" s="26"/>
      <c r="EC978" s="26"/>
      <c r="ED978" s="26"/>
      <c r="EE978" s="26"/>
      <c r="EF978" s="26"/>
      <c r="EG978" s="26"/>
      <c r="EH978" s="26"/>
      <c r="EI978" s="26"/>
      <c r="EJ978" s="26"/>
      <c r="EK978" s="26"/>
      <c r="EL978" s="26"/>
      <c r="EM978" s="26"/>
      <c r="EN978" s="26"/>
      <c r="EO978" s="26"/>
      <c r="EP978" s="26"/>
      <c r="EQ978" s="26"/>
      <c r="ER978" s="26"/>
      <c r="ES978" s="26"/>
      <c r="ET978" s="26"/>
      <c r="EU978" s="26"/>
      <c r="EV978" s="26"/>
      <c r="EW978" s="26"/>
      <c r="EX978" s="26"/>
      <c r="EY978" s="26"/>
      <c r="EZ978" s="26"/>
      <c r="FA978" s="26"/>
      <c r="FB978" s="26"/>
      <c r="FC978" s="26"/>
      <c r="FD978" s="26"/>
      <c r="FE978" s="26"/>
      <c r="FF978" s="26"/>
      <c r="FG978" s="26"/>
      <c r="FH978" s="26"/>
      <c r="FI978" s="26"/>
      <c r="FJ978" s="26"/>
      <c r="FK978" s="26"/>
      <c r="FL978" s="26"/>
      <c r="FM978" s="26"/>
      <c r="FN978" s="26"/>
      <c r="FO978" s="26"/>
      <c r="FP978" s="26"/>
      <c r="FQ978" s="26"/>
      <c r="FR978" s="26"/>
      <c r="FS978" s="26"/>
      <c r="FT978" s="26"/>
      <c r="FU978" s="26"/>
      <c r="FV978" s="26"/>
      <c r="FW978" s="26"/>
      <c r="FX978" s="26"/>
      <c r="FY978" s="26"/>
      <c r="FZ978" s="26"/>
      <c r="GA978" s="26"/>
      <c r="GB978" s="26"/>
      <c r="GC978" s="26"/>
      <c r="GD978" s="26"/>
      <c r="GE978" s="26"/>
      <c r="GF978" s="26"/>
      <c r="GG978" s="26"/>
      <c r="GH978" s="26"/>
      <c r="GI978" s="26"/>
      <c r="GJ978" s="26"/>
      <c r="GK978" s="26"/>
      <c r="GL978" s="26"/>
      <c r="GM978" s="26"/>
      <c r="GN978" s="26"/>
      <c r="GO978" s="26"/>
      <c r="GP978" s="26"/>
      <c r="GQ978" s="26"/>
      <c r="GR978" s="26"/>
      <c r="GS978" s="26"/>
      <c r="GT978" s="26"/>
      <c r="GU978" s="26"/>
      <c r="GV978" s="26"/>
      <c r="GW978" s="26"/>
      <c r="GX978" s="26"/>
      <c r="GY978" s="26"/>
      <c r="GZ978" s="26"/>
      <c r="HA978" s="26"/>
      <c r="HB978" s="26"/>
      <c r="HC978" s="26"/>
      <c r="HD978" s="26"/>
      <c r="HE978" s="26"/>
      <c r="HF978" s="26"/>
      <c r="HG978" s="26"/>
      <c r="HH978" s="26"/>
      <c r="HI978" s="26"/>
      <c r="HJ978" s="26"/>
      <c r="HK978" s="26"/>
      <c r="HL978" s="26"/>
      <c r="HM978" s="26"/>
      <c r="HN978" s="26"/>
      <c r="HO978" s="26"/>
      <c r="HP978" s="26"/>
      <c r="HQ978" s="26"/>
      <c r="HR978" s="26"/>
      <c r="HS978" s="26"/>
      <c r="HT978" s="26"/>
      <c r="HU978" s="26"/>
      <c r="HV978" s="26"/>
      <c r="HW978" s="26"/>
      <c r="HX978" s="26"/>
      <c r="HY978" s="26"/>
      <c r="HZ978" s="26"/>
      <c r="IA978" s="26"/>
      <c r="IB978" s="26"/>
      <c r="IC978" s="26"/>
      <c r="ID978" s="26"/>
      <c r="IE978" s="26"/>
      <c r="IF978" s="26"/>
      <c r="IG978" s="26"/>
      <c r="IH978" s="26"/>
      <c r="II978" s="26"/>
      <c r="IJ978" s="26"/>
      <c r="IK978" s="26"/>
      <c r="IL978" s="26"/>
      <c r="IM978" s="26"/>
      <c r="IN978" s="26"/>
      <c r="IO978" s="26"/>
      <c r="IP978" s="26"/>
      <c r="IQ978" s="26"/>
      <c r="IR978" s="26"/>
      <c r="IS978" s="26"/>
      <c r="IT978" s="26"/>
      <c r="IU978" s="26"/>
      <c r="IV978" s="26"/>
    </row>
    <row r="979" spans="1:256" s="32" customFormat="1" ht="14.4" x14ac:dyDescent="0.3">
      <c r="A979"/>
      <c r="B979"/>
      <c r="C979"/>
      <c r="D979"/>
      <c r="E979"/>
      <c r="F979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6"/>
      <c r="AB979" s="26"/>
      <c r="AC979" s="26"/>
      <c r="AD979" s="26"/>
      <c r="AE979" s="26"/>
      <c r="AF979" s="26"/>
      <c r="AG979" s="26"/>
      <c r="AH979" s="26"/>
      <c r="AI979" s="26"/>
      <c r="AJ979" s="26"/>
      <c r="AK979" s="26"/>
      <c r="AL979" s="26"/>
      <c r="AM979" s="26"/>
      <c r="AN979" s="26"/>
      <c r="AO979" s="26"/>
      <c r="AP979" s="26"/>
      <c r="AQ979" s="26"/>
      <c r="AR979" s="26"/>
      <c r="AS979" s="26"/>
      <c r="AT979" s="26"/>
      <c r="AU979" s="26"/>
      <c r="AV979" s="26"/>
      <c r="AW979" s="26"/>
      <c r="AX979" s="26"/>
      <c r="AY979" s="26"/>
      <c r="AZ979" s="26"/>
      <c r="BA979" s="26"/>
      <c r="BB979" s="26"/>
      <c r="BC979" s="26"/>
      <c r="BD979" s="26"/>
      <c r="BE979" s="26"/>
      <c r="BF979" s="26"/>
      <c r="BG979" s="26"/>
      <c r="BH979" s="26"/>
      <c r="BI979" s="26"/>
      <c r="BJ979" s="26"/>
      <c r="BK979" s="26"/>
      <c r="BL979" s="26"/>
      <c r="BM979" s="26"/>
      <c r="BN979" s="26"/>
      <c r="BO979" s="26"/>
      <c r="BP979" s="26"/>
      <c r="BQ979" s="26"/>
      <c r="BR979" s="26"/>
      <c r="BS979" s="26"/>
      <c r="BT979" s="26"/>
      <c r="BU979" s="26"/>
      <c r="BV979" s="26"/>
      <c r="BW979" s="26"/>
      <c r="BX979" s="26"/>
      <c r="BY979" s="26"/>
      <c r="BZ979" s="26"/>
      <c r="CA979" s="26"/>
      <c r="CB979" s="26"/>
      <c r="CC979" s="26"/>
      <c r="CD979" s="26"/>
      <c r="CE979" s="26"/>
      <c r="CF979" s="26"/>
      <c r="CG979" s="26"/>
      <c r="CH979" s="26"/>
      <c r="CI979" s="26"/>
      <c r="CJ979" s="26"/>
      <c r="CK979" s="26"/>
      <c r="CL979" s="26"/>
      <c r="CM979" s="26"/>
      <c r="CN979" s="26"/>
      <c r="CO979" s="26"/>
      <c r="CP979" s="26"/>
      <c r="CQ979" s="26"/>
      <c r="CR979" s="26"/>
      <c r="CS979" s="26"/>
      <c r="CT979" s="26"/>
      <c r="CU979" s="26"/>
      <c r="CV979" s="26"/>
      <c r="CW979" s="26"/>
      <c r="CX979" s="26"/>
      <c r="CY979" s="26"/>
      <c r="CZ979" s="26"/>
      <c r="DA979" s="26"/>
      <c r="DB979" s="26"/>
      <c r="DC979" s="26"/>
      <c r="DD979" s="26"/>
      <c r="DE979" s="26"/>
      <c r="DF979" s="26"/>
      <c r="DG979" s="26"/>
      <c r="DH979" s="26"/>
      <c r="DI979" s="26"/>
      <c r="DJ979" s="26"/>
      <c r="DK979" s="26"/>
      <c r="DL979" s="26"/>
      <c r="DM979" s="26"/>
      <c r="DN979" s="26"/>
      <c r="DO979" s="26"/>
      <c r="DP979" s="26"/>
      <c r="DQ979" s="26"/>
      <c r="DR979" s="26"/>
      <c r="DS979" s="26"/>
      <c r="DT979" s="26"/>
      <c r="DU979" s="26"/>
      <c r="DV979" s="26"/>
      <c r="DW979" s="26"/>
      <c r="DX979" s="26"/>
      <c r="DY979" s="26"/>
      <c r="DZ979" s="26"/>
      <c r="EA979" s="26"/>
      <c r="EB979" s="26"/>
      <c r="EC979" s="26"/>
      <c r="ED979" s="26"/>
      <c r="EE979" s="26"/>
      <c r="EF979" s="26"/>
      <c r="EG979" s="26"/>
      <c r="EH979" s="26"/>
      <c r="EI979" s="26"/>
      <c r="EJ979" s="26"/>
      <c r="EK979" s="26"/>
      <c r="EL979" s="26"/>
      <c r="EM979" s="26"/>
      <c r="EN979" s="26"/>
      <c r="EO979" s="26"/>
      <c r="EP979" s="26"/>
      <c r="EQ979" s="26"/>
      <c r="ER979" s="26"/>
      <c r="ES979" s="26"/>
      <c r="ET979" s="26"/>
      <c r="EU979" s="26"/>
      <c r="EV979" s="26"/>
      <c r="EW979" s="26"/>
      <c r="EX979" s="26"/>
      <c r="EY979" s="26"/>
      <c r="EZ979" s="26"/>
      <c r="FA979" s="26"/>
      <c r="FB979" s="26"/>
      <c r="FC979" s="26"/>
      <c r="FD979" s="26"/>
      <c r="FE979" s="26"/>
      <c r="FF979" s="26"/>
      <c r="FG979" s="26"/>
      <c r="FH979" s="26"/>
      <c r="FI979" s="26"/>
      <c r="FJ979" s="26"/>
      <c r="FK979" s="26"/>
      <c r="FL979" s="26"/>
      <c r="FM979" s="26"/>
      <c r="FN979" s="26"/>
      <c r="FO979" s="26"/>
      <c r="FP979" s="26"/>
      <c r="FQ979" s="26"/>
      <c r="FR979" s="26"/>
      <c r="FS979" s="26"/>
      <c r="FT979" s="26"/>
      <c r="FU979" s="26"/>
      <c r="FV979" s="26"/>
      <c r="FW979" s="26"/>
      <c r="FX979" s="26"/>
      <c r="FY979" s="26"/>
      <c r="FZ979" s="26"/>
      <c r="GA979" s="26"/>
      <c r="GB979" s="26"/>
      <c r="GC979" s="26"/>
      <c r="GD979" s="26"/>
      <c r="GE979" s="26"/>
      <c r="GF979" s="26"/>
      <c r="GG979" s="26"/>
      <c r="GH979" s="26"/>
      <c r="GI979" s="26"/>
      <c r="GJ979" s="26"/>
      <c r="GK979" s="26"/>
      <c r="GL979" s="26"/>
      <c r="GM979" s="26"/>
      <c r="GN979" s="26"/>
      <c r="GO979" s="26"/>
      <c r="GP979" s="26"/>
      <c r="GQ979" s="26"/>
      <c r="GR979" s="26"/>
      <c r="GS979" s="26"/>
      <c r="GT979" s="26"/>
      <c r="GU979" s="26"/>
      <c r="GV979" s="26"/>
      <c r="GW979" s="26"/>
      <c r="GX979" s="26"/>
      <c r="GY979" s="26"/>
      <c r="GZ979" s="26"/>
      <c r="HA979" s="26"/>
      <c r="HB979" s="26"/>
      <c r="HC979" s="26"/>
      <c r="HD979" s="26"/>
      <c r="HE979" s="26"/>
      <c r="HF979" s="26"/>
      <c r="HG979" s="26"/>
      <c r="HH979" s="26"/>
      <c r="HI979" s="26"/>
      <c r="HJ979" s="26"/>
      <c r="HK979" s="26"/>
      <c r="HL979" s="26"/>
      <c r="HM979" s="26"/>
      <c r="HN979" s="26"/>
      <c r="HO979" s="26"/>
      <c r="HP979" s="26"/>
      <c r="HQ979" s="26"/>
      <c r="HR979" s="26"/>
      <c r="HS979" s="26"/>
      <c r="HT979" s="26"/>
      <c r="HU979" s="26"/>
      <c r="HV979" s="26"/>
      <c r="HW979" s="26"/>
      <c r="HX979" s="26"/>
      <c r="HY979" s="26"/>
      <c r="HZ979" s="26"/>
      <c r="IA979" s="26"/>
      <c r="IB979" s="26"/>
      <c r="IC979" s="26"/>
      <c r="ID979" s="26"/>
      <c r="IE979" s="26"/>
      <c r="IF979" s="26"/>
      <c r="IG979" s="26"/>
      <c r="IH979" s="26"/>
      <c r="II979" s="26"/>
      <c r="IJ979" s="26"/>
      <c r="IK979" s="26"/>
      <c r="IL979" s="26"/>
      <c r="IM979" s="26"/>
      <c r="IN979" s="26"/>
      <c r="IO979" s="26"/>
      <c r="IP979" s="26"/>
      <c r="IQ979" s="26"/>
      <c r="IR979" s="26"/>
      <c r="IS979" s="26"/>
      <c r="IT979" s="26"/>
      <c r="IU979" s="26"/>
      <c r="IV979" s="26"/>
    </row>
    <row r="980" spans="1:256" s="35" customFormat="1" ht="14.4" x14ac:dyDescent="0.3">
      <c r="A980"/>
      <c r="B980"/>
      <c r="C980"/>
      <c r="D980"/>
      <c r="E980"/>
      <c r="F980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6"/>
      <c r="AB980" s="26"/>
      <c r="AC980" s="26"/>
      <c r="AD980" s="26"/>
      <c r="AE980" s="26"/>
      <c r="AF980" s="26"/>
      <c r="AG980" s="26"/>
      <c r="AH980" s="26"/>
      <c r="AI980" s="26"/>
      <c r="AJ980" s="26"/>
      <c r="AK980" s="26"/>
      <c r="AL980" s="26"/>
      <c r="AM980" s="26"/>
      <c r="AN980" s="26"/>
      <c r="AO980" s="26"/>
      <c r="AP980" s="26"/>
      <c r="AQ980" s="26"/>
      <c r="AR980" s="26"/>
      <c r="AS980" s="26"/>
      <c r="AT980" s="26"/>
      <c r="AU980" s="26"/>
      <c r="AV980" s="26"/>
      <c r="AW980" s="26"/>
      <c r="AX980" s="26"/>
      <c r="AY980" s="26"/>
      <c r="AZ980" s="26"/>
      <c r="BA980" s="26"/>
      <c r="BB980" s="26"/>
      <c r="BC980" s="26"/>
      <c r="BD980" s="26"/>
      <c r="BE980" s="26"/>
      <c r="BF980" s="26"/>
      <c r="BG980" s="26"/>
      <c r="BH980" s="26"/>
      <c r="BI980" s="26"/>
      <c r="BJ980" s="26"/>
      <c r="BK980" s="26"/>
      <c r="BL980" s="26"/>
      <c r="BM980" s="26"/>
      <c r="BN980" s="26"/>
      <c r="BO980" s="26"/>
      <c r="BP980" s="26"/>
      <c r="BQ980" s="26"/>
      <c r="BR980" s="26"/>
      <c r="BS980" s="26"/>
      <c r="BT980" s="26"/>
      <c r="BU980" s="26"/>
      <c r="BV980" s="26"/>
      <c r="BW980" s="26"/>
      <c r="BX980" s="26"/>
      <c r="BY980" s="26"/>
      <c r="BZ980" s="26"/>
      <c r="CA980" s="26"/>
      <c r="CB980" s="26"/>
      <c r="CC980" s="26"/>
      <c r="CD980" s="26"/>
      <c r="CE980" s="26"/>
      <c r="CF980" s="26"/>
      <c r="CG980" s="26"/>
      <c r="CH980" s="26"/>
      <c r="CI980" s="26"/>
      <c r="CJ980" s="26"/>
      <c r="CK980" s="26"/>
      <c r="CL980" s="26"/>
      <c r="CM980" s="26"/>
      <c r="CN980" s="26"/>
      <c r="CO980" s="26"/>
      <c r="CP980" s="26"/>
      <c r="CQ980" s="26"/>
      <c r="CR980" s="26"/>
      <c r="CS980" s="26"/>
      <c r="CT980" s="26"/>
      <c r="CU980" s="26"/>
      <c r="CV980" s="26"/>
      <c r="CW980" s="26"/>
      <c r="CX980" s="26"/>
      <c r="CY980" s="26"/>
      <c r="CZ980" s="26"/>
      <c r="DA980" s="26"/>
      <c r="DB980" s="26"/>
      <c r="DC980" s="26"/>
      <c r="DD980" s="26"/>
      <c r="DE980" s="26"/>
      <c r="DF980" s="26"/>
      <c r="DG980" s="26"/>
      <c r="DH980" s="26"/>
      <c r="DI980" s="26"/>
      <c r="DJ980" s="26"/>
      <c r="DK980" s="26"/>
      <c r="DL980" s="26"/>
      <c r="DM980" s="26"/>
      <c r="DN980" s="26"/>
      <c r="DO980" s="26"/>
      <c r="DP980" s="26"/>
      <c r="DQ980" s="26"/>
      <c r="DR980" s="26"/>
      <c r="DS980" s="26"/>
      <c r="DT980" s="26"/>
      <c r="DU980" s="26"/>
      <c r="DV980" s="26"/>
      <c r="DW980" s="26"/>
      <c r="DX980" s="26"/>
      <c r="DY980" s="26"/>
      <c r="DZ980" s="26"/>
      <c r="EA980" s="26"/>
      <c r="EB980" s="26"/>
      <c r="EC980" s="26"/>
      <c r="ED980" s="26"/>
      <c r="EE980" s="26"/>
      <c r="EF980" s="26"/>
      <c r="EG980" s="26"/>
      <c r="EH980" s="26"/>
      <c r="EI980" s="26"/>
      <c r="EJ980" s="26"/>
      <c r="EK980" s="26"/>
      <c r="EL980" s="26"/>
      <c r="EM980" s="26"/>
      <c r="EN980" s="26"/>
      <c r="EO980" s="26"/>
      <c r="EP980" s="26"/>
      <c r="EQ980" s="26"/>
      <c r="ER980" s="26"/>
      <c r="ES980" s="26"/>
      <c r="ET980" s="26"/>
      <c r="EU980" s="26"/>
      <c r="EV980" s="26"/>
      <c r="EW980" s="26"/>
      <c r="EX980" s="26"/>
      <c r="EY980" s="26"/>
      <c r="EZ980" s="26"/>
      <c r="FA980" s="26"/>
      <c r="FB980" s="26"/>
      <c r="FC980" s="26"/>
      <c r="FD980" s="26"/>
      <c r="FE980" s="26"/>
      <c r="FF980" s="26"/>
      <c r="FG980" s="26"/>
      <c r="FH980" s="26"/>
      <c r="FI980" s="26"/>
      <c r="FJ980" s="26"/>
      <c r="FK980" s="26"/>
      <c r="FL980" s="26"/>
      <c r="FM980" s="26"/>
      <c r="FN980" s="26"/>
      <c r="FO980" s="26"/>
      <c r="FP980" s="26"/>
      <c r="FQ980" s="26"/>
      <c r="FR980" s="26"/>
      <c r="FS980" s="26"/>
      <c r="FT980" s="26"/>
      <c r="FU980" s="26"/>
      <c r="FV980" s="26"/>
      <c r="FW980" s="26"/>
      <c r="FX980" s="26"/>
      <c r="FY980" s="26"/>
      <c r="FZ980" s="26"/>
      <c r="GA980" s="26"/>
      <c r="GB980" s="26"/>
      <c r="GC980" s="26"/>
      <c r="GD980" s="26"/>
      <c r="GE980" s="26"/>
      <c r="GF980" s="26"/>
      <c r="GG980" s="26"/>
      <c r="GH980" s="26"/>
      <c r="GI980" s="26"/>
      <c r="GJ980" s="26"/>
      <c r="GK980" s="26"/>
      <c r="GL980" s="26"/>
      <c r="GM980" s="26"/>
      <c r="GN980" s="26"/>
      <c r="GO980" s="26"/>
      <c r="GP980" s="26"/>
      <c r="GQ980" s="26"/>
      <c r="GR980" s="26"/>
      <c r="GS980" s="26"/>
      <c r="GT980" s="26"/>
      <c r="GU980" s="26"/>
      <c r="GV980" s="26"/>
      <c r="GW980" s="26"/>
      <c r="GX980" s="26"/>
      <c r="GY980" s="26"/>
      <c r="GZ980" s="26"/>
      <c r="HA980" s="26"/>
      <c r="HB980" s="26"/>
      <c r="HC980" s="26"/>
      <c r="HD980" s="26"/>
      <c r="HE980" s="26"/>
      <c r="HF980" s="26"/>
      <c r="HG980" s="26"/>
      <c r="HH980" s="26"/>
      <c r="HI980" s="26"/>
      <c r="HJ980" s="26"/>
      <c r="HK980" s="26"/>
      <c r="HL980" s="26"/>
      <c r="HM980" s="26"/>
      <c r="HN980" s="26"/>
      <c r="HO980" s="26"/>
      <c r="HP980" s="26"/>
      <c r="HQ980" s="26"/>
      <c r="HR980" s="26"/>
      <c r="HS980" s="26"/>
      <c r="HT980" s="26"/>
      <c r="HU980" s="26"/>
      <c r="HV980" s="26"/>
      <c r="HW980" s="26"/>
      <c r="HX980" s="26"/>
      <c r="HY980" s="26"/>
      <c r="HZ980" s="26"/>
      <c r="IA980" s="26"/>
      <c r="IB980" s="26"/>
      <c r="IC980" s="26"/>
      <c r="ID980" s="26"/>
      <c r="IE980" s="26"/>
      <c r="IF980" s="26"/>
      <c r="IG980" s="26"/>
      <c r="IH980" s="26"/>
      <c r="II980" s="26"/>
      <c r="IJ980" s="26"/>
      <c r="IK980" s="26"/>
      <c r="IL980" s="26"/>
      <c r="IM980" s="26"/>
      <c r="IN980" s="26"/>
      <c r="IO980" s="26"/>
      <c r="IP980" s="26"/>
      <c r="IQ980" s="26"/>
      <c r="IR980" s="26"/>
      <c r="IS980" s="26"/>
      <c r="IT980" s="26"/>
      <c r="IU980" s="26"/>
      <c r="IV980" s="26"/>
    </row>
    <row r="981" spans="1:256" s="32" customFormat="1" ht="14.4" x14ac:dyDescent="0.3">
      <c r="A981"/>
      <c r="B981"/>
      <c r="C981"/>
      <c r="D981"/>
      <c r="E981"/>
      <c r="F981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6"/>
      <c r="AB981" s="26"/>
      <c r="AC981" s="26"/>
      <c r="AD981" s="26"/>
      <c r="AE981" s="26"/>
      <c r="AF981" s="26"/>
      <c r="AG981" s="26"/>
      <c r="AH981" s="26"/>
      <c r="AI981" s="26"/>
      <c r="AJ981" s="26"/>
      <c r="AK981" s="26"/>
      <c r="AL981" s="26"/>
      <c r="AM981" s="26"/>
      <c r="AN981" s="26"/>
      <c r="AO981" s="26"/>
      <c r="AP981" s="26"/>
      <c r="AQ981" s="26"/>
      <c r="AR981" s="26"/>
      <c r="AS981" s="26"/>
      <c r="AT981" s="26"/>
      <c r="AU981" s="26"/>
      <c r="AV981" s="26"/>
      <c r="AW981" s="26"/>
      <c r="AX981" s="26"/>
      <c r="AY981" s="26"/>
      <c r="AZ981" s="26"/>
      <c r="BA981" s="26"/>
      <c r="BB981" s="26"/>
      <c r="BC981" s="26"/>
      <c r="BD981" s="26"/>
      <c r="BE981" s="26"/>
      <c r="BF981" s="26"/>
      <c r="BG981" s="26"/>
      <c r="BH981" s="26"/>
      <c r="BI981" s="26"/>
      <c r="BJ981" s="26"/>
      <c r="BK981" s="26"/>
      <c r="BL981" s="26"/>
      <c r="BM981" s="26"/>
      <c r="BN981" s="26"/>
      <c r="BO981" s="26"/>
      <c r="BP981" s="26"/>
      <c r="BQ981" s="26"/>
      <c r="BR981" s="26"/>
      <c r="BS981" s="26"/>
      <c r="BT981" s="26"/>
      <c r="BU981" s="26"/>
      <c r="BV981" s="26"/>
      <c r="BW981" s="26"/>
      <c r="BX981" s="26"/>
      <c r="BY981" s="26"/>
      <c r="BZ981" s="26"/>
      <c r="CA981" s="26"/>
      <c r="CB981" s="26"/>
      <c r="CC981" s="26"/>
      <c r="CD981" s="26"/>
      <c r="CE981" s="26"/>
      <c r="CF981" s="26"/>
      <c r="CG981" s="26"/>
      <c r="CH981" s="26"/>
      <c r="CI981" s="26"/>
      <c r="CJ981" s="26"/>
      <c r="CK981" s="26"/>
      <c r="CL981" s="26"/>
      <c r="CM981" s="26"/>
      <c r="CN981" s="26"/>
      <c r="CO981" s="26"/>
      <c r="CP981" s="26"/>
      <c r="CQ981" s="26"/>
      <c r="CR981" s="26"/>
      <c r="CS981" s="26"/>
      <c r="CT981" s="26"/>
      <c r="CU981" s="26"/>
      <c r="CV981" s="26"/>
      <c r="CW981" s="26"/>
      <c r="CX981" s="26"/>
      <c r="CY981" s="26"/>
      <c r="CZ981" s="26"/>
      <c r="DA981" s="26"/>
      <c r="DB981" s="26"/>
      <c r="DC981" s="26"/>
      <c r="DD981" s="26"/>
      <c r="DE981" s="26"/>
      <c r="DF981" s="26"/>
      <c r="DG981" s="26"/>
      <c r="DH981" s="26"/>
      <c r="DI981" s="26"/>
      <c r="DJ981" s="26"/>
      <c r="DK981" s="26"/>
      <c r="DL981" s="26"/>
      <c r="DM981" s="26"/>
      <c r="DN981" s="26"/>
      <c r="DO981" s="26"/>
      <c r="DP981" s="26"/>
      <c r="DQ981" s="26"/>
      <c r="DR981" s="26"/>
      <c r="DS981" s="26"/>
      <c r="DT981" s="26"/>
      <c r="DU981" s="26"/>
      <c r="DV981" s="26"/>
      <c r="DW981" s="26"/>
      <c r="DX981" s="26"/>
      <c r="DY981" s="26"/>
      <c r="DZ981" s="26"/>
      <c r="EA981" s="26"/>
      <c r="EB981" s="26"/>
      <c r="EC981" s="26"/>
      <c r="ED981" s="26"/>
      <c r="EE981" s="26"/>
      <c r="EF981" s="26"/>
      <c r="EG981" s="26"/>
      <c r="EH981" s="26"/>
      <c r="EI981" s="26"/>
      <c r="EJ981" s="26"/>
      <c r="EK981" s="26"/>
      <c r="EL981" s="26"/>
      <c r="EM981" s="26"/>
      <c r="EN981" s="26"/>
      <c r="EO981" s="26"/>
      <c r="EP981" s="26"/>
      <c r="EQ981" s="26"/>
      <c r="ER981" s="26"/>
      <c r="ES981" s="26"/>
      <c r="ET981" s="26"/>
      <c r="EU981" s="26"/>
      <c r="EV981" s="26"/>
      <c r="EW981" s="26"/>
      <c r="EX981" s="26"/>
      <c r="EY981" s="26"/>
      <c r="EZ981" s="26"/>
      <c r="FA981" s="26"/>
      <c r="FB981" s="26"/>
      <c r="FC981" s="26"/>
      <c r="FD981" s="26"/>
      <c r="FE981" s="26"/>
      <c r="FF981" s="26"/>
      <c r="FG981" s="26"/>
      <c r="FH981" s="26"/>
      <c r="FI981" s="26"/>
      <c r="FJ981" s="26"/>
      <c r="FK981" s="26"/>
      <c r="FL981" s="26"/>
      <c r="FM981" s="26"/>
      <c r="FN981" s="26"/>
      <c r="FO981" s="26"/>
      <c r="FP981" s="26"/>
      <c r="FQ981" s="26"/>
      <c r="FR981" s="26"/>
      <c r="FS981" s="26"/>
      <c r="FT981" s="26"/>
      <c r="FU981" s="26"/>
      <c r="FV981" s="26"/>
      <c r="FW981" s="26"/>
      <c r="FX981" s="26"/>
      <c r="FY981" s="26"/>
      <c r="FZ981" s="26"/>
      <c r="GA981" s="26"/>
      <c r="GB981" s="26"/>
      <c r="GC981" s="26"/>
      <c r="GD981" s="26"/>
      <c r="GE981" s="26"/>
      <c r="GF981" s="26"/>
      <c r="GG981" s="26"/>
      <c r="GH981" s="26"/>
      <c r="GI981" s="26"/>
      <c r="GJ981" s="26"/>
      <c r="GK981" s="26"/>
      <c r="GL981" s="26"/>
      <c r="GM981" s="26"/>
      <c r="GN981" s="26"/>
      <c r="GO981" s="26"/>
      <c r="GP981" s="26"/>
      <c r="GQ981" s="26"/>
      <c r="GR981" s="26"/>
      <c r="GS981" s="26"/>
      <c r="GT981" s="26"/>
      <c r="GU981" s="26"/>
      <c r="GV981" s="26"/>
      <c r="GW981" s="26"/>
      <c r="GX981" s="26"/>
      <c r="GY981" s="26"/>
      <c r="GZ981" s="26"/>
      <c r="HA981" s="26"/>
      <c r="HB981" s="26"/>
      <c r="HC981" s="26"/>
      <c r="HD981" s="26"/>
      <c r="HE981" s="26"/>
      <c r="HF981" s="26"/>
      <c r="HG981" s="26"/>
      <c r="HH981" s="26"/>
      <c r="HI981" s="26"/>
      <c r="HJ981" s="26"/>
      <c r="HK981" s="26"/>
      <c r="HL981" s="26"/>
      <c r="HM981" s="26"/>
      <c r="HN981" s="26"/>
      <c r="HO981" s="26"/>
      <c r="HP981" s="26"/>
      <c r="HQ981" s="26"/>
      <c r="HR981" s="26"/>
      <c r="HS981" s="26"/>
      <c r="HT981" s="26"/>
      <c r="HU981" s="26"/>
      <c r="HV981" s="26"/>
      <c r="HW981" s="26"/>
      <c r="HX981" s="26"/>
      <c r="HY981" s="26"/>
      <c r="HZ981" s="26"/>
      <c r="IA981" s="26"/>
      <c r="IB981" s="26"/>
      <c r="IC981" s="26"/>
      <c r="ID981" s="26"/>
      <c r="IE981" s="26"/>
      <c r="IF981" s="26"/>
      <c r="IG981" s="26"/>
      <c r="IH981" s="26"/>
      <c r="II981" s="26"/>
      <c r="IJ981" s="26"/>
      <c r="IK981" s="26"/>
      <c r="IL981" s="26"/>
      <c r="IM981" s="26"/>
      <c r="IN981" s="26"/>
      <c r="IO981" s="26"/>
      <c r="IP981" s="26"/>
      <c r="IQ981" s="26"/>
      <c r="IR981" s="26"/>
      <c r="IS981" s="26"/>
      <c r="IT981" s="26"/>
      <c r="IU981" s="26"/>
      <c r="IV981" s="26"/>
    </row>
    <row r="982" spans="1:256" s="35" customFormat="1" ht="14.4" x14ac:dyDescent="0.3">
      <c r="A982"/>
      <c r="B982"/>
      <c r="C982"/>
      <c r="D982"/>
      <c r="E982"/>
      <c r="F982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6"/>
      <c r="AB982" s="26"/>
      <c r="AC982" s="26"/>
      <c r="AD982" s="26"/>
      <c r="AE982" s="26"/>
      <c r="AF982" s="26"/>
      <c r="AG982" s="26"/>
      <c r="AH982" s="26"/>
      <c r="AI982" s="26"/>
      <c r="AJ982" s="26"/>
      <c r="AK982" s="26"/>
      <c r="AL982" s="26"/>
      <c r="AM982" s="26"/>
      <c r="AN982" s="26"/>
      <c r="AO982" s="26"/>
      <c r="AP982" s="26"/>
      <c r="AQ982" s="26"/>
      <c r="AR982" s="26"/>
      <c r="AS982" s="26"/>
      <c r="AT982" s="26"/>
      <c r="AU982" s="26"/>
      <c r="AV982" s="26"/>
      <c r="AW982" s="26"/>
      <c r="AX982" s="26"/>
      <c r="AY982" s="26"/>
      <c r="AZ982" s="26"/>
      <c r="BA982" s="26"/>
      <c r="BB982" s="26"/>
      <c r="BC982" s="26"/>
      <c r="BD982" s="26"/>
      <c r="BE982" s="26"/>
      <c r="BF982" s="26"/>
      <c r="BG982" s="26"/>
      <c r="BH982" s="26"/>
      <c r="BI982" s="26"/>
      <c r="BJ982" s="26"/>
      <c r="BK982" s="26"/>
      <c r="BL982" s="26"/>
      <c r="BM982" s="26"/>
      <c r="BN982" s="26"/>
      <c r="BO982" s="26"/>
      <c r="BP982" s="26"/>
      <c r="BQ982" s="26"/>
      <c r="BR982" s="26"/>
      <c r="BS982" s="26"/>
      <c r="BT982" s="26"/>
      <c r="BU982" s="26"/>
      <c r="BV982" s="26"/>
      <c r="BW982" s="26"/>
      <c r="BX982" s="26"/>
      <c r="BY982" s="26"/>
      <c r="BZ982" s="26"/>
      <c r="CA982" s="26"/>
      <c r="CB982" s="26"/>
      <c r="CC982" s="26"/>
      <c r="CD982" s="26"/>
      <c r="CE982" s="26"/>
      <c r="CF982" s="26"/>
      <c r="CG982" s="26"/>
      <c r="CH982" s="26"/>
      <c r="CI982" s="26"/>
      <c r="CJ982" s="26"/>
      <c r="CK982" s="26"/>
      <c r="CL982" s="26"/>
      <c r="CM982" s="26"/>
      <c r="CN982" s="26"/>
      <c r="CO982" s="26"/>
      <c r="CP982" s="26"/>
      <c r="CQ982" s="26"/>
      <c r="CR982" s="26"/>
      <c r="CS982" s="26"/>
      <c r="CT982" s="26"/>
      <c r="CU982" s="26"/>
      <c r="CV982" s="26"/>
      <c r="CW982" s="26"/>
      <c r="CX982" s="26"/>
      <c r="CY982" s="26"/>
      <c r="CZ982" s="26"/>
      <c r="DA982" s="26"/>
      <c r="DB982" s="26"/>
      <c r="DC982" s="26"/>
      <c r="DD982" s="26"/>
      <c r="DE982" s="26"/>
      <c r="DF982" s="26"/>
      <c r="DG982" s="26"/>
      <c r="DH982" s="26"/>
      <c r="DI982" s="26"/>
      <c r="DJ982" s="26"/>
      <c r="DK982" s="26"/>
      <c r="DL982" s="26"/>
      <c r="DM982" s="26"/>
      <c r="DN982" s="26"/>
      <c r="DO982" s="26"/>
      <c r="DP982" s="26"/>
      <c r="DQ982" s="26"/>
      <c r="DR982" s="26"/>
      <c r="DS982" s="26"/>
      <c r="DT982" s="26"/>
      <c r="DU982" s="26"/>
      <c r="DV982" s="26"/>
      <c r="DW982" s="26"/>
      <c r="DX982" s="26"/>
      <c r="DY982" s="26"/>
      <c r="DZ982" s="26"/>
      <c r="EA982" s="26"/>
      <c r="EB982" s="26"/>
      <c r="EC982" s="26"/>
      <c r="ED982" s="26"/>
      <c r="EE982" s="26"/>
      <c r="EF982" s="26"/>
      <c r="EG982" s="26"/>
      <c r="EH982" s="26"/>
      <c r="EI982" s="26"/>
      <c r="EJ982" s="26"/>
      <c r="EK982" s="26"/>
      <c r="EL982" s="26"/>
      <c r="EM982" s="26"/>
      <c r="EN982" s="26"/>
      <c r="EO982" s="26"/>
      <c r="EP982" s="26"/>
      <c r="EQ982" s="26"/>
      <c r="ER982" s="26"/>
      <c r="ES982" s="26"/>
      <c r="ET982" s="26"/>
      <c r="EU982" s="26"/>
      <c r="EV982" s="26"/>
      <c r="EW982" s="26"/>
      <c r="EX982" s="26"/>
      <c r="EY982" s="26"/>
      <c r="EZ982" s="26"/>
      <c r="FA982" s="26"/>
      <c r="FB982" s="26"/>
      <c r="FC982" s="26"/>
      <c r="FD982" s="26"/>
      <c r="FE982" s="26"/>
      <c r="FF982" s="26"/>
      <c r="FG982" s="26"/>
      <c r="FH982" s="26"/>
      <c r="FI982" s="26"/>
      <c r="FJ982" s="26"/>
      <c r="FK982" s="26"/>
      <c r="FL982" s="26"/>
      <c r="FM982" s="26"/>
      <c r="FN982" s="26"/>
      <c r="FO982" s="26"/>
      <c r="FP982" s="26"/>
      <c r="FQ982" s="26"/>
      <c r="FR982" s="26"/>
      <c r="FS982" s="26"/>
      <c r="FT982" s="26"/>
      <c r="FU982" s="26"/>
      <c r="FV982" s="26"/>
      <c r="FW982" s="26"/>
      <c r="FX982" s="26"/>
      <c r="FY982" s="26"/>
      <c r="FZ982" s="26"/>
      <c r="GA982" s="26"/>
      <c r="GB982" s="26"/>
      <c r="GC982" s="26"/>
      <c r="GD982" s="26"/>
      <c r="GE982" s="26"/>
      <c r="GF982" s="26"/>
      <c r="GG982" s="26"/>
      <c r="GH982" s="26"/>
      <c r="GI982" s="26"/>
      <c r="GJ982" s="26"/>
      <c r="GK982" s="26"/>
      <c r="GL982" s="26"/>
      <c r="GM982" s="26"/>
      <c r="GN982" s="26"/>
      <c r="GO982" s="26"/>
      <c r="GP982" s="26"/>
      <c r="GQ982" s="26"/>
      <c r="GR982" s="26"/>
      <c r="GS982" s="26"/>
      <c r="GT982" s="26"/>
      <c r="GU982" s="26"/>
      <c r="GV982" s="26"/>
      <c r="GW982" s="26"/>
      <c r="GX982" s="26"/>
      <c r="GY982" s="26"/>
      <c r="GZ982" s="26"/>
      <c r="HA982" s="26"/>
      <c r="HB982" s="26"/>
      <c r="HC982" s="26"/>
      <c r="HD982" s="26"/>
      <c r="HE982" s="26"/>
      <c r="HF982" s="26"/>
      <c r="HG982" s="26"/>
      <c r="HH982" s="26"/>
      <c r="HI982" s="26"/>
      <c r="HJ982" s="26"/>
      <c r="HK982" s="26"/>
      <c r="HL982" s="26"/>
      <c r="HM982" s="26"/>
      <c r="HN982" s="26"/>
      <c r="HO982" s="26"/>
      <c r="HP982" s="26"/>
      <c r="HQ982" s="26"/>
      <c r="HR982" s="26"/>
      <c r="HS982" s="26"/>
      <c r="HT982" s="26"/>
      <c r="HU982" s="26"/>
      <c r="HV982" s="26"/>
      <c r="HW982" s="26"/>
      <c r="HX982" s="26"/>
      <c r="HY982" s="26"/>
      <c r="HZ982" s="26"/>
      <c r="IA982" s="26"/>
      <c r="IB982" s="26"/>
      <c r="IC982" s="26"/>
      <c r="ID982" s="26"/>
      <c r="IE982" s="26"/>
      <c r="IF982" s="26"/>
      <c r="IG982" s="26"/>
      <c r="IH982" s="26"/>
      <c r="II982" s="26"/>
      <c r="IJ982" s="26"/>
      <c r="IK982" s="26"/>
      <c r="IL982" s="26"/>
      <c r="IM982" s="26"/>
      <c r="IN982" s="26"/>
      <c r="IO982" s="26"/>
      <c r="IP982" s="26"/>
      <c r="IQ982" s="26"/>
      <c r="IR982" s="26"/>
      <c r="IS982" s="26"/>
      <c r="IT982" s="26"/>
      <c r="IU982" s="26"/>
      <c r="IV982" s="26"/>
    </row>
    <row r="983" spans="1:256" s="32" customFormat="1" ht="14.4" x14ac:dyDescent="0.3">
      <c r="A983"/>
      <c r="B983"/>
      <c r="C983"/>
      <c r="D983"/>
      <c r="E983"/>
      <c r="F983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6"/>
      <c r="AB983" s="26"/>
      <c r="AC983" s="26"/>
      <c r="AD983" s="26"/>
      <c r="AE983" s="26"/>
      <c r="AF983" s="26"/>
      <c r="AG983" s="26"/>
      <c r="AH983" s="26"/>
      <c r="AI983" s="26"/>
      <c r="AJ983" s="26"/>
      <c r="AK983" s="26"/>
      <c r="AL983" s="26"/>
      <c r="AM983" s="26"/>
      <c r="AN983" s="26"/>
      <c r="AO983" s="26"/>
      <c r="AP983" s="26"/>
      <c r="AQ983" s="26"/>
      <c r="AR983" s="26"/>
      <c r="AS983" s="26"/>
      <c r="AT983" s="26"/>
      <c r="AU983" s="26"/>
      <c r="AV983" s="26"/>
      <c r="AW983" s="26"/>
      <c r="AX983" s="26"/>
      <c r="AY983" s="26"/>
      <c r="AZ983" s="26"/>
      <c r="BA983" s="26"/>
      <c r="BB983" s="26"/>
      <c r="BC983" s="26"/>
      <c r="BD983" s="26"/>
      <c r="BE983" s="26"/>
      <c r="BF983" s="26"/>
      <c r="BG983" s="26"/>
      <c r="BH983" s="26"/>
      <c r="BI983" s="26"/>
      <c r="BJ983" s="26"/>
      <c r="BK983" s="26"/>
      <c r="BL983" s="26"/>
      <c r="BM983" s="26"/>
      <c r="BN983" s="26"/>
      <c r="BO983" s="26"/>
      <c r="BP983" s="26"/>
      <c r="BQ983" s="26"/>
      <c r="BR983" s="26"/>
      <c r="BS983" s="26"/>
      <c r="BT983" s="26"/>
      <c r="BU983" s="26"/>
      <c r="BV983" s="26"/>
      <c r="BW983" s="26"/>
      <c r="BX983" s="26"/>
      <c r="BY983" s="26"/>
      <c r="BZ983" s="26"/>
      <c r="CA983" s="26"/>
      <c r="CB983" s="26"/>
      <c r="CC983" s="26"/>
      <c r="CD983" s="26"/>
      <c r="CE983" s="26"/>
      <c r="CF983" s="26"/>
      <c r="CG983" s="26"/>
      <c r="CH983" s="26"/>
      <c r="CI983" s="26"/>
      <c r="CJ983" s="26"/>
      <c r="CK983" s="26"/>
      <c r="CL983" s="26"/>
      <c r="CM983" s="26"/>
      <c r="CN983" s="26"/>
      <c r="CO983" s="26"/>
      <c r="CP983" s="26"/>
      <c r="CQ983" s="26"/>
      <c r="CR983" s="26"/>
      <c r="CS983" s="26"/>
      <c r="CT983" s="26"/>
      <c r="CU983" s="26"/>
      <c r="CV983" s="26"/>
      <c r="CW983" s="26"/>
      <c r="CX983" s="26"/>
      <c r="CY983" s="26"/>
      <c r="CZ983" s="26"/>
      <c r="DA983" s="26"/>
      <c r="DB983" s="26"/>
      <c r="DC983" s="26"/>
      <c r="DD983" s="26"/>
      <c r="DE983" s="26"/>
      <c r="DF983" s="26"/>
      <c r="DG983" s="26"/>
      <c r="DH983" s="26"/>
      <c r="DI983" s="26"/>
      <c r="DJ983" s="26"/>
      <c r="DK983" s="26"/>
      <c r="DL983" s="26"/>
      <c r="DM983" s="26"/>
      <c r="DN983" s="26"/>
      <c r="DO983" s="26"/>
      <c r="DP983" s="26"/>
      <c r="DQ983" s="26"/>
      <c r="DR983" s="26"/>
      <c r="DS983" s="26"/>
      <c r="DT983" s="26"/>
      <c r="DU983" s="26"/>
      <c r="DV983" s="26"/>
      <c r="DW983" s="26"/>
      <c r="DX983" s="26"/>
      <c r="DY983" s="26"/>
      <c r="DZ983" s="26"/>
      <c r="EA983" s="26"/>
      <c r="EB983" s="26"/>
      <c r="EC983" s="26"/>
      <c r="ED983" s="26"/>
      <c r="EE983" s="26"/>
      <c r="EF983" s="26"/>
      <c r="EG983" s="26"/>
      <c r="EH983" s="26"/>
      <c r="EI983" s="26"/>
      <c r="EJ983" s="26"/>
      <c r="EK983" s="26"/>
      <c r="EL983" s="26"/>
      <c r="EM983" s="26"/>
      <c r="EN983" s="26"/>
      <c r="EO983" s="26"/>
      <c r="EP983" s="26"/>
      <c r="EQ983" s="26"/>
      <c r="ER983" s="26"/>
      <c r="ES983" s="26"/>
      <c r="ET983" s="26"/>
      <c r="EU983" s="26"/>
      <c r="EV983" s="26"/>
      <c r="EW983" s="26"/>
      <c r="EX983" s="26"/>
      <c r="EY983" s="26"/>
      <c r="EZ983" s="26"/>
      <c r="FA983" s="26"/>
      <c r="FB983" s="26"/>
      <c r="FC983" s="26"/>
      <c r="FD983" s="26"/>
      <c r="FE983" s="26"/>
      <c r="FF983" s="26"/>
      <c r="FG983" s="26"/>
      <c r="FH983" s="26"/>
      <c r="FI983" s="26"/>
      <c r="FJ983" s="26"/>
      <c r="FK983" s="26"/>
      <c r="FL983" s="26"/>
      <c r="FM983" s="26"/>
      <c r="FN983" s="26"/>
      <c r="FO983" s="26"/>
      <c r="FP983" s="26"/>
      <c r="FQ983" s="26"/>
      <c r="FR983" s="26"/>
      <c r="FS983" s="26"/>
      <c r="FT983" s="26"/>
      <c r="FU983" s="26"/>
      <c r="FV983" s="26"/>
      <c r="FW983" s="26"/>
      <c r="FX983" s="26"/>
      <c r="FY983" s="26"/>
      <c r="FZ983" s="26"/>
      <c r="GA983" s="26"/>
      <c r="GB983" s="26"/>
      <c r="GC983" s="26"/>
      <c r="GD983" s="26"/>
      <c r="GE983" s="26"/>
      <c r="GF983" s="26"/>
      <c r="GG983" s="26"/>
      <c r="GH983" s="26"/>
      <c r="GI983" s="26"/>
      <c r="GJ983" s="26"/>
      <c r="GK983" s="26"/>
      <c r="GL983" s="26"/>
      <c r="GM983" s="26"/>
      <c r="GN983" s="26"/>
      <c r="GO983" s="26"/>
      <c r="GP983" s="26"/>
      <c r="GQ983" s="26"/>
      <c r="GR983" s="26"/>
      <c r="GS983" s="26"/>
      <c r="GT983" s="26"/>
      <c r="GU983" s="26"/>
      <c r="GV983" s="26"/>
      <c r="GW983" s="26"/>
      <c r="GX983" s="26"/>
      <c r="GY983" s="26"/>
      <c r="GZ983" s="26"/>
      <c r="HA983" s="26"/>
      <c r="HB983" s="26"/>
      <c r="HC983" s="26"/>
      <c r="HD983" s="26"/>
      <c r="HE983" s="26"/>
      <c r="HF983" s="26"/>
      <c r="HG983" s="26"/>
      <c r="HH983" s="26"/>
      <c r="HI983" s="26"/>
      <c r="HJ983" s="26"/>
      <c r="HK983" s="26"/>
      <c r="HL983" s="26"/>
      <c r="HM983" s="26"/>
      <c r="HN983" s="26"/>
      <c r="HO983" s="26"/>
      <c r="HP983" s="26"/>
      <c r="HQ983" s="26"/>
      <c r="HR983" s="26"/>
      <c r="HS983" s="26"/>
      <c r="HT983" s="26"/>
      <c r="HU983" s="26"/>
      <c r="HV983" s="26"/>
      <c r="HW983" s="26"/>
      <c r="HX983" s="26"/>
      <c r="HY983" s="26"/>
      <c r="HZ983" s="26"/>
      <c r="IA983" s="26"/>
      <c r="IB983" s="26"/>
      <c r="IC983" s="26"/>
      <c r="ID983" s="26"/>
      <c r="IE983" s="26"/>
      <c r="IF983" s="26"/>
      <c r="IG983" s="26"/>
      <c r="IH983" s="26"/>
      <c r="II983" s="26"/>
      <c r="IJ983" s="26"/>
      <c r="IK983" s="26"/>
      <c r="IL983" s="26"/>
      <c r="IM983" s="26"/>
      <c r="IN983" s="26"/>
      <c r="IO983" s="26"/>
      <c r="IP983" s="26"/>
      <c r="IQ983" s="26"/>
      <c r="IR983" s="26"/>
      <c r="IS983" s="26"/>
      <c r="IT983" s="26"/>
      <c r="IU983" s="26"/>
      <c r="IV983" s="26"/>
    </row>
    <row r="984" spans="1:256" s="32" customFormat="1" ht="14.4" x14ac:dyDescent="0.3">
      <c r="A984"/>
      <c r="B984"/>
      <c r="C984"/>
      <c r="D984"/>
      <c r="E984"/>
      <c r="F984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6"/>
      <c r="AB984" s="26"/>
      <c r="AC984" s="26"/>
      <c r="AD984" s="26"/>
      <c r="AE984" s="26"/>
      <c r="AF984" s="26"/>
      <c r="AG984" s="26"/>
      <c r="AH984" s="26"/>
      <c r="AI984" s="26"/>
      <c r="AJ984" s="26"/>
      <c r="AK984" s="26"/>
      <c r="AL984" s="26"/>
      <c r="AM984" s="26"/>
      <c r="AN984" s="26"/>
      <c r="AO984" s="26"/>
      <c r="AP984" s="26"/>
      <c r="AQ984" s="26"/>
      <c r="AR984" s="26"/>
      <c r="AS984" s="26"/>
      <c r="AT984" s="26"/>
      <c r="AU984" s="26"/>
      <c r="AV984" s="26"/>
      <c r="AW984" s="26"/>
      <c r="AX984" s="26"/>
      <c r="AY984" s="26"/>
      <c r="AZ984" s="26"/>
      <c r="BA984" s="26"/>
      <c r="BB984" s="26"/>
      <c r="BC984" s="26"/>
      <c r="BD984" s="26"/>
      <c r="BE984" s="26"/>
      <c r="BF984" s="26"/>
      <c r="BG984" s="26"/>
      <c r="BH984" s="26"/>
      <c r="BI984" s="26"/>
      <c r="BJ984" s="26"/>
      <c r="BK984" s="26"/>
      <c r="BL984" s="26"/>
      <c r="BM984" s="26"/>
      <c r="BN984" s="26"/>
      <c r="BO984" s="26"/>
      <c r="BP984" s="26"/>
      <c r="BQ984" s="26"/>
      <c r="BR984" s="26"/>
      <c r="BS984" s="26"/>
      <c r="BT984" s="26"/>
      <c r="BU984" s="26"/>
      <c r="BV984" s="26"/>
      <c r="BW984" s="26"/>
      <c r="BX984" s="26"/>
      <c r="BY984" s="26"/>
      <c r="BZ984" s="26"/>
      <c r="CA984" s="26"/>
      <c r="CB984" s="26"/>
      <c r="CC984" s="26"/>
      <c r="CD984" s="26"/>
      <c r="CE984" s="26"/>
      <c r="CF984" s="26"/>
      <c r="CG984" s="26"/>
      <c r="CH984" s="26"/>
      <c r="CI984" s="26"/>
      <c r="CJ984" s="26"/>
      <c r="CK984" s="26"/>
      <c r="CL984" s="26"/>
      <c r="CM984" s="26"/>
      <c r="CN984" s="26"/>
      <c r="CO984" s="26"/>
      <c r="CP984" s="26"/>
      <c r="CQ984" s="26"/>
      <c r="CR984" s="26"/>
      <c r="CS984" s="26"/>
      <c r="CT984" s="26"/>
      <c r="CU984" s="26"/>
      <c r="CV984" s="26"/>
      <c r="CW984" s="26"/>
      <c r="CX984" s="26"/>
      <c r="CY984" s="26"/>
      <c r="CZ984" s="26"/>
      <c r="DA984" s="26"/>
      <c r="DB984" s="26"/>
      <c r="DC984" s="26"/>
      <c r="DD984" s="26"/>
      <c r="DE984" s="26"/>
      <c r="DF984" s="26"/>
      <c r="DG984" s="26"/>
      <c r="DH984" s="26"/>
      <c r="DI984" s="26"/>
      <c r="DJ984" s="26"/>
      <c r="DK984" s="26"/>
      <c r="DL984" s="26"/>
      <c r="DM984" s="26"/>
      <c r="DN984" s="26"/>
      <c r="DO984" s="26"/>
      <c r="DP984" s="26"/>
      <c r="DQ984" s="26"/>
      <c r="DR984" s="26"/>
      <c r="DS984" s="26"/>
      <c r="DT984" s="26"/>
      <c r="DU984" s="26"/>
      <c r="DV984" s="26"/>
      <c r="DW984" s="26"/>
      <c r="DX984" s="26"/>
      <c r="DY984" s="26"/>
      <c r="DZ984" s="26"/>
      <c r="EA984" s="26"/>
      <c r="EB984" s="26"/>
      <c r="EC984" s="26"/>
      <c r="ED984" s="26"/>
      <c r="EE984" s="26"/>
      <c r="EF984" s="26"/>
      <c r="EG984" s="26"/>
      <c r="EH984" s="26"/>
      <c r="EI984" s="26"/>
      <c r="EJ984" s="26"/>
      <c r="EK984" s="26"/>
      <c r="EL984" s="26"/>
      <c r="EM984" s="26"/>
      <c r="EN984" s="26"/>
      <c r="EO984" s="26"/>
      <c r="EP984" s="26"/>
      <c r="EQ984" s="26"/>
      <c r="ER984" s="26"/>
      <c r="ES984" s="26"/>
      <c r="ET984" s="26"/>
      <c r="EU984" s="26"/>
      <c r="EV984" s="26"/>
      <c r="EW984" s="26"/>
      <c r="EX984" s="26"/>
      <c r="EY984" s="26"/>
      <c r="EZ984" s="26"/>
      <c r="FA984" s="26"/>
      <c r="FB984" s="26"/>
      <c r="FC984" s="26"/>
      <c r="FD984" s="26"/>
      <c r="FE984" s="26"/>
      <c r="FF984" s="26"/>
      <c r="FG984" s="26"/>
      <c r="FH984" s="26"/>
      <c r="FI984" s="26"/>
      <c r="FJ984" s="26"/>
      <c r="FK984" s="26"/>
      <c r="FL984" s="26"/>
      <c r="FM984" s="26"/>
      <c r="FN984" s="26"/>
      <c r="FO984" s="26"/>
      <c r="FP984" s="26"/>
      <c r="FQ984" s="26"/>
      <c r="FR984" s="26"/>
      <c r="FS984" s="26"/>
      <c r="FT984" s="26"/>
      <c r="FU984" s="26"/>
      <c r="FV984" s="26"/>
      <c r="FW984" s="26"/>
      <c r="FX984" s="26"/>
      <c r="FY984" s="26"/>
      <c r="FZ984" s="26"/>
      <c r="GA984" s="26"/>
      <c r="GB984" s="26"/>
      <c r="GC984" s="26"/>
      <c r="GD984" s="26"/>
      <c r="GE984" s="26"/>
      <c r="GF984" s="26"/>
      <c r="GG984" s="26"/>
      <c r="GH984" s="26"/>
      <c r="GI984" s="26"/>
      <c r="GJ984" s="26"/>
      <c r="GK984" s="26"/>
      <c r="GL984" s="26"/>
      <c r="GM984" s="26"/>
      <c r="GN984" s="26"/>
      <c r="GO984" s="26"/>
      <c r="GP984" s="26"/>
      <c r="GQ984" s="26"/>
      <c r="GR984" s="26"/>
      <c r="GS984" s="26"/>
      <c r="GT984" s="26"/>
      <c r="GU984" s="26"/>
      <c r="GV984" s="26"/>
      <c r="GW984" s="26"/>
      <c r="GX984" s="26"/>
      <c r="GY984" s="26"/>
      <c r="GZ984" s="26"/>
      <c r="HA984" s="26"/>
      <c r="HB984" s="26"/>
      <c r="HC984" s="26"/>
      <c r="HD984" s="26"/>
      <c r="HE984" s="26"/>
      <c r="HF984" s="26"/>
      <c r="HG984" s="26"/>
      <c r="HH984" s="26"/>
      <c r="HI984" s="26"/>
      <c r="HJ984" s="26"/>
      <c r="HK984" s="26"/>
      <c r="HL984" s="26"/>
      <c r="HM984" s="26"/>
      <c r="HN984" s="26"/>
      <c r="HO984" s="26"/>
      <c r="HP984" s="26"/>
      <c r="HQ984" s="26"/>
      <c r="HR984" s="26"/>
      <c r="HS984" s="26"/>
      <c r="HT984" s="26"/>
      <c r="HU984" s="26"/>
      <c r="HV984" s="26"/>
      <c r="HW984" s="26"/>
      <c r="HX984" s="26"/>
      <c r="HY984" s="26"/>
      <c r="HZ984" s="26"/>
      <c r="IA984" s="26"/>
      <c r="IB984" s="26"/>
      <c r="IC984" s="26"/>
      <c r="ID984" s="26"/>
      <c r="IE984" s="26"/>
      <c r="IF984" s="26"/>
      <c r="IG984" s="26"/>
      <c r="IH984" s="26"/>
      <c r="II984" s="26"/>
      <c r="IJ984" s="26"/>
      <c r="IK984" s="26"/>
      <c r="IL984" s="26"/>
      <c r="IM984" s="26"/>
      <c r="IN984" s="26"/>
      <c r="IO984" s="26"/>
      <c r="IP984" s="26"/>
      <c r="IQ984" s="26"/>
      <c r="IR984" s="26"/>
      <c r="IS984" s="26"/>
      <c r="IT984" s="26"/>
      <c r="IU984" s="26"/>
      <c r="IV984" s="26"/>
    </row>
    <row r="985" spans="1:256" s="32" customFormat="1" ht="14.4" x14ac:dyDescent="0.3">
      <c r="A985"/>
      <c r="B985"/>
      <c r="C985"/>
      <c r="D985"/>
      <c r="E985"/>
      <c r="F985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6"/>
      <c r="AB985" s="26"/>
      <c r="AC985" s="26"/>
      <c r="AD985" s="26"/>
      <c r="AE985" s="26"/>
      <c r="AF985" s="26"/>
      <c r="AG985" s="26"/>
      <c r="AH985" s="26"/>
      <c r="AI985" s="26"/>
      <c r="AJ985" s="26"/>
      <c r="AK985" s="26"/>
      <c r="AL985" s="26"/>
      <c r="AM985" s="26"/>
      <c r="AN985" s="26"/>
      <c r="AO985" s="26"/>
      <c r="AP985" s="26"/>
      <c r="AQ985" s="26"/>
      <c r="AR985" s="26"/>
      <c r="AS985" s="26"/>
      <c r="AT985" s="26"/>
      <c r="AU985" s="26"/>
      <c r="AV985" s="26"/>
      <c r="AW985" s="26"/>
      <c r="AX985" s="26"/>
      <c r="AY985" s="26"/>
      <c r="AZ985" s="26"/>
      <c r="BA985" s="26"/>
      <c r="BB985" s="26"/>
      <c r="BC985" s="26"/>
      <c r="BD985" s="26"/>
      <c r="BE985" s="26"/>
      <c r="BF985" s="26"/>
      <c r="BG985" s="26"/>
      <c r="BH985" s="26"/>
      <c r="BI985" s="26"/>
      <c r="BJ985" s="26"/>
      <c r="BK985" s="26"/>
      <c r="BL985" s="26"/>
      <c r="BM985" s="26"/>
      <c r="BN985" s="26"/>
      <c r="BO985" s="26"/>
      <c r="BP985" s="26"/>
      <c r="BQ985" s="26"/>
      <c r="BR985" s="26"/>
      <c r="BS985" s="26"/>
      <c r="BT985" s="26"/>
      <c r="BU985" s="26"/>
      <c r="BV985" s="26"/>
      <c r="BW985" s="26"/>
      <c r="BX985" s="26"/>
      <c r="BY985" s="26"/>
      <c r="BZ985" s="26"/>
      <c r="CA985" s="26"/>
      <c r="CB985" s="26"/>
      <c r="CC985" s="26"/>
      <c r="CD985" s="26"/>
      <c r="CE985" s="26"/>
      <c r="CF985" s="26"/>
      <c r="CG985" s="26"/>
      <c r="CH985" s="26"/>
      <c r="CI985" s="26"/>
      <c r="CJ985" s="26"/>
      <c r="CK985" s="26"/>
      <c r="CL985" s="26"/>
      <c r="CM985" s="26"/>
      <c r="CN985" s="26"/>
      <c r="CO985" s="26"/>
      <c r="CP985" s="26"/>
      <c r="CQ985" s="26"/>
      <c r="CR985" s="26"/>
      <c r="CS985" s="26"/>
      <c r="CT985" s="26"/>
      <c r="CU985" s="26"/>
      <c r="CV985" s="26"/>
      <c r="CW985" s="26"/>
      <c r="CX985" s="26"/>
      <c r="CY985" s="26"/>
      <c r="CZ985" s="26"/>
      <c r="DA985" s="26"/>
      <c r="DB985" s="26"/>
      <c r="DC985" s="26"/>
      <c r="DD985" s="26"/>
      <c r="DE985" s="26"/>
      <c r="DF985" s="26"/>
      <c r="DG985" s="26"/>
      <c r="DH985" s="26"/>
      <c r="DI985" s="26"/>
      <c r="DJ985" s="26"/>
      <c r="DK985" s="26"/>
      <c r="DL985" s="26"/>
      <c r="DM985" s="26"/>
      <c r="DN985" s="26"/>
      <c r="DO985" s="26"/>
      <c r="DP985" s="26"/>
      <c r="DQ985" s="26"/>
      <c r="DR985" s="26"/>
      <c r="DS985" s="26"/>
      <c r="DT985" s="26"/>
      <c r="DU985" s="26"/>
      <c r="DV985" s="26"/>
      <c r="DW985" s="26"/>
      <c r="DX985" s="26"/>
      <c r="DY985" s="26"/>
      <c r="DZ985" s="26"/>
      <c r="EA985" s="26"/>
      <c r="EB985" s="26"/>
      <c r="EC985" s="26"/>
      <c r="ED985" s="26"/>
      <c r="EE985" s="26"/>
      <c r="EF985" s="26"/>
      <c r="EG985" s="26"/>
      <c r="EH985" s="26"/>
      <c r="EI985" s="26"/>
      <c r="EJ985" s="26"/>
      <c r="EK985" s="26"/>
      <c r="EL985" s="26"/>
      <c r="EM985" s="26"/>
      <c r="EN985" s="26"/>
      <c r="EO985" s="26"/>
      <c r="EP985" s="26"/>
      <c r="EQ985" s="26"/>
      <c r="ER985" s="26"/>
      <c r="ES985" s="26"/>
      <c r="ET985" s="26"/>
      <c r="EU985" s="26"/>
      <c r="EV985" s="26"/>
      <c r="EW985" s="26"/>
      <c r="EX985" s="26"/>
      <c r="EY985" s="26"/>
      <c r="EZ985" s="26"/>
      <c r="FA985" s="26"/>
      <c r="FB985" s="26"/>
      <c r="FC985" s="26"/>
      <c r="FD985" s="26"/>
      <c r="FE985" s="26"/>
      <c r="FF985" s="26"/>
      <c r="FG985" s="26"/>
      <c r="FH985" s="26"/>
      <c r="FI985" s="26"/>
      <c r="FJ985" s="26"/>
      <c r="FK985" s="26"/>
      <c r="FL985" s="26"/>
      <c r="FM985" s="26"/>
      <c r="FN985" s="26"/>
      <c r="FO985" s="26"/>
      <c r="FP985" s="26"/>
      <c r="FQ985" s="26"/>
      <c r="FR985" s="26"/>
      <c r="FS985" s="26"/>
      <c r="FT985" s="26"/>
      <c r="FU985" s="26"/>
      <c r="FV985" s="26"/>
      <c r="FW985" s="26"/>
      <c r="FX985" s="26"/>
      <c r="FY985" s="26"/>
      <c r="FZ985" s="26"/>
      <c r="GA985" s="26"/>
      <c r="GB985" s="26"/>
      <c r="GC985" s="26"/>
      <c r="GD985" s="26"/>
      <c r="GE985" s="26"/>
      <c r="GF985" s="26"/>
      <c r="GG985" s="26"/>
      <c r="GH985" s="26"/>
      <c r="GI985" s="26"/>
      <c r="GJ985" s="26"/>
      <c r="GK985" s="26"/>
      <c r="GL985" s="26"/>
      <c r="GM985" s="26"/>
      <c r="GN985" s="26"/>
      <c r="GO985" s="26"/>
      <c r="GP985" s="26"/>
      <c r="GQ985" s="26"/>
      <c r="GR985" s="26"/>
      <c r="GS985" s="26"/>
      <c r="GT985" s="26"/>
      <c r="GU985" s="26"/>
      <c r="GV985" s="26"/>
      <c r="GW985" s="26"/>
      <c r="GX985" s="26"/>
      <c r="GY985" s="26"/>
      <c r="GZ985" s="26"/>
      <c r="HA985" s="26"/>
      <c r="HB985" s="26"/>
      <c r="HC985" s="26"/>
      <c r="HD985" s="26"/>
      <c r="HE985" s="26"/>
      <c r="HF985" s="26"/>
      <c r="HG985" s="26"/>
      <c r="HH985" s="26"/>
      <c r="HI985" s="26"/>
      <c r="HJ985" s="26"/>
      <c r="HK985" s="26"/>
      <c r="HL985" s="26"/>
      <c r="HM985" s="26"/>
      <c r="HN985" s="26"/>
      <c r="HO985" s="26"/>
      <c r="HP985" s="26"/>
      <c r="HQ985" s="26"/>
      <c r="HR985" s="26"/>
      <c r="HS985" s="26"/>
      <c r="HT985" s="26"/>
      <c r="HU985" s="26"/>
      <c r="HV985" s="26"/>
      <c r="HW985" s="26"/>
      <c r="HX985" s="26"/>
      <c r="HY985" s="26"/>
      <c r="HZ985" s="26"/>
      <c r="IA985" s="26"/>
      <c r="IB985" s="26"/>
      <c r="IC985" s="26"/>
      <c r="ID985" s="26"/>
      <c r="IE985" s="26"/>
      <c r="IF985" s="26"/>
      <c r="IG985" s="26"/>
      <c r="IH985" s="26"/>
      <c r="II985" s="26"/>
      <c r="IJ985" s="26"/>
      <c r="IK985" s="26"/>
      <c r="IL985" s="26"/>
      <c r="IM985" s="26"/>
      <c r="IN985" s="26"/>
      <c r="IO985" s="26"/>
      <c r="IP985" s="26"/>
      <c r="IQ985" s="26"/>
      <c r="IR985" s="26"/>
      <c r="IS985" s="26"/>
      <c r="IT985" s="26"/>
      <c r="IU985" s="26"/>
      <c r="IV985" s="26"/>
    </row>
    <row r="986" spans="1:256" s="32" customFormat="1" ht="14.4" x14ac:dyDescent="0.3">
      <c r="A986"/>
      <c r="B986"/>
      <c r="C986"/>
      <c r="D986"/>
      <c r="E986"/>
      <c r="F98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6"/>
      <c r="AB986" s="26"/>
      <c r="AC986" s="26"/>
      <c r="AD986" s="26"/>
      <c r="AE986" s="26"/>
      <c r="AF986" s="26"/>
      <c r="AG986" s="26"/>
      <c r="AH986" s="26"/>
      <c r="AI986" s="26"/>
      <c r="AJ986" s="26"/>
      <c r="AK986" s="26"/>
      <c r="AL986" s="26"/>
      <c r="AM986" s="26"/>
      <c r="AN986" s="26"/>
      <c r="AO986" s="26"/>
      <c r="AP986" s="26"/>
      <c r="AQ986" s="26"/>
      <c r="AR986" s="26"/>
      <c r="AS986" s="26"/>
      <c r="AT986" s="26"/>
      <c r="AU986" s="26"/>
      <c r="AV986" s="26"/>
      <c r="AW986" s="26"/>
      <c r="AX986" s="26"/>
      <c r="AY986" s="26"/>
      <c r="AZ986" s="26"/>
      <c r="BA986" s="26"/>
      <c r="BB986" s="26"/>
      <c r="BC986" s="26"/>
      <c r="BD986" s="26"/>
      <c r="BE986" s="26"/>
      <c r="BF986" s="26"/>
      <c r="BG986" s="26"/>
      <c r="BH986" s="26"/>
      <c r="BI986" s="26"/>
      <c r="BJ986" s="26"/>
      <c r="BK986" s="26"/>
      <c r="BL986" s="26"/>
      <c r="BM986" s="26"/>
      <c r="BN986" s="26"/>
      <c r="BO986" s="26"/>
      <c r="BP986" s="26"/>
      <c r="BQ986" s="26"/>
      <c r="BR986" s="26"/>
      <c r="BS986" s="26"/>
      <c r="BT986" s="26"/>
      <c r="BU986" s="26"/>
      <c r="BV986" s="26"/>
      <c r="BW986" s="26"/>
      <c r="BX986" s="26"/>
      <c r="BY986" s="26"/>
      <c r="BZ986" s="26"/>
      <c r="CA986" s="26"/>
      <c r="CB986" s="26"/>
      <c r="CC986" s="26"/>
      <c r="CD986" s="26"/>
      <c r="CE986" s="26"/>
      <c r="CF986" s="26"/>
      <c r="CG986" s="26"/>
      <c r="CH986" s="26"/>
      <c r="CI986" s="26"/>
      <c r="CJ986" s="26"/>
      <c r="CK986" s="26"/>
      <c r="CL986" s="26"/>
      <c r="CM986" s="26"/>
      <c r="CN986" s="26"/>
      <c r="CO986" s="26"/>
      <c r="CP986" s="26"/>
      <c r="CQ986" s="26"/>
      <c r="CR986" s="26"/>
      <c r="CS986" s="26"/>
      <c r="CT986" s="26"/>
      <c r="CU986" s="26"/>
      <c r="CV986" s="26"/>
      <c r="CW986" s="26"/>
      <c r="CX986" s="26"/>
      <c r="CY986" s="26"/>
      <c r="CZ986" s="26"/>
      <c r="DA986" s="26"/>
      <c r="DB986" s="26"/>
      <c r="DC986" s="26"/>
      <c r="DD986" s="26"/>
      <c r="DE986" s="26"/>
      <c r="DF986" s="26"/>
      <c r="DG986" s="26"/>
      <c r="DH986" s="26"/>
      <c r="DI986" s="26"/>
      <c r="DJ986" s="26"/>
      <c r="DK986" s="26"/>
      <c r="DL986" s="26"/>
      <c r="DM986" s="26"/>
      <c r="DN986" s="26"/>
      <c r="DO986" s="26"/>
      <c r="DP986" s="26"/>
      <c r="DQ986" s="26"/>
      <c r="DR986" s="26"/>
      <c r="DS986" s="26"/>
      <c r="DT986" s="26"/>
      <c r="DU986" s="26"/>
      <c r="DV986" s="26"/>
      <c r="DW986" s="26"/>
      <c r="DX986" s="26"/>
      <c r="DY986" s="26"/>
      <c r="DZ986" s="26"/>
      <c r="EA986" s="26"/>
      <c r="EB986" s="26"/>
      <c r="EC986" s="26"/>
      <c r="ED986" s="26"/>
      <c r="EE986" s="26"/>
      <c r="EF986" s="26"/>
      <c r="EG986" s="26"/>
      <c r="EH986" s="26"/>
      <c r="EI986" s="26"/>
      <c r="EJ986" s="26"/>
      <c r="EK986" s="26"/>
      <c r="EL986" s="26"/>
      <c r="EM986" s="26"/>
      <c r="EN986" s="26"/>
      <c r="EO986" s="26"/>
      <c r="EP986" s="26"/>
      <c r="EQ986" s="26"/>
      <c r="ER986" s="26"/>
      <c r="ES986" s="26"/>
      <c r="ET986" s="26"/>
      <c r="EU986" s="26"/>
      <c r="EV986" s="26"/>
      <c r="EW986" s="26"/>
      <c r="EX986" s="26"/>
      <c r="EY986" s="26"/>
      <c r="EZ986" s="26"/>
      <c r="FA986" s="26"/>
      <c r="FB986" s="26"/>
      <c r="FC986" s="26"/>
      <c r="FD986" s="26"/>
      <c r="FE986" s="26"/>
      <c r="FF986" s="26"/>
      <c r="FG986" s="26"/>
      <c r="FH986" s="26"/>
      <c r="FI986" s="26"/>
      <c r="FJ986" s="26"/>
      <c r="FK986" s="26"/>
      <c r="FL986" s="26"/>
      <c r="FM986" s="26"/>
      <c r="FN986" s="26"/>
      <c r="FO986" s="26"/>
      <c r="FP986" s="26"/>
      <c r="FQ986" s="26"/>
      <c r="FR986" s="26"/>
      <c r="FS986" s="26"/>
      <c r="FT986" s="26"/>
      <c r="FU986" s="26"/>
      <c r="FV986" s="26"/>
      <c r="FW986" s="26"/>
      <c r="FX986" s="26"/>
      <c r="FY986" s="26"/>
      <c r="FZ986" s="26"/>
      <c r="GA986" s="26"/>
      <c r="GB986" s="26"/>
      <c r="GC986" s="26"/>
      <c r="GD986" s="26"/>
      <c r="GE986" s="26"/>
      <c r="GF986" s="26"/>
      <c r="GG986" s="26"/>
      <c r="GH986" s="26"/>
      <c r="GI986" s="26"/>
      <c r="GJ986" s="26"/>
      <c r="GK986" s="26"/>
      <c r="GL986" s="26"/>
      <c r="GM986" s="26"/>
      <c r="GN986" s="26"/>
      <c r="GO986" s="26"/>
      <c r="GP986" s="26"/>
      <c r="GQ986" s="26"/>
      <c r="GR986" s="26"/>
      <c r="GS986" s="26"/>
      <c r="GT986" s="26"/>
      <c r="GU986" s="26"/>
      <c r="GV986" s="26"/>
      <c r="GW986" s="26"/>
      <c r="GX986" s="26"/>
      <c r="GY986" s="26"/>
      <c r="GZ986" s="26"/>
      <c r="HA986" s="26"/>
      <c r="HB986" s="26"/>
      <c r="HC986" s="26"/>
      <c r="HD986" s="26"/>
      <c r="HE986" s="26"/>
      <c r="HF986" s="26"/>
      <c r="HG986" s="26"/>
      <c r="HH986" s="26"/>
      <c r="HI986" s="26"/>
      <c r="HJ986" s="26"/>
      <c r="HK986" s="26"/>
      <c r="HL986" s="26"/>
      <c r="HM986" s="26"/>
      <c r="HN986" s="26"/>
      <c r="HO986" s="26"/>
      <c r="HP986" s="26"/>
      <c r="HQ986" s="26"/>
      <c r="HR986" s="26"/>
      <c r="HS986" s="26"/>
      <c r="HT986" s="26"/>
      <c r="HU986" s="26"/>
      <c r="HV986" s="26"/>
      <c r="HW986" s="26"/>
      <c r="HX986" s="26"/>
      <c r="HY986" s="26"/>
      <c r="HZ986" s="26"/>
      <c r="IA986" s="26"/>
      <c r="IB986" s="26"/>
      <c r="IC986" s="26"/>
      <c r="ID986" s="26"/>
      <c r="IE986" s="26"/>
      <c r="IF986" s="26"/>
      <c r="IG986" s="26"/>
      <c r="IH986" s="26"/>
      <c r="II986" s="26"/>
      <c r="IJ986" s="26"/>
      <c r="IK986" s="26"/>
      <c r="IL986" s="26"/>
      <c r="IM986" s="26"/>
      <c r="IN986" s="26"/>
      <c r="IO986" s="26"/>
      <c r="IP986" s="26"/>
      <c r="IQ986" s="26"/>
      <c r="IR986" s="26"/>
      <c r="IS986" s="26"/>
      <c r="IT986" s="26"/>
      <c r="IU986" s="26"/>
      <c r="IV986" s="26"/>
    </row>
    <row r="987" spans="1:256" s="32" customFormat="1" ht="14.4" x14ac:dyDescent="0.3">
      <c r="A987"/>
      <c r="B987"/>
      <c r="C987"/>
      <c r="D987"/>
      <c r="E987"/>
      <c r="F987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6"/>
      <c r="AB987" s="26"/>
      <c r="AC987" s="26"/>
      <c r="AD987" s="26"/>
      <c r="AE987" s="26"/>
      <c r="AF987" s="26"/>
      <c r="AG987" s="26"/>
      <c r="AH987" s="26"/>
      <c r="AI987" s="26"/>
      <c r="AJ987" s="26"/>
      <c r="AK987" s="26"/>
      <c r="AL987" s="26"/>
      <c r="AM987" s="26"/>
      <c r="AN987" s="26"/>
      <c r="AO987" s="26"/>
      <c r="AP987" s="26"/>
      <c r="AQ987" s="26"/>
      <c r="AR987" s="26"/>
      <c r="AS987" s="26"/>
      <c r="AT987" s="26"/>
      <c r="AU987" s="26"/>
      <c r="AV987" s="26"/>
      <c r="AW987" s="26"/>
      <c r="AX987" s="26"/>
      <c r="AY987" s="26"/>
      <c r="AZ987" s="26"/>
      <c r="BA987" s="26"/>
      <c r="BB987" s="26"/>
      <c r="BC987" s="26"/>
      <c r="BD987" s="26"/>
      <c r="BE987" s="26"/>
      <c r="BF987" s="26"/>
      <c r="BG987" s="26"/>
      <c r="BH987" s="26"/>
      <c r="BI987" s="26"/>
      <c r="BJ987" s="26"/>
      <c r="BK987" s="26"/>
      <c r="BL987" s="26"/>
      <c r="BM987" s="26"/>
      <c r="BN987" s="26"/>
      <c r="BO987" s="26"/>
      <c r="BP987" s="26"/>
      <c r="BQ987" s="26"/>
      <c r="BR987" s="26"/>
      <c r="BS987" s="26"/>
      <c r="BT987" s="26"/>
      <c r="BU987" s="26"/>
      <c r="BV987" s="26"/>
      <c r="BW987" s="26"/>
      <c r="BX987" s="26"/>
      <c r="BY987" s="26"/>
      <c r="BZ987" s="26"/>
      <c r="CA987" s="26"/>
      <c r="CB987" s="26"/>
      <c r="CC987" s="26"/>
      <c r="CD987" s="26"/>
      <c r="CE987" s="26"/>
      <c r="CF987" s="26"/>
      <c r="CG987" s="26"/>
      <c r="CH987" s="26"/>
      <c r="CI987" s="26"/>
      <c r="CJ987" s="26"/>
      <c r="CK987" s="26"/>
      <c r="CL987" s="26"/>
      <c r="CM987" s="26"/>
      <c r="CN987" s="26"/>
      <c r="CO987" s="26"/>
      <c r="CP987" s="26"/>
      <c r="CQ987" s="26"/>
      <c r="CR987" s="26"/>
      <c r="CS987" s="26"/>
      <c r="CT987" s="26"/>
      <c r="CU987" s="26"/>
      <c r="CV987" s="26"/>
      <c r="CW987" s="26"/>
      <c r="CX987" s="26"/>
      <c r="CY987" s="26"/>
      <c r="CZ987" s="26"/>
      <c r="DA987" s="26"/>
      <c r="DB987" s="26"/>
      <c r="DC987" s="26"/>
      <c r="DD987" s="26"/>
      <c r="DE987" s="26"/>
      <c r="DF987" s="26"/>
      <c r="DG987" s="26"/>
      <c r="DH987" s="26"/>
      <c r="DI987" s="26"/>
      <c r="DJ987" s="26"/>
      <c r="DK987" s="26"/>
      <c r="DL987" s="26"/>
      <c r="DM987" s="26"/>
      <c r="DN987" s="26"/>
      <c r="DO987" s="26"/>
      <c r="DP987" s="26"/>
      <c r="DQ987" s="26"/>
      <c r="DR987" s="26"/>
      <c r="DS987" s="26"/>
      <c r="DT987" s="26"/>
      <c r="DU987" s="26"/>
      <c r="DV987" s="26"/>
      <c r="DW987" s="26"/>
      <c r="DX987" s="26"/>
      <c r="DY987" s="26"/>
      <c r="DZ987" s="26"/>
      <c r="EA987" s="26"/>
      <c r="EB987" s="26"/>
      <c r="EC987" s="26"/>
      <c r="ED987" s="26"/>
      <c r="EE987" s="26"/>
      <c r="EF987" s="26"/>
      <c r="EG987" s="26"/>
      <c r="EH987" s="26"/>
      <c r="EI987" s="26"/>
      <c r="EJ987" s="26"/>
      <c r="EK987" s="26"/>
      <c r="EL987" s="26"/>
      <c r="EM987" s="26"/>
      <c r="EN987" s="26"/>
      <c r="EO987" s="26"/>
      <c r="EP987" s="26"/>
      <c r="EQ987" s="26"/>
      <c r="ER987" s="26"/>
      <c r="ES987" s="26"/>
      <c r="ET987" s="26"/>
      <c r="EU987" s="26"/>
      <c r="EV987" s="26"/>
      <c r="EW987" s="26"/>
      <c r="EX987" s="26"/>
      <c r="EY987" s="26"/>
      <c r="EZ987" s="26"/>
      <c r="FA987" s="26"/>
      <c r="FB987" s="26"/>
      <c r="FC987" s="26"/>
      <c r="FD987" s="26"/>
      <c r="FE987" s="26"/>
      <c r="FF987" s="26"/>
      <c r="FG987" s="26"/>
      <c r="FH987" s="26"/>
      <c r="FI987" s="26"/>
      <c r="FJ987" s="26"/>
      <c r="FK987" s="26"/>
      <c r="FL987" s="26"/>
      <c r="FM987" s="26"/>
      <c r="FN987" s="26"/>
      <c r="FO987" s="26"/>
      <c r="FP987" s="26"/>
      <c r="FQ987" s="26"/>
      <c r="FR987" s="26"/>
      <c r="FS987" s="26"/>
      <c r="FT987" s="26"/>
      <c r="FU987" s="26"/>
      <c r="FV987" s="26"/>
      <c r="FW987" s="26"/>
      <c r="FX987" s="26"/>
      <c r="FY987" s="26"/>
      <c r="FZ987" s="26"/>
      <c r="GA987" s="26"/>
      <c r="GB987" s="26"/>
      <c r="GC987" s="26"/>
      <c r="GD987" s="26"/>
      <c r="GE987" s="26"/>
      <c r="GF987" s="26"/>
      <c r="GG987" s="26"/>
      <c r="GH987" s="26"/>
      <c r="GI987" s="26"/>
      <c r="GJ987" s="26"/>
      <c r="GK987" s="26"/>
      <c r="GL987" s="26"/>
      <c r="GM987" s="26"/>
      <c r="GN987" s="26"/>
      <c r="GO987" s="26"/>
      <c r="GP987" s="26"/>
      <c r="GQ987" s="26"/>
      <c r="GR987" s="26"/>
      <c r="GS987" s="26"/>
      <c r="GT987" s="26"/>
      <c r="GU987" s="26"/>
      <c r="GV987" s="26"/>
      <c r="GW987" s="26"/>
      <c r="GX987" s="26"/>
      <c r="GY987" s="26"/>
      <c r="GZ987" s="26"/>
      <c r="HA987" s="26"/>
      <c r="HB987" s="26"/>
      <c r="HC987" s="26"/>
      <c r="HD987" s="26"/>
      <c r="HE987" s="26"/>
      <c r="HF987" s="26"/>
      <c r="HG987" s="26"/>
      <c r="HH987" s="26"/>
      <c r="HI987" s="26"/>
      <c r="HJ987" s="26"/>
      <c r="HK987" s="26"/>
      <c r="HL987" s="26"/>
      <c r="HM987" s="26"/>
      <c r="HN987" s="26"/>
      <c r="HO987" s="26"/>
      <c r="HP987" s="26"/>
      <c r="HQ987" s="26"/>
      <c r="HR987" s="26"/>
      <c r="HS987" s="26"/>
      <c r="HT987" s="26"/>
      <c r="HU987" s="26"/>
      <c r="HV987" s="26"/>
      <c r="HW987" s="26"/>
      <c r="HX987" s="26"/>
      <c r="HY987" s="26"/>
      <c r="HZ987" s="26"/>
      <c r="IA987" s="26"/>
      <c r="IB987" s="26"/>
      <c r="IC987" s="26"/>
      <c r="ID987" s="26"/>
      <c r="IE987" s="26"/>
      <c r="IF987" s="26"/>
      <c r="IG987" s="26"/>
      <c r="IH987" s="26"/>
      <c r="II987" s="26"/>
      <c r="IJ987" s="26"/>
      <c r="IK987" s="26"/>
      <c r="IL987" s="26"/>
      <c r="IM987" s="26"/>
      <c r="IN987" s="26"/>
      <c r="IO987" s="26"/>
      <c r="IP987" s="26"/>
      <c r="IQ987" s="26"/>
      <c r="IR987" s="26"/>
      <c r="IS987" s="26"/>
      <c r="IT987" s="26"/>
      <c r="IU987" s="26"/>
      <c r="IV987" s="26"/>
    </row>
    <row r="988" spans="1:256" s="32" customFormat="1" ht="14.4" x14ac:dyDescent="0.3">
      <c r="A988"/>
      <c r="B988"/>
      <c r="C988"/>
      <c r="D988"/>
      <c r="E988"/>
      <c r="F988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6"/>
      <c r="AB988" s="26"/>
      <c r="AC988" s="26"/>
      <c r="AD988" s="26"/>
      <c r="AE988" s="26"/>
      <c r="AF988" s="26"/>
      <c r="AG988" s="26"/>
      <c r="AH988" s="26"/>
      <c r="AI988" s="26"/>
      <c r="AJ988" s="26"/>
      <c r="AK988" s="26"/>
      <c r="AL988" s="26"/>
      <c r="AM988" s="26"/>
      <c r="AN988" s="26"/>
      <c r="AO988" s="26"/>
      <c r="AP988" s="26"/>
      <c r="AQ988" s="26"/>
      <c r="AR988" s="26"/>
      <c r="AS988" s="26"/>
      <c r="AT988" s="26"/>
      <c r="AU988" s="26"/>
      <c r="AV988" s="26"/>
      <c r="AW988" s="26"/>
      <c r="AX988" s="26"/>
      <c r="AY988" s="26"/>
      <c r="AZ988" s="26"/>
      <c r="BA988" s="26"/>
      <c r="BB988" s="26"/>
      <c r="BC988" s="26"/>
      <c r="BD988" s="26"/>
      <c r="BE988" s="26"/>
      <c r="BF988" s="26"/>
      <c r="BG988" s="26"/>
      <c r="BH988" s="26"/>
      <c r="BI988" s="26"/>
      <c r="BJ988" s="26"/>
      <c r="BK988" s="26"/>
      <c r="BL988" s="26"/>
      <c r="BM988" s="26"/>
      <c r="BN988" s="26"/>
      <c r="BO988" s="26"/>
      <c r="BP988" s="26"/>
      <c r="BQ988" s="26"/>
      <c r="BR988" s="26"/>
      <c r="BS988" s="26"/>
      <c r="BT988" s="26"/>
      <c r="BU988" s="26"/>
      <c r="BV988" s="26"/>
      <c r="BW988" s="26"/>
      <c r="BX988" s="26"/>
      <c r="BY988" s="26"/>
      <c r="BZ988" s="26"/>
      <c r="CA988" s="26"/>
      <c r="CB988" s="26"/>
      <c r="CC988" s="26"/>
      <c r="CD988" s="26"/>
      <c r="CE988" s="26"/>
      <c r="CF988" s="26"/>
      <c r="CG988" s="26"/>
      <c r="CH988" s="26"/>
      <c r="CI988" s="26"/>
      <c r="CJ988" s="26"/>
      <c r="CK988" s="26"/>
      <c r="CL988" s="26"/>
      <c r="CM988" s="26"/>
      <c r="CN988" s="26"/>
      <c r="CO988" s="26"/>
      <c r="CP988" s="26"/>
      <c r="CQ988" s="26"/>
      <c r="CR988" s="26"/>
      <c r="CS988" s="26"/>
      <c r="CT988" s="26"/>
      <c r="CU988" s="26"/>
      <c r="CV988" s="26"/>
      <c r="CW988" s="26"/>
      <c r="CX988" s="26"/>
      <c r="CY988" s="26"/>
      <c r="CZ988" s="26"/>
      <c r="DA988" s="26"/>
      <c r="DB988" s="26"/>
      <c r="DC988" s="26"/>
      <c r="DD988" s="26"/>
      <c r="DE988" s="26"/>
      <c r="DF988" s="26"/>
      <c r="DG988" s="26"/>
      <c r="DH988" s="26"/>
      <c r="DI988" s="26"/>
      <c r="DJ988" s="26"/>
      <c r="DK988" s="26"/>
      <c r="DL988" s="26"/>
      <c r="DM988" s="26"/>
      <c r="DN988" s="26"/>
      <c r="DO988" s="26"/>
      <c r="DP988" s="26"/>
      <c r="DQ988" s="26"/>
      <c r="DR988" s="26"/>
      <c r="DS988" s="26"/>
      <c r="DT988" s="26"/>
      <c r="DU988" s="26"/>
      <c r="DV988" s="26"/>
      <c r="DW988" s="26"/>
      <c r="DX988" s="26"/>
      <c r="DY988" s="26"/>
      <c r="DZ988" s="26"/>
      <c r="EA988" s="26"/>
      <c r="EB988" s="26"/>
      <c r="EC988" s="26"/>
      <c r="ED988" s="26"/>
      <c r="EE988" s="26"/>
      <c r="EF988" s="26"/>
      <c r="EG988" s="26"/>
      <c r="EH988" s="26"/>
      <c r="EI988" s="26"/>
      <c r="EJ988" s="26"/>
      <c r="EK988" s="26"/>
      <c r="EL988" s="26"/>
      <c r="EM988" s="26"/>
      <c r="EN988" s="26"/>
      <c r="EO988" s="26"/>
      <c r="EP988" s="26"/>
      <c r="EQ988" s="26"/>
      <c r="ER988" s="26"/>
      <c r="ES988" s="26"/>
      <c r="ET988" s="26"/>
      <c r="EU988" s="26"/>
      <c r="EV988" s="26"/>
      <c r="EW988" s="26"/>
      <c r="EX988" s="26"/>
      <c r="EY988" s="26"/>
      <c r="EZ988" s="26"/>
      <c r="FA988" s="26"/>
      <c r="FB988" s="26"/>
      <c r="FC988" s="26"/>
      <c r="FD988" s="26"/>
      <c r="FE988" s="26"/>
      <c r="FF988" s="26"/>
      <c r="FG988" s="26"/>
      <c r="FH988" s="26"/>
      <c r="FI988" s="26"/>
      <c r="FJ988" s="26"/>
      <c r="FK988" s="26"/>
      <c r="FL988" s="26"/>
      <c r="FM988" s="26"/>
      <c r="FN988" s="26"/>
      <c r="FO988" s="26"/>
      <c r="FP988" s="26"/>
      <c r="FQ988" s="26"/>
      <c r="FR988" s="26"/>
      <c r="FS988" s="26"/>
      <c r="FT988" s="26"/>
      <c r="FU988" s="26"/>
      <c r="FV988" s="26"/>
      <c r="FW988" s="26"/>
      <c r="FX988" s="26"/>
      <c r="FY988" s="26"/>
      <c r="FZ988" s="26"/>
      <c r="GA988" s="26"/>
      <c r="GB988" s="26"/>
      <c r="GC988" s="26"/>
      <c r="GD988" s="26"/>
      <c r="GE988" s="26"/>
      <c r="GF988" s="26"/>
      <c r="GG988" s="26"/>
      <c r="GH988" s="26"/>
      <c r="GI988" s="26"/>
      <c r="GJ988" s="26"/>
      <c r="GK988" s="26"/>
      <c r="GL988" s="26"/>
      <c r="GM988" s="26"/>
      <c r="GN988" s="26"/>
      <c r="GO988" s="26"/>
      <c r="GP988" s="26"/>
      <c r="GQ988" s="26"/>
      <c r="GR988" s="26"/>
      <c r="GS988" s="26"/>
      <c r="GT988" s="26"/>
      <c r="GU988" s="26"/>
      <c r="GV988" s="26"/>
      <c r="GW988" s="26"/>
      <c r="GX988" s="26"/>
      <c r="GY988" s="26"/>
      <c r="GZ988" s="26"/>
      <c r="HA988" s="26"/>
      <c r="HB988" s="26"/>
      <c r="HC988" s="26"/>
      <c r="HD988" s="26"/>
      <c r="HE988" s="26"/>
      <c r="HF988" s="26"/>
      <c r="HG988" s="26"/>
      <c r="HH988" s="26"/>
      <c r="HI988" s="26"/>
      <c r="HJ988" s="26"/>
      <c r="HK988" s="26"/>
      <c r="HL988" s="26"/>
      <c r="HM988" s="26"/>
      <c r="HN988" s="26"/>
      <c r="HO988" s="26"/>
      <c r="HP988" s="26"/>
      <c r="HQ988" s="26"/>
      <c r="HR988" s="26"/>
      <c r="HS988" s="26"/>
      <c r="HT988" s="26"/>
      <c r="HU988" s="26"/>
      <c r="HV988" s="26"/>
      <c r="HW988" s="26"/>
      <c r="HX988" s="26"/>
      <c r="HY988" s="26"/>
      <c r="HZ988" s="26"/>
      <c r="IA988" s="26"/>
      <c r="IB988" s="26"/>
      <c r="IC988" s="26"/>
      <c r="ID988" s="26"/>
      <c r="IE988" s="26"/>
      <c r="IF988" s="26"/>
      <c r="IG988" s="26"/>
      <c r="IH988" s="26"/>
      <c r="II988" s="26"/>
      <c r="IJ988" s="26"/>
      <c r="IK988" s="26"/>
      <c r="IL988" s="26"/>
      <c r="IM988" s="26"/>
      <c r="IN988" s="26"/>
      <c r="IO988" s="26"/>
      <c r="IP988" s="26"/>
      <c r="IQ988" s="26"/>
      <c r="IR988" s="26"/>
      <c r="IS988" s="26"/>
      <c r="IT988" s="26"/>
      <c r="IU988" s="26"/>
      <c r="IV988" s="26"/>
    </row>
    <row r="989" spans="1:256" s="35" customFormat="1" ht="14.4" x14ac:dyDescent="0.3">
      <c r="A989"/>
      <c r="B989"/>
      <c r="C989"/>
      <c r="D989"/>
      <c r="E989"/>
      <c r="F989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6"/>
      <c r="AB989" s="26"/>
      <c r="AC989" s="26"/>
      <c r="AD989" s="26"/>
      <c r="AE989" s="26"/>
      <c r="AF989" s="26"/>
      <c r="AG989" s="26"/>
      <c r="AH989" s="26"/>
      <c r="AI989" s="26"/>
      <c r="AJ989" s="26"/>
      <c r="AK989" s="26"/>
      <c r="AL989" s="26"/>
      <c r="AM989" s="26"/>
      <c r="AN989" s="26"/>
      <c r="AO989" s="26"/>
      <c r="AP989" s="26"/>
      <c r="AQ989" s="26"/>
      <c r="AR989" s="26"/>
      <c r="AS989" s="26"/>
      <c r="AT989" s="26"/>
      <c r="AU989" s="26"/>
      <c r="AV989" s="26"/>
      <c r="AW989" s="26"/>
      <c r="AX989" s="26"/>
      <c r="AY989" s="26"/>
      <c r="AZ989" s="26"/>
      <c r="BA989" s="26"/>
      <c r="BB989" s="26"/>
      <c r="BC989" s="26"/>
      <c r="BD989" s="26"/>
      <c r="BE989" s="26"/>
      <c r="BF989" s="26"/>
      <c r="BG989" s="26"/>
      <c r="BH989" s="26"/>
      <c r="BI989" s="26"/>
      <c r="BJ989" s="26"/>
      <c r="BK989" s="26"/>
      <c r="BL989" s="26"/>
      <c r="BM989" s="26"/>
      <c r="BN989" s="26"/>
      <c r="BO989" s="26"/>
      <c r="BP989" s="26"/>
      <c r="BQ989" s="26"/>
      <c r="BR989" s="26"/>
      <c r="BS989" s="26"/>
      <c r="BT989" s="26"/>
      <c r="BU989" s="26"/>
      <c r="BV989" s="26"/>
      <c r="BW989" s="26"/>
      <c r="BX989" s="26"/>
      <c r="BY989" s="26"/>
      <c r="BZ989" s="26"/>
      <c r="CA989" s="26"/>
      <c r="CB989" s="26"/>
      <c r="CC989" s="26"/>
      <c r="CD989" s="26"/>
      <c r="CE989" s="26"/>
      <c r="CF989" s="26"/>
      <c r="CG989" s="26"/>
      <c r="CH989" s="26"/>
      <c r="CI989" s="26"/>
      <c r="CJ989" s="26"/>
      <c r="CK989" s="26"/>
      <c r="CL989" s="26"/>
      <c r="CM989" s="26"/>
      <c r="CN989" s="26"/>
      <c r="CO989" s="26"/>
      <c r="CP989" s="26"/>
      <c r="CQ989" s="26"/>
      <c r="CR989" s="26"/>
      <c r="CS989" s="26"/>
      <c r="CT989" s="26"/>
      <c r="CU989" s="26"/>
      <c r="CV989" s="26"/>
      <c r="CW989" s="26"/>
      <c r="CX989" s="26"/>
      <c r="CY989" s="26"/>
      <c r="CZ989" s="26"/>
      <c r="DA989" s="26"/>
      <c r="DB989" s="26"/>
      <c r="DC989" s="26"/>
      <c r="DD989" s="26"/>
      <c r="DE989" s="26"/>
      <c r="DF989" s="26"/>
      <c r="DG989" s="26"/>
      <c r="DH989" s="26"/>
      <c r="DI989" s="26"/>
      <c r="DJ989" s="26"/>
      <c r="DK989" s="26"/>
      <c r="DL989" s="26"/>
      <c r="DM989" s="26"/>
      <c r="DN989" s="26"/>
      <c r="DO989" s="26"/>
      <c r="DP989" s="26"/>
      <c r="DQ989" s="26"/>
      <c r="DR989" s="26"/>
      <c r="DS989" s="26"/>
      <c r="DT989" s="26"/>
      <c r="DU989" s="26"/>
      <c r="DV989" s="26"/>
      <c r="DW989" s="26"/>
      <c r="DX989" s="26"/>
      <c r="DY989" s="26"/>
      <c r="DZ989" s="26"/>
      <c r="EA989" s="26"/>
      <c r="EB989" s="26"/>
      <c r="EC989" s="26"/>
      <c r="ED989" s="26"/>
      <c r="EE989" s="26"/>
      <c r="EF989" s="26"/>
      <c r="EG989" s="26"/>
      <c r="EH989" s="26"/>
      <c r="EI989" s="26"/>
      <c r="EJ989" s="26"/>
      <c r="EK989" s="26"/>
      <c r="EL989" s="26"/>
      <c r="EM989" s="26"/>
      <c r="EN989" s="26"/>
      <c r="EO989" s="26"/>
      <c r="EP989" s="26"/>
      <c r="EQ989" s="26"/>
      <c r="ER989" s="26"/>
      <c r="ES989" s="26"/>
      <c r="ET989" s="26"/>
      <c r="EU989" s="26"/>
      <c r="EV989" s="26"/>
      <c r="EW989" s="26"/>
      <c r="EX989" s="26"/>
      <c r="EY989" s="26"/>
      <c r="EZ989" s="26"/>
      <c r="FA989" s="26"/>
      <c r="FB989" s="26"/>
      <c r="FC989" s="26"/>
      <c r="FD989" s="26"/>
      <c r="FE989" s="26"/>
      <c r="FF989" s="26"/>
      <c r="FG989" s="26"/>
      <c r="FH989" s="26"/>
      <c r="FI989" s="26"/>
      <c r="FJ989" s="26"/>
      <c r="FK989" s="26"/>
      <c r="FL989" s="26"/>
      <c r="FM989" s="26"/>
      <c r="FN989" s="26"/>
      <c r="FO989" s="26"/>
      <c r="FP989" s="26"/>
      <c r="FQ989" s="26"/>
      <c r="FR989" s="26"/>
      <c r="FS989" s="26"/>
      <c r="FT989" s="26"/>
      <c r="FU989" s="26"/>
      <c r="FV989" s="26"/>
      <c r="FW989" s="26"/>
      <c r="FX989" s="26"/>
      <c r="FY989" s="26"/>
      <c r="FZ989" s="26"/>
      <c r="GA989" s="26"/>
      <c r="GB989" s="26"/>
      <c r="GC989" s="26"/>
      <c r="GD989" s="26"/>
      <c r="GE989" s="26"/>
      <c r="GF989" s="26"/>
      <c r="GG989" s="26"/>
      <c r="GH989" s="26"/>
      <c r="GI989" s="26"/>
      <c r="GJ989" s="26"/>
      <c r="GK989" s="26"/>
      <c r="GL989" s="26"/>
      <c r="GM989" s="26"/>
      <c r="GN989" s="26"/>
      <c r="GO989" s="26"/>
      <c r="GP989" s="26"/>
      <c r="GQ989" s="26"/>
      <c r="GR989" s="26"/>
      <c r="GS989" s="26"/>
      <c r="GT989" s="26"/>
      <c r="GU989" s="26"/>
      <c r="GV989" s="26"/>
      <c r="GW989" s="26"/>
      <c r="GX989" s="26"/>
      <c r="GY989" s="26"/>
      <c r="GZ989" s="26"/>
      <c r="HA989" s="26"/>
      <c r="HB989" s="26"/>
      <c r="HC989" s="26"/>
      <c r="HD989" s="26"/>
      <c r="HE989" s="26"/>
      <c r="HF989" s="26"/>
      <c r="HG989" s="26"/>
      <c r="HH989" s="26"/>
      <c r="HI989" s="26"/>
      <c r="HJ989" s="26"/>
      <c r="HK989" s="26"/>
      <c r="HL989" s="26"/>
      <c r="HM989" s="26"/>
      <c r="HN989" s="26"/>
      <c r="HO989" s="26"/>
      <c r="HP989" s="26"/>
      <c r="HQ989" s="26"/>
      <c r="HR989" s="26"/>
      <c r="HS989" s="26"/>
      <c r="HT989" s="26"/>
      <c r="HU989" s="26"/>
      <c r="HV989" s="26"/>
      <c r="HW989" s="26"/>
      <c r="HX989" s="26"/>
      <c r="HY989" s="26"/>
      <c r="HZ989" s="26"/>
      <c r="IA989" s="26"/>
      <c r="IB989" s="26"/>
      <c r="IC989" s="26"/>
      <c r="ID989" s="26"/>
      <c r="IE989" s="26"/>
      <c r="IF989" s="26"/>
      <c r="IG989" s="26"/>
      <c r="IH989" s="26"/>
      <c r="II989" s="26"/>
      <c r="IJ989" s="26"/>
      <c r="IK989" s="26"/>
      <c r="IL989" s="26"/>
      <c r="IM989" s="26"/>
      <c r="IN989" s="26"/>
      <c r="IO989" s="26"/>
      <c r="IP989" s="26"/>
      <c r="IQ989" s="26"/>
      <c r="IR989" s="26"/>
      <c r="IS989" s="26"/>
      <c r="IT989" s="26"/>
      <c r="IU989" s="26"/>
      <c r="IV989" s="26"/>
    </row>
    <row r="990" spans="1:256" s="32" customFormat="1" ht="14.4" x14ac:dyDescent="0.3">
      <c r="A990"/>
      <c r="B990"/>
      <c r="C990"/>
      <c r="D990"/>
      <c r="E990"/>
      <c r="F990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6"/>
      <c r="AB990" s="26"/>
      <c r="AC990" s="26"/>
      <c r="AD990" s="26"/>
      <c r="AE990" s="26"/>
      <c r="AF990" s="26"/>
      <c r="AG990" s="26"/>
      <c r="AH990" s="26"/>
      <c r="AI990" s="26"/>
      <c r="AJ990" s="26"/>
      <c r="AK990" s="26"/>
      <c r="AL990" s="26"/>
      <c r="AM990" s="26"/>
      <c r="AN990" s="26"/>
      <c r="AO990" s="26"/>
      <c r="AP990" s="26"/>
      <c r="AQ990" s="26"/>
      <c r="AR990" s="26"/>
      <c r="AS990" s="26"/>
      <c r="AT990" s="26"/>
      <c r="AU990" s="26"/>
      <c r="AV990" s="26"/>
      <c r="AW990" s="26"/>
      <c r="AX990" s="26"/>
      <c r="AY990" s="26"/>
      <c r="AZ990" s="26"/>
      <c r="BA990" s="26"/>
      <c r="BB990" s="26"/>
      <c r="BC990" s="26"/>
      <c r="BD990" s="26"/>
      <c r="BE990" s="26"/>
      <c r="BF990" s="26"/>
      <c r="BG990" s="26"/>
      <c r="BH990" s="26"/>
      <c r="BI990" s="26"/>
      <c r="BJ990" s="26"/>
      <c r="BK990" s="26"/>
      <c r="BL990" s="26"/>
      <c r="BM990" s="26"/>
      <c r="BN990" s="26"/>
      <c r="BO990" s="26"/>
      <c r="BP990" s="26"/>
      <c r="BQ990" s="26"/>
      <c r="BR990" s="26"/>
      <c r="BS990" s="26"/>
      <c r="BT990" s="26"/>
      <c r="BU990" s="26"/>
      <c r="BV990" s="26"/>
      <c r="BW990" s="26"/>
      <c r="BX990" s="26"/>
      <c r="BY990" s="26"/>
      <c r="BZ990" s="26"/>
      <c r="CA990" s="26"/>
      <c r="CB990" s="26"/>
      <c r="CC990" s="26"/>
      <c r="CD990" s="26"/>
      <c r="CE990" s="26"/>
      <c r="CF990" s="26"/>
      <c r="CG990" s="26"/>
      <c r="CH990" s="26"/>
      <c r="CI990" s="26"/>
      <c r="CJ990" s="26"/>
      <c r="CK990" s="26"/>
      <c r="CL990" s="26"/>
      <c r="CM990" s="26"/>
      <c r="CN990" s="26"/>
      <c r="CO990" s="26"/>
      <c r="CP990" s="26"/>
      <c r="CQ990" s="26"/>
      <c r="CR990" s="26"/>
      <c r="CS990" s="26"/>
      <c r="CT990" s="26"/>
      <c r="CU990" s="26"/>
      <c r="CV990" s="26"/>
      <c r="CW990" s="26"/>
      <c r="CX990" s="26"/>
      <c r="CY990" s="26"/>
      <c r="CZ990" s="26"/>
      <c r="DA990" s="26"/>
      <c r="DB990" s="26"/>
      <c r="DC990" s="26"/>
      <c r="DD990" s="26"/>
      <c r="DE990" s="26"/>
      <c r="DF990" s="26"/>
      <c r="DG990" s="26"/>
      <c r="DH990" s="26"/>
      <c r="DI990" s="26"/>
      <c r="DJ990" s="26"/>
      <c r="DK990" s="26"/>
      <c r="DL990" s="26"/>
      <c r="DM990" s="26"/>
      <c r="DN990" s="26"/>
      <c r="DO990" s="26"/>
      <c r="DP990" s="26"/>
      <c r="DQ990" s="26"/>
      <c r="DR990" s="26"/>
      <c r="DS990" s="26"/>
      <c r="DT990" s="26"/>
      <c r="DU990" s="26"/>
      <c r="DV990" s="26"/>
      <c r="DW990" s="26"/>
      <c r="DX990" s="26"/>
      <c r="DY990" s="26"/>
      <c r="DZ990" s="26"/>
      <c r="EA990" s="26"/>
      <c r="EB990" s="26"/>
      <c r="EC990" s="26"/>
      <c r="ED990" s="26"/>
      <c r="EE990" s="26"/>
      <c r="EF990" s="26"/>
      <c r="EG990" s="26"/>
      <c r="EH990" s="26"/>
      <c r="EI990" s="26"/>
      <c r="EJ990" s="26"/>
      <c r="EK990" s="26"/>
      <c r="EL990" s="26"/>
      <c r="EM990" s="26"/>
      <c r="EN990" s="26"/>
      <c r="EO990" s="26"/>
      <c r="EP990" s="26"/>
      <c r="EQ990" s="26"/>
      <c r="ER990" s="26"/>
      <c r="ES990" s="26"/>
      <c r="ET990" s="26"/>
      <c r="EU990" s="26"/>
      <c r="EV990" s="26"/>
      <c r="EW990" s="26"/>
      <c r="EX990" s="26"/>
      <c r="EY990" s="26"/>
      <c r="EZ990" s="26"/>
      <c r="FA990" s="26"/>
      <c r="FB990" s="26"/>
      <c r="FC990" s="26"/>
      <c r="FD990" s="26"/>
      <c r="FE990" s="26"/>
      <c r="FF990" s="26"/>
      <c r="FG990" s="26"/>
      <c r="FH990" s="26"/>
      <c r="FI990" s="26"/>
      <c r="FJ990" s="26"/>
      <c r="FK990" s="26"/>
      <c r="FL990" s="26"/>
      <c r="FM990" s="26"/>
      <c r="FN990" s="26"/>
      <c r="FO990" s="26"/>
      <c r="FP990" s="26"/>
      <c r="FQ990" s="26"/>
      <c r="FR990" s="26"/>
      <c r="FS990" s="26"/>
      <c r="FT990" s="26"/>
      <c r="FU990" s="26"/>
      <c r="FV990" s="26"/>
      <c r="FW990" s="26"/>
      <c r="FX990" s="26"/>
      <c r="FY990" s="26"/>
      <c r="FZ990" s="26"/>
      <c r="GA990" s="26"/>
      <c r="GB990" s="26"/>
      <c r="GC990" s="26"/>
      <c r="GD990" s="26"/>
      <c r="GE990" s="26"/>
      <c r="GF990" s="26"/>
      <c r="GG990" s="26"/>
      <c r="GH990" s="26"/>
      <c r="GI990" s="26"/>
      <c r="GJ990" s="26"/>
      <c r="GK990" s="26"/>
      <c r="GL990" s="26"/>
      <c r="GM990" s="26"/>
      <c r="GN990" s="26"/>
      <c r="GO990" s="26"/>
      <c r="GP990" s="26"/>
      <c r="GQ990" s="26"/>
      <c r="GR990" s="26"/>
      <c r="GS990" s="26"/>
      <c r="GT990" s="26"/>
      <c r="GU990" s="26"/>
      <c r="GV990" s="26"/>
      <c r="GW990" s="26"/>
      <c r="GX990" s="26"/>
      <c r="GY990" s="26"/>
      <c r="GZ990" s="26"/>
      <c r="HA990" s="26"/>
      <c r="HB990" s="26"/>
      <c r="HC990" s="26"/>
      <c r="HD990" s="26"/>
      <c r="HE990" s="26"/>
      <c r="HF990" s="26"/>
      <c r="HG990" s="26"/>
      <c r="HH990" s="26"/>
      <c r="HI990" s="26"/>
      <c r="HJ990" s="26"/>
      <c r="HK990" s="26"/>
      <c r="HL990" s="26"/>
      <c r="HM990" s="26"/>
      <c r="HN990" s="26"/>
      <c r="HO990" s="26"/>
      <c r="HP990" s="26"/>
      <c r="HQ990" s="26"/>
      <c r="HR990" s="26"/>
      <c r="HS990" s="26"/>
      <c r="HT990" s="26"/>
      <c r="HU990" s="26"/>
      <c r="HV990" s="26"/>
      <c r="HW990" s="26"/>
      <c r="HX990" s="26"/>
      <c r="HY990" s="26"/>
      <c r="HZ990" s="26"/>
      <c r="IA990" s="26"/>
      <c r="IB990" s="26"/>
      <c r="IC990" s="26"/>
      <c r="ID990" s="26"/>
      <c r="IE990" s="26"/>
      <c r="IF990" s="26"/>
      <c r="IG990" s="26"/>
      <c r="IH990" s="26"/>
      <c r="II990" s="26"/>
      <c r="IJ990" s="26"/>
      <c r="IK990" s="26"/>
      <c r="IL990" s="26"/>
      <c r="IM990" s="26"/>
      <c r="IN990" s="26"/>
      <c r="IO990" s="26"/>
      <c r="IP990" s="26"/>
      <c r="IQ990" s="26"/>
      <c r="IR990" s="26"/>
      <c r="IS990" s="26"/>
      <c r="IT990" s="26"/>
      <c r="IU990" s="26"/>
      <c r="IV990" s="26"/>
    </row>
    <row r="991" spans="1:256" s="32" customFormat="1" ht="14.4" x14ac:dyDescent="0.3">
      <c r="A991"/>
      <c r="B991"/>
      <c r="C991"/>
      <c r="D991"/>
      <c r="E991"/>
      <c r="F991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6"/>
      <c r="AB991" s="26"/>
      <c r="AC991" s="26"/>
      <c r="AD991" s="26"/>
      <c r="AE991" s="26"/>
      <c r="AF991" s="26"/>
      <c r="AG991" s="26"/>
      <c r="AH991" s="26"/>
      <c r="AI991" s="26"/>
      <c r="AJ991" s="26"/>
      <c r="AK991" s="26"/>
      <c r="AL991" s="26"/>
      <c r="AM991" s="26"/>
      <c r="AN991" s="26"/>
      <c r="AO991" s="26"/>
      <c r="AP991" s="26"/>
      <c r="AQ991" s="26"/>
      <c r="AR991" s="26"/>
      <c r="AS991" s="26"/>
      <c r="AT991" s="26"/>
      <c r="AU991" s="26"/>
      <c r="AV991" s="26"/>
      <c r="AW991" s="26"/>
      <c r="AX991" s="26"/>
      <c r="AY991" s="26"/>
      <c r="AZ991" s="26"/>
      <c r="BA991" s="26"/>
      <c r="BB991" s="26"/>
      <c r="BC991" s="26"/>
      <c r="BD991" s="26"/>
      <c r="BE991" s="26"/>
      <c r="BF991" s="26"/>
      <c r="BG991" s="26"/>
      <c r="BH991" s="26"/>
      <c r="BI991" s="26"/>
      <c r="BJ991" s="26"/>
      <c r="BK991" s="26"/>
      <c r="BL991" s="26"/>
      <c r="BM991" s="26"/>
      <c r="BN991" s="26"/>
      <c r="BO991" s="26"/>
      <c r="BP991" s="26"/>
      <c r="BQ991" s="26"/>
      <c r="BR991" s="26"/>
      <c r="BS991" s="26"/>
      <c r="BT991" s="26"/>
      <c r="BU991" s="26"/>
      <c r="BV991" s="26"/>
      <c r="BW991" s="26"/>
      <c r="BX991" s="26"/>
      <c r="BY991" s="26"/>
      <c r="BZ991" s="26"/>
      <c r="CA991" s="26"/>
      <c r="CB991" s="26"/>
      <c r="CC991" s="26"/>
      <c r="CD991" s="26"/>
      <c r="CE991" s="26"/>
      <c r="CF991" s="26"/>
      <c r="CG991" s="26"/>
      <c r="CH991" s="26"/>
      <c r="CI991" s="26"/>
      <c r="CJ991" s="26"/>
      <c r="CK991" s="26"/>
      <c r="CL991" s="26"/>
      <c r="CM991" s="26"/>
      <c r="CN991" s="26"/>
      <c r="CO991" s="26"/>
      <c r="CP991" s="26"/>
      <c r="CQ991" s="26"/>
      <c r="CR991" s="26"/>
      <c r="CS991" s="26"/>
      <c r="CT991" s="26"/>
      <c r="CU991" s="26"/>
      <c r="CV991" s="26"/>
      <c r="CW991" s="26"/>
      <c r="CX991" s="26"/>
      <c r="CY991" s="26"/>
      <c r="CZ991" s="26"/>
      <c r="DA991" s="26"/>
      <c r="DB991" s="26"/>
      <c r="DC991" s="26"/>
      <c r="DD991" s="26"/>
      <c r="DE991" s="26"/>
      <c r="DF991" s="26"/>
      <c r="DG991" s="26"/>
      <c r="DH991" s="26"/>
      <c r="DI991" s="26"/>
      <c r="DJ991" s="26"/>
      <c r="DK991" s="26"/>
      <c r="DL991" s="26"/>
      <c r="DM991" s="26"/>
      <c r="DN991" s="26"/>
      <c r="DO991" s="26"/>
      <c r="DP991" s="26"/>
      <c r="DQ991" s="26"/>
      <c r="DR991" s="26"/>
      <c r="DS991" s="26"/>
      <c r="DT991" s="26"/>
      <c r="DU991" s="26"/>
      <c r="DV991" s="26"/>
      <c r="DW991" s="26"/>
      <c r="DX991" s="26"/>
      <c r="DY991" s="26"/>
      <c r="DZ991" s="26"/>
      <c r="EA991" s="26"/>
      <c r="EB991" s="26"/>
      <c r="EC991" s="26"/>
      <c r="ED991" s="26"/>
      <c r="EE991" s="26"/>
      <c r="EF991" s="26"/>
      <c r="EG991" s="26"/>
      <c r="EH991" s="26"/>
      <c r="EI991" s="26"/>
      <c r="EJ991" s="26"/>
      <c r="EK991" s="26"/>
      <c r="EL991" s="26"/>
      <c r="EM991" s="26"/>
      <c r="EN991" s="26"/>
      <c r="EO991" s="26"/>
      <c r="EP991" s="26"/>
      <c r="EQ991" s="26"/>
      <c r="ER991" s="26"/>
      <c r="ES991" s="26"/>
      <c r="ET991" s="26"/>
      <c r="EU991" s="26"/>
      <c r="EV991" s="26"/>
      <c r="EW991" s="26"/>
      <c r="EX991" s="26"/>
      <c r="EY991" s="26"/>
      <c r="EZ991" s="26"/>
      <c r="FA991" s="26"/>
      <c r="FB991" s="26"/>
      <c r="FC991" s="26"/>
      <c r="FD991" s="26"/>
      <c r="FE991" s="26"/>
      <c r="FF991" s="26"/>
      <c r="FG991" s="26"/>
      <c r="FH991" s="26"/>
      <c r="FI991" s="26"/>
      <c r="FJ991" s="26"/>
      <c r="FK991" s="26"/>
      <c r="FL991" s="26"/>
      <c r="FM991" s="26"/>
      <c r="FN991" s="26"/>
      <c r="FO991" s="26"/>
      <c r="FP991" s="26"/>
      <c r="FQ991" s="26"/>
      <c r="FR991" s="26"/>
      <c r="FS991" s="26"/>
      <c r="FT991" s="26"/>
      <c r="FU991" s="26"/>
      <c r="FV991" s="26"/>
      <c r="FW991" s="26"/>
      <c r="FX991" s="26"/>
      <c r="FY991" s="26"/>
      <c r="FZ991" s="26"/>
      <c r="GA991" s="26"/>
      <c r="GB991" s="26"/>
      <c r="GC991" s="26"/>
      <c r="GD991" s="26"/>
      <c r="GE991" s="26"/>
      <c r="GF991" s="26"/>
      <c r="GG991" s="26"/>
      <c r="GH991" s="26"/>
      <c r="GI991" s="26"/>
      <c r="GJ991" s="26"/>
      <c r="GK991" s="26"/>
      <c r="GL991" s="26"/>
      <c r="GM991" s="26"/>
      <c r="GN991" s="26"/>
      <c r="GO991" s="26"/>
      <c r="GP991" s="26"/>
      <c r="GQ991" s="26"/>
      <c r="GR991" s="26"/>
      <c r="GS991" s="26"/>
      <c r="GT991" s="26"/>
      <c r="GU991" s="26"/>
      <c r="GV991" s="26"/>
      <c r="GW991" s="26"/>
      <c r="GX991" s="26"/>
      <c r="GY991" s="26"/>
      <c r="GZ991" s="26"/>
      <c r="HA991" s="26"/>
      <c r="HB991" s="26"/>
      <c r="HC991" s="26"/>
      <c r="HD991" s="26"/>
      <c r="HE991" s="26"/>
      <c r="HF991" s="26"/>
      <c r="HG991" s="26"/>
      <c r="HH991" s="26"/>
      <c r="HI991" s="26"/>
      <c r="HJ991" s="26"/>
      <c r="HK991" s="26"/>
      <c r="HL991" s="26"/>
      <c r="HM991" s="26"/>
      <c r="HN991" s="26"/>
      <c r="HO991" s="26"/>
      <c r="HP991" s="26"/>
      <c r="HQ991" s="26"/>
      <c r="HR991" s="26"/>
      <c r="HS991" s="26"/>
      <c r="HT991" s="26"/>
      <c r="HU991" s="26"/>
      <c r="HV991" s="26"/>
      <c r="HW991" s="26"/>
      <c r="HX991" s="26"/>
      <c r="HY991" s="26"/>
      <c r="HZ991" s="26"/>
      <c r="IA991" s="26"/>
      <c r="IB991" s="26"/>
      <c r="IC991" s="26"/>
      <c r="ID991" s="26"/>
      <c r="IE991" s="26"/>
      <c r="IF991" s="26"/>
      <c r="IG991" s="26"/>
      <c r="IH991" s="26"/>
      <c r="II991" s="26"/>
      <c r="IJ991" s="26"/>
      <c r="IK991" s="26"/>
      <c r="IL991" s="26"/>
      <c r="IM991" s="26"/>
      <c r="IN991" s="26"/>
      <c r="IO991" s="26"/>
      <c r="IP991" s="26"/>
      <c r="IQ991" s="26"/>
      <c r="IR991" s="26"/>
      <c r="IS991" s="26"/>
      <c r="IT991" s="26"/>
      <c r="IU991" s="26"/>
      <c r="IV991" s="26"/>
    </row>
    <row r="992" spans="1:256" s="32" customFormat="1" ht="14.4" x14ac:dyDescent="0.3">
      <c r="A992"/>
      <c r="B992"/>
      <c r="C992"/>
      <c r="D992"/>
      <c r="E992"/>
      <c r="F992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6"/>
      <c r="AB992" s="26"/>
      <c r="AC992" s="26"/>
      <c r="AD992" s="26"/>
      <c r="AE992" s="26"/>
      <c r="AF992" s="26"/>
      <c r="AG992" s="26"/>
      <c r="AH992" s="26"/>
      <c r="AI992" s="26"/>
      <c r="AJ992" s="26"/>
      <c r="AK992" s="26"/>
      <c r="AL992" s="26"/>
      <c r="AM992" s="26"/>
      <c r="AN992" s="26"/>
      <c r="AO992" s="26"/>
      <c r="AP992" s="26"/>
      <c r="AQ992" s="26"/>
      <c r="AR992" s="26"/>
      <c r="AS992" s="26"/>
      <c r="AT992" s="26"/>
      <c r="AU992" s="26"/>
      <c r="AV992" s="26"/>
      <c r="AW992" s="26"/>
      <c r="AX992" s="26"/>
      <c r="AY992" s="26"/>
      <c r="AZ992" s="26"/>
      <c r="BA992" s="26"/>
      <c r="BB992" s="26"/>
      <c r="BC992" s="26"/>
      <c r="BD992" s="26"/>
      <c r="BE992" s="26"/>
      <c r="BF992" s="26"/>
      <c r="BG992" s="26"/>
      <c r="BH992" s="26"/>
      <c r="BI992" s="26"/>
      <c r="BJ992" s="26"/>
      <c r="BK992" s="26"/>
      <c r="BL992" s="26"/>
      <c r="BM992" s="26"/>
      <c r="BN992" s="26"/>
      <c r="BO992" s="26"/>
      <c r="BP992" s="26"/>
      <c r="BQ992" s="26"/>
      <c r="BR992" s="26"/>
      <c r="BS992" s="26"/>
      <c r="BT992" s="26"/>
      <c r="BU992" s="26"/>
      <c r="BV992" s="26"/>
      <c r="BW992" s="26"/>
      <c r="BX992" s="26"/>
      <c r="BY992" s="26"/>
      <c r="BZ992" s="26"/>
      <c r="CA992" s="26"/>
      <c r="CB992" s="26"/>
      <c r="CC992" s="26"/>
      <c r="CD992" s="26"/>
      <c r="CE992" s="26"/>
      <c r="CF992" s="26"/>
      <c r="CG992" s="26"/>
      <c r="CH992" s="26"/>
      <c r="CI992" s="26"/>
      <c r="CJ992" s="26"/>
      <c r="CK992" s="26"/>
      <c r="CL992" s="26"/>
      <c r="CM992" s="26"/>
      <c r="CN992" s="26"/>
      <c r="CO992" s="26"/>
      <c r="CP992" s="26"/>
      <c r="CQ992" s="26"/>
      <c r="CR992" s="26"/>
      <c r="CS992" s="26"/>
      <c r="CT992" s="26"/>
      <c r="CU992" s="26"/>
      <c r="CV992" s="26"/>
      <c r="CW992" s="26"/>
      <c r="CX992" s="26"/>
      <c r="CY992" s="26"/>
      <c r="CZ992" s="26"/>
      <c r="DA992" s="26"/>
      <c r="DB992" s="26"/>
      <c r="DC992" s="26"/>
      <c r="DD992" s="26"/>
      <c r="DE992" s="26"/>
      <c r="DF992" s="26"/>
      <c r="DG992" s="26"/>
      <c r="DH992" s="26"/>
      <c r="DI992" s="26"/>
      <c r="DJ992" s="26"/>
      <c r="DK992" s="26"/>
      <c r="DL992" s="26"/>
      <c r="DM992" s="26"/>
      <c r="DN992" s="26"/>
      <c r="DO992" s="26"/>
      <c r="DP992" s="26"/>
      <c r="DQ992" s="26"/>
      <c r="DR992" s="26"/>
      <c r="DS992" s="26"/>
      <c r="DT992" s="26"/>
      <c r="DU992" s="26"/>
      <c r="DV992" s="26"/>
      <c r="DW992" s="26"/>
      <c r="DX992" s="26"/>
      <c r="DY992" s="26"/>
      <c r="DZ992" s="26"/>
      <c r="EA992" s="26"/>
      <c r="EB992" s="26"/>
      <c r="EC992" s="26"/>
      <c r="ED992" s="26"/>
      <c r="EE992" s="26"/>
      <c r="EF992" s="26"/>
      <c r="EG992" s="26"/>
      <c r="EH992" s="26"/>
      <c r="EI992" s="26"/>
      <c r="EJ992" s="26"/>
      <c r="EK992" s="26"/>
      <c r="EL992" s="26"/>
      <c r="EM992" s="26"/>
      <c r="EN992" s="26"/>
      <c r="EO992" s="26"/>
      <c r="EP992" s="26"/>
      <c r="EQ992" s="26"/>
      <c r="ER992" s="26"/>
      <c r="ES992" s="26"/>
      <c r="ET992" s="26"/>
      <c r="EU992" s="26"/>
      <c r="EV992" s="26"/>
      <c r="EW992" s="26"/>
      <c r="EX992" s="26"/>
      <c r="EY992" s="26"/>
      <c r="EZ992" s="26"/>
      <c r="FA992" s="26"/>
      <c r="FB992" s="26"/>
      <c r="FC992" s="26"/>
      <c r="FD992" s="26"/>
      <c r="FE992" s="26"/>
      <c r="FF992" s="26"/>
      <c r="FG992" s="26"/>
      <c r="FH992" s="26"/>
      <c r="FI992" s="26"/>
      <c r="FJ992" s="26"/>
      <c r="FK992" s="26"/>
      <c r="FL992" s="26"/>
      <c r="FM992" s="26"/>
      <c r="FN992" s="26"/>
      <c r="FO992" s="26"/>
      <c r="FP992" s="26"/>
      <c r="FQ992" s="26"/>
      <c r="FR992" s="26"/>
      <c r="FS992" s="26"/>
      <c r="FT992" s="26"/>
      <c r="FU992" s="26"/>
      <c r="FV992" s="26"/>
      <c r="FW992" s="26"/>
      <c r="FX992" s="26"/>
      <c r="FY992" s="26"/>
      <c r="FZ992" s="26"/>
      <c r="GA992" s="26"/>
      <c r="GB992" s="26"/>
      <c r="GC992" s="26"/>
      <c r="GD992" s="26"/>
      <c r="GE992" s="26"/>
      <c r="GF992" s="26"/>
      <c r="GG992" s="26"/>
      <c r="GH992" s="26"/>
      <c r="GI992" s="26"/>
      <c r="GJ992" s="26"/>
      <c r="GK992" s="26"/>
      <c r="GL992" s="26"/>
      <c r="GM992" s="26"/>
      <c r="GN992" s="26"/>
      <c r="GO992" s="26"/>
      <c r="GP992" s="26"/>
      <c r="GQ992" s="26"/>
      <c r="GR992" s="26"/>
      <c r="GS992" s="26"/>
      <c r="GT992" s="26"/>
      <c r="GU992" s="26"/>
      <c r="GV992" s="26"/>
      <c r="GW992" s="26"/>
      <c r="GX992" s="26"/>
      <c r="GY992" s="26"/>
      <c r="GZ992" s="26"/>
      <c r="HA992" s="26"/>
      <c r="HB992" s="26"/>
      <c r="HC992" s="26"/>
      <c r="HD992" s="26"/>
      <c r="HE992" s="26"/>
      <c r="HF992" s="26"/>
      <c r="HG992" s="26"/>
      <c r="HH992" s="26"/>
      <c r="HI992" s="26"/>
      <c r="HJ992" s="26"/>
      <c r="HK992" s="26"/>
      <c r="HL992" s="26"/>
      <c r="HM992" s="26"/>
      <c r="HN992" s="26"/>
      <c r="HO992" s="26"/>
      <c r="HP992" s="26"/>
      <c r="HQ992" s="26"/>
      <c r="HR992" s="26"/>
      <c r="HS992" s="26"/>
      <c r="HT992" s="26"/>
      <c r="HU992" s="26"/>
      <c r="HV992" s="26"/>
      <c r="HW992" s="26"/>
      <c r="HX992" s="26"/>
      <c r="HY992" s="26"/>
      <c r="HZ992" s="26"/>
      <c r="IA992" s="26"/>
      <c r="IB992" s="26"/>
      <c r="IC992" s="26"/>
      <c r="ID992" s="26"/>
      <c r="IE992" s="26"/>
      <c r="IF992" s="26"/>
      <c r="IG992" s="26"/>
      <c r="IH992" s="26"/>
      <c r="II992" s="26"/>
      <c r="IJ992" s="26"/>
      <c r="IK992" s="26"/>
      <c r="IL992" s="26"/>
      <c r="IM992" s="26"/>
      <c r="IN992" s="26"/>
      <c r="IO992" s="26"/>
      <c r="IP992" s="26"/>
      <c r="IQ992" s="26"/>
      <c r="IR992" s="26"/>
      <c r="IS992" s="26"/>
      <c r="IT992" s="26"/>
      <c r="IU992" s="26"/>
      <c r="IV992" s="26"/>
    </row>
    <row r="993" spans="1:256" s="35" customFormat="1" ht="14.4" x14ac:dyDescent="0.3">
      <c r="A993"/>
      <c r="B993"/>
      <c r="C993"/>
      <c r="D993"/>
      <c r="E993"/>
      <c r="F993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6"/>
      <c r="AB993" s="26"/>
      <c r="AC993" s="26"/>
      <c r="AD993" s="26"/>
      <c r="AE993" s="26"/>
      <c r="AF993" s="26"/>
      <c r="AG993" s="26"/>
      <c r="AH993" s="26"/>
      <c r="AI993" s="26"/>
      <c r="AJ993" s="26"/>
      <c r="AK993" s="26"/>
      <c r="AL993" s="26"/>
      <c r="AM993" s="26"/>
      <c r="AN993" s="26"/>
      <c r="AO993" s="26"/>
      <c r="AP993" s="26"/>
      <c r="AQ993" s="26"/>
      <c r="AR993" s="26"/>
      <c r="AS993" s="26"/>
      <c r="AT993" s="26"/>
      <c r="AU993" s="26"/>
      <c r="AV993" s="26"/>
      <c r="AW993" s="26"/>
      <c r="AX993" s="26"/>
      <c r="AY993" s="26"/>
      <c r="AZ993" s="26"/>
      <c r="BA993" s="26"/>
      <c r="BB993" s="26"/>
      <c r="BC993" s="26"/>
      <c r="BD993" s="26"/>
      <c r="BE993" s="26"/>
      <c r="BF993" s="26"/>
      <c r="BG993" s="26"/>
      <c r="BH993" s="26"/>
      <c r="BI993" s="26"/>
      <c r="BJ993" s="26"/>
      <c r="BK993" s="26"/>
      <c r="BL993" s="26"/>
      <c r="BM993" s="26"/>
      <c r="BN993" s="26"/>
      <c r="BO993" s="26"/>
      <c r="BP993" s="26"/>
      <c r="BQ993" s="26"/>
      <c r="BR993" s="26"/>
      <c r="BS993" s="26"/>
      <c r="BT993" s="26"/>
      <c r="BU993" s="26"/>
      <c r="BV993" s="26"/>
      <c r="BW993" s="26"/>
      <c r="BX993" s="26"/>
      <c r="BY993" s="26"/>
      <c r="BZ993" s="26"/>
      <c r="CA993" s="26"/>
      <c r="CB993" s="26"/>
      <c r="CC993" s="26"/>
      <c r="CD993" s="26"/>
      <c r="CE993" s="26"/>
      <c r="CF993" s="26"/>
      <c r="CG993" s="26"/>
      <c r="CH993" s="26"/>
      <c r="CI993" s="26"/>
      <c r="CJ993" s="26"/>
      <c r="CK993" s="26"/>
      <c r="CL993" s="26"/>
      <c r="CM993" s="26"/>
      <c r="CN993" s="26"/>
      <c r="CO993" s="26"/>
      <c r="CP993" s="26"/>
      <c r="CQ993" s="26"/>
      <c r="CR993" s="26"/>
      <c r="CS993" s="26"/>
      <c r="CT993" s="26"/>
      <c r="CU993" s="26"/>
      <c r="CV993" s="26"/>
      <c r="CW993" s="26"/>
      <c r="CX993" s="26"/>
      <c r="CY993" s="26"/>
      <c r="CZ993" s="26"/>
      <c r="DA993" s="26"/>
      <c r="DB993" s="26"/>
      <c r="DC993" s="26"/>
      <c r="DD993" s="26"/>
      <c r="DE993" s="26"/>
      <c r="DF993" s="26"/>
      <c r="DG993" s="26"/>
      <c r="DH993" s="26"/>
      <c r="DI993" s="26"/>
      <c r="DJ993" s="26"/>
      <c r="DK993" s="26"/>
      <c r="DL993" s="26"/>
      <c r="DM993" s="26"/>
      <c r="DN993" s="26"/>
      <c r="DO993" s="26"/>
      <c r="DP993" s="26"/>
      <c r="DQ993" s="26"/>
      <c r="DR993" s="26"/>
      <c r="DS993" s="26"/>
      <c r="DT993" s="26"/>
      <c r="DU993" s="26"/>
      <c r="DV993" s="26"/>
      <c r="DW993" s="26"/>
      <c r="DX993" s="26"/>
      <c r="DY993" s="26"/>
      <c r="DZ993" s="26"/>
      <c r="EA993" s="26"/>
      <c r="EB993" s="26"/>
      <c r="EC993" s="26"/>
      <c r="ED993" s="26"/>
      <c r="EE993" s="26"/>
      <c r="EF993" s="26"/>
      <c r="EG993" s="26"/>
      <c r="EH993" s="26"/>
      <c r="EI993" s="26"/>
      <c r="EJ993" s="26"/>
      <c r="EK993" s="26"/>
      <c r="EL993" s="26"/>
      <c r="EM993" s="26"/>
      <c r="EN993" s="26"/>
      <c r="EO993" s="26"/>
      <c r="EP993" s="26"/>
      <c r="EQ993" s="26"/>
      <c r="ER993" s="26"/>
      <c r="ES993" s="26"/>
      <c r="ET993" s="26"/>
      <c r="EU993" s="26"/>
      <c r="EV993" s="26"/>
      <c r="EW993" s="26"/>
      <c r="EX993" s="26"/>
      <c r="EY993" s="26"/>
      <c r="EZ993" s="26"/>
      <c r="FA993" s="26"/>
      <c r="FB993" s="26"/>
      <c r="FC993" s="26"/>
      <c r="FD993" s="26"/>
      <c r="FE993" s="26"/>
      <c r="FF993" s="26"/>
      <c r="FG993" s="26"/>
      <c r="FH993" s="26"/>
      <c r="FI993" s="26"/>
      <c r="FJ993" s="26"/>
      <c r="FK993" s="26"/>
      <c r="FL993" s="26"/>
      <c r="FM993" s="26"/>
      <c r="FN993" s="26"/>
      <c r="FO993" s="26"/>
      <c r="FP993" s="26"/>
      <c r="FQ993" s="26"/>
      <c r="FR993" s="26"/>
      <c r="FS993" s="26"/>
      <c r="FT993" s="26"/>
      <c r="FU993" s="26"/>
      <c r="FV993" s="26"/>
      <c r="FW993" s="26"/>
      <c r="FX993" s="26"/>
      <c r="FY993" s="26"/>
      <c r="FZ993" s="26"/>
      <c r="GA993" s="26"/>
      <c r="GB993" s="26"/>
      <c r="GC993" s="26"/>
      <c r="GD993" s="26"/>
      <c r="GE993" s="26"/>
      <c r="GF993" s="26"/>
      <c r="GG993" s="26"/>
      <c r="GH993" s="26"/>
      <c r="GI993" s="26"/>
      <c r="GJ993" s="26"/>
      <c r="GK993" s="26"/>
      <c r="GL993" s="26"/>
      <c r="GM993" s="26"/>
      <c r="GN993" s="26"/>
      <c r="GO993" s="26"/>
      <c r="GP993" s="26"/>
      <c r="GQ993" s="26"/>
      <c r="GR993" s="26"/>
      <c r="GS993" s="26"/>
      <c r="GT993" s="26"/>
      <c r="GU993" s="26"/>
      <c r="GV993" s="26"/>
      <c r="GW993" s="26"/>
      <c r="GX993" s="26"/>
      <c r="GY993" s="26"/>
      <c r="GZ993" s="26"/>
      <c r="HA993" s="26"/>
      <c r="HB993" s="26"/>
      <c r="HC993" s="26"/>
      <c r="HD993" s="26"/>
      <c r="HE993" s="26"/>
      <c r="HF993" s="26"/>
      <c r="HG993" s="26"/>
      <c r="HH993" s="26"/>
      <c r="HI993" s="26"/>
      <c r="HJ993" s="26"/>
      <c r="HK993" s="26"/>
      <c r="HL993" s="26"/>
      <c r="HM993" s="26"/>
      <c r="HN993" s="26"/>
      <c r="HO993" s="26"/>
      <c r="HP993" s="26"/>
      <c r="HQ993" s="26"/>
      <c r="HR993" s="26"/>
      <c r="HS993" s="26"/>
      <c r="HT993" s="26"/>
      <c r="HU993" s="26"/>
      <c r="HV993" s="26"/>
      <c r="HW993" s="26"/>
      <c r="HX993" s="26"/>
      <c r="HY993" s="26"/>
      <c r="HZ993" s="26"/>
      <c r="IA993" s="26"/>
      <c r="IB993" s="26"/>
      <c r="IC993" s="26"/>
      <c r="ID993" s="26"/>
      <c r="IE993" s="26"/>
      <c r="IF993" s="26"/>
      <c r="IG993" s="26"/>
      <c r="IH993" s="26"/>
      <c r="II993" s="26"/>
      <c r="IJ993" s="26"/>
      <c r="IK993" s="26"/>
      <c r="IL993" s="26"/>
      <c r="IM993" s="26"/>
      <c r="IN993" s="26"/>
      <c r="IO993" s="26"/>
      <c r="IP993" s="26"/>
      <c r="IQ993" s="26"/>
      <c r="IR993" s="26"/>
      <c r="IS993" s="26"/>
      <c r="IT993" s="26"/>
      <c r="IU993" s="26"/>
      <c r="IV993" s="26"/>
    </row>
    <row r="994" spans="1:256" s="32" customFormat="1" ht="14.4" x14ac:dyDescent="0.3">
      <c r="A994"/>
      <c r="B994"/>
      <c r="C994"/>
      <c r="D994"/>
      <c r="E994"/>
      <c r="F994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6"/>
      <c r="AB994" s="26"/>
      <c r="AC994" s="26"/>
      <c r="AD994" s="26"/>
      <c r="AE994" s="26"/>
      <c r="AF994" s="26"/>
      <c r="AG994" s="26"/>
      <c r="AH994" s="26"/>
      <c r="AI994" s="26"/>
      <c r="AJ994" s="26"/>
      <c r="AK994" s="26"/>
      <c r="AL994" s="26"/>
      <c r="AM994" s="26"/>
      <c r="AN994" s="26"/>
      <c r="AO994" s="26"/>
      <c r="AP994" s="26"/>
      <c r="AQ994" s="26"/>
      <c r="AR994" s="26"/>
      <c r="AS994" s="26"/>
      <c r="AT994" s="26"/>
      <c r="AU994" s="26"/>
      <c r="AV994" s="26"/>
      <c r="AW994" s="26"/>
      <c r="AX994" s="26"/>
      <c r="AY994" s="26"/>
      <c r="AZ994" s="26"/>
      <c r="BA994" s="26"/>
      <c r="BB994" s="26"/>
      <c r="BC994" s="26"/>
      <c r="BD994" s="26"/>
      <c r="BE994" s="26"/>
      <c r="BF994" s="26"/>
      <c r="BG994" s="26"/>
      <c r="BH994" s="26"/>
      <c r="BI994" s="26"/>
      <c r="BJ994" s="26"/>
      <c r="BK994" s="26"/>
      <c r="BL994" s="26"/>
      <c r="BM994" s="26"/>
      <c r="BN994" s="26"/>
      <c r="BO994" s="26"/>
      <c r="BP994" s="26"/>
      <c r="BQ994" s="26"/>
      <c r="BR994" s="26"/>
      <c r="BS994" s="26"/>
      <c r="BT994" s="26"/>
      <c r="BU994" s="26"/>
      <c r="BV994" s="26"/>
      <c r="BW994" s="26"/>
      <c r="BX994" s="26"/>
      <c r="BY994" s="26"/>
      <c r="BZ994" s="26"/>
      <c r="CA994" s="26"/>
      <c r="CB994" s="26"/>
      <c r="CC994" s="26"/>
      <c r="CD994" s="26"/>
      <c r="CE994" s="26"/>
      <c r="CF994" s="26"/>
      <c r="CG994" s="26"/>
      <c r="CH994" s="26"/>
      <c r="CI994" s="26"/>
      <c r="CJ994" s="26"/>
      <c r="CK994" s="26"/>
      <c r="CL994" s="26"/>
      <c r="CM994" s="26"/>
      <c r="CN994" s="26"/>
      <c r="CO994" s="26"/>
      <c r="CP994" s="26"/>
      <c r="CQ994" s="26"/>
      <c r="CR994" s="26"/>
      <c r="CS994" s="26"/>
      <c r="CT994" s="26"/>
      <c r="CU994" s="26"/>
      <c r="CV994" s="26"/>
      <c r="CW994" s="26"/>
      <c r="CX994" s="26"/>
      <c r="CY994" s="26"/>
      <c r="CZ994" s="26"/>
      <c r="DA994" s="26"/>
      <c r="DB994" s="26"/>
      <c r="DC994" s="26"/>
      <c r="DD994" s="26"/>
      <c r="DE994" s="26"/>
      <c r="DF994" s="26"/>
      <c r="DG994" s="26"/>
      <c r="DH994" s="26"/>
      <c r="DI994" s="26"/>
      <c r="DJ994" s="26"/>
      <c r="DK994" s="26"/>
      <c r="DL994" s="26"/>
      <c r="DM994" s="26"/>
      <c r="DN994" s="26"/>
      <c r="DO994" s="26"/>
      <c r="DP994" s="26"/>
      <c r="DQ994" s="26"/>
      <c r="DR994" s="26"/>
      <c r="DS994" s="26"/>
      <c r="DT994" s="26"/>
      <c r="DU994" s="26"/>
      <c r="DV994" s="26"/>
      <c r="DW994" s="26"/>
      <c r="DX994" s="26"/>
      <c r="DY994" s="26"/>
      <c r="DZ994" s="26"/>
      <c r="EA994" s="26"/>
      <c r="EB994" s="26"/>
      <c r="EC994" s="26"/>
      <c r="ED994" s="26"/>
      <c r="EE994" s="26"/>
      <c r="EF994" s="26"/>
      <c r="EG994" s="26"/>
      <c r="EH994" s="26"/>
      <c r="EI994" s="26"/>
      <c r="EJ994" s="26"/>
      <c r="EK994" s="26"/>
      <c r="EL994" s="26"/>
      <c r="EM994" s="26"/>
      <c r="EN994" s="26"/>
      <c r="EO994" s="26"/>
      <c r="EP994" s="26"/>
      <c r="EQ994" s="26"/>
      <c r="ER994" s="26"/>
      <c r="ES994" s="26"/>
      <c r="ET994" s="26"/>
      <c r="EU994" s="26"/>
      <c r="EV994" s="26"/>
      <c r="EW994" s="26"/>
      <c r="EX994" s="26"/>
      <c r="EY994" s="26"/>
      <c r="EZ994" s="26"/>
      <c r="FA994" s="26"/>
      <c r="FB994" s="26"/>
      <c r="FC994" s="26"/>
      <c r="FD994" s="26"/>
      <c r="FE994" s="26"/>
      <c r="FF994" s="26"/>
      <c r="FG994" s="26"/>
      <c r="FH994" s="26"/>
      <c r="FI994" s="26"/>
      <c r="FJ994" s="26"/>
      <c r="FK994" s="26"/>
      <c r="FL994" s="26"/>
      <c r="FM994" s="26"/>
      <c r="FN994" s="26"/>
      <c r="FO994" s="26"/>
      <c r="FP994" s="26"/>
      <c r="FQ994" s="26"/>
      <c r="FR994" s="26"/>
      <c r="FS994" s="26"/>
      <c r="FT994" s="26"/>
      <c r="FU994" s="26"/>
      <c r="FV994" s="26"/>
      <c r="FW994" s="26"/>
      <c r="FX994" s="26"/>
      <c r="FY994" s="26"/>
      <c r="FZ994" s="26"/>
      <c r="GA994" s="26"/>
      <c r="GB994" s="26"/>
      <c r="GC994" s="26"/>
      <c r="GD994" s="26"/>
      <c r="GE994" s="26"/>
      <c r="GF994" s="26"/>
      <c r="GG994" s="26"/>
      <c r="GH994" s="26"/>
      <c r="GI994" s="26"/>
      <c r="GJ994" s="26"/>
      <c r="GK994" s="26"/>
      <c r="GL994" s="26"/>
      <c r="GM994" s="26"/>
      <c r="GN994" s="26"/>
      <c r="GO994" s="26"/>
      <c r="GP994" s="26"/>
      <c r="GQ994" s="26"/>
      <c r="GR994" s="26"/>
      <c r="GS994" s="26"/>
      <c r="GT994" s="26"/>
      <c r="GU994" s="26"/>
      <c r="GV994" s="26"/>
      <c r="GW994" s="26"/>
      <c r="GX994" s="26"/>
      <c r="GY994" s="26"/>
      <c r="GZ994" s="26"/>
      <c r="HA994" s="26"/>
      <c r="HB994" s="26"/>
      <c r="HC994" s="26"/>
      <c r="HD994" s="26"/>
      <c r="HE994" s="26"/>
      <c r="HF994" s="26"/>
      <c r="HG994" s="26"/>
      <c r="HH994" s="26"/>
      <c r="HI994" s="26"/>
      <c r="HJ994" s="26"/>
      <c r="HK994" s="26"/>
      <c r="HL994" s="26"/>
      <c r="HM994" s="26"/>
      <c r="HN994" s="26"/>
      <c r="HO994" s="26"/>
      <c r="HP994" s="26"/>
      <c r="HQ994" s="26"/>
      <c r="HR994" s="26"/>
      <c r="HS994" s="26"/>
      <c r="HT994" s="26"/>
      <c r="HU994" s="26"/>
      <c r="HV994" s="26"/>
      <c r="HW994" s="26"/>
      <c r="HX994" s="26"/>
      <c r="HY994" s="26"/>
      <c r="HZ994" s="26"/>
      <c r="IA994" s="26"/>
      <c r="IB994" s="26"/>
      <c r="IC994" s="26"/>
      <c r="ID994" s="26"/>
      <c r="IE994" s="26"/>
      <c r="IF994" s="26"/>
      <c r="IG994" s="26"/>
      <c r="IH994" s="26"/>
      <c r="II994" s="26"/>
      <c r="IJ994" s="26"/>
      <c r="IK994" s="26"/>
      <c r="IL994" s="26"/>
      <c r="IM994" s="26"/>
      <c r="IN994" s="26"/>
      <c r="IO994" s="26"/>
      <c r="IP994" s="26"/>
      <c r="IQ994" s="26"/>
      <c r="IR994" s="26"/>
      <c r="IS994" s="26"/>
      <c r="IT994" s="26"/>
      <c r="IU994" s="26"/>
      <c r="IV994" s="26"/>
    </row>
    <row r="995" spans="1:256" s="32" customFormat="1" ht="14.4" x14ac:dyDescent="0.3">
      <c r="A995"/>
      <c r="B995"/>
      <c r="C995"/>
      <c r="D995"/>
      <c r="E995"/>
      <c r="F995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6"/>
      <c r="AB995" s="26"/>
      <c r="AC995" s="26"/>
      <c r="AD995" s="26"/>
      <c r="AE995" s="26"/>
      <c r="AF995" s="26"/>
      <c r="AG995" s="26"/>
      <c r="AH995" s="26"/>
      <c r="AI995" s="26"/>
      <c r="AJ995" s="26"/>
      <c r="AK995" s="26"/>
      <c r="AL995" s="26"/>
      <c r="AM995" s="26"/>
      <c r="AN995" s="26"/>
      <c r="AO995" s="26"/>
      <c r="AP995" s="26"/>
      <c r="AQ995" s="26"/>
      <c r="AR995" s="26"/>
      <c r="AS995" s="26"/>
      <c r="AT995" s="26"/>
      <c r="AU995" s="26"/>
      <c r="AV995" s="26"/>
      <c r="AW995" s="26"/>
      <c r="AX995" s="26"/>
      <c r="AY995" s="26"/>
      <c r="AZ995" s="26"/>
      <c r="BA995" s="26"/>
      <c r="BB995" s="26"/>
      <c r="BC995" s="26"/>
      <c r="BD995" s="26"/>
      <c r="BE995" s="26"/>
      <c r="BF995" s="26"/>
      <c r="BG995" s="26"/>
      <c r="BH995" s="26"/>
      <c r="BI995" s="26"/>
      <c r="BJ995" s="26"/>
      <c r="BK995" s="26"/>
      <c r="BL995" s="26"/>
      <c r="BM995" s="26"/>
      <c r="BN995" s="26"/>
      <c r="BO995" s="26"/>
      <c r="BP995" s="26"/>
      <c r="BQ995" s="26"/>
      <c r="BR995" s="26"/>
      <c r="BS995" s="26"/>
      <c r="BT995" s="26"/>
      <c r="BU995" s="26"/>
      <c r="BV995" s="26"/>
      <c r="BW995" s="26"/>
      <c r="BX995" s="26"/>
      <c r="BY995" s="26"/>
      <c r="BZ995" s="26"/>
      <c r="CA995" s="26"/>
      <c r="CB995" s="26"/>
      <c r="CC995" s="26"/>
      <c r="CD995" s="26"/>
      <c r="CE995" s="26"/>
      <c r="CF995" s="26"/>
      <c r="CG995" s="26"/>
      <c r="CH995" s="26"/>
      <c r="CI995" s="26"/>
      <c r="CJ995" s="26"/>
      <c r="CK995" s="26"/>
      <c r="CL995" s="26"/>
      <c r="CM995" s="26"/>
      <c r="CN995" s="26"/>
      <c r="CO995" s="26"/>
      <c r="CP995" s="26"/>
      <c r="CQ995" s="26"/>
      <c r="CR995" s="26"/>
      <c r="CS995" s="26"/>
      <c r="CT995" s="26"/>
      <c r="CU995" s="26"/>
      <c r="CV995" s="26"/>
      <c r="CW995" s="26"/>
      <c r="CX995" s="26"/>
      <c r="CY995" s="26"/>
      <c r="CZ995" s="26"/>
      <c r="DA995" s="26"/>
      <c r="DB995" s="26"/>
      <c r="DC995" s="26"/>
      <c r="DD995" s="26"/>
      <c r="DE995" s="26"/>
      <c r="DF995" s="26"/>
      <c r="DG995" s="26"/>
      <c r="DH995" s="26"/>
      <c r="DI995" s="26"/>
      <c r="DJ995" s="26"/>
      <c r="DK995" s="26"/>
      <c r="DL995" s="26"/>
      <c r="DM995" s="26"/>
      <c r="DN995" s="26"/>
      <c r="DO995" s="26"/>
      <c r="DP995" s="26"/>
      <c r="DQ995" s="26"/>
      <c r="DR995" s="26"/>
      <c r="DS995" s="26"/>
      <c r="DT995" s="26"/>
      <c r="DU995" s="26"/>
      <c r="DV995" s="26"/>
      <c r="DW995" s="26"/>
      <c r="DX995" s="26"/>
      <c r="DY995" s="26"/>
      <c r="DZ995" s="26"/>
      <c r="EA995" s="26"/>
      <c r="EB995" s="26"/>
      <c r="EC995" s="26"/>
      <c r="ED995" s="26"/>
      <c r="EE995" s="26"/>
      <c r="EF995" s="26"/>
      <c r="EG995" s="26"/>
      <c r="EH995" s="26"/>
      <c r="EI995" s="26"/>
      <c r="EJ995" s="26"/>
      <c r="EK995" s="26"/>
      <c r="EL995" s="26"/>
      <c r="EM995" s="26"/>
      <c r="EN995" s="26"/>
      <c r="EO995" s="26"/>
      <c r="EP995" s="26"/>
      <c r="EQ995" s="26"/>
      <c r="ER995" s="26"/>
      <c r="ES995" s="26"/>
      <c r="ET995" s="26"/>
      <c r="EU995" s="26"/>
      <c r="EV995" s="26"/>
      <c r="EW995" s="26"/>
      <c r="EX995" s="26"/>
      <c r="EY995" s="26"/>
      <c r="EZ995" s="26"/>
      <c r="FA995" s="26"/>
      <c r="FB995" s="26"/>
      <c r="FC995" s="26"/>
      <c r="FD995" s="26"/>
      <c r="FE995" s="26"/>
      <c r="FF995" s="26"/>
      <c r="FG995" s="26"/>
      <c r="FH995" s="26"/>
      <c r="FI995" s="26"/>
      <c r="FJ995" s="26"/>
      <c r="FK995" s="26"/>
      <c r="FL995" s="26"/>
      <c r="FM995" s="26"/>
      <c r="FN995" s="26"/>
      <c r="FO995" s="26"/>
      <c r="FP995" s="26"/>
      <c r="FQ995" s="26"/>
      <c r="FR995" s="26"/>
      <c r="FS995" s="26"/>
      <c r="FT995" s="26"/>
      <c r="FU995" s="26"/>
      <c r="FV995" s="26"/>
      <c r="FW995" s="26"/>
      <c r="FX995" s="26"/>
      <c r="FY995" s="26"/>
      <c r="FZ995" s="26"/>
      <c r="GA995" s="26"/>
      <c r="GB995" s="26"/>
      <c r="GC995" s="26"/>
      <c r="GD995" s="26"/>
      <c r="GE995" s="26"/>
      <c r="GF995" s="26"/>
      <c r="GG995" s="26"/>
      <c r="GH995" s="26"/>
      <c r="GI995" s="26"/>
      <c r="GJ995" s="26"/>
      <c r="GK995" s="26"/>
      <c r="GL995" s="26"/>
      <c r="GM995" s="26"/>
      <c r="GN995" s="26"/>
      <c r="GO995" s="26"/>
      <c r="GP995" s="26"/>
      <c r="GQ995" s="26"/>
      <c r="GR995" s="26"/>
      <c r="GS995" s="26"/>
      <c r="GT995" s="26"/>
      <c r="GU995" s="26"/>
      <c r="GV995" s="26"/>
      <c r="GW995" s="26"/>
      <c r="GX995" s="26"/>
      <c r="GY995" s="26"/>
      <c r="GZ995" s="26"/>
      <c r="HA995" s="26"/>
      <c r="HB995" s="26"/>
      <c r="HC995" s="26"/>
      <c r="HD995" s="26"/>
      <c r="HE995" s="26"/>
      <c r="HF995" s="26"/>
      <c r="HG995" s="26"/>
      <c r="HH995" s="26"/>
      <c r="HI995" s="26"/>
      <c r="HJ995" s="26"/>
      <c r="HK995" s="26"/>
      <c r="HL995" s="26"/>
      <c r="HM995" s="26"/>
      <c r="HN995" s="26"/>
      <c r="HO995" s="26"/>
      <c r="HP995" s="26"/>
      <c r="HQ995" s="26"/>
      <c r="HR995" s="26"/>
      <c r="HS995" s="26"/>
      <c r="HT995" s="26"/>
      <c r="HU995" s="26"/>
      <c r="HV995" s="26"/>
      <c r="HW995" s="26"/>
      <c r="HX995" s="26"/>
      <c r="HY995" s="26"/>
      <c r="HZ995" s="26"/>
      <c r="IA995" s="26"/>
      <c r="IB995" s="26"/>
      <c r="IC995" s="26"/>
      <c r="ID995" s="26"/>
      <c r="IE995" s="26"/>
      <c r="IF995" s="26"/>
      <c r="IG995" s="26"/>
      <c r="IH995" s="26"/>
      <c r="II995" s="26"/>
      <c r="IJ995" s="26"/>
      <c r="IK995" s="26"/>
      <c r="IL995" s="26"/>
      <c r="IM995" s="26"/>
      <c r="IN995" s="26"/>
      <c r="IO995" s="26"/>
      <c r="IP995" s="26"/>
      <c r="IQ995" s="26"/>
      <c r="IR995" s="26"/>
      <c r="IS995" s="26"/>
      <c r="IT995" s="26"/>
      <c r="IU995" s="26"/>
      <c r="IV995" s="26"/>
    </row>
    <row r="996" spans="1:256" s="35" customFormat="1" ht="14.4" x14ac:dyDescent="0.3">
      <c r="A996"/>
      <c r="B996"/>
      <c r="C996"/>
      <c r="D996"/>
      <c r="E996"/>
      <c r="F99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6"/>
      <c r="AB996" s="26"/>
      <c r="AC996" s="26"/>
      <c r="AD996" s="26"/>
      <c r="AE996" s="26"/>
      <c r="AF996" s="26"/>
      <c r="AG996" s="26"/>
      <c r="AH996" s="26"/>
      <c r="AI996" s="26"/>
      <c r="AJ996" s="26"/>
      <c r="AK996" s="26"/>
      <c r="AL996" s="26"/>
      <c r="AM996" s="26"/>
      <c r="AN996" s="26"/>
      <c r="AO996" s="26"/>
      <c r="AP996" s="26"/>
      <c r="AQ996" s="26"/>
      <c r="AR996" s="26"/>
      <c r="AS996" s="26"/>
      <c r="AT996" s="26"/>
      <c r="AU996" s="26"/>
      <c r="AV996" s="26"/>
      <c r="AW996" s="26"/>
      <c r="AX996" s="26"/>
      <c r="AY996" s="26"/>
      <c r="AZ996" s="26"/>
      <c r="BA996" s="26"/>
      <c r="BB996" s="26"/>
      <c r="BC996" s="26"/>
      <c r="BD996" s="26"/>
      <c r="BE996" s="26"/>
      <c r="BF996" s="26"/>
      <c r="BG996" s="26"/>
      <c r="BH996" s="26"/>
      <c r="BI996" s="26"/>
      <c r="BJ996" s="26"/>
      <c r="BK996" s="26"/>
      <c r="BL996" s="26"/>
      <c r="BM996" s="26"/>
      <c r="BN996" s="26"/>
      <c r="BO996" s="26"/>
      <c r="BP996" s="26"/>
      <c r="BQ996" s="26"/>
      <c r="BR996" s="26"/>
      <c r="BS996" s="26"/>
      <c r="BT996" s="26"/>
      <c r="BU996" s="26"/>
      <c r="BV996" s="26"/>
      <c r="BW996" s="26"/>
      <c r="BX996" s="26"/>
      <c r="BY996" s="26"/>
      <c r="BZ996" s="26"/>
      <c r="CA996" s="26"/>
      <c r="CB996" s="26"/>
      <c r="CC996" s="26"/>
      <c r="CD996" s="26"/>
      <c r="CE996" s="26"/>
      <c r="CF996" s="26"/>
      <c r="CG996" s="26"/>
      <c r="CH996" s="26"/>
      <c r="CI996" s="26"/>
      <c r="CJ996" s="26"/>
      <c r="CK996" s="26"/>
      <c r="CL996" s="26"/>
      <c r="CM996" s="26"/>
      <c r="CN996" s="26"/>
      <c r="CO996" s="26"/>
      <c r="CP996" s="26"/>
      <c r="CQ996" s="26"/>
      <c r="CR996" s="26"/>
      <c r="CS996" s="26"/>
      <c r="CT996" s="26"/>
      <c r="CU996" s="26"/>
      <c r="CV996" s="26"/>
      <c r="CW996" s="26"/>
      <c r="CX996" s="26"/>
      <c r="CY996" s="26"/>
      <c r="CZ996" s="26"/>
      <c r="DA996" s="26"/>
      <c r="DB996" s="26"/>
      <c r="DC996" s="26"/>
      <c r="DD996" s="26"/>
      <c r="DE996" s="26"/>
      <c r="DF996" s="26"/>
      <c r="DG996" s="26"/>
      <c r="DH996" s="26"/>
      <c r="DI996" s="26"/>
      <c r="DJ996" s="26"/>
      <c r="DK996" s="26"/>
      <c r="DL996" s="26"/>
      <c r="DM996" s="26"/>
      <c r="DN996" s="26"/>
      <c r="DO996" s="26"/>
      <c r="DP996" s="26"/>
      <c r="DQ996" s="26"/>
      <c r="DR996" s="26"/>
      <c r="DS996" s="26"/>
      <c r="DT996" s="26"/>
      <c r="DU996" s="26"/>
      <c r="DV996" s="26"/>
      <c r="DW996" s="26"/>
      <c r="DX996" s="26"/>
      <c r="DY996" s="26"/>
      <c r="DZ996" s="26"/>
      <c r="EA996" s="26"/>
      <c r="EB996" s="26"/>
      <c r="EC996" s="26"/>
      <c r="ED996" s="26"/>
      <c r="EE996" s="26"/>
      <c r="EF996" s="26"/>
      <c r="EG996" s="26"/>
      <c r="EH996" s="26"/>
      <c r="EI996" s="26"/>
      <c r="EJ996" s="26"/>
      <c r="EK996" s="26"/>
      <c r="EL996" s="26"/>
      <c r="EM996" s="26"/>
      <c r="EN996" s="26"/>
      <c r="EO996" s="26"/>
      <c r="EP996" s="26"/>
      <c r="EQ996" s="26"/>
      <c r="ER996" s="26"/>
      <c r="ES996" s="26"/>
      <c r="ET996" s="26"/>
      <c r="EU996" s="26"/>
      <c r="EV996" s="26"/>
      <c r="EW996" s="26"/>
      <c r="EX996" s="26"/>
      <c r="EY996" s="26"/>
      <c r="EZ996" s="26"/>
      <c r="FA996" s="26"/>
      <c r="FB996" s="26"/>
      <c r="FC996" s="26"/>
      <c r="FD996" s="26"/>
      <c r="FE996" s="26"/>
      <c r="FF996" s="26"/>
      <c r="FG996" s="26"/>
      <c r="FH996" s="26"/>
      <c r="FI996" s="26"/>
      <c r="FJ996" s="26"/>
      <c r="FK996" s="26"/>
      <c r="FL996" s="26"/>
      <c r="FM996" s="26"/>
      <c r="FN996" s="26"/>
      <c r="FO996" s="26"/>
      <c r="FP996" s="26"/>
      <c r="FQ996" s="26"/>
      <c r="FR996" s="26"/>
      <c r="FS996" s="26"/>
      <c r="FT996" s="26"/>
      <c r="FU996" s="26"/>
      <c r="FV996" s="26"/>
      <c r="FW996" s="26"/>
      <c r="FX996" s="26"/>
      <c r="FY996" s="26"/>
      <c r="FZ996" s="26"/>
      <c r="GA996" s="26"/>
      <c r="GB996" s="26"/>
      <c r="GC996" s="26"/>
      <c r="GD996" s="26"/>
      <c r="GE996" s="26"/>
      <c r="GF996" s="26"/>
      <c r="GG996" s="26"/>
      <c r="GH996" s="26"/>
      <c r="GI996" s="26"/>
      <c r="GJ996" s="26"/>
      <c r="GK996" s="26"/>
      <c r="GL996" s="26"/>
      <c r="GM996" s="26"/>
      <c r="GN996" s="26"/>
      <c r="GO996" s="26"/>
      <c r="GP996" s="26"/>
      <c r="GQ996" s="26"/>
      <c r="GR996" s="26"/>
      <c r="GS996" s="26"/>
      <c r="GT996" s="26"/>
      <c r="GU996" s="26"/>
      <c r="GV996" s="26"/>
      <c r="GW996" s="26"/>
      <c r="GX996" s="26"/>
      <c r="GY996" s="26"/>
      <c r="GZ996" s="26"/>
      <c r="HA996" s="26"/>
      <c r="HB996" s="26"/>
      <c r="HC996" s="26"/>
      <c r="HD996" s="26"/>
      <c r="HE996" s="26"/>
      <c r="HF996" s="26"/>
      <c r="HG996" s="26"/>
      <c r="HH996" s="26"/>
      <c r="HI996" s="26"/>
      <c r="HJ996" s="26"/>
      <c r="HK996" s="26"/>
      <c r="HL996" s="26"/>
      <c r="HM996" s="26"/>
      <c r="HN996" s="26"/>
      <c r="HO996" s="26"/>
      <c r="HP996" s="26"/>
      <c r="HQ996" s="26"/>
      <c r="HR996" s="26"/>
      <c r="HS996" s="26"/>
      <c r="HT996" s="26"/>
      <c r="HU996" s="26"/>
      <c r="HV996" s="26"/>
      <c r="HW996" s="26"/>
      <c r="HX996" s="26"/>
      <c r="HY996" s="26"/>
      <c r="HZ996" s="26"/>
      <c r="IA996" s="26"/>
      <c r="IB996" s="26"/>
      <c r="IC996" s="26"/>
      <c r="ID996" s="26"/>
      <c r="IE996" s="26"/>
      <c r="IF996" s="26"/>
      <c r="IG996" s="26"/>
      <c r="IH996" s="26"/>
      <c r="II996" s="26"/>
      <c r="IJ996" s="26"/>
      <c r="IK996" s="26"/>
      <c r="IL996" s="26"/>
      <c r="IM996" s="26"/>
      <c r="IN996" s="26"/>
      <c r="IO996" s="26"/>
      <c r="IP996" s="26"/>
      <c r="IQ996" s="26"/>
      <c r="IR996" s="26"/>
      <c r="IS996" s="26"/>
      <c r="IT996" s="26"/>
      <c r="IU996" s="26"/>
      <c r="IV996" s="26"/>
    </row>
    <row r="997" spans="1:256" s="32" customFormat="1" ht="14.4" x14ac:dyDescent="0.3">
      <c r="A997"/>
      <c r="B997"/>
      <c r="C997"/>
      <c r="D997"/>
      <c r="E997"/>
      <c r="F997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6"/>
      <c r="AB997" s="26"/>
      <c r="AC997" s="26"/>
      <c r="AD997" s="26"/>
      <c r="AE997" s="26"/>
      <c r="AF997" s="26"/>
      <c r="AG997" s="26"/>
      <c r="AH997" s="26"/>
      <c r="AI997" s="26"/>
      <c r="AJ997" s="26"/>
      <c r="AK997" s="26"/>
      <c r="AL997" s="26"/>
      <c r="AM997" s="26"/>
      <c r="AN997" s="26"/>
      <c r="AO997" s="26"/>
      <c r="AP997" s="26"/>
      <c r="AQ997" s="26"/>
      <c r="AR997" s="26"/>
      <c r="AS997" s="26"/>
      <c r="AT997" s="26"/>
      <c r="AU997" s="26"/>
      <c r="AV997" s="26"/>
      <c r="AW997" s="26"/>
      <c r="AX997" s="26"/>
      <c r="AY997" s="26"/>
      <c r="AZ997" s="26"/>
      <c r="BA997" s="26"/>
      <c r="BB997" s="26"/>
      <c r="BC997" s="26"/>
      <c r="BD997" s="26"/>
      <c r="BE997" s="26"/>
      <c r="BF997" s="26"/>
      <c r="BG997" s="26"/>
      <c r="BH997" s="26"/>
      <c r="BI997" s="26"/>
      <c r="BJ997" s="26"/>
      <c r="BK997" s="26"/>
      <c r="BL997" s="26"/>
      <c r="BM997" s="26"/>
      <c r="BN997" s="26"/>
      <c r="BO997" s="26"/>
      <c r="BP997" s="26"/>
      <c r="BQ997" s="26"/>
      <c r="BR997" s="26"/>
      <c r="BS997" s="26"/>
      <c r="BT997" s="26"/>
      <c r="BU997" s="26"/>
      <c r="BV997" s="26"/>
      <c r="BW997" s="26"/>
      <c r="BX997" s="26"/>
      <c r="BY997" s="26"/>
      <c r="BZ997" s="26"/>
      <c r="CA997" s="26"/>
      <c r="CB997" s="26"/>
      <c r="CC997" s="26"/>
      <c r="CD997" s="26"/>
      <c r="CE997" s="26"/>
      <c r="CF997" s="26"/>
      <c r="CG997" s="26"/>
      <c r="CH997" s="26"/>
      <c r="CI997" s="26"/>
      <c r="CJ997" s="26"/>
      <c r="CK997" s="26"/>
      <c r="CL997" s="26"/>
      <c r="CM997" s="26"/>
      <c r="CN997" s="26"/>
      <c r="CO997" s="26"/>
      <c r="CP997" s="26"/>
      <c r="CQ997" s="26"/>
      <c r="CR997" s="26"/>
      <c r="CS997" s="26"/>
      <c r="CT997" s="26"/>
      <c r="CU997" s="26"/>
      <c r="CV997" s="26"/>
      <c r="CW997" s="26"/>
      <c r="CX997" s="26"/>
      <c r="CY997" s="26"/>
      <c r="CZ997" s="26"/>
      <c r="DA997" s="26"/>
      <c r="DB997" s="26"/>
      <c r="DC997" s="26"/>
      <c r="DD997" s="26"/>
      <c r="DE997" s="26"/>
      <c r="DF997" s="26"/>
      <c r="DG997" s="26"/>
      <c r="DH997" s="26"/>
      <c r="DI997" s="26"/>
      <c r="DJ997" s="26"/>
      <c r="DK997" s="26"/>
      <c r="DL997" s="26"/>
      <c r="DM997" s="26"/>
      <c r="DN997" s="26"/>
      <c r="DO997" s="26"/>
      <c r="DP997" s="26"/>
      <c r="DQ997" s="26"/>
      <c r="DR997" s="26"/>
      <c r="DS997" s="26"/>
      <c r="DT997" s="26"/>
      <c r="DU997" s="26"/>
      <c r="DV997" s="26"/>
      <c r="DW997" s="26"/>
      <c r="DX997" s="26"/>
      <c r="DY997" s="26"/>
      <c r="DZ997" s="26"/>
      <c r="EA997" s="26"/>
      <c r="EB997" s="26"/>
      <c r="EC997" s="26"/>
      <c r="ED997" s="26"/>
      <c r="EE997" s="26"/>
      <c r="EF997" s="26"/>
      <c r="EG997" s="26"/>
      <c r="EH997" s="26"/>
      <c r="EI997" s="26"/>
      <c r="EJ997" s="26"/>
      <c r="EK997" s="26"/>
      <c r="EL997" s="26"/>
      <c r="EM997" s="26"/>
      <c r="EN997" s="26"/>
      <c r="EO997" s="26"/>
      <c r="EP997" s="26"/>
      <c r="EQ997" s="26"/>
      <c r="ER997" s="26"/>
      <c r="ES997" s="26"/>
      <c r="ET997" s="26"/>
      <c r="EU997" s="26"/>
      <c r="EV997" s="26"/>
      <c r="EW997" s="26"/>
      <c r="EX997" s="26"/>
      <c r="EY997" s="26"/>
      <c r="EZ997" s="26"/>
      <c r="FA997" s="26"/>
      <c r="FB997" s="26"/>
      <c r="FC997" s="26"/>
      <c r="FD997" s="26"/>
      <c r="FE997" s="26"/>
      <c r="FF997" s="26"/>
      <c r="FG997" s="26"/>
      <c r="FH997" s="26"/>
      <c r="FI997" s="26"/>
      <c r="FJ997" s="26"/>
      <c r="FK997" s="26"/>
      <c r="FL997" s="26"/>
      <c r="FM997" s="26"/>
      <c r="FN997" s="26"/>
      <c r="FO997" s="26"/>
      <c r="FP997" s="26"/>
      <c r="FQ997" s="26"/>
      <c r="FR997" s="26"/>
      <c r="FS997" s="26"/>
      <c r="FT997" s="26"/>
      <c r="FU997" s="26"/>
      <c r="FV997" s="26"/>
      <c r="FW997" s="26"/>
      <c r="FX997" s="26"/>
      <c r="FY997" s="26"/>
      <c r="FZ997" s="26"/>
      <c r="GA997" s="26"/>
      <c r="GB997" s="26"/>
      <c r="GC997" s="26"/>
      <c r="GD997" s="26"/>
      <c r="GE997" s="26"/>
      <c r="GF997" s="26"/>
      <c r="GG997" s="26"/>
      <c r="GH997" s="26"/>
      <c r="GI997" s="26"/>
      <c r="GJ997" s="26"/>
      <c r="GK997" s="26"/>
      <c r="GL997" s="26"/>
      <c r="GM997" s="26"/>
      <c r="GN997" s="26"/>
      <c r="GO997" s="26"/>
      <c r="GP997" s="26"/>
      <c r="GQ997" s="26"/>
      <c r="GR997" s="26"/>
      <c r="GS997" s="26"/>
      <c r="GT997" s="26"/>
      <c r="GU997" s="26"/>
      <c r="GV997" s="26"/>
      <c r="GW997" s="26"/>
      <c r="GX997" s="26"/>
      <c r="GY997" s="26"/>
      <c r="GZ997" s="26"/>
      <c r="HA997" s="26"/>
      <c r="HB997" s="26"/>
      <c r="HC997" s="26"/>
      <c r="HD997" s="26"/>
      <c r="HE997" s="26"/>
      <c r="HF997" s="26"/>
      <c r="HG997" s="26"/>
      <c r="HH997" s="26"/>
      <c r="HI997" s="26"/>
      <c r="HJ997" s="26"/>
      <c r="HK997" s="26"/>
      <c r="HL997" s="26"/>
      <c r="HM997" s="26"/>
      <c r="HN997" s="26"/>
      <c r="HO997" s="26"/>
      <c r="HP997" s="26"/>
      <c r="HQ997" s="26"/>
      <c r="HR997" s="26"/>
      <c r="HS997" s="26"/>
      <c r="HT997" s="26"/>
      <c r="HU997" s="26"/>
      <c r="HV997" s="26"/>
      <c r="HW997" s="26"/>
      <c r="HX997" s="26"/>
      <c r="HY997" s="26"/>
      <c r="HZ997" s="26"/>
      <c r="IA997" s="26"/>
      <c r="IB997" s="26"/>
      <c r="IC997" s="26"/>
      <c r="ID997" s="26"/>
      <c r="IE997" s="26"/>
      <c r="IF997" s="26"/>
      <c r="IG997" s="26"/>
      <c r="IH997" s="26"/>
      <c r="II997" s="26"/>
      <c r="IJ997" s="26"/>
      <c r="IK997" s="26"/>
      <c r="IL997" s="26"/>
      <c r="IM997" s="26"/>
      <c r="IN997" s="26"/>
      <c r="IO997" s="26"/>
      <c r="IP997" s="26"/>
      <c r="IQ997" s="26"/>
      <c r="IR997" s="26"/>
      <c r="IS997" s="26"/>
      <c r="IT997" s="26"/>
      <c r="IU997" s="26"/>
      <c r="IV997" s="26"/>
    </row>
    <row r="998" spans="1:256" s="32" customFormat="1" ht="14.4" x14ac:dyDescent="0.3">
      <c r="A998"/>
      <c r="B998"/>
      <c r="C998"/>
      <c r="D998"/>
      <c r="E998"/>
      <c r="F998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6"/>
      <c r="AB998" s="26"/>
      <c r="AC998" s="26"/>
      <c r="AD998" s="26"/>
      <c r="AE998" s="26"/>
      <c r="AF998" s="26"/>
      <c r="AG998" s="26"/>
      <c r="AH998" s="26"/>
      <c r="AI998" s="26"/>
      <c r="AJ998" s="26"/>
      <c r="AK998" s="26"/>
      <c r="AL998" s="26"/>
      <c r="AM998" s="26"/>
      <c r="AN998" s="26"/>
      <c r="AO998" s="26"/>
      <c r="AP998" s="26"/>
      <c r="AQ998" s="26"/>
      <c r="AR998" s="26"/>
      <c r="AS998" s="26"/>
      <c r="AT998" s="26"/>
      <c r="AU998" s="26"/>
      <c r="AV998" s="26"/>
      <c r="AW998" s="26"/>
      <c r="AX998" s="26"/>
      <c r="AY998" s="26"/>
      <c r="AZ998" s="26"/>
      <c r="BA998" s="26"/>
      <c r="BB998" s="26"/>
      <c r="BC998" s="26"/>
      <c r="BD998" s="26"/>
      <c r="BE998" s="26"/>
      <c r="BF998" s="26"/>
      <c r="BG998" s="26"/>
      <c r="BH998" s="26"/>
      <c r="BI998" s="26"/>
      <c r="BJ998" s="26"/>
      <c r="BK998" s="26"/>
      <c r="BL998" s="26"/>
      <c r="BM998" s="26"/>
      <c r="BN998" s="26"/>
      <c r="BO998" s="26"/>
      <c r="BP998" s="26"/>
      <c r="BQ998" s="26"/>
      <c r="BR998" s="26"/>
      <c r="BS998" s="26"/>
      <c r="BT998" s="26"/>
      <c r="BU998" s="26"/>
      <c r="BV998" s="26"/>
      <c r="BW998" s="26"/>
      <c r="BX998" s="26"/>
      <c r="BY998" s="26"/>
      <c r="BZ998" s="26"/>
      <c r="CA998" s="26"/>
      <c r="CB998" s="26"/>
      <c r="CC998" s="26"/>
      <c r="CD998" s="26"/>
      <c r="CE998" s="26"/>
      <c r="CF998" s="26"/>
      <c r="CG998" s="26"/>
      <c r="CH998" s="26"/>
      <c r="CI998" s="26"/>
      <c r="CJ998" s="26"/>
      <c r="CK998" s="26"/>
      <c r="CL998" s="26"/>
      <c r="CM998" s="26"/>
      <c r="CN998" s="26"/>
      <c r="CO998" s="26"/>
      <c r="CP998" s="26"/>
      <c r="CQ998" s="26"/>
      <c r="CR998" s="26"/>
      <c r="CS998" s="26"/>
      <c r="CT998" s="26"/>
      <c r="CU998" s="26"/>
      <c r="CV998" s="26"/>
      <c r="CW998" s="26"/>
      <c r="CX998" s="26"/>
      <c r="CY998" s="26"/>
      <c r="CZ998" s="26"/>
      <c r="DA998" s="26"/>
      <c r="DB998" s="26"/>
      <c r="DC998" s="26"/>
      <c r="DD998" s="26"/>
      <c r="DE998" s="26"/>
      <c r="DF998" s="26"/>
      <c r="DG998" s="26"/>
      <c r="DH998" s="26"/>
      <c r="DI998" s="26"/>
      <c r="DJ998" s="26"/>
      <c r="DK998" s="26"/>
      <c r="DL998" s="26"/>
      <c r="DM998" s="26"/>
      <c r="DN998" s="26"/>
      <c r="DO998" s="26"/>
      <c r="DP998" s="26"/>
      <c r="DQ998" s="26"/>
      <c r="DR998" s="26"/>
      <c r="DS998" s="26"/>
      <c r="DT998" s="26"/>
      <c r="DU998" s="26"/>
      <c r="DV998" s="26"/>
      <c r="DW998" s="26"/>
      <c r="DX998" s="26"/>
      <c r="DY998" s="26"/>
      <c r="DZ998" s="26"/>
      <c r="EA998" s="26"/>
      <c r="EB998" s="26"/>
      <c r="EC998" s="26"/>
      <c r="ED998" s="26"/>
      <c r="EE998" s="26"/>
      <c r="EF998" s="26"/>
      <c r="EG998" s="26"/>
      <c r="EH998" s="26"/>
      <c r="EI998" s="26"/>
      <c r="EJ998" s="26"/>
      <c r="EK998" s="26"/>
      <c r="EL998" s="26"/>
      <c r="EM998" s="26"/>
      <c r="EN998" s="26"/>
      <c r="EO998" s="26"/>
      <c r="EP998" s="26"/>
      <c r="EQ998" s="26"/>
      <c r="ER998" s="26"/>
      <c r="ES998" s="26"/>
      <c r="ET998" s="26"/>
      <c r="EU998" s="26"/>
      <c r="EV998" s="26"/>
      <c r="EW998" s="26"/>
      <c r="EX998" s="26"/>
      <c r="EY998" s="26"/>
      <c r="EZ998" s="26"/>
      <c r="FA998" s="26"/>
      <c r="FB998" s="26"/>
      <c r="FC998" s="26"/>
      <c r="FD998" s="26"/>
      <c r="FE998" s="26"/>
      <c r="FF998" s="26"/>
      <c r="FG998" s="26"/>
      <c r="FH998" s="26"/>
      <c r="FI998" s="26"/>
      <c r="FJ998" s="26"/>
      <c r="FK998" s="26"/>
      <c r="FL998" s="26"/>
      <c r="FM998" s="26"/>
      <c r="FN998" s="26"/>
      <c r="FO998" s="26"/>
      <c r="FP998" s="26"/>
      <c r="FQ998" s="26"/>
      <c r="FR998" s="26"/>
      <c r="FS998" s="26"/>
      <c r="FT998" s="26"/>
      <c r="FU998" s="26"/>
      <c r="FV998" s="26"/>
      <c r="FW998" s="26"/>
      <c r="FX998" s="26"/>
      <c r="FY998" s="26"/>
      <c r="FZ998" s="26"/>
      <c r="GA998" s="26"/>
      <c r="GB998" s="26"/>
      <c r="GC998" s="26"/>
      <c r="GD998" s="26"/>
      <c r="GE998" s="26"/>
      <c r="GF998" s="26"/>
      <c r="GG998" s="26"/>
      <c r="GH998" s="26"/>
      <c r="GI998" s="26"/>
      <c r="GJ998" s="26"/>
      <c r="GK998" s="26"/>
      <c r="GL998" s="26"/>
      <c r="GM998" s="26"/>
      <c r="GN998" s="26"/>
      <c r="GO998" s="26"/>
      <c r="GP998" s="26"/>
      <c r="GQ998" s="26"/>
      <c r="GR998" s="26"/>
      <c r="GS998" s="26"/>
      <c r="GT998" s="26"/>
      <c r="GU998" s="26"/>
      <c r="GV998" s="26"/>
      <c r="GW998" s="26"/>
      <c r="GX998" s="26"/>
      <c r="GY998" s="26"/>
      <c r="GZ998" s="26"/>
      <c r="HA998" s="26"/>
      <c r="HB998" s="26"/>
      <c r="HC998" s="26"/>
      <c r="HD998" s="26"/>
      <c r="HE998" s="26"/>
      <c r="HF998" s="26"/>
      <c r="HG998" s="26"/>
      <c r="HH998" s="26"/>
      <c r="HI998" s="26"/>
      <c r="HJ998" s="26"/>
      <c r="HK998" s="26"/>
      <c r="HL998" s="26"/>
      <c r="HM998" s="26"/>
      <c r="HN998" s="26"/>
      <c r="HO998" s="26"/>
      <c r="HP998" s="26"/>
      <c r="HQ998" s="26"/>
      <c r="HR998" s="26"/>
      <c r="HS998" s="26"/>
      <c r="HT998" s="26"/>
      <c r="HU998" s="26"/>
      <c r="HV998" s="26"/>
      <c r="HW998" s="26"/>
      <c r="HX998" s="26"/>
      <c r="HY998" s="26"/>
      <c r="HZ998" s="26"/>
      <c r="IA998" s="26"/>
      <c r="IB998" s="26"/>
      <c r="IC998" s="26"/>
      <c r="ID998" s="26"/>
      <c r="IE998" s="26"/>
      <c r="IF998" s="26"/>
      <c r="IG998" s="26"/>
      <c r="IH998" s="26"/>
      <c r="II998" s="26"/>
      <c r="IJ998" s="26"/>
      <c r="IK998" s="26"/>
      <c r="IL998" s="26"/>
      <c r="IM998" s="26"/>
      <c r="IN998" s="26"/>
      <c r="IO998" s="26"/>
      <c r="IP998" s="26"/>
      <c r="IQ998" s="26"/>
      <c r="IR998" s="26"/>
      <c r="IS998" s="26"/>
      <c r="IT998" s="26"/>
      <c r="IU998" s="26"/>
      <c r="IV998" s="26"/>
    </row>
    <row r="999" spans="1:256" s="35" customFormat="1" ht="14.4" x14ac:dyDescent="0.3">
      <c r="A999"/>
      <c r="B999"/>
      <c r="C999"/>
      <c r="D999"/>
      <c r="E999"/>
      <c r="F999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6"/>
      <c r="AB999" s="26"/>
      <c r="AC999" s="26"/>
      <c r="AD999" s="26"/>
      <c r="AE999" s="26"/>
      <c r="AF999" s="26"/>
      <c r="AG999" s="26"/>
      <c r="AH999" s="26"/>
      <c r="AI999" s="26"/>
      <c r="AJ999" s="26"/>
      <c r="AK999" s="26"/>
      <c r="AL999" s="26"/>
      <c r="AM999" s="26"/>
      <c r="AN999" s="26"/>
      <c r="AO999" s="26"/>
      <c r="AP999" s="26"/>
      <c r="AQ999" s="26"/>
      <c r="AR999" s="26"/>
      <c r="AS999" s="26"/>
      <c r="AT999" s="26"/>
      <c r="AU999" s="26"/>
      <c r="AV999" s="26"/>
      <c r="AW999" s="26"/>
      <c r="AX999" s="26"/>
      <c r="AY999" s="26"/>
      <c r="AZ999" s="26"/>
      <c r="BA999" s="26"/>
      <c r="BB999" s="26"/>
      <c r="BC999" s="26"/>
      <c r="BD999" s="26"/>
      <c r="BE999" s="26"/>
      <c r="BF999" s="26"/>
      <c r="BG999" s="26"/>
      <c r="BH999" s="26"/>
      <c r="BI999" s="26"/>
      <c r="BJ999" s="26"/>
      <c r="BK999" s="26"/>
      <c r="BL999" s="26"/>
      <c r="BM999" s="26"/>
      <c r="BN999" s="26"/>
      <c r="BO999" s="26"/>
      <c r="BP999" s="26"/>
      <c r="BQ999" s="26"/>
      <c r="BR999" s="26"/>
      <c r="BS999" s="26"/>
      <c r="BT999" s="26"/>
      <c r="BU999" s="26"/>
      <c r="BV999" s="26"/>
      <c r="BW999" s="26"/>
      <c r="BX999" s="26"/>
      <c r="BY999" s="26"/>
      <c r="BZ999" s="26"/>
      <c r="CA999" s="26"/>
      <c r="CB999" s="26"/>
      <c r="CC999" s="26"/>
      <c r="CD999" s="26"/>
      <c r="CE999" s="26"/>
      <c r="CF999" s="26"/>
      <c r="CG999" s="26"/>
      <c r="CH999" s="26"/>
      <c r="CI999" s="26"/>
      <c r="CJ999" s="26"/>
      <c r="CK999" s="26"/>
      <c r="CL999" s="26"/>
      <c r="CM999" s="26"/>
      <c r="CN999" s="26"/>
      <c r="CO999" s="26"/>
      <c r="CP999" s="26"/>
      <c r="CQ999" s="26"/>
      <c r="CR999" s="26"/>
      <c r="CS999" s="26"/>
      <c r="CT999" s="26"/>
      <c r="CU999" s="26"/>
      <c r="CV999" s="26"/>
      <c r="CW999" s="26"/>
      <c r="CX999" s="26"/>
      <c r="CY999" s="26"/>
      <c r="CZ999" s="26"/>
      <c r="DA999" s="26"/>
      <c r="DB999" s="26"/>
      <c r="DC999" s="26"/>
      <c r="DD999" s="26"/>
      <c r="DE999" s="26"/>
      <c r="DF999" s="26"/>
      <c r="DG999" s="26"/>
      <c r="DH999" s="26"/>
      <c r="DI999" s="26"/>
      <c r="DJ999" s="26"/>
      <c r="DK999" s="26"/>
      <c r="DL999" s="26"/>
      <c r="DM999" s="26"/>
      <c r="DN999" s="26"/>
      <c r="DO999" s="26"/>
      <c r="DP999" s="26"/>
      <c r="DQ999" s="26"/>
      <c r="DR999" s="26"/>
      <c r="DS999" s="26"/>
      <c r="DT999" s="26"/>
      <c r="DU999" s="26"/>
      <c r="DV999" s="26"/>
      <c r="DW999" s="26"/>
      <c r="DX999" s="26"/>
      <c r="DY999" s="26"/>
      <c r="DZ999" s="26"/>
      <c r="EA999" s="26"/>
      <c r="EB999" s="26"/>
      <c r="EC999" s="26"/>
      <c r="ED999" s="26"/>
      <c r="EE999" s="26"/>
      <c r="EF999" s="26"/>
      <c r="EG999" s="26"/>
      <c r="EH999" s="26"/>
      <c r="EI999" s="26"/>
      <c r="EJ999" s="26"/>
      <c r="EK999" s="26"/>
      <c r="EL999" s="26"/>
      <c r="EM999" s="26"/>
      <c r="EN999" s="26"/>
      <c r="EO999" s="26"/>
      <c r="EP999" s="26"/>
      <c r="EQ999" s="26"/>
      <c r="ER999" s="26"/>
      <c r="ES999" s="26"/>
      <c r="ET999" s="26"/>
      <c r="EU999" s="26"/>
      <c r="EV999" s="26"/>
      <c r="EW999" s="26"/>
      <c r="EX999" s="26"/>
      <c r="EY999" s="26"/>
      <c r="EZ999" s="26"/>
      <c r="FA999" s="26"/>
      <c r="FB999" s="26"/>
      <c r="FC999" s="26"/>
      <c r="FD999" s="26"/>
      <c r="FE999" s="26"/>
      <c r="FF999" s="26"/>
      <c r="FG999" s="26"/>
      <c r="FH999" s="26"/>
      <c r="FI999" s="26"/>
      <c r="FJ999" s="26"/>
      <c r="FK999" s="26"/>
      <c r="FL999" s="26"/>
      <c r="FM999" s="26"/>
      <c r="FN999" s="26"/>
      <c r="FO999" s="26"/>
      <c r="FP999" s="26"/>
      <c r="FQ999" s="26"/>
      <c r="FR999" s="26"/>
      <c r="FS999" s="26"/>
      <c r="FT999" s="26"/>
      <c r="FU999" s="26"/>
      <c r="FV999" s="26"/>
      <c r="FW999" s="26"/>
      <c r="FX999" s="26"/>
      <c r="FY999" s="26"/>
      <c r="FZ999" s="26"/>
      <c r="GA999" s="26"/>
      <c r="GB999" s="26"/>
      <c r="GC999" s="26"/>
      <c r="GD999" s="26"/>
      <c r="GE999" s="26"/>
      <c r="GF999" s="26"/>
      <c r="GG999" s="26"/>
      <c r="GH999" s="26"/>
      <c r="GI999" s="26"/>
      <c r="GJ999" s="26"/>
      <c r="GK999" s="26"/>
      <c r="GL999" s="26"/>
      <c r="GM999" s="26"/>
      <c r="GN999" s="26"/>
      <c r="GO999" s="26"/>
      <c r="GP999" s="26"/>
      <c r="GQ999" s="26"/>
      <c r="GR999" s="26"/>
      <c r="GS999" s="26"/>
      <c r="GT999" s="26"/>
      <c r="GU999" s="26"/>
      <c r="GV999" s="26"/>
      <c r="GW999" s="26"/>
      <c r="GX999" s="26"/>
      <c r="GY999" s="26"/>
      <c r="GZ999" s="26"/>
      <c r="HA999" s="26"/>
      <c r="HB999" s="26"/>
      <c r="HC999" s="26"/>
      <c r="HD999" s="26"/>
      <c r="HE999" s="26"/>
      <c r="HF999" s="26"/>
      <c r="HG999" s="26"/>
      <c r="HH999" s="26"/>
      <c r="HI999" s="26"/>
      <c r="HJ999" s="26"/>
      <c r="HK999" s="26"/>
      <c r="HL999" s="26"/>
      <c r="HM999" s="26"/>
      <c r="HN999" s="26"/>
      <c r="HO999" s="26"/>
      <c r="HP999" s="26"/>
      <c r="HQ999" s="26"/>
      <c r="HR999" s="26"/>
      <c r="HS999" s="26"/>
      <c r="HT999" s="26"/>
      <c r="HU999" s="26"/>
      <c r="HV999" s="26"/>
      <c r="HW999" s="26"/>
      <c r="HX999" s="26"/>
      <c r="HY999" s="26"/>
      <c r="HZ999" s="26"/>
      <c r="IA999" s="26"/>
      <c r="IB999" s="26"/>
      <c r="IC999" s="26"/>
      <c r="ID999" s="26"/>
      <c r="IE999" s="26"/>
      <c r="IF999" s="26"/>
      <c r="IG999" s="26"/>
      <c r="IH999" s="26"/>
      <c r="II999" s="26"/>
      <c r="IJ999" s="26"/>
      <c r="IK999" s="26"/>
      <c r="IL999" s="26"/>
      <c r="IM999" s="26"/>
      <c r="IN999" s="26"/>
      <c r="IO999" s="26"/>
      <c r="IP999" s="26"/>
      <c r="IQ999" s="26"/>
      <c r="IR999" s="26"/>
      <c r="IS999" s="26"/>
      <c r="IT999" s="26"/>
      <c r="IU999" s="26"/>
      <c r="IV999" s="26"/>
    </row>
    <row r="1000" spans="1:256" s="32" customFormat="1" ht="14.4" x14ac:dyDescent="0.3">
      <c r="A1000"/>
      <c r="B1000"/>
      <c r="C1000"/>
      <c r="D1000"/>
      <c r="E1000"/>
      <c r="F1000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6"/>
      <c r="AB1000" s="26"/>
      <c r="AC1000" s="26"/>
      <c r="AD1000" s="26"/>
      <c r="AE1000" s="26"/>
      <c r="AF1000" s="26"/>
      <c r="AG1000" s="26"/>
      <c r="AH1000" s="26"/>
      <c r="AI1000" s="26"/>
      <c r="AJ1000" s="26"/>
      <c r="AK1000" s="26"/>
      <c r="AL1000" s="26"/>
      <c r="AM1000" s="26"/>
      <c r="AN1000" s="26"/>
      <c r="AO1000" s="26"/>
      <c r="AP1000" s="26"/>
      <c r="AQ1000" s="26"/>
      <c r="AR1000" s="26"/>
      <c r="AS1000" s="26"/>
      <c r="AT1000" s="26"/>
      <c r="AU1000" s="26"/>
      <c r="AV1000" s="26"/>
      <c r="AW1000" s="26"/>
      <c r="AX1000" s="26"/>
      <c r="AY1000" s="26"/>
      <c r="AZ1000" s="26"/>
      <c r="BA1000" s="26"/>
      <c r="BB1000" s="26"/>
      <c r="BC1000" s="26"/>
      <c r="BD1000" s="26"/>
      <c r="BE1000" s="26"/>
      <c r="BF1000" s="26"/>
      <c r="BG1000" s="26"/>
      <c r="BH1000" s="26"/>
      <c r="BI1000" s="26"/>
      <c r="BJ1000" s="26"/>
      <c r="BK1000" s="26"/>
      <c r="BL1000" s="26"/>
      <c r="BM1000" s="26"/>
      <c r="BN1000" s="26"/>
      <c r="BO1000" s="26"/>
      <c r="BP1000" s="26"/>
      <c r="BQ1000" s="26"/>
      <c r="BR1000" s="26"/>
      <c r="BS1000" s="26"/>
      <c r="BT1000" s="26"/>
      <c r="BU1000" s="26"/>
      <c r="BV1000" s="26"/>
      <c r="BW1000" s="26"/>
      <c r="BX1000" s="26"/>
      <c r="BY1000" s="26"/>
      <c r="BZ1000" s="26"/>
      <c r="CA1000" s="26"/>
      <c r="CB1000" s="26"/>
      <c r="CC1000" s="26"/>
      <c r="CD1000" s="26"/>
      <c r="CE1000" s="26"/>
      <c r="CF1000" s="26"/>
      <c r="CG1000" s="26"/>
      <c r="CH1000" s="26"/>
      <c r="CI1000" s="26"/>
      <c r="CJ1000" s="26"/>
      <c r="CK1000" s="26"/>
      <c r="CL1000" s="26"/>
      <c r="CM1000" s="26"/>
      <c r="CN1000" s="26"/>
      <c r="CO1000" s="26"/>
      <c r="CP1000" s="26"/>
      <c r="CQ1000" s="26"/>
      <c r="CR1000" s="26"/>
      <c r="CS1000" s="26"/>
      <c r="CT1000" s="26"/>
      <c r="CU1000" s="26"/>
      <c r="CV1000" s="26"/>
      <c r="CW1000" s="26"/>
      <c r="CX1000" s="26"/>
      <c r="CY1000" s="26"/>
      <c r="CZ1000" s="26"/>
      <c r="DA1000" s="26"/>
      <c r="DB1000" s="26"/>
      <c r="DC1000" s="26"/>
      <c r="DD1000" s="26"/>
      <c r="DE1000" s="26"/>
      <c r="DF1000" s="26"/>
      <c r="DG1000" s="26"/>
      <c r="DH1000" s="26"/>
      <c r="DI1000" s="26"/>
      <c r="DJ1000" s="26"/>
      <c r="DK1000" s="26"/>
      <c r="DL1000" s="26"/>
      <c r="DM1000" s="26"/>
      <c r="DN1000" s="26"/>
      <c r="DO1000" s="26"/>
      <c r="DP1000" s="26"/>
      <c r="DQ1000" s="26"/>
      <c r="DR1000" s="26"/>
      <c r="DS1000" s="26"/>
      <c r="DT1000" s="26"/>
      <c r="DU1000" s="26"/>
      <c r="DV1000" s="26"/>
      <c r="DW1000" s="26"/>
      <c r="DX1000" s="26"/>
      <c r="DY1000" s="26"/>
      <c r="DZ1000" s="26"/>
      <c r="EA1000" s="26"/>
      <c r="EB1000" s="26"/>
      <c r="EC1000" s="26"/>
      <c r="ED1000" s="26"/>
      <c r="EE1000" s="26"/>
      <c r="EF1000" s="26"/>
      <c r="EG1000" s="26"/>
      <c r="EH1000" s="26"/>
      <c r="EI1000" s="26"/>
      <c r="EJ1000" s="26"/>
      <c r="EK1000" s="26"/>
      <c r="EL1000" s="26"/>
      <c r="EM1000" s="26"/>
      <c r="EN1000" s="26"/>
      <c r="EO1000" s="26"/>
      <c r="EP1000" s="26"/>
      <c r="EQ1000" s="26"/>
      <c r="ER1000" s="26"/>
      <c r="ES1000" s="26"/>
      <c r="ET1000" s="26"/>
      <c r="EU1000" s="26"/>
      <c r="EV1000" s="26"/>
      <c r="EW1000" s="26"/>
      <c r="EX1000" s="26"/>
      <c r="EY1000" s="26"/>
      <c r="EZ1000" s="26"/>
      <c r="FA1000" s="26"/>
      <c r="FB1000" s="26"/>
      <c r="FC1000" s="26"/>
      <c r="FD1000" s="26"/>
      <c r="FE1000" s="26"/>
      <c r="FF1000" s="26"/>
      <c r="FG1000" s="26"/>
      <c r="FH1000" s="26"/>
      <c r="FI1000" s="26"/>
      <c r="FJ1000" s="26"/>
      <c r="FK1000" s="26"/>
      <c r="FL1000" s="26"/>
      <c r="FM1000" s="26"/>
      <c r="FN1000" s="26"/>
      <c r="FO1000" s="26"/>
      <c r="FP1000" s="26"/>
      <c r="FQ1000" s="26"/>
      <c r="FR1000" s="26"/>
      <c r="FS1000" s="26"/>
      <c r="FT1000" s="26"/>
      <c r="FU1000" s="26"/>
      <c r="FV1000" s="26"/>
      <c r="FW1000" s="26"/>
      <c r="FX1000" s="26"/>
      <c r="FY1000" s="26"/>
      <c r="FZ1000" s="26"/>
      <c r="GA1000" s="26"/>
      <c r="GB1000" s="26"/>
      <c r="GC1000" s="26"/>
      <c r="GD1000" s="26"/>
      <c r="GE1000" s="26"/>
      <c r="GF1000" s="26"/>
      <c r="GG1000" s="26"/>
      <c r="GH1000" s="26"/>
      <c r="GI1000" s="26"/>
      <c r="GJ1000" s="26"/>
      <c r="GK1000" s="26"/>
      <c r="GL1000" s="26"/>
      <c r="GM1000" s="26"/>
      <c r="GN1000" s="26"/>
      <c r="GO1000" s="26"/>
      <c r="GP1000" s="26"/>
      <c r="GQ1000" s="26"/>
      <c r="GR1000" s="26"/>
      <c r="GS1000" s="26"/>
      <c r="GT1000" s="26"/>
      <c r="GU1000" s="26"/>
      <c r="GV1000" s="26"/>
      <c r="GW1000" s="26"/>
      <c r="GX1000" s="26"/>
      <c r="GY1000" s="26"/>
      <c r="GZ1000" s="26"/>
      <c r="HA1000" s="26"/>
      <c r="HB1000" s="26"/>
      <c r="HC1000" s="26"/>
      <c r="HD1000" s="26"/>
      <c r="HE1000" s="26"/>
      <c r="HF1000" s="26"/>
      <c r="HG1000" s="26"/>
      <c r="HH1000" s="26"/>
      <c r="HI1000" s="26"/>
      <c r="HJ1000" s="26"/>
      <c r="HK1000" s="26"/>
      <c r="HL1000" s="26"/>
      <c r="HM1000" s="26"/>
      <c r="HN1000" s="26"/>
      <c r="HO1000" s="26"/>
      <c r="HP1000" s="26"/>
      <c r="HQ1000" s="26"/>
      <c r="HR1000" s="26"/>
      <c r="HS1000" s="26"/>
      <c r="HT1000" s="26"/>
      <c r="HU1000" s="26"/>
      <c r="HV1000" s="26"/>
      <c r="HW1000" s="26"/>
      <c r="HX1000" s="26"/>
      <c r="HY1000" s="26"/>
      <c r="HZ1000" s="26"/>
      <c r="IA1000" s="26"/>
      <c r="IB1000" s="26"/>
      <c r="IC1000" s="26"/>
      <c r="ID1000" s="26"/>
      <c r="IE1000" s="26"/>
      <c r="IF1000" s="26"/>
      <c r="IG1000" s="26"/>
      <c r="IH1000" s="26"/>
      <c r="II1000" s="26"/>
      <c r="IJ1000" s="26"/>
      <c r="IK1000" s="26"/>
      <c r="IL1000" s="26"/>
      <c r="IM1000" s="26"/>
      <c r="IN1000" s="26"/>
      <c r="IO1000" s="26"/>
      <c r="IP1000" s="26"/>
      <c r="IQ1000" s="26"/>
      <c r="IR1000" s="26"/>
      <c r="IS1000" s="26"/>
      <c r="IT1000" s="26"/>
      <c r="IU1000" s="26"/>
      <c r="IV1000" s="26"/>
    </row>
    <row r="1001" spans="1:256" s="32" customFormat="1" ht="14.4" x14ac:dyDescent="0.3">
      <c r="A1001"/>
      <c r="B1001"/>
      <c r="C1001"/>
      <c r="D1001"/>
      <c r="E1001"/>
      <c r="F1001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6"/>
      <c r="AB1001" s="26"/>
      <c r="AC1001" s="26"/>
      <c r="AD1001" s="26"/>
      <c r="AE1001" s="26"/>
      <c r="AF1001" s="26"/>
      <c r="AG1001" s="26"/>
      <c r="AH1001" s="26"/>
      <c r="AI1001" s="26"/>
      <c r="AJ1001" s="26"/>
      <c r="AK1001" s="26"/>
      <c r="AL1001" s="26"/>
      <c r="AM1001" s="26"/>
      <c r="AN1001" s="26"/>
      <c r="AO1001" s="26"/>
      <c r="AP1001" s="26"/>
      <c r="AQ1001" s="26"/>
      <c r="AR1001" s="26"/>
      <c r="AS1001" s="26"/>
      <c r="AT1001" s="26"/>
      <c r="AU1001" s="26"/>
      <c r="AV1001" s="26"/>
      <c r="AW1001" s="26"/>
      <c r="AX1001" s="26"/>
      <c r="AY1001" s="26"/>
      <c r="AZ1001" s="26"/>
      <c r="BA1001" s="26"/>
      <c r="BB1001" s="26"/>
      <c r="BC1001" s="26"/>
      <c r="BD1001" s="26"/>
      <c r="BE1001" s="26"/>
      <c r="BF1001" s="26"/>
      <c r="BG1001" s="26"/>
      <c r="BH1001" s="26"/>
      <c r="BI1001" s="26"/>
      <c r="BJ1001" s="26"/>
      <c r="BK1001" s="26"/>
      <c r="BL1001" s="26"/>
      <c r="BM1001" s="26"/>
      <c r="BN1001" s="26"/>
      <c r="BO1001" s="26"/>
      <c r="BP1001" s="26"/>
      <c r="BQ1001" s="26"/>
      <c r="BR1001" s="26"/>
      <c r="BS1001" s="26"/>
      <c r="BT1001" s="26"/>
      <c r="BU1001" s="26"/>
      <c r="BV1001" s="26"/>
      <c r="BW1001" s="26"/>
      <c r="BX1001" s="26"/>
      <c r="BY1001" s="26"/>
      <c r="BZ1001" s="26"/>
      <c r="CA1001" s="26"/>
      <c r="CB1001" s="26"/>
      <c r="CC1001" s="26"/>
      <c r="CD1001" s="26"/>
      <c r="CE1001" s="26"/>
      <c r="CF1001" s="26"/>
      <c r="CG1001" s="26"/>
      <c r="CH1001" s="26"/>
      <c r="CI1001" s="26"/>
      <c r="CJ1001" s="26"/>
      <c r="CK1001" s="26"/>
      <c r="CL1001" s="26"/>
      <c r="CM1001" s="26"/>
      <c r="CN1001" s="26"/>
      <c r="CO1001" s="26"/>
      <c r="CP1001" s="26"/>
      <c r="CQ1001" s="26"/>
      <c r="CR1001" s="26"/>
      <c r="CS1001" s="26"/>
      <c r="CT1001" s="26"/>
      <c r="CU1001" s="26"/>
      <c r="CV1001" s="26"/>
      <c r="CW1001" s="26"/>
      <c r="CX1001" s="26"/>
      <c r="CY1001" s="26"/>
      <c r="CZ1001" s="26"/>
      <c r="DA1001" s="26"/>
      <c r="DB1001" s="26"/>
      <c r="DC1001" s="26"/>
      <c r="DD1001" s="26"/>
      <c r="DE1001" s="26"/>
      <c r="DF1001" s="26"/>
      <c r="DG1001" s="26"/>
      <c r="DH1001" s="26"/>
      <c r="DI1001" s="26"/>
      <c r="DJ1001" s="26"/>
      <c r="DK1001" s="26"/>
      <c r="DL1001" s="26"/>
      <c r="DM1001" s="26"/>
      <c r="DN1001" s="26"/>
      <c r="DO1001" s="26"/>
      <c r="DP1001" s="26"/>
      <c r="DQ1001" s="26"/>
      <c r="DR1001" s="26"/>
      <c r="DS1001" s="26"/>
      <c r="DT1001" s="26"/>
      <c r="DU1001" s="26"/>
      <c r="DV1001" s="26"/>
      <c r="DW1001" s="26"/>
      <c r="DX1001" s="26"/>
      <c r="DY1001" s="26"/>
      <c r="DZ1001" s="26"/>
      <c r="EA1001" s="26"/>
      <c r="EB1001" s="26"/>
      <c r="EC1001" s="26"/>
      <c r="ED1001" s="26"/>
      <c r="EE1001" s="26"/>
      <c r="EF1001" s="26"/>
      <c r="EG1001" s="26"/>
      <c r="EH1001" s="26"/>
      <c r="EI1001" s="26"/>
      <c r="EJ1001" s="26"/>
      <c r="EK1001" s="26"/>
      <c r="EL1001" s="26"/>
      <c r="EM1001" s="26"/>
      <c r="EN1001" s="26"/>
      <c r="EO1001" s="26"/>
      <c r="EP1001" s="26"/>
      <c r="EQ1001" s="26"/>
      <c r="ER1001" s="26"/>
      <c r="ES1001" s="26"/>
      <c r="ET1001" s="26"/>
      <c r="EU1001" s="26"/>
      <c r="EV1001" s="26"/>
      <c r="EW1001" s="26"/>
      <c r="EX1001" s="26"/>
      <c r="EY1001" s="26"/>
      <c r="EZ1001" s="26"/>
      <c r="FA1001" s="26"/>
      <c r="FB1001" s="26"/>
      <c r="FC1001" s="26"/>
      <c r="FD1001" s="26"/>
      <c r="FE1001" s="26"/>
      <c r="FF1001" s="26"/>
      <c r="FG1001" s="26"/>
      <c r="FH1001" s="26"/>
      <c r="FI1001" s="26"/>
      <c r="FJ1001" s="26"/>
      <c r="FK1001" s="26"/>
      <c r="FL1001" s="26"/>
      <c r="FM1001" s="26"/>
      <c r="FN1001" s="26"/>
      <c r="FO1001" s="26"/>
      <c r="FP1001" s="26"/>
      <c r="FQ1001" s="26"/>
      <c r="FR1001" s="26"/>
      <c r="FS1001" s="26"/>
      <c r="FT1001" s="26"/>
      <c r="FU1001" s="26"/>
      <c r="FV1001" s="26"/>
      <c r="FW1001" s="26"/>
      <c r="FX1001" s="26"/>
      <c r="FY1001" s="26"/>
      <c r="FZ1001" s="26"/>
      <c r="GA1001" s="26"/>
      <c r="GB1001" s="26"/>
      <c r="GC1001" s="26"/>
      <c r="GD1001" s="26"/>
      <c r="GE1001" s="26"/>
      <c r="GF1001" s="26"/>
      <c r="GG1001" s="26"/>
      <c r="GH1001" s="26"/>
      <c r="GI1001" s="26"/>
      <c r="GJ1001" s="26"/>
      <c r="GK1001" s="26"/>
      <c r="GL1001" s="26"/>
      <c r="GM1001" s="26"/>
      <c r="GN1001" s="26"/>
      <c r="GO1001" s="26"/>
      <c r="GP1001" s="26"/>
      <c r="GQ1001" s="26"/>
      <c r="GR1001" s="26"/>
      <c r="GS1001" s="26"/>
      <c r="GT1001" s="26"/>
      <c r="GU1001" s="26"/>
      <c r="GV1001" s="26"/>
      <c r="GW1001" s="26"/>
      <c r="GX1001" s="26"/>
      <c r="GY1001" s="26"/>
      <c r="GZ1001" s="26"/>
      <c r="HA1001" s="26"/>
      <c r="HB1001" s="26"/>
      <c r="HC1001" s="26"/>
      <c r="HD1001" s="26"/>
      <c r="HE1001" s="26"/>
      <c r="HF1001" s="26"/>
      <c r="HG1001" s="26"/>
      <c r="HH1001" s="26"/>
      <c r="HI1001" s="26"/>
      <c r="HJ1001" s="26"/>
      <c r="HK1001" s="26"/>
      <c r="HL1001" s="26"/>
      <c r="HM1001" s="26"/>
      <c r="HN1001" s="26"/>
      <c r="HO1001" s="26"/>
      <c r="HP1001" s="26"/>
      <c r="HQ1001" s="26"/>
      <c r="HR1001" s="26"/>
      <c r="HS1001" s="26"/>
      <c r="HT1001" s="26"/>
      <c r="HU1001" s="26"/>
      <c r="HV1001" s="26"/>
      <c r="HW1001" s="26"/>
      <c r="HX1001" s="26"/>
      <c r="HY1001" s="26"/>
      <c r="HZ1001" s="26"/>
      <c r="IA1001" s="26"/>
      <c r="IB1001" s="26"/>
      <c r="IC1001" s="26"/>
      <c r="ID1001" s="26"/>
      <c r="IE1001" s="26"/>
      <c r="IF1001" s="26"/>
      <c r="IG1001" s="26"/>
      <c r="IH1001" s="26"/>
      <c r="II1001" s="26"/>
      <c r="IJ1001" s="26"/>
      <c r="IK1001" s="26"/>
      <c r="IL1001" s="26"/>
      <c r="IM1001" s="26"/>
      <c r="IN1001" s="26"/>
      <c r="IO1001" s="26"/>
      <c r="IP1001" s="26"/>
      <c r="IQ1001" s="26"/>
      <c r="IR1001" s="26"/>
      <c r="IS1001" s="26"/>
      <c r="IT1001" s="26"/>
      <c r="IU1001" s="26"/>
      <c r="IV1001" s="26"/>
    </row>
    <row r="1002" spans="1:256" s="35" customFormat="1" ht="14.4" x14ac:dyDescent="0.3">
      <c r="A1002"/>
      <c r="B1002"/>
      <c r="C1002"/>
      <c r="D1002"/>
      <c r="E1002"/>
      <c r="F1002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6"/>
      <c r="AB1002" s="26"/>
      <c r="AC1002" s="26"/>
      <c r="AD1002" s="26"/>
      <c r="AE1002" s="26"/>
      <c r="AF1002" s="26"/>
      <c r="AG1002" s="26"/>
      <c r="AH1002" s="26"/>
      <c r="AI1002" s="26"/>
      <c r="AJ1002" s="26"/>
      <c r="AK1002" s="26"/>
      <c r="AL1002" s="26"/>
      <c r="AM1002" s="26"/>
      <c r="AN1002" s="26"/>
      <c r="AO1002" s="26"/>
      <c r="AP1002" s="26"/>
      <c r="AQ1002" s="26"/>
      <c r="AR1002" s="26"/>
      <c r="AS1002" s="26"/>
      <c r="AT1002" s="26"/>
      <c r="AU1002" s="26"/>
      <c r="AV1002" s="26"/>
      <c r="AW1002" s="26"/>
      <c r="AX1002" s="26"/>
      <c r="AY1002" s="26"/>
      <c r="AZ1002" s="26"/>
      <c r="BA1002" s="26"/>
      <c r="BB1002" s="26"/>
      <c r="BC1002" s="26"/>
      <c r="BD1002" s="26"/>
      <c r="BE1002" s="26"/>
      <c r="BF1002" s="26"/>
      <c r="BG1002" s="26"/>
      <c r="BH1002" s="26"/>
      <c r="BI1002" s="26"/>
      <c r="BJ1002" s="26"/>
      <c r="BK1002" s="26"/>
      <c r="BL1002" s="26"/>
      <c r="BM1002" s="26"/>
      <c r="BN1002" s="26"/>
      <c r="BO1002" s="26"/>
      <c r="BP1002" s="26"/>
      <c r="BQ1002" s="26"/>
      <c r="BR1002" s="26"/>
      <c r="BS1002" s="26"/>
      <c r="BT1002" s="26"/>
      <c r="BU1002" s="26"/>
      <c r="BV1002" s="26"/>
      <c r="BW1002" s="26"/>
      <c r="BX1002" s="26"/>
      <c r="BY1002" s="26"/>
      <c r="BZ1002" s="26"/>
      <c r="CA1002" s="26"/>
      <c r="CB1002" s="26"/>
      <c r="CC1002" s="26"/>
      <c r="CD1002" s="26"/>
      <c r="CE1002" s="26"/>
      <c r="CF1002" s="26"/>
      <c r="CG1002" s="26"/>
      <c r="CH1002" s="26"/>
      <c r="CI1002" s="26"/>
      <c r="CJ1002" s="26"/>
      <c r="CK1002" s="26"/>
      <c r="CL1002" s="26"/>
      <c r="CM1002" s="26"/>
      <c r="CN1002" s="26"/>
      <c r="CO1002" s="26"/>
      <c r="CP1002" s="26"/>
      <c r="CQ1002" s="26"/>
      <c r="CR1002" s="26"/>
      <c r="CS1002" s="26"/>
      <c r="CT1002" s="26"/>
      <c r="CU1002" s="26"/>
      <c r="CV1002" s="26"/>
      <c r="CW1002" s="26"/>
      <c r="CX1002" s="26"/>
      <c r="CY1002" s="26"/>
      <c r="CZ1002" s="26"/>
      <c r="DA1002" s="26"/>
      <c r="DB1002" s="26"/>
      <c r="DC1002" s="26"/>
      <c r="DD1002" s="26"/>
      <c r="DE1002" s="26"/>
      <c r="DF1002" s="26"/>
      <c r="DG1002" s="26"/>
      <c r="DH1002" s="26"/>
      <c r="DI1002" s="26"/>
      <c r="DJ1002" s="26"/>
      <c r="DK1002" s="26"/>
      <c r="DL1002" s="26"/>
      <c r="DM1002" s="26"/>
      <c r="DN1002" s="26"/>
      <c r="DO1002" s="26"/>
      <c r="DP1002" s="26"/>
      <c r="DQ1002" s="26"/>
      <c r="DR1002" s="26"/>
      <c r="DS1002" s="26"/>
      <c r="DT1002" s="26"/>
      <c r="DU1002" s="26"/>
      <c r="DV1002" s="26"/>
      <c r="DW1002" s="26"/>
      <c r="DX1002" s="26"/>
      <c r="DY1002" s="26"/>
      <c r="DZ1002" s="26"/>
      <c r="EA1002" s="26"/>
      <c r="EB1002" s="26"/>
      <c r="EC1002" s="26"/>
      <c r="ED1002" s="26"/>
      <c r="EE1002" s="26"/>
      <c r="EF1002" s="26"/>
      <c r="EG1002" s="26"/>
      <c r="EH1002" s="26"/>
      <c r="EI1002" s="26"/>
      <c r="EJ1002" s="26"/>
      <c r="EK1002" s="26"/>
      <c r="EL1002" s="26"/>
      <c r="EM1002" s="26"/>
      <c r="EN1002" s="26"/>
      <c r="EO1002" s="26"/>
      <c r="EP1002" s="26"/>
      <c r="EQ1002" s="26"/>
      <c r="ER1002" s="26"/>
      <c r="ES1002" s="26"/>
      <c r="ET1002" s="26"/>
      <c r="EU1002" s="26"/>
      <c r="EV1002" s="26"/>
      <c r="EW1002" s="26"/>
      <c r="EX1002" s="26"/>
      <c r="EY1002" s="26"/>
      <c r="EZ1002" s="26"/>
      <c r="FA1002" s="26"/>
      <c r="FB1002" s="26"/>
      <c r="FC1002" s="26"/>
      <c r="FD1002" s="26"/>
      <c r="FE1002" s="26"/>
      <c r="FF1002" s="26"/>
      <c r="FG1002" s="26"/>
      <c r="FH1002" s="26"/>
      <c r="FI1002" s="26"/>
      <c r="FJ1002" s="26"/>
      <c r="FK1002" s="26"/>
      <c r="FL1002" s="26"/>
      <c r="FM1002" s="26"/>
      <c r="FN1002" s="26"/>
      <c r="FO1002" s="26"/>
      <c r="FP1002" s="26"/>
      <c r="FQ1002" s="26"/>
      <c r="FR1002" s="26"/>
      <c r="FS1002" s="26"/>
      <c r="FT1002" s="26"/>
      <c r="FU1002" s="26"/>
      <c r="FV1002" s="26"/>
      <c r="FW1002" s="26"/>
      <c r="FX1002" s="26"/>
      <c r="FY1002" s="26"/>
      <c r="FZ1002" s="26"/>
      <c r="GA1002" s="26"/>
      <c r="GB1002" s="26"/>
      <c r="GC1002" s="26"/>
      <c r="GD1002" s="26"/>
      <c r="GE1002" s="26"/>
      <c r="GF1002" s="26"/>
      <c r="GG1002" s="26"/>
      <c r="GH1002" s="26"/>
      <c r="GI1002" s="26"/>
      <c r="GJ1002" s="26"/>
      <c r="GK1002" s="26"/>
      <c r="GL1002" s="26"/>
      <c r="GM1002" s="26"/>
      <c r="GN1002" s="26"/>
      <c r="GO1002" s="26"/>
      <c r="GP1002" s="26"/>
      <c r="GQ1002" s="26"/>
      <c r="GR1002" s="26"/>
      <c r="GS1002" s="26"/>
      <c r="GT1002" s="26"/>
      <c r="GU1002" s="26"/>
      <c r="GV1002" s="26"/>
      <c r="GW1002" s="26"/>
      <c r="GX1002" s="26"/>
      <c r="GY1002" s="26"/>
      <c r="GZ1002" s="26"/>
      <c r="HA1002" s="26"/>
      <c r="HB1002" s="26"/>
      <c r="HC1002" s="26"/>
      <c r="HD1002" s="26"/>
      <c r="HE1002" s="26"/>
      <c r="HF1002" s="26"/>
      <c r="HG1002" s="26"/>
      <c r="HH1002" s="26"/>
      <c r="HI1002" s="26"/>
      <c r="HJ1002" s="26"/>
      <c r="HK1002" s="26"/>
      <c r="HL1002" s="26"/>
      <c r="HM1002" s="26"/>
      <c r="HN1002" s="26"/>
      <c r="HO1002" s="26"/>
      <c r="HP1002" s="26"/>
      <c r="HQ1002" s="26"/>
      <c r="HR1002" s="26"/>
      <c r="HS1002" s="26"/>
      <c r="HT1002" s="26"/>
      <c r="HU1002" s="26"/>
      <c r="HV1002" s="26"/>
      <c r="HW1002" s="26"/>
      <c r="HX1002" s="26"/>
      <c r="HY1002" s="26"/>
      <c r="HZ1002" s="26"/>
      <c r="IA1002" s="26"/>
      <c r="IB1002" s="26"/>
      <c r="IC1002" s="26"/>
      <c r="ID1002" s="26"/>
      <c r="IE1002" s="26"/>
      <c r="IF1002" s="26"/>
      <c r="IG1002" s="26"/>
      <c r="IH1002" s="26"/>
      <c r="II1002" s="26"/>
      <c r="IJ1002" s="26"/>
      <c r="IK1002" s="26"/>
      <c r="IL1002" s="26"/>
      <c r="IM1002" s="26"/>
      <c r="IN1002" s="26"/>
      <c r="IO1002" s="26"/>
      <c r="IP1002" s="26"/>
      <c r="IQ1002" s="26"/>
      <c r="IR1002" s="26"/>
      <c r="IS1002" s="26"/>
      <c r="IT1002" s="26"/>
      <c r="IU1002" s="26"/>
      <c r="IV1002" s="26"/>
    </row>
    <row r="1003" spans="1:256" s="32" customFormat="1" ht="14.4" x14ac:dyDescent="0.3">
      <c r="A1003"/>
      <c r="B1003"/>
      <c r="C1003"/>
      <c r="D1003"/>
      <c r="E1003"/>
      <c r="F1003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6"/>
      <c r="AB1003" s="26"/>
      <c r="AC1003" s="26"/>
      <c r="AD1003" s="26"/>
      <c r="AE1003" s="26"/>
      <c r="AF1003" s="26"/>
      <c r="AG1003" s="26"/>
      <c r="AH1003" s="26"/>
      <c r="AI1003" s="26"/>
      <c r="AJ1003" s="26"/>
      <c r="AK1003" s="26"/>
      <c r="AL1003" s="26"/>
      <c r="AM1003" s="26"/>
      <c r="AN1003" s="26"/>
      <c r="AO1003" s="26"/>
      <c r="AP1003" s="26"/>
      <c r="AQ1003" s="26"/>
      <c r="AR1003" s="26"/>
      <c r="AS1003" s="26"/>
      <c r="AT1003" s="26"/>
      <c r="AU1003" s="26"/>
      <c r="AV1003" s="26"/>
      <c r="AW1003" s="26"/>
      <c r="AX1003" s="26"/>
      <c r="AY1003" s="26"/>
      <c r="AZ1003" s="26"/>
      <c r="BA1003" s="26"/>
      <c r="BB1003" s="26"/>
      <c r="BC1003" s="26"/>
      <c r="BD1003" s="26"/>
      <c r="BE1003" s="26"/>
      <c r="BF1003" s="26"/>
      <c r="BG1003" s="26"/>
      <c r="BH1003" s="26"/>
      <c r="BI1003" s="26"/>
      <c r="BJ1003" s="26"/>
      <c r="BK1003" s="26"/>
      <c r="BL1003" s="26"/>
      <c r="BM1003" s="26"/>
      <c r="BN1003" s="26"/>
      <c r="BO1003" s="26"/>
      <c r="BP1003" s="26"/>
      <c r="BQ1003" s="26"/>
      <c r="BR1003" s="26"/>
      <c r="BS1003" s="26"/>
      <c r="BT1003" s="26"/>
      <c r="BU1003" s="26"/>
      <c r="BV1003" s="26"/>
      <c r="BW1003" s="26"/>
      <c r="BX1003" s="26"/>
      <c r="BY1003" s="26"/>
      <c r="BZ1003" s="26"/>
      <c r="CA1003" s="26"/>
      <c r="CB1003" s="26"/>
      <c r="CC1003" s="26"/>
      <c r="CD1003" s="26"/>
      <c r="CE1003" s="26"/>
      <c r="CF1003" s="26"/>
      <c r="CG1003" s="26"/>
      <c r="CH1003" s="26"/>
      <c r="CI1003" s="26"/>
      <c r="CJ1003" s="26"/>
      <c r="CK1003" s="26"/>
      <c r="CL1003" s="26"/>
      <c r="CM1003" s="26"/>
      <c r="CN1003" s="26"/>
      <c r="CO1003" s="26"/>
      <c r="CP1003" s="26"/>
      <c r="CQ1003" s="26"/>
      <c r="CR1003" s="26"/>
      <c r="CS1003" s="26"/>
      <c r="CT1003" s="26"/>
      <c r="CU1003" s="26"/>
      <c r="CV1003" s="26"/>
      <c r="CW1003" s="26"/>
      <c r="CX1003" s="26"/>
      <c r="CY1003" s="26"/>
      <c r="CZ1003" s="26"/>
      <c r="DA1003" s="26"/>
      <c r="DB1003" s="26"/>
      <c r="DC1003" s="26"/>
      <c r="DD1003" s="26"/>
      <c r="DE1003" s="26"/>
      <c r="DF1003" s="26"/>
      <c r="DG1003" s="26"/>
      <c r="DH1003" s="26"/>
      <c r="DI1003" s="26"/>
      <c r="DJ1003" s="26"/>
      <c r="DK1003" s="26"/>
      <c r="DL1003" s="26"/>
      <c r="DM1003" s="26"/>
      <c r="DN1003" s="26"/>
      <c r="DO1003" s="26"/>
      <c r="DP1003" s="26"/>
      <c r="DQ1003" s="26"/>
      <c r="DR1003" s="26"/>
      <c r="DS1003" s="26"/>
      <c r="DT1003" s="26"/>
      <c r="DU1003" s="26"/>
      <c r="DV1003" s="26"/>
      <c r="DW1003" s="26"/>
      <c r="DX1003" s="26"/>
      <c r="DY1003" s="26"/>
      <c r="DZ1003" s="26"/>
      <c r="EA1003" s="26"/>
      <c r="EB1003" s="26"/>
      <c r="EC1003" s="26"/>
      <c r="ED1003" s="26"/>
      <c r="EE1003" s="26"/>
      <c r="EF1003" s="26"/>
      <c r="EG1003" s="26"/>
      <c r="EH1003" s="26"/>
      <c r="EI1003" s="26"/>
      <c r="EJ1003" s="26"/>
      <c r="EK1003" s="26"/>
      <c r="EL1003" s="26"/>
      <c r="EM1003" s="26"/>
      <c r="EN1003" s="26"/>
      <c r="EO1003" s="26"/>
      <c r="EP1003" s="26"/>
      <c r="EQ1003" s="26"/>
      <c r="ER1003" s="26"/>
      <c r="ES1003" s="26"/>
      <c r="ET1003" s="26"/>
      <c r="EU1003" s="26"/>
      <c r="EV1003" s="26"/>
      <c r="EW1003" s="26"/>
      <c r="EX1003" s="26"/>
      <c r="EY1003" s="26"/>
      <c r="EZ1003" s="26"/>
      <c r="FA1003" s="26"/>
      <c r="FB1003" s="26"/>
      <c r="FC1003" s="26"/>
      <c r="FD1003" s="26"/>
      <c r="FE1003" s="26"/>
      <c r="FF1003" s="26"/>
      <c r="FG1003" s="26"/>
      <c r="FH1003" s="26"/>
      <c r="FI1003" s="26"/>
      <c r="FJ1003" s="26"/>
      <c r="FK1003" s="26"/>
      <c r="FL1003" s="26"/>
      <c r="FM1003" s="26"/>
      <c r="FN1003" s="26"/>
      <c r="FO1003" s="26"/>
      <c r="FP1003" s="26"/>
      <c r="FQ1003" s="26"/>
      <c r="FR1003" s="26"/>
      <c r="FS1003" s="26"/>
      <c r="FT1003" s="26"/>
      <c r="FU1003" s="26"/>
      <c r="FV1003" s="26"/>
      <c r="FW1003" s="26"/>
      <c r="FX1003" s="26"/>
      <c r="FY1003" s="26"/>
      <c r="FZ1003" s="26"/>
      <c r="GA1003" s="26"/>
      <c r="GB1003" s="26"/>
      <c r="GC1003" s="26"/>
      <c r="GD1003" s="26"/>
      <c r="GE1003" s="26"/>
      <c r="GF1003" s="26"/>
      <c r="GG1003" s="26"/>
      <c r="GH1003" s="26"/>
      <c r="GI1003" s="26"/>
      <c r="GJ1003" s="26"/>
      <c r="GK1003" s="26"/>
      <c r="GL1003" s="26"/>
      <c r="GM1003" s="26"/>
      <c r="GN1003" s="26"/>
      <c r="GO1003" s="26"/>
      <c r="GP1003" s="26"/>
      <c r="GQ1003" s="26"/>
      <c r="GR1003" s="26"/>
      <c r="GS1003" s="26"/>
      <c r="GT1003" s="26"/>
      <c r="GU1003" s="26"/>
      <c r="GV1003" s="26"/>
      <c r="GW1003" s="26"/>
      <c r="GX1003" s="26"/>
      <c r="GY1003" s="26"/>
      <c r="GZ1003" s="26"/>
      <c r="HA1003" s="26"/>
      <c r="HB1003" s="26"/>
      <c r="HC1003" s="26"/>
      <c r="HD1003" s="26"/>
      <c r="HE1003" s="26"/>
      <c r="HF1003" s="26"/>
      <c r="HG1003" s="26"/>
      <c r="HH1003" s="26"/>
      <c r="HI1003" s="26"/>
      <c r="HJ1003" s="26"/>
      <c r="HK1003" s="26"/>
      <c r="HL1003" s="26"/>
      <c r="HM1003" s="26"/>
      <c r="HN1003" s="26"/>
      <c r="HO1003" s="26"/>
      <c r="HP1003" s="26"/>
      <c r="HQ1003" s="26"/>
      <c r="HR1003" s="26"/>
      <c r="HS1003" s="26"/>
      <c r="HT1003" s="26"/>
      <c r="HU1003" s="26"/>
      <c r="HV1003" s="26"/>
      <c r="HW1003" s="26"/>
      <c r="HX1003" s="26"/>
      <c r="HY1003" s="26"/>
      <c r="HZ1003" s="26"/>
      <c r="IA1003" s="26"/>
      <c r="IB1003" s="26"/>
      <c r="IC1003" s="26"/>
      <c r="ID1003" s="26"/>
      <c r="IE1003" s="26"/>
      <c r="IF1003" s="26"/>
      <c r="IG1003" s="26"/>
      <c r="IH1003" s="26"/>
      <c r="II1003" s="26"/>
      <c r="IJ1003" s="26"/>
      <c r="IK1003" s="26"/>
      <c r="IL1003" s="26"/>
      <c r="IM1003" s="26"/>
      <c r="IN1003" s="26"/>
      <c r="IO1003" s="26"/>
      <c r="IP1003" s="26"/>
      <c r="IQ1003" s="26"/>
      <c r="IR1003" s="26"/>
      <c r="IS1003" s="26"/>
      <c r="IT1003" s="26"/>
      <c r="IU1003" s="26"/>
      <c r="IV1003" s="26"/>
    </row>
    <row r="1004" spans="1:256" s="35" customFormat="1" ht="14.4" x14ac:dyDescent="0.3">
      <c r="A1004"/>
      <c r="B1004"/>
      <c r="C1004"/>
      <c r="D1004"/>
      <c r="E1004"/>
      <c r="F1004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6"/>
      <c r="AB1004" s="26"/>
      <c r="AC1004" s="26"/>
      <c r="AD1004" s="26"/>
      <c r="AE1004" s="26"/>
      <c r="AF1004" s="26"/>
      <c r="AG1004" s="26"/>
      <c r="AH1004" s="26"/>
      <c r="AI1004" s="26"/>
      <c r="AJ1004" s="26"/>
      <c r="AK1004" s="26"/>
      <c r="AL1004" s="26"/>
      <c r="AM1004" s="26"/>
      <c r="AN1004" s="26"/>
      <c r="AO1004" s="26"/>
      <c r="AP1004" s="26"/>
      <c r="AQ1004" s="26"/>
      <c r="AR1004" s="26"/>
      <c r="AS1004" s="26"/>
      <c r="AT1004" s="26"/>
      <c r="AU1004" s="26"/>
      <c r="AV1004" s="26"/>
      <c r="AW1004" s="26"/>
      <c r="AX1004" s="26"/>
      <c r="AY1004" s="26"/>
      <c r="AZ1004" s="26"/>
      <c r="BA1004" s="26"/>
      <c r="BB1004" s="26"/>
      <c r="BC1004" s="26"/>
      <c r="BD1004" s="26"/>
      <c r="BE1004" s="26"/>
      <c r="BF1004" s="26"/>
      <c r="BG1004" s="26"/>
      <c r="BH1004" s="26"/>
      <c r="BI1004" s="26"/>
      <c r="BJ1004" s="26"/>
      <c r="BK1004" s="26"/>
      <c r="BL1004" s="26"/>
      <c r="BM1004" s="26"/>
      <c r="BN1004" s="26"/>
      <c r="BO1004" s="26"/>
      <c r="BP1004" s="26"/>
      <c r="BQ1004" s="26"/>
      <c r="BR1004" s="26"/>
      <c r="BS1004" s="26"/>
      <c r="BT1004" s="26"/>
      <c r="BU1004" s="26"/>
      <c r="BV1004" s="26"/>
      <c r="BW1004" s="26"/>
      <c r="BX1004" s="26"/>
      <c r="BY1004" s="26"/>
      <c r="BZ1004" s="26"/>
      <c r="CA1004" s="26"/>
      <c r="CB1004" s="26"/>
      <c r="CC1004" s="26"/>
      <c r="CD1004" s="26"/>
      <c r="CE1004" s="26"/>
      <c r="CF1004" s="26"/>
      <c r="CG1004" s="26"/>
      <c r="CH1004" s="26"/>
      <c r="CI1004" s="26"/>
      <c r="CJ1004" s="26"/>
      <c r="CK1004" s="26"/>
      <c r="CL1004" s="26"/>
      <c r="CM1004" s="26"/>
      <c r="CN1004" s="26"/>
      <c r="CO1004" s="26"/>
      <c r="CP1004" s="26"/>
      <c r="CQ1004" s="26"/>
      <c r="CR1004" s="26"/>
      <c r="CS1004" s="26"/>
      <c r="CT1004" s="26"/>
      <c r="CU1004" s="26"/>
      <c r="CV1004" s="26"/>
      <c r="CW1004" s="26"/>
      <c r="CX1004" s="26"/>
      <c r="CY1004" s="26"/>
      <c r="CZ1004" s="26"/>
      <c r="DA1004" s="26"/>
      <c r="DB1004" s="26"/>
      <c r="DC1004" s="26"/>
      <c r="DD1004" s="26"/>
      <c r="DE1004" s="26"/>
      <c r="DF1004" s="26"/>
      <c r="DG1004" s="26"/>
      <c r="DH1004" s="26"/>
      <c r="DI1004" s="26"/>
      <c r="DJ1004" s="26"/>
      <c r="DK1004" s="26"/>
      <c r="DL1004" s="26"/>
      <c r="DM1004" s="26"/>
      <c r="DN1004" s="26"/>
      <c r="DO1004" s="26"/>
      <c r="DP1004" s="26"/>
      <c r="DQ1004" s="26"/>
      <c r="DR1004" s="26"/>
      <c r="DS1004" s="26"/>
      <c r="DT1004" s="26"/>
      <c r="DU1004" s="26"/>
      <c r="DV1004" s="26"/>
      <c r="DW1004" s="26"/>
      <c r="DX1004" s="26"/>
      <c r="DY1004" s="26"/>
      <c r="DZ1004" s="26"/>
      <c r="EA1004" s="26"/>
      <c r="EB1004" s="26"/>
      <c r="EC1004" s="26"/>
      <c r="ED1004" s="26"/>
      <c r="EE1004" s="26"/>
      <c r="EF1004" s="26"/>
      <c r="EG1004" s="26"/>
      <c r="EH1004" s="26"/>
      <c r="EI1004" s="26"/>
      <c r="EJ1004" s="26"/>
      <c r="EK1004" s="26"/>
      <c r="EL1004" s="26"/>
      <c r="EM1004" s="26"/>
      <c r="EN1004" s="26"/>
      <c r="EO1004" s="26"/>
      <c r="EP1004" s="26"/>
      <c r="EQ1004" s="26"/>
      <c r="ER1004" s="26"/>
      <c r="ES1004" s="26"/>
      <c r="ET1004" s="26"/>
      <c r="EU1004" s="26"/>
      <c r="EV1004" s="26"/>
      <c r="EW1004" s="26"/>
      <c r="EX1004" s="26"/>
      <c r="EY1004" s="26"/>
      <c r="EZ1004" s="26"/>
      <c r="FA1004" s="26"/>
      <c r="FB1004" s="26"/>
      <c r="FC1004" s="26"/>
      <c r="FD1004" s="26"/>
      <c r="FE1004" s="26"/>
      <c r="FF1004" s="26"/>
      <c r="FG1004" s="26"/>
      <c r="FH1004" s="26"/>
      <c r="FI1004" s="26"/>
      <c r="FJ1004" s="26"/>
      <c r="FK1004" s="26"/>
      <c r="FL1004" s="26"/>
      <c r="FM1004" s="26"/>
      <c r="FN1004" s="26"/>
      <c r="FO1004" s="26"/>
      <c r="FP1004" s="26"/>
      <c r="FQ1004" s="26"/>
      <c r="FR1004" s="26"/>
      <c r="FS1004" s="26"/>
      <c r="FT1004" s="26"/>
      <c r="FU1004" s="26"/>
      <c r="FV1004" s="26"/>
      <c r="FW1004" s="26"/>
      <c r="FX1004" s="26"/>
      <c r="FY1004" s="26"/>
      <c r="FZ1004" s="26"/>
      <c r="GA1004" s="26"/>
      <c r="GB1004" s="26"/>
      <c r="GC1004" s="26"/>
      <c r="GD1004" s="26"/>
      <c r="GE1004" s="26"/>
      <c r="GF1004" s="26"/>
      <c r="GG1004" s="26"/>
      <c r="GH1004" s="26"/>
      <c r="GI1004" s="26"/>
      <c r="GJ1004" s="26"/>
      <c r="GK1004" s="26"/>
      <c r="GL1004" s="26"/>
      <c r="GM1004" s="26"/>
      <c r="GN1004" s="26"/>
      <c r="GO1004" s="26"/>
      <c r="GP1004" s="26"/>
      <c r="GQ1004" s="26"/>
      <c r="GR1004" s="26"/>
      <c r="GS1004" s="26"/>
      <c r="GT1004" s="26"/>
      <c r="GU1004" s="26"/>
      <c r="GV1004" s="26"/>
      <c r="GW1004" s="26"/>
      <c r="GX1004" s="26"/>
      <c r="GY1004" s="26"/>
      <c r="GZ1004" s="26"/>
      <c r="HA1004" s="26"/>
      <c r="HB1004" s="26"/>
      <c r="HC1004" s="26"/>
      <c r="HD1004" s="26"/>
      <c r="HE1004" s="26"/>
      <c r="HF1004" s="26"/>
      <c r="HG1004" s="26"/>
      <c r="HH1004" s="26"/>
      <c r="HI1004" s="26"/>
      <c r="HJ1004" s="26"/>
      <c r="HK1004" s="26"/>
      <c r="HL1004" s="26"/>
      <c r="HM1004" s="26"/>
      <c r="HN1004" s="26"/>
      <c r="HO1004" s="26"/>
      <c r="HP1004" s="26"/>
      <c r="HQ1004" s="26"/>
      <c r="HR1004" s="26"/>
      <c r="HS1004" s="26"/>
      <c r="HT1004" s="26"/>
      <c r="HU1004" s="26"/>
      <c r="HV1004" s="26"/>
      <c r="HW1004" s="26"/>
      <c r="HX1004" s="26"/>
      <c r="HY1004" s="26"/>
      <c r="HZ1004" s="26"/>
      <c r="IA1004" s="26"/>
      <c r="IB1004" s="26"/>
      <c r="IC1004" s="26"/>
      <c r="ID1004" s="26"/>
      <c r="IE1004" s="26"/>
      <c r="IF1004" s="26"/>
      <c r="IG1004" s="26"/>
      <c r="IH1004" s="26"/>
      <c r="II1004" s="26"/>
      <c r="IJ1004" s="26"/>
      <c r="IK1004" s="26"/>
      <c r="IL1004" s="26"/>
      <c r="IM1004" s="26"/>
      <c r="IN1004" s="26"/>
      <c r="IO1004" s="26"/>
      <c r="IP1004" s="26"/>
      <c r="IQ1004" s="26"/>
      <c r="IR1004" s="26"/>
      <c r="IS1004" s="26"/>
      <c r="IT1004" s="26"/>
      <c r="IU1004" s="26"/>
      <c r="IV1004" s="26"/>
    </row>
    <row r="1005" spans="1:256" s="32" customFormat="1" ht="14.4" x14ac:dyDescent="0.3">
      <c r="A1005"/>
      <c r="B1005"/>
      <c r="C1005"/>
      <c r="D1005"/>
      <c r="E1005"/>
      <c r="F1005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6"/>
      <c r="AB1005" s="26"/>
      <c r="AC1005" s="26"/>
      <c r="AD1005" s="26"/>
      <c r="AE1005" s="26"/>
      <c r="AF1005" s="26"/>
      <c r="AG1005" s="26"/>
      <c r="AH1005" s="26"/>
      <c r="AI1005" s="26"/>
      <c r="AJ1005" s="26"/>
      <c r="AK1005" s="26"/>
      <c r="AL1005" s="26"/>
      <c r="AM1005" s="26"/>
      <c r="AN1005" s="26"/>
      <c r="AO1005" s="26"/>
      <c r="AP1005" s="26"/>
      <c r="AQ1005" s="26"/>
      <c r="AR1005" s="26"/>
      <c r="AS1005" s="26"/>
      <c r="AT1005" s="26"/>
      <c r="AU1005" s="26"/>
      <c r="AV1005" s="26"/>
      <c r="AW1005" s="26"/>
      <c r="AX1005" s="26"/>
      <c r="AY1005" s="26"/>
      <c r="AZ1005" s="26"/>
      <c r="BA1005" s="26"/>
      <c r="BB1005" s="26"/>
      <c r="BC1005" s="26"/>
      <c r="BD1005" s="26"/>
      <c r="BE1005" s="26"/>
      <c r="BF1005" s="26"/>
      <c r="BG1005" s="26"/>
      <c r="BH1005" s="26"/>
      <c r="BI1005" s="26"/>
      <c r="BJ1005" s="26"/>
      <c r="BK1005" s="26"/>
      <c r="BL1005" s="26"/>
      <c r="BM1005" s="26"/>
      <c r="BN1005" s="26"/>
      <c r="BO1005" s="26"/>
      <c r="BP1005" s="26"/>
      <c r="BQ1005" s="26"/>
      <c r="BR1005" s="26"/>
      <c r="BS1005" s="26"/>
      <c r="BT1005" s="26"/>
      <c r="BU1005" s="26"/>
      <c r="BV1005" s="26"/>
      <c r="BW1005" s="26"/>
      <c r="BX1005" s="26"/>
      <c r="BY1005" s="26"/>
      <c r="BZ1005" s="26"/>
      <c r="CA1005" s="26"/>
      <c r="CB1005" s="26"/>
      <c r="CC1005" s="26"/>
      <c r="CD1005" s="26"/>
      <c r="CE1005" s="26"/>
      <c r="CF1005" s="26"/>
      <c r="CG1005" s="26"/>
      <c r="CH1005" s="26"/>
      <c r="CI1005" s="26"/>
      <c r="CJ1005" s="26"/>
      <c r="CK1005" s="26"/>
      <c r="CL1005" s="26"/>
      <c r="CM1005" s="26"/>
      <c r="CN1005" s="26"/>
      <c r="CO1005" s="26"/>
      <c r="CP1005" s="26"/>
      <c r="CQ1005" s="26"/>
      <c r="CR1005" s="26"/>
      <c r="CS1005" s="26"/>
      <c r="CT1005" s="26"/>
      <c r="CU1005" s="26"/>
      <c r="CV1005" s="26"/>
      <c r="CW1005" s="26"/>
      <c r="CX1005" s="26"/>
      <c r="CY1005" s="26"/>
      <c r="CZ1005" s="26"/>
      <c r="DA1005" s="26"/>
      <c r="DB1005" s="26"/>
      <c r="DC1005" s="26"/>
      <c r="DD1005" s="26"/>
      <c r="DE1005" s="26"/>
      <c r="DF1005" s="26"/>
      <c r="DG1005" s="26"/>
      <c r="DH1005" s="26"/>
      <c r="DI1005" s="26"/>
      <c r="DJ1005" s="26"/>
      <c r="DK1005" s="26"/>
      <c r="DL1005" s="26"/>
      <c r="DM1005" s="26"/>
      <c r="DN1005" s="26"/>
      <c r="DO1005" s="26"/>
      <c r="DP1005" s="26"/>
      <c r="DQ1005" s="26"/>
      <c r="DR1005" s="26"/>
      <c r="DS1005" s="26"/>
      <c r="DT1005" s="26"/>
      <c r="DU1005" s="26"/>
      <c r="DV1005" s="26"/>
      <c r="DW1005" s="26"/>
      <c r="DX1005" s="26"/>
      <c r="DY1005" s="26"/>
      <c r="DZ1005" s="26"/>
      <c r="EA1005" s="26"/>
      <c r="EB1005" s="26"/>
      <c r="EC1005" s="26"/>
      <c r="ED1005" s="26"/>
      <c r="EE1005" s="26"/>
      <c r="EF1005" s="26"/>
      <c r="EG1005" s="26"/>
      <c r="EH1005" s="26"/>
      <c r="EI1005" s="26"/>
      <c r="EJ1005" s="26"/>
      <c r="EK1005" s="26"/>
      <c r="EL1005" s="26"/>
      <c r="EM1005" s="26"/>
      <c r="EN1005" s="26"/>
      <c r="EO1005" s="26"/>
      <c r="EP1005" s="26"/>
      <c r="EQ1005" s="26"/>
      <c r="ER1005" s="26"/>
      <c r="ES1005" s="26"/>
      <c r="ET1005" s="26"/>
      <c r="EU1005" s="26"/>
      <c r="EV1005" s="26"/>
      <c r="EW1005" s="26"/>
      <c r="EX1005" s="26"/>
      <c r="EY1005" s="26"/>
      <c r="EZ1005" s="26"/>
      <c r="FA1005" s="26"/>
      <c r="FB1005" s="26"/>
      <c r="FC1005" s="26"/>
      <c r="FD1005" s="26"/>
      <c r="FE1005" s="26"/>
      <c r="FF1005" s="26"/>
      <c r="FG1005" s="26"/>
      <c r="FH1005" s="26"/>
      <c r="FI1005" s="26"/>
      <c r="FJ1005" s="26"/>
      <c r="FK1005" s="26"/>
      <c r="FL1005" s="26"/>
      <c r="FM1005" s="26"/>
      <c r="FN1005" s="26"/>
      <c r="FO1005" s="26"/>
      <c r="FP1005" s="26"/>
      <c r="FQ1005" s="26"/>
      <c r="FR1005" s="26"/>
      <c r="FS1005" s="26"/>
      <c r="FT1005" s="26"/>
      <c r="FU1005" s="26"/>
      <c r="FV1005" s="26"/>
      <c r="FW1005" s="26"/>
      <c r="FX1005" s="26"/>
      <c r="FY1005" s="26"/>
      <c r="FZ1005" s="26"/>
      <c r="GA1005" s="26"/>
      <c r="GB1005" s="26"/>
      <c r="GC1005" s="26"/>
      <c r="GD1005" s="26"/>
      <c r="GE1005" s="26"/>
      <c r="GF1005" s="26"/>
      <c r="GG1005" s="26"/>
      <c r="GH1005" s="26"/>
      <c r="GI1005" s="26"/>
      <c r="GJ1005" s="26"/>
      <c r="GK1005" s="26"/>
      <c r="GL1005" s="26"/>
      <c r="GM1005" s="26"/>
      <c r="GN1005" s="26"/>
      <c r="GO1005" s="26"/>
      <c r="GP1005" s="26"/>
      <c r="GQ1005" s="26"/>
      <c r="GR1005" s="26"/>
      <c r="GS1005" s="26"/>
      <c r="GT1005" s="26"/>
      <c r="GU1005" s="26"/>
      <c r="GV1005" s="26"/>
      <c r="GW1005" s="26"/>
      <c r="GX1005" s="26"/>
      <c r="GY1005" s="26"/>
      <c r="GZ1005" s="26"/>
      <c r="HA1005" s="26"/>
      <c r="HB1005" s="26"/>
      <c r="HC1005" s="26"/>
      <c r="HD1005" s="26"/>
      <c r="HE1005" s="26"/>
      <c r="HF1005" s="26"/>
      <c r="HG1005" s="26"/>
      <c r="HH1005" s="26"/>
      <c r="HI1005" s="26"/>
      <c r="HJ1005" s="26"/>
      <c r="HK1005" s="26"/>
      <c r="HL1005" s="26"/>
      <c r="HM1005" s="26"/>
      <c r="HN1005" s="26"/>
      <c r="HO1005" s="26"/>
      <c r="HP1005" s="26"/>
      <c r="HQ1005" s="26"/>
      <c r="HR1005" s="26"/>
      <c r="HS1005" s="26"/>
      <c r="HT1005" s="26"/>
      <c r="HU1005" s="26"/>
      <c r="HV1005" s="26"/>
      <c r="HW1005" s="26"/>
      <c r="HX1005" s="26"/>
      <c r="HY1005" s="26"/>
      <c r="HZ1005" s="26"/>
      <c r="IA1005" s="26"/>
      <c r="IB1005" s="26"/>
      <c r="IC1005" s="26"/>
      <c r="ID1005" s="26"/>
      <c r="IE1005" s="26"/>
      <c r="IF1005" s="26"/>
      <c r="IG1005" s="26"/>
      <c r="IH1005" s="26"/>
      <c r="II1005" s="26"/>
      <c r="IJ1005" s="26"/>
      <c r="IK1005" s="26"/>
      <c r="IL1005" s="26"/>
      <c r="IM1005" s="26"/>
      <c r="IN1005" s="26"/>
      <c r="IO1005" s="26"/>
      <c r="IP1005" s="26"/>
      <c r="IQ1005" s="26"/>
      <c r="IR1005" s="26"/>
      <c r="IS1005" s="26"/>
      <c r="IT1005" s="26"/>
      <c r="IU1005" s="26"/>
      <c r="IV1005" s="26"/>
    </row>
    <row r="1006" spans="1:256" s="35" customFormat="1" ht="14.4" x14ac:dyDescent="0.3">
      <c r="A1006"/>
      <c r="B1006"/>
      <c r="C1006"/>
      <c r="D1006"/>
      <c r="E1006"/>
      <c r="F100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6"/>
      <c r="AB1006" s="26"/>
      <c r="AC1006" s="26"/>
      <c r="AD1006" s="26"/>
      <c r="AE1006" s="26"/>
      <c r="AF1006" s="26"/>
      <c r="AG1006" s="26"/>
      <c r="AH1006" s="26"/>
      <c r="AI1006" s="26"/>
      <c r="AJ1006" s="26"/>
      <c r="AK1006" s="26"/>
      <c r="AL1006" s="26"/>
      <c r="AM1006" s="26"/>
      <c r="AN1006" s="26"/>
      <c r="AO1006" s="26"/>
      <c r="AP1006" s="26"/>
      <c r="AQ1006" s="26"/>
      <c r="AR1006" s="26"/>
      <c r="AS1006" s="26"/>
      <c r="AT1006" s="26"/>
      <c r="AU1006" s="26"/>
      <c r="AV1006" s="26"/>
      <c r="AW1006" s="26"/>
      <c r="AX1006" s="26"/>
      <c r="AY1006" s="26"/>
      <c r="AZ1006" s="26"/>
      <c r="BA1006" s="26"/>
      <c r="BB1006" s="26"/>
      <c r="BC1006" s="26"/>
      <c r="BD1006" s="26"/>
      <c r="BE1006" s="26"/>
      <c r="BF1006" s="26"/>
      <c r="BG1006" s="26"/>
      <c r="BH1006" s="26"/>
      <c r="BI1006" s="26"/>
      <c r="BJ1006" s="26"/>
      <c r="BK1006" s="26"/>
      <c r="BL1006" s="26"/>
      <c r="BM1006" s="26"/>
      <c r="BN1006" s="26"/>
      <c r="BO1006" s="26"/>
      <c r="BP1006" s="26"/>
      <c r="BQ1006" s="26"/>
      <c r="BR1006" s="26"/>
      <c r="BS1006" s="26"/>
      <c r="BT1006" s="26"/>
      <c r="BU1006" s="26"/>
      <c r="BV1006" s="26"/>
      <c r="BW1006" s="26"/>
      <c r="BX1006" s="26"/>
      <c r="BY1006" s="26"/>
      <c r="BZ1006" s="26"/>
      <c r="CA1006" s="26"/>
      <c r="CB1006" s="26"/>
      <c r="CC1006" s="26"/>
      <c r="CD1006" s="26"/>
      <c r="CE1006" s="26"/>
      <c r="CF1006" s="26"/>
      <c r="CG1006" s="26"/>
      <c r="CH1006" s="26"/>
      <c r="CI1006" s="26"/>
      <c r="CJ1006" s="26"/>
      <c r="CK1006" s="26"/>
      <c r="CL1006" s="26"/>
      <c r="CM1006" s="26"/>
      <c r="CN1006" s="26"/>
      <c r="CO1006" s="26"/>
      <c r="CP1006" s="26"/>
      <c r="CQ1006" s="26"/>
      <c r="CR1006" s="26"/>
      <c r="CS1006" s="26"/>
      <c r="CT1006" s="26"/>
      <c r="CU1006" s="26"/>
      <c r="CV1006" s="26"/>
      <c r="CW1006" s="26"/>
      <c r="CX1006" s="26"/>
      <c r="CY1006" s="26"/>
      <c r="CZ1006" s="26"/>
      <c r="DA1006" s="26"/>
      <c r="DB1006" s="26"/>
      <c r="DC1006" s="26"/>
      <c r="DD1006" s="26"/>
      <c r="DE1006" s="26"/>
      <c r="DF1006" s="26"/>
      <c r="DG1006" s="26"/>
      <c r="DH1006" s="26"/>
      <c r="DI1006" s="26"/>
      <c r="DJ1006" s="26"/>
      <c r="DK1006" s="26"/>
      <c r="DL1006" s="26"/>
      <c r="DM1006" s="26"/>
      <c r="DN1006" s="26"/>
      <c r="DO1006" s="26"/>
      <c r="DP1006" s="26"/>
      <c r="DQ1006" s="26"/>
      <c r="DR1006" s="26"/>
      <c r="DS1006" s="26"/>
      <c r="DT1006" s="26"/>
      <c r="DU1006" s="26"/>
      <c r="DV1006" s="26"/>
      <c r="DW1006" s="26"/>
      <c r="DX1006" s="26"/>
      <c r="DY1006" s="26"/>
      <c r="DZ1006" s="26"/>
      <c r="EA1006" s="26"/>
      <c r="EB1006" s="26"/>
      <c r="EC1006" s="26"/>
      <c r="ED1006" s="26"/>
      <c r="EE1006" s="26"/>
      <c r="EF1006" s="26"/>
      <c r="EG1006" s="26"/>
      <c r="EH1006" s="26"/>
      <c r="EI1006" s="26"/>
      <c r="EJ1006" s="26"/>
      <c r="EK1006" s="26"/>
      <c r="EL1006" s="26"/>
      <c r="EM1006" s="26"/>
      <c r="EN1006" s="26"/>
      <c r="EO1006" s="26"/>
      <c r="EP1006" s="26"/>
      <c r="EQ1006" s="26"/>
      <c r="ER1006" s="26"/>
      <c r="ES1006" s="26"/>
      <c r="ET1006" s="26"/>
      <c r="EU1006" s="26"/>
      <c r="EV1006" s="26"/>
      <c r="EW1006" s="26"/>
      <c r="EX1006" s="26"/>
      <c r="EY1006" s="26"/>
      <c r="EZ1006" s="26"/>
      <c r="FA1006" s="26"/>
      <c r="FB1006" s="26"/>
      <c r="FC1006" s="26"/>
      <c r="FD1006" s="26"/>
      <c r="FE1006" s="26"/>
      <c r="FF1006" s="26"/>
      <c r="FG1006" s="26"/>
      <c r="FH1006" s="26"/>
      <c r="FI1006" s="26"/>
      <c r="FJ1006" s="26"/>
      <c r="FK1006" s="26"/>
      <c r="FL1006" s="26"/>
      <c r="FM1006" s="26"/>
      <c r="FN1006" s="26"/>
      <c r="FO1006" s="26"/>
      <c r="FP1006" s="26"/>
      <c r="FQ1006" s="26"/>
      <c r="FR1006" s="26"/>
      <c r="FS1006" s="26"/>
      <c r="FT1006" s="26"/>
      <c r="FU1006" s="26"/>
      <c r="FV1006" s="26"/>
      <c r="FW1006" s="26"/>
      <c r="FX1006" s="26"/>
      <c r="FY1006" s="26"/>
      <c r="FZ1006" s="26"/>
      <c r="GA1006" s="26"/>
      <c r="GB1006" s="26"/>
      <c r="GC1006" s="26"/>
      <c r="GD1006" s="26"/>
      <c r="GE1006" s="26"/>
      <c r="GF1006" s="26"/>
      <c r="GG1006" s="26"/>
      <c r="GH1006" s="26"/>
      <c r="GI1006" s="26"/>
      <c r="GJ1006" s="26"/>
      <c r="GK1006" s="26"/>
      <c r="GL1006" s="26"/>
      <c r="GM1006" s="26"/>
      <c r="GN1006" s="26"/>
      <c r="GO1006" s="26"/>
      <c r="GP1006" s="26"/>
      <c r="GQ1006" s="26"/>
      <c r="GR1006" s="26"/>
      <c r="GS1006" s="26"/>
      <c r="GT1006" s="26"/>
      <c r="GU1006" s="26"/>
      <c r="GV1006" s="26"/>
      <c r="GW1006" s="26"/>
      <c r="GX1006" s="26"/>
      <c r="GY1006" s="26"/>
      <c r="GZ1006" s="26"/>
      <c r="HA1006" s="26"/>
      <c r="HB1006" s="26"/>
      <c r="HC1006" s="26"/>
      <c r="HD1006" s="26"/>
      <c r="HE1006" s="26"/>
      <c r="HF1006" s="26"/>
      <c r="HG1006" s="26"/>
      <c r="HH1006" s="26"/>
      <c r="HI1006" s="26"/>
      <c r="HJ1006" s="26"/>
      <c r="HK1006" s="26"/>
      <c r="HL1006" s="26"/>
      <c r="HM1006" s="26"/>
      <c r="HN1006" s="26"/>
      <c r="HO1006" s="26"/>
      <c r="HP1006" s="26"/>
      <c r="HQ1006" s="26"/>
      <c r="HR1006" s="26"/>
      <c r="HS1006" s="26"/>
      <c r="HT1006" s="26"/>
      <c r="HU1006" s="26"/>
      <c r="HV1006" s="26"/>
      <c r="HW1006" s="26"/>
      <c r="HX1006" s="26"/>
      <c r="HY1006" s="26"/>
      <c r="HZ1006" s="26"/>
      <c r="IA1006" s="26"/>
      <c r="IB1006" s="26"/>
      <c r="IC1006" s="26"/>
      <c r="ID1006" s="26"/>
      <c r="IE1006" s="26"/>
      <c r="IF1006" s="26"/>
      <c r="IG1006" s="26"/>
      <c r="IH1006" s="26"/>
      <c r="II1006" s="26"/>
      <c r="IJ1006" s="26"/>
      <c r="IK1006" s="26"/>
      <c r="IL1006" s="26"/>
      <c r="IM1006" s="26"/>
      <c r="IN1006" s="26"/>
      <c r="IO1006" s="26"/>
      <c r="IP1006" s="26"/>
      <c r="IQ1006" s="26"/>
      <c r="IR1006" s="26"/>
      <c r="IS1006" s="26"/>
      <c r="IT1006" s="26"/>
      <c r="IU1006" s="26"/>
      <c r="IV1006" s="26"/>
    </row>
    <row r="1007" spans="1:256" s="32" customFormat="1" ht="14.4" x14ac:dyDescent="0.3">
      <c r="A1007"/>
      <c r="B1007"/>
      <c r="C1007"/>
      <c r="D1007"/>
      <c r="E1007"/>
      <c r="F1007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6"/>
      <c r="AB1007" s="26"/>
      <c r="AC1007" s="26"/>
      <c r="AD1007" s="26"/>
      <c r="AE1007" s="26"/>
      <c r="AF1007" s="26"/>
      <c r="AG1007" s="26"/>
      <c r="AH1007" s="26"/>
      <c r="AI1007" s="26"/>
      <c r="AJ1007" s="26"/>
      <c r="AK1007" s="26"/>
      <c r="AL1007" s="26"/>
      <c r="AM1007" s="26"/>
      <c r="AN1007" s="26"/>
      <c r="AO1007" s="26"/>
      <c r="AP1007" s="26"/>
      <c r="AQ1007" s="26"/>
      <c r="AR1007" s="26"/>
      <c r="AS1007" s="26"/>
      <c r="AT1007" s="26"/>
      <c r="AU1007" s="26"/>
      <c r="AV1007" s="26"/>
      <c r="AW1007" s="26"/>
      <c r="AX1007" s="26"/>
      <c r="AY1007" s="26"/>
      <c r="AZ1007" s="26"/>
      <c r="BA1007" s="26"/>
      <c r="BB1007" s="26"/>
      <c r="BC1007" s="26"/>
      <c r="BD1007" s="26"/>
      <c r="BE1007" s="26"/>
      <c r="BF1007" s="26"/>
      <c r="BG1007" s="26"/>
      <c r="BH1007" s="26"/>
      <c r="BI1007" s="26"/>
      <c r="BJ1007" s="26"/>
      <c r="BK1007" s="26"/>
      <c r="BL1007" s="26"/>
      <c r="BM1007" s="26"/>
      <c r="BN1007" s="26"/>
      <c r="BO1007" s="26"/>
      <c r="BP1007" s="26"/>
      <c r="BQ1007" s="26"/>
      <c r="BR1007" s="26"/>
      <c r="BS1007" s="26"/>
      <c r="BT1007" s="26"/>
      <c r="BU1007" s="26"/>
      <c r="BV1007" s="26"/>
      <c r="BW1007" s="26"/>
      <c r="BX1007" s="26"/>
      <c r="BY1007" s="26"/>
      <c r="BZ1007" s="26"/>
      <c r="CA1007" s="26"/>
      <c r="CB1007" s="26"/>
      <c r="CC1007" s="26"/>
      <c r="CD1007" s="26"/>
      <c r="CE1007" s="26"/>
      <c r="CF1007" s="26"/>
      <c r="CG1007" s="26"/>
      <c r="CH1007" s="26"/>
      <c r="CI1007" s="26"/>
      <c r="CJ1007" s="26"/>
      <c r="CK1007" s="26"/>
      <c r="CL1007" s="26"/>
      <c r="CM1007" s="26"/>
      <c r="CN1007" s="26"/>
      <c r="CO1007" s="26"/>
      <c r="CP1007" s="26"/>
      <c r="CQ1007" s="26"/>
      <c r="CR1007" s="26"/>
      <c r="CS1007" s="26"/>
      <c r="CT1007" s="26"/>
      <c r="CU1007" s="26"/>
      <c r="CV1007" s="26"/>
      <c r="CW1007" s="26"/>
      <c r="CX1007" s="26"/>
      <c r="CY1007" s="26"/>
      <c r="CZ1007" s="26"/>
      <c r="DA1007" s="26"/>
      <c r="DB1007" s="26"/>
      <c r="DC1007" s="26"/>
      <c r="DD1007" s="26"/>
      <c r="DE1007" s="26"/>
      <c r="DF1007" s="26"/>
      <c r="DG1007" s="26"/>
      <c r="DH1007" s="26"/>
      <c r="DI1007" s="26"/>
      <c r="DJ1007" s="26"/>
      <c r="DK1007" s="26"/>
      <c r="DL1007" s="26"/>
      <c r="DM1007" s="26"/>
      <c r="DN1007" s="26"/>
      <c r="DO1007" s="26"/>
      <c r="DP1007" s="26"/>
      <c r="DQ1007" s="26"/>
      <c r="DR1007" s="26"/>
      <c r="DS1007" s="26"/>
      <c r="DT1007" s="26"/>
      <c r="DU1007" s="26"/>
      <c r="DV1007" s="26"/>
      <c r="DW1007" s="26"/>
      <c r="DX1007" s="26"/>
      <c r="DY1007" s="26"/>
      <c r="DZ1007" s="26"/>
      <c r="EA1007" s="26"/>
      <c r="EB1007" s="26"/>
      <c r="EC1007" s="26"/>
      <c r="ED1007" s="26"/>
      <c r="EE1007" s="26"/>
      <c r="EF1007" s="26"/>
      <c r="EG1007" s="26"/>
      <c r="EH1007" s="26"/>
      <c r="EI1007" s="26"/>
      <c r="EJ1007" s="26"/>
      <c r="EK1007" s="26"/>
      <c r="EL1007" s="26"/>
      <c r="EM1007" s="26"/>
      <c r="EN1007" s="26"/>
      <c r="EO1007" s="26"/>
      <c r="EP1007" s="26"/>
      <c r="EQ1007" s="26"/>
      <c r="ER1007" s="26"/>
      <c r="ES1007" s="26"/>
      <c r="ET1007" s="26"/>
      <c r="EU1007" s="26"/>
      <c r="EV1007" s="26"/>
      <c r="EW1007" s="26"/>
      <c r="EX1007" s="26"/>
      <c r="EY1007" s="26"/>
      <c r="EZ1007" s="26"/>
      <c r="FA1007" s="26"/>
      <c r="FB1007" s="26"/>
      <c r="FC1007" s="26"/>
      <c r="FD1007" s="26"/>
      <c r="FE1007" s="26"/>
      <c r="FF1007" s="26"/>
      <c r="FG1007" s="26"/>
      <c r="FH1007" s="26"/>
      <c r="FI1007" s="26"/>
      <c r="FJ1007" s="26"/>
      <c r="FK1007" s="26"/>
      <c r="FL1007" s="26"/>
      <c r="FM1007" s="26"/>
      <c r="FN1007" s="26"/>
      <c r="FO1007" s="26"/>
      <c r="FP1007" s="26"/>
      <c r="FQ1007" s="26"/>
      <c r="FR1007" s="26"/>
      <c r="FS1007" s="26"/>
      <c r="FT1007" s="26"/>
      <c r="FU1007" s="26"/>
      <c r="FV1007" s="26"/>
      <c r="FW1007" s="26"/>
      <c r="FX1007" s="26"/>
      <c r="FY1007" s="26"/>
      <c r="FZ1007" s="26"/>
      <c r="GA1007" s="26"/>
      <c r="GB1007" s="26"/>
      <c r="GC1007" s="26"/>
      <c r="GD1007" s="26"/>
      <c r="GE1007" s="26"/>
      <c r="GF1007" s="26"/>
      <c r="GG1007" s="26"/>
      <c r="GH1007" s="26"/>
      <c r="GI1007" s="26"/>
      <c r="GJ1007" s="26"/>
      <c r="GK1007" s="26"/>
      <c r="GL1007" s="26"/>
      <c r="GM1007" s="26"/>
      <c r="GN1007" s="26"/>
      <c r="GO1007" s="26"/>
      <c r="GP1007" s="26"/>
      <c r="GQ1007" s="26"/>
      <c r="GR1007" s="26"/>
      <c r="GS1007" s="26"/>
      <c r="GT1007" s="26"/>
      <c r="GU1007" s="26"/>
      <c r="GV1007" s="26"/>
      <c r="GW1007" s="26"/>
      <c r="GX1007" s="26"/>
      <c r="GY1007" s="26"/>
      <c r="GZ1007" s="26"/>
      <c r="HA1007" s="26"/>
      <c r="HB1007" s="26"/>
      <c r="HC1007" s="26"/>
      <c r="HD1007" s="26"/>
      <c r="HE1007" s="26"/>
      <c r="HF1007" s="26"/>
      <c r="HG1007" s="26"/>
      <c r="HH1007" s="26"/>
      <c r="HI1007" s="26"/>
      <c r="HJ1007" s="26"/>
      <c r="HK1007" s="26"/>
      <c r="HL1007" s="26"/>
      <c r="HM1007" s="26"/>
      <c r="HN1007" s="26"/>
      <c r="HO1007" s="26"/>
      <c r="HP1007" s="26"/>
      <c r="HQ1007" s="26"/>
      <c r="HR1007" s="26"/>
      <c r="HS1007" s="26"/>
      <c r="HT1007" s="26"/>
      <c r="HU1007" s="26"/>
      <c r="HV1007" s="26"/>
      <c r="HW1007" s="26"/>
      <c r="HX1007" s="26"/>
      <c r="HY1007" s="26"/>
      <c r="HZ1007" s="26"/>
      <c r="IA1007" s="26"/>
      <c r="IB1007" s="26"/>
      <c r="IC1007" s="26"/>
      <c r="ID1007" s="26"/>
      <c r="IE1007" s="26"/>
      <c r="IF1007" s="26"/>
      <c r="IG1007" s="26"/>
      <c r="IH1007" s="26"/>
      <c r="II1007" s="26"/>
      <c r="IJ1007" s="26"/>
      <c r="IK1007" s="26"/>
      <c r="IL1007" s="26"/>
      <c r="IM1007" s="26"/>
      <c r="IN1007" s="26"/>
      <c r="IO1007" s="26"/>
      <c r="IP1007" s="26"/>
      <c r="IQ1007" s="26"/>
      <c r="IR1007" s="26"/>
      <c r="IS1007" s="26"/>
      <c r="IT1007" s="26"/>
      <c r="IU1007" s="26"/>
      <c r="IV1007" s="26"/>
    </row>
    <row r="1008" spans="1:256" s="35" customFormat="1" ht="14.4" x14ac:dyDescent="0.3">
      <c r="A1008"/>
      <c r="B1008"/>
      <c r="C1008"/>
      <c r="D1008"/>
      <c r="E1008"/>
      <c r="F1008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6"/>
      <c r="AB1008" s="26"/>
      <c r="AC1008" s="26"/>
      <c r="AD1008" s="26"/>
      <c r="AE1008" s="26"/>
      <c r="AF1008" s="26"/>
      <c r="AG1008" s="26"/>
      <c r="AH1008" s="26"/>
      <c r="AI1008" s="26"/>
      <c r="AJ1008" s="26"/>
      <c r="AK1008" s="26"/>
      <c r="AL1008" s="26"/>
      <c r="AM1008" s="26"/>
      <c r="AN1008" s="26"/>
      <c r="AO1008" s="26"/>
      <c r="AP1008" s="26"/>
      <c r="AQ1008" s="26"/>
      <c r="AR1008" s="26"/>
      <c r="AS1008" s="26"/>
      <c r="AT1008" s="26"/>
      <c r="AU1008" s="26"/>
      <c r="AV1008" s="26"/>
      <c r="AW1008" s="26"/>
      <c r="AX1008" s="26"/>
      <c r="AY1008" s="26"/>
      <c r="AZ1008" s="26"/>
      <c r="BA1008" s="26"/>
      <c r="BB1008" s="26"/>
      <c r="BC1008" s="26"/>
      <c r="BD1008" s="26"/>
      <c r="BE1008" s="26"/>
      <c r="BF1008" s="26"/>
      <c r="BG1008" s="26"/>
      <c r="BH1008" s="26"/>
      <c r="BI1008" s="26"/>
      <c r="BJ1008" s="26"/>
      <c r="BK1008" s="26"/>
      <c r="BL1008" s="26"/>
      <c r="BM1008" s="26"/>
      <c r="BN1008" s="26"/>
      <c r="BO1008" s="26"/>
      <c r="BP1008" s="26"/>
      <c r="BQ1008" s="26"/>
      <c r="BR1008" s="26"/>
      <c r="BS1008" s="26"/>
      <c r="BT1008" s="26"/>
      <c r="BU1008" s="26"/>
      <c r="BV1008" s="26"/>
      <c r="BW1008" s="26"/>
      <c r="BX1008" s="26"/>
      <c r="BY1008" s="26"/>
      <c r="BZ1008" s="26"/>
      <c r="CA1008" s="26"/>
      <c r="CB1008" s="26"/>
      <c r="CC1008" s="26"/>
      <c r="CD1008" s="26"/>
      <c r="CE1008" s="26"/>
      <c r="CF1008" s="26"/>
      <c r="CG1008" s="26"/>
      <c r="CH1008" s="26"/>
      <c r="CI1008" s="26"/>
      <c r="CJ1008" s="26"/>
      <c r="CK1008" s="26"/>
      <c r="CL1008" s="26"/>
      <c r="CM1008" s="26"/>
      <c r="CN1008" s="26"/>
      <c r="CO1008" s="26"/>
      <c r="CP1008" s="26"/>
      <c r="CQ1008" s="26"/>
      <c r="CR1008" s="26"/>
      <c r="CS1008" s="26"/>
      <c r="CT1008" s="26"/>
      <c r="CU1008" s="26"/>
      <c r="CV1008" s="26"/>
      <c r="CW1008" s="26"/>
      <c r="CX1008" s="26"/>
      <c r="CY1008" s="26"/>
      <c r="CZ1008" s="26"/>
      <c r="DA1008" s="26"/>
      <c r="DB1008" s="26"/>
      <c r="DC1008" s="26"/>
      <c r="DD1008" s="26"/>
      <c r="DE1008" s="26"/>
      <c r="DF1008" s="26"/>
      <c r="DG1008" s="26"/>
      <c r="DH1008" s="26"/>
      <c r="DI1008" s="26"/>
      <c r="DJ1008" s="26"/>
      <c r="DK1008" s="26"/>
      <c r="DL1008" s="26"/>
      <c r="DM1008" s="26"/>
      <c r="DN1008" s="26"/>
      <c r="DO1008" s="26"/>
      <c r="DP1008" s="26"/>
      <c r="DQ1008" s="26"/>
      <c r="DR1008" s="26"/>
      <c r="DS1008" s="26"/>
      <c r="DT1008" s="26"/>
      <c r="DU1008" s="26"/>
      <c r="DV1008" s="26"/>
      <c r="DW1008" s="26"/>
      <c r="DX1008" s="26"/>
      <c r="DY1008" s="26"/>
      <c r="DZ1008" s="26"/>
      <c r="EA1008" s="26"/>
      <c r="EB1008" s="26"/>
      <c r="EC1008" s="26"/>
      <c r="ED1008" s="26"/>
      <c r="EE1008" s="26"/>
      <c r="EF1008" s="26"/>
      <c r="EG1008" s="26"/>
      <c r="EH1008" s="26"/>
      <c r="EI1008" s="26"/>
      <c r="EJ1008" s="26"/>
      <c r="EK1008" s="26"/>
      <c r="EL1008" s="26"/>
      <c r="EM1008" s="26"/>
      <c r="EN1008" s="26"/>
      <c r="EO1008" s="26"/>
      <c r="EP1008" s="26"/>
      <c r="EQ1008" s="26"/>
      <c r="ER1008" s="26"/>
      <c r="ES1008" s="26"/>
      <c r="ET1008" s="26"/>
      <c r="EU1008" s="26"/>
      <c r="EV1008" s="26"/>
      <c r="EW1008" s="26"/>
      <c r="EX1008" s="26"/>
      <c r="EY1008" s="26"/>
      <c r="EZ1008" s="26"/>
      <c r="FA1008" s="26"/>
      <c r="FB1008" s="26"/>
      <c r="FC1008" s="26"/>
      <c r="FD1008" s="26"/>
      <c r="FE1008" s="26"/>
      <c r="FF1008" s="26"/>
      <c r="FG1008" s="26"/>
      <c r="FH1008" s="26"/>
      <c r="FI1008" s="26"/>
      <c r="FJ1008" s="26"/>
      <c r="FK1008" s="26"/>
      <c r="FL1008" s="26"/>
      <c r="FM1008" s="26"/>
      <c r="FN1008" s="26"/>
      <c r="FO1008" s="26"/>
      <c r="FP1008" s="26"/>
      <c r="FQ1008" s="26"/>
      <c r="FR1008" s="26"/>
      <c r="FS1008" s="26"/>
      <c r="FT1008" s="26"/>
      <c r="FU1008" s="26"/>
      <c r="FV1008" s="26"/>
      <c r="FW1008" s="26"/>
      <c r="FX1008" s="26"/>
      <c r="FY1008" s="26"/>
      <c r="FZ1008" s="26"/>
      <c r="GA1008" s="26"/>
      <c r="GB1008" s="26"/>
      <c r="GC1008" s="26"/>
      <c r="GD1008" s="26"/>
      <c r="GE1008" s="26"/>
      <c r="GF1008" s="26"/>
      <c r="GG1008" s="26"/>
      <c r="GH1008" s="26"/>
      <c r="GI1008" s="26"/>
      <c r="GJ1008" s="26"/>
      <c r="GK1008" s="26"/>
      <c r="GL1008" s="26"/>
      <c r="GM1008" s="26"/>
      <c r="GN1008" s="26"/>
      <c r="GO1008" s="26"/>
      <c r="GP1008" s="26"/>
      <c r="GQ1008" s="26"/>
      <c r="GR1008" s="26"/>
      <c r="GS1008" s="26"/>
      <c r="GT1008" s="26"/>
      <c r="GU1008" s="26"/>
      <c r="GV1008" s="26"/>
      <c r="GW1008" s="26"/>
      <c r="GX1008" s="26"/>
      <c r="GY1008" s="26"/>
      <c r="GZ1008" s="26"/>
      <c r="HA1008" s="26"/>
      <c r="HB1008" s="26"/>
      <c r="HC1008" s="26"/>
      <c r="HD1008" s="26"/>
      <c r="HE1008" s="26"/>
      <c r="HF1008" s="26"/>
      <c r="HG1008" s="26"/>
      <c r="HH1008" s="26"/>
      <c r="HI1008" s="26"/>
      <c r="HJ1008" s="26"/>
      <c r="HK1008" s="26"/>
      <c r="HL1008" s="26"/>
      <c r="HM1008" s="26"/>
      <c r="HN1008" s="26"/>
      <c r="HO1008" s="26"/>
      <c r="HP1008" s="26"/>
      <c r="HQ1008" s="26"/>
      <c r="HR1008" s="26"/>
      <c r="HS1008" s="26"/>
      <c r="HT1008" s="26"/>
      <c r="HU1008" s="26"/>
      <c r="HV1008" s="26"/>
      <c r="HW1008" s="26"/>
      <c r="HX1008" s="26"/>
      <c r="HY1008" s="26"/>
      <c r="HZ1008" s="26"/>
      <c r="IA1008" s="26"/>
      <c r="IB1008" s="26"/>
      <c r="IC1008" s="26"/>
      <c r="ID1008" s="26"/>
      <c r="IE1008" s="26"/>
      <c r="IF1008" s="26"/>
      <c r="IG1008" s="26"/>
      <c r="IH1008" s="26"/>
      <c r="II1008" s="26"/>
      <c r="IJ1008" s="26"/>
      <c r="IK1008" s="26"/>
      <c r="IL1008" s="26"/>
      <c r="IM1008" s="26"/>
      <c r="IN1008" s="26"/>
      <c r="IO1008" s="26"/>
      <c r="IP1008" s="26"/>
      <c r="IQ1008" s="26"/>
      <c r="IR1008" s="26"/>
      <c r="IS1008" s="26"/>
      <c r="IT1008" s="26"/>
      <c r="IU1008" s="26"/>
      <c r="IV1008" s="26"/>
    </row>
    <row r="1009" spans="1:256" s="32" customFormat="1" ht="14.4" x14ac:dyDescent="0.3">
      <c r="A1009"/>
      <c r="B1009"/>
      <c r="C1009"/>
      <c r="D1009"/>
      <c r="E1009"/>
      <c r="F1009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6"/>
      <c r="AB1009" s="26"/>
      <c r="AC1009" s="26"/>
      <c r="AD1009" s="26"/>
      <c r="AE1009" s="26"/>
      <c r="AF1009" s="26"/>
      <c r="AG1009" s="26"/>
      <c r="AH1009" s="26"/>
      <c r="AI1009" s="26"/>
      <c r="AJ1009" s="26"/>
      <c r="AK1009" s="26"/>
      <c r="AL1009" s="26"/>
      <c r="AM1009" s="26"/>
      <c r="AN1009" s="26"/>
      <c r="AO1009" s="26"/>
      <c r="AP1009" s="26"/>
      <c r="AQ1009" s="26"/>
      <c r="AR1009" s="26"/>
      <c r="AS1009" s="26"/>
      <c r="AT1009" s="26"/>
      <c r="AU1009" s="26"/>
      <c r="AV1009" s="26"/>
      <c r="AW1009" s="26"/>
      <c r="AX1009" s="26"/>
      <c r="AY1009" s="26"/>
      <c r="AZ1009" s="26"/>
      <c r="BA1009" s="26"/>
      <c r="BB1009" s="26"/>
      <c r="BC1009" s="26"/>
      <c r="BD1009" s="26"/>
      <c r="BE1009" s="26"/>
      <c r="BF1009" s="26"/>
      <c r="BG1009" s="26"/>
      <c r="BH1009" s="26"/>
      <c r="BI1009" s="26"/>
      <c r="BJ1009" s="26"/>
      <c r="BK1009" s="26"/>
      <c r="BL1009" s="26"/>
      <c r="BM1009" s="26"/>
      <c r="BN1009" s="26"/>
      <c r="BO1009" s="26"/>
      <c r="BP1009" s="26"/>
      <c r="BQ1009" s="26"/>
      <c r="BR1009" s="26"/>
      <c r="BS1009" s="26"/>
      <c r="BT1009" s="26"/>
      <c r="BU1009" s="26"/>
      <c r="BV1009" s="26"/>
      <c r="BW1009" s="26"/>
      <c r="BX1009" s="26"/>
      <c r="BY1009" s="26"/>
      <c r="BZ1009" s="26"/>
      <c r="CA1009" s="26"/>
      <c r="CB1009" s="26"/>
      <c r="CC1009" s="26"/>
      <c r="CD1009" s="26"/>
      <c r="CE1009" s="26"/>
      <c r="CF1009" s="26"/>
      <c r="CG1009" s="26"/>
      <c r="CH1009" s="26"/>
      <c r="CI1009" s="26"/>
      <c r="CJ1009" s="26"/>
      <c r="CK1009" s="26"/>
      <c r="CL1009" s="26"/>
      <c r="CM1009" s="26"/>
      <c r="CN1009" s="26"/>
      <c r="CO1009" s="26"/>
      <c r="CP1009" s="26"/>
      <c r="CQ1009" s="26"/>
      <c r="CR1009" s="26"/>
      <c r="CS1009" s="26"/>
      <c r="CT1009" s="26"/>
      <c r="CU1009" s="26"/>
      <c r="CV1009" s="26"/>
      <c r="CW1009" s="26"/>
      <c r="CX1009" s="26"/>
      <c r="CY1009" s="26"/>
      <c r="CZ1009" s="26"/>
      <c r="DA1009" s="26"/>
      <c r="DB1009" s="26"/>
      <c r="DC1009" s="26"/>
      <c r="DD1009" s="26"/>
      <c r="DE1009" s="26"/>
      <c r="DF1009" s="26"/>
      <c r="DG1009" s="26"/>
      <c r="DH1009" s="26"/>
      <c r="DI1009" s="26"/>
      <c r="DJ1009" s="26"/>
      <c r="DK1009" s="26"/>
      <c r="DL1009" s="26"/>
      <c r="DM1009" s="26"/>
      <c r="DN1009" s="26"/>
      <c r="DO1009" s="26"/>
      <c r="DP1009" s="26"/>
      <c r="DQ1009" s="26"/>
      <c r="DR1009" s="26"/>
      <c r="DS1009" s="26"/>
      <c r="DT1009" s="26"/>
      <c r="DU1009" s="26"/>
      <c r="DV1009" s="26"/>
      <c r="DW1009" s="26"/>
      <c r="DX1009" s="26"/>
      <c r="DY1009" s="26"/>
      <c r="DZ1009" s="26"/>
      <c r="EA1009" s="26"/>
      <c r="EB1009" s="26"/>
      <c r="EC1009" s="26"/>
      <c r="ED1009" s="26"/>
      <c r="EE1009" s="26"/>
      <c r="EF1009" s="26"/>
      <c r="EG1009" s="26"/>
      <c r="EH1009" s="26"/>
      <c r="EI1009" s="26"/>
      <c r="EJ1009" s="26"/>
      <c r="EK1009" s="26"/>
      <c r="EL1009" s="26"/>
      <c r="EM1009" s="26"/>
      <c r="EN1009" s="26"/>
      <c r="EO1009" s="26"/>
      <c r="EP1009" s="26"/>
      <c r="EQ1009" s="26"/>
      <c r="ER1009" s="26"/>
      <c r="ES1009" s="26"/>
      <c r="ET1009" s="26"/>
      <c r="EU1009" s="26"/>
      <c r="EV1009" s="26"/>
      <c r="EW1009" s="26"/>
      <c r="EX1009" s="26"/>
      <c r="EY1009" s="26"/>
      <c r="EZ1009" s="26"/>
      <c r="FA1009" s="26"/>
      <c r="FB1009" s="26"/>
      <c r="FC1009" s="26"/>
      <c r="FD1009" s="26"/>
      <c r="FE1009" s="26"/>
      <c r="FF1009" s="26"/>
      <c r="FG1009" s="26"/>
      <c r="FH1009" s="26"/>
      <c r="FI1009" s="26"/>
      <c r="FJ1009" s="26"/>
      <c r="FK1009" s="26"/>
      <c r="FL1009" s="26"/>
      <c r="FM1009" s="26"/>
      <c r="FN1009" s="26"/>
      <c r="FO1009" s="26"/>
      <c r="FP1009" s="26"/>
      <c r="FQ1009" s="26"/>
      <c r="FR1009" s="26"/>
      <c r="FS1009" s="26"/>
      <c r="FT1009" s="26"/>
      <c r="FU1009" s="26"/>
      <c r="FV1009" s="26"/>
      <c r="FW1009" s="26"/>
      <c r="FX1009" s="26"/>
      <c r="FY1009" s="26"/>
      <c r="FZ1009" s="26"/>
      <c r="GA1009" s="26"/>
      <c r="GB1009" s="26"/>
      <c r="GC1009" s="26"/>
      <c r="GD1009" s="26"/>
      <c r="GE1009" s="26"/>
      <c r="GF1009" s="26"/>
      <c r="GG1009" s="26"/>
      <c r="GH1009" s="26"/>
      <c r="GI1009" s="26"/>
      <c r="GJ1009" s="26"/>
      <c r="GK1009" s="26"/>
      <c r="GL1009" s="26"/>
      <c r="GM1009" s="26"/>
      <c r="GN1009" s="26"/>
      <c r="GO1009" s="26"/>
      <c r="GP1009" s="26"/>
      <c r="GQ1009" s="26"/>
      <c r="GR1009" s="26"/>
      <c r="GS1009" s="26"/>
      <c r="GT1009" s="26"/>
      <c r="GU1009" s="26"/>
      <c r="GV1009" s="26"/>
      <c r="GW1009" s="26"/>
      <c r="GX1009" s="26"/>
      <c r="GY1009" s="26"/>
      <c r="GZ1009" s="26"/>
      <c r="HA1009" s="26"/>
      <c r="HB1009" s="26"/>
      <c r="HC1009" s="26"/>
      <c r="HD1009" s="26"/>
      <c r="HE1009" s="26"/>
      <c r="HF1009" s="26"/>
      <c r="HG1009" s="26"/>
      <c r="HH1009" s="26"/>
      <c r="HI1009" s="26"/>
      <c r="HJ1009" s="26"/>
      <c r="HK1009" s="26"/>
      <c r="HL1009" s="26"/>
      <c r="HM1009" s="26"/>
      <c r="HN1009" s="26"/>
      <c r="HO1009" s="26"/>
      <c r="HP1009" s="26"/>
      <c r="HQ1009" s="26"/>
      <c r="HR1009" s="26"/>
      <c r="HS1009" s="26"/>
      <c r="HT1009" s="26"/>
      <c r="HU1009" s="26"/>
      <c r="HV1009" s="26"/>
      <c r="HW1009" s="26"/>
      <c r="HX1009" s="26"/>
      <c r="HY1009" s="26"/>
      <c r="HZ1009" s="26"/>
      <c r="IA1009" s="26"/>
      <c r="IB1009" s="26"/>
      <c r="IC1009" s="26"/>
      <c r="ID1009" s="26"/>
      <c r="IE1009" s="26"/>
      <c r="IF1009" s="26"/>
      <c r="IG1009" s="26"/>
      <c r="IH1009" s="26"/>
      <c r="II1009" s="26"/>
      <c r="IJ1009" s="26"/>
      <c r="IK1009" s="26"/>
      <c r="IL1009" s="26"/>
      <c r="IM1009" s="26"/>
      <c r="IN1009" s="26"/>
      <c r="IO1009" s="26"/>
      <c r="IP1009" s="26"/>
      <c r="IQ1009" s="26"/>
      <c r="IR1009" s="26"/>
      <c r="IS1009" s="26"/>
      <c r="IT1009" s="26"/>
      <c r="IU1009" s="26"/>
      <c r="IV1009" s="26"/>
    </row>
    <row r="1010" spans="1:256" s="32" customFormat="1" ht="14.4" x14ac:dyDescent="0.3">
      <c r="A1010"/>
      <c r="B1010"/>
      <c r="C1010"/>
      <c r="D1010"/>
      <c r="E1010"/>
      <c r="F1010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6"/>
      <c r="AB1010" s="26"/>
      <c r="AC1010" s="26"/>
      <c r="AD1010" s="26"/>
      <c r="AE1010" s="26"/>
      <c r="AF1010" s="26"/>
      <c r="AG1010" s="26"/>
      <c r="AH1010" s="26"/>
      <c r="AI1010" s="26"/>
      <c r="AJ1010" s="26"/>
      <c r="AK1010" s="26"/>
      <c r="AL1010" s="26"/>
      <c r="AM1010" s="26"/>
      <c r="AN1010" s="26"/>
      <c r="AO1010" s="26"/>
      <c r="AP1010" s="26"/>
      <c r="AQ1010" s="26"/>
      <c r="AR1010" s="26"/>
      <c r="AS1010" s="26"/>
      <c r="AT1010" s="26"/>
      <c r="AU1010" s="26"/>
      <c r="AV1010" s="26"/>
      <c r="AW1010" s="26"/>
      <c r="AX1010" s="26"/>
      <c r="AY1010" s="26"/>
      <c r="AZ1010" s="26"/>
      <c r="BA1010" s="26"/>
      <c r="BB1010" s="26"/>
      <c r="BC1010" s="26"/>
      <c r="BD1010" s="26"/>
      <c r="BE1010" s="26"/>
      <c r="BF1010" s="26"/>
      <c r="BG1010" s="26"/>
      <c r="BH1010" s="26"/>
      <c r="BI1010" s="26"/>
      <c r="BJ1010" s="26"/>
      <c r="BK1010" s="26"/>
      <c r="BL1010" s="26"/>
      <c r="BM1010" s="26"/>
      <c r="BN1010" s="26"/>
      <c r="BO1010" s="26"/>
      <c r="BP1010" s="26"/>
      <c r="BQ1010" s="26"/>
      <c r="BR1010" s="26"/>
      <c r="BS1010" s="26"/>
      <c r="BT1010" s="26"/>
      <c r="BU1010" s="26"/>
      <c r="BV1010" s="26"/>
      <c r="BW1010" s="26"/>
      <c r="BX1010" s="26"/>
      <c r="BY1010" s="26"/>
      <c r="BZ1010" s="26"/>
      <c r="CA1010" s="26"/>
      <c r="CB1010" s="26"/>
      <c r="CC1010" s="26"/>
      <c r="CD1010" s="26"/>
      <c r="CE1010" s="26"/>
      <c r="CF1010" s="26"/>
      <c r="CG1010" s="26"/>
      <c r="CH1010" s="26"/>
      <c r="CI1010" s="26"/>
      <c r="CJ1010" s="26"/>
      <c r="CK1010" s="26"/>
      <c r="CL1010" s="26"/>
      <c r="CM1010" s="26"/>
      <c r="CN1010" s="26"/>
      <c r="CO1010" s="26"/>
      <c r="CP1010" s="26"/>
      <c r="CQ1010" s="26"/>
      <c r="CR1010" s="26"/>
      <c r="CS1010" s="26"/>
      <c r="CT1010" s="26"/>
      <c r="CU1010" s="26"/>
      <c r="CV1010" s="26"/>
      <c r="CW1010" s="26"/>
      <c r="CX1010" s="26"/>
      <c r="CY1010" s="26"/>
      <c r="CZ1010" s="26"/>
      <c r="DA1010" s="26"/>
      <c r="DB1010" s="26"/>
      <c r="DC1010" s="26"/>
      <c r="DD1010" s="26"/>
      <c r="DE1010" s="26"/>
      <c r="DF1010" s="26"/>
      <c r="DG1010" s="26"/>
      <c r="DH1010" s="26"/>
      <c r="DI1010" s="26"/>
      <c r="DJ1010" s="26"/>
      <c r="DK1010" s="26"/>
      <c r="DL1010" s="26"/>
      <c r="DM1010" s="26"/>
      <c r="DN1010" s="26"/>
      <c r="DO1010" s="26"/>
      <c r="DP1010" s="26"/>
      <c r="DQ1010" s="26"/>
      <c r="DR1010" s="26"/>
      <c r="DS1010" s="26"/>
      <c r="DT1010" s="26"/>
      <c r="DU1010" s="26"/>
      <c r="DV1010" s="26"/>
      <c r="DW1010" s="26"/>
      <c r="DX1010" s="26"/>
      <c r="DY1010" s="26"/>
      <c r="DZ1010" s="26"/>
      <c r="EA1010" s="26"/>
      <c r="EB1010" s="26"/>
      <c r="EC1010" s="26"/>
      <c r="ED1010" s="26"/>
      <c r="EE1010" s="26"/>
      <c r="EF1010" s="26"/>
      <c r="EG1010" s="26"/>
      <c r="EH1010" s="26"/>
      <c r="EI1010" s="26"/>
      <c r="EJ1010" s="26"/>
      <c r="EK1010" s="26"/>
      <c r="EL1010" s="26"/>
      <c r="EM1010" s="26"/>
      <c r="EN1010" s="26"/>
      <c r="EO1010" s="26"/>
      <c r="EP1010" s="26"/>
      <c r="EQ1010" s="26"/>
      <c r="ER1010" s="26"/>
      <c r="ES1010" s="26"/>
      <c r="ET1010" s="26"/>
      <c r="EU1010" s="26"/>
      <c r="EV1010" s="26"/>
      <c r="EW1010" s="26"/>
      <c r="EX1010" s="26"/>
      <c r="EY1010" s="26"/>
      <c r="EZ1010" s="26"/>
      <c r="FA1010" s="26"/>
      <c r="FB1010" s="26"/>
      <c r="FC1010" s="26"/>
      <c r="FD1010" s="26"/>
      <c r="FE1010" s="26"/>
      <c r="FF1010" s="26"/>
      <c r="FG1010" s="26"/>
      <c r="FH1010" s="26"/>
      <c r="FI1010" s="26"/>
      <c r="FJ1010" s="26"/>
      <c r="FK1010" s="26"/>
      <c r="FL1010" s="26"/>
      <c r="FM1010" s="26"/>
      <c r="FN1010" s="26"/>
      <c r="FO1010" s="26"/>
      <c r="FP1010" s="26"/>
      <c r="FQ1010" s="26"/>
      <c r="FR1010" s="26"/>
      <c r="FS1010" s="26"/>
      <c r="FT1010" s="26"/>
      <c r="FU1010" s="26"/>
      <c r="FV1010" s="26"/>
      <c r="FW1010" s="26"/>
      <c r="FX1010" s="26"/>
      <c r="FY1010" s="26"/>
      <c r="FZ1010" s="26"/>
      <c r="GA1010" s="26"/>
      <c r="GB1010" s="26"/>
      <c r="GC1010" s="26"/>
      <c r="GD1010" s="26"/>
      <c r="GE1010" s="26"/>
      <c r="GF1010" s="26"/>
      <c r="GG1010" s="26"/>
      <c r="GH1010" s="26"/>
      <c r="GI1010" s="26"/>
      <c r="GJ1010" s="26"/>
      <c r="GK1010" s="26"/>
      <c r="GL1010" s="26"/>
      <c r="GM1010" s="26"/>
      <c r="GN1010" s="26"/>
      <c r="GO1010" s="26"/>
      <c r="GP1010" s="26"/>
      <c r="GQ1010" s="26"/>
      <c r="GR1010" s="26"/>
      <c r="GS1010" s="26"/>
      <c r="GT1010" s="26"/>
      <c r="GU1010" s="26"/>
      <c r="GV1010" s="26"/>
      <c r="GW1010" s="26"/>
      <c r="GX1010" s="26"/>
      <c r="GY1010" s="26"/>
      <c r="GZ1010" s="26"/>
      <c r="HA1010" s="26"/>
      <c r="HB1010" s="26"/>
      <c r="HC1010" s="26"/>
      <c r="HD1010" s="26"/>
      <c r="HE1010" s="26"/>
      <c r="HF1010" s="26"/>
      <c r="HG1010" s="26"/>
      <c r="HH1010" s="26"/>
      <c r="HI1010" s="26"/>
      <c r="HJ1010" s="26"/>
      <c r="HK1010" s="26"/>
      <c r="HL1010" s="26"/>
      <c r="HM1010" s="26"/>
      <c r="HN1010" s="26"/>
      <c r="HO1010" s="26"/>
      <c r="HP1010" s="26"/>
      <c r="HQ1010" s="26"/>
      <c r="HR1010" s="26"/>
      <c r="HS1010" s="26"/>
      <c r="HT1010" s="26"/>
      <c r="HU1010" s="26"/>
      <c r="HV1010" s="26"/>
      <c r="HW1010" s="26"/>
      <c r="HX1010" s="26"/>
      <c r="HY1010" s="26"/>
      <c r="HZ1010" s="26"/>
      <c r="IA1010" s="26"/>
      <c r="IB1010" s="26"/>
      <c r="IC1010" s="26"/>
      <c r="ID1010" s="26"/>
      <c r="IE1010" s="26"/>
      <c r="IF1010" s="26"/>
      <c r="IG1010" s="26"/>
      <c r="IH1010" s="26"/>
      <c r="II1010" s="26"/>
      <c r="IJ1010" s="26"/>
      <c r="IK1010" s="26"/>
      <c r="IL1010" s="26"/>
      <c r="IM1010" s="26"/>
      <c r="IN1010" s="26"/>
      <c r="IO1010" s="26"/>
      <c r="IP1010" s="26"/>
      <c r="IQ1010" s="26"/>
      <c r="IR1010" s="26"/>
      <c r="IS1010" s="26"/>
      <c r="IT1010" s="26"/>
      <c r="IU1010" s="26"/>
      <c r="IV1010" s="26"/>
    </row>
    <row r="1011" spans="1:256" s="32" customFormat="1" ht="14.4" x14ac:dyDescent="0.3">
      <c r="A1011"/>
      <c r="B1011"/>
      <c r="C1011"/>
      <c r="D1011"/>
      <c r="E1011"/>
      <c r="F1011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6"/>
      <c r="AB1011" s="26"/>
      <c r="AC1011" s="26"/>
      <c r="AD1011" s="26"/>
      <c r="AE1011" s="26"/>
      <c r="AF1011" s="26"/>
      <c r="AG1011" s="26"/>
      <c r="AH1011" s="26"/>
      <c r="AI1011" s="26"/>
      <c r="AJ1011" s="26"/>
      <c r="AK1011" s="26"/>
      <c r="AL1011" s="26"/>
      <c r="AM1011" s="26"/>
      <c r="AN1011" s="26"/>
      <c r="AO1011" s="26"/>
      <c r="AP1011" s="26"/>
      <c r="AQ1011" s="26"/>
      <c r="AR1011" s="26"/>
      <c r="AS1011" s="26"/>
      <c r="AT1011" s="26"/>
      <c r="AU1011" s="26"/>
      <c r="AV1011" s="26"/>
      <c r="AW1011" s="26"/>
      <c r="AX1011" s="26"/>
      <c r="AY1011" s="26"/>
      <c r="AZ1011" s="26"/>
      <c r="BA1011" s="26"/>
      <c r="BB1011" s="26"/>
      <c r="BC1011" s="26"/>
      <c r="BD1011" s="26"/>
      <c r="BE1011" s="26"/>
      <c r="BF1011" s="26"/>
      <c r="BG1011" s="26"/>
      <c r="BH1011" s="26"/>
      <c r="BI1011" s="26"/>
      <c r="BJ1011" s="26"/>
      <c r="BK1011" s="26"/>
      <c r="BL1011" s="26"/>
      <c r="BM1011" s="26"/>
      <c r="BN1011" s="26"/>
      <c r="BO1011" s="26"/>
      <c r="BP1011" s="26"/>
      <c r="BQ1011" s="26"/>
      <c r="BR1011" s="26"/>
      <c r="BS1011" s="26"/>
      <c r="BT1011" s="26"/>
      <c r="BU1011" s="26"/>
      <c r="BV1011" s="26"/>
      <c r="BW1011" s="26"/>
      <c r="BX1011" s="26"/>
      <c r="BY1011" s="26"/>
      <c r="BZ1011" s="26"/>
      <c r="CA1011" s="26"/>
      <c r="CB1011" s="26"/>
      <c r="CC1011" s="26"/>
      <c r="CD1011" s="26"/>
      <c r="CE1011" s="26"/>
      <c r="CF1011" s="26"/>
      <c r="CG1011" s="26"/>
      <c r="CH1011" s="26"/>
      <c r="CI1011" s="26"/>
      <c r="CJ1011" s="26"/>
      <c r="CK1011" s="26"/>
      <c r="CL1011" s="26"/>
      <c r="CM1011" s="26"/>
      <c r="CN1011" s="26"/>
      <c r="CO1011" s="26"/>
      <c r="CP1011" s="26"/>
      <c r="CQ1011" s="26"/>
      <c r="CR1011" s="26"/>
      <c r="CS1011" s="26"/>
      <c r="CT1011" s="26"/>
      <c r="CU1011" s="26"/>
      <c r="CV1011" s="26"/>
      <c r="CW1011" s="26"/>
      <c r="CX1011" s="26"/>
      <c r="CY1011" s="26"/>
      <c r="CZ1011" s="26"/>
      <c r="DA1011" s="26"/>
      <c r="DB1011" s="26"/>
      <c r="DC1011" s="26"/>
      <c r="DD1011" s="26"/>
      <c r="DE1011" s="26"/>
      <c r="DF1011" s="26"/>
      <c r="DG1011" s="26"/>
      <c r="DH1011" s="26"/>
      <c r="DI1011" s="26"/>
      <c r="DJ1011" s="26"/>
      <c r="DK1011" s="26"/>
      <c r="DL1011" s="26"/>
      <c r="DM1011" s="26"/>
      <c r="DN1011" s="26"/>
      <c r="DO1011" s="26"/>
      <c r="DP1011" s="26"/>
      <c r="DQ1011" s="26"/>
      <c r="DR1011" s="26"/>
      <c r="DS1011" s="26"/>
      <c r="DT1011" s="26"/>
      <c r="DU1011" s="26"/>
      <c r="DV1011" s="26"/>
      <c r="DW1011" s="26"/>
      <c r="DX1011" s="26"/>
      <c r="DY1011" s="26"/>
      <c r="DZ1011" s="26"/>
      <c r="EA1011" s="26"/>
      <c r="EB1011" s="26"/>
      <c r="EC1011" s="26"/>
      <c r="ED1011" s="26"/>
      <c r="EE1011" s="26"/>
      <c r="EF1011" s="26"/>
      <c r="EG1011" s="26"/>
      <c r="EH1011" s="26"/>
      <c r="EI1011" s="26"/>
      <c r="EJ1011" s="26"/>
      <c r="EK1011" s="26"/>
      <c r="EL1011" s="26"/>
      <c r="EM1011" s="26"/>
      <c r="EN1011" s="26"/>
      <c r="EO1011" s="26"/>
      <c r="EP1011" s="26"/>
      <c r="EQ1011" s="26"/>
      <c r="ER1011" s="26"/>
      <c r="ES1011" s="26"/>
      <c r="ET1011" s="26"/>
      <c r="EU1011" s="26"/>
      <c r="EV1011" s="26"/>
      <c r="EW1011" s="26"/>
      <c r="EX1011" s="26"/>
      <c r="EY1011" s="26"/>
      <c r="EZ1011" s="26"/>
      <c r="FA1011" s="26"/>
      <c r="FB1011" s="26"/>
      <c r="FC1011" s="26"/>
      <c r="FD1011" s="26"/>
      <c r="FE1011" s="26"/>
      <c r="FF1011" s="26"/>
      <c r="FG1011" s="26"/>
      <c r="FH1011" s="26"/>
      <c r="FI1011" s="26"/>
      <c r="FJ1011" s="26"/>
      <c r="FK1011" s="26"/>
      <c r="FL1011" s="26"/>
      <c r="FM1011" s="26"/>
      <c r="FN1011" s="26"/>
      <c r="FO1011" s="26"/>
      <c r="FP1011" s="26"/>
      <c r="FQ1011" s="26"/>
      <c r="FR1011" s="26"/>
      <c r="FS1011" s="26"/>
      <c r="FT1011" s="26"/>
      <c r="FU1011" s="26"/>
      <c r="FV1011" s="26"/>
      <c r="FW1011" s="26"/>
      <c r="FX1011" s="26"/>
      <c r="FY1011" s="26"/>
      <c r="FZ1011" s="26"/>
      <c r="GA1011" s="26"/>
      <c r="GB1011" s="26"/>
      <c r="GC1011" s="26"/>
      <c r="GD1011" s="26"/>
      <c r="GE1011" s="26"/>
      <c r="GF1011" s="26"/>
      <c r="GG1011" s="26"/>
      <c r="GH1011" s="26"/>
      <c r="GI1011" s="26"/>
      <c r="GJ1011" s="26"/>
      <c r="GK1011" s="26"/>
      <c r="GL1011" s="26"/>
      <c r="GM1011" s="26"/>
      <c r="GN1011" s="26"/>
      <c r="GO1011" s="26"/>
      <c r="GP1011" s="26"/>
      <c r="GQ1011" s="26"/>
      <c r="GR1011" s="26"/>
      <c r="GS1011" s="26"/>
      <c r="GT1011" s="26"/>
      <c r="GU1011" s="26"/>
      <c r="GV1011" s="26"/>
      <c r="GW1011" s="26"/>
      <c r="GX1011" s="26"/>
      <c r="GY1011" s="26"/>
      <c r="GZ1011" s="26"/>
      <c r="HA1011" s="26"/>
      <c r="HB1011" s="26"/>
      <c r="HC1011" s="26"/>
      <c r="HD1011" s="26"/>
      <c r="HE1011" s="26"/>
      <c r="HF1011" s="26"/>
      <c r="HG1011" s="26"/>
      <c r="HH1011" s="26"/>
      <c r="HI1011" s="26"/>
      <c r="HJ1011" s="26"/>
      <c r="HK1011" s="26"/>
      <c r="HL1011" s="26"/>
      <c r="HM1011" s="26"/>
      <c r="HN1011" s="26"/>
      <c r="HO1011" s="26"/>
      <c r="HP1011" s="26"/>
      <c r="HQ1011" s="26"/>
      <c r="HR1011" s="26"/>
      <c r="HS1011" s="26"/>
      <c r="HT1011" s="26"/>
      <c r="HU1011" s="26"/>
      <c r="HV1011" s="26"/>
      <c r="HW1011" s="26"/>
      <c r="HX1011" s="26"/>
      <c r="HY1011" s="26"/>
      <c r="HZ1011" s="26"/>
      <c r="IA1011" s="26"/>
      <c r="IB1011" s="26"/>
      <c r="IC1011" s="26"/>
      <c r="ID1011" s="26"/>
      <c r="IE1011" s="26"/>
      <c r="IF1011" s="26"/>
      <c r="IG1011" s="26"/>
      <c r="IH1011" s="26"/>
      <c r="II1011" s="26"/>
      <c r="IJ1011" s="26"/>
      <c r="IK1011" s="26"/>
      <c r="IL1011" s="26"/>
      <c r="IM1011" s="26"/>
      <c r="IN1011" s="26"/>
      <c r="IO1011" s="26"/>
      <c r="IP1011" s="26"/>
      <c r="IQ1011" s="26"/>
      <c r="IR1011" s="26"/>
      <c r="IS1011" s="26"/>
      <c r="IT1011" s="26"/>
      <c r="IU1011" s="26"/>
      <c r="IV1011" s="26"/>
    </row>
    <row r="1012" spans="1:256" s="32" customFormat="1" ht="14.4" x14ac:dyDescent="0.3">
      <c r="A1012"/>
      <c r="B1012"/>
      <c r="C1012"/>
      <c r="D1012"/>
      <c r="E1012"/>
      <c r="F1012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6"/>
      <c r="AB1012" s="26"/>
      <c r="AC1012" s="26"/>
      <c r="AD1012" s="26"/>
      <c r="AE1012" s="26"/>
      <c r="AF1012" s="26"/>
      <c r="AG1012" s="26"/>
      <c r="AH1012" s="26"/>
      <c r="AI1012" s="26"/>
      <c r="AJ1012" s="26"/>
      <c r="AK1012" s="26"/>
      <c r="AL1012" s="26"/>
      <c r="AM1012" s="26"/>
      <c r="AN1012" s="26"/>
      <c r="AO1012" s="26"/>
      <c r="AP1012" s="26"/>
      <c r="AQ1012" s="26"/>
      <c r="AR1012" s="26"/>
      <c r="AS1012" s="26"/>
      <c r="AT1012" s="26"/>
      <c r="AU1012" s="26"/>
      <c r="AV1012" s="26"/>
      <c r="AW1012" s="26"/>
      <c r="AX1012" s="26"/>
      <c r="AY1012" s="26"/>
      <c r="AZ1012" s="26"/>
      <c r="BA1012" s="26"/>
      <c r="BB1012" s="26"/>
      <c r="BC1012" s="26"/>
      <c r="BD1012" s="26"/>
      <c r="BE1012" s="26"/>
      <c r="BF1012" s="26"/>
      <c r="BG1012" s="26"/>
      <c r="BH1012" s="26"/>
      <c r="BI1012" s="26"/>
      <c r="BJ1012" s="26"/>
      <c r="BK1012" s="26"/>
      <c r="BL1012" s="26"/>
      <c r="BM1012" s="26"/>
      <c r="BN1012" s="26"/>
      <c r="BO1012" s="26"/>
      <c r="BP1012" s="26"/>
      <c r="BQ1012" s="26"/>
      <c r="BR1012" s="26"/>
      <c r="BS1012" s="26"/>
      <c r="BT1012" s="26"/>
      <c r="BU1012" s="26"/>
      <c r="BV1012" s="26"/>
      <c r="BW1012" s="26"/>
      <c r="BX1012" s="26"/>
      <c r="BY1012" s="26"/>
      <c r="BZ1012" s="26"/>
      <c r="CA1012" s="26"/>
      <c r="CB1012" s="26"/>
      <c r="CC1012" s="26"/>
      <c r="CD1012" s="26"/>
      <c r="CE1012" s="26"/>
      <c r="CF1012" s="26"/>
      <c r="CG1012" s="26"/>
      <c r="CH1012" s="26"/>
      <c r="CI1012" s="26"/>
      <c r="CJ1012" s="26"/>
      <c r="CK1012" s="26"/>
      <c r="CL1012" s="26"/>
      <c r="CM1012" s="26"/>
      <c r="CN1012" s="26"/>
      <c r="CO1012" s="26"/>
      <c r="CP1012" s="26"/>
      <c r="CQ1012" s="26"/>
      <c r="CR1012" s="26"/>
      <c r="CS1012" s="26"/>
      <c r="CT1012" s="26"/>
      <c r="CU1012" s="26"/>
      <c r="CV1012" s="26"/>
      <c r="CW1012" s="26"/>
      <c r="CX1012" s="26"/>
      <c r="CY1012" s="26"/>
      <c r="CZ1012" s="26"/>
      <c r="DA1012" s="26"/>
      <c r="DB1012" s="26"/>
      <c r="DC1012" s="26"/>
      <c r="DD1012" s="26"/>
      <c r="DE1012" s="26"/>
      <c r="DF1012" s="26"/>
      <c r="DG1012" s="26"/>
      <c r="DH1012" s="26"/>
      <c r="DI1012" s="26"/>
      <c r="DJ1012" s="26"/>
      <c r="DK1012" s="26"/>
      <c r="DL1012" s="26"/>
      <c r="DM1012" s="26"/>
      <c r="DN1012" s="26"/>
      <c r="DO1012" s="26"/>
      <c r="DP1012" s="26"/>
      <c r="DQ1012" s="26"/>
      <c r="DR1012" s="26"/>
      <c r="DS1012" s="26"/>
      <c r="DT1012" s="26"/>
      <c r="DU1012" s="26"/>
      <c r="DV1012" s="26"/>
      <c r="DW1012" s="26"/>
      <c r="DX1012" s="26"/>
      <c r="DY1012" s="26"/>
      <c r="DZ1012" s="26"/>
      <c r="EA1012" s="26"/>
      <c r="EB1012" s="26"/>
      <c r="EC1012" s="26"/>
      <c r="ED1012" s="26"/>
      <c r="EE1012" s="26"/>
      <c r="EF1012" s="26"/>
      <c r="EG1012" s="26"/>
      <c r="EH1012" s="26"/>
      <c r="EI1012" s="26"/>
      <c r="EJ1012" s="26"/>
      <c r="EK1012" s="26"/>
      <c r="EL1012" s="26"/>
      <c r="EM1012" s="26"/>
      <c r="EN1012" s="26"/>
      <c r="EO1012" s="26"/>
      <c r="EP1012" s="26"/>
      <c r="EQ1012" s="26"/>
      <c r="ER1012" s="26"/>
      <c r="ES1012" s="26"/>
      <c r="ET1012" s="26"/>
      <c r="EU1012" s="26"/>
      <c r="EV1012" s="26"/>
      <c r="EW1012" s="26"/>
      <c r="EX1012" s="26"/>
      <c r="EY1012" s="26"/>
      <c r="EZ1012" s="26"/>
      <c r="FA1012" s="26"/>
      <c r="FB1012" s="26"/>
      <c r="FC1012" s="26"/>
      <c r="FD1012" s="26"/>
      <c r="FE1012" s="26"/>
      <c r="FF1012" s="26"/>
      <c r="FG1012" s="26"/>
      <c r="FH1012" s="26"/>
      <c r="FI1012" s="26"/>
      <c r="FJ1012" s="26"/>
      <c r="FK1012" s="26"/>
      <c r="FL1012" s="26"/>
      <c r="FM1012" s="26"/>
      <c r="FN1012" s="26"/>
      <c r="FO1012" s="26"/>
      <c r="FP1012" s="26"/>
      <c r="FQ1012" s="26"/>
      <c r="FR1012" s="26"/>
      <c r="FS1012" s="26"/>
      <c r="FT1012" s="26"/>
      <c r="FU1012" s="26"/>
      <c r="FV1012" s="26"/>
      <c r="FW1012" s="26"/>
      <c r="FX1012" s="26"/>
      <c r="FY1012" s="26"/>
      <c r="FZ1012" s="26"/>
      <c r="GA1012" s="26"/>
      <c r="GB1012" s="26"/>
      <c r="GC1012" s="26"/>
      <c r="GD1012" s="26"/>
      <c r="GE1012" s="26"/>
      <c r="GF1012" s="26"/>
      <c r="GG1012" s="26"/>
      <c r="GH1012" s="26"/>
      <c r="GI1012" s="26"/>
      <c r="GJ1012" s="26"/>
      <c r="GK1012" s="26"/>
      <c r="GL1012" s="26"/>
      <c r="GM1012" s="26"/>
      <c r="GN1012" s="26"/>
      <c r="GO1012" s="26"/>
      <c r="GP1012" s="26"/>
      <c r="GQ1012" s="26"/>
      <c r="GR1012" s="26"/>
      <c r="GS1012" s="26"/>
      <c r="GT1012" s="26"/>
      <c r="GU1012" s="26"/>
      <c r="GV1012" s="26"/>
      <c r="GW1012" s="26"/>
      <c r="GX1012" s="26"/>
      <c r="GY1012" s="26"/>
      <c r="GZ1012" s="26"/>
      <c r="HA1012" s="26"/>
      <c r="HB1012" s="26"/>
      <c r="HC1012" s="26"/>
      <c r="HD1012" s="26"/>
      <c r="HE1012" s="26"/>
      <c r="HF1012" s="26"/>
      <c r="HG1012" s="26"/>
      <c r="HH1012" s="26"/>
      <c r="HI1012" s="26"/>
      <c r="HJ1012" s="26"/>
      <c r="HK1012" s="26"/>
      <c r="HL1012" s="26"/>
      <c r="HM1012" s="26"/>
      <c r="HN1012" s="26"/>
      <c r="HO1012" s="26"/>
      <c r="HP1012" s="26"/>
      <c r="HQ1012" s="26"/>
      <c r="HR1012" s="26"/>
      <c r="HS1012" s="26"/>
      <c r="HT1012" s="26"/>
      <c r="HU1012" s="26"/>
      <c r="HV1012" s="26"/>
      <c r="HW1012" s="26"/>
      <c r="HX1012" s="26"/>
      <c r="HY1012" s="26"/>
      <c r="HZ1012" s="26"/>
      <c r="IA1012" s="26"/>
      <c r="IB1012" s="26"/>
      <c r="IC1012" s="26"/>
      <c r="ID1012" s="26"/>
      <c r="IE1012" s="26"/>
      <c r="IF1012" s="26"/>
      <c r="IG1012" s="26"/>
      <c r="IH1012" s="26"/>
      <c r="II1012" s="26"/>
      <c r="IJ1012" s="26"/>
      <c r="IK1012" s="26"/>
      <c r="IL1012" s="26"/>
      <c r="IM1012" s="26"/>
      <c r="IN1012" s="26"/>
      <c r="IO1012" s="26"/>
      <c r="IP1012" s="26"/>
      <c r="IQ1012" s="26"/>
      <c r="IR1012" s="26"/>
      <c r="IS1012" s="26"/>
      <c r="IT1012" s="26"/>
      <c r="IU1012" s="26"/>
      <c r="IV1012" s="26"/>
    </row>
    <row r="1013" spans="1:256" s="35" customFormat="1" ht="14.4" x14ac:dyDescent="0.3">
      <c r="A1013"/>
      <c r="B1013"/>
      <c r="C1013"/>
      <c r="D1013"/>
      <c r="E1013"/>
      <c r="F1013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6"/>
      <c r="AB1013" s="26"/>
      <c r="AC1013" s="26"/>
      <c r="AD1013" s="26"/>
      <c r="AE1013" s="26"/>
      <c r="AF1013" s="26"/>
      <c r="AG1013" s="26"/>
      <c r="AH1013" s="26"/>
      <c r="AI1013" s="26"/>
      <c r="AJ1013" s="26"/>
      <c r="AK1013" s="26"/>
      <c r="AL1013" s="26"/>
      <c r="AM1013" s="26"/>
      <c r="AN1013" s="26"/>
      <c r="AO1013" s="26"/>
      <c r="AP1013" s="26"/>
      <c r="AQ1013" s="26"/>
      <c r="AR1013" s="26"/>
      <c r="AS1013" s="26"/>
      <c r="AT1013" s="26"/>
      <c r="AU1013" s="26"/>
      <c r="AV1013" s="26"/>
      <c r="AW1013" s="26"/>
      <c r="AX1013" s="26"/>
      <c r="AY1013" s="26"/>
      <c r="AZ1013" s="26"/>
      <c r="BA1013" s="26"/>
      <c r="BB1013" s="26"/>
      <c r="BC1013" s="26"/>
      <c r="BD1013" s="26"/>
      <c r="BE1013" s="26"/>
      <c r="BF1013" s="26"/>
      <c r="BG1013" s="26"/>
      <c r="BH1013" s="26"/>
      <c r="BI1013" s="26"/>
      <c r="BJ1013" s="26"/>
      <c r="BK1013" s="26"/>
      <c r="BL1013" s="26"/>
      <c r="BM1013" s="26"/>
      <c r="BN1013" s="26"/>
      <c r="BO1013" s="26"/>
      <c r="BP1013" s="26"/>
      <c r="BQ1013" s="26"/>
      <c r="BR1013" s="26"/>
      <c r="BS1013" s="26"/>
      <c r="BT1013" s="26"/>
      <c r="BU1013" s="26"/>
      <c r="BV1013" s="26"/>
      <c r="BW1013" s="26"/>
      <c r="BX1013" s="26"/>
      <c r="BY1013" s="26"/>
      <c r="BZ1013" s="26"/>
      <c r="CA1013" s="26"/>
      <c r="CB1013" s="26"/>
      <c r="CC1013" s="26"/>
      <c r="CD1013" s="26"/>
      <c r="CE1013" s="26"/>
      <c r="CF1013" s="26"/>
      <c r="CG1013" s="26"/>
      <c r="CH1013" s="26"/>
      <c r="CI1013" s="26"/>
      <c r="CJ1013" s="26"/>
      <c r="CK1013" s="26"/>
      <c r="CL1013" s="26"/>
      <c r="CM1013" s="26"/>
      <c r="CN1013" s="26"/>
      <c r="CO1013" s="26"/>
      <c r="CP1013" s="26"/>
      <c r="CQ1013" s="26"/>
      <c r="CR1013" s="26"/>
      <c r="CS1013" s="26"/>
      <c r="CT1013" s="26"/>
      <c r="CU1013" s="26"/>
      <c r="CV1013" s="26"/>
      <c r="CW1013" s="26"/>
      <c r="CX1013" s="26"/>
      <c r="CY1013" s="26"/>
      <c r="CZ1013" s="26"/>
      <c r="DA1013" s="26"/>
      <c r="DB1013" s="26"/>
      <c r="DC1013" s="26"/>
      <c r="DD1013" s="26"/>
      <c r="DE1013" s="26"/>
      <c r="DF1013" s="26"/>
      <c r="DG1013" s="26"/>
      <c r="DH1013" s="26"/>
      <c r="DI1013" s="26"/>
      <c r="DJ1013" s="26"/>
      <c r="DK1013" s="26"/>
      <c r="DL1013" s="26"/>
      <c r="DM1013" s="26"/>
      <c r="DN1013" s="26"/>
      <c r="DO1013" s="26"/>
      <c r="DP1013" s="26"/>
      <c r="DQ1013" s="26"/>
      <c r="DR1013" s="26"/>
      <c r="DS1013" s="26"/>
      <c r="DT1013" s="26"/>
      <c r="DU1013" s="26"/>
      <c r="DV1013" s="26"/>
      <c r="DW1013" s="26"/>
      <c r="DX1013" s="26"/>
      <c r="DY1013" s="26"/>
      <c r="DZ1013" s="26"/>
      <c r="EA1013" s="26"/>
      <c r="EB1013" s="26"/>
      <c r="EC1013" s="26"/>
      <c r="ED1013" s="26"/>
      <c r="EE1013" s="26"/>
      <c r="EF1013" s="26"/>
      <c r="EG1013" s="26"/>
      <c r="EH1013" s="26"/>
      <c r="EI1013" s="26"/>
      <c r="EJ1013" s="26"/>
      <c r="EK1013" s="26"/>
      <c r="EL1013" s="26"/>
      <c r="EM1013" s="26"/>
      <c r="EN1013" s="26"/>
      <c r="EO1013" s="26"/>
      <c r="EP1013" s="26"/>
      <c r="EQ1013" s="26"/>
      <c r="ER1013" s="26"/>
      <c r="ES1013" s="26"/>
      <c r="ET1013" s="26"/>
      <c r="EU1013" s="26"/>
      <c r="EV1013" s="26"/>
      <c r="EW1013" s="26"/>
      <c r="EX1013" s="26"/>
      <c r="EY1013" s="26"/>
      <c r="EZ1013" s="26"/>
      <c r="FA1013" s="26"/>
      <c r="FB1013" s="26"/>
      <c r="FC1013" s="26"/>
      <c r="FD1013" s="26"/>
      <c r="FE1013" s="26"/>
      <c r="FF1013" s="26"/>
      <c r="FG1013" s="26"/>
      <c r="FH1013" s="26"/>
      <c r="FI1013" s="26"/>
      <c r="FJ1013" s="26"/>
      <c r="FK1013" s="26"/>
      <c r="FL1013" s="26"/>
      <c r="FM1013" s="26"/>
      <c r="FN1013" s="26"/>
      <c r="FO1013" s="26"/>
      <c r="FP1013" s="26"/>
      <c r="FQ1013" s="26"/>
      <c r="FR1013" s="26"/>
      <c r="FS1013" s="26"/>
      <c r="FT1013" s="26"/>
      <c r="FU1013" s="26"/>
      <c r="FV1013" s="26"/>
      <c r="FW1013" s="26"/>
      <c r="FX1013" s="26"/>
      <c r="FY1013" s="26"/>
      <c r="FZ1013" s="26"/>
      <c r="GA1013" s="26"/>
      <c r="GB1013" s="26"/>
      <c r="GC1013" s="26"/>
      <c r="GD1013" s="26"/>
      <c r="GE1013" s="26"/>
      <c r="GF1013" s="26"/>
      <c r="GG1013" s="26"/>
      <c r="GH1013" s="26"/>
      <c r="GI1013" s="26"/>
      <c r="GJ1013" s="26"/>
      <c r="GK1013" s="26"/>
      <c r="GL1013" s="26"/>
      <c r="GM1013" s="26"/>
      <c r="GN1013" s="26"/>
      <c r="GO1013" s="26"/>
      <c r="GP1013" s="26"/>
      <c r="GQ1013" s="26"/>
      <c r="GR1013" s="26"/>
      <c r="GS1013" s="26"/>
      <c r="GT1013" s="26"/>
      <c r="GU1013" s="26"/>
      <c r="GV1013" s="26"/>
      <c r="GW1013" s="26"/>
      <c r="GX1013" s="26"/>
      <c r="GY1013" s="26"/>
      <c r="GZ1013" s="26"/>
      <c r="HA1013" s="26"/>
      <c r="HB1013" s="26"/>
      <c r="HC1013" s="26"/>
      <c r="HD1013" s="26"/>
      <c r="HE1013" s="26"/>
      <c r="HF1013" s="26"/>
      <c r="HG1013" s="26"/>
      <c r="HH1013" s="26"/>
      <c r="HI1013" s="26"/>
      <c r="HJ1013" s="26"/>
      <c r="HK1013" s="26"/>
      <c r="HL1013" s="26"/>
      <c r="HM1013" s="26"/>
      <c r="HN1013" s="26"/>
      <c r="HO1013" s="26"/>
      <c r="HP1013" s="26"/>
      <c r="HQ1013" s="26"/>
      <c r="HR1013" s="26"/>
      <c r="HS1013" s="26"/>
      <c r="HT1013" s="26"/>
      <c r="HU1013" s="26"/>
      <c r="HV1013" s="26"/>
      <c r="HW1013" s="26"/>
      <c r="HX1013" s="26"/>
      <c r="HY1013" s="26"/>
      <c r="HZ1013" s="26"/>
      <c r="IA1013" s="26"/>
      <c r="IB1013" s="26"/>
      <c r="IC1013" s="26"/>
      <c r="ID1013" s="26"/>
      <c r="IE1013" s="26"/>
      <c r="IF1013" s="26"/>
      <c r="IG1013" s="26"/>
      <c r="IH1013" s="26"/>
      <c r="II1013" s="26"/>
      <c r="IJ1013" s="26"/>
      <c r="IK1013" s="26"/>
      <c r="IL1013" s="26"/>
      <c r="IM1013" s="26"/>
      <c r="IN1013" s="26"/>
      <c r="IO1013" s="26"/>
      <c r="IP1013" s="26"/>
      <c r="IQ1013" s="26"/>
      <c r="IR1013" s="26"/>
      <c r="IS1013" s="26"/>
      <c r="IT1013" s="26"/>
      <c r="IU1013" s="26"/>
      <c r="IV1013" s="26"/>
    </row>
    <row r="1014" spans="1:256" s="32" customFormat="1" ht="14.4" x14ac:dyDescent="0.3">
      <c r="A1014"/>
      <c r="B1014"/>
      <c r="C1014"/>
      <c r="D1014"/>
      <c r="E1014"/>
      <c r="F1014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6"/>
      <c r="AB1014" s="26"/>
      <c r="AC1014" s="26"/>
      <c r="AD1014" s="26"/>
      <c r="AE1014" s="26"/>
      <c r="AF1014" s="26"/>
      <c r="AG1014" s="26"/>
      <c r="AH1014" s="26"/>
      <c r="AI1014" s="26"/>
      <c r="AJ1014" s="26"/>
      <c r="AK1014" s="26"/>
      <c r="AL1014" s="26"/>
      <c r="AM1014" s="26"/>
      <c r="AN1014" s="26"/>
      <c r="AO1014" s="26"/>
      <c r="AP1014" s="26"/>
      <c r="AQ1014" s="26"/>
      <c r="AR1014" s="26"/>
      <c r="AS1014" s="26"/>
      <c r="AT1014" s="26"/>
      <c r="AU1014" s="26"/>
      <c r="AV1014" s="26"/>
      <c r="AW1014" s="26"/>
      <c r="AX1014" s="26"/>
      <c r="AY1014" s="26"/>
      <c r="AZ1014" s="26"/>
      <c r="BA1014" s="26"/>
      <c r="BB1014" s="26"/>
      <c r="BC1014" s="26"/>
      <c r="BD1014" s="26"/>
      <c r="BE1014" s="26"/>
      <c r="BF1014" s="26"/>
      <c r="BG1014" s="26"/>
      <c r="BH1014" s="26"/>
      <c r="BI1014" s="26"/>
      <c r="BJ1014" s="26"/>
      <c r="BK1014" s="26"/>
      <c r="BL1014" s="26"/>
      <c r="BM1014" s="26"/>
      <c r="BN1014" s="26"/>
      <c r="BO1014" s="26"/>
      <c r="BP1014" s="26"/>
      <c r="BQ1014" s="26"/>
      <c r="BR1014" s="26"/>
      <c r="BS1014" s="26"/>
      <c r="BT1014" s="26"/>
      <c r="BU1014" s="26"/>
      <c r="BV1014" s="26"/>
      <c r="BW1014" s="26"/>
      <c r="BX1014" s="26"/>
      <c r="BY1014" s="26"/>
      <c r="BZ1014" s="26"/>
      <c r="CA1014" s="26"/>
      <c r="CB1014" s="26"/>
      <c r="CC1014" s="26"/>
      <c r="CD1014" s="26"/>
      <c r="CE1014" s="26"/>
      <c r="CF1014" s="26"/>
      <c r="CG1014" s="26"/>
      <c r="CH1014" s="26"/>
      <c r="CI1014" s="26"/>
      <c r="CJ1014" s="26"/>
      <c r="CK1014" s="26"/>
      <c r="CL1014" s="26"/>
      <c r="CM1014" s="26"/>
      <c r="CN1014" s="26"/>
      <c r="CO1014" s="26"/>
      <c r="CP1014" s="26"/>
      <c r="CQ1014" s="26"/>
      <c r="CR1014" s="26"/>
      <c r="CS1014" s="26"/>
      <c r="CT1014" s="26"/>
      <c r="CU1014" s="26"/>
      <c r="CV1014" s="26"/>
      <c r="CW1014" s="26"/>
      <c r="CX1014" s="26"/>
      <c r="CY1014" s="26"/>
      <c r="CZ1014" s="26"/>
      <c r="DA1014" s="26"/>
      <c r="DB1014" s="26"/>
      <c r="DC1014" s="26"/>
      <c r="DD1014" s="26"/>
      <c r="DE1014" s="26"/>
      <c r="DF1014" s="26"/>
      <c r="DG1014" s="26"/>
      <c r="DH1014" s="26"/>
      <c r="DI1014" s="26"/>
      <c r="DJ1014" s="26"/>
      <c r="DK1014" s="26"/>
      <c r="DL1014" s="26"/>
      <c r="DM1014" s="26"/>
      <c r="DN1014" s="26"/>
      <c r="DO1014" s="26"/>
      <c r="DP1014" s="26"/>
      <c r="DQ1014" s="26"/>
      <c r="DR1014" s="26"/>
      <c r="DS1014" s="26"/>
      <c r="DT1014" s="26"/>
      <c r="DU1014" s="26"/>
      <c r="DV1014" s="26"/>
      <c r="DW1014" s="26"/>
      <c r="DX1014" s="26"/>
      <c r="DY1014" s="26"/>
      <c r="DZ1014" s="26"/>
      <c r="EA1014" s="26"/>
      <c r="EB1014" s="26"/>
      <c r="EC1014" s="26"/>
      <c r="ED1014" s="26"/>
      <c r="EE1014" s="26"/>
      <c r="EF1014" s="26"/>
      <c r="EG1014" s="26"/>
      <c r="EH1014" s="26"/>
      <c r="EI1014" s="26"/>
      <c r="EJ1014" s="26"/>
      <c r="EK1014" s="26"/>
      <c r="EL1014" s="26"/>
      <c r="EM1014" s="26"/>
      <c r="EN1014" s="26"/>
      <c r="EO1014" s="26"/>
      <c r="EP1014" s="26"/>
      <c r="EQ1014" s="26"/>
      <c r="ER1014" s="26"/>
      <c r="ES1014" s="26"/>
      <c r="ET1014" s="26"/>
      <c r="EU1014" s="26"/>
      <c r="EV1014" s="26"/>
      <c r="EW1014" s="26"/>
      <c r="EX1014" s="26"/>
      <c r="EY1014" s="26"/>
      <c r="EZ1014" s="26"/>
      <c r="FA1014" s="26"/>
      <c r="FB1014" s="26"/>
      <c r="FC1014" s="26"/>
      <c r="FD1014" s="26"/>
      <c r="FE1014" s="26"/>
      <c r="FF1014" s="26"/>
      <c r="FG1014" s="26"/>
      <c r="FH1014" s="26"/>
      <c r="FI1014" s="26"/>
      <c r="FJ1014" s="26"/>
      <c r="FK1014" s="26"/>
      <c r="FL1014" s="26"/>
      <c r="FM1014" s="26"/>
      <c r="FN1014" s="26"/>
      <c r="FO1014" s="26"/>
      <c r="FP1014" s="26"/>
      <c r="FQ1014" s="26"/>
      <c r="FR1014" s="26"/>
      <c r="FS1014" s="26"/>
      <c r="FT1014" s="26"/>
      <c r="FU1014" s="26"/>
      <c r="FV1014" s="26"/>
      <c r="FW1014" s="26"/>
      <c r="FX1014" s="26"/>
      <c r="FY1014" s="26"/>
      <c r="FZ1014" s="26"/>
      <c r="GA1014" s="26"/>
      <c r="GB1014" s="26"/>
      <c r="GC1014" s="26"/>
      <c r="GD1014" s="26"/>
      <c r="GE1014" s="26"/>
      <c r="GF1014" s="26"/>
      <c r="GG1014" s="26"/>
      <c r="GH1014" s="26"/>
      <c r="GI1014" s="26"/>
      <c r="GJ1014" s="26"/>
      <c r="GK1014" s="26"/>
      <c r="GL1014" s="26"/>
      <c r="GM1014" s="26"/>
      <c r="GN1014" s="26"/>
      <c r="GO1014" s="26"/>
      <c r="GP1014" s="26"/>
      <c r="GQ1014" s="26"/>
      <c r="GR1014" s="26"/>
      <c r="GS1014" s="26"/>
      <c r="GT1014" s="26"/>
      <c r="GU1014" s="26"/>
      <c r="GV1014" s="26"/>
      <c r="GW1014" s="26"/>
      <c r="GX1014" s="26"/>
      <c r="GY1014" s="26"/>
      <c r="GZ1014" s="26"/>
      <c r="HA1014" s="26"/>
      <c r="HB1014" s="26"/>
      <c r="HC1014" s="26"/>
      <c r="HD1014" s="26"/>
      <c r="HE1014" s="26"/>
      <c r="HF1014" s="26"/>
      <c r="HG1014" s="26"/>
      <c r="HH1014" s="26"/>
      <c r="HI1014" s="26"/>
      <c r="HJ1014" s="26"/>
      <c r="HK1014" s="26"/>
      <c r="HL1014" s="26"/>
      <c r="HM1014" s="26"/>
      <c r="HN1014" s="26"/>
      <c r="HO1014" s="26"/>
      <c r="HP1014" s="26"/>
      <c r="HQ1014" s="26"/>
      <c r="HR1014" s="26"/>
      <c r="HS1014" s="26"/>
      <c r="HT1014" s="26"/>
      <c r="HU1014" s="26"/>
      <c r="HV1014" s="26"/>
      <c r="HW1014" s="26"/>
      <c r="HX1014" s="26"/>
      <c r="HY1014" s="26"/>
      <c r="HZ1014" s="26"/>
      <c r="IA1014" s="26"/>
      <c r="IB1014" s="26"/>
      <c r="IC1014" s="26"/>
      <c r="ID1014" s="26"/>
      <c r="IE1014" s="26"/>
      <c r="IF1014" s="26"/>
      <c r="IG1014" s="26"/>
      <c r="IH1014" s="26"/>
      <c r="II1014" s="26"/>
      <c r="IJ1014" s="26"/>
      <c r="IK1014" s="26"/>
      <c r="IL1014" s="26"/>
      <c r="IM1014" s="26"/>
      <c r="IN1014" s="26"/>
      <c r="IO1014" s="26"/>
      <c r="IP1014" s="26"/>
      <c r="IQ1014" s="26"/>
      <c r="IR1014" s="26"/>
      <c r="IS1014" s="26"/>
      <c r="IT1014" s="26"/>
      <c r="IU1014" s="26"/>
      <c r="IV1014" s="26"/>
    </row>
    <row r="1015" spans="1:256" s="32" customFormat="1" ht="14.4" x14ac:dyDescent="0.3">
      <c r="A1015"/>
      <c r="B1015"/>
      <c r="C1015"/>
      <c r="D1015"/>
      <c r="E1015"/>
      <c r="F1015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6"/>
      <c r="AB1015" s="26"/>
      <c r="AC1015" s="26"/>
      <c r="AD1015" s="26"/>
      <c r="AE1015" s="26"/>
      <c r="AF1015" s="26"/>
      <c r="AG1015" s="26"/>
      <c r="AH1015" s="26"/>
      <c r="AI1015" s="26"/>
      <c r="AJ1015" s="26"/>
      <c r="AK1015" s="26"/>
      <c r="AL1015" s="26"/>
      <c r="AM1015" s="26"/>
      <c r="AN1015" s="26"/>
      <c r="AO1015" s="26"/>
      <c r="AP1015" s="26"/>
      <c r="AQ1015" s="26"/>
      <c r="AR1015" s="26"/>
      <c r="AS1015" s="26"/>
      <c r="AT1015" s="26"/>
      <c r="AU1015" s="26"/>
      <c r="AV1015" s="26"/>
      <c r="AW1015" s="26"/>
      <c r="AX1015" s="26"/>
      <c r="AY1015" s="26"/>
      <c r="AZ1015" s="26"/>
      <c r="BA1015" s="26"/>
      <c r="BB1015" s="26"/>
      <c r="BC1015" s="26"/>
      <c r="BD1015" s="26"/>
      <c r="BE1015" s="26"/>
      <c r="BF1015" s="26"/>
      <c r="BG1015" s="26"/>
      <c r="BH1015" s="26"/>
      <c r="BI1015" s="26"/>
      <c r="BJ1015" s="26"/>
      <c r="BK1015" s="26"/>
      <c r="BL1015" s="26"/>
      <c r="BM1015" s="26"/>
      <c r="BN1015" s="26"/>
      <c r="BO1015" s="26"/>
      <c r="BP1015" s="26"/>
      <c r="BQ1015" s="26"/>
      <c r="BR1015" s="26"/>
      <c r="BS1015" s="26"/>
      <c r="BT1015" s="26"/>
      <c r="BU1015" s="26"/>
      <c r="BV1015" s="26"/>
      <c r="BW1015" s="26"/>
      <c r="BX1015" s="26"/>
      <c r="BY1015" s="26"/>
      <c r="BZ1015" s="26"/>
      <c r="CA1015" s="26"/>
      <c r="CB1015" s="26"/>
      <c r="CC1015" s="26"/>
      <c r="CD1015" s="26"/>
      <c r="CE1015" s="26"/>
      <c r="CF1015" s="26"/>
      <c r="CG1015" s="26"/>
      <c r="CH1015" s="26"/>
      <c r="CI1015" s="26"/>
      <c r="CJ1015" s="26"/>
      <c r="CK1015" s="26"/>
      <c r="CL1015" s="26"/>
      <c r="CM1015" s="26"/>
      <c r="CN1015" s="26"/>
      <c r="CO1015" s="26"/>
      <c r="CP1015" s="26"/>
      <c r="CQ1015" s="26"/>
      <c r="CR1015" s="26"/>
      <c r="CS1015" s="26"/>
      <c r="CT1015" s="26"/>
      <c r="CU1015" s="26"/>
      <c r="CV1015" s="26"/>
      <c r="CW1015" s="26"/>
      <c r="CX1015" s="26"/>
      <c r="CY1015" s="26"/>
      <c r="CZ1015" s="26"/>
      <c r="DA1015" s="26"/>
      <c r="DB1015" s="26"/>
      <c r="DC1015" s="26"/>
      <c r="DD1015" s="26"/>
      <c r="DE1015" s="26"/>
      <c r="DF1015" s="26"/>
      <c r="DG1015" s="26"/>
      <c r="DH1015" s="26"/>
      <c r="DI1015" s="26"/>
      <c r="DJ1015" s="26"/>
      <c r="DK1015" s="26"/>
      <c r="DL1015" s="26"/>
      <c r="DM1015" s="26"/>
      <c r="DN1015" s="26"/>
      <c r="DO1015" s="26"/>
      <c r="DP1015" s="26"/>
      <c r="DQ1015" s="26"/>
      <c r="DR1015" s="26"/>
      <c r="DS1015" s="26"/>
      <c r="DT1015" s="26"/>
      <c r="DU1015" s="26"/>
      <c r="DV1015" s="26"/>
      <c r="DW1015" s="26"/>
      <c r="DX1015" s="26"/>
      <c r="DY1015" s="26"/>
      <c r="DZ1015" s="26"/>
      <c r="EA1015" s="26"/>
      <c r="EB1015" s="26"/>
      <c r="EC1015" s="26"/>
      <c r="ED1015" s="26"/>
      <c r="EE1015" s="26"/>
      <c r="EF1015" s="26"/>
      <c r="EG1015" s="26"/>
      <c r="EH1015" s="26"/>
      <c r="EI1015" s="26"/>
      <c r="EJ1015" s="26"/>
      <c r="EK1015" s="26"/>
      <c r="EL1015" s="26"/>
      <c r="EM1015" s="26"/>
      <c r="EN1015" s="26"/>
      <c r="EO1015" s="26"/>
      <c r="EP1015" s="26"/>
      <c r="EQ1015" s="26"/>
      <c r="ER1015" s="26"/>
      <c r="ES1015" s="26"/>
      <c r="ET1015" s="26"/>
      <c r="EU1015" s="26"/>
      <c r="EV1015" s="26"/>
      <c r="EW1015" s="26"/>
      <c r="EX1015" s="26"/>
      <c r="EY1015" s="26"/>
      <c r="EZ1015" s="26"/>
      <c r="FA1015" s="26"/>
      <c r="FB1015" s="26"/>
      <c r="FC1015" s="26"/>
      <c r="FD1015" s="26"/>
      <c r="FE1015" s="26"/>
      <c r="FF1015" s="26"/>
      <c r="FG1015" s="26"/>
      <c r="FH1015" s="26"/>
      <c r="FI1015" s="26"/>
      <c r="FJ1015" s="26"/>
      <c r="FK1015" s="26"/>
      <c r="FL1015" s="26"/>
      <c r="FM1015" s="26"/>
      <c r="FN1015" s="26"/>
      <c r="FO1015" s="26"/>
      <c r="FP1015" s="26"/>
      <c r="FQ1015" s="26"/>
      <c r="FR1015" s="26"/>
      <c r="FS1015" s="26"/>
      <c r="FT1015" s="26"/>
      <c r="FU1015" s="26"/>
      <c r="FV1015" s="26"/>
      <c r="FW1015" s="26"/>
      <c r="FX1015" s="26"/>
      <c r="FY1015" s="26"/>
      <c r="FZ1015" s="26"/>
      <c r="GA1015" s="26"/>
      <c r="GB1015" s="26"/>
      <c r="GC1015" s="26"/>
      <c r="GD1015" s="26"/>
      <c r="GE1015" s="26"/>
      <c r="GF1015" s="26"/>
      <c r="GG1015" s="26"/>
      <c r="GH1015" s="26"/>
      <c r="GI1015" s="26"/>
      <c r="GJ1015" s="26"/>
      <c r="GK1015" s="26"/>
      <c r="GL1015" s="26"/>
      <c r="GM1015" s="26"/>
      <c r="GN1015" s="26"/>
      <c r="GO1015" s="26"/>
      <c r="GP1015" s="26"/>
      <c r="GQ1015" s="26"/>
      <c r="GR1015" s="26"/>
      <c r="GS1015" s="26"/>
      <c r="GT1015" s="26"/>
      <c r="GU1015" s="26"/>
      <c r="GV1015" s="26"/>
      <c r="GW1015" s="26"/>
      <c r="GX1015" s="26"/>
      <c r="GY1015" s="26"/>
      <c r="GZ1015" s="26"/>
      <c r="HA1015" s="26"/>
      <c r="HB1015" s="26"/>
      <c r="HC1015" s="26"/>
      <c r="HD1015" s="26"/>
      <c r="HE1015" s="26"/>
      <c r="HF1015" s="26"/>
      <c r="HG1015" s="26"/>
      <c r="HH1015" s="26"/>
      <c r="HI1015" s="26"/>
      <c r="HJ1015" s="26"/>
      <c r="HK1015" s="26"/>
      <c r="HL1015" s="26"/>
      <c r="HM1015" s="26"/>
      <c r="HN1015" s="26"/>
      <c r="HO1015" s="26"/>
      <c r="HP1015" s="26"/>
      <c r="HQ1015" s="26"/>
      <c r="HR1015" s="26"/>
      <c r="HS1015" s="26"/>
      <c r="HT1015" s="26"/>
      <c r="HU1015" s="26"/>
      <c r="HV1015" s="26"/>
      <c r="HW1015" s="26"/>
      <c r="HX1015" s="26"/>
      <c r="HY1015" s="26"/>
      <c r="HZ1015" s="26"/>
      <c r="IA1015" s="26"/>
      <c r="IB1015" s="26"/>
      <c r="IC1015" s="26"/>
      <c r="ID1015" s="26"/>
      <c r="IE1015" s="26"/>
      <c r="IF1015" s="26"/>
      <c r="IG1015" s="26"/>
      <c r="IH1015" s="26"/>
      <c r="II1015" s="26"/>
      <c r="IJ1015" s="26"/>
      <c r="IK1015" s="26"/>
      <c r="IL1015" s="26"/>
      <c r="IM1015" s="26"/>
      <c r="IN1015" s="26"/>
      <c r="IO1015" s="26"/>
      <c r="IP1015" s="26"/>
      <c r="IQ1015" s="26"/>
      <c r="IR1015" s="26"/>
      <c r="IS1015" s="26"/>
      <c r="IT1015" s="26"/>
      <c r="IU1015" s="26"/>
      <c r="IV1015" s="26"/>
    </row>
    <row r="1016" spans="1:256" s="32" customFormat="1" ht="14.4" x14ac:dyDescent="0.3">
      <c r="A1016"/>
      <c r="B1016"/>
      <c r="C1016"/>
      <c r="D1016"/>
      <c r="E1016"/>
      <c r="F101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6"/>
      <c r="AB1016" s="26"/>
      <c r="AC1016" s="26"/>
      <c r="AD1016" s="26"/>
      <c r="AE1016" s="26"/>
      <c r="AF1016" s="26"/>
      <c r="AG1016" s="26"/>
      <c r="AH1016" s="26"/>
      <c r="AI1016" s="26"/>
      <c r="AJ1016" s="26"/>
      <c r="AK1016" s="26"/>
      <c r="AL1016" s="26"/>
      <c r="AM1016" s="26"/>
      <c r="AN1016" s="26"/>
      <c r="AO1016" s="26"/>
      <c r="AP1016" s="26"/>
      <c r="AQ1016" s="26"/>
      <c r="AR1016" s="26"/>
      <c r="AS1016" s="26"/>
      <c r="AT1016" s="26"/>
      <c r="AU1016" s="26"/>
      <c r="AV1016" s="26"/>
      <c r="AW1016" s="26"/>
      <c r="AX1016" s="26"/>
      <c r="AY1016" s="26"/>
      <c r="AZ1016" s="26"/>
      <c r="BA1016" s="26"/>
      <c r="BB1016" s="26"/>
      <c r="BC1016" s="26"/>
      <c r="BD1016" s="26"/>
      <c r="BE1016" s="26"/>
      <c r="BF1016" s="26"/>
      <c r="BG1016" s="26"/>
      <c r="BH1016" s="26"/>
      <c r="BI1016" s="26"/>
      <c r="BJ1016" s="26"/>
      <c r="BK1016" s="26"/>
      <c r="BL1016" s="26"/>
      <c r="BM1016" s="26"/>
      <c r="BN1016" s="26"/>
      <c r="BO1016" s="26"/>
      <c r="BP1016" s="26"/>
      <c r="BQ1016" s="26"/>
      <c r="BR1016" s="26"/>
      <c r="BS1016" s="26"/>
      <c r="BT1016" s="26"/>
      <c r="BU1016" s="26"/>
      <c r="BV1016" s="26"/>
      <c r="BW1016" s="26"/>
      <c r="BX1016" s="26"/>
      <c r="BY1016" s="26"/>
      <c r="BZ1016" s="26"/>
      <c r="CA1016" s="26"/>
      <c r="CB1016" s="26"/>
      <c r="CC1016" s="26"/>
      <c r="CD1016" s="26"/>
      <c r="CE1016" s="26"/>
      <c r="CF1016" s="26"/>
      <c r="CG1016" s="26"/>
      <c r="CH1016" s="26"/>
      <c r="CI1016" s="26"/>
      <c r="CJ1016" s="26"/>
      <c r="CK1016" s="26"/>
      <c r="CL1016" s="26"/>
      <c r="CM1016" s="26"/>
      <c r="CN1016" s="26"/>
      <c r="CO1016" s="26"/>
      <c r="CP1016" s="26"/>
      <c r="CQ1016" s="26"/>
      <c r="CR1016" s="26"/>
      <c r="CS1016" s="26"/>
      <c r="CT1016" s="26"/>
      <c r="CU1016" s="26"/>
      <c r="CV1016" s="26"/>
      <c r="CW1016" s="26"/>
      <c r="CX1016" s="26"/>
      <c r="CY1016" s="26"/>
      <c r="CZ1016" s="26"/>
      <c r="DA1016" s="26"/>
      <c r="DB1016" s="26"/>
      <c r="DC1016" s="26"/>
      <c r="DD1016" s="26"/>
      <c r="DE1016" s="26"/>
      <c r="DF1016" s="26"/>
      <c r="DG1016" s="26"/>
      <c r="DH1016" s="26"/>
      <c r="DI1016" s="26"/>
      <c r="DJ1016" s="26"/>
      <c r="DK1016" s="26"/>
      <c r="DL1016" s="26"/>
      <c r="DM1016" s="26"/>
      <c r="DN1016" s="26"/>
      <c r="DO1016" s="26"/>
      <c r="DP1016" s="26"/>
      <c r="DQ1016" s="26"/>
      <c r="DR1016" s="26"/>
      <c r="DS1016" s="26"/>
      <c r="DT1016" s="26"/>
      <c r="DU1016" s="26"/>
      <c r="DV1016" s="26"/>
      <c r="DW1016" s="26"/>
      <c r="DX1016" s="26"/>
      <c r="DY1016" s="26"/>
      <c r="DZ1016" s="26"/>
      <c r="EA1016" s="26"/>
      <c r="EB1016" s="26"/>
      <c r="EC1016" s="26"/>
      <c r="ED1016" s="26"/>
      <c r="EE1016" s="26"/>
      <c r="EF1016" s="26"/>
      <c r="EG1016" s="26"/>
      <c r="EH1016" s="26"/>
      <c r="EI1016" s="26"/>
      <c r="EJ1016" s="26"/>
      <c r="EK1016" s="26"/>
      <c r="EL1016" s="26"/>
      <c r="EM1016" s="26"/>
      <c r="EN1016" s="26"/>
      <c r="EO1016" s="26"/>
      <c r="EP1016" s="26"/>
      <c r="EQ1016" s="26"/>
      <c r="ER1016" s="26"/>
      <c r="ES1016" s="26"/>
      <c r="ET1016" s="26"/>
      <c r="EU1016" s="26"/>
      <c r="EV1016" s="26"/>
      <c r="EW1016" s="26"/>
      <c r="EX1016" s="26"/>
      <c r="EY1016" s="26"/>
      <c r="EZ1016" s="26"/>
      <c r="FA1016" s="26"/>
      <c r="FB1016" s="26"/>
      <c r="FC1016" s="26"/>
      <c r="FD1016" s="26"/>
      <c r="FE1016" s="26"/>
      <c r="FF1016" s="26"/>
      <c r="FG1016" s="26"/>
      <c r="FH1016" s="26"/>
      <c r="FI1016" s="26"/>
      <c r="FJ1016" s="26"/>
      <c r="FK1016" s="26"/>
      <c r="FL1016" s="26"/>
      <c r="FM1016" s="26"/>
      <c r="FN1016" s="26"/>
      <c r="FO1016" s="26"/>
      <c r="FP1016" s="26"/>
      <c r="FQ1016" s="26"/>
      <c r="FR1016" s="26"/>
      <c r="FS1016" s="26"/>
      <c r="FT1016" s="26"/>
      <c r="FU1016" s="26"/>
      <c r="FV1016" s="26"/>
      <c r="FW1016" s="26"/>
      <c r="FX1016" s="26"/>
      <c r="FY1016" s="26"/>
      <c r="FZ1016" s="26"/>
      <c r="GA1016" s="26"/>
      <c r="GB1016" s="26"/>
      <c r="GC1016" s="26"/>
      <c r="GD1016" s="26"/>
      <c r="GE1016" s="26"/>
      <c r="GF1016" s="26"/>
      <c r="GG1016" s="26"/>
      <c r="GH1016" s="26"/>
      <c r="GI1016" s="26"/>
      <c r="GJ1016" s="26"/>
      <c r="GK1016" s="26"/>
      <c r="GL1016" s="26"/>
      <c r="GM1016" s="26"/>
      <c r="GN1016" s="26"/>
      <c r="GO1016" s="26"/>
      <c r="GP1016" s="26"/>
      <c r="GQ1016" s="26"/>
      <c r="GR1016" s="26"/>
      <c r="GS1016" s="26"/>
      <c r="GT1016" s="26"/>
      <c r="GU1016" s="26"/>
      <c r="GV1016" s="26"/>
      <c r="GW1016" s="26"/>
      <c r="GX1016" s="26"/>
      <c r="GY1016" s="26"/>
      <c r="GZ1016" s="26"/>
      <c r="HA1016" s="26"/>
      <c r="HB1016" s="26"/>
      <c r="HC1016" s="26"/>
      <c r="HD1016" s="26"/>
      <c r="HE1016" s="26"/>
      <c r="HF1016" s="26"/>
      <c r="HG1016" s="26"/>
      <c r="HH1016" s="26"/>
      <c r="HI1016" s="26"/>
      <c r="HJ1016" s="26"/>
      <c r="HK1016" s="26"/>
      <c r="HL1016" s="26"/>
      <c r="HM1016" s="26"/>
      <c r="HN1016" s="26"/>
      <c r="HO1016" s="26"/>
      <c r="HP1016" s="26"/>
      <c r="HQ1016" s="26"/>
      <c r="HR1016" s="26"/>
      <c r="HS1016" s="26"/>
      <c r="HT1016" s="26"/>
      <c r="HU1016" s="26"/>
      <c r="HV1016" s="26"/>
      <c r="HW1016" s="26"/>
      <c r="HX1016" s="26"/>
      <c r="HY1016" s="26"/>
      <c r="HZ1016" s="26"/>
      <c r="IA1016" s="26"/>
      <c r="IB1016" s="26"/>
      <c r="IC1016" s="26"/>
      <c r="ID1016" s="26"/>
      <c r="IE1016" s="26"/>
      <c r="IF1016" s="26"/>
      <c r="IG1016" s="26"/>
      <c r="IH1016" s="26"/>
      <c r="II1016" s="26"/>
      <c r="IJ1016" s="26"/>
      <c r="IK1016" s="26"/>
      <c r="IL1016" s="26"/>
      <c r="IM1016" s="26"/>
      <c r="IN1016" s="26"/>
      <c r="IO1016" s="26"/>
      <c r="IP1016" s="26"/>
      <c r="IQ1016" s="26"/>
      <c r="IR1016" s="26"/>
      <c r="IS1016" s="26"/>
      <c r="IT1016" s="26"/>
      <c r="IU1016" s="26"/>
      <c r="IV1016" s="26"/>
    </row>
    <row r="1017" spans="1:256" s="35" customFormat="1" ht="14.4" x14ac:dyDescent="0.3">
      <c r="A1017"/>
      <c r="B1017"/>
      <c r="C1017"/>
      <c r="D1017"/>
      <c r="E1017"/>
      <c r="F1017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6"/>
      <c r="AB1017" s="26"/>
      <c r="AC1017" s="26"/>
      <c r="AD1017" s="26"/>
      <c r="AE1017" s="26"/>
      <c r="AF1017" s="26"/>
      <c r="AG1017" s="26"/>
      <c r="AH1017" s="26"/>
      <c r="AI1017" s="26"/>
      <c r="AJ1017" s="26"/>
      <c r="AK1017" s="26"/>
      <c r="AL1017" s="26"/>
      <c r="AM1017" s="26"/>
      <c r="AN1017" s="26"/>
      <c r="AO1017" s="26"/>
      <c r="AP1017" s="26"/>
      <c r="AQ1017" s="26"/>
      <c r="AR1017" s="26"/>
      <c r="AS1017" s="26"/>
      <c r="AT1017" s="26"/>
      <c r="AU1017" s="26"/>
      <c r="AV1017" s="26"/>
      <c r="AW1017" s="26"/>
      <c r="AX1017" s="26"/>
      <c r="AY1017" s="26"/>
      <c r="AZ1017" s="26"/>
      <c r="BA1017" s="26"/>
      <c r="BB1017" s="26"/>
      <c r="BC1017" s="26"/>
      <c r="BD1017" s="26"/>
      <c r="BE1017" s="26"/>
      <c r="BF1017" s="26"/>
      <c r="BG1017" s="26"/>
      <c r="BH1017" s="26"/>
      <c r="BI1017" s="26"/>
      <c r="BJ1017" s="26"/>
      <c r="BK1017" s="26"/>
      <c r="BL1017" s="26"/>
      <c r="BM1017" s="26"/>
      <c r="BN1017" s="26"/>
      <c r="BO1017" s="26"/>
      <c r="BP1017" s="26"/>
      <c r="BQ1017" s="26"/>
      <c r="BR1017" s="26"/>
      <c r="BS1017" s="26"/>
      <c r="BT1017" s="26"/>
      <c r="BU1017" s="26"/>
      <c r="BV1017" s="26"/>
      <c r="BW1017" s="26"/>
      <c r="BX1017" s="26"/>
      <c r="BY1017" s="26"/>
      <c r="BZ1017" s="26"/>
      <c r="CA1017" s="26"/>
      <c r="CB1017" s="26"/>
      <c r="CC1017" s="26"/>
      <c r="CD1017" s="26"/>
      <c r="CE1017" s="26"/>
      <c r="CF1017" s="26"/>
      <c r="CG1017" s="26"/>
      <c r="CH1017" s="26"/>
      <c r="CI1017" s="26"/>
      <c r="CJ1017" s="26"/>
      <c r="CK1017" s="26"/>
      <c r="CL1017" s="26"/>
      <c r="CM1017" s="26"/>
      <c r="CN1017" s="26"/>
      <c r="CO1017" s="26"/>
      <c r="CP1017" s="26"/>
      <c r="CQ1017" s="26"/>
      <c r="CR1017" s="26"/>
      <c r="CS1017" s="26"/>
      <c r="CT1017" s="26"/>
      <c r="CU1017" s="26"/>
      <c r="CV1017" s="26"/>
      <c r="CW1017" s="26"/>
      <c r="CX1017" s="26"/>
      <c r="CY1017" s="26"/>
      <c r="CZ1017" s="26"/>
      <c r="DA1017" s="26"/>
      <c r="DB1017" s="26"/>
      <c r="DC1017" s="26"/>
      <c r="DD1017" s="26"/>
      <c r="DE1017" s="26"/>
      <c r="DF1017" s="26"/>
      <c r="DG1017" s="26"/>
      <c r="DH1017" s="26"/>
      <c r="DI1017" s="26"/>
      <c r="DJ1017" s="26"/>
      <c r="DK1017" s="26"/>
      <c r="DL1017" s="26"/>
      <c r="DM1017" s="26"/>
      <c r="DN1017" s="26"/>
      <c r="DO1017" s="26"/>
      <c r="DP1017" s="26"/>
      <c r="DQ1017" s="26"/>
      <c r="DR1017" s="26"/>
      <c r="DS1017" s="26"/>
      <c r="DT1017" s="26"/>
      <c r="DU1017" s="26"/>
      <c r="DV1017" s="26"/>
      <c r="DW1017" s="26"/>
      <c r="DX1017" s="26"/>
      <c r="DY1017" s="26"/>
      <c r="DZ1017" s="26"/>
      <c r="EA1017" s="26"/>
      <c r="EB1017" s="26"/>
      <c r="EC1017" s="26"/>
      <c r="ED1017" s="26"/>
      <c r="EE1017" s="26"/>
      <c r="EF1017" s="26"/>
      <c r="EG1017" s="26"/>
      <c r="EH1017" s="26"/>
      <c r="EI1017" s="26"/>
      <c r="EJ1017" s="26"/>
      <c r="EK1017" s="26"/>
      <c r="EL1017" s="26"/>
      <c r="EM1017" s="26"/>
      <c r="EN1017" s="26"/>
      <c r="EO1017" s="26"/>
      <c r="EP1017" s="26"/>
      <c r="EQ1017" s="26"/>
      <c r="ER1017" s="26"/>
      <c r="ES1017" s="26"/>
      <c r="ET1017" s="26"/>
      <c r="EU1017" s="26"/>
      <c r="EV1017" s="26"/>
      <c r="EW1017" s="26"/>
      <c r="EX1017" s="26"/>
      <c r="EY1017" s="26"/>
      <c r="EZ1017" s="26"/>
      <c r="FA1017" s="26"/>
      <c r="FB1017" s="26"/>
      <c r="FC1017" s="26"/>
      <c r="FD1017" s="26"/>
      <c r="FE1017" s="26"/>
      <c r="FF1017" s="26"/>
      <c r="FG1017" s="26"/>
      <c r="FH1017" s="26"/>
      <c r="FI1017" s="26"/>
      <c r="FJ1017" s="26"/>
      <c r="FK1017" s="26"/>
      <c r="FL1017" s="26"/>
      <c r="FM1017" s="26"/>
      <c r="FN1017" s="26"/>
      <c r="FO1017" s="26"/>
      <c r="FP1017" s="26"/>
      <c r="FQ1017" s="26"/>
      <c r="FR1017" s="26"/>
      <c r="FS1017" s="26"/>
      <c r="FT1017" s="26"/>
      <c r="FU1017" s="26"/>
      <c r="FV1017" s="26"/>
      <c r="FW1017" s="26"/>
      <c r="FX1017" s="26"/>
      <c r="FY1017" s="26"/>
      <c r="FZ1017" s="26"/>
      <c r="GA1017" s="26"/>
      <c r="GB1017" s="26"/>
      <c r="GC1017" s="26"/>
      <c r="GD1017" s="26"/>
      <c r="GE1017" s="26"/>
      <c r="GF1017" s="26"/>
      <c r="GG1017" s="26"/>
      <c r="GH1017" s="26"/>
      <c r="GI1017" s="26"/>
      <c r="GJ1017" s="26"/>
      <c r="GK1017" s="26"/>
      <c r="GL1017" s="26"/>
      <c r="GM1017" s="26"/>
      <c r="GN1017" s="26"/>
      <c r="GO1017" s="26"/>
      <c r="GP1017" s="26"/>
      <c r="GQ1017" s="26"/>
      <c r="GR1017" s="26"/>
      <c r="GS1017" s="26"/>
      <c r="GT1017" s="26"/>
      <c r="GU1017" s="26"/>
      <c r="GV1017" s="26"/>
      <c r="GW1017" s="26"/>
      <c r="GX1017" s="26"/>
      <c r="GY1017" s="26"/>
      <c r="GZ1017" s="26"/>
      <c r="HA1017" s="26"/>
      <c r="HB1017" s="26"/>
      <c r="HC1017" s="26"/>
      <c r="HD1017" s="26"/>
      <c r="HE1017" s="26"/>
      <c r="HF1017" s="26"/>
      <c r="HG1017" s="26"/>
      <c r="HH1017" s="26"/>
      <c r="HI1017" s="26"/>
      <c r="HJ1017" s="26"/>
      <c r="HK1017" s="26"/>
      <c r="HL1017" s="26"/>
      <c r="HM1017" s="26"/>
      <c r="HN1017" s="26"/>
      <c r="HO1017" s="26"/>
      <c r="HP1017" s="26"/>
      <c r="HQ1017" s="26"/>
      <c r="HR1017" s="26"/>
      <c r="HS1017" s="26"/>
      <c r="HT1017" s="26"/>
      <c r="HU1017" s="26"/>
      <c r="HV1017" s="26"/>
      <c r="HW1017" s="26"/>
      <c r="HX1017" s="26"/>
      <c r="HY1017" s="26"/>
      <c r="HZ1017" s="26"/>
      <c r="IA1017" s="26"/>
      <c r="IB1017" s="26"/>
      <c r="IC1017" s="26"/>
      <c r="ID1017" s="26"/>
      <c r="IE1017" s="26"/>
      <c r="IF1017" s="26"/>
      <c r="IG1017" s="26"/>
      <c r="IH1017" s="26"/>
      <c r="II1017" s="26"/>
      <c r="IJ1017" s="26"/>
      <c r="IK1017" s="26"/>
      <c r="IL1017" s="26"/>
      <c r="IM1017" s="26"/>
      <c r="IN1017" s="26"/>
      <c r="IO1017" s="26"/>
      <c r="IP1017" s="26"/>
      <c r="IQ1017" s="26"/>
      <c r="IR1017" s="26"/>
      <c r="IS1017" s="26"/>
      <c r="IT1017" s="26"/>
      <c r="IU1017" s="26"/>
      <c r="IV1017" s="26"/>
    </row>
    <row r="1018" spans="1:256" s="32" customFormat="1" ht="14.4" x14ac:dyDescent="0.3">
      <c r="A1018"/>
      <c r="B1018"/>
      <c r="C1018"/>
      <c r="D1018"/>
      <c r="E1018"/>
      <c r="F1018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6"/>
      <c r="AB1018" s="26"/>
      <c r="AC1018" s="26"/>
      <c r="AD1018" s="26"/>
      <c r="AE1018" s="26"/>
      <c r="AF1018" s="26"/>
      <c r="AG1018" s="26"/>
      <c r="AH1018" s="26"/>
      <c r="AI1018" s="26"/>
      <c r="AJ1018" s="26"/>
      <c r="AK1018" s="26"/>
      <c r="AL1018" s="26"/>
      <c r="AM1018" s="26"/>
      <c r="AN1018" s="26"/>
      <c r="AO1018" s="26"/>
      <c r="AP1018" s="26"/>
      <c r="AQ1018" s="26"/>
      <c r="AR1018" s="26"/>
      <c r="AS1018" s="26"/>
      <c r="AT1018" s="26"/>
      <c r="AU1018" s="26"/>
      <c r="AV1018" s="26"/>
      <c r="AW1018" s="26"/>
      <c r="AX1018" s="26"/>
      <c r="AY1018" s="26"/>
      <c r="AZ1018" s="26"/>
      <c r="BA1018" s="26"/>
      <c r="BB1018" s="26"/>
      <c r="BC1018" s="26"/>
      <c r="BD1018" s="26"/>
      <c r="BE1018" s="26"/>
      <c r="BF1018" s="26"/>
      <c r="BG1018" s="26"/>
      <c r="BH1018" s="26"/>
      <c r="BI1018" s="26"/>
      <c r="BJ1018" s="26"/>
      <c r="BK1018" s="26"/>
      <c r="BL1018" s="26"/>
      <c r="BM1018" s="26"/>
      <c r="BN1018" s="26"/>
      <c r="BO1018" s="26"/>
      <c r="BP1018" s="26"/>
      <c r="BQ1018" s="26"/>
      <c r="BR1018" s="26"/>
      <c r="BS1018" s="26"/>
      <c r="BT1018" s="26"/>
      <c r="BU1018" s="26"/>
      <c r="BV1018" s="26"/>
      <c r="BW1018" s="26"/>
      <c r="BX1018" s="26"/>
      <c r="BY1018" s="26"/>
      <c r="BZ1018" s="26"/>
      <c r="CA1018" s="26"/>
      <c r="CB1018" s="26"/>
      <c r="CC1018" s="26"/>
      <c r="CD1018" s="26"/>
      <c r="CE1018" s="26"/>
      <c r="CF1018" s="26"/>
      <c r="CG1018" s="26"/>
      <c r="CH1018" s="26"/>
      <c r="CI1018" s="26"/>
      <c r="CJ1018" s="26"/>
      <c r="CK1018" s="26"/>
      <c r="CL1018" s="26"/>
      <c r="CM1018" s="26"/>
      <c r="CN1018" s="26"/>
      <c r="CO1018" s="26"/>
      <c r="CP1018" s="26"/>
      <c r="CQ1018" s="26"/>
      <c r="CR1018" s="26"/>
      <c r="CS1018" s="26"/>
      <c r="CT1018" s="26"/>
      <c r="CU1018" s="26"/>
      <c r="CV1018" s="26"/>
      <c r="CW1018" s="26"/>
      <c r="CX1018" s="26"/>
      <c r="CY1018" s="26"/>
      <c r="CZ1018" s="26"/>
      <c r="DA1018" s="26"/>
      <c r="DB1018" s="26"/>
      <c r="DC1018" s="26"/>
      <c r="DD1018" s="26"/>
      <c r="DE1018" s="26"/>
      <c r="DF1018" s="26"/>
      <c r="DG1018" s="26"/>
      <c r="DH1018" s="26"/>
      <c r="DI1018" s="26"/>
      <c r="DJ1018" s="26"/>
      <c r="DK1018" s="26"/>
      <c r="DL1018" s="26"/>
      <c r="DM1018" s="26"/>
      <c r="DN1018" s="26"/>
      <c r="DO1018" s="26"/>
      <c r="DP1018" s="26"/>
      <c r="DQ1018" s="26"/>
      <c r="DR1018" s="26"/>
      <c r="DS1018" s="26"/>
      <c r="DT1018" s="26"/>
      <c r="DU1018" s="26"/>
      <c r="DV1018" s="26"/>
      <c r="DW1018" s="26"/>
      <c r="DX1018" s="26"/>
      <c r="DY1018" s="26"/>
      <c r="DZ1018" s="26"/>
      <c r="EA1018" s="26"/>
      <c r="EB1018" s="26"/>
      <c r="EC1018" s="26"/>
      <c r="ED1018" s="26"/>
      <c r="EE1018" s="26"/>
      <c r="EF1018" s="26"/>
      <c r="EG1018" s="26"/>
      <c r="EH1018" s="26"/>
      <c r="EI1018" s="26"/>
      <c r="EJ1018" s="26"/>
      <c r="EK1018" s="26"/>
      <c r="EL1018" s="26"/>
      <c r="EM1018" s="26"/>
      <c r="EN1018" s="26"/>
      <c r="EO1018" s="26"/>
      <c r="EP1018" s="26"/>
      <c r="EQ1018" s="26"/>
      <c r="ER1018" s="26"/>
      <c r="ES1018" s="26"/>
      <c r="ET1018" s="26"/>
      <c r="EU1018" s="26"/>
      <c r="EV1018" s="26"/>
      <c r="EW1018" s="26"/>
      <c r="EX1018" s="26"/>
      <c r="EY1018" s="26"/>
      <c r="EZ1018" s="26"/>
      <c r="FA1018" s="26"/>
      <c r="FB1018" s="26"/>
      <c r="FC1018" s="26"/>
      <c r="FD1018" s="26"/>
      <c r="FE1018" s="26"/>
      <c r="FF1018" s="26"/>
      <c r="FG1018" s="26"/>
      <c r="FH1018" s="26"/>
      <c r="FI1018" s="26"/>
      <c r="FJ1018" s="26"/>
      <c r="FK1018" s="26"/>
      <c r="FL1018" s="26"/>
      <c r="FM1018" s="26"/>
      <c r="FN1018" s="26"/>
      <c r="FO1018" s="26"/>
      <c r="FP1018" s="26"/>
      <c r="FQ1018" s="26"/>
      <c r="FR1018" s="26"/>
      <c r="FS1018" s="26"/>
      <c r="FT1018" s="26"/>
      <c r="FU1018" s="26"/>
      <c r="FV1018" s="26"/>
      <c r="FW1018" s="26"/>
      <c r="FX1018" s="26"/>
      <c r="FY1018" s="26"/>
      <c r="FZ1018" s="26"/>
      <c r="GA1018" s="26"/>
      <c r="GB1018" s="26"/>
      <c r="GC1018" s="26"/>
      <c r="GD1018" s="26"/>
      <c r="GE1018" s="26"/>
      <c r="GF1018" s="26"/>
      <c r="GG1018" s="26"/>
      <c r="GH1018" s="26"/>
      <c r="GI1018" s="26"/>
      <c r="GJ1018" s="26"/>
      <c r="GK1018" s="26"/>
      <c r="GL1018" s="26"/>
      <c r="GM1018" s="26"/>
      <c r="GN1018" s="26"/>
      <c r="GO1018" s="26"/>
      <c r="GP1018" s="26"/>
      <c r="GQ1018" s="26"/>
      <c r="GR1018" s="26"/>
      <c r="GS1018" s="26"/>
      <c r="GT1018" s="26"/>
      <c r="GU1018" s="26"/>
      <c r="GV1018" s="26"/>
      <c r="GW1018" s="26"/>
      <c r="GX1018" s="26"/>
      <c r="GY1018" s="26"/>
      <c r="GZ1018" s="26"/>
      <c r="HA1018" s="26"/>
      <c r="HB1018" s="26"/>
      <c r="HC1018" s="26"/>
      <c r="HD1018" s="26"/>
      <c r="HE1018" s="26"/>
      <c r="HF1018" s="26"/>
      <c r="HG1018" s="26"/>
      <c r="HH1018" s="26"/>
      <c r="HI1018" s="26"/>
      <c r="HJ1018" s="26"/>
      <c r="HK1018" s="26"/>
      <c r="HL1018" s="26"/>
      <c r="HM1018" s="26"/>
      <c r="HN1018" s="26"/>
      <c r="HO1018" s="26"/>
      <c r="HP1018" s="26"/>
      <c r="HQ1018" s="26"/>
      <c r="HR1018" s="26"/>
      <c r="HS1018" s="26"/>
      <c r="HT1018" s="26"/>
      <c r="HU1018" s="26"/>
      <c r="HV1018" s="26"/>
      <c r="HW1018" s="26"/>
      <c r="HX1018" s="26"/>
      <c r="HY1018" s="26"/>
      <c r="HZ1018" s="26"/>
      <c r="IA1018" s="26"/>
      <c r="IB1018" s="26"/>
      <c r="IC1018" s="26"/>
      <c r="ID1018" s="26"/>
      <c r="IE1018" s="26"/>
      <c r="IF1018" s="26"/>
      <c r="IG1018" s="26"/>
      <c r="IH1018" s="26"/>
      <c r="II1018" s="26"/>
      <c r="IJ1018" s="26"/>
      <c r="IK1018" s="26"/>
      <c r="IL1018" s="26"/>
      <c r="IM1018" s="26"/>
      <c r="IN1018" s="26"/>
      <c r="IO1018" s="26"/>
      <c r="IP1018" s="26"/>
      <c r="IQ1018" s="26"/>
      <c r="IR1018" s="26"/>
      <c r="IS1018" s="26"/>
      <c r="IT1018" s="26"/>
      <c r="IU1018" s="26"/>
      <c r="IV1018" s="26"/>
    </row>
    <row r="1019" spans="1:256" s="35" customFormat="1" ht="14.4" x14ac:dyDescent="0.3">
      <c r="A1019"/>
      <c r="B1019"/>
      <c r="C1019"/>
      <c r="D1019"/>
      <c r="E1019"/>
      <c r="F1019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6"/>
      <c r="AB1019" s="26"/>
      <c r="AC1019" s="26"/>
      <c r="AD1019" s="26"/>
      <c r="AE1019" s="26"/>
      <c r="AF1019" s="26"/>
      <c r="AG1019" s="26"/>
      <c r="AH1019" s="26"/>
      <c r="AI1019" s="26"/>
      <c r="AJ1019" s="26"/>
      <c r="AK1019" s="26"/>
      <c r="AL1019" s="26"/>
      <c r="AM1019" s="26"/>
      <c r="AN1019" s="26"/>
      <c r="AO1019" s="26"/>
      <c r="AP1019" s="26"/>
      <c r="AQ1019" s="26"/>
      <c r="AR1019" s="26"/>
      <c r="AS1019" s="26"/>
      <c r="AT1019" s="26"/>
      <c r="AU1019" s="26"/>
      <c r="AV1019" s="26"/>
      <c r="AW1019" s="26"/>
      <c r="AX1019" s="26"/>
      <c r="AY1019" s="26"/>
      <c r="AZ1019" s="26"/>
      <c r="BA1019" s="26"/>
      <c r="BB1019" s="26"/>
      <c r="BC1019" s="26"/>
      <c r="BD1019" s="26"/>
      <c r="BE1019" s="26"/>
      <c r="BF1019" s="26"/>
      <c r="BG1019" s="26"/>
      <c r="BH1019" s="26"/>
      <c r="BI1019" s="26"/>
      <c r="BJ1019" s="26"/>
      <c r="BK1019" s="26"/>
      <c r="BL1019" s="26"/>
      <c r="BM1019" s="26"/>
      <c r="BN1019" s="26"/>
      <c r="BO1019" s="26"/>
      <c r="BP1019" s="26"/>
      <c r="BQ1019" s="26"/>
      <c r="BR1019" s="26"/>
      <c r="BS1019" s="26"/>
      <c r="BT1019" s="26"/>
      <c r="BU1019" s="26"/>
      <c r="BV1019" s="26"/>
      <c r="BW1019" s="26"/>
      <c r="BX1019" s="26"/>
      <c r="BY1019" s="26"/>
      <c r="BZ1019" s="26"/>
      <c r="CA1019" s="26"/>
      <c r="CB1019" s="26"/>
      <c r="CC1019" s="26"/>
      <c r="CD1019" s="26"/>
      <c r="CE1019" s="26"/>
      <c r="CF1019" s="26"/>
      <c r="CG1019" s="26"/>
      <c r="CH1019" s="26"/>
      <c r="CI1019" s="26"/>
      <c r="CJ1019" s="26"/>
      <c r="CK1019" s="26"/>
      <c r="CL1019" s="26"/>
      <c r="CM1019" s="26"/>
      <c r="CN1019" s="26"/>
      <c r="CO1019" s="26"/>
      <c r="CP1019" s="26"/>
      <c r="CQ1019" s="26"/>
      <c r="CR1019" s="26"/>
      <c r="CS1019" s="26"/>
      <c r="CT1019" s="26"/>
      <c r="CU1019" s="26"/>
      <c r="CV1019" s="26"/>
      <c r="CW1019" s="26"/>
      <c r="CX1019" s="26"/>
      <c r="CY1019" s="26"/>
      <c r="CZ1019" s="26"/>
      <c r="DA1019" s="26"/>
      <c r="DB1019" s="26"/>
      <c r="DC1019" s="26"/>
      <c r="DD1019" s="26"/>
      <c r="DE1019" s="26"/>
      <c r="DF1019" s="26"/>
      <c r="DG1019" s="26"/>
      <c r="DH1019" s="26"/>
      <c r="DI1019" s="26"/>
      <c r="DJ1019" s="26"/>
      <c r="DK1019" s="26"/>
      <c r="DL1019" s="26"/>
      <c r="DM1019" s="26"/>
      <c r="DN1019" s="26"/>
      <c r="DO1019" s="26"/>
      <c r="DP1019" s="26"/>
      <c r="DQ1019" s="26"/>
      <c r="DR1019" s="26"/>
      <c r="DS1019" s="26"/>
      <c r="DT1019" s="26"/>
      <c r="DU1019" s="26"/>
      <c r="DV1019" s="26"/>
      <c r="DW1019" s="26"/>
      <c r="DX1019" s="26"/>
      <c r="DY1019" s="26"/>
      <c r="DZ1019" s="26"/>
      <c r="EA1019" s="26"/>
      <c r="EB1019" s="26"/>
      <c r="EC1019" s="26"/>
      <c r="ED1019" s="26"/>
      <c r="EE1019" s="26"/>
      <c r="EF1019" s="26"/>
      <c r="EG1019" s="26"/>
      <c r="EH1019" s="26"/>
      <c r="EI1019" s="26"/>
      <c r="EJ1019" s="26"/>
      <c r="EK1019" s="26"/>
      <c r="EL1019" s="26"/>
      <c r="EM1019" s="26"/>
      <c r="EN1019" s="26"/>
      <c r="EO1019" s="26"/>
      <c r="EP1019" s="26"/>
      <c r="EQ1019" s="26"/>
      <c r="ER1019" s="26"/>
      <c r="ES1019" s="26"/>
      <c r="ET1019" s="26"/>
      <c r="EU1019" s="26"/>
      <c r="EV1019" s="26"/>
      <c r="EW1019" s="26"/>
      <c r="EX1019" s="26"/>
      <c r="EY1019" s="26"/>
      <c r="EZ1019" s="26"/>
      <c r="FA1019" s="26"/>
      <c r="FB1019" s="26"/>
      <c r="FC1019" s="26"/>
      <c r="FD1019" s="26"/>
      <c r="FE1019" s="26"/>
      <c r="FF1019" s="26"/>
      <c r="FG1019" s="26"/>
      <c r="FH1019" s="26"/>
      <c r="FI1019" s="26"/>
      <c r="FJ1019" s="26"/>
      <c r="FK1019" s="26"/>
      <c r="FL1019" s="26"/>
      <c r="FM1019" s="26"/>
      <c r="FN1019" s="26"/>
      <c r="FO1019" s="26"/>
      <c r="FP1019" s="26"/>
      <c r="FQ1019" s="26"/>
      <c r="FR1019" s="26"/>
      <c r="FS1019" s="26"/>
      <c r="FT1019" s="26"/>
      <c r="FU1019" s="26"/>
      <c r="FV1019" s="26"/>
      <c r="FW1019" s="26"/>
      <c r="FX1019" s="26"/>
      <c r="FY1019" s="26"/>
      <c r="FZ1019" s="26"/>
      <c r="GA1019" s="26"/>
      <c r="GB1019" s="26"/>
      <c r="GC1019" s="26"/>
      <c r="GD1019" s="26"/>
      <c r="GE1019" s="26"/>
      <c r="GF1019" s="26"/>
      <c r="GG1019" s="26"/>
      <c r="GH1019" s="26"/>
      <c r="GI1019" s="26"/>
      <c r="GJ1019" s="26"/>
      <c r="GK1019" s="26"/>
      <c r="GL1019" s="26"/>
      <c r="GM1019" s="26"/>
      <c r="GN1019" s="26"/>
      <c r="GO1019" s="26"/>
      <c r="GP1019" s="26"/>
      <c r="GQ1019" s="26"/>
      <c r="GR1019" s="26"/>
      <c r="GS1019" s="26"/>
      <c r="GT1019" s="26"/>
      <c r="GU1019" s="26"/>
      <c r="GV1019" s="26"/>
      <c r="GW1019" s="26"/>
      <c r="GX1019" s="26"/>
      <c r="GY1019" s="26"/>
      <c r="GZ1019" s="26"/>
      <c r="HA1019" s="26"/>
      <c r="HB1019" s="26"/>
      <c r="HC1019" s="26"/>
      <c r="HD1019" s="26"/>
      <c r="HE1019" s="26"/>
      <c r="HF1019" s="26"/>
      <c r="HG1019" s="26"/>
      <c r="HH1019" s="26"/>
      <c r="HI1019" s="26"/>
      <c r="HJ1019" s="26"/>
      <c r="HK1019" s="26"/>
      <c r="HL1019" s="26"/>
      <c r="HM1019" s="26"/>
      <c r="HN1019" s="26"/>
      <c r="HO1019" s="26"/>
      <c r="HP1019" s="26"/>
      <c r="HQ1019" s="26"/>
      <c r="HR1019" s="26"/>
      <c r="HS1019" s="26"/>
      <c r="HT1019" s="26"/>
      <c r="HU1019" s="26"/>
      <c r="HV1019" s="26"/>
      <c r="HW1019" s="26"/>
      <c r="HX1019" s="26"/>
      <c r="HY1019" s="26"/>
      <c r="HZ1019" s="26"/>
      <c r="IA1019" s="26"/>
      <c r="IB1019" s="26"/>
      <c r="IC1019" s="26"/>
      <c r="ID1019" s="26"/>
      <c r="IE1019" s="26"/>
      <c r="IF1019" s="26"/>
      <c r="IG1019" s="26"/>
      <c r="IH1019" s="26"/>
      <c r="II1019" s="26"/>
      <c r="IJ1019" s="26"/>
      <c r="IK1019" s="26"/>
      <c r="IL1019" s="26"/>
      <c r="IM1019" s="26"/>
      <c r="IN1019" s="26"/>
      <c r="IO1019" s="26"/>
      <c r="IP1019" s="26"/>
      <c r="IQ1019" s="26"/>
      <c r="IR1019" s="26"/>
      <c r="IS1019" s="26"/>
      <c r="IT1019" s="26"/>
      <c r="IU1019" s="26"/>
      <c r="IV1019" s="26"/>
    </row>
    <row r="1020" spans="1:256" s="32" customFormat="1" ht="14.4" x14ac:dyDescent="0.3">
      <c r="A1020"/>
      <c r="B1020"/>
      <c r="C1020"/>
      <c r="D1020"/>
      <c r="E1020"/>
      <c r="F1020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6"/>
      <c r="AB1020" s="26"/>
      <c r="AC1020" s="26"/>
      <c r="AD1020" s="26"/>
      <c r="AE1020" s="26"/>
      <c r="AF1020" s="26"/>
      <c r="AG1020" s="26"/>
      <c r="AH1020" s="26"/>
      <c r="AI1020" s="26"/>
      <c r="AJ1020" s="26"/>
      <c r="AK1020" s="26"/>
      <c r="AL1020" s="26"/>
      <c r="AM1020" s="26"/>
      <c r="AN1020" s="26"/>
      <c r="AO1020" s="26"/>
      <c r="AP1020" s="26"/>
      <c r="AQ1020" s="26"/>
      <c r="AR1020" s="26"/>
      <c r="AS1020" s="26"/>
      <c r="AT1020" s="26"/>
      <c r="AU1020" s="26"/>
      <c r="AV1020" s="26"/>
      <c r="AW1020" s="26"/>
      <c r="AX1020" s="26"/>
      <c r="AY1020" s="26"/>
      <c r="AZ1020" s="26"/>
      <c r="BA1020" s="26"/>
      <c r="BB1020" s="26"/>
      <c r="BC1020" s="26"/>
      <c r="BD1020" s="26"/>
      <c r="BE1020" s="26"/>
      <c r="BF1020" s="26"/>
      <c r="BG1020" s="26"/>
      <c r="BH1020" s="26"/>
      <c r="BI1020" s="26"/>
      <c r="BJ1020" s="26"/>
      <c r="BK1020" s="26"/>
      <c r="BL1020" s="26"/>
      <c r="BM1020" s="26"/>
      <c r="BN1020" s="26"/>
      <c r="BO1020" s="26"/>
      <c r="BP1020" s="26"/>
      <c r="BQ1020" s="26"/>
      <c r="BR1020" s="26"/>
      <c r="BS1020" s="26"/>
      <c r="BT1020" s="26"/>
      <c r="BU1020" s="26"/>
      <c r="BV1020" s="26"/>
      <c r="BW1020" s="26"/>
      <c r="BX1020" s="26"/>
      <c r="BY1020" s="26"/>
      <c r="BZ1020" s="26"/>
      <c r="CA1020" s="26"/>
      <c r="CB1020" s="26"/>
      <c r="CC1020" s="26"/>
      <c r="CD1020" s="26"/>
      <c r="CE1020" s="26"/>
      <c r="CF1020" s="26"/>
      <c r="CG1020" s="26"/>
      <c r="CH1020" s="26"/>
      <c r="CI1020" s="26"/>
      <c r="CJ1020" s="26"/>
      <c r="CK1020" s="26"/>
      <c r="CL1020" s="26"/>
      <c r="CM1020" s="26"/>
      <c r="CN1020" s="26"/>
      <c r="CO1020" s="26"/>
      <c r="CP1020" s="26"/>
      <c r="CQ1020" s="26"/>
      <c r="CR1020" s="26"/>
      <c r="CS1020" s="26"/>
      <c r="CT1020" s="26"/>
      <c r="CU1020" s="26"/>
      <c r="CV1020" s="26"/>
      <c r="CW1020" s="26"/>
      <c r="CX1020" s="26"/>
      <c r="CY1020" s="26"/>
      <c r="CZ1020" s="26"/>
      <c r="DA1020" s="26"/>
      <c r="DB1020" s="26"/>
      <c r="DC1020" s="26"/>
      <c r="DD1020" s="26"/>
      <c r="DE1020" s="26"/>
      <c r="DF1020" s="26"/>
      <c r="DG1020" s="26"/>
      <c r="DH1020" s="26"/>
      <c r="DI1020" s="26"/>
      <c r="DJ1020" s="26"/>
      <c r="DK1020" s="26"/>
      <c r="DL1020" s="26"/>
      <c r="DM1020" s="26"/>
      <c r="DN1020" s="26"/>
      <c r="DO1020" s="26"/>
      <c r="DP1020" s="26"/>
      <c r="DQ1020" s="26"/>
      <c r="DR1020" s="26"/>
      <c r="DS1020" s="26"/>
      <c r="DT1020" s="26"/>
      <c r="DU1020" s="26"/>
      <c r="DV1020" s="26"/>
      <c r="DW1020" s="26"/>
      <c r="DX1020" s="26"/>
      <c r="DY1020" s="26"/>
      <c r="DZ1020" s="26"/>
      <c r="EA1020" s="26"/>
      <c r="EB1020" s="26"/>
      <c r="EC1020" s="26"/>
      <c r="ED1020" s="26"/>
      <c r="EE1020" s="26"/>
      <c r="EF1020" s="26"/>
      <c r="EG1020" s="26"/>
      <c r="EH1020" s="26"/>
      <c r="EI1020" s="26"/>
      <c r="EJ1020" s="26"/>
      <c r="EK1020" s="26"/>
      <c r="EL1020" s="26"/>
      <c r="EM1020" s="26"/>
      <c r="EN1020" s="26"/>
      <c r="EO1020" s="26"/>
      <c r="EP1020" s="26"/>
      <c r="EQ1020" s="26"/>
      <c r="ER1020" s="26"/>
      <c r="ES1020" s="26"/>
      <c r="ET1020" s="26"/>
      <c r="EU1020" s="26"/>
      <c r="EV1020" s="26"/>
      <c r="EW1020" s="26"/>
      <c r="EX1020" s="26"/>
      <c r="EY1020" s="26"/>
      <c r="EZ1020" s="26"/>
      <c r="FA1020" s="26"/>
      <c r="FB1020" s="26"/>
      <c r="FC1020" s="26"/>
      <c r="FD1020" s="26"/>
      <c r="FE1020" s="26"/>
      <c r="FF1020" s="26"/>
      <c r="FG1020" s="26"/>
      <c r="FH1020" s="26"/>
      <c r="FI1020" s="26"/>
      <c r="FJ1020" s="26"/>
      <c r="FK1020" s="26"/>
      <c r="FL1020" s="26"/>
      <c r="FM1020" s="26"/>
      <c r="FN1020" s="26"/>
      <c r="FO1020" s="26"/>
      <c r="FP1020" s="26"/>
      <c r="FQ1020" s="26"/>
      <c r="FR1020" s="26"/>
      <c r="FS1020" s="26"/>
      <c r="FT1020" s="26"/>
      <c r="FU1020" s="26"/>
      <c r="FV1020" s="26"/>
      <c r="FW1020" s="26"/>
      <c r="FX1020" s="26"/>
      <c r="FY1020" s="26"/>
      <c r="FZ1020" s="26"/>
      <c r="GA1020" s="26"/>
      <c r="GB1020" s="26"/>
      <c r="GC1020" s="26"/>
      <c r="GD1020" s="26"/>
      <c r="GE1020" s="26"/>
      <c r="GF1020" s="26"/>
      <c r="GG1020" s="26"/>
      <c r="GH1020" s="26"/>
      <c r="GI1020" s="26"/>
      <c r="GJ1020" s="26"/>
      <c r="GK1020" s="26"/>
      <c r="GL1020" s="26"/>
      <c r="GM1020" s="26"/>
      <c r="GN1020" s="26"/>
      <c r="GO1020" s="26"/>
      <c r="GP1020" s="26"/>
      <c r="GQ1020" s="26"/>
      <c r="GR1020" s="26"/>
      <c r="GS1020" s="26"/>
      <c r="GT1020" s="26"/>
      <c r="GU1020" s="26"/>
      <c r="GV1020" s="26"/>
      <c r="GW1020" s="26"/>
      <c r="GX1020" s="26"/>
      <c r="GY1020" s="26"/>
      <c r="GZ1020" s="26"/>
      <c r="HA1020" s="26"/>
      <c r="HB1020" s="26"/>
      <c r="HC1020" s="26"/>
      <c r="HD1020" s="26"/>
      <c r="HE1020" s="26"/>
      <c r="HF1020" s="26"/>
      <c r="HG1020" s="26"/>
      <c r="HH1020" s="26"/>
      <c r="HI1020" s="26"/>
      <c r="HJ1020" s="26"/>
      <c r="HK1020" s="26"/>
      <c r="HL1020" s="26"/>
      <c r="HM1020" s="26"/>
      <c r="HN1020" s="26"/>
      <c r="HO1020" s="26"/>
      <c r="HP1020" s="26"/>
      <c r="HQ1020" s="26"/>
      <c r="HR1020" s="26"/>
      <c r="HS1020" s="26"/>
      <c r="HT1020" s="26"/>
      <c r="HU1020" s="26"/>
      <c r="HV1020" s="26"/>
      <c r="HW1020" s="26"/>
      <c r="HX1020" s="26"/>
      <c r="HY1020" s="26"/>
      <c r="HZ1020" s="26"/>
      <c r="IA1020" s="26"/>
      <c r="IB1020" s="26"/>
      <c r="IC1020" s="26"/>
      <c r="ID1020" s="26"/>
      <c r="IE1020" s="26"/>
      <c r="IF1020" s="26"/>
      <c r="IG1020" s="26"/>
      <c r="IH1020" s="26"/>
      <c r="II1020" s="26"/>
      <c r="IJ1020" s="26"/>
      <c r="IK1020" s="26"/>
      <c r="IL1020" s="26"/>
      <c r="IM1020" s="26"/>
      <c r="IN1020" s="26"/>
      <c r="IO1020" s="26"/>
      <c r="IP1020" s="26"/>
      <c r="IQ1020" s="26"/>
      <c r="IR1020" s="26"/>
      <c r="IS1020" s="26"/>
      <c r="IT1020" s="26"/>
      <c r="IU1020" s="26"/>
      <c r="IV1020" s="26"/>
    </row>
    <row r="1021" spans="1:256" s="32" customFormat="1" ht="14.4" x14ac:dyDescent="0.3">
      <c r="A1021"/>
      <c r="B1021"/>
      <c r="C1021"/>
      <c r="D1021"/>
      <c r="E1021"/>
      <c r="F1021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6"/>
      <c r="AB1021" s="26"/>
      <c r="AC1021" s="26"/>
      <c r="AD1021" s="26"/>
      <c r="AE1021" s="26"/>
      <c r="AF1021" s="26"/>
      <c r="AG1021" s="26"/>
      <c r="AH1021" s="26"/>
      <c r="AI1021" s="26"/>
      <c r="AJ1021" s="26"/>
      <c r="AK1021" s="26"/>
      <c r="AL1021" s="26"/>
      <c r="AM1021" s="26"/>
      <c r="AN1021" s="26"/>
      <c r="AO1021" s="26"/>
      <c r="AP1021" s="26"/>
      <c r="AQ1021" s="26"/>
      <c r="AR1021" s="26"/>
      <c r="AS1021" s="26"/>
      <c r="AT1021" s="26"/>
      <c r="AU1021" s="26"/>
      <c r="AV1021" s="26"/>
      <c r="AW1021" s="26"/>
      <c r="AX1021" s="26"/>
      <c r="AY1021" s="26"/>
      <c r="AZ1021" s="26"/>
      <c r="BA1021" s="26"/>
      <c r="BB1021" s="26"/>
      <c r="BC1021" s="26"/>
      <c r="BD1021" s="26"/>
      <c r="BE1021" s="26"/>
      <c r="BF1021" s="26"/>
      <c r="BG1021" s="26"/>
      <c r="BH1021" s="26"/>
      <c r="BI1021" s="26"/>
      <c r="BJ1021" s="26"/>
      <c r="BK1021" s="26"/>
      <c r="BL1021" s="26"/>
      <c r="BM1021" s="26"/>
      <c r="BN1021" s="26"/>
      <c r="BO1021" s="26"/>
      <c r="BP1021" s="26"/>
      <c r="BQ1021" s="26"/>
      <c r="BR1021" s="26"/>
      <c r="BS1021" s="26"/>
      <c r="BT1021" s="26"/>
      <c r="BU1021" s="26"/>
      <c r="BV1021" s="26"/>
      <c r="BW1021" s="26"/>
      <c r="BX1021" s="26"/>
      <c r="BY1021" s="26"/>
      <c r="BZ1021" s="26"/>
      <c r="CA1021" s="26"/>
      <c r="CB1021" s="26"/>
      <c r="CC1021" s="26"/>
      <c r="CD1021" s="26"/>
      <c r="CE1021" s="26"/>
      <c r="CF1021" s="26"/>
      <c r="CG1021" s="26"/>
      <c r="CH1021" s="26"/>
      <c r="CI1021" s="26"/>
      <c r="CJ1021" s="26"/>
      <c r="CK1021" s="26"/>
      <c r="CL1021" s="26"/>
      <c r="CM1021" s="26"/>
      <c r="CN1021" s="26"/>
      <c r="CO1021" s="26"/>
      <c r="CP1021" s="26"/>
      <c r="CQ1021" s="26"/>
      <c r="CR1021" s="26"/>
      <c r="CS1021" s="26"/>
      <c r="CT1021" s="26"/>
      <c r="CU1021" s="26"/>
      <c r="CV1021" s="26"/>
      <c r="CW1021" s="26"/>
      <c r="CX1021" s="26"/>
      <c r="CY1021" s="26"/>
      <c r="CZ1021" s="26"/>
      <c r="DA1021" s="26"/>
      <c r="DB1021" s="26"/>
      <c r="DC1021" s="26"/>
      <c r="DD1021" s="26"/>
      <c r="DE1021" s="26"/>
      <c r="DF1021" s="26"/>
      <c r="DG1021" s="26"/>
      <c r="DH1021" s="26"/>
      <c r="DI1021" s="26"/>
      <c r="DJ1021" s="26"/>
      <c r="DK1021" s="26"/>
      <c r="DL1021" s="26"/>
      <c r="DM1021" s="26"/>
      <c r="DN1021" s="26"/>
      <c r="DO1021" s="26"/>
      <c r="DP1021" s="26"/>
      <c r="DQ1021" s="26"/>
      <c r="DR1021" s="26"/>
      <c r="DS1021" s="26"/>
      <c r="DT1021" s="26"/>
      <c r="DU1021" s="26"/>
      <c r="DV1021" s="26"/>
      <c r="DW1021" s="26"/>
      <c r="DX1021" s="26"/>
      <c r="DY1021" s="26"/>
      <c r="DZ1021" s="26"/>
      <c r="EA1021" s="26"/>
      <c r="EB1021" s="26"/>
      <c r="EC1021" s="26"/>
      <c r="ED1021" s="26"/>
      <c r="EE1021" s="26"/>
      <c r="EF1021" s="26"/>
      <c r="EG1021" s="26"/>
      <c r="EH1021" s="26"/>
      <c r="EI1021" s="26"/>
      <c r="EJ1021" s="26"/>
      <c r="EK1021" s="26"/>
      <c r="EL1021" s="26"/>
      <c r="EM1021" s="26"/>
      <c r="EN1021" s="26"/>
      <c r="EO1021" s="26"/>
      <c r="EP1021" s="26"/>
      <c r="EQ1021" s="26"/>
      <c r="ER1021" s="26"/>
      <c r="ES1021" s="26"/>
      <c r="ET1021" s="26"/>
      <c r="EU1021" s="26"/>
      <c r="EV1021" s="26"/>
      <c r="EW1021" s="26"/>
      <c r="EX1021" s="26"/>
      <c r="EY1021" s="26"/>
      <c r="EZ1021" s="26"/>
      <c r="FA1021" s="26"/>
      <c r="FB1021" s="26"/>
      <c r="FC1021" s="26"/>
      <c r="FD1021" s="26"/>
      <c r="FE1021" s="26"/>
      <c r="FF1021" s="26"/>
      <c r="FG1021" s="26"/>
      <c r="FH1021" s="26"/>
      <c r="FI1021" s="26"/>
      <c r="FJ1021" s="26"/>
      <c r="FK1021" s="26"/>
      <c r="FL1021" s="26"/>
      <c r="FM1021" s="26"/>
      <c r="FN1021" s="26"/>
      <c r="FO1021" s="26"/>
      <c r="FP1021" s="26"/>
      <c r="FQ1021" s="26"/>
      <c r="FR1021" s="26"/>
      <c r="FS1021" s="26"/>
      <c r="FT1021" s="26"/>
      <c r="FU1021" s="26"/>
      <c r="FV1021" s="26"/>
      <c r="FW1021" s="26"/>
      <c r="FX1021" s="26"/>
      <c r="FY1021" s="26"/>
      <c r="FZ1021" s="26"/>
      <c r="GA1021" s="26"/>
      <c r="GB1021" s="26"/>
      <c r="GC1021" s="26"/>
      <c r="GD1021" s="26"/>
      <c r="GE1021" s="26"/>
      <c r="GF1021" s="26"/>
      <c r="GG1021" s="26"/>
      <c r="GH1021" s="26"/>
      <c r="GI1021" s="26"/>
      <c r="GJ1021" s="26"/>
      <c r="GK1021" s="26"/>
      <c r="GL1021" s="26"/>
      <c r="GM1021" s="26"/>
      <c r="GN1021" s="26"/>
      <c r="GO1021" s="26"/>
      <c r="GP1021" s="26"/>
      <c r="GQ1021" s="26"/>
      <c r="GR1021" s="26"/>
      <c r="GS1021" s="26"/>
      <c r="GT1021" s="26"/>
      <c r="GU1021" s="26"/>
      <c r="GV1021" s="26"/>
      <c r="GW1021" s="26"/>
      <c r="GX1021" s="26"/>
      <c r="GY1021" s="26"/>
      <c r="GZ1021" s="26"/>
      <c r="HA1021" s="26"/>
      <c r="HB1021" s="26"/>
      <c r="HC1021" s="26"/>
      <c r="HD1021" s="26"/>
      <c r="HE1021" s="26"/>
      <c r="HF1021" s="26"/>
      <c r="HG1021" s="26"/>
      <c r="HH1021" s="26"/>
      <c r="HI1021" s="26"/>
      <c r="HJ1021" s="26"/>
      <c r="HK1021" s="26"/>
      <c r="HL1021" s="26"/>
      <c r="HM1021" s="26"/>
      <c r="HN1021" s="26"/>
      <c r="HO1021" s="26"/>
      <c r="HP1021" s="26"/>
      <c r="HQ1021" s="26"/>
      <c r="HR1021" s="26"/>
      <c r="HS1021" s="26"/>
      <c r="HT1021" s="26"/>
      <c r="HU1021" s="26"/>
      <c r="HV1021" s="26"/>
      <c r="HW1021" s="26"/>
      <c r="HX1021" s="26"/>
      <c r="HY1021" s="26"/>
      <c r="HZ1021" s="26"/>
      <c r="IA1021" s="26"/>
      <c r="IB1021" s="26"/>
      <c r="IC1021" s="26"/>
      <c r="ID1021" s="26"/>
      <c r="IE1021" s="26"/>
      <c r="IF1021" s="26"/>
      <c r="IG1021" s="26"/>
      <c r="IH1021" s="26"/>
      <c r="II1021" s="26"/>
      <c r="IJ1021" s="26"/>
      <c r="IK1021" s="26"/>
      <c r="IL1021" s="26"/>
      <c r="IM1021" s="26"/>
      <c r="IN1021" s="26"/>
      <c r="IO1021" s="26"/>
      <c r="IP1021" s="26"/>
      <c r="IQ1021" s="26"/>
      <c r="IR1021" s="26"/>
      <c r="IS1021" s="26"/>
      <c r="IT1021" s="26"/>
      <c r="IU1021" s="26"/>
      <c r="IV1021" s="26"/>
    </row>
    <row r="1022" spans="1:256" s="32" customFormat="1" ht="14.4" x14ac:dyDescent="0.3">
      <c r="A1022"/>
      <c r="B1022"/>
      <c r="C1022"/>
      <c r="D1022"/>
      <c r="E1022"/>
      <c r="F1022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6"/>
      <c r="AB1022" s="26"/>
      <c r="AC1022" s="26"/>
      <c r="AD1022" s="26"/>
      <c r="AE1022" s="26"/>
      <c r="AF1022" s="26"/>
      <c r="AG1022" s="26"/>
      <c r="AH1022" s="26"/>
      <c r="AI1022" s="26"/>
      <c r="AJ1022" s="26"/>
      <c r="AK1022" s="26"/>
      <c r="AL1022" s="26"/>
      <c r="AM1022" s="26"/>
      <c r="AN1022" s="26"/>
      <c r="AO1022" s="26"/>
      <c r="AP1022" s="26"/>
      <c r="AQ1022" s="26"/>
      <c r="AR1022" s="26"/>
      <c r="AS1022" s="26"/>
      <c r="AT1022" s="26"/>
      <c r="AU1022" s="26"/>
      <c r="AV1022" s="26"/>
      <c r="AW1022" s="26"/>
      <c r="AX1022" s="26"/>
      <c r="AY1022" s="26"/>
      <c r="AZ1022" s="26"/>
      <c r="BA1022" s="26"/>
      <c r="BB1022" s="26"/>
      <c r="BC1022" s="26"/>
      <c r="BD1022" s="26"/>
      <c r="BE1022" s="26"/>
      <c r="BF1022" s="26"/>
      <c r="BG1022" s="26"/>
      <c r="BH1022" s="26"/>
      <c r="BI1022" s="26"/>
      <c r="BJ1022" s="26"/>
      <c r="BK1022" s="26"/>
      <c r="BL1022" s="26"/>
      <c r="BM1022" s="26"/>
      <c r="BN1022" s="26"/>
      <c r="BO1022" s="26"/>
      <c r="BP1022" s="26"/>
      <c r="BQ1022" s="26"/>
      <c r="BR1022" s="26"/>
      <c r="BS1022" s="26"/>
      <c r="BT1022" s="26"/>
      <c r="BU1022" s="26"/>
      <c r="BV1022" s="26"/>
      <c r="BW1022" s="26"/>
      <c r="BX1022" s="26"/>
      <c r="BY1022" s="26"/>
      <c r="BZ1022" s="26"/>
      <c r="CA1022" s="26"/>
      <c r="CB1022" s="26"/>
      <c r="CC1022" s="26"/>
      <c r="CD1022" s="26"/>
      <c r="CE1022" s="26"/>
      <c r="CF1022" s="26"/>
      <c r="CG1022" s="26"/>
      <c r="CH1022" s="26"/>
      <c r="CI1022" s="26"/>
      <c r="CJ1022" s="26"/>
      <c r="CK1022" s="26"/>
      <c r="CL1022" s="26"/>
      <c r="CM1022" s="26"/>
      <c r="CN1022" s="26"/>
      <c r="CO1022" s="26"/>
      <c r="CP1022" s="26"/>
      <c r="CQ1022" s="26"/>
      <c r="CR1022" s="26"/>
      <c r="CS1022" s="26"/>
      <c r="CT1022" s="26"/>
      <c r="CU1022" s="26"/>
      <c r="CV1022" s="26"/>
      <c r="CW1022" s="26"/>
      <c r="CX1022" s="26"/>
      <c r="CY1022" s="26"/>
      <c r="CZ1022" s="26"/>
      <c r="DA1022" s="26"/>
      <c r="DB1022" s="26"/>
      <c r="DC1022" s="26"/>
      <c r="DD1022" s="26"/>
      <c r="DE1022" s="26"/>
      <c r="DF1022" s="26"/>
      <c r="DG1022" s="26"/>
      <c r="DH1022" s="26"/>
      <c r="DI1022" s="26"/>
      <c r="DJ1022" s="26"/>
      <c r="DK1022" s="26"/>
      <c r="DL1022" s="26"/>
      <c r="DM1022" s="26"/>
      <c r="DN1022" s="26"/>
      <c r="DO1022" s="26"/>
      <c r="DP1022" s="26"/>
      <c r="DQ1022" s="26"/>
      <c r="DR1022" s="26"/>
      <c r="DS1022" s="26"/>
      <c r="DT1022" s="26"/>
      <c r="DU1022" s="26"/>
      <c r="DV1022" s="26"/>
      <c r="DW1022" s="26"/>
      <c r="DX1022" s="26"/>
      <c r="DY1022" s="26"/>
      <c r="DZ1022" s="26"/>
      <c r="EA1022" s="26"/>
      <c r="EB1022" s="26"/>
      <c r="EC1022" s="26"/>
      <c r="ED1022" s="26"/>
      <c r="EE1022" s="26"/>
      <c r="EF1022" s="26"/>
      <c r="EG1022" s="26"/>
      <c r="EH1022" s="26"/>
      <c r="EI1022" s="26"/>
      <c r="EJ1022" s="26"/>
      <c r="EK1022" s="26"/>
      <c r="EL1022" s="26"/>
      <c r="EM1022" s="26"/>
      <c r="EN1022" s="26"/>
      <c r="EO1022" s="26"/>
      <c r="EP1022" s="26"/>
      <c r="EQ1022" s="26"/>
      <c r="ER1022" s="26"/>
      <c r="ES1022" s="26"/>
      <c r="ET1022" s="26"/>
      <c r="EU1022" s="26"/>
      <c r="EV1022" s="26"/>
      <c r="EW1022" s="26"/>
      <c r="EX1022" s="26"/>
      <c r="EY1022" s="26"/>
      <c r="EZ1022" s="26"/>
      <c r="FA1022" s="26"/>
      <c r="FB1022" s="26"/>
      <c r="FC1022" s="26"/>
      <c r="FD1022" s="26"/>
      <c r="FE1022" s="26"/>
      <c r="FF1022" s="26"/>
      <c r="FG1022" s="26"/>
      <c r="FH1022" s="26"/>
      <c r="FI1022" s="26"/>
      <c r="FJ1022" s="26"/>
      <c r="FK1022" s="26"/>
      <c r="FL1022" s="26"/>
      <c r="FM1022" s="26"/>
      <c r="FN1022" s="26"/>
      <c r="FO1022" s="26"/>
      <c r="FP1022" s="26"/>
      <c r="FQ1022" s="26"/>
      <c r="FR1022" s="26"/>
      <c r="FS1022" s="26"/>
      <c r="FT1022" s="26"/>
      <c r="FU1022" s="26"/>
      <c r="FV1022" s="26"/>
      <c r="FW1022" s="26"/>
      <c r="FX1022" s="26"/>
      <c r="FY1022" s="26"/>
      <c r="FZ1022" s="26"/>
      <c r="GA1022" s="26"/>
      <c r="GB1022" s="26"/>
      <c r="GC1022" s="26"/>
      <c r="GD1022" s="26"/>
      <c r="GE1022" s="26"/>
      <c r="GF1022" s="26"/>
      <c r="GG1022" s="26"/>
      <c r="GH1022" s="26"/>
      <c r="GI1022" s="26"/>
      <c r="GJ1022" s="26"/>
      <c r="GK1022" s="26"/>
      <c r="GL1022" s="26"/>
      <c r="GM1022" s="26"/>
      <c r="GN1022" s="26"/>
      <c r="GO1022" s="26"/>
      <c r="GP1022" s="26"/>
      <c r="GQ1022" s="26"/>
      <c r="GR1022" s="26"/>
      <c r="GS1022" s="26"/>
      <c r="GT1022" s="26"/>
      <c r="GU1022" s="26"/>
      <c r="GV1022" s="26"/>
      <c r="GW1022" s="26"/>
      <c r="GX1022" s="26"/>
      <c r="GY1022" s="26"/>
      <c r="GZ1022" s="26"/>
      <c r="HA1022" s="26"/>
      <c r="HB1022" s="26"/>
      <c r="HC1022" s="26"/>
      <c r="HD1022" s="26"/>
      <c r="HE1022" s="26"/>
      <c r="HF1022" s="26"/>
      <c r="HG1022" s="26"/>
      <c r="HH1022" s="26"/>
      <c r="HI1022" s="26"/>
      <c r="HJ1022" s="26"/>
      <c r="HK1022" s="26"/>
      <c r="HL1022" s="26"/>
      <c r="HM1022" s="26"/>
      <c r="HN1022" s="26"/>
      <c r="HO1022" s="26"/>
      <c r="HP1022" s="26"/>
      <c r="HQ1022" s="26"/>
      <c r="HR1022" s="26"/>
      <c r="HS1022" s="26"/>
      <c r="HT1022" s="26"/>
      <c r="HU1022" s="26"/>
      <c r="HV1022" s="26"/>
      <c r="HW1022" s="26"/>
      <c r="HX1022" s="26"/>
      <c r="HY1022" s="26"/>
      <c r="HZ1022" s="26"/>
      <c r="IA1022" s="26"/>
      <c r="IB1022" s="26"/>
      <c r="IC1022" s="26"/>
      <c r="ID1022" s="26"/>
      <c r="IE1022" s="26"/>
      <c r="IF1022" s="26"/>
      <c r="IG1022" s="26"/>
      <c r="IH1022" s="26"/>
      <c r="II1022" s="26"/>
      <c r="IJ1022" s="26"/>
      <c r="IK1022" s="26"/>
      <c r="IL1022" s="26"/>
      <c r="IM1022" s="26"/>
      <c r="IN1022" s="26"/>
      <c r="IO1022" s="26"/>
      <c r="IP1022" s="26"/>
      <c r="IQ1022" s="26"/>
      <c r="IR1022" s="26"/>
      <c r="IS1022" s="26"/>
      <c r="IT1022" s="26"/>
      <c r="IU1022" s="26"/>
      <c r="IV1022" s="26"/>
    </row>
    <row r="1023" spans="1:256" s="32" customFormat="1" ht="14.4" x14ac:dyDescent="0.3">
      <c r="A1023"/>
      <c r="B1023"/>
      <c r="C1023"/>
      <c r="D1023"/>
      <c r="E1023"/>
      <c r="F1023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6"/>
      <c r="AB1023" s="26"/>
      <c r="AC1023" s="26"/>
      <c r="AD1023" s="26"/>
      <c r="AE1023" s="26"/>
      <c r="AF1023" s="26"/>
      <c r="AG1023" s="26"/>
      <c r="AH1023" s="26"/>
      <c r="AI1023" s="26"/>
      <c r="AJ1023" s="26"/>
      <c r="AK1023" s="26"/>
      <c r="AL1023" s="26"/>
      <c r="AM1023" s="26"/>
      <c r="AN1023" s="26"/>
      <c r="AO1023" s="26"/>
      <c r="AP1023" s="26"/>
      <c r="AQ1023" s="26"/>
      <c r="AR1023" s="26"/>
      <c r="AS1023" s="26"/>
      <c r="AT1023" s="26"/>
      <c r="AU1023" s="26"/>
      <c r="AV1023" s="26"/>
      <c r="AW1023" s="26"/>
      <c r="AX1023" s="26"/>
      <c r="AY1023" s="26"/>
      <c r="AZ1023" s="26"/>
      <c r="BA1023" s="26"/>
      <c r="BB1023" s="26"/>
      <c r="BC1023" s="26"/>
      <c r="BD1023" s="26"/>
      <c r="BE1023" s="26"/>
      <c r="BF1023" s="26"/>
      <c r="BG1023" s="26"/>
      <c r="BH1023" s="26"/>
      <c r="BI1023" s="26"/>
      <c r="BJ1023" s="26"/>
      <c r="BK1023" s="26"/>
      <c r="BL1023" s="26"/>
      <c r="BM1023" s="26"/>
      <c r="BN1023" s="26"/>
      <c r="BO1023" s="26"/>
      <c r="BP1023" s="26"/>
      <c r="BQ1023" s="26"/>
      <c r="BR1023" s="26"/>
      <c r="BS1023" s="26"/>
      <c r="BT1023" s="26"/>
      <c r="BU1023" s="26"/>
      <c r="BV1023" s="26"/>
      <c r="BW1023" s="26"/>
      <c r="BX1023" s="26"/>
      <c r="BY1023" s="26"/>
      <c r="BZ1023" s="26"/>
      <c r="CA1023" s="26"/>
      <c r="CB1023" s="26"/>
      <c r="CC1023" s="26"/>
      <c r="CD1023" s="26"/>
      <c r="CE1023" s="26"/>
      <c r="CF1023" s="26"/>
      <c r="CG1023" s="26"/>
      <c r="CH1023" s="26"/>
      <c r="CI1023" s="26"/>
      <c r="CJ1023" s="26"/>
      <c r="CK1023" s="26"/>
      <c r="CL1023" s="26"/>
      <c r="CM1023" s="26"/>
      <c r="CN1023" s="26"/>
      <c r="CO1023" s="26"/>
      <c r="CP1023" s="26"/>
      <c r="CQ1023" s="26"/>
      <c r="CR1023" s="26"/>
      <c r="CS1023" s="26"/>
      <c r="CT1023" s="26"/>
      <c r="CU1023" s="26"/>
      <c r="CV1023" s="26"/>
      <c r="CW1023" s="26"/>
      <c r="CX1023" s="26"/>
      <c r="CY1023" s="26"/>
      <c r="CZ1023" s="26"/>
      <c r="DA1023" s="26"/>
      <c r="DB1023" s="26"/>
      <c r="DC1023" s="26"/>
      <c r="DD1023" s="26"/>
      <c r="DE1023" s="26"/>
      <c r="DF1023" s="26"/>
      <c r="DG1023" s="26"/>
      <c r="DH1023" s="26"/>
      <c r="DI1023" s="26"/>
      <c r="DJ1023" s="26"/>
      <c r="DK1023" s="26"/>
      <c r="DL1023" s="26"/>
      <c r="DM1023" s="26"/>
      <c r="DN1023" s="26"/>
      <c r="DO1023" s="26"/>
      <c r="DP1023" s="26"/>
      <c r="DQ1023" s="26"/>
      <c r="DR1023" s="26"/>
      <c r="DS1023" s="26"/>
      <c r="DT1023" s="26"/>
      <c r="DU1023" s="26"/>
      <c r="DV1023" s="26"/>
      <c r="DW1023" s="26"/>
      <c r="DX1023" s="26"/>
      <c r="DY1023" s="26"/>
      <c r="DZ1023" s="26"/>
      <c r="EA1023" s="26"/>
      <c r="EB1023" s="26"/>
      <c r="EC1023" s="26"/>
      <c r="ED1023" s="26"/>
      <c r="EE1023" s="26"/>
      <c r="EF1023" s="26"/>
      <c r="EG1023" s="26"/>
      <c r="EH1023" s="26"/>
      <c r="EI1023" s="26"/>
      <c r="EJ1023" s="26"/>
      <c r="EK1023" s="26"/>
      <c r="EL1023" s="26"/>
      <c r="EM1023" s="26"/>
      <c r="EN1023" s="26"/>
      <c r="EO1023" s="26"/>
      <c r="EP1023" s="26"/>
      <c r="EQ1023" s="26"/>
      <c r="ER1023" s="26"/>
      <c r="ES1023" s="26"/>
      <c r="ET1023" s="26"/>
      <c r="EU1023" s="26"/>
      <c r="EV1023" s="26"/>
      <c r="EW1023" s="26"/>
      <c r="EX1023" s="26"/>
      <c r="EY1023" s="26"/>
      <c r="EZ1023" s="26"/>
      <c r="FA1023" s="26"/>
      <c r="FB1023" s="26"/>
      <c r="FC1023" s="26"/>
      <c r="FD1023" s="26"/>
      <c r="FE1023" s="26"/>
      <c r="FF1023" s="26"/>
      <c r="FG1023" s="26"/>
      <c r="FH1023" s="26"/>
      <c r="FI1023" s="26"/>
      <c r="FJ1023" s="26"/>
      <c r="FK1023" s="26"/>
      <c r="FL1023" s="26"/>
      <c r="FM1023" s="26"/>
      <c r="FN1023" s="26"/>
      <c r="FO1023" s="26"/>
      <c r="FP1023" s="26"/>
      <c r="FQ1023" s="26"/>
      <c r="FR1023" s="26"/>
      <c r="FS1023" s="26"/>
      <c r="FT1023" s="26"/>
      <c r="FU1023" s="26"/>
      <c r="FV1023" s="26"/>
      <c r="FW1023" s="26"/>
      <c r="FX1023" s="26"/>
      <c r="FY1023" s="26"/>
      <c r="FZ1023" s="26"/>
      <c r="GA1023" s="26"/>
      <c r="GB1023" s="26"/>
      <c r="GC1023" s="26"/>
      <c r="GD1023" s="26"/>
      <c r="GE1023" s="26"/>
      <c r="GF1023" s="26"/>
      <c r="GG1023" s="26"/>
      <c r="GH1023" s="26"/>
      <c r="GI1023" s="26"/>
      <c r="GJ1023" s="26"/>
      <c r="GK1023" s="26"/>
      <c r="GL1023" s="26"/>
      <c r="GM1023" s="26"/>
      <c r="GN1023" s="26"/>
      <c r="GO1023" s="26"/>
      <c r="GP1023" s="26"/>
      <c r="GQ1023" s="26"/>
      <c r="GR1023" s="26"/>
      <c r="GS1023" s="26"/>
      <c r="GT1023" s="26"/>
      <c r="GU1023" s="26"/>
      <c r="GV1023" s="26"/>
      <c r="GW1023" s="26"/>
      <c r="GX1023" s="26"/>
      <c r="GY1023" s="26"/>
      <c r="GZ1023" s="26"/>
      <c r="HA1023" s="26"/>
      <c r="HB1023" s="26"/>
      <c r="HC1023" s="26"/>
      <c r="HD1023" s="26"/>
      <c r="HE1023" s="26"/>
      <c r="HF1023" s="26"/>
      <c r="HG1023" s="26"/>
      <c r="HH1023" s="26"/>
      <c r="HI1023" s="26"/>
      <c r="HJ1023" s="26"/>
      <c r="HK1023" s="26"/>
      <c r="HL1023" s="26"/>
      <c r="HM1023" s="26"/>
      <c r="HN1023" s="26"/>
      <c r="HO1023" s="26"/>
      <c r="HP1023" s="26"/>
      <c r="HQ1023" s="26"/>
      <c r="HR1023" s="26"/>
      <c r="HS1023" s="26"/>
      <c r="HT1023" s="26"/>
      <c r="HU1023" s="26"/>
      <c r="HV1023" s="26"/>
      <c r="HW1023" s="26"/>
      <c r="HX1023" s="26"/>
      <c r="HY1023" s="26"/>
      <c r="HZ1023" s="26"/>
      <c r="IA1023" s="26"/>
      <c r="IB1023" s="26"/>
      <c r="IC1023" s="26"/>
      <c r="ID1023" s="26"/>
      <c r="IE1023" s="26"/>
      <c r="IF1023" s="26"/>
      <c r="IG1023" s="26"/>
      <c r="IH1023" s="26"/>
      <c r="II1023" s="26"/>
      <c r="IJ1023" s="26"/>
      <c r="IK1023" s="26"/>
      <c r="IL1023" s="26"/>
      <c r="IM1023" s="26"/>
      <c r="IN1023" s="26"/>
      <c r="IO1023" s="26"/>
      <c r="IP1023" s="26"/>
      <c r="IQ1023" s="26"/>
      <c r="IR1023" s="26"/>
      <c r="IS1023" s="26"/>
      <c r="IT1023" s="26"/>
      <c r="IU1023" s="26"/>
      <c r="IV1023" s="26"/>
    </row>
    <row r="1024" spans="1:256" s="32" customFormat="1" ht="14.4" x14ac:dyDescent="0.3">
      <c r="A1024"/>
      <c r="B1024"/>
      <c r="C1024"/>
      <c r="D1024"/>
      <c r="E1024"/>
      <c r="F1024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6"/>
      <c r="AB1024" s="26"/>
      <c r="AC1024" s="26"/>
      <c r="AD1024" s="26"/>
      <c r="AE1024" s="26"/>
      <c r="AF1024" s="26"/>
      <c r="AG1024" s="26"/>
      <c r="AH1024" s="26"/>
      <c r="AI1024" s="26"/>
      <c r="AJ1024" s="26"/>
      <c r="AK1024" s="26"/>
      <c r="AL1024" s="26"/>
      <c r="AM1024" s="26"/>
      <c r="AN1024" s="26"/>
      <c r="AO1024" s="26"/>
      <c r="AP1024" s="26"/>
      <c r="AQ1024" s="26"/>
      <c r="AR1024" s="26"/>
      <c r="AS1024" s="26"/>
      <c r="AT1024" s="26"/>
      <c r="AU1024" s="26"/>
      <c r="AV1024" s="26"/>
      <c r="AW1024" s="26"/>
      <c r="AX1024" s="26"/>
      <c r="AY1024" s="26"/>
      <c r="AZ1024" s="26"/>
      <c r="BA1024" s="26"/>
      <c r="BB1024" s="26"/>
      <c r="BC1024" s="26"/>
      <c r="BD1024" s="26"/>
      <c r="BE1024" s="26"/>
      <c r="BF1024" s="26"/>
      <c r="BG1024" s="26"/>
      <c r="BH1024" s="26"/>
      <c r="BI1024" s="26"/>
      <c r="BJ1024" s="26"/>
      <c r="BK1024" s="26"/>
      <c r="BL1024" s="26"/>
      <c r="BM1024" s="26"/>
      <c r="BN1024" s="26"/>
      <c r="BO1024" s="26"/>
      <c r="BP1024" s="26"/>
      <c r="BQ1024" s="26"/>
      <c r="BR1024" s="26"/>
      <c r="BS1024" s="26"/>
      <c r="BT1024" s="26"/>
      <c r="BU1024" s="26"/>
      <c r="BV1024" s="26"/>
      <c r="BW1024" s="26"/>
      <c r="BX1024" s="26"/>
      <c r="BY1024" s="26"/>
      <c r="BZ1024" s="26"/>
      <c r="CA1024" s="26"/>
      <c r="CB1024" s="26"/>
      <c r="CC1024" s="26"/>
      <c r="CD1024" s="26"/>
      <c r="CE1024" s="26"/>
      <c r="CF1024" s="26"/>
      <c r="CG1024" s="26"/>
      <c r="CH1024" s="26"/>
      <c r="CI1024" s="26"/>
      <c r="CJ1024" s="26"/>
      <c r="CK1024" s="26"/>
      <c r="CL1024" s="26"/>
      <c r="CM1024" s="26"/>
      <c r="CN1024" s="26"/>
      <c r="CO1024" s="26"/>
      <c r="CP1024" s="26"/>
      <c r="CQ1024" s="26"/>
      <c r="CR1024" s="26"/>
      <c r="CS1024" s="26"/>
      <c r="CT1024" s="26"/>
      <c r="CU1024" s="26"/>
      <c r="CV1024" s="26"/>
      <c r="CW1024" s="26"/>
      <c r="CX1024" s="26"/>
      <c r="CY1024" s="26"/>
      <c r="CZ1024" s="26"/>
      <c r="DA1024" s="26"/>
      <c r="DB1024" s="26"/>
      <c r="DC1024" s="26"/>
      <c r="DD1024" s="26"/>
      <c r="DE1024" s="26"/>
      <c r="DF1024" s="26"/>
      <c r="DG1024" s="26"/>
      <c r="DH1024" s="26"/>
      <c r="DI1024" s="26"/>
      <c r="DJ1024" s="26"/>
      <c r="DK1024" s="26"/>
      <c r="DL1024" s="26"/>
      <c r="DM1024" s="26"/>
      <c r="DN1024" s="26"/>
      <c r="DO1024" s="26"/>
      <c r="DP1024" s="26"/>
      <c r="DQ1024" s="26"/>
      <c r="DR1024" s="26"/>
      <c r="DS1024" s="26"/>
      <c r="DT1024" s="26"/>
      <c r="DU1024" s="26"/>
      <c r="DV1024" s="26"/>
      <c r="DW1024" s="26"/>
      <c r="DX1024" s="26"/>
      <c r="DY1024" s="26"/>
      <c r="DZ1024" s="26"/>
      <c r="EA1024" s="26"/>
      <c r="EB1024" s="26"/>
      <c r="EC1024" s="26"/>
      <c r="ED1024" s="26"/>
      <c r="EE1024" s="26"/>
      <c r="EF1024" s="26"/>
      <c r="EG1024" s="26"/>
      <c r="EH1024" s="26"/>
      <c r="EI1024" s="26"/>
      <c r="EJ1024" s="26"/>
      <c r="EK1024" s="26"/>
      <c r="EL1024" s="26"/>
      <c r="EM1024" s="26"/>
      <c r="EN1024" s="26"/>
      <c r="EO1024" s="26"/>
      <c r="EP1024" s="26"/>
      <c r="EQ1024" s="26"/>
      <c r="ER1024" s="26"/>
      <c r="ES1024" s="26"/>
      <c r="ET1024" s="26"/>
      <c r="EU1024" s="26"/>
      <c r="EV1024" s="26"/>
      <c r="EW1024" s="26"/>
      <c r="EX1024" s="26"/>
      <c r="EY1024" s="26"/>
      <c r="EZ1024" s="26"/>
      <c r="FA1024" s="26"/>
      <c r="FB1024" s="26"/>
      <c r="FC1024" s="26"/>
      <c r="FD1024" s="26"/>
      <c r="FE1024" s="26"/>
      <c r="FF1024" s="26"/>
      <c r="FG1024" s="26"/>
      <c r="FH1024" s="26"/>
      <c r="FI1024" s="26"/>
      <c r="FJ1024" s="26"/>
      <c r="FK1024" s="26"/>
      <c r="FL1024" s="26"/>
      <c r="FM1024" s="26"/>
      <c r="FN1024" s="26"/>
      <c r="FO1024" s="26"/>
      <c r="FP1024" s="26"/>
      <c r="FQ1024" s="26"/>
      <c r="FR1024" s="26"/>
      <c r="FS1024" s="26"/>
      <c r="FT1024" s="26"/>
      <c r="FU1024" s="26"/>
      <c r="FV1024" s="26"/>
      <c r="FW1024" s="26"/>
      <c r="FX1024" s="26"/>
      <c r="FY1024" s="26"/>
      <c r="FZ1024" s="26"/>
      <c r="GA1024" s="26"/>
      <c r="GB1024" s="26"/>
      <c r="GC1024" s="26"/>
      <c r="GD1024" s="26"/>
      <c r="GE1024" s="26"/>
      <c r="GF1024" s="26"/>
      <c r="GG1024" s="26"/>
      <c r="GH1024" s="26"/>
      <c r="GI1024" s="26"/>
      <c r="GJ1024" s="26"/>
      <c r="GK1024" s="26"/>
      <c r="GL1024" s="26"/>
      <c r="GM1024" s="26"/>
      <c r="GN1024" s="26"/>
      <c r="GO1024" s="26"/>
      <c r="GP1024" s="26"/>
      <c r="GQ1024" s="26"/>
      <c r="GR1024" s="26"/>
      <c r="GS1024" s="26"/>
      <c r="GT1024" s="26"/>
      <c r="GU1024" s="26"/>
      <c r="GV1024" s="26"/>
      <c r="GW1024" s="26"/>
      <c r="GX1024" s="26"/>
      <c r="GY1024" s="26"/>
      <c r="GZ1024" s="26"/>
      <c r="HA1024" s="26"/>
      <c r="HB1024" s="26"/>
      <c r="HC1024" s="26"/>
      <c r="HD1024" s="26"/>
      <c r="HE1024" s="26"/>
      <c r="HF1024" s="26"/>
      <c r="HG1024" s="26"/>
      <c r="HH1024" s="26"/>
      <c r="HI1024" s="26"/>
      <c r="HJ1024" s="26"/>
      <c r="HK1024" s="26"/>
      <c r="HL1024" s="26"/>
      <c r="HM1024" s="26"/>
      <c r="HN1024" s="26"/>
      <c r="HO1024" s="26"/>
      <c r="HP1024" s="26"/>
      <c r="HQ1024" s="26"/>
      <c r="HR1024" s="26"/>
      <c r="HS1024" s="26"/>
      <c r="HT1024" s="26"/>
      <c r="HU1024" s="26"/>
      <c r="HV1024" s="26"/>
      <c r="HW1024" s="26"/>
      <c r="HX1024" s="26"/>
      <c r="HY1024" s="26"/>
      <c r="HZ1024" s="26"/>
      <c r="IA1024" s="26"/>
      <c r="IB1024" s="26"/>
      <c r="IC1024" s="26"/>
      <c r="ID1024" s="26"/>
      <c r="IE1024" s="26"/>
      <c r="IF1024" s="26"/>
      <c r="IG1024" s="26"/>
      <c r="IH1024" s="26"/>
      <c r="II1024" s="26"/>
      <c r="IJ1024" s="26"/>
      <c r="IK1024" s="26"/>
      <c r="IL1024" s="26"/>
      <c r="IM1024" s="26"/>
      <c r="IN1024" s="26"/>
      <c r="IO1024" s="26"/>
      <c r="IP1024" s="26"/>
      <c r="IQ1024" s="26"/>
      <c r="IR1024" s="26"/>
      <c r="IS1024" s="26"/>
      <c r="IT1024" s="26"/>
      <c r="IU1024" s="26"/>
      <c r="IV1024" s="26"/>
    </row>
    <row r="1025" spans="1:256" s="35" customFormat="1" ht="14.4" x14ac:dyDescent="0.3">
      <c r="A1025"/>
      <c r="B1025"/>
      <c r="C1025"/>
      <c r="D1025"/>
      <c r="E1025"/>
      <c r="F1025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6"/>
      <c r="AB1025" s="26"/>
      <c r="AC1025" s="26"/>
      <c r="AD1025" s="26"/>
      <c r="AE1025" s="26"/>
      <c r="AF1025" s="26"/>
      <c r="AG1025" s="26"/>
      <c r="AH1025" s="26"/>
      <c r="AI1025" s="26"/>
      <c r="AJ1025" s="26"/>
      <c r="AK1025" s="26"/>
      <c r="AL1025" s="26"/>
      <c r="AM1025" s="26"/>
      <c r="AN1025" s="26"/>
      <c r="AO1025" s="26"/>
      <c r="AP1025" s="26"/>
      <c r="AQ1025" s="26"/>
      <c r="AR1025" s="26"/>
      <c r="AS1025" s="26"/>
      <c r="AT1025" s="26"/>
      <c r="AU1025" s="26"/>
      <c r="AV1025" s="26"/>
      <c r="AW1025" s="26"/>
      <c r="AX1025" s="26"/>
      <c r="AY1025" s="26"/>
      <c r="AZ1025" s="26"/>
      <c r="BA1025" s="26"/>
      <c r="BB1025" s="26"/>
      <c r="BC1025" s="26"/>
      <c r="BD1025" s="26"/>
      <c r="BE1025" s="26"/>
      <c r="BF1025" s="26"/>
      <c r="BG1025" s="26"/>
      <c r="BH1025" s="26"/>
      <c r="BI1025" s="26"/>
      <c r="BJ1025" s="26"/>
      <c r="BK1025" s="26"/>
      <c r="BL1025" s="26"/>
      <c r="BM1025" s="26"/>
      <c r="BN1025" s="26"/>
      <c r="BO1025" s="26"/>
      <c r="BP1025" s="26"/>
      <c r="BQ1025" s="26"/>
      <c r="BR1025" s="26"/>
      <c r="BS1025" s="26"/>
      <c r="BT1025" s="26"/>
      <c r="BU1025" s="26"/>
      <c r="BV1025" s="26"/>
      <c r="BW1025" s="26"/>
      <c r="BX1025" s="26"/>
      <c r="BY1025" s="26"/>
      <c r="BZ1025" s="26"/>
      <c r="CA1025" s="26"/>
      <c r="CB1025" s="26"/>
      <c r="CC1025" s="26"/>
      <c r="CD1025" s="26"/>
      <c r="CE1025" s="26"/>
      <c r="CF1025" s="26"/>
      <c r="CG1025" s="26"/>
      <c r="CH1025" s="26"/>
      <c r="CI1025" s="26"/>
      <c r="CJ1025" s="26"/>
      <c r="CK1025" s="26"/>
      <c r="CL1025" s="26"/>
      <c r="CM1025" s="26"/>
      <c r="CN1025" s="26"/>
      <c r="CO1025" s="26"/>
      <c r="CP1025" s="26"/>
      <c r="CQ1025" s="26"/>
      <c r="CR1025" s="26"/>
      <c r="CS1025" s="26"/>
      <c r="CT1025" s="26"/>
      <c r="CU1025" s="26"/>
      <c r="CV1025" s="26"/>
      <c r="CW1025" s="26"/>
      <c r="CX1025" s="26"/>
      <c r="CY1025" s="26"/>
      <c r="CZ1025" s="26"/>
      <c r="DA1025" s="26"/>
      <c r="DB1025" s="26"/>
      <c r="DC1025" s="26"/>
      <c r="DD1025" s="26"/>
      <c r="DE1025" s="26"/>
      <c r="DF1025" s="26"/>
      <c r="DG1025" s="26"/>
      <c r="DH1025" s="26"/>
      <c r="DI1025" s="26"/>
      <c r="DJ1025" s="26"/>
      <c r="DK1025" s="26"/>
      <c r="DL1025" s="26"/>
      <c r="DM1025" s="26"/>
      <c r="DN1025" s="26"/>
      <c r="DO1025" s="26"/>
      <c r="DP1025" s="26"/>
      <c r="DQ1025" s="26"/>
      <c r="DR1025" s="26"/>
      <c r="DS1025" s="26"/>
      <c r="DT1025" s="26"/>
      <c r="DU1025" s="26"/>
      <c r="DV1025" s="26"/>
      <c r="DW1025" s="26"/>
      <c r="DX1025" s="26"/>
      <c r="DY1025" s="26"/>
      <c r="DZ1025" s="26"/>
      <c r="EA1025" s="26"/>
      <c r="EB1025" s="26"/>
      <c r="EC1025" s="26"/>
      <c r="ED1025" s="26"/>
      <c r="EE1025" s="26"/>
      <c r="EF1025" s="26"/>
      <c r="EG1025" s="26"/>
      <c r="EH1025" s="26"/>
      <c r="EI1025" s="26"/>
      <c r="EJ1025" s="26"/>
      <c r="EK1025" s="26"/>
      <c r="EL1025" s="26"/>
      <c r="EM1025" s="26"/>
      <c r="EN1025" s="26"/>
      <c r="EO1025" s="26"/>
      <c r="EP1025" s="26"/>
      <c r="EQ1025" s="26"/>
      <c r="ER1025" s="26"/>
      <c r="ES1025" s="26"/>
      <c r="ET1025" s="26"/>
      <c r="EU1025" s="26"/>
      <c r="EV1025" s="26"/>
      <c r="EW1025" s="26"/>
      <c r="EX1025" s="26"/>
      <c r="EY1025" s="26"/>
      <c r="EZ1025" s="26"/>
      <c r="FA1025" s="26"/>
      <c r="FB1025" s="26"/>
      <c r="FC1025" s="26"/>
      <c r="FD1025" s="26"/>
      <c r="FE1025" s="26"/>
      <c r="FF1025" s="26"/>
      <c r="FG1025" s="26"/>
      <c r="FH1025" s="26"/>
      <c r="FI1025" s="26"/>
      <c r="FJ1025" s="26"/>
      <c r="FK1025" s="26"/>
      <c r="FL1025" s="26"/>
      <c r="FM1025" s="26"/>
      <c r="FN1025" s="26"/>
      <c r="FO1025" s="26"/>
      <c r="FP1025" s="26"/>
      <c r="FQ1025" s="26"/>
      <c r="FR1025" s="26"/>
      <c r="FS1025" s="26"/>
      <c r="FT1025" s="26"/>
      <c r="FU1025" s="26"/>
      <c r="FV1025" s="26"/>
      <c r="FW1025" s="26"/>
      <c r="FX1025" s="26"/>
      <c r="FY1025" s="26"/>
      <c r="FZ1025" s="26"/>
      <c r="GA1025" s="26"/>
      <c r="GB1025" s="26"/>
      <c r="GC1025" s="26"/>
      <c r="GD1025" s="26"/>
      <c r="GE1025" s="26"/>
      <c r="GF1025" s="26"/>
      <c r="GG1025" s="26"/>
      <c r="GH1025" s="26"/>
      <c r="GI1025" s="26"/>
      <c r="GJ1025" s="26"/>
      <c r="GK1025" s="26"/>
      <c r="GL1025" s="26"/>
      <c r="GM1025" s="26"/>
      <c r="GN1025" s="26"/>
      <c r="GO1025" s="26"/>
      <c r="GP1025" s="26"/>
      <c r="GQ1025" s="26"/>
      <c r="GR1025" s="26"/>
      <c r="GS1025" s="26"/>
      <c r="GT1025" s="26"/>
      <c r="GU1025" s="26"/>
      <c r="GV1025" s="26"/>
      <c r="GW1025" s="26"/>
      <c r="GX1025" s="26"/>
      <c r="GY1025" s="26"/>
      <c r="GZ1025" s="26"/>
      <c r="HA1025" s="26"/>
      <c r="HB1025" s="26"/>
      <c r="HC1025" s="26"/>
      <c r="HD1025" s="26"/>
      <c r="HE1025" s="26"/>
      <c r="HF1025" s="26"/>
      <c r="HG1025" s="26"/>
      <c r="HH1025" s="26"/>
      <c r="HI1025" s="26"/>
      <c r="HJ1025" s="26"/>
      <c r="HK1025" s="26"/>
      <c r="HL1025" s="26"/>
      <c r="HM1025" s="26"/>
      <c r="HN1025" s="26"/>
      <c r="HO1025" s="26"/>
      <c r="HP1025" s="26"/>
      <c r="HQ1025" s="26"/>
      <c r="HR1025" s="26"/>
      <c r="HS1025" s="26"/>
      <c r="HT1025" s="26"/>
      <c r="HU1025" s="26"/>
      <c r="HV1025" s="26"/>
      <c r="HW1025" s="26"/>
      <c r="HX1025" s="26"/>
      <c r="HY1025" s="26"/>
      <c r="HZ1025" s="26"/>
      <c r="IA1025" s="26"/>
      <c r="IB1025" s="26"/>
      <c r="IC1025" s="26"/>
      <c r="ID1025" s="26"/>
      <c r="IE1025" s="26"/>
      <c r="IF1025" s="26"/>
      <c r="IG1025" s="26"/>
      <c r="IH1025" s="26"/>
      <c r="II1025" s="26"/>
      <c r="IJ1025" s="26"/>
      <c r="IK1025" s="26"/>
      <c r="IL1025" s="26"/>
      <c r="IM1025" s="26"/>
      <c r="IN1025" s="26"/>
      <c r="IO1025" s="26"/>
      <c r="IP1025" s="26"/>
      <c r="IQ1025" s="26"/>
      <c r="IR1025" s="26"/>
      <c r="IS1025" s="26"/>
      <c r="IT1025" s="26"/>
      <c r="IU1025" s="26"/>
      <c r="IV1025" s="26"/>
    </row>
    <row r="1026" spans="1:256" s="32" customFormat="1" ht="14.4" x14ac:dyDescent="0.3">
      <c r="A1026"/>
      <c r="B1026"/>
      <c r="C1026"/>
      <c r="D1026"/>
      <c r="E1026"/>
      <c r="F10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6"/>
      <c r="AB1026" s="26"/>
      <c r="AC1026" s="26"/>
      <c r="AD1026" s="26"/>
      <c r="AE1026" s="26"/>
      <c r="AF1026" s="26"/>
      <c r="AG1026" s="26"/>
      <c r="AH1026" s="26"/>
      <c r="AI1026" s="26"/>
      <c r="AJ1026" s="26"/>
      <c r="AK1026" s="26"/>
      <c r="AL1026" s="26"/>
      <c r="AM1026" s="26"/>
      <c r="AN1026" s="26"/>
      <c r="AO1026" s="26"/>
      <c r="AP1026" s="26"/>
      <c r="AQ1026" s="26"/>
      <c r="AR1026" s="26"/>
      <c r="AS1026" s="26"/>
      <c r="AT1026" s="26"/>
      <c r="AU1026" s="26"/>
      <c r="AV1026" s="26"/>
      <c r="AW1026" s="26"/>
      <c r="AX1026" s="26"/>
      <c r="AY1026" s="26"/>
      <c r="AZ1026" s="26"/>
      <c r="BA1026" s="26"/>
      <c r="BB1026" s="26"/>
      <c r="BC1026" s="26"/>
      <c r="BD1026" s="26"/>
      <c r="BE1026" s="26"/>
      <c r="BF1026" s="26"/>
      <c r="BG1026" s="26"/>
      <c r="BH1026" s="26"/>
      <c r="BI1026" s="26"/>
      <c r="BJ1026" s="26"/>
      <c r="BK1026" s="26"/>
      <c r="BL1026" s="26"/>
      <c r="BM1026" s="26"/>
      <c r="BN1026" s="26"/>
      <c r="BO1026" s="26"/>
      <c r="BP1026" s="26"/>
      <c r="BQ1026" s="26"/>
      <c r="BR1026" s="26"/>
      <c r="BS1026" s="26"/>
      <c r="BT1026" s="26"/>
      <c r="BU1026" s="26"/>
      <c r="BV1026" s="26"/>
      <c r="BW1026" s="26"/>
      <c r="BX1026" s="26"/>
      <c r="BY1026" s="26"/>
      <c r="BZ1026" s="26"/>
      <c r="CA1026" s="26"/>
      <c r="CB1026" s="26"/>
      <c r="CC1026" s="26"/>
      <c r="CD1026" s="26"/>
      <c r="CE1026" s="26"/>
      <c r="CF1026" s="26"/>
      <c r="CG1026" s="26"/>
      <c r="CH1026" s="26"/>
      <c r="CI1026" s="26"/>
      <c r="CJ1026" s="26"/>
      <c r="CK1026" s="26"/>
      <c r="CL1026" s="26"/>
      <c r="CM1026" s="26"/>
      <c r="CN1026" s="26"/>
      <c r="CO1026" s="26"/>
      <c r="CP1026" s="26"/>
      <c r="CQ1026" s="26"/>
      <c r="CR1026" s="26"/>
      <c r="CS1026" s="26"/>
      <c r="CT1026" s="26"/>
      <c r="CU1026" s="26"/>
      <c r="CV1026" s="26"/>
      <c r="CW1026" s="26"/>
      <c r="CX1026" s="26"/>
      <c r="CY1026" s="26"/>
      <c r="CZ1026" s="26"/>
      <c r="DA1026" s="26"/>
      <c r="DB1026" s="26"/>
      <c r="DC1026" s="26"/>
      <c r="DD1026" s="26"/>
      <c r="DE1026" s="26"/>
      <c r="DF1026" s="26"/>
      <c r="DG1026" s="26"/>
      <c r="DH1026" s="26"/>
      <c r="DI1026" s="26"/>
      <c r="DJ1026" s="26"/>
      <c r="DK1026" s="26"/>
      <c r="DL1026" s="26"/>
      <c r="DM1026" s="26"/>
      <c r="DN1026" s="26"/>
      <c r="DO1026" s="26"/>
      <c r="DP1026" s="26"/>
      <c r="DQ1026" s="26"/>
      <c r="DR1026" s="26"/>
      <c r="DS1026" s="26"/>
      <c r="DT1026" s="26"/>
      <c r="DU1026" s="26"/>
      <c r="DV1026" s="26"/>
      <c r="DW1026" s="26"/>
      <c r="DX1026" s="26"/>
      <c r="DY1026" s="26"/>
      <c r="DZ1026" s="26"/>
      <c r="EA1026" s="26"/>
      <c r="EB1026" s="26"/>
      <c r="EC1026" s="26"/>
      <c r="ED1026" s="26"/>
      <c r="EE1026" s="26"/>
      <c r="EF1026" s="26"/>
      <c r="EG1026" s="26"/>
      <c r="EH1026" s="26"/>
      <c r="EI1026" s="26"/>
      <c r="EJ1026" s="26"/>
      <c r="EK1026" s="26"/>
      <c r="EL1026" s="26"/>
      <c r="EM1026" s="26"/>
      <c r="EN1026" s="26"/>
      <c r="EO1026" s="26"/>
      <c r="EP1026" s="26"/>
      <c r="EQ1026" s="26"/>
      <c r="ER1026" s="26"/>
      <c r="ES1026" s="26"/>
      <c r="ET1026" s="26"/>
      <c r="EU1026" s="26"/>
      <c r="EV1026" s="26"/>
      <c r="EW1026" s="26"/>
      <c r="EX1026" s="26"/>
      <c r="EY1026" s="26"/>
      <c r="EZ1026" s="26"/>
      <c r="FA1026" s="26"/>
      <c r="FB1026" s="26"/>
      <c r="FC1026" s="26"/>
      <c r="FD1026" s="26"/>
      <c r="FE1026" s="26"/>
      <c r="FF1026" s="26"/>
      <c r="FG1026" s="26"/>
      <c r="FH1026" s="26"/>
      <c r="FI1026" s="26"/>
      <c r="FJ1026" s="26"/>
      <c r="FK1026" s="26"/>
      <c r="FL1026" s="26"/>
      <c r="FM1026" s="26"/>
      <c r="FN1026" s="26"/>
      <c r="FO1026" s="26"/>
      <c r="FP1026" s="26"/>
      <c r="FQ1026" s="26"/>
      <c r="FR1026" s="26"/>
      <c r="FS1026" s="26"/>
      <c r="FT1026" s="26"/>
      <c r="FU1026" s="26"/>
      <c r="FV1026" s="26"/>
      <c r="FW1026" s="26"/>
      <c r="FX1026" s="26"/>
      <c r="FY1026" s="26"/>
      <c r="FZ1026" s="26"/>
      <c r="GA1026" s="26"/>
      <c r="GB1026" s="26"/>
      <c r="GC1026" s="26"/>
      <c r="GD1026" s="26"/>
      <c r="GE1026" s="26"/>
      <c r="GF1026" s="26"/>
      <c r="GG1026" s="26"/>
      <c r="GH1026" s="26"/>
      <c r="GI1026" s="26"/>
      <c r="GJ1026" s="26"/>
      <c r="GK1026" s="26"/>
      <c r="GL1026" s="26"/>
      <c r="GM1026" s="26"/>
      <c r="GN1026" s="26"/>
      <c r="GO1026" s="26"/>
      <c r="GP1026" s="26"/>
      <c r="GQ1026" s="26"/>
      <c r="GR1026" s="26"/>
      <c r="GS1026" s="26"/>
      <c r="GT1026" s="26"/>
      <c r="GU1026" s="26"/>
      <c r="GV1026" s="26"/>
      <c r="GW1026" s="26"/>
      <c r="GX1026" s="26"/>
      <c r="GY1026" s="26"/>
      <c r="GZ1026" s="26"/>
      <c r="HA1026" s="26"/>
      <c r="HB1026" s="26"/>
      <c r="HC1026" s="26"/>
      <c r="HD1026" s="26"/>
      <c r="HE1026" s="26"/>
      <c r="HF1026" s="26"/>
      <c r="HG1026" s="26"/>
      <c r="HH1026" s="26"/>
      <c r="HI1026" s="26"/>
      <c r="HJ1026" s="26"/>
      <c r="HK1026" s="26"/>
      <c r="HL1026" s="26"/>
      <c r="HM1026" s="26"/>
      <c r="HN1026" s="26"/>
      <c r="HO1026" s="26"/>
      <c r="HP1026" s="26"/>
      <c r="HQ1026" s="26"/>
      <c r="HR1026" s="26"/>
      <c r="HS1026" s="26"/>
      <c r="HT1026" s="26"/>
      <c r="HU1026" s="26"/>
      <c r="HV1026" s="26"/>
      <c r="HW1026" s="26"/>
      <c r="HX1026" s="26"/>
      <c r="HY1026" s="26"/>
      <c r="HZ1026" s="26"/>
      <c r="IA1026" s="26"/>
      <c r="IB1026" s="26"/>
      <c r="IC1026" s="26"/>
      <c r="ID1026" s="26"/>
      <c r="IE1026" s="26"/>
      <c r="IF1026" s="26"/>
      <c r="IG1026" s="26"/>
      <c r="IH1026" s="26"/>
      <c r="II1026" s="26"/>
      <c r="IJ1026" s="26"/>
      <c r="IK1026" s="26"/>
      <c r="IL1026" s="26"/>
      <c r="IM1026" s="26"/>
      <c r="IN1026" s="26"/>
      <c r="IO1026" s="26"/>
      <c r="IP1026" s="26"/>
      <c r="IQ1026" s="26"/>
      <c r="IR1026" s="26"/>
      <c r="IS1026" s="26"/>
      <c r="IT1026" s="26"/>
      <c r="IU1026" s="26"/>
      <c r="IV1026" s="26"/>
    </row>
    <row r="1027" spans="1:256" s="32" customFormat="1" ht="14.4" x14ac:dyDescent="0.3">
      <c r="A1027"/>
      <c r="B1027"/>
      <c r="C1027"/>
      <c r="D1027"/>
      <c r="E1027"/>
      <c r="F1027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6"/>
      <c r="AB1027" s="26"/>
      <c r="AC1027" s="26"/>
      <c r="AD1027" s="26"/>
      <c r="AE1027" s="26"/>
      <c r="AF1027" s="26"/>
      <c r="AG1027" s="26"/>
      <c r="AH1027" s="26"/>
      <c r="AI1027" s="26"/>
      <c r="AJ1027" s="26"/>
      <c r="AK1027" s="26"/>
      <c r="AL1027" s="26"/>
      <c r="AM1027" s="26"/>
      <c r="AN1027" s="26"/>
      <c r="AO1027" s="26"/>
      <c r="AP1027" s="26"/>
      <c r="AQ1027" s="26"/>
      <c r="AR1027" s="26"/>
      <c r="AS1027" s="26"/>
      <c r="AT1027" s="26"/>
      <c r="AU1027" s="26"/>
      <c r="AV1027" s="26"/>
      <c r="AW1027" s="26"/>
      <c r="AX1027" s="26"/>
      <c r="AY1027" s="26"/>
      <c r="AZ1027" s="26"/>
      <c r="BA1027" s="26"/>
      <c r="BB1027" s="26"/>
      <c r="BC1027" s="26"/>
      <c r="BD1027" s="26"/>
      <c r="BE1027" s="26"/>
      <c r="BF1027" s="26"/>
      <c r="BG1027" s="26"/>
      <c r="BH1027" s="26"/>
      <c r="BI1027" s="26"/>
      <c r="BJ1027" s="26"/>
      <c r="BK1027" s="26"/>
      <c r="BL1027" s="26"/>
      <c r="BM1027" s="26"/>
      <c r="BN1027" s="26"/>
      <c r="BO1027" s="26"/>
      <c r="BP1027" s="26"/>
      <c r="BQ1027" s="26"/>
      <c r="BR1027" s="26"/>
      <c r="BS1027" s="26"/>
      <c r="BT1027" s="26"/>
      <c r="BU1027" s="26"/>
      <c r="BV1027" s="26"/>
      <c r="BW1027" s="26"/>
      <c r="BX1027" s="26"/>
      <c r="BY1027" s="26"/>
      <c r="BZ1027" s="26"/>
      <c r="CA1027" s="26"/>
      <c r="CB1027" s="26"/>
      <c r="CC1027" s="26"/>
      <c r="CD1027" s="26"/>
      <c r="CE1027" s="26"/>
      <c r="CF1027" s="26"/>
      <c r="CG1027" s="26"/>
      <c r="CH1027" s="26"/>
      <c r="CI1027" s="26"/>
      <c r="CJ1027" s="26"/>
      <c r="CK1027" s="26"/>
      <c r="CL1027" s="26"/>
      <c r="CM1027" s="26"/>
      <c r="CN1027" s="26"/>
      <c r="CO1027" s="26"/>
      <c r="CP1027" s="26"/>
      <c r="CQ1027" s="26"/>
      <c r="CR1027" s="26"/>
      <c r="CS1027" s="26"/>
      <c r="CT1027" s="26"/>
      <c r="CU1027" s="26"/>
      <c r="CV1027" s="26"/>
      <c r="CW1027" s="26"/>
      <c r="CX1027" s="26"/>
      <c r="CY1027" s="26"/>
      <c r="CZ1027" s="26"/>
      <c r="DA1027" s="26"/>
      <c r="DB1027" s="26"/>
      <c r="DC1027" s="26"/>
      <c r="DD1027" s="26"/>
      <c r="DE1027" s="26"/>
      <c r="DF1027" s="26"/>
      <c r="DG1027" s="26"/>
      <c r="DH1027" s="26"/>
      <c r="DI1027" s="26"/>
      <c r="DJ1027" s="26"/>
      <c r="DK1027" s="26"/>
      <c r="DL1027" s="26"/>
      <c r="DM1027" s="26"/>
      <c r="DN1027" s="26"/>
      <c r="DO1027" s="26"/>
      <c r="DP1027" s="26"/>
      <c r="DQ1027" s="26"/>
      <c r="DR1027" s="26"/>
      <c r="DS1027" s="26"/>
      <c r="DT1027" s="26"/>
      <c r="DU1027" s="26"/>
      <c r="DV1027" s="26"/>
      <c r="DW1027" s="26"/>
      <c r="DX1027" s="26"/>
      <c r="DY1027" s="26"/>
      <c r="DZ1027" s="26"/>
      <c r="EA1027" s="26"/>
      <c r="EB1027" s="26"/>
      <c r="EC1027" s="26"/>
      <c r="ED1027" s="26"/>
      <c r="EE1027" s="26"/>
      <c r="EF1027" s="26"/>
      <c r="EG1027" s="26"/>
      <c r="EH1027" s="26"/>
      <c r="EI1027" s="26"/>
      <c r="EJ1027" s="26"/>
      <c r="EK1027" s="26"/>
      <c r="EL1027" s="26"/>
      <c r="EM1027" s="26"/>
      <c r="EN1027" s="26"/>
      <c r="EO1027" s="26"/>
      <c r="EP1027" s="26"/>
      <c r="EQ1027" s="26"/>
      <c r="ER1027" s="26"/>
      <c r="ES1027" s="26"/>
      <c r="ET1027" s="26"/>
      <c r="EU1027" s="26"/>
      <c r="EV1027" s="26"/>
      <c r="EW1027" s="26"/>
      <c r="EX1027" s="26"/>
      <c r="EY1027" s="26"/>
      <c r="EZ1027" s="26"/>
      <c r="FA1027" s="26"/>
      <c r="FB1027" s="26"/>
      <c r="FC1027" s="26"/>
      <c r="FD1027" s="26"/>
      <c r="FE1027" s="26"/>
      <c r="FF1027" s="26"/>
      <c r="FG1027" s="26"/>
      <c r="FH1027" s="26"/>
      <c r="FI1027" s="26"/>
      <c r="FJ1027" s="26"/>
      <c r="FK1027" s="26"/>
      <c r="FL1027" s="26"/>
      <c r="FM1027" s="26"/>
      <c r="FN1027" s="26"/>
      <c r="FO1027" s="26"/>
      <c r="FP1027" s="26"/>
      <c r="FQ1027" s="26"/>
      <c r="FR1027" s="26"/>
      <c r="FS1027" s="26"/>
      <c r="FT1027" s="26"/>
      <c r="FU1027" s="26"/>
      <c r="FV1027" s="26"/>
      <c r="FW1027" s="26"/>
      <c r="FX1027" s="26"/>
      <c r="FY1027" s="26"/>
      <c r="FZ1027" s="26"/>
      <c r="GA1027" s="26"/>
      <c r="GB1027" s="26"/>
      <c r="GC1027" s="26"/>
      <c r="GD1027" s="26"/>
      <c r="GE1027" s="26"/>
      <c r="GF1027" s="26"/>
      <c r="GG1027" s="26"/>
      <c r="GH1027" s="26"/>
      <c r="GI1027" s="26"/>
      <c r="GJ1027" s="26"/>
      <c r="GK1027" s="26"/>
      <c r="GL1027" s="26"/>
      <c r="GM1027" s="26"/>
      <c r="GN1027" s="26"/>
      <c r="GO1027" s="26"/>
      <c r="GP1027" s="26"/>
      <c r="GQ1027" s="26"/>
      <c r="GR1027" s="26"/>
      <c r="GS1027" s="26"/>
      <c r="GT1027" s="26"/>
      <c r="GU1027" s="26"/>
      <c r="GV1027" s="26"/>
      <c r="GW1027" s="26"/>
      <c r="GX1027" s="26"/>
      <c r="GY1027" s="26"/>
      <c r="GZ1027" s="26"/>
      <c r="HA1027" s="26"/>
      <c r="HB1027" s="26"/>
      <c r="HC1027" s="26"/>
      <c r="HD1027" s="26"/>
      <c r="HE1027" s="26"/>
      <c r="HF1027" s="26"/>
      <c r="HG1027" s="26"/>
      <c r="HH1027" s="26"/>
      <c r="HI1027" s="26"/>
      <c r="HJ1027" s="26"/>
      <c r="HK1027" s="26"/>
      <c r="HL1027" s="26"/>
      <c r="HM1027" s="26"/>
      <c r="HN1027" s="26"/>
      <c r="HO1027" s="26"/>
      <c r="HP1027" s="26"/>
      <c r="HQ1027" s="26"/>
      <c r="HR1027" s="26"/>
      <c r="HS1027" s="26"/>
      <c r="HT1027" s="26"/>
      <c r="HU1027" s="26"/>
      <c r="HV1027" s="26"/>
      <c r="HW1027" s="26"/>
      <c r="HX1027" s="26"/>
      <c r="HY1027" s="26"/>
      <c r="HZ1027" s="26"/>
      <c r="IA1027" s="26"/>
      <c r="IB1027" s="26"/>
      <c r="IC1027" s="26"/>
      <c r="ID1027" s="26"/>
      <c r="IE1027" s="26"/>
      <c r="IF1027" s="26"/>
      <c r="IG1027" s="26"/>
      <c r="IH1027" s="26"/>
      <c r="II1027" s="26"/>
      <c r="IJ1027" s="26"/>
      <c r="IK1027" s="26"/>
      <c r="IL1027" s="26"/>
      <c r="IM1027" s="26"/>
      <c r="IN1027" s="26"/>
      <c r="IO1027" s="26"/>
      <c r="IP1027" s="26"/>
      <c r="IQ1027" s="26"/>
      <c r="IR1027" s="26"/>
      <c r="IS1027" s="26"/>
      <c r="IT1027" s="26"/>
      <c r="IU1027" s="26"/>
      <c r="IV1027" s="26"/>
    </row>
    <row r="1028" spans="1:256" s="32" customFormat="1" ht="14.4" x14ac:dyDescent="0.3">
      <c r="A1028"/>
      <c r="B1028"/>
      <c r="C1028"/>
      <c r="D1028"/>
      <c r="E1028"/>
      <c r="F1028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6"/>
      <c r="AB1028" s="26"/>
      <c r="AC1028" s="26"/>
      <c r="AD1028" s="26"/>
      <c r="AE1028" s="26"/>
      <c r="AF1028" s="26"/>
      <c r="AG1028" s="26"/>
      <c r="AH1028" s="26"/>
      <c r="AI1028" s="26"/>
      <c r="AJ1028" s="26"/>
      <c r="AK1028" s="26"/>
      <c r="AL1028" s="26"/>
      <c r="AM1028" s="26"/>
      <c r="AN1028" s="26"/>
      <c r="AO1028" s="26"/>
      <c r="AP1028" s="26"/>
      <c r="AQ1028" s="26"/>
      <c r="AR1028" s="26"/>
      <c r="AS1028" s="26"/>
      <c r="AT1028" s="26"/>
      <c r="AU1028" s="26"/>
      <c r="AV1028" s="26"/>
      <c r="AW1028" s="26"/>
      <c r="AX1028" s="26"/>
      <c r="AY1028" s="26"/>
      <c r="AZ1028" s="26"/>
      <c r="BA1028" s="26"/>
      <c r="BB1028" s="26"/>
      <c r="BC1028" s="26"/>
      <c r="BD1028" s="26"/>
      <c r="BE1028" s="26"/>
      <c r="BF1028" s="26"/>
      <c r="BG1028" s="26"/>
      <c r="BH1028" s="26"/>
      <c r="BI1028" s="26"/>
      <c r="BJ1028" s="26"/>
      <c r="BK1028" s="26"/>
      <c r="BL1028" s="26"/>
      <c r="BM1028" s="26"/>
      <c r="BN1028" s="26"/>
      <c r="BO1028" s="26"/>
      <c r="BP1028" s="26"/>
      <c r="BQ1028" s="26"/>
      <c r="BR1028" s="26"/>
      <c r="BS1028" s="26"/>
      <c r="BT1028" s="26"/>
      <c r="BU1028" s="26"/>
      <c r="BV1028" s="26"/>
      <c r="BW1028" s="26"/>
      <c r="BX1028" s="26"/>
      <c r="BY1028" s="26"/>
      <c r="BZ1028" s="26"/>
      <c r="CA1028" s="26"/>
      <c r="CB1028" s="26"/>
      <c r="CC1028" s="26"/>
      <c r="CD1028" s="26"/>
      <c r="CE1028" s="26"/>
      <c r="CF1028" s="26"/>
      <c r="CG1028" s="26"/>
      <c r="CH1028" s="26"/>
      <c r="CI1028" s="26"/>
      <c r="CJ1028" s="26"/>
      <c r="CK1028" s="26"/>
      <c r="CL1028" s="26"/>
      <c r="CM1028" s="26"/>
      <c r="CN1028" s="26"/>
      <c r="CO1028" s="26"/>
      <c r="CP1028" s="26"/>
      <c r="CQ1028" s="26"/>
      <c r="CR1028" s="26"/>
      <c r="CS1028" s="26"/>
      <c r="CT1028" s="26"/>
      <c r="CU1028" s="26"/>
      <c r="CV1028" s="26"/>
      <c r="CW1028" s="26"/>
      <c r="CX1028" s="26"/>
      <c r="CY1028" s="26"/>
      <c r="CZ1028" s="26"/>
      <c r="DA1028" s="26"/>
      <c r="DB1028" s="26"/>
      <c r="DC1028" s="26"/>
      <c r="DD1028" s="26"/>
      <c r="DE1028" s="26"/>
      <c r="DF1028" s="26"/>
      <c r="DG1028" s="26"/>
      <c r="DH1028" s="26"/>
      <c r="DI1028" s="26"/>
      <c r="DJ1028" s="26"/>
      <c r="DK1028" s="26"/>
      <c r="DL1028" s="26"/>
      <c r="DM1028" s="26"/>
      <c r="DN1028" s="26"/>
      <c r="DO1028" s="26"/>
      <c r="DP1028" s="26"/>
      <c r="DQ1028" s="26"/>
      <c r="DR1028" s="26"/>
      <c r="DS1028" s="26"/>
      <c r="DT1028" s="26"/>
      <c r="DU1028" s="26"/>
      <c r="DV1028" s="26"/>
      <c r="DW1028" s="26"/>
      <c r="DX1028" s="26"/>
      <c r="DY1028" s="26"/>
      <c r="DZ1028" s="26"/>
      <c r="EA1028" s="26"/>
      <c r="EB1028" s="26"/>
      <c r="EC1028" s="26"/>
      <c r="ED1028" s="26"/>
      <c r="EE1028" s="26"/>
      <c r="EF1028" s="26"/>
      <c r="EG1028" s="26"/>
      <c r="EH1028" s="26"/>
      <c r="EI1028" s="26"/>
      <c r="EJ1028" s="26"/>
      <c r="EK1028" s="26"/>
      <c r="EL1028" s="26"/>
      <c r="EM1028" s="26"/>
      <c r="EN1028" s="26"/>
      <c r="EO1028" s="26"/>
      <c r="EP1028" s="26"/>
      <c r="EQ1028" s="26"/>
      <c r="ER1028" s="26"/>
      <c r="ES1028" s="26"/>
      <c r="ET1028" s="26"/>
      <c r="EU1028" s="26"/>
      <c r="EV1028" s="26"/>
      <c r="EW1028" s="26"/>
      <c r="EX1028" s="26"/>
      <c r="EY1028" s="26"/>
      <c r="EZ1028" s="26"/>
      <c r="FA1028" s="26"/>
      <c r="FB1028" s="26"/>
      <c r="FC1028" s="26"/>
      <c r="FD1028" s="26"/>
      <c r="FE1028" s="26"/>
      <c r="FF1028" s="26"/>
      <c r="FG1028" s="26"/>
      <c r="FH1028" s="26"/>
      <c r="FI1028" s="26"/>
      <c r="FJ1028" s="26"/>
      <c r="FK1028" s="26"/>
      <c r="FL1028" s="26"/>
      <c r="FM1028" s="26"/>
      <c r="FN1028" s="26"/>
      <c r="FO1028" s="26"/>
      <c r="FP1028" s="26"/>
      <c r="FQ1028" s="26"/>
      <c r="FR1028" s="26"/>
      <c r="FS1028" s="26"/>
      <c r="FT1028" s="26"/>
      <c r="FU1028" s="26"/>
      <c r="FV1028" s="26"/>
      <c r="FW1028" s="26"/>
      <c r="FX1028" s="26"/>
      <c r="FY1028" s="26"/>
      <c r="FZ1028" s="26"/>
      <c r="GA1028" s="26"/>
      <c r="GB1028" s="26"/>
      <c r="GC1028" s="26"/>
      <c r="GD1028" s="26"/>
      <c r="GE1028" s="26"/>
      <c r="GF1028" s="26"/>
      <c r="GG1028" s="26"/>
      <c r="GH1028" s="26"/>
      <c r="GI1028" s="26"/>
      <c r="GJ1028" s="26"/>
      <c r="GK1028" s="26"/>
      <c r="GL1028" s="26"/>
      <c r="GM1028" s="26"/>
      <c r="GN1028" s="26"/>
      <c r="GO1028" s="26"/>
      <c r="GP1028" s="26"/>
      <c r="GQ1028" s="26"/>
      <c r="GR1028" s="26"/>
      <c r="GS1028" s="26"/>
      <c r="GT1028" s="26"/>
      <c r="GU1028" s="26"/>
      <c r="GV1028" s="26"/>
      <c r="GW1028" s="26"/>
      <c r="GX1028" s="26"/>
      <c r="GY1028" s="26"/>
      <c r="GZ1028" s="26"/>
      <c r="HA1028" s="26"/>
      <c r="HB1028" s="26"/>
      <c r="HC1028" s="26"/>
      <c r="HD1028" s="26"/>
      <c r="HE1028" s="26"/>
      <c r="HF1028" s="26"/>
      <c r="HG1028" s="26"/>
      <c r="HH1028" s="26"/>
      <c r="HI1028" s="26"/>
      <c r="HJ1028" s="26"/>
      <c r="HK1028" s="26"/>
      <c r="HL1028" s="26"/>
      <c r="HM1028" s="26"/>
      <c r="HN1028" s="26"/>
      <c r="HO1028" s="26"/>
      <c r="HP1028" s="26"/>
      <c r="HQ1028" s="26"/>
      <c r="HR1028" s="26"/>
      <c r="HS1028" s="26"/>
      <c r="HT1028" s="26"/>
      <c r="HU1028" s="26"/>
      <c r="HV1028" s="26"/>
      <c r="HW1028" s="26"/>
      <c r="HX1028" s="26"/>
      <c r="HY1028" s="26"/>
      <c r="HZ1028" s="26"/>
      <c r="IA1028" s="26"/>
      <c r="IB1028" s="26"/>
      <c r="IC1028" s="26"/>
      <c r="ID1028" s="26"/>
      <c r="IE1028" s="26"/>
      <c r="IF1028" s="26"/>
      <c r="IG1028" s="26"/>
      <c r="IH1028" s="26"/>
      <c r="II1028" s="26"/>
      <c r="IJ1028" s="26"/>
      <c r="IK1028" s="26"/>
      <c r="IL1028" s="26"/>
      <c r="IM1028" s="26"/>
      <c r="IN1028" s="26"/>
      <c r="IO1028" s="26"/>
      <c r="IP1028" s="26"/>
      <c r="IQ1028" s="26"/>
      <c r="IR1028" s="26"/>
      <c r="IS1028" s="26"/>
      <c r="IT1028" s="26"/>
      <c r="IU1028" s="26"/>
      <c r="IV1028" s="26"/>
    </row>
    <row r="1029" spans="1:256" s="32" customFormat="1" ht="14.4" x14ac:dyDescent="0.3">
      <c r="A1029"/>
      <c r="B1029"/>
      <c r="C1029"/>
      <c r="D1029"/>
      <c r="E1029"/>
      <c r="F1029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6"/>
      <c r="AB1029" s="26"/>
      <c r="AC1029" s="26"/>
      <c r="AD1029" s="26"/>
      <c r="AE1029" s="26"/>
      <c r="AF1029" s="26"/>
      <c r="AG1029" s="26"/>
      <c r="AH1029" s="26"/>
      <c r="AI1029" s="26"/>
      <c r="AJ1029" s="26"/>
      <c r="AK1029" s="26"/>
      <c r="AL1029" s="26"/>
      <c r="AM1029" s="26"/>
      <c r="AN1029" s="26"/>
      <c r="AO1029" s="26"/>
      <c r="AP1029" s="26"/>
      <c r="AQ1029" s="26"/>
      <c r="AR1029" s="26"/>
      <c r="AS1029" s="26"/>
      <c r="AT1029" s="26"/>
      <c r="AU1029" s="26"/>
      <c r="AV1029" s="26"/>
      <c r="AW1029" s="26"/>
      <c r="AX1029" s="26"/>
      <c r="AY1029" s="26"/>
      <c r="AZ1029" s="26"/>
      <c r="BA1029" s="26"/>
      <c r="BB1029" s="26"/>
      <c r="BC1029" s="26"/>
      <c r="BD1029" s="26"/>
      <c r="BE1029" s="26"/>
      <c r="BF1029" s="26"/>
      <c r="BG1029" s="26"/>
      <c r="BH1029" s="26"/>
      <c r="BI1029" s="26"/>
      <c r="BJ1029" s="26"/>
      <c r="BK1029" s="26"/>
      <c r="BL1029" s="26"/>
      <c r="BM1029" s="26"/>
      <c r="BN1029" s="26"/>
      <c r="BO1029" s="26"/>
      <c r="BP1029" s="26"/>
      <c r="BQ1029" s="26"/>
      <c r="BR1029" s="26"/>
      <c r="BS1029" s="26"/>
      <c r="BT1029" s="26"/>
      <c r="BU1029" s="26"/>
      <c r="BV1029" s="26"/>
      <c r="BW1029" s="26"/>
      <c r="BX1029" s="26"/>
      <c r="BY1029" s="26"/>
      <c r="BZ1029" s="26"/>
      <c r="CA1029" s="26"/>
      <c r="CB1029" s="26"/>
      <c r="CC1029" s="26"/>
      <c r="CD1029" s="26"/>
      <c r="CE1029" s="26"/>
      <c r="CF1029" s="26"/>
      <c r="CG1029" s="26"/>
      <c r="CH1029" s="26"/>
      <c r="CI1029" s="26"/>
      <c r="CJ1029" s="26"/>
      <c r="CK1029" s="26"/>
      <c r="CL1029" s="26"/>
      <c r="CM1029" s="26"/>
      <c r="CN1029" s="26"/>
      <c r="CO1029" s="26"/>
      <c r="CP1029" s="26"/>
      <c r="CQ1029" s="26"/>
      <c r="CR1029" s="26"/>
      <c r="CS1029" s="26"/>
      <c r="CT1029" s="26"/>
      <c r="CU1029" s="26"/>
      <c r="CV1029" s="26"/>
      <c r="CW1029" s="26"/>
      <c r="CX1029" s="26"/>
      <c r="CY1029" s="26"/>
      <c r="CZ1029" s="26"/>
      <c r="DA1029" s="26"/>
      <c r="DB1029" s="26"/>
      <c r="DC1029" s="26"/>
      <c r="DD1029" s="26"/>
      <c r="DE1029" s="26"/>
      <c r="DF1029" s="26"/>
      <c r="DG1029" s="26"/>
      <c r="DH1029" s="26"/>
      <c r="DI1029" s="26"/>
      <c r="DJ1029" s="26"/>
      <c r="DK1029" s="26"/>
      <c r="DL1029" s="26"/>
      <c r="DM1029" s="26"/>
      <c r="DN1029" s="26"/>
      <c r="DO1029" s="26"/>
      <c r="DP1029" s="26"/>
      <c r="DQ1029" s="26"/>
      <c r="DR1029" s="26"/>
      <c r="DS1029" s="26"/>
      <c r="DT1029" s="26"/>
      <c r="DU1029" s="26"/>
      <c r="DV1029" s="26"/>
      <c r="DW1029" s="26"/>
      <c r="DX1029" s="26"/>
      <c r="DY1029" s="26"/>
      <c r="DZ1029" s="26"/>
      <c r="EA1029" s="26"/>
      <c r="EB1029" s="26"/>
      <c r="EC1029" s="26"/>
      <c r="ED1029" s="26"/>
      <c r="EE1029" s="26"/>
      <c r="EF1029" s="26"/>
      <c r="EG1029" s="26"/>
      <c r="EH1029" s="26"/>
      <c r="EI1029" s="26"/>
      <c r="EJ1029" s="26"/>
      <c r="EK1029" s="26"/>
      <c r="EL1029" s="26"/>
      <c r="EM1029" s="26"/>
      <c r="EN1029" s="26"/>
      <c r="EO1029" s="26"/>
      <c r="EP1029" s="26"/>
      <c r="EQ1029" s="26"/>
      <c r="ER1029" s="26"/>
      <c r="ES1029" s="26"/>
      <c r="ET1029" s="26"/>
      <c r="EU1029" s="26"/>
      <c r="EV1029" s="26"/>
      <c r="EW1029" s="26"/>
      <c r="EX1029" s="26"/>
      <c r="EY1029" s="26"/>
      <c r="EZ1029" s="26"/>
      <c r="FA1029" s="26"/>
      <c r="FB1029" s="26"/>
      <c r="FC1029" s="26"/>
      <c r="FD1029" s="26"/>
      <c r="FE1029" s="26"/>
      <c r="FF1029" s="26"/>
      <c r="FG1029" s="26"/>
      <c r="FH1029" s="26"/>
      <c r="FI1029" s="26"/>
      <c r="FJ1029" s="26"/>
      <c r="FK1029" s="26"/>
      <c r="FL1029" s="26"/>
      <c r="FM1029" s="26"/>
      <c r="FN1029" s="26"/>
      <c r="FO1029" s="26"/>
      <c r="FP1029" s="26"/>
      <c r="FQ1029" s="26"/>
      <c r="FR1029" s="26"/>
      <c r="FS1029" s="26"/>
      <c r="FT1029" s="26"/>
      <c r="FU1029" s="26"/>
      <c r="FV1029" s="26"/>
      <c r="FW1029" s="26"/>
      <c r="FX1029" s="26"/>
      <c r="FY1029" s="26"/>
      <c r="FZ1029" s="26"/>
      <c r="GA1029" s="26"/>
      <c r="GB1029" s="26"/>
      <c r="GC1029" s="26"/>
      <c r="GD1029" s="26"/>
      <c r="GE1029" s="26"/>
      <c r="GF1029" s="26"/>
      <c r="GG1029" s="26"/>
      <c r="GH1029" s="26"/>
      <c r="GI1029" s="26"/>
      <c r="GJ1029" s="26"/>
      <c r="GK1029" s="26"/>
      <c r="GL1029" s="26"/>
      <c r="GM1029" s="26"/>
      <c r="GN1029" s="26"/>
      <c r="GO1029" s="26"/>
      <c r="GP1029" s="26"/>
      <c r="GQ1029" s="26"/>
      <c r="GR1029" s="26"/>
      <c r="GS1029" s="26"/>
      <c r="GT1029" s="26"/>
      <c r="GU1029" s="26"/>
      <c r="GV1029" s="26"/>
      <c r="GW1029" s="26"/>
      <c r="GX1029" s="26"/>
      <c r="GY1029" s="26"/>
      <c r="GZ1029" s="26"/>
      <c r="HA1029" s="26"/>
      <c r="HB1029" s="26"/>
      <c r="HC1029" s="26"/>
      <c r="HD1029" s="26"/>
      <c r="HE1029" s="26"/>
      <c r="HF1029" s="26"/>
      <c r="HG1029" s="26"/>
      <c r="HH1029" s="26"/>
      <c r="HI1029" s="26"/>
      <c r="HJ1029" s="26"/>
      <c r="HK1029" s="26"/>
      <c r="HL1029" s="26"/>
      <c r="HM1029" s="26"/>
      <c r="HN1029" s="26"/>
      <c r="HO1029" s="26"/>
      <c r="HP1029" s="26"/>
      <c r="HQ1029" s="26"/>
      <c r="HR1029" s="26"/>
      <c r="HS1029" s="26"/>
      <c r="HT1029" s="26"/>
      <c r="HU1029" s="26"/>
      <c r="HV1029" s="26"/>
      <c r="HW1029" s="26"/>
      <c r="HX1029" s="26"/>
      <c r="HY1029" s="26"/>
      <c r="HZ1029" s="26"/>
      <c r="IA1029" s="26"/>
      <c r="IB1029" s="26"/>
      <c r="IC1029" s="26"/>
      <c r="ID1029" s="26"/>
      <c r="IE1029" s="26"/>
      <c r="IF1029" s="26"/>
      <c r="IG1029" s="26"/>
      <c r="IH1029" s="26"/>
      <c r="II1029" s="26"/>
      <c r="IJ1029" s="26"/>
      <c r="IK1029" s="26"/>
      <c r="IL1029" s="26"/>
      <c r="IM1029" s="26"/>
      <c r="IN1029" s="26"/>
      <c r="IO1029" s="26"/>
      <c r="IP1029" s="26"/>
      <c r="IQ1029" s="26"/>
      <c r="IR1029" s="26"/>
      <c r="IS1029" s="26"/>
      <c r="IT1029" s="26"/>
      <c r="IU1029" s="26"/>
      <c r="IV1029" s="26"/>
    </row>
    <row r="1030" spans="1:256" s="35" customFormat="1" ht="14.4" x14ac:dyDescent="0.3">
      <c r="A1030"/>
      <c r="B1030"/>
      <c r="C1030"/>
      <c r="D1030"/>
      <c r="E1030"/>
      <c r="F1030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6"/>
      <c r="AB1030" s="26"/>
      <c r="AC1030" s="26"/>
      <c r="AD1030" s="26"/>
      <c r="AE1030" s="26"/>
      <c r="AF1030" s="26"/>
      <c r="AG1030" s="26"/>
      <c r="AH1030" s="26"/>
      <c r="AI1030" s="26"/>
      <c r="AJ1030" s="26"/>
      <c r="AK1030" s="26"/>
      <c r="AL1030" s="26"/>
      <c r="AM1030" s="26"/>
      <c r="AN1030" s="26"/>
      <c r="AO1030" s="26"/>
      <c r="AP1030" s="26"/>
      <c r="AQ1030" s="26"/>
      <c r="AR1030" s="26"/>
      <c r="AS1030" s="26"/>
      <c r="AT1030" s="26"/>
      <c r="AU1030" s="26"/>
      <c r="AV1030" s="26"/>
      <c r="AW1030" s="26"/>
      <c r="AX1030" s="26"/>
      <c r="AY1030" s="26"/>
      <c r="AZ1030" s="26"/>
      <c r="BA1030" s="26"/>
      <c r="BB1030" s="26"/>
      <c r="BC1030" s="26"/>
      <c r="BD1030" s="26"/>
      <c r="BE1030" s="26"/>
      <c r="BF1030" s="26"/>
      <c r="BG1030" s="26"/>
      <c r="BH1030" s="26"/>
      <c r="BI1030" s="26"/>
      <c r="BJ1030" s="26"/>
      <c r="BK1030" s="26"/>
      <c r="BL1030" s="26"/>
      <c r="BM1030" s="26"/>
      <c r="BN1030" s="26"/>
      <c r="BO1030" s="26"/>
      <c r="BP1030" s="26"/>
      <c r="BQ1030" s="26"/>
      <c r="BR1030" s="26"/>
      <c r="BS1030" s="26"/>
      <c r="BT1030" s="26"/>
      <c r="BU1030" s="26"/>
      <c r="BV1030" s="26"/>
      <c r="BW1030" s="26"/>
      <c r="BX1030" s="26"/>
      <c r="BY1030" s="26"/>
      <c r="BZ1030" s="26"/>
      <c r="CA1030" s="26"/>
      <c r="CB1030" s="26"/>
      <c r="CC1030" s="26"/>
      <c r="CD1030" s="26"/>
      <c r="CE1030" s="26"/>
      <c r="CF1030" s="26"/>
      <c r="CG1030" s="26"/>
      <c r="CH1030" s="26"/>
      <c r="CI1030" s="26"/>
      <c r="CJ1030" s="26"/>
      <c r="CK1030" s="26"/>
      <c r="CL1030" s="26"/>
      <c r="CM1030" s="26"/>
      <c r="CN1030" s="26"/>
      <c r="CO1030" s="26"/>
      <c r="CP1030" s="26"/>
      <c r="CQ1030" s="26"/>
      <c r="CR1030" s="26"/>
      <c r="CS1030" s="26"/>
      <c r="CT1030" s="26"/>
      <c r="CU1030" s="26"/>
      <c r="CV1030" s="26"/>
      <c r="CW1030" s="26"/>
      <c r="CX1030" s="26"/>
      <c r="CY1030" s="26"/>
      <c r="CZ1030" s="26"/>
      <c r="DA1030" s="26"/>
      <c r="DB1030" s="26"/>
      <c r="DC1030" s="26"/>
      <c r="DD1030" s="26"/>
      <c r="DE1030" s="26"/>
      <c r="DF1030" s="26"/>
      <c r="DG1030" s="26"/>
      <c r="DH1030" s="26"/>
      <c r="DI1030" s="26"/>
      <c r="DJ1030" s="26"/>
      <c r="DK1030" s="26"/>
      <c r="DL1030" s="26"/>
      <c r="DM1030" s="26"/>
      <c r="DN1030" s="26"/>
      <c r="DO1030" s="26"/>
      <c r="DP1030" s="26"/>
      <c r="DQ1030" s="26"/>
      <c r="DR1030" s="26"/>
      <c r="DS1030" s="26"/>
      <c r="DT1030" s="26"/>
      <c r="DU1030" s="26"/>
      <c r="DV1030" s="26"/>
      <c r="DW1030" s="26"/>
      <c r="DX1030" s="26"/>
      <c r="DY1030" s="26"/>
      <c r="DZ1030" s="26"/>
      <c r="EA1030" s="26"/>
      <c r="EB1030" s="26"/>
      <c r="EC1030" s="26"/>
      <c r="ED1030" s="26"/>
      <c r="EE1030" s="26"/>
      <c r="EF1030" s="26"/>
      <c r="EG1030" s="26"/>
      <c r="EH1030" s="26"/>
      <c r="EI1030" s="26"/>
      <c r="EJ1030" s="26"/>
      <c r="EK1030" s="26"/>
      <c r="EL1030" s="26"/>
      <c r="EM1030" s="26"/>
      <c r="EN1030" s="26"/>
      <c r="EO1030" s="26"/>
      <c r="EP1030" s="26"/>
      <c r="EQ1030" s="26"/>
      <c r="ER1030" s="26"/>
      <c r="ES1030" s="26"/>
      <c r="ET1030" s="26"/>
      <c r="EU1030" s="26"/>
      <c r="EV1030" s="26"/>
      <c r="EW1030" s="26"/>
      <c r="EX1030" s="26"/>
      <c r="EY1030" s="26"/>
      <c r="EZ1030" s="26"/>
      <c r="FA1030" s="26"/>
      <c r="FB1030" s="26"/>
      <c r="FC1030" s="26"/>
      <c r="FD1030" s="26"/>
      <c r="FE1030" s="26"/>
      <c r="FF1030" s="26"/>
      <c r="FG1030" s="26"/>
      <c r="FH1030" s="26"/>
      <c r="FI1030" s="26"/>
      <c r="FJ1030" s="26"/>
      <c r="FK1030" s="26"/>
      <c r="FL1030" s="26"/>
      <c r="FM1030" s="26"/>
      <c r="FN1030" s="26"/>
      <c r="FO1030" s="26"/>
      <c r="FP1030" s="26"/>
      <c r="FQ1030" s="26"/>
      <c r="FR1030" s="26"/>
      <c r="FS1030" s="26"/>
      <c r="FT1030" s="26"/>
      <c r="FU1030" s="26"/>
      <c r="FV1030" s="26"/>
      <c r="FW1030" s="26"/>
      <c r="FX1030" s="26"/>
      <c r="FY1030" s="26"/>
      <c r="FZ1030" s="26"/>
      <c r="GA1030" s="26"/>
      <c r="GB1030" s="26"/>
      <c r="GC1030" s="26"/>
      <c r="GD1030" s="26"/>
      <c r="GE1030" s="26"/>
      <c r="GF1030" s="26"/>
      <c r="GG1030" s="26"/>
      <c r="GH1030" s="26"/>
      <c r="GI1030" s="26"/>
      <c r="GJ1030" s="26"/>
      <c r="GK1030" s="26"/>
      <c r="GL1030" s="26"/>
      <c r="GM1030" s="26"/>
      <c r="GN1030" s="26"/>
      <c r="GO1030" s="26"/>
      <c r="GP1030" s="26"/>
      <c r="GQ1030" s="26"/>
      <c r="GR1030" s="26"/>
      <c r="GS1030" s="26"/>
      <c r="GT1030" s="26"/>
      <c r="GU1030" s="26"/>
      <c r="GV1030" s="26"/>
      <c r="GW1030" s="26"/>
      <c r="GX1030" s="26"/>
      <c r="GY1030" s="26"/>
      <c r="GZ1030" s="26"/>
      <c r="HA1030" s="26"/>
      <c r="HB1030" s="26"/>
      <c r="HC1030" s="26"/>
      <c r="HD1030" s="26"/>
      <c r="HE1030" s="26"/>
      <c r="HF1030" s="26"/>
      <c r="HG1030" s="26"/>
      <c r="HH1030" s="26"/>
      <c r="HI1030" s="26"/>
      <c r="HJ1030" s="26"/>
      <c r="HK1030" s="26"/>
      <c r="HL1030" s="26"/>
      <c r="HM1030" s="26"/>
      <c r="HN1030" s="26"/>
      <c r="HO1030" s="26"/>
      <c r="HP1030" s="26"/>
      <c r="HQ1030" s="26"/>
      <c r="HR1030" s="26"/>
      <c r="HS1030" s="26"/>
      <c r="HT1030" s="26"/>
      <c r="HU1030" s="26"/>
      <c r="HV1030" s="26"/>
      <c r="HW1030" s="26"/>
      <c r="HX1030" s="26"/>
      <c r="HY1030" s="26"/>
      <c r="HZ1030" s="26"/>
      <c r="IA1030" s="26"/>
      <c r="IB1030" s="26"/>
      <c r="IC1030" s="26"/>
      <c r="ID1030" s="26"/>
      <c r="IE1030" s="26"/>
      <c r="IF1030" s="26"/>
      <c r="IG1030" s="26"/>
      <c r="IH1030" s="26"/>
      <c r="II1030" s="26"/>
      <c r="IJ1030" s="26"/>
      <c r="IK1030" s="26"/>
      <c r="IL1030" s="26"/>
      <c r="IM1030" s="26"/>
      <c r="IN1030" s="26"/>
      <c r="IO1030" s="26"/>
      <c r="IP1030" s="26"/>
      <c r="IQ1030" s="26"/>
      <c r="IR1030" s="26"/>
      <c r="IS1030" s="26"/>
      <c r="IT1030" s="26"/>
      <c r="IU1030" s="26"/>
      <c r="IV1030" s="26"/>
    </row>
    <row r="1031" spans="1:256" s="32" customFormat="1" ht="14.4" x14ac:dyDescent="0.3">
      <c r="A1031"/>
      <c r="B1031"/>
      <c r="C1031"/>
      <c r="D1031"/>
      <c r="E1031"/>
      <c r="F1031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6"/>
      <c r="AB1031" s="26"/>
      <c r="AC1031" s="26"/>
      <c r="AD1031" s="26"/>
      <c r="AE1031" s="26"/>
      <c r="AF1031" s="26"/>
      <c r="AG1031" s="26"/>
      <c r="AH1031" s="26"/>
      <c r="AI1031" s="26"/>
      <c r="AJ1031" s="26"/>
      <c r="AK1031" s="26"/>
      <c r="AL1031" s="26"/>
      <c r="AM1031" s="26"/>
      <c r="AN1031" s="26"/>
      <c r="AO1031" s="26"/>
      <c r="AP1031" s="26"/>
      <c r="AQ1031" s="26"/>
      <c r="AR1031" s="26"/>
      <c r="AS1031" s="26"/>
      <c r="AT1031" s="26"/>
      <c r="AU1031" s="26"/>
      <c r="AV1031" s="26"/>
      <c r="AW1031" s="26"/>
      <c r="AX1031" s="26"/>
      <c r="AY1031" s="26"/>
      <c r="AZ1031" s="26"/>
      <c r="BA1031" s="26"/>
      <c r="BB1031" s="26"/>
      <c r="BC1031" s="26"/>
      <c r="BD1031" s="26"/>
      <c r="BE1031" s="26"/>
      <c r="BF1031" s="26"/>
      <c r="BG1031" s="26"/>
      <c r="BH1031" s="26"/>
      <c r="BI1031" s="26"/>
      <c r="BJ1031" s="26"/>
      <c r="BK1031" s="26"/>
      <c r="BL1031" s="26"/>
      <c r="BM1031" s="26"/>
      <c r="BN1031" s="26"/>
      <c r="BO1031" s="26"/>
      <c r="BP1031" s="26"/>
      <c r="BQ1031" s="26"/>
      <c r="BR1031" s="26"/>
      <c r="BS1031" s="26"/>
      <c r="BT1031" s="26"/>
      <c r="BU1031" s="26"/>
      <c r="BV1031" s="26"/>
      <c r="BW1031" s="26"/>
      <c r="BX1031" s="26"/>
      <c r="BY1031" s="26"/>
      <c r="BZ1031" s="26"/>
      <c r="CA1031" s="26"/>
      <c r="CB1031" s="26"/>
      <c r="CC1031" s="26"/>
      <c r="CD1031" s="26"/>
      <c r="CE1031" s="26"/>
      <c r="CF1031" s="26"/>
      <c r="CG1031" s="26"/>
      <c r="CH1031" s="26"/>
      <c r="CI1031" s="26"/>
      <c r="CJ1031" s="26"/>
      <c r="CK1031" s="26"/>
      <c r="CL1031" s="26"/>
      <c r="CM1031" s="26"/>
      <c r="CN1031" s="26"/>
      <c r="CO1031" s="26"/>
      <c r="CP1031" s="26"/>
      <c r="CQ1031" s="26"/>
      <c r="CR1031" s="26"/>
      <c r="CS1031" s="26"/>
      <c r="CT1031" s="26"/>
      <c r="CU1031" s="26"/>
      <c r="CV1031" s="26"/>
      <c r="CW1031" s="26"/>
      <c r="CX1031" s="26"/>
      <c r="CY1031" s="26"/>
      <c r="CZ1031" s="26"/>
      <c r="DA1031" s="26"/>
      <c r="DB1031" s="26"/>
      <c r="DC1031" s="26"/>
      <c r="DD1031" s="26"/>
      <c r="DE1031" s="26"/>
      <c r="DF1031" s="26"/>
      <c r="DG1031" s="26"/>
      <c r="DH1031" s="26"/>
      <c r="DI1031" s="26"/>
      <c r="DJ1031" s="26"/>
      <c r="DK1031" s="26"/>
      <c r="DL1031" s="26"/>
      <c r="DM1031" s="26"/>
      <c r="DN1031" s="26"/>
      <c r="DO1031" s="26"/>
      <c r="DP1031" s="26"/>
      <c r="DQ1031" s="26"/>
      <c r="DR1031" s="26"/>
      <c r="DS1031" s="26"/>
      <c r="DT1031" s="26"/>
      <c r="DU1031" s="26"/>
      <c r="DV1031" s="26"/>
      <c r="DW1031" s="26"/>
      <c r="DX1031" s="26"/>
      <c r="DY1031" s="26"/>
      <c r="DZ1031" s="26"/>
      <c r="EA1031" s="26"/>
      <c r="EB1031" s="26"/>
      <c r="EC1031" s="26"/>
      <c r="ED1031" s="26"/>
      <c r="EE1031" s="26"/>
      <c r="EF1031" s="26"/>
      <c r="EG1031" s="26"/>
      <c r="EH1031" s="26"/>
      <c r="EI1031" s="26"/>
      <c r="EJ1031" s="26"/>
      <c r="EK1031" s="26"/>
      <c r="EL1031" s="26"/>
      <c r="EM1031" s="26"/>
      <c r="EN1031" s="26"/>
      <c r="EO1031" s="26"/>
      <c r="EP1031" s="26"/>
      <c r="EQ1031" s="26"/>
      <c r="ER1031" s="26"/>
      <c r="ES1031" s="26"/>
      <c r="ET1031" s="26"/>
      <c r="EU1031" s="26"/>
      <c r="EV1031" s="26"/>
      <c r="EW1031" s="26"/>
      <c r="EX1031" s="26"/>
      <c r="EY1031" s="26"/>
      <c r="EZ1031" s="26"/>
      <c r="FA1031" s="26"/>
      <c r="FB1031" s="26"/>
      <c r="FC1031" s="26"/>
      <c r="FD1031" s="26"/>
      <c r="FE1031" s="26"/>
      <c r="FF1031" s="26"/>
      <c r="FG1031" s="26"/>
      <c r="FH1031" s="26"/>
      <c r="FI1031" s="26"/>
      <c r="FJ1031" s="26"/>
      <c r="FK1031" s="26"/>
      <c r="FL1031" s="26"/>
      <c r="FM1031" s="26"/>
      <c r="FN1031" s="26"/>
      <c r="FO1031" s="26"/>
      <c r="FP1031" s="26"/>
      <c r="FQ1031" s="26"/>
      <c r="FR1031" s="26"/>
      <c r="FS1031" s="26"/>
      <c r="FT1031" s="26"/>
      <c r="FU1031" s="26"/>
      <c r="FV1031" s="26"/>
      <c r="FW1031" s="26"/>
      <c r="FX1031" s="26"/>
      <c r="FY1031" s="26"/>
      <c r="FZ1031" s="26"/>
      <c r="GA1031" s="26"/>
      <c r="GB1031" s="26"/>
      <c r="GC1031" s="26"/>
      <c r="GD1031" s="26"/>
      <c r="GE1031" s="26"/>
      <c r="GF1031" s="26"/>
      <c r="GG1031" s="26"/>
      <c r="GH1031" s="26"/>
      <c r="GI1031" s="26"/>
      <c r="GJ1031" s="26"/>
      <c r="GK1031" s="26"/>
      <c r="GL1031" s="26"/>
      <c r="GM1031" s="26"/>
      <c r="GN1031" s="26"/>
      <c r="GO1031" s="26"/>
      <c r="GP1031" s="26"/>
      <c r="GQ1031" s="26"/>
      <c r="GR1031" s="26"/>
      <c r="GS1031" s="26"/>
      <c r="GT1031" s="26"/>
      <c r="GU1031" s="26"/>
      <c r="GV1031" s="26"/>
      <c r="GW1031" s="26"/>
      <c r="GX1031" s="26"/>
      <c r="GY1031" s="26"/>
      <c r="GZ1031" s="26"/>
      <c r="HA1031" s="26"/>
      <c r="HB1031" s="26"/>
      <c r="HC1031" s="26"/>
      <c r="HD1031" s="26"/>
      <c r="HE1031" s="26"/>
      <c r="HF1031" s="26"/>
      <c r="HG1031" s="26"/>
      <c r="HH1031" s="26"/>
      <c r="HI1031" s="26"/>
      <c r="HJ1031" s="26"/>
      <c r="HK1031" s="26"/>
      <c r="HL1031" s="26"/>
      <c r="HM1031" s="26"/>
      <c r="HN1031" s="26"/>
      <c r="HO1031" s="26"/>
      <c r="HP1031" s="26"/>
      <c r="HQ1031" s="26"/>
      <c r="HR1031" s="26"/>
      <c r="HS1031" s="26"/>
      <c r="HT1031" s="26"/>
      <c r="HU1031" s="26"/>
      <c r="HV1031" s="26"/>
      <c r="HW1031" s="26"/>
      <c r="HX1031" s="26"/>
      <c r="HY1031" s="26"/>
      <c r="HZ1031" s="26"/>
      <c r="IA1031" s="26"/>
      <c r="IB1031" s="26"/>
      <c r="IC1031" s="26"/>
      <c r="ID1031" s="26"/>
      <c r="IE1031" s="26"/>
      <c r="IF1031" s="26"/>
      <c r="IG1031" s="26"/>
      <c r="IH1031" s="26"/>
      <c r="II1031" s="26"/>
      <c r="IJ1031" s="26"/>
      <c r="IK1031" s="26"/>
      <c r="IL1031" s="26"/>
      <c r="IM1031" s="26"/>
      <c r="IN1031" s="26"/>
      <c r="IO1031" s="26"/>
      <c r="IP1031" s="26"/>
      <c r="IQ1031" s="26"/>
      <c r="IR1031" s="26"/>
      <c r="IS1031" s="26"/>
      <c r="IT1031" s="26"/>
      <c r="IU1031" s="26"/>
      <c r="IV1031" s="26"/>
    </row>
    <row r="1032" spans="1:256" s="32" customFormat="1" ht="14.4" x14ac:dyDescent="0.3">
      <c r="A1032"/>
      <c r="B1032"/>
      <c r="C1032"/>
      <c r="D1032"/>
      <c r="E1032"/>
      <c r="F1032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6"/>
      <c r="AB1032" s="26"/>
      <c r="AC1032" s="26"/>
      <c r="AD1032" s="26"/>
      <c r="AE1032" s="26"/>
      <c r="AF1032" s="26"/>
      <c r="AG1032" s="26"/>
      <c r="AH1032" s="26"/>
      <c r="AI1032" s="26"/>
      <c r="AJ1032" s="26"/>
      <c r="AK1032" s="26"/>
      <c r="AL1032" s="26"/>
      <c r="AM1032" s="26"/>
      <c r="AN1032" s="26"/>
      <c r="AO1032" s="26"/>
      <c r="AP1032" s="26"/>
      <c r="AQ1032" s="26"/>
      <c r="AR1032" s="26"/>
      <c r="AS1032" s="26"/>
      <c r="AT1032" s="26"/>
      <c r="AU1032" s="26"/>
      <c r="AV1032" s="26"/>
      <c r="AW1032" s="26"/>
      <c r="AX1032" s="26"/>
      <c r="AY1032" s="26"/>
      <c r="AZ1032" s="26"/>
      <c r="BA1032" s="26"/>
      <c r="BB1032" s="26"/>
      <c r="BC1032" s="26"/>
      <c r="BD1032" s="26"/>
      <c r="BE1032" s="26"/>
      <c r="BF1032" s="26"/>
      <c r="BG1032" s="26"/>
      <c r="BH1032" s="26"/>
      <c r="BI1032" s="26"/>
      <c r="BJ1032" s="26"/>
      <c r="BK1032" s="26"/>
      <c r="BL1032" s="26"/>
      <c r="BM1032" s="26"/>
      <c r="BN1032" s="26"/>
      <c r="BO1032" s="26"/>
      <c r="BP1032" s="26"/>
      <c r="BQ1032" s="26"/>
      <c r="BR1032" s="26"/>
      <c r="BS1032" s="26"/>
      <c r="BT1032" s="26"/>
      <c r="BU1032" s="26"/>
      <c r="BV1032" s="26"/>
      <c r="BW1032" s="26"/>
      <c r="BX1032" s="26"/>
      <c r="BY1032" s="26"/>
      <c r="BZ1032" s="26"/>
      <c r="CA1032" s="26"/>
      <c r="CB1032" s="26"/>
      <c r="CC1032" s="26"/>
      <c r="CD1032" s="26"/>
      <c r="CE1032" s="26"/>
      <c r="CF1032" s="26"/>
      <c r="CG1032" s="26"/>
      <c r="CH1032" s="26"/>
      <c r="CI1032" s="26"/>
      <c r="CJ1032" s="26"/>
      <c r="CK1032" s="26"/>
      <c r="CL1032" s="26"/>
      <c r="CM1032" s="26"/>
      <c r="CN1032" s="26"/>
      <c r="CO1032" s="26"/>
      <c r="CP1032" s="26"/>
      <c r="CQ1032" s="26"/>
      <c r="CR1032" s="26"/>
      <c r="CS1032" s="26"/>
      <c r="CT1032" s="26"/>
      <c r="CU1032" s="26"/>
      <c r="CV1032" s="26"/>
      <c r="CW1032" s="26"/>
      <c r="CX1032" s="26"/>
      <c r="CY1032" s="26"/>
      <c r="CZ1032" s="26"/>
      <c r="DA1032" s="26"/>
      <c r="DB1032" s="26"/>
      <c r="DC1032" s="26"/>
      <c r="DD1032" s="26"/>
      <c r="DE1032" s="26"/>
      <c r="DF1032" s="26"/>
      <c r="DG1032" s="26"/>
      <c r="DH1032" s="26"/>
      <c r="DI1032" s="26"/>
      <c r="DJ1032" s="26"/>
      <c r="DK1032" s="26"/>
      <c r="DL1032" s="26"/>
      <c r="DM1032" s="26"/>
      <c r="DN1032" s="26"/>
      <c r="DO1032" s="26"/>
      <c r="DP1032" s="26"/>
      <c r="DQ1032" s="26"/>
      <c r="DR1032" s="26"/>
      <c r="DS1032" s="26"/>
      <c r="DT1032" s="26"/>
      <c r="DU1032" s="26"/>
      <c r="DV1032" s="26"/>
      <c r="DW1032" s="26"/>
      <c r="DX1032" s="26"/>
      <c r="DY1032" s="26"/>
      <c r="DZ1032" s="26"/>
      <c r="EA1032" s="26"/>
      <c r="EB1032" s="26"/>
      <c r="EC1032" s="26"/>
      <c r="ED1032" s="26"/>
      <c r="EE1032" s="26"/>
      <c r="EF1032" s="26"/>
      <c r="EG1032" s="26"/>
      <c r="EH1032" s="26"/>
      <c r="EI1032" s="26"/>
      <c r="EJ1032" s="26"/>
      <c r="EK1032" s="26"/>
      <c r="EL1032" s="26"/>
      <c r="EM1032" s="26"/>
      <c r="EN1032" s="26"/>
      <c r="EO1032" s="26"/>
      <c r="EP1032" s="26"/>
      <c r="EQ1032" s="26"/>
      <c r="ER1032" s="26"/>
      <c r="ES1032" s="26"/>
      <c r="ET1032" s="26"/>
      <c r="EU1032" s="26"/>
      <c r="EV1032" s="26"/>
      <c r="EW1032" s="26"/>
      <c r="EX1032" s="26"/>
      <c r="EY1032" s="26"/>
      <c r="EZ1032" s="26"/>
      <c r="FA1032" s="26"/>
      <c r="FB1032" s="26"/>
      <c r="FC1032" s="26"/>
      <c r="FD1032" s="26"/>
      <c r="FE1032" s="26"/>
      <c r="FF1032" s="26"/>
      <c r="FG1032" s="26"/>
      <c r="FH1032" s="26"/>
      <c r="FI1032" s="26"/>
      <c r="FJ1032" s="26"/>
      <c r="FK1032" s="26"/>
      <c r="FL1032" s="26"/>
      <c r="FM1032" s="26"/>
      <c r="FN1032" s="26"/>
      <c r="FO1032" s="26"/>
      <c r="FP1032" s="26"/>
      <c r="FQ1032" s="26"/>
      <c r="FR1032" s="26"/>
      <c r="FS1032" s="26"/>
      <c r="FT1032" s="26"/>
      <c r="FU1032" s="26"/>
      <c r="FV1032" s="26"/>
      <c r="FW1032" s="26"/>
      <c r="FX1032" s="26"/>
      <c r="FY1032" s="26"/>
      <c r="FZ1032" s="26"/>
      <c r="GA1032" s="26"/>
      <c r="GB1032" s="26"/>
      <c r="GC1032" s="26"/>
      <c r="GD1032" s="26"/>
      <c r="GE1032" s="26"/>
      <c r="GF1032" s="26"/>
      <c r="GG1032" s="26"/>
      <c r="GH1032" s="26"/>
      <c r="GI1032" s="26"/>
      <c r="GJ1032" s="26"/>
      <c r="GK1032" s="26"/>
      <c r="GL1032" s="26"/>
      <c r="GM1032" s="26"/>
      <c r="GN1032" s="26"/>
      <c r="GO1032" s="26"/>
      <c r="GP1032" s="26"/>
      <c r="GQ1032" s="26"/>
      <c r="GR1032" s="26"/>
      <c r="GS1032" s="26"/>
      <c r="GT1032" s="26"/>
      <c r="GU1032" s="26"/>
      <c r="GV1032" s="26"/>
      <c r="GW1032" s="26"/>
      <c r="GX1032" s="26"/>
      <c r="GY1032" s="26"/>
      <c r="GZ1032" s="26"/>
      <c r="HA1032" s="26"/>
      <c r="HB1032" s="26"/>
      <c r="HC1032" s="26"/>
      <c r="HD1032" s="26"/>
      <c r="HE1032" s="26"/>
      <c r="HF1032" s="26"/>
      <c r="HG1032" s="26"/>
      <c r="HH1032" s="26"/>
      <c r="HI1032" s="26"/>
      <c r="HJ1032" s="26"/>
      <c r="HK1032" s="26"/>
      <c r="HL1032" s="26"/>
      <c r="HM1032" s="26"/>
      <c r="HN1032" s="26"/>
      <c r="HO1032" s="26"/>
      <c r="HP1032" s="26"/>
      <c r="HQ1032" s="26"/>
      <c r="HR1032" s="26"/>
      <c r="HS1032" s="26"/>
      <c r="HT1032" s="26"/>
      <c r="HU1032" s="26"/>
      <c r="HV1032" s="26"/>
      <c r="HW1032" s="26"/>
      <c r="HX1032" s="26"/>
      <c r="HY1032" s="26"/>
      <c r="HZ1032" s="26"/>
      <c r="IA1032" s="26"/>
      <c r="IB1032" s="26"/>
      <c r="IC1032" s="26"/>
      <c r="ID1032" s="26"/>
      <c r="IE1032" s="26"/>
      <c r="IF1032" s="26"/>
      <c r="IG1032" s="26"/>
      <c r="IH1032" s="26"/>
      <c r="II1032" s="26"/>
      <c r="IJ1032" s="26"/>
      <c r="IK1032" s="26"/>
      <c r="IL1032" s="26"/>
      <c r="IM1032" s="26"/>
      <c r="IN1032" s="26"/>
      <c r="IO1032" s="26"/>
      <c r="IP1032" s="26"/>
      <c r="IQ1032" s="26"/>
      <c r="IR1032" s="26"/>
      <c r="IS1032" s="26"/>
      <c r="IT1032" s="26"/>
      <c r="IU1032" s="26"/>
      <c r="IV1032" s="26"/>
    </row>
    <row r="1033" spans="1:256" s="35" customFormat="1" ht="14.4" x14ac:dyDescent="0.3">
      <c r="A1033"/>
      <c r="B1033"/>
      <c r="C1033"/>
      <c r="D1033"/>
      <c r="E1033"/>
      <c r="F1033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6"/>
      <c r="AB1033" s="26"/>
      <c r="AC1033" s="26"/>
      <c r="AD1033" s="26"/>
      <c r="AE1033" s="26"/>
      <c r="AF1033" s="26"/>
      <c r="AG1033" s="26"/>
      <c r="AH1033" s="26"/>
      <c r="AI1033" s="26"/>
      <c r="AJ1033" s="26"/>
      <c r="AK1033" s="26"/>
      <c r="AL1033" s="26"/>
      <c r="AM1033" s="26"/>
      <c r="AN1033" s="26"/>
      <c r="AO1033" s="26"/>
      <c r="AP1033" s="26"/>
      <c r="AQ1033" s="26"/>
      <c r="AR1033" s="26"/>
      <c r="AS1033" s="26"/>
      <c r="AT1033" s="26"/>
      <c r="AU1033" s="26"/>
      <c r="AV1033" s="26"/>
      <c r="AW1033" s="26"/>
      <c r="AX1033" s="26"/>
      <c r="AY1033" s="26"/>
      <c r="AZ1033" s="26"/>
      <c r="BA1033" s="26"/>
      <c r="BB1033" s="26"/>
      <c r="BC1033" s="26"/>
      <c r="BD1033" s="26"/>
      <c r="BE1033" s="26"/>
      <c r="BF1033" s="26"/>
      <c r="BG1033" s="26"/>
      <c r="BH1033" s="26"/>
      <c r="BI1033" s="26"/>
      <c r="BJ1033" s="26"/>
      <c r="BK1033" s="26"/>
      <c r="BL1033" s="26"/>
      <c r="BM1033" s="26"/>
      <c r="BN1033" s="26"/>
      <c r="BO1033" s="26"/>
      <c r="BP1033" s="26"/>
      <c r="BQ1033" s="26"/>
      <c r="BR1033" s="26"/>
      <c r="BS1033" s="26"/>
      <c r="BT1033" s="26"/>
      <c r="BU1033" s="26"/>
      <c r="BV1033" s="26"/>
      <c r="BW1033" s="26"/>
      <c r="BX1033" s="26"/>
      <c r="BY1033" s="26"/>
      <c r="BZ1033" s="26"/>
      <c r="CA1033" s="26"/>
      <c r="CB1033" s="26"/>
      <c r="CC1033" s="26"/>
      <c r="CD1033" s="26"/>
      <c r="CE1033" s="26"/>
      <c r="CF1033" s="26"/>
      <c r="CG1033" s="26"/>
      <c r="CH1033" s="26"/>
      <c r="CI1033" s="26"/>
      <c r="CJ1033" s="26"/>
      <c r="CK1033" s="26"/>
      <c r="CL1033" s="26"/>
      <c r="CM1033" s="26"/>
      <c r="CN1033" s="26"/>
      <c r="CO1033" s="26"/>
      <c r="CP1033" s="26"/>
      <c r="CQ1033" s="26"/>
      <c r="CR1033" s="26"/>
      <c r="CS1033" s="26"/>
      <c r="CT1033" s="26"/>
      <c r="CU1033" s="26"/>
      <c r="CV1033" s="26"/>
      <c r="CW1033" s="26"/>
      <c r="CX1033" s="26"/>
      <c r="CY1033" s="26"/>
      <c r="CZ1033" s="26"/>
      <c r="DA1033" s="26"/>
      <c r="DB1033" s="26"/>
      <c r="DC1033" s="26"/>
      <c r="DD1033" s="26"/>
      <c r="DE1033" s="26"/>
      <c r="DF1033" s="26"/>
      <c r="DG1033" s="26"/>
      <c r="DH1033" s="26"/>
      <c r="DI1033" s="26"/>
      <c r="DJ1033" s="26"/>
      <c r="DK1033" s="26"/>
      <c r="DL1033" s="26"/>
      <c r="DM1033" s="26"/>
      <c r="DN1033" s="26"/>
      <c r="DO1033" s="26"/>
      <c r="DP1033" s="26"/>
      <c r="DQ1033" s="26"/>
      <c r="DR1033" s="26"/>
      <c r="DS1033" s="26"/>
      <c r="DT1033" s="26"/>
      <c r="DU1033" s="26"/>
      <c r="DV1033" s="26"/>
      <c r="DW1033" s="26"/>
      <c r="DX1033" s="26"/>
      <c r="DY1033" s="26"/>
      <c r="DZ1033" s="26"/>
      <c r="EA1033" s="26"/>
      <c r="EB1033" s="26"/>
      <c r="EC1033" s="26"/>
      <c r="ED1033" s="26"/>
      <c r="EE1033" s="26"/>
      <c r="EF1033" s="26"/>
      <c r="EG1033" s="26"/>
      <c r="EH1033" s="26"/>
      <c r="EI1033" s="26"/>
      <c r="EJ1033" s="26"/>
      <c r="EK1033" s="26"/>
      <c r="EL1033" s="26"/>
      <c r="EM1033" s="26"/>
      <c r="EN1033" s="26"/>
      <c r="EO1033" s="26"/>
      <c r="EP1033" s="26"/>
      <c r="EQ1033" s="26"/>
      <c r="ER1033" s="26"/>
      <c r="ES1033" s="26"/>
      <c r="ET1033" s="26"/>
      <c r="EU1033" s="26"/>
      <c r="EV1033" s="26"/>
      <c r="EW1033" s="26"/>
      <c r="EX1033" s="26"/>
      <c r="EY1033" s="26"/>
      <c r="EZ1033" s="26"/>
      <c r="FA1033" s="26"/>
      <c r="FB1033" s="26"/>
      <c r="FC1033" s="26"/>
      <c r="FD1033" s="26"/>
      <c r="FE1033" s="26"/>
      <c r="FF1033" s="26"/>
      <c r="FG1033" s="26"/>
      <c r="FH1033" s="26"/>
      <c r="FI1033" s="26"/>
      <c r="FJ1033" s="26"/>
      <c r="FK1033" s="26"/>
      <c r="FL1033" s="26"/>
      <c r="FM1033" s="26"/>
      <c r="FN1033" s="26"/>
      <c r="FO1033" s="26"/>
      <c r="FP1033" s="26"/>
      <c r="FQ1033" s="26"/>
      <c r="FR1033" s="26"/>
      <c r="FS1033" s="26"/>
      <c r="FT1033" s="26"/>
      <c r="FU1033" s="26"/>
      <c r="FV1033" s="26"/>
      <c r="FW1033" s="26"/>
      <c r="FX1033" s="26"/>
      <c r="FY1033" s="26"/>
      <c r="FZ1033" s="26"/>
      <c r="GA1033" s="26"/>
      <c r="GB1033" s="26"/>
      <c r="GC1033" s="26"/>
      <c r="GD1033" s="26"/>
      <c r="GE1033" s="26"/>
      <c r="GF1033" s="26"/>
      <c r="GG1033" s="26"/>
      <c r="GH1033" s="26"/>
      <c r="GI1033" s="26"/>
      <c r="GJ1033" s="26"/>
      <c r="GK1033" s="26"/>
      <c r="GL1033" s="26"/>
      <c r="GM1033" s="26"/>
      <c r="GN1033" s="26"/>
      <c r="GO1033" s="26"/>
      <c r="GP1033" s="26"/>
      <c r="GQ1033" s="26"/>
      <c r="GR1033" s="26"/>
      <c r="GS1033" s="26"/>
      <c r="GT1033" s="26"/>
      <c r="GU1033" s="26"/>
      <c r="GV1033" s="26"/>
      <c r="GW1033" s="26"/>
      <c r="GX1033" s="26"/>
      <c r="GY1033" s="26"/>
      <c r="GZ1033" s="26"/>
      <c r="HA1033" s="26"/>
      <c r="HB1033" s="26"/>
      <c r="HC1033" s="26"/>
      <c r="HD1033" s="26"/>
      <c r="HE1033" s="26"/>
      <c r="HF1033" s="26"/>
      <c r="HG1033" s="26"/>
      <c r="HH1033" s="26"/>
      <c r="HI1033" s="26"/>
      <c r="HJ1033" s="26"/>
      <c r="HK1033" s="26"/>
      <c r="HL1033" s="26"/>
      <c r="HM1033" s="26"/>
      <c r="HN1033" s="26"/>
      <c r="HO1033" s="26"/>
      <c r="HP1033" s="26"/>
      <c r="HQ1033" s="26"/>
      <c r="HR1033" s="26"/>
      <c r="HS1033" s="26"/>
      <c r="HT1033" s="26"/>
      <c r="HU1033" s="26"/>
      <c r="HV1033" s="26"/>
      <c r="HW1033" s="26"/>
      <c r="HX1033" s="26"/>
      <c r="HY1033" s="26"/>
      <c r="HZ1033" s="26"/>
      <c r="IA1033" s="26"/>
      <c r="IB1033" s="26"/>
      <c r="IC1033" s="26"/>
      <c r="ID1033" s="26"/>
      <c r="IE1033" s="26"/>
      <c r="IF1033" s="26"/>
      <c r="IG1033" s="26"/>
      <c r="IH1033" s="26"/>
      <c r="II1033" s="26"/>
      <c r="IJ1033" s="26"/>
      <c r="IK1033" s="26"/>
      <c r="IL1033" s="26"/>
      <c r="IM1033" s="26"/>
      <c r="IN1033" s="26"/>
      <c r="IO1033" s="26"/>
      <c r="IP1033" s="26"/>
      <c r="IQ1033" s="26"/>
      <c r="IR1033" s="26"/>
      <c r="IS1033" s="26"/>
      <c r="IT1033" s="26"/>
      <c r="IU1033" s="26"/>
      <c r="IV1033" s="26"/>
    </row>
    <row r="1034" spans="1:256" s="32" customFormat="1" ht="14.4" x14ac:dyDescent="0.3">
      <c r="A1034"/>
      <c r="B1034"/>
      <c r="C1034"/>
      <c r="D1034"/>
      <c r="E1034"/>
      <c r="F1034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6"/>
      <c r="AB1034" s="26"/>
      <c r="AC1034" s="26"/>
      <c r="AD1034" s="26"/>
      <c r="AE1034" s="26"/>
      <c r="AF1034" s="26"/>
      <c r="AG1034" s="26"/>
      <c r="AH1034" s="26"/>
      <c r="AI1034" s="26"/>
      <c r="AJ1034" s="26"/>
      <c r="AK1034" s="26"/>
      <c r="AL1034" s="26"/>
      <c r="AM1034" s="26"/>
      <c r="AN1034" s="26"/>
      <c r="AO1034" s="26"/>
      <c r="AP1034" s="26"/>
      <c r="AQ1034" s="26"/>
      <c r="AR1034" s="26"/>
      <c r="AS1034" s="26"/>
      <c r="AT1034" s="26"/>
      <c r="AU1034" s="26"/>
      <c r="AV1034" s="26"/>
      <c r="AW1034" s="26"/>
      <c r="AX1034" s="26"/>
      <c r="AY1034" s="26"/>
      <c r="AZ1034" s="26"/>
      <c r="BA1034" s="26"/>
      <c r="BB1034" s="26"/>
      <c r="BC1034" s="26"/>
      <c r="BD1034" s="26"/>
      <c r="BE1034" s="26"/>
      <c r="BF1034" s="26"/>
      <c r="BG1034" s="26"/>
      <c r="BH1034" s="26"/>
      <c r="BI1034" s="26"/>
      <c r="BJ1034" s="26"/>
      <c r="BK1034" s="26"/>
      <c r="BL1034" s="26"/>
      <c r="BM1034" s="26"/>
      <c r="BN1034" s="26"/>
      <c r="BO1034" s="26"/>
      <c r="BP1034" s="26"/>
      <c r="BQ1034" s="26"/>
      <c r="BR1034" s="26"/>
      <c r="BS1034" s="26"/>
      <c r="BT1034" s="26"/>
      <c r="BU1034" s="26"/>
      <c r="BV1034" s="26"/>
      <c r="BW1034" s="26"/>
      <c r="BX1034" s="26"/>
      <c r="BY1034" s="26"/>
      <c r="BZ1034" s="26"/>
      <c r="CA1034" s="26"/>
      <c r="CB1034" s="26"/>
      <c r="CC1034" s="26"/>
      <c r="CD1034" s="26"/>
      <c r="CE1034" s="26"/>
      <c r="CF1034" s="26"/>
      <c r="CG1034" s="26"/>
      <c r="CH1034" s="26"/>
      <c r="CI1034" s="26"/>
      <c r="CJ1034" s="26"/>
      <c r="CK1034" s="26"/>
      <c r="CL1034" s="26"/>
      <c r="CM1034" s="26"/>
      <c r="CN1034" s="26"/>
      <c r="CO1034" s="26"/>
      <c r="CP1034" s="26"/>
      <c r="CQ1034" s="26"/>
      <c r="CR1034" s="26"/>
      <c r="CS1034" s="26"/>
      <c r="CT1034" s="26"/>
      <c r="CU1034" s="26"/>
      <c r="CV1034" s="26"/>
      <c r="CW1034" s="26"/>
      <c r="CX1034" s="26"/>
      <c r="CY1034" s="26"/>
      <c r="CZ1034" s="26"/>
      <c r="DA1034" s="26"/>
      <c r="DB1034" s="26"/>
      <c r="DC1034" s="26"/>
      <c r="DD1034" s="26"/>
      <c r="DE1034" s="26"/>
      <c r="DF1034" s="26"/>
      <c r="DG1034" s="26"/>
      <c r="DH1034" s="26"/>
      <c r="DI1034" s="26"/>
      <c r="DJ1034" s="26"/>
      <c r="DK1034" s="26"/>
      <c r="DL1034" s="26"/>
      <c r="DM1034" s="26"/>
      <c r="DN1034" s="26"/>
      <c r="DO1034" s="26"/>
      <c r="DP1034" s="26"/>
      <c r="DQ1034" s="26"/>
      <c r="DR1034" s="26"/>
      <c r="DS1034" s="26"/>
      <c r="DT1034" s="26"/>
      <c r="DU1034" s="26"/>
      <c r="DV1034" s="26"/>
      <c r="DW1034" s="26"/>
      <c r="DX1034" s="26"/>
      <c r="DY1034" s="26"/>
      <c r="DZ1034" s="26"/>
      <c r="EA1034" s="26"/>
      <c r="EB1034" s="26"/>
      <c r="EC1034" s="26"/>
      <c r="ED1034" s="26"/>
      <c r="EE1034" s="26"/>
      <c r="EF1034" s="26"/>
      <c r="EG1034" s="26"/>
      <c r="EH1034" s="26"/>
      <c r="EI1034" s="26"/>
      <c r="EJ1034" s="26"/>
      <c r="EK1034" s="26"/>
      <c r="EL1034" s="26"/>
      <c r="EM1034" s="26"/>
      <c r="EN1034" s="26"/>
      <c r="EO1034" s="26"/>
      <c r="EP1034" s="26"/>
      <c r="EQ1034" s="26"/>
      <c r="ER1034" s="26"/>
      <c r="ES1034" s="26"/>
      <c r="ET1034" s="26"/>
      <c r="EU1034" s="26"/>
      <c r="EV1034" s="26"/>
      <c r="EW1034" s="26"/>
      <c r="EX1034" s="26"/>
      <c r="EY1034" s="26"/>
      <c r="EZ1034" s="26"/>
      <c r="FA1034" s="26"/>
      <c r="FB1034" s="26"/>
      <c r="FC1034" s="26"/>
      <c r="FD1034" s="26"/>
      <c r="FE1034" s="26"/>
      <c r="FF1034" s="26"/>
      <c r="FG1034" s="26"/>
      <c r="FH1034" s="26"/>
      <c r="FI1034" s="26"/>
      <c r="FJ1034" s="26"/>
      <c r="FK1034" s="26"/>
      <c r="FL1034" s="26"/>
      <c r="FM1034" s="26"/>
      <c r="FN1034" s="26"/>
      <c r="FO1034" s="26"/>
      <c r="FP1034" s="26"/>
      <c r="FQ1034" s="26"/>
      <c r="FR1034" s="26"/>
      <c r="FS1034" s="26"/>
      <c r="FT1034" s="26"/>
      <c r="FU1034" s="26"/>
      <c r="FV1034" s="26"/>
      <c r="FW1034" s="26"/>
      <c r="FX1034" s="26"/>
      <c r="FY1034" s="26"/>
      <c r="FZ1034" s="26"/>
      <c r="GA1034" s="26"/>
      <c r="GB1034" s="26"/>
      <c r="GC1034" s="26"/>
      <c r="GD1034" s="26"/>
      <c r="GE1034" s="26"/>
      <c r="GF1034" s="26"/>
      <c r="GG1034" s="26"/>
      <c r="GH1034" s="26"/>
      <c r="GI1034" s="26"/>
      <c r="GJ1034" s="26"/>
      <c r="GK1034" s="26"/>
      <c r="GL1034" s="26"/>
      <c r="GM1034" s="26"/>
      <c r="GN1034" s="26"/>
      <c r="GO1034" s="26"/>
      <c r="GP1034" s="26"/>
      <c r="GQ1034" s="26"/>
      <c r="GR1034" s="26"/>
      <c r="GS1034" s="26"/>
      <c r="GT1034" s="26"/>
      <c r="GU1034" s="26"/>
      <c r="GV1034" s="26"/>
      <c r="GW1034" s="26"/>
      <c r="GX1034" s="26"/>
      <c r="GY1034" s="26"/>
      <c r="GZ1034" s="26"/>
      <c r="HA1034" s="26"/>
      <c r="HB1034" s="26"/>
      <c r="HC1034" s="26"/>
      <c r="HD1034" s="26"/>
      <c r="HE1034" s="26"/>
      <c r="HF1034" s="26"/>
      <c r="HG1034" s="26"/>
      <c r="HH1034" s="26"/>
      <c r="HI1034" s="26"/>
      <c r="HJ1034" s="26"/>
      <c r="HK1034" s="26"/>
      <c r="HL1034" s="26"/>
      <c r="HM1034" s="26"/>
      <c r="HN1034" s="26"/>
      <c r="HO1034" s="26"/>
      <c r="HP1034" s="26"/>
      <c r="HQ1034" s="26"/>
      <c r="HR1034" s="26"/>
      <c r="HS1034" s="26"/>
      <c r="HT1034" s="26"/>
      <c r="HU1034" s="26"/>
      <c r="HV1034" s="26"/>
      <c r="HW1034" s="26"/>
      <c r="HX1034" s="26"/>
      <c r="HY1034" s="26"/>
      <c r="HZ1034" s="26"/>
      <c r="IA1034" s="26"/>
      <c r="IB1034" s="26"/>
      <c r="IC1034" s="26"/>
      <c r="ID1034" s="26"/>
      <c r="IE1034" s="26"/>
      <c r="IF1034" s="26"/>
      <c r="IG1034" s="26"/>
      <c r="IH1034" s="26"/>
      <c r="II1034" s="26"/>
      <c r="IJ1034" s="26"/>
      <c r="IK1034" s="26"/>
      <c r="IL1034" s="26"/>
      <c r="IM1034" s="26"/>
      <c r="IN1034" s="26"/>
      <c r="IO1034" s="26"/>
      <c r="IP1034" s="26"/>
      <c r="IQ1034" s="26"/>
      <c r="IR1034" s="26"/>
      <c r="IS1034" s="26"/>
      <c r="IT1034" s="26"/>
      <c r="IU1034" s="26"/>
      <c r="IV1034" s="26"/>
    </row>
    <row r="1035" spans="1:256" s="35" customFormat="1" ht="14.4" x14ac:dyDescent="0.3">
      <c r="A1035"/>
      <c r="B1035"/>
      <c r="C1035"/>
      <c r="D1035"/>
      <c r="E1035"/>
      <c r="F1035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6"/>
      <c r="AB1035" s="26"/>
      <c r="AC1035" s="26"/>
      <c r="AD1035" s="26"/>
      <c r="AE1035" s="26"/>
      <c r="AF1035" s="26"/>
      <c r="AG1035" s="26"/>
      <c r="AH1035" s="26"/>
      <c r="AI1035" s="26"/>
      <c r="AJ1035" s="26"/>
      <c r="AK1035" s="26"/>
      <c r="AL1035" s="26"/>
      <c r="AM1035" s="26"/>
      <c r="AN1035" s="26"/>
      <c r="AO1035" s="26"/>
      <c r="AP1035" s="26"/>
      <c r="AQ1035" s="26"/>
      <c r="AR1035" s="26"/>
      <c r="AS1035" s="26"/>
      <c r="AT1035" s="26"/>
      <c r="AU1035" s="26"/>
      <c r="AV1035" s="26"/>
      <c r="AW1035" s="26"/>
      <c r="AX1035" s="26"/>
      <c r="AY1035" s="26"/>
      <c r="AZ1035" s="26"/>
      <c r="BA1035" s="26"/>
      <c r="BB1035" s="26"/>
      <c r="BC1035" s="26"/>
      <c r="BD1035" s="26"/>
      <c r="BE1035" s="26"/>
      <c r="BF1035" s="26"/>
      <c r="BG1035" s="26"/>
      <c r="BH1035" s="26"/>
      <c r="BI1035" s="26"/>
      <c r="BJ1035" s="26"/>
      <c r="BK1035" s="26"/>
      <c r="BL1035" s="26"/>
      <c r="BM1035" s="26"/>
      <c r="BN1035" s="26"/>
      <c r="BO1035" s="26"/>
      <c r="BP1035" s="26"/>
      <c r="BQ1035" s="26"/>
      <c r="BR1035" s="26"/>
      <c r="BS1035" s="26"/>
      <c r="BT1035" s="26"/>
      <c r="BU1035" s="26"/>
      <c r="BV1035" s="26"/>
      <c r="BW1035" s="26"/>
      <c r="BX1035" s="26"/>
      <c r="BY1035" s="26"/>
      <c r="BZ1035" s="26"/>
      <c r="CA1035" s="26"/>
      <c r="CB1035" s="26"/>
      <c r="CC1035" s="26"/>
      <c r="CD1035" s="26"/>
      <c r="CE1035" s="26"/>
      <c r="CF1035" s="26"/>
      <c r="CG1035" s="26"/>
      <c r="CH1035" s="26"/>
      <c r="CI1035" s="26"/>
      <c r="CJ1035" s="26"/>
      <c r="CK1035" s="26"/>
      <c r="CL1035" s="26"/>
      <c r="CM1035" s="26"/>
      <c r="CN1035" s="26"/>
      <c r="CO1035" s="26"/>
      <c r="CP1035" s="26"/>
      <c r="CQ1035" s="26"/>
      <c r="CR1035" s="26"/>
      <c r="CS1035" s="26"/>
      <c r="CT1035" s="26"/>
      <c r="CU1035" s="26"/>
      <c r="CV1035" s="26"/>
      <c r="CW1035" s="26"/>
      <c r="CX1035" s="26"/>
      <c r="CY1035" s="26"/>
      <c r="CZ1035" s="26"/>
      <c r="DA1035" s="26"/>
      <c r="DB1035" s="26"/>
      <c r="DC1035" s="26"/>
      <c r="DD1035" s="26"/>
      <c r="DE1035" s="26"/>
      <c r="DF1035" s="26"/>
      <c r="DG1035" s="26"/>
      <c r="DH1035" s="26"/>
      <c r="DI1035" s="26"/>
      <c r="DJ1035" s="26"/>
      <c r="DK1035" s="26"/>
      <c r="DL1035" s="26"/>
      <c r="DM1035" s="26"/>
      <c r="DN1035" s="26"/>
      <c r="DO1035" s="26"/>
      <c r="DP1035" s="26"/>
      <c r="DQ1035" s="26"/>
      <c r="DR1035" s="26"/>
      <c r="DS1035" s="26"/>
      <c r="DT1035" s="26"/>
      <c r="DU1035" s="26"/>
      <c r="DV1035" s="26"/>
      <c r="DW1035" s="26"/>
      <c r="DX1035" s="26"/>
      <c r="DY1035" s="26"/>
      <c r="DZ1035" s="26"/>
      <c r="EA1035" s="26"/>
      <c r="EB1035" s="26"/>
      <c r="EC1035" s="26"/>
      <c r="ED1035" s="26"/>
      <c r="EE1035" s="26"/>
      <c r="EF1035" s="26"/>
      <c r="EG1035" s="26"/>
      <c r="EH1035" s="26"/>
      <c r="EI1035" s="26"/>
      <c r="EJ1035" s="26"/>
      <c r="EK1035" s="26"/>
      <c r="EL1035" s="26"/>
      <c r="EM1035" s="26"/>
      <c r="EN1035" s="26"/>
      <c r="EO1035" s="26"/>
      <c r="EP1035" s="26"/>
      <c r="EQ1035" s="26"/>
      <c r="ER1035" s="26"/>
      <c r="ES1035" s="26"/>
      <c r="ET1035" s="26"/>
      <c r="EU1035" s="26"/>
      <c r="EV1035" s="26"/>
      <c r="EW1035" s="26"/>
      <c r="EX1035" s="26"/>
      <c r="EY1035" s="26"/>
      <c r="EZ1035" s="26"/>
      <c r="FA1035" s="26"/>
      <c r="FB1035" s="26"/>
      <c r="FC1035" s="26"/>
      <c r="FD1035" s="26"/>
      <c r="FE1035" s="26"/>
      <c r="FF1035" s="26"/>
      <c r="FG1035" s="26"/>
      <c r="FH1035" s="26"/>
      <c r="FI1035" s="26"/>
      <c r="FJ1035" s="26"/>
      <c r="FK1035" s="26"/>
      <c r="FL1035" s="26"/>
      <c r="FM1035" s="26"/>
      <c r="FN1035" s="26"/>
      <c r="FO1035" s="26"/>
      <c r="FP1035" s="26"/>
      <c r="FQ1035" s="26"/>
      <c r="FR1035" s="26"/>
      <c r="FS1035" s="26"/>
      <c r="FT1035" s="26"/>
      <c r="FU1035" s="26"/>
      <c r="FV1035" s="26"/>
      <c r="FW1035" s="26"/>
      <c r="FX1035" s="26"/>
      <c r="FY1035" s="26"/>
      <c r="FZ1035" s="26"/>
      <c r="GA1035" s="26"/>
      <c r="GB1035" s="26"/>
      <c r="GC1035" s="26"/>
      <c r="GD1035" s="26"/>
      <c r="GE1035" s="26"/>
      <c r="GF1035" s="26"/>
      <c r="GG1035" s="26"/>
      <c r="GH1035" s="26"/>
      <c r="GI1035" s="26"/>
      <c r="GJ1035" s="26"/>
      <c r="GK1035" s="26"/>
      <c r="GL1035" s="26"/>
      <c r="GM1035" s="26"/>
      <c r="GN1035" s="26"/>
      <c r="GO1035" s="26"/>
      <c r="GP1035" s="26"/>
      <c r="GQ1035" s="26"/>
      <c r="GR1035" s="26"/>
      <c r="GS1035" s="26"/>
      <c r="GT1035" s="26"/>
      <c r="GU1035" s="26"/>
      <c r="GV1035" s="26"/>
      <c r="GW1035" s="26"/>
      <c r="GX1035" s="26"/>
      <c r="GY1035" s="26"/>
      <c r="GZ1035" s="26"/>
      <c r="HA1035" s="26"/>
      <c r="HB1035" s="26"/>
      <c r="HC1035" s="26"/>
      <c r="HD1035" s="26"/>
      <c r="HE1035" s="26"/>
      <c r="HF1035" s="26"/>
      <c r="HG1035" s="26"/>
      <c r="HH1035" s="26"/>
      <c r="HI1035" s="26"/>
      <c r="HJ1035" s="26"/>
      <c r="HK1035" s="26"/>
      <c r="HL1035" s="26"/>
      <c r="HM1035" s="26"/>
      <c r="HN1035" s="26"/>
      <c r="HO1035" s="26"/>
      <c r="HP1035" s="26"/>
      <c r="HQ1035" s="26"/>
      <c r="HR1035" s="26"/>
      <c r="HS1035" s="26"/>
      <c r="HT1035" s="26"/>
      <c r="HU1035" s="26"/>
      <c r="HV1035" s="26"/>
      <c r="HW1035" s="26"/>
      <c r="HX1035" s="26"/>
      <c r="HY1035" s="26"/>
      <c r="HZ1035" s="26"/>
      <c r="IA1035" s="26"/>
      <c r="IB1035" s="26"/>
      <c r="IC1035" s="26"/>
      <c r="ID1035" s="26"/>
      <c r="IE1035" s="26"/>
      <c r="IF1035" s="26"/>
      <c r="IG1035" s="26"/>
      <c r="IH1035" s="26"/>
      <c r="II1035" s="26"/>
      <c r="IJ1035" s="26"/>
      <c r="IK1035" s="26"/>
      <c r="IL1035" s="26"/>
      <c r="IM1035" s="26"/>
      <c r="IN1035" s="26"/>
      <c r="IO1035" s="26"/>
      <c r="IP1035" s="26"/>
      <c r="IQ1035" s="26"/>
      <c r="IR1035" s="26"/>
      <c r="IS1035" s="26"/>
      <c r="IT1035" s="26"/>
      <c r="IU1035" s="26"/>
      <c r="IV1035" s="26"/>
    </row>
    <row r="1036" spans="1:256" s="32" customFormat="1" ht="14.4" x14ac:dyDescent="0.3">
      <c r="A1036"/>
      <c r="B1036"/>
      <c r="C1036"/>
      <c r="D1036"/>
      <c r="E1036"/>
      <c r="F103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6"/>
      <c r="AB1036" s="26"/>
      <c r="AC1036" s="26"/>
      <c r="AD1036" s="26"/>
      <c r="AE1036" s="26"/>
      <c r="AF1036" s="26"/>
      <c r="AG1036" s="26"/>
      <c r="AH1036" s="26"/>
      <c r="AI1036" s="26"/>
      <c r="AJ1036" s="26"/>
      <c r="AK1036" s="26"/>
      <c r="AL1036" s="26"/>
      <c r="AM1036" s="26"/>
      <c r="AN1036" s="26"/>
      <c r="AO1036" s="26"/>
      <c r="AP1036" s="26"/>
      <c r="AQ1036" s="26"/>
      <c r="AR1036" s="26"/>
      <c r="AS1036" s="26"/>
      <c r="AT1036" s="26"/>
      <c r="AU1036" s="26"/>
      <c r="AV1036" s="26"/>
      <c r="AW1036" s="26"/>
      <c r="AX1036" s="26"/>
      <c r="AY1036" s="26"/>
      <c r="AZ1036" s="26"/>
      <c r="BA1036" s="26"/>
      <c r="BB1036" s="26"/>
      <c r="BC1036" s="26"/>
      <c r="BD1036" s="26"/>
      <c r="BE1036" s="26"/>
      <c r="BF1036" s="26"/>
      <c r="BG1036" s="26"/>
      <c r="BH1036" s="26"/>
      <c r="BI1036" s="26"/>
      <c r="BJ1036" s="26"/>
      <c r="BK1036" s="26"/>
      <c r="BL1036" s="26"/>
      <c r="BM1036" s="26"/>
      <c r="BN1036" s="26"/>
      <c r="BO1036" s="26"/>
      <c r="BP1036" s="26"/>
      <c r="BQ1036" s="26"/>
      <c r="BR1036" s="26"/>
      <c r="BS1036" s="26"/>
      <c r="BT1036" s="26"/>
      <c r="BU1036" s="26"/>
      <c r="BV1036" s="26"/>
      <c r="BW1036" s="26"/>
      <c r="BX1036" s="26"/>
      <c r="BY1036" s="26"/>
      <c r="BZ1036" s="26"/>
      <c r="CA1036" s="26"/>
      <c r="CB1036" s="26"/>
      <c r="CC1036" s="26"/>
      <c r="CD1036" s="26"/>
      <c r="CE1036" s="26"/>
      <c r="CF1036" s="26"/>
      <c r="CG1036" s="26"/>
      <c r="CH1036" s="26"/>
      <c r="CI1036" s="26"/>
      <c r="CJ1036" s="26"/>
      <c r="CK1036" s="26"/>
      <c r="CL1036" s="26"/>
      <c r="CM1036" s="26"/>
      <c r="CN1036" s="26"/>
      <c r="CO1036" s="26"/>
      <c r="CP1036" s="26"/>
      <c r="CQ1036" s="26"/>
      <c r="CR1036" s="26"/>
      <c r="CS1036" s="26"/>
      <c r="CT1036" s="26"/>
      <c r="CU1036" s="26"/>
      <c r="CV1036" s="26"/>
      <c r="CW1036" s="26"/>
      <c r="CX1036" s="26"/>
      <c r="CY1036" s="26"/>
      <c r="CZ1036" s="26"/>
      <c r="DA1036" s="26"/>
      <c r="DB1036" s="26"/>
      <c r="DC1036" s="26"/>
      <c r="DD1036" s="26"/>
      <c r="DE1036" s="26"/>
      <c r="DF1036" s="26"/>
      <c r="DG1036" s="26"/>
      <c r="DH1036" s="26"/>
      <c r="DI1036" s="26"/>
      <c r="DJ1036" s="26"/>
      <c r="DK1036" s="26"/>
      <c r="DL1036" s="26"/>
      <c r="DM1036" s="26"/>
      <c r="DN1036" s="26"/>
      <c r="DO1036" s="26"/>
      <c r="DP1036" s="26"/>
      <c r="DQ1036" s="26"/>
      <c r="DR1036" s="26"/>
      <c r="DS1036" s="26"/>
      <c r="DT1036" s="26"/>
      <c r="DU1036" s="26"/>
      <c r="DV1036" s="26"/>
      <c r="DW1036" s="26"/>
      <c r="DX1036" s="26"/>
      <c r="DY1036" s="26"/>
      <c r="DZ1036" s="26"/>
      <c r="EA1036" s="26"/>
      <c r="EB1036" s="26"/>
      <c r="EC1036" s="26"/>
      <c r="ED1036" s="26"/>
      <c r="EE1036" s="26"/>
      <c r="EF1036" s="26"/>
      <c r="EG1036" s="26"/>
      <c r="EH1036" s="26"/>
      <c r="EI1036" s="26"/>
      <c r="EJ1036" s="26"/>
      <c r="EK1036" s="26"/>
      <c r="EL1036" s="26"/>
      <c r="EM1036" s="26"/>
      <c r="EN1036" s="26"/>
      <c r="EO1036" s="26"/>
      <c r="EP1036" s="26"/>
      <c r="EQ1036" s="26"/>
      <c r="ER1036" s="26"/>
      <c r="ES1036" s="26"/>
      <c r="ET1036" s="26"/>
      <c r="EU1036" s="26"/>
      <c r="EV1036" s="26"/>
      <c r="EW1036" s="26"/>
      <c r="EX1036" s="26"/>
      <c r="EY1036" s="26"/>
      <c r="EZ1036" s="26"/>
      <c r="FA1036" s="26"/>
      <c r="FB1036" s="26"/>
      <c r="FC1036" s="26"/>
      <c r="FD1036" s="26"/>
      <c r="FE1036" s="26"/>
      <c r="FF1036" s="26"/>
      <c r="FG1036" s="26"/>
      <c r="FH1036" s="26"/>
      <c r="FI1036" s="26"/>
      <c r="FJ1036" s="26"/>
      <c r="FK1036" s="26"/>
      <c r="FL1036" s="26"/>
      <c r="FM1036" s="26"/>
      <c r="FN1036" s="26"/>
      <c r="FO1036" s="26"/>
      <c r="FP1036" s="26"/>
      <c r="FQ1036" s="26"/>
      <c r="FR1036" s="26"/>
      <c r="FS1036" s="26"/>
      <c r="FT1036" s="26"/>
      <c r="FU1036" s="26"/>
      <c r="FV1036" s="26"/>
      <c r="FW1036" s="26"/>
      <c r="FX1036" s="26"/>
      <c r="FY1036" s="26"/>
      <c r="FZ1036" s="26"/>
      <c r="GA1036" s="26"/>
      <c r="GB1036" s="26"/>
      <c r="GC1036" s="26"/>
      <c r="GD1036" s="26"/>
      <c r="GE1036" s="26"/>
      <c r="GF1036" s="26"/>
      <c r="GG1036" s="26"/>
      <c r="GH1036" s="26"/>
      <c r="GI1036" s="26"/>
      <c r="GJ1036" s="26"/>
      <c r="GK1036" s="26"/>
      <c r="GL1036" s="26"/>
      <c r="GM1036" s="26"/>
      <c r="GN1036" s="26"/>
      <c r="GO1036" s="26"/>
      <c r="GP1036" s="26"/>
      <c r="GQ1036" s="26"/>
      <c r="GR1036" s="26"/>
      <c r="GS1036" s="26"/>
      <c r="GT1036" s="26"/>
      <c r="GU1036" s="26"/>
      <c r="GV1036" s="26"/>
      <c r="GW1036" s="26"/>
      <c r="GX1036" s="26"/>
      <c r="GY1036" s="26"/>
      <c r="GZ1036" s="26"/>
      <c r="HA1036" s="26"/>
      <c r="HB1036" s="26"/>
      <c r="HC1036" s="26"/>
      <c r="HD1036" s="26"/>
      <c r="HE1036" s="26"/>
      <c r="HF1036" s="26"/>
      <c r="HG1036" s="26"/>
      <c r="HH1036" s="26"/>
      <c r="HI1036" s="26"/>
      <c r="HJ1036" s="26"/>
      <c r="HK1036" s="26"/>
      <c r="HL1036" s="26"/>
      <c r="HM1036" s="26"/>
      <c r="HN1036" s="26"/>
      <c r="HO1036" s="26"/>
      <c r="HP1036" s="26"/>
      <c r="HQ1036" s="26"/>
      <c r="HR1036" s="26"/>
      <c r="HS1036" s="26"/>
      <c r="HT1036" s="26"/>
      <c r="HU1036" s="26"/>
      <c r="HV1036" s="26"/>
      <c r="HW1036" s="26"/>
      <c r="HX1036" s="26"/>
      <c r="HY1036" s="26"/>
      <c r="HZ1036" s="26"/>
      <c r="IA1036" s="26"/>
      <c r="IB1036" s="26"/>
      <c r="IC1036" s="26"/>
      <c r="ID1036" s="26"/>
      <c r="IE1036" s="26"/>
      <c r="IF1036" s="26"/>
      <c r="IG1036" s="26"/>
      <c r="IH1036" s="26"/>
      <c r="II1036" s="26"/>
      <c r="IJ1036" s="26"/>
      <c r="IK1036" s="26"/>
      <c r="IL1036" s="26"/>
      <c r="IM1036" s="26"/>
      <c r="IN1036" s="26"/>
      <c r="IO1036" s="26"/>
      <c r="IP1036" s="26"/>
      <c r="IQ1036" s="26"/>
      <c r="IR1036" s="26"/>
      <c r="IS1036" s="26"/>
      <c r="IT1036" s="26"/>
      <c r="IU1036" s="26"/>
      <c r="IV1036" s="26"/>
    </row>
    <row r="1037" spans="1:256" s="32" customFormat="1" ht="14.4" x14ac:dyDescent="0.3">
      <c r="A1037"/>
      <c r="B1037"/>
      <c r="C1037"/>
      <c r="D1037"/>
      <c r="E1037"/>
      <c r="F1037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6"/>
      <c r="AB1037" s="26"/>
      <c r="AC1037" s="26"/>
      <c r="AD1037" s="26"/>
      <c r="AE1037" s="26"/>
      <c r="AF1037" s="26"/>
      <c r="AG1037" s="26"/>
      <c r="AH1037" s="26"/>
      <c r="AI1037" s="26"/>
      <c r="AJ1037" s="26"/>
      <c r="AK1037" s="26"/>
      <c r="AL1037" s="26"/>
      <c r="AM1037" s="26"/>
      <c r="AN1037" s="26"/>
      <c r="AO1037" s="26"/>
      <c r="AP1037" s="26"/>
      <c r="AQ1037" s="26"/>
      <c r="AR1037" s="26"/>
      <c r="AS1037" s="26"/>
      <c r="AT1037" s="26"/>
      <c r="AU1037" s="26"/>
      <c r="AV1037" s="26"/>
      <c r="AW1037" s="26"/>
      <c r="AX1037" s="26"/>
      <c r="AY1037" s="26"/>
      <c r="AZ1037" s="26"/>
      <c r="BA1037" s="26"/>
      <c r="BB1037" s="26"/>
      <c r="BC1037" s="26"/>
      <c r="BD1037" s="26"/>
      <c r="BE1037" s="26"/>
      <c r="BF1037" s="26"/>
      <c r="BG1037" s="26"/>
      <c r="BH1037" s="26"/>
      <c r="BI1037" s="26"/>
      <c r="BJ1037" s="26"/>
      <c r="BK1037" s="26"/>
      <c r="BL1037" s="26"/>
      <c r="BM1037" s="26"/>
      <c r="BN1037" s="26"/>
      <c r="BO1037" s="26"/>
      <c r="BP1037" s="26"/>
      <c r="BQ1037" s="26"/>
      <c r="BR1037" s="26"/>
      <c r="BS1037" s="26"/>
      <c r="BT1037" s="26"/>
      <c r="BU1037" s="26"/>
      <c r="BV1037" s="26"/>
      <c r="BW1037" s="26"/>
      <c r="BX1037" s="26"/>
      <c r="BY1037" s="26"/>
      <c r="BZ1037" s="26"/>
      <c r="CA1037" s="26"/>
      <c r="CB1037" s="26"/>
      <c r="CC1037" s="26"/>
      <c r="CD1037" s="26"/>
      <c r="CE1037" s="26"/>
      <c r="CF1037" s="26"/>
      <c r="CG1037" s="26"/>
      <c r="CH1037" s="26"/>
      <c r="CI1037" s="26"/>
      <c r="CJ1037" s="26"/>
      <c r="CK1037" s="26"/>
      <c r="CL1037" s="26"/>
      <c r="CM1037" s="26"/>
      <c r="CN1037" s="26"/>
      <c r="CO1037" s="26"/>
      <c r="CP1037" s="26"/>
      <c r="CQ1037" s="26"/>
      <c r="CR1037" s="26"/>
      <c r="CS1037" s="26"/>
      <c r="CT1037" s="26"/>
      <c r="CU1037" s="26"/>
      <c r="CV1037" s="26"/>
      <c r="CW1037" s="26"/>
      <c r="CX1037" s="26"/>
      <c r="CY1037" s="26"/>
      <c r="CZ1037" s="26"/>
      <c r="DA1037" s="26"/>
      <c r="DB1037" s="26"/>
      <c r="DC1037" s="26"/>
      <c r="DD1037" s="26"/>
      <c r="DE1037" s="26"/>
      <c r="DF1037" s="26"/>
      <c r="DG1037" s="26"/>
      <c r="DH1037" s="26"/>
      <c r="DI1037" s="26"/>
      <c r="DJ1037" s="26"/>
      <c r="DK1037" s="26"/>
      <c r="DL1037" s="26"/>
      <c r="DM1037" s="26"/>
      <c r="DN1037" s="26"/>
      <c r="DO1037" s="26"/>
      <c r="DP1037" s="26"/>
      <c r="DQ1037" s="26"/>
      <c r="DR1037" s="26"/>
      <c r="DS1037" s="26"/>
      <c r="DT1037" s="26"/>
      <c r="DU1037" s="26"/>
      <c r="DV1037" s="26"/>
      <c r="DW1037" s="26"/>
      <c r="DX1037" s="26"/>
      <c r="DY1037" s="26"/>
      <c r="DZ1037" s="26"/>
      <c r="EA1037" s="26"/>
      <c r="EB1037" s="26"/>
      <c r="EC1037" s="26"/>
      <c r="ED1037" s="26"/>
      <c r="EE1037" s="26"/>
      <c r="EF1037" s="26"/>
      <c r="EG1037" s="26"/>
      <c r="EH1037" s="26"/>
      <c r="EI1037" s="26"/>
      <c r="EJ1037" s="26"/>
      <c r="EK1037" s="26"/>
      <c r="EL1037" s="26"/>
      <c r="EM1037" s="26"/>
      <c r="EN1037" s="26"/>
      <c r="EO1037" s="26"/>
      <c r="EP1037" s="26"/>
      <c r="EQ1037" s="26"/>
      <c r="ER1037" s="26"/>
      <c r="ES1037" s="26"/>
      <c r="ET1037" s="26"/>
      <c r="EU1037" s="26"/>
      <c r="EV1037" s="26"/>
      <c r="EW1037" s="26"/>
      <c r="EX1037" s="26"/>
      <c r="EY1037" s="26"/>
      <c r="EZ1037" s="26"/>
      <c r="FA1037" s="26"/>
      <c r="FB1037" s="26"/>
      <c r="FC1037" s="26"/>
      <c r="FD1037" s="26"/>
      <c r="FE1037" s="26"/>
      <c r="FF1037" s="26"/>
      <c r="FG1037" s="26"/>
      <c r="FH1037" s="26"/>
      <c r="FI1037" s="26"/>
      <c r="FJ1037" s="26"/>
      <c r="FK1037" s="26"/>
      <c r="FL1037" s="26"/>
      <c r="FM1037" s="26"/>
      <c r="FN1037" s="26"/>
      <c r="FO1037" s="26"/>
      <c r="FP1037" s="26"/>
      <c r="FQ1037" s="26"/>
      <c r="FR1037" s="26"/>
      <c r="FS1037" s="26"/>
      <c r="FT1037" s="26"/>
      <c r="FU1037" s="26"/>
      <c r="FV1037" s="26"/>
      <c r="FW1037" s="26"/>
      <c r="FX1037" s="26"/>
      <c r="FY1037" s="26"/>
      <c r="FZ1037" s="26"/>
      <c r="GA1037" s="26"/>
      <c r="GB1037" s="26"/>
      <c r="GC1037" s="26"/>
      <c r="GD1037" s="26"/>
      <c r="GE1037" s="26"/>
      <c r="GF1037" s="26"/>
      <c r="GG1037" s="26"/>
      <c r="GH1037" s="26"/>
      <c r="GI1037" s="26"/>
      <c r="GJ1037" s="26"/>
      <c r="GK1037" s="26"/>
      <c r="GL1037" s="26"/>
      <c r="GM1037" s="26"/>
      <c r="GN1037" s="26"/>
      <c r="GO1037" s="26"/>
      <c r="GP1037" s="26"/>
      <c r="GQ1037" s="26"/>
      <c r="GR1037" s="26"/>
      <c r="GS1037" s="26"/>
      <c r="GT1037" s="26"/>
      <c r="GU1037" s="26"/>
      <c r="GV1037" s="26"/>
      <c r="GW1037" s="26"/>
      <c r="GX1037" s="26"/>
      <c r="GY1037" s="26"/>
      <c r="GZ1037" s="26"/>
      <c r="HA1037" s="26"/>
      <c r="HB1037" s="26"/>
      <c r="HC1037" s="26"/>
      <c r="HD1037" s="26"/>
      <c r="HE1037" s="26"/>
      <c r="HF1037" s="26"/>
      <c r="HG1037" s="26"/>
      <c r="HH1037" s="26"/>
      <c r="HI1037" s="26"/>
      <c r="HJ1037" s="26"/>
      <c r="HK1037" s="26"/>
      <c r="HL1037" s="26"/>
      <c r="HM1037" s="26"/>
      <c r="HN1037" s="26"/>
      <c r="HO1037" s="26"/>
      <c r="HP1037" s="26"/>
      <c r="HQ1037" s="26"/>
      <c r="HR1037" s="26"/>
      <c r="HS1037" s="26"/>
      <c r="HT1037" s="26"/>
      <c r="HU1037" s="26"/>
      <c r="HV1037" s="26"/>
      <c r="HW1037" s="26"/>
      <c r="HX1037" s="26"/>
      <c r="HY1037" s="26"/>
      <c r="HZ1037" s="26"/>
      <c r="IA1037" s="26"/>
      <c r="IB1037" s="26"/>
      <c r="IC1037" s="26"/>
      <c r="ID1037" s="26"/>
      <c r="IE1037" s="26"/>
      <c r="IF1037" s="26"/>
      <c r="IG1037" s="26"/>
      <c r="IH1037" s="26"/>
      <c r="II1037" s="26"/>
      <c r="IJ1037" s="26"/>
      <c r="IK1037" s="26"/>
      <c r="IL1037" s="26"/>
      <c r="IM1037" s="26"/>
      <c r="IN1037" s="26"/>
      <c r="IO1037" s="26"/>
      <c r="IP1037" s="26"/>
      <c r="IQ1037" s="26"/>
      <c r="IR1037" s="26"/>
      <c r="IS1037" s="26"/>
      <c r="IT1037" s="26"/>
      <c r="IU1037" s="26"/>
      <c r="IV1037" s="26"/>
    </row>
    <row r="1038" spans="1:256" s="32" customFormat="1" ht="14.4" x14ac:dyDescent="0.3">
      <c r="A1038"/>
      <c r="B1038"/>
      <c r="C1038"/>
      <c r="D1038"/>
      <c r="E1038"/>
      <c r="F1038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6"/>
      <c r="AB1038" s="26"/>
      <c r="AC1038" s="26"/>
      <c r="AD1038" s="26"/>
      <c r="AE1038" s="26"/>
      <c r="AF1038" s="26"/>
      <c r="AG1038" s="26"/>
      <c r="AH1038" s="26"/>
      <c r="AI1038" s="26"/>
      <c r="AJ1038" s="26"/>
      <c r="AK1038" s="26"/>
      <c r="AL1038" s="26"/>
      <c r="AM1038" s="26"/>
      <c r="AN1038" s="26"/>
      <c r="AO1038" s="26"/>
      <c r="AP1038" s="26"/>
      <c r="AQ1038" s="26"/>
      <c r="AR1038" s="26"/>
      <c r="AS1038" s="26"/>
      <c r="AT1038" s="26"/>
      <c r="AU1038" s="26"/>
      <c r="AV1038" s="26"/>
      <c r="AW1038" s="26"/>
      <c r="AX1038" s="26"/>
      <c r="AY1038" s="26"/>
      <c r="AZ1038" s="26"/>
      <c r="BA1038" s="26"/>
      <c r="BB1038" s="26"/>
      <c r="BC1038" s="26"/>
      <c r="BD1038" s="26"/>
      <c r="BE1038" s="26"/>
      <c r="BF1038" s="26"/>
      <c r="BG1038" s="26"/>
      <c r="BH1038" s="26"/>
      <c r="BI1038" s="26"/>
      <c r="BJ1038" s="26"/>
      <c r="BK1038" s="26"/>
      <c r="BL1038" s="26"/>
      <c r="BM1038" s="26"/>
      <c r="BN1038" s="26"/>
      <c r="BO1038" s="26"/>
      <c r="BP1038" s="26"/>
      <c r="BQ1038" s="26"/>
      <c r="BR1038" s="26"/>
      <c r="BS1038" s="26"/>
      <c r="BT1038" s="26"/>
      <c r="BU1038" s="26"/>
      <c r="BV1038" s="26"/>
      <c r="BW1038" s="26"/>
      <c r="BX1038" s="26"/>
      <c r="BY1038" s="26"/>
      <c r="BZ1038" s="26"/>
      <c r="CA1038" s="26"/>
      <c r="CB1038" s="26"/>
      <c r="CC1038" s="26"/>
      <c r="CD1038" s="26"/>
      <c r="CE1038" s="26"/>
      <c r="CF1038" s="26"/>
      <c r="CG1038" s="26"/>
      <c r="CH1038" s="26"/>
      <c r="CI1038" s="26"/>
      <c r="CJ1038" s="26"/>
      <c r="CK1038" s="26"/>
      <c r="CL1038" s="26"/>
      <c r="CM1038" s="26"/>
      <c r="CN1038" s="26"/>
      <c r="CO1038" s="26"/>
      <c r="CP1038" s="26"/>
      <c r="CQ1038" s="26"/>
      <c r="CR1038" s="26"/>
      <c r="CS1038" s="26"/>
      <c r="CT1038" s="26"/>
      <c r="CU1038" s="26"/>
      <c r="CV1038" s="26"/>
      <c r="CW1038" s="26"/>
      <c r="CX1038" s="26"/>
      <c r="CY1038" s="26"/>
      <c r="CZ1038" s="26"/>
      <c r="DA1038" s="26"/>
      <c r="DB1038" s="26"/>
      <c r="DC1038" s="26"/>
      <c r="DD1038" s="26"/>
      <c r="DE1038" s="26"/>
      <c r="DF1038" s="26"/>
      <c r="DG1038" s="26"/>
      <c r="DH1038" s="26"/>
      <c r="DI1038" s="26"/>
      <c r="DJ1038" s="26"/>
      <c r="DK1038" s="26"/>
      <c r="DL1038" s="26"/>
      <c r="DM1038" s="26"/>
      <c r="DN1038" s="26"/>
      <c r="DO1038" s="26"/>
      <c r="DP1038" s="26"/>
      <c r="DQ1038" s="26"/>
      <c r="DR1038" s="26"/>
      <c r="DS1038" s="26"/>
      <c r="DT1038" s="26"/>
      <c r="DU1038" s="26"/>
      <c r="DV1038" s="26"/>
      <c r="DW1038" s="26"/>
      <c r="DX1038" s="26"/>
      <c r="DY1038" s="26"/>
      <c r="DZ1038" s="26"/>
      <c r="EA1038" s="26"/>
      <c r="EB1038" s="26"/>
      <c r="EC1038" s="26"/>
      <c r="ED1038" s="26"/>
      <c r="EE1038" s="26"/>
      <c r="EF1038" s="26"/>
      <c r="EG1038" s="26"/>
      <c r="EH1038" s="26"/>
      <c r="EI1038" s="26"/>
      <c r="EJ1038" s="26"/>
      <c r="EK1038" s="26"/>
      <c r="EL1038" s="26"/>
      <c r="EM1038" s="26"/>
      <c r="EN1038" s="26"/>
      <c r="EO1038" s="26"/>
      <c r="EP1038" s="26"/>
      <c r="EQ1038" s="26"/>
      <c r="ER1038" s="26"/>
      <c r="ES1038" s="26"/>
      <c r="ET1038" s="26"/>
      <c r="EU1038" s="26"/>
      <c r="EV1038" s="26"/>
      <c r="EW1038" s="26"/>
      <c r="EX1038" s="26"/>
      <c r="EY1038" s="26"/>
      <c r="EZ1038" s="26"/>
      <c r="FA1038" s="26"/>
      <c r="FB1038" s="26"/>
      <c r="FC1038" s="26"/>
      <c r="FD1038" s="26"/>
      <c r="FE1038" s="26"/>
      <c r="FF1038" s="26"/>
      <c r="FG1038" s="26"/>
      <c r="FH1038" s="26"/>
      <c r="FI1038" s="26"/>
      <c r="FJ1038" s="26"/>
      <c r="FK1038" s="26"/>
      <c r="FL1038" s="26"/>
      <c r="FM1038" s="26"/>
      <c r="FN1038" s="26"/>
      <c r="FO1038" s="26"/>
      <c r="FP1038" s="26"/>
      <c r="FQ1038" s="26"/>
      <c r="FR1038" s="26"/>
      <c r="FS1038" s="26"/>
      <c r="FT1038" s="26"/>
      <c r="FU1038" s="26"/>
      <c r="FV1038" s="26"/>
      <c r="FW1038" s="26"/>
      <c r="FX1038" s="26"/>
      <c r="FY1038" s="26"/>
      <c r="FZ1038" s="26"/>
      <c r="GA1038" s="26"/>
      <c r="GB1038" s="26"/>
      <c r="GC1038" s="26"/>
      <c r="GD1038" s="26"/>
      <c r="GE1038" s="26"/>
      <c r="GF1038" s="26"/>
      <c r="GG1038" s="26"/>
      <c r="GH1038" s="26"/>
      <c r="GI1038" s="26"/>
      <c r="GJ1038" s="26"/>
      <c r="GK1038" s="26"/>
      <c r="GL1038" s="26"/>
      <c r="GM1038" s="26"/>
      <c r="GN1038" s="26"/>
      <c r="GO1038" s="26"/>
      <c r="GP1038" s="26"/>
      <c r="GQ1038" s="26"/>
      <c r="GR1038" s="26"/>
      <c r="GS1038" s="26"/>
      <c r="GT1038" s="26"/>
      <c r="GU1038" s="26"/>
      <c r="GV1038" s="26"/>
      <c r="GW1038" s="26"/>
      <c r="GX1038" s="26"/>
      <c r="GY1038" s="26"/>
      <c r="GZ1038" s="26"/>
      <c r="HA1038" s="26"/>
      <c r="HB1038" s="26"/>
      <c r="HC1038" s="26"/>
      <c r="HD1038" s="26"/>
      <c r="HE1038" s="26"/>
      <c r="HF1038" s="26"/>
      <c r="HG1038" s="26"/>
      <c r="HH1038" s="26"/>
      <c r="HI1038" s="26"/>
      <c r="HJ1038" s="26"/>
      <c r="HK1038" s="26"/>
      <c r="HL1038" s="26"/>
      <c r="HM1038" s="26"/>
      <c r="HN1038" s="26"/>
      <c r="HO1038" s="26"/>
      <c r="HP1038" s="26"/>
      <c r="HQ1038" s="26"/>
      <c r="HR1038" s="26"/>
      <c r="HS1038" s="26"/>
      <c r="HT1038" s="26"/>
      <c r="HU1038" s="26"/>
      <c r="HV1038" s="26"/>
      <c r="HW1038" s="26"/>
      <c r="HX1038" s="26"/>
      <c r="HY1038" s="26"/>
      <c r="HZ1038" s="26"/>
      <c r="IA1038" s="26"/>
      <c r="IB1038" s="26"/>
      <c r="IC1038" s="26"/>
      <c r="ID1038" s="26"/>
      <c r="IE1038" s="26"/>
      <c r="IF1038" s="26"/>
      <c r="IG1038" s="26"/>
      <c r="IH1038" s="26"/>
      <c r="II1038" s="26"/>
      <c r="IJ1038" s="26"/>
      <c r="IK1038" s="26"/>
      <c r="IL1038" s="26"/>
      <c r="IM1038" s="26"/>
      <c r="IN1038" s="26"/>
      <c r="IO1038" s="26"/>
      <c r="IP1038" s="26"/>
      <c r="IQ1038" s="26"/>
      <c r="IR1038" s="26"/>
      <c r="IS1038" s="26"/>
      <c r="IT1038" s="26"/>
      <c r="IU1038" s="26"/>
      <c r="IV1038" s="26"/>
    </row>
    <row r="1039" spans="1:256" s="32" customFormat="1" ht="14.4" x14ac:dyDescent="0.3">
      <c r="A1039"/>
      <c r="B1039"/>
      <c r="C1039"/>
      <c r="D1039"/>
      <c r="E1039"/>
      <c r="F1039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6"/>
      <c r="AB1039" s="26"/>
      <c r="AC1039" s="26"/>
      <c r="AD1039" s="26"/>
      <c r="AE1039" s="26"/>
      <c r="AF1039" s="26"/>
      <c r="AG1039" s="26"/>
      <c r="AH1039" s="26"/>
      <c r="AI1039" s="26"/>
      <c r="AJ1039" s="26"/>
      <c r="AK1039" s="26"/>
      <c r="AL1039" s="26"/>
      <c r="AM1039" s="26"/>
      <c r="AN1039" s="26"/>
      <c r="AO1039" s="26"/>
      <c r="AP1039" s="26"/>
      <c r="AQ1039" s="26"/>
      <c r="AR1039" s="26"/>
      <c r="AS1039" s="26"/>
      <c r="AT1039" s="26"/>
      <c r="AU1039" s="26"/>
      <c r="AV1039" s="26"/>
      <c r="AW1039" s="26"/>
      <c r="AX1039" s="26"/>
      <c r="AY1039" s="26"/>
      <c r="AZ1039" s="26"/>
      <c r="BA1039" s="26"/>
      <c r="BB1039" s="26"/>
      <c r="BC1039" s="26"/>
      <c r="BD1039" s="26"/>
      <c r="BE1039" s="26"/>
      <c r="BF1039" s="26"/>
      <c r="BG1039" s="26"/>
      <c r="BH1039" s="26"/>
      <c r="BI1039" s="26"/>
      <c r="BJ1039" s="26"/>
      <c r="BK1039" s="26"/>
      <c r="BL1039" s="26"/>
      <c r="BM1039" s="26"/>
      <c r="BN1039" s="26"/>
      <c r="BO1039" s="26"/>
      <c r="BP1039" s="26"/>
      <c r="BQ1039" s="26"/>
      <c r="BR1039" s="26"/>
      <c r="BS1039" s="26"/>
      <c r="BT1039" s="26"/>
      <c r="BU1039" s="26"/>
      <c r="BV1039" s="26"/>
      <c r="BW1039" s="26"/>
      <c r="BX1039" s="26"/>
      <c r="BY1039" s="26"/>
      <c r="BZ1039" s="26"/>
      <c r="CA1039" s="26"/>
      <c r="CB1039" s="26"/>
      <c r="CC1039" s="26"/>
      <c r="CD1039" s="26"/>
      <c r="CE1039" s="26"/>
      <c r="CF1039" s="26"/>
      <c r="CG1039" s="26"/>
      <c r="CH1039" s="26"/>
      <c r="CI1039" s="26"/>
      <c r="CJ1039" s="26"/>
      <c r="CK1039" s="26"/>
      <c r="CL1039" s="26"/>
      <c r="CM1039" s="26"/>
      <c r="CN1039" s="26"/>
      <c r="CO1039" s="26"/>
      <c r="CP1039" s="26"/>
      <c r="CQ1039" s="26"/>
      <c r="CR1039" s="26"/>
      <c r="CS1039" s="26"/>
      <c r="CT1039" s="26"/>
      <c r="CU1039" s="26"/>
      <c r="CV1039" s="26"/>
      <c r="CW1039" s="26"/>
      <c r="CX1039" s="26"/>
      <c r="CY1039" s="26"/>
      <c r="CZ1039" s="26"/>
      <c r="DA1039" s="26"/>
      <c r="DB1039" s="26"/>
      <c r="DC1039" s="26"/>
      <c r="DD1039" s="26"/>
      <c r="DE1039" s="26"/>
      <c r="DF1039" s="26"/>
      <c r="DG1039" s="26"/>
      <c r="DH1039" s="26"/>
      <c r="DI1039" s="26"/>
      <c r="DJ1039" s="26"/>
      <c r="DK1039" s="26"/>
      <c r="DL1039" s="26"/>
      <c r="DM1039" s="26"/>
      <c r="DN1039" s="26"/>
      <c r="DO1039" s="26"/>
      <c r="DP1039" s="26"/>
      <c r="DQ1039" s="26"/>
      <c r="DR1039" s="26"/>
      <c r="DS1039" s="26"/>
      <c r="DT1039" s="26"/>
      <c r="DU1039" s="26"/>
      <c r="DV1039" s="26"/>
      <c r="DW1039" s="26"/>
      <c r="DX1039" s="26"/>
      <c r="DY1039" s="26"/>
      <c r="DZ1039" s="26"/>
      <c r="EA1039" s="26"/>
      <c r="EB1039" s="26"/>
      <c r="EC1039" s="26"/>
      <c r="ED1039" s="26"/>
      <c r="EE1039" s="26"/>
      <c r="EF1039" s="26"/>
      <c r="EG1039" s="26"/>
      <c r="EH1039" s="26"/>
      <c r="EI1039" s="26"/>
      <c r="EJ1039" s="26"/>
      <c r="EK1039" s="26"/>
      <c r="EL1039" s="26"/>
      <c r="EM1039" s="26"/>
      <c r="EN1039" s="26"/>
      <c r="EO1039" s="26"/>
      <c r="EP1039" s="26"/>
      <c r="EQ1039" s="26"/>
      <c r="ER1039" s="26"/>
      <c r="ES1039" s="26"/>
      <c r="ET1039" s="26"/>
      <c r="EU1039" s="26"/>
      <c r="EV1039" s="26"/>
      <c r="EW1039" s="26"/>
      <c r="EX1039" s="26"/>
      <c r="EY1039" s="26"/>
      <c r="EZ1039" s="26"/>
      <c r="FA1039" s="26"/>
      <c r="FB1039" s="26"/>
      <c r="FC1039" s="26"/>
      <c r="FD1039" s="26"/>
      <c r="FE1039" s="26"/>
      <c r="FF1039" s="26"/>
      <c r="FG1039" s="26"/>
      <c r="FH1039" s="26"/>
      <c r="FI1039" s="26"/>
      <c r="FJ1039" s="26"/>
      <c r="FK1039" s="26"/>
      <c r="FL1039" s="26"/>
      <c r="FM1039" s="26"/>
      <c r="FN1039" s="26"/>
      <c r="FO1039" s="26"/>
      <c r="FP1039" s="26"/>
      <c r="FQ1039" s="26"/>
      <c r="FR1039" s="26"/>
      <c r="FS1039" s="26"/>
      <c r="FT1039" s="26"/>
      <c r="FU1039" s="26"/>
      <c r="FV1039" s="26"/>
      <c r="FW1039" s="26"/>
      <c r="FX1039" s="26"/>
      <c r="FY1039" s="26"/>
      <c r="FZ1039" s="26"/>
      <c r="GA1039" s="26"/>
      <c r="GB1039" s="26"/>
      <c r="GC1039" s="26"/>
      <c r="GD1039" s="26"/>
      <c r="GE1039" s="26"/>
      <c r="GF1039" s="26"/>
      <c r="GG1039" s="26"/>
      <c r="GH1039" s="26"/>
      <c r="GI1039" s="26"/>
      <c r="GJ1039" s="26"/>
      <c r="GK1039" s="26"/>
      <c r="GL1039" s="26"/>
      <c r="GM1039" s="26"/>
      <c r="GN1039" s="26"/>
      <c r="GO1039" s="26"/>
      <c r="GP1039" s="26"/>
      <c r="GQ1039" s="26"/>
      <c r="GR1039" s="26"/>
      <c r="GS1039" s="26"/>
      <c r="GT1039" s="26"/>
      <c r="GU1039" s="26"/>
      <c r="GV1039" s="26"/>
      <c r="GW1039" s="26"/>
      <c r="GX1039" s="26"/>
      <c r="GY1039" s="26"/>
      <c r="GZ1039" s="26"/>
      <c r="HA1039" s="26"/>
      <c r="HB1039" s="26"/>
      <c r="HC1039" s="26"/>
      <c r="HD1039" s="26"/>
      <c r="HE1039" s="26"/>
      <c r="HF1039" s="26"/>
      <c r="HG1039" s="26"/>
      <c r="HH1039" s="26"/>
      <c r="HI1039" s="26"/>
      <c r="HJ1039" s="26"/>
      <c r="HK1039" s="26"/>
      <c r="HL1039" s="26"/>
      <c r="HM1039" s="26"/>
      <c r="HN1039" s="26"/>
      <c r="HO1039" s="26"/>
      <c r="HP1039" s="26"/>
      <c r="HQ1039" s="26"/>
      <c r="HR1039" s="26"/>
      <c r="HS1039" s="26"/>
      <c r="HT1039" s="26"/>
      <c r="HU1039" s="26"/>
      <c r="HV1039" s="26"/>
      <c r="HW1039" s="26"/>
      <c r="HX1039" s="26"/>
      <c r="HY1039" s="26"/>
      <c r="HZ1039" s="26"/>
      <c r="IA1039" s="26"/>
      <c r="IB1039" s="26"/>
      <c r="IC1039" s="26"/>
      <c r="ID1039" s="26"/>
      <c r="IE1039" s="26"/>
      <c r="IF1039" s="26"/>
      <c r="IG1039" s="26"/>
      <c r="IH1039" s="26"/>
      <c r="II1039" s="26"/>
      <c r="IJ1039" s="26"/>
      <c r="IK1039" s="26"/>
      <c r="IL1039" s="26"/>
      <c r="IM1039" s="26"/>
      <c r="IN1039" s="26"/>
      <c r="IO1039" s="26"/>
      <c r="IP1039" s="26"/>
      <c r="IQ1039" s="26"/>
      <c r="IR1039" s="26"/>
      <c r="IS1039" s="26"/>
      <c r="IT1039" s="26"/>
      <c r="IU1039" s="26"/>
      <c r="IV1039" s="26"/>
    </row>
    <row r="1040" spans="1:256" s="32" customFormat="1" ht="14.4" x14ac:dyDescent="0.3">
      <c r="A1040"/>
      <c r="B1040"/>
      <c r="C1040"/>
      <c r="D1040"/>
      <c r="E1040"/>
      <c r="F1040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6"/>
      <c r="AB1040" s="26"/>
      <c r="AC1040" s="26"/>
      <c r="AD1040" s="26"/>
      <c r="AE1040" s="26"/>
      <c r="AF1040" s="26"/>
      <c r="AG1040" s="26"/>
      <c r="AH1040" s="26"/>
      <c r="AI1040" s="26"/>
      <c r="AJ1040" s="26"/>
      <c r="AK1040" s="26"/>
      <c r="AL1040" s="26"/>
      <c r="AM1040" s="26"/>
      <c r="AN1040" s="26"/>
      <c r="AO1040" s="26"/>
      <c r="AP1040" s="26"/>
      <c r="AQ1040" s="26"/>
      <c r="AR1040" s="26"/>
      <c r="AS1040" s="26"/>
      <c r="AT1040" s="26"/>
      <c r="AU1040" s="26"/>
      <c r="AV1040" s="26"/>
      <c r="AW1040" s="26"/>
      <c r="AX1040" s="26"/>
      <c r="AY1040" s="26"/>
      <c r="AZ1040" s="26"/>
      <c r="BA1040" s="26"/>
      <c r="BB1040" s="26"/>
      <c r="BC1040" s="26"/>
      <c r="BD1040" s="26"/>
      <c r="BE1040" s="26"/>
      <c r="BF1040" s="26"/>
      <c r="BG1040" s="26"/>
      <c r="BH1040" s="26"/>
      <c r="BI1040" s="26"/>
      <c r="BJ1040" s="26"/>
      <c r="BK1040" s="26"/>
      <c r="BL1040" s="26"/>
      <c r="BM1040" s="26"/>
      <c r="BN1040" s="26"/>
      <c r="BO1040" s="26"/>
      <c r="BP1040" s="26"/>
      <c r="BQ1040" s="26"/>
      <c r="BR1040" s="26"/>
      <c r="BS1040" s="26"/>
      <c r="BT1040" s="26"/>
      <c r="BU1040" s="26"/>
      <c r="BV1040" s="26"/>
      <c r="BW1040" s="26"/>
      <c r="BX1040" s="26"/>
      <c r="BY1040" s="26"/>
      <c r="BZ1040" s="26"/>
      <c r="CA1040" s="26"/>
      <c r="CB1040" s="26"/>
      <c r="CC1040" s="26"/>
      <c r="CD1040" s="26"/>
      <c r="CE1040" s="26"/>
      <c r="CF1040" s="26"/>
      <c r="CG1040" s="26"/>
      <c r="CH1040" s="26"/>
      <c r="CI1040" s="26"/>
      <c r="CJ1040" s="26"/>
      <c r="CK1040" s="26"/>
      <c r="CL1040" s="26"/>
      <c r="CM1040" s="26"/>
      <c r="CN1040" s="26"/>
      <c r="CO1040" s="26"/>
      <c r="CP1040" s="26"/>
      <c r="CQ1040" s="26"/>
      <c r="CR1040" s="26"/>
      <c r="CS1040" s="26"/>
      <c r="CT1040" s="26"/>
      <c r="CU1040" s="26"/>
      <c r="CV1040" s="26"/>
      <c r="CW1040" s="26"/>
      <c r="CX1040" s="26"/>
      <c r="CY1040" s="26"/>
      <c r="CZ1040" s="26"/>
      <c r="DA1040" s="26"/>
      <c r="DB1040" s="26"/>
      <c r="DC1040" s="26"/>
      <c r="DD1040" s="26"/>
      <c r="DE1040" s="26"/>
      <c r="DF1040" s="26"/>
      <c r="DG1040" s="26"/>
      <c r="DH1040" s="26"/>
      <c r="DI1040" s="26"/>
      <c r="DJ1040" s="26"/>
      <c r="DK1040" s="26"/>
      <c r="DL1040" s="26"/>
      <c r="DM1040" s="26"/>
      <c r="DN1040" s="26"/>
      <c r="DO1040" s="26"/>
      <c r="DP1040" s="26"/>
      <c r="DQ1040" s="26"/>
      <c r="DR1040" s="26"/>
      <c r="DS1040" s="26"/>
      <c r="DT1040" s="26"/>
      <c r="DU1040" s="26"/>
      <c r="DV1040" s="26"/>
      <c r="DW1040" s="26"/>
      <c r="DX1040" s="26"/>
      <c r="DY1040" s="26"/>
      <c r="DZ1040" s="26"/>
      <c r="EA1040" s="26"/>
      <c r="EB1040" s="26"/>
      <c r="EC1040" s="26"/>
      <c r="ED1040" s="26"/>
      <c r="EE1040" s="26"/>
      <c r="EF1040" s="26"/>
      <c r="EG1040" s="26"/>
      <c r="EH1040" s="26"/>
      <c r="EI1040" s="26"/>
      <c r="EJ1040" s="26"/>
      <c r="EK1040" s="26"/>
      <c r="EL1040" s="26"/>
      <c r="EM1040" s="26"/>
      <c r="EN1040" s="26"/>
      <c r="EO1040" s="26"/>
      <c r="EP1040" s="26"/>
      <c r="EQ1040" s="26"/>
      <c r="ER1040" s="26"/>
      <c r="ES1040" s="26"/>
      <c r="ET1040" s="26"/>
      <c r="EU1040" s="26"/>
      <c r="EV1040" s="26"/>
      <c r="EW1040" s="26"/>
      <c r="EX1040" s="26"/>
      <c r="EY1040" s="26"/>
      <c r="EZ1040" s="26"/>
      <c r="FA1040" s="26"/>
      <c r="FB1040" s="26"/>
      <c r="FC1040" s="26"/>
      <c r="FD1040" s="26"/>
      <c r="FE1040" s="26"/>
      <c r="FF1040" s="26"/>
      <c r="FG1040" s="26"/>
      <c r="FH1040" s="26"/>
      <c r="FI1040" s="26"/>
      <c r="FJ1040" s="26"/>
      <c r="FK1040" s="26"/>
      <c r="FL1040" s="26"/>
      <c r="FM1040" s="26"/>
      <c r="FN1040" s="26"/>
      <c r="FO1040" s="26"/>
      <c r="FP1040" s="26"/>
      <c r="FQ1040" s="26"/>
      <c r="FR1040" s="26"/>
      <c r="FS1040" s="26"/>
      <c r="FT1040" s="26"/>
      <c r="FU1040" s="26"/>
      <c r="FV1040" s="26"/>
      <c r="FW1040" s="26"/>
      <c r="FX1040" s="26"/>
      <c r="FY1040" s="26"/>
      <c r="FZ1040" s="26"/>
      <c r="GA1040" s="26"/>
      <c r="GB1040" s="26"/>
      <c r="GC1040" s="26"/>
      <c r="GD1040" s="26"/>
      <c r="GE1040" s="26"/>
      <c r="GF1040" s="26"/>
      <c r="GG1040" s="26"/>
      <c r="GH1040" s="26"/>
      <c r="GI1040" s="26"/>
      <c r="GJ1040" s="26"/>
      <c r="GK1040" s="26"/>
      <c r="GL1040" s="26"/>
      <c r="GM1040" s="26"/>
      <c r="GN1040" s="26"/>
      <c r="GO1040" s="26"/>
      <c r="GP1040" s="26"/>
      <c r="GQ1040" s="26"/>
      <c r="GR1040" s="26"/>
      <c r="GS1040" s="26"/>
      <c r="GT1040" s="26"/>
      <c r="GU1040" s="26"/>
      <c r="GV1040" s="26"/>
      <c r="GW1040" s="26"/>
      <c r="GX1040" s="26"/>
      <c r="GY1040" s="26"/>
      <c r="GZ1040" s="26"/>
      <c r="HA1040" s="26"/>
      <c r="HB1040" s="26"/>
      <c r="HC1040" s="26"/>
      <c r="HD1040" s="26"/>
      <c r="HE1040" s="26"/>
      <c r="HF1040" s="26"/>
      <c r="HG1040" s="26"/>
      <c r="HH1040" s="26"/>
      <c r="HI1040" s="26"/>
      <c r="HJ1040" s="26"/>
      <c r="HK1040" s="26"/>
      <c r="HL1040" s="26"/>
      <c r="HM1040" s="26"/>
      <c r="HN1040" s="26"/>
      <c r="HO1040" s="26"/>
      <c r="HP1040" s="26"/>
      <c r="HQ1040" s="26"/>
      <c r="HR1040" s="26"/>
      <c r="HS1040" s="26"/>
      <c r="HT1040" s="26"/>
      <c r="HU1040" s="26"/>
      <c r="HV1040" s="26"/>
      <c r="HW1040" s="26"/>
      <c r="HX1040" s="26"/>
      <c r="HY1040" s="26"/>
      <c r="HZ1040" s="26"/>
      <c r="IA1040" s="26"/>
      <c r="IB1040" s="26"/>
      <c r="IC1040" s="26"/>
      <c r="ID1040" s="26"/>
      <c r="IE1040" s="26"/>
      <c r="IF1040" s="26"/>
      <c r="IG1040" s="26"/>
      <c r="IH1040" s="26"/>
      <c r="II1040" s="26"/>
      <c r="IJ1040" s="26"/>
      <c r="IK1040" s="26"/>
      <c r="IL1040" s="26"/>
      <c r="IM1040" s="26"/>
      <c r="IN1040" s="26"/>
      <c r="IO1040" s="26"/>
      <c r="IP1040" s="26"/>
      <c r="IQ1040" s="26"/>
      <c r="IR1040" s="26"/>
      <c r="IS1040" s="26"/>
      <c r="IT1040" s="26"/>
      <c r="IU1040" s="26"/>
      <c r="IV1040" s="26"/>
    </row>
    <row r="1041" spans="1:256" s="32" customFormat="1" ht="14.4" x14ac:dyDescent="0.3">
      <c r="A1041"/>
      <c r="B1041"/>
      <c r="C1041"/>
      <c r="D1041"/>
      <c r="E1041"/>
      <c r="F1041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6"/>
      <c r="AB1041" s="26"/>
      <c r="AC1041" s="26"/>
      <c r="AD1041" s="26"/>
      <c r="AE1041" s="26"/>
      <c r="AF1041" s="26"/>
      <c r="AG1041" s="26"/>
      <c r="AH1041" s="26"/>
      <c r="AI1041" s="26"/>
      <c r="AJ1041" s="26"/>
      <c r="AK1041" s="26"/>
      <c r="AL1041" s="26"/>
      <c r="AM1041" s="26"/>
      <c r="AN1041" s="26"/>
      <c r="AO1041" s="26"/>
      <c r="AP1041" s="26"/>
      <c r="AQ1041" s="26"/>
      <c r="AR1041" s="26"/>
      <c r="AS1041" s="26"/>
      <c r="AT1041" s="26"/>
      <c r="AU1041" s="26"/>
      <c r="AV1041" s="26"/>
      <c r="AW1041" s="26"/>
      <c r="AX1041" s="26"/>
      <c r="AY1041" s="26"/>
      <c r="AZ1041" s="26"/>
      <c r="BA1041" s="26"/>
      <c r="BB1041" s="26"/>
      <c r="BC1041" s="26"/>
      <c r="BD1041" s="26"/>
      <c r="BE1041" s="26"/>
      <c r="BF1041" s="26"/>
      <c r="BG1041" s="26"/>
      <c r="BH1041" s="26"/>
      <c r="BI1041" s="26"/>
      <c r="BJ1041" s="26"/>
      <c r="BK1041" s="26"/>
      <c r="BL1041" s="26"/>
      <c r="BM1041" s="26"/>
      <c r="BN1041" s="26"/>
      <c r="BO1041" s="26"/>
      <c r="BP1041" s="26"/>
      <c r="BQ1041" s="26"/>
      <c r="BR1041" s="26"/>
      <c r="BS1041" s="26"/>
      <c r="BT1041" s="26"/>
      <c r="BU1041" s="26"/>
      <c r="BV1041" s="26"/>
      <c r="BW1041" s="26"/>
      <c r="BX1041" s="26"/>
      <c r="BY1041" s="26"/>
      <c r="BZ1041" s="26"/>
      <c r="CA1041" s="26"/>
      <c r="CB1041" s="26"/>
      <c r="CC1041" s="26"/>
      <c r="CD1041" s="26"/>
      <c r="CE1041" s="26"/>
      <c r="CF1041" s="26"/>
      <c r="CG1041" s="26"/>
      <c r="CH1041" s="26"/>
      <c r="CI1041" s="26"/>
      <c r="CJ1041" s="26"/>
      <c r="CK1041" s="26"/>
      <c r="CL1041" s="26"/>
      <c r="CM1041" s="26"/>
      <c r="CN1041" s="26"/>
      <c r="CO1041" s="26"/>
      <c r="CP1041" s="26"/>
      <c r="CQ1041" s="26"/>
      <c r="CR1041" s="26"/>
      <c r="CS1041" s="26"/>
      <c r="CT1041" s="26"/>
      <c r="CU1041" s="26"/>
      <c r="CV1041" s="26"/>
      <c r="CW1041" s="26"/>
      <c r="CX1041" s="26"/>
      <c r="CY1041" s="26"/>
      <c r="CZ1041" s="26"/>
      <c r="DA1041" s="26"/>
      <c r="DB1041" s="26"/>
      <c r="DC1041" s="26"/>
      <c r="DD1041" s="26"/>
      <c r="DE1041" s="26"/>
      <c r="DF1041" s="26"/>
      <c r="DG1041" s="26"/>
      <c r="DH1041" s="26"/>
      <c r="DI1041" s="26"/>
      <c r="DJ1041" s="26"/>
      <c r="DK1041" s="26"/>
      <c r="DL1041" s="26"/>
      <c r="DM1041" s="26"/>
      <c r="DN1041" s="26"/>
      <c r="DO1041" s="26"/>
      <c r="DP1041" s="26"/>
      <c r="DQ1041" s="26"/>
      <c r="DR1041" s="26"/>
      <c r="DS1041" s="26"/>
      <c r="DT1041" s="26"/>
      <c r="DU1041" s="26"/>
      <c r="DV1041" s="26"/>
      <c r="DW1041" s="26"/>
      <c r="DX1041" s="26"/>
      <c r="DY1041" s="26"/>
      <c r="DZ1041" s="26"/>
      <c r="EA1041" s="26"/>
      <c r="EB1041" s="26"/>
      <c r="EC1041" s="26"/>
      <c r="ED1041" s="26"/>
      <c r="EE1041" s="26"/>
      <c r="EF1041" s="26"/>
      <c r="EG1041" s="26"/>
      <c r="EH1041" s="26"/>
      <c r="EI1041" s="26"/>
      <c r="EJ1041" s="26"/>
      <c r="EK1041" s="26"/>
      <c r="EL1041" s="26"/>
      <c r="EM1041" s="26"/>
      <c r="EN1041" s="26"/>
      <c r="EO1041" s="26"/>
      <c r="EP1041" s="26"/>
      <c r="EQ1041" s="26"/>
      <c r="ER1041" s="26"/>
      <c r="ES1041" s="26"/>
      <c r="ET1041" s="26"/>
      <c r="EU1041" s="26"/>
      <c r="EV1041" s="26"/>
      <c r="EW1041" s="26"/>
      <c r="EX1041" s="26"/>
      <c r="EY1041" s="26"/>
      <c r="EZ1041" s="26"/>
      <c r="FA1041" s="26"/>
      <c r="FB1041" s="26"/>
      <c r="FC1041" s="26"/>
      <c r="FD1041" s="26"/>
      <c r="FE1041" s="26"/>
      <c r="FF1041" s="26"/>
      <c r="FG1041" s="26"/>
      <c r="FH1041" s="26"/>
      <c r="FI1041" s="26"/>
      <c r="FJ1041" s="26"/>
      <c r="FK1041" s="26"/>
      <c r="FL1041" s="26"/>
      <c r="FM1041" s="26"/>
      <c r="FN1041" s="26"/>
      <c r="FO1041" s="26"/>
      <c r="FP1041" s="26"/>
      <c r="FQ1041" s="26"/>
      <c r="FR1041" s="26"/>
      <c r="FS1041" s="26"/>
      <c r="FT1041" s="26"/>
      <c r="FU1041" s="26"/>
      <c r="FV1041" s="26"/>
      <c r="FW1041" s="26"/>
      <c r="FX1041" s="26"/>
      <c r="FY1041" s="26"/>
      <c r="FZ1041" s="26"/>
      <c r="GA1041" s="26"/>
      <c r="GB1041" s="26"/>
      <c r="GC1041" s="26"/>
      <c r="GD1041" s="26"/>
      <c r="GE1041" s="26"/>
      <c r="GF1041" s="26"/>
      <c r="GG1041" s="26"/>
      <c r="GH1041" s="26"/>
      <c r="GI1041" s="26"/>
      <c r="GJ1041" s="26"/>
      <c r="GK1041" s="26"/>
      <c r="GL1041" s="26"/>
      <c r="GM1041" s="26"/>
      <c r="GN1041" s="26"/>
      <c r="GO1041" s="26"/>
      <c r="GP1041" s="26"/>
      <c r="GQ1041" s="26"/>
      <c r="GR1041" s="26"/>
      <c r="GS1041" s="26"/>
      <c r="GT1041" s="26"/>
      <c r="GU1041" s="26"/>
      <c r="GV1041" s="26"/>
      <c r="GW1041" s="26"/>
      <c r="GX1041" s="26"/>
      <c r="GY1041" s="26"/>
      <c r="GZ1041" s="26"/>
      <c r="HA1041" s="26"/>
      <c r="HB1041" s="26"/>
      <c r="HC1041" s="26"/>
      <c r="HD1041" s="26"/>
      <c r="HE1041" s="26"/>
      <c r="HF1041" s="26"/>
      <c r="HG1041" s="26"/>
      <c r="HH1041" s="26"/>
      <c r="HI1041" s="26"/>
      <c r="HJ1041" s="26"/>
      <c r="HK1041" s="26"/>
      <c r="HL1041" s="26"/>
      <c r="HM1041" s="26"/>
      <c r="HN1041" s="26"/>
      <c r="HO1041" s="26"/>
      <c r="HP1041" s="26"/>
      <c r="HQ1041" s="26"/>
      <c r="HR1041" s="26"/>
      <c r="HS1041" s="26"/>
      <c r="HT1041" s="26"/>
      <c r="HU1041" s="26"/>
      <c r="HV1041" s="26"/>
      <c r="HW1041" s="26"/>
      <c r="HX1041" s="26"/>
      <c r="HY1041" s="26"/>
      <c r="HZ1041" s="26"/>
      <c r="IA1041" s="26"/>
      <c r="IB1041" s="26"/>
      <c r="IC1041" s="26"/>
      <c r="ID1041" s="26"/>
      <c r="IE1041" s="26"/>
      <c r="IF1041" s="26"/>
      <c r="IG1041" s="26"/>
      <c r="IH1041" s="26"/>
      <c r="II1041" s="26"/>
      <c r="IJ1041" s="26"/>
      <c r="IK1041" s="26"/>
      <c r="IL1041" s="26"/>
      <c r="IM1041" s="26"/>
      <c r="IN1041" s="26"/>
      <c r="IO1041" s="26"/>
      <c r="IP1041" s="26"/>
      <c r="IQ1041" s="26"/>
      <c r="IR1041" s="26"/>
      <c r="IS1041" s="26"/>
      <c r="IT1041" s="26"/>
      <c r="IU1041" s="26"/>
      <c r="IV1041" s="26"/>
    </row>
    <row r="1042" spans="1:256" s="35" customFormat="1" ht="14.4" x14ac:dyDescent="0.3">
      <c r="A1042"/>
      <c r="B1042"/>
      <c r="C1042"/>
      <c r="D1042"/>
      <c r="E1042"/>
      <c r="F1042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6"/>
      <c r="AB1042" s="26"/>
      <c r="AC1042" s="26"/>
      <c r="AD1042" s="26"/>
      <c r="AE1042" s="26"/>
      <c r="AF1042" s="26"/>
      <c r="AG1042" s="26"/>
      <c r="AH1042" s="26"/>
      <c r="AI1042" s="26"/>
      <c r="AJ1042" s="26"/>
      <c r="AK1042" s="26"/>
      <c r="AL1042" s="26"/>
      <c r="AM1042" s="26"/>
      <c r="AN1042" s="26"/>
      <c r="AO1042" s="26"/>
      <c r="AP1042" s="26"/>
      <c r="AQ1042" s="26"/>
      <c r="AR1042" s="26"/>
      <c r="AS1042" s="26"/>
      <c r="AT1042" s="26"/>
      <c r="AU1042" s="26"/>
      <c r="AV1042" s="26"/>
      <c r="AW1042" s="26"/>
      <c r="AX1042" s="26"/>
      <c r="AY1042" s="26"/>
      <c r="AZ1042" s="26"/>
      <c r="BA1042" s="26"/>
      <c r="BB1042" s="26"/>
      <c r="BC1042" s="26"/>
      <c r="BD1042" s="26"/>
      <c r="BE1042" s="26"/>
      <c r="BF1042" s="26"/>
      <c r="BG1042" s="26"/>
      <c r="BH1042" s="26"/>
      <c r="BI1042" s="26"/>
      <c r="BJ1042" s="26"/>
      <c r="BK1042" s="26"/>
      <c r="BL1042" s="26"/>
      <c r="BM1042" s="26"/>
      <c r="BN1042" s="26"/>
      <c r="BO1042" s="26"/>
      <c r="BP1042" s="26"/>
      <c r="BQ1042" s="26"/>
      <c r="BR1042" s="26"/>
      <c r="BS1042" s="26"/>
      <c r="BT1042" s="26"/>
      <c r="BU1042" s="26"/>
      <c r="BV1042" s="26"/>
      <c r="BW1042" s="26"/>
      <c r="BX1042" s="26"/>
      <c r="BY1042" s="26"/>
      <c r="BZ1042" s="26"/>
      <c r="CA1042" s="26"/>
      <c r="CB1042" s="26"/>
      <c r="CC1042" s="26"/>
      <c r="CD1042" s="26"/>
      <c r="CE1042" s="26"/>
      <c r="CF1042" s="26"/>
      <c r="CG1042" s="26"/>
      <c r="CH1042" s="26"/>
      <c r="CI1042" s="26"/>
      <c r="CJ1042" s="26"/>
      <c r="CK1042" s="26"/>
      <c r="CL1042" s="26"/>
      <c r="CM1042" s="26"/>
      <c r="CN1042" s="26"/>
      <c r="CO1042" s="26"/>
      <c r="CP1042" s="26"/>
      <c r="CQ1042" s="26"/>
      <c r="CR1042" s="26"/>
      <c r="CS1042" s="26"/>
      <c r="CT1042" s="26"/>
      <c r="CU1042" s="26"/>
      <c r="CV1042" s="26"/>
      <c r="CW1042" s="26"/>
      <c r="CX1042" s="26"/>
      <c r="CY1042" s="26"/>
      <c r="CZ1042" s="26"/>
      <c r="DA1042" s="26"/>
      <c r="DB1042" s="26"/>
      <c r="DC1042" s="26"/>
      <c r="DD1042" s="26"/>
      <c r="DE1042" s="26"/>
      <c r="DF1042" s="26"/>
      <c r="DG1042" s="26"/>
      <c r="DH1042" s="26"/>
      <c r="DI1042" s="26"/>
      <c r="DJ1042" s="26"/>
      <c r="DK1042" s="26"/>
      <c r="DL1042" s="26"/>
      <c r="DM1042" s="26"/>
      <c r="DN1042" s="26"/>
      <c r="DO1042" s="26"/>
      <c r="DP1042" s="26"/>
      <c r="DQ1042" s="26"/>
      <c r="DR1042" s="26"/>
      <c r="DS1042" s="26"/>
      <c r="DT1042" s="26"/>
      <c r="DU1042" s="26"/>
      <c r="DV1042" s="26"/>
      <c r="DW1042" s="26"/>
      <c r="DX1042" s="26"/>
      <c r="DY1042" s="26"/>
      <c r="DZ1042" s="26"/>
      <c r="EA1042" s="26"/>
      <c r="EB1042" s="26"/>
      <c r="EC1042" s="26"/>
      <c r="ED1042" s="26"/>
      <c r="EE1042" s="26"/>
      <c r="EF1042" s="26"/>
      <c r="EG1042" s="26"/>
      <c r="EH1042" s="26"/>
      <c r="EI1042" s="26"/>
      <c r="EJ1042" s="26"/>
      <c r="EK1042" s="26"/>
      <c r="EL1042" s="26"/>
      <c r="EM1042" s="26"/>
      <c r="EN1042" s="26"/>
      <c r="EO1042" s="26"/>
      <c r="EP1042" s="26"/>
      <c r="EQ1042" s="26"/>
      <c r="ER1042" s="26"/>
      <c r="ES1042" s="26"/>
      <c r="ET1042" s="26"/>
      <c r="EU1042" s="26"/>
      <c r="EV1042" s="26"/>
      <c r="EW1042" s="26"/>
      <c r="EX1042" s="26"/>
      <c r="EY1042" s="26"/>
      <c r="EZ1042" s="26"/>
      <c r="FA1042" s="26"/>
      <c r="FB1042" s="26"/>
      <c r="FC1042" s="26"/>
      <c r="FD1042" s="26"/>
      <c r="FE1042" s="26"/>
      <c r="FF1042" s="26"/>
      <c r="FG1042" s="26"/>
      <c r="FH1042" s="26"/>
      <c r="FI1042" s="26"/>
      <c r="FJ1042" s="26"/>
      <c r="FK1042" s="26"/>
      <c r="FL1042" s="26"/>
      <c r="FM1042" s="26"/>
      <c r="FN1042" s="26"/>
      <c r="FO1042" s="26"/>
      <c r="FP1042" s="26"/>
      <c r="FQ1042" s="26"/>
      <c r="FR1042" s="26"/>
      <c r="FS1042" s="26"/>
      <c r="FT1042" s="26"/>
      <c r="FU1042" s="26"/>
      <c r="FV1042" s="26"/>
      <c r="FW1042" s="26"/>
      <c r="FX1042" s="26"/>
      <c r="FY1042" s="26"/>
      <c r="FZ1042" s="26"/>
      <c r="GA1042" s="26"/>
      <c r="GB1042" s="26"/>
      <c r="GC1042" s="26"/>
      <c r="GD1042" s="26"/>
      <c r="GE1042" s="26"/>
      <c r="GF1042" s="26"/>
      <c r="GG1042" s="26"/>
      <c r="GH1042" s="26"/>
      <c r="GI1042" s="26"/>
      <c r="GJ1042" s="26"/>
      <c r="GK1042" s="26"/>
      <c r="GL1042" s="26"/>
      <c r="GM1042" s="26"/>
      <c r="GN1042" s="26"/>
      <c r="GO1042" s="26"/>
      <c r="GP1042" s="26"/>
      <c r="GQ1042" s="26"/>
      <c r="GR1042" s="26"/>
      <c r="GS1042" s="26"/>
      <c r="GT1042" s="26"/>
      <c r="GU1042" s="26"/>
      <c r="GV1042" s="26"/>
      <c r="GW1042" s="26"/>
      <c r="GX1042" s="26"/>
      <c r="GY1042" s="26"/>
      <c r="GZ1042" s="26"/>
      <c r="HA1042" s="26"/>
      <c r="HB1042" s="26"/>
      <c r="HC1042" s="26"/>
      <c r="HD1042" s="26"/>
      <c r="HE1042" s="26"/>
      <c r="HF1042" s="26"/>
      <c r="HG1042" s="26"/>
      <c r="HH1042" s="26"/>
      <c r="HI1042" s="26"/>
      <c r="HJ1042" s="26"/>
      <c r="HK1042" s="26"/>
      <c r="HL1042" s="26"/>
      <c r="HM1042" s="26"/>
      <c r="HN1042" s="26"/>
      <c r="HO1042" s="26"/>
      <c r="HP1042" s="26"/>
      <c r="HQ1042" s="26"/>
      <c r="HR1042" s="26"/>
      <c r="HS1042" s="26"/>
      <c r="HT1042" s="26"/>
      <c r="HU1042" s="26"/>
      <c r="HV1042" s="26"/>
      <c r="HW1042" s="26"/>
      <c r="HX1042" s="26"/>
      <c r="HY1042" s="26"/>
      <c r="HZ1042" s="26"/>
      <c r="IA1042" s="26"/>
      <c r="IB1042" s="26"/>
      <c r="IC1042" s="26"/>
      <c r="ID1042" s="26"/>
      <c r="IE1042" s="26"/>
      <c r="IF1042" s="26"/>
      <c r="IG1042" s="26"/>
      <c r="IH1042" s="26"/>
      <c r="II1042" s="26"/>
      <c r="IJ1042" s="26"/>
      <c r="IK1042" s="26"/>
      <c r="IL1042" s="26"/>
      <c r="IM1042" s="26"/>
      <c r="IN1042" s="26"/>
      <c r="IO1042" s="26"/>
      <c r="IP1042" s="26"/>
      <c r="IQ1042" s="26"/>
      <c r="IR1042" s="26"/>
      <c r="IS1042" s="26"/>
      <c r="IT1042" s="26"/>
      <c r="IU1042" s="26"/>
      <c r="IV1042" s="26"/>
    </row>
    <row r="1043" spans="1:256" s="32" customFormat="1" ht="14.4" x14ac:dyDescent="0.3">
      <c r="A1043"/>
      <c r="B1043"/>
      <c r="C1043"/>
      <c r="D1043"/>
      <c r="E1043"/>
      <c r="F1043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6"/>
      <c r="AB1043" s="26"/>
      <c r="AC1043" s="26"/>
      <c r="AD1043" s="26"/>
      <c r="AE1043" s="26"/>
      <c r="AF1043" s="26"/>
      <c r="AG1043" s="26"/>
      <c r="AH1043" s="26"/>
      <c r="AI1043" s="26"/>
      <c r="AJ1043" s="26"/>
      <c r="AK1043" s="26"/>
      <c r="AL1043" s="26"/>
      <c r="AM1043" s="26"/>
      <c r="AN1043" s="26"/>
      <c r="AO1043" s="26"/>
      <c r="AP1043" s="26"/>
      <c r="AQ1043" s="26"/>
      <c r="AR1043" s="26"/>
      <c r="AS1043" s="26"/>
      <c r="AT1043" s="26"/>
      <c r="AU1043" s="26"/>
      <c r="AV1043" s="26"/>
      <c r="AW1043" s="26"/>
      <c r="AX1043" s="26"/>
      <c r="AY1043" s="26"/>
      <c r="AZ1043" s="26"/>
      <c r="BA1043" s="26"/>
      <c r="BB1043" s="26"/>
      <c r="BC1043" s="26"/>
      <c r="BD1043" s="26"/>
      <c r="BE1043" s="26"/>
      <c r="BF1043" s="26"/>
      <c r="BG1043" s="26"/>
      <c r="BH1043" s="26"/>
      <c r="BI1043" s="26"/>
      <c r="BJ1043" s="26"/>
      <c r="BK1043" s="26"/>
      <c r="BL1043" s="26"/>
      <c r="BM1043" s="26"/>
      <c r="BN1043" s="26"/>
      <c r="BO1043" s="26"/>
      <c r="BP1043" s="26"/>
      <c r="BQ1043" s="26"/>
      <c r="BR1043" s="26"/>
      <c r="BS1043" s="26"/>
      <c r="BT1043" s="26"/>
      <c r="BU1043" s="26"/>
      <c r="BV1043" s="26"/>
      <c r="BW1043" s="26"/>
      <c r="BX1043" s="26"/>
      <c r="BY1043" s="26"/>
      <c r="BZ1043" s="26"/>
      <c r="CA1043" s="26"/>
      <c r="CB1043" s="26"/>
      <c r="CC1043" s="26"/>
      <c r="CD1043" s="26"/>
      <c r="CE1043" s="26"/>
      <c r="CF1043" s="26"/>
      <c r="CG1043" s="26"/>
      <c r="CH1043" s="26"/>
      <c r="CI1043" s="26"/>
      <c r="CJ1043" s="26"/>
      <c r="CK1043" s="26"/>
      <c r="CL1043" s="26"/>
      <c r="CM1043" s="26"/>
      <c r="CN1043" s="26"/>
      <c r="CO1043" s="26"/>
      <c r="CP1043" s="26"/>
      <c r="CQ1043" s="26"/>
      <c r="CR1043" s="26"/>
      <c r="CS1043" s="26"/>
      <c r="CT1043" s="26"/>
      <c r="CU1043" s="26"/>
      <c r="CV1043" s="26"/>
      <c r="CW1043" s="26"/>
      <c r="CX1043" s="26"/>
      <c r="CY1043" s="26"/>
      <c r="CZ1043" s="26"/>
      <c r="DA1043" s="26"/>
      <c r="DB1043" s="26"/>
      <c r="DC1043" s="26"/>
      <c r="DD1043" s="26"/>
      <c r="DE1043" s="26"/>
      <c r="DF1043" s="26"/>
      <c r="DG1043" s="26"/>
      <c r="DH1043" s="26"/>
      <c r="DI1043" s="26"/>
      <c r="DJ1043" s="26"/>
      <c r="DK1043" s="26"/>
      <c r="DL1043" s="26"/>
      <c r="DM1043" s="26"/>
      <c r="DN1043" s="26"/>
      <c r="DO1043" s="26"/>
      <c r="DP1043" s="26"/>
      <c r="DQ1043" s="26"/>
      <c r="DR1043" s="26"/>
      <c r="DS1043" s="26"/>
      <c r="DT1043" s="26"/>
      <c r="DU1043" s="26"/>
      <c r="DV1043" s="26"/>
      <c r="DW1043" s="26"/>
      <c r="DX1043" s="26"/>
      <c r="DY1043" s="26"/>
      <c r="DZ1043" s="26"/>
      <c r="EA1043" s="26"/>
      <c r="EB1043" s="26"/>
      <c r="EC1043" s="26"/>
      <c r="ED1043" s="26"/>
      <c r="EE1043" s="26"/>
      <c r="EF1043" s="26"/>
      <c r="EG1043" s="26"/>
      <c r="EH1043" s="26"/>
      <c r="EI1043" s="26"/>
      <c r="EJ1043" s="26"/>
      <c r="EK1043" s="26"/>
      <c r="EL1043" s="26"/>
      <c r="EM1043" s="26"/>
      <c r="EN1043" s="26"/>
      <c r="EO1043" s="26"/>
      <c r="EP1043" s="26"/>
      <c r="EQ1043" s="26"/>
      <c r="ER1043" s="26"/>
      <c r="ES1043" s="26"/>
      <c r="ET1043" s="26"/>
      <c r="EU1043" s="26"/>
      <c r="EV1043" s="26"/>
      <c r="EW1043" s="26"/>
      <c r="EX1043" s="26"/>
      <c r="EY1043" s="26"/>
      <c r="EZ1043" s="26"/>
      <c r="FA1043" s="26"/>
      <c r="FB1043" s="26"/>
      <c r="FC1043" s="26"/>
      <c r="FD1043" s="26"/>
      <c r="FE1043" s="26"/>
      <c r="FF1043" s="26"/>
      <c r="FG1043" s="26"/>
      <c r="FH1043" s="26"/>
      <c r="FI1043" s="26"/>
      <c r="FJ1043" s="26"/>
      <c r="FK1043" s="26"/>
      <c r="FL1043" s="26"/>
      <c r="FM1043" s="26"/>
      <c r="FN1043" s="26"/>
      <c r="FO1043" s="26"/>
      <c r="FP1043" s="26"/>
      <c r="FQ1043" s="26"/>
      <c r="FR1043" s="26"/>
      <c r="FS1043" s="26"/>
      <c r="FT1043" s="26"/>
      <c r="FU1043" s="26"/>
      <c r="FV1043" s="26"/>
      <c r="FW1043" s="26"/>
      <c r="FX1043" s="26"/>
      <c r="FY1043" s="26"/>
      <c r="FZ1043" s="26"/>
      <c r="GA1043" s="26"/>
      <c r="GB1043" s="26"/>
      <c r="GC1043" s="26"/>
      <c r="GD1043" s="26"/>
      <c r="GE1043" s="26"/>
      <c r="GF1043" s="26"/>
      <c r="GG1043" s="26"/>
      <c r="GH1043" s="26"/>
      <c r="GI1043" s="26"/>
      <c r="GJ1043" s="26"/>
      <c r="GK1043" s="26"/>
      <c r="GL1043" s="26"/>
      <c r="GM1043" s="26"/>
      <c r="GN1043" s="26"/>
      <c r="GO1043" s="26"/>
      <c r="GP1043" s="26"/>
      <c r="GQ1043" s="26"/>
      <c r="GR1043" s="26"/>
      <c r="GS1043" s="26"/>
      <c r="GT1043" s="26"/>
      <c r="GU1043" s="26"/>
      <c r="GV1043" s="26"/>
      <c r="GW1043" s="26"/>
      <c r="GX1043" s="26"/>
      <c r="GY1043" s="26"/>
      <c r="GZ1043" s="26"/>
      <c r="HA1043" s="26"/>
      <c r="HB1043" s="26"/>
      <c r="HC1043" s="26"/>
      <c r="HD1043" s="26"/>
      <c r="HE1043" s="26"/>
      <c r="HF1043" s="26"/>
      <c r="HG1043" s="26"/>
      <c r="HH1043" s="26"/>
      <c r="HI1043" s="26"/>
      <c r="HJ1043" s="26"/>
      <c r="HK1043" s="26"/>
      <c r="HL1043" s="26"/>
      <c r="HM1043" s="26"/>
      <c r="HN1043" s="26"/>
      <c r="HO1043" s="26"/>
      <c r="HP1043" s="26"/>
      <c r="HQ1043" s="26"/>
      <c r="HR1043" s="26"/>
      <c r="HS1043" s="26"/>
      <c r="HT1043" s="26"/>
      <c r="HU1043" s="26"/>
      <c r="HV1043" s="26"/>
      <c r="HW1043" s="26"/>
      <c r="HX1043" s="26"/>
      <c r="HY1043" s="26"/>
      <c r="HZ1043" s="26"/>
      <c r="IA1043" s="26"/>
      <c r="IB1043" s="26"/>
      <c r="IC1043" s="26"/>
      <c r="ID1043" s="26"/>
      <c r="IE1043" s="26"/>
      <c r="IF1043" s="26"/>
      <c r="IG1043" s="26"/>
      <c r="IH1043" s="26"/>
      <c r="II1043" s="26"/>
      <c r="IJ1043" s="26"/>
      <c r="IK1043" s="26"/>
      <c r="IL1043" s="26"/>
      <c r="IM1043" s="26"/>
      <c r="IN1043" s="26"/>
      <c r="IO1043" s="26"/>
      <c r="IP1043" s="26"/>
      <c r="IQ1043" s="26"/>
      <c r="IR1043" s="26"/>
      <c r="IS1043" s="26"/>
      <c r="IT1043" s="26"/>
      <c r="IU1043" s="26"/>
      <c r="IV1043" s="26"/>
    </row>
    <row r="1044" spans="1:256" s="32" customFormat="1" ht="14.4" x14ac:dyDescent="0.3">
      <c r="A1044"/>
      <c r="B1044"/>
      <c r="C1044"/>
      <c r="D1044"/>
      <c r="E1044"/>
      <c r="F1044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6"/>
      <c r="AB1044" s="26"/>
      <c r="AC1044" s="26"/>
      <c r="AD1044" s="26"/>
      <c r="AE1044" s="26"/>
      <c r="AF1044" s="26"/>
      <c r="AG1044" s="26"/>
      <c r="AH1044" s="26"/>
      <c r="AI1044" s="26"/>
      <c r="AJ1044" s="26"/>
      <c r="AK1044" s="26"/>
      <c r="AL1044" s="26"/>
      <c r="AM1044" s="26"/>
      <c r="AN1044" s="26"/>
      <c r="AO1044" s="26"/>
      <c r="AP1044" s="26"/>
      <c r="AQ1044" s="26"/>
      <c r="AR1044" s="26"/>
      <c r="AS1044" s="26"/>
      <c r="AT1044" s="26"/>
      <c r="AU1044" s="26"/>
      <c r="AV1044" s="26"/>
      <c r="AW1044" s="26"/>
      <c r="AX1044" s="26"/>
      <c r="AY1044" s="26"/>
      <c r="AZ1044" s="26"/>
      <c r="BA1044" s="26"/>
      <c r="BB1044" s="26"/>
      <c r="BC1044" s="26"/>
      <c r="BD1044" s="26"/>
      <c r="BE1044" s="26"/>
      <c r="BF1044" s="26"/>
      <c r="BG1044" s="26"/>
      <c r="BH1044" s="26"/>
      <c r="BI1044" s="26"/>
      <c r="BJ1044" s="26"/>
      <c r="BK1044" s="26"/>
      <c r="BL1044" s="26"/>
      <c r="BM1044" s="26"/>
      <c r="BN1044" s="26"/>
      <c r="BO1044" s="26"/>
      <c r="BP1044" s="26"/>
      <c r="BQ1044" s="26"/>
      <c r="BR1044" s="26"/>
      <c r="BS1044" s="26"/>
      <c r="BT1044" s="26"/>
      <c r="BU1044" s="26"/>
      <c r="BV1044" s="26"/>
      <c r="BW1044" s="26"/>
      <c r="BX1044" s="26"/>
      <c r="BY1044" s="26"/>
      <c r="BZ1044" s="26"/>
      <c r="CA1044" s="26"/>
      <c r="CB1044" s="26"/>
      <c r="CC1044" s="26"/>
      <c r="CD1044" s="26"/>
      <c r="CE1044" s="26"/>
      <c r="CF1044" s="26"/>
      <c r="CG1044" s="26"/>
      <c r="CH1044" s="26"/>
      <c r="CI1044" s="26"/>
      <c r="CJ1044" s="26"/>
      <c r="CK1044" s="26"/>
      <c r="CL1044" s="26"/>
      <c r="CM1044" s="26"/>
      <c r="CN1044" s="26"/>
      <c r="CO1044" s="26"/>
      <c r="CP1044" s="26"/>
      <c r="CQ1044" s="26"/>
      <c r="CR1044" s="26"/>
      <c r="CS1044" s="26"/>
      <c r="CT1044" s="26"/>
      <c r="CU1044" s="26"/>
      <c r="CV1044" s="26"/>
      <c r="CW1044" s="26"/>
      <c r="CX1044" s="26"/>
      <c r="CY1044" s="26"/>
      <c r="CZ1044" s="26"/>
      <c r="DA1044" s="26"/>
      <c r="DB1044" s="26"/>
      <c r="DC1044" s="26"/>
      <c r="DD1044" s="26"/>
      <c r="DE1044" s="26"/>
      <c r="DF1044" s="26"/>
      <c r="DG1044" s="26"/>
      <c r="DH1044" s="26"/>
      <c r="DI1044" s="26"/>
      <c r="DJ1044" s="26"/>
      <c r="DK1044" s="26"/>
      <c r="DL1044" s="26"/>
      <c r="DM1044" s="26"/>
      <c r="DN1044" s="26"/>
      <c r="DO1044" s="26"/>
      <c r="DP1044" s="26"/>
      <c r="DQ1044" s="26"/>
      <c r="DR1044" s="26"/>
      <c r="DS1044" s="26"/>
      <c r="DT1044" s="26"/>
      <c r="DU1044" s="26"/>
      <c r="DV1044" s="26"/>
      <c r="DW1044" s="26"/>
      <c r="DX1044" s="26"/>
      <c r="DY1044" s="26"/>
      <c r="DZ1044" s="26"/>
      <c r="EA1044" s="26"/>
      <c r="EB1044" s="26"/>
      <c r="EC1044" s="26"/>
      <c r="ED1044" s="26"/>
      <c r="EE1044" s="26"/>
      <c r="EF1044" s="26"/>
      <c r="EG1044" s="26"/>
      <c r="EH1044" s="26"/>
      <c r="EI1044" s="26"/>
      <c r="EJ1044" s="26"/>
      <c r="EK1044" s="26"/>
      <c r="EL1044" s="26"/>
      <c r="EM1044" s="26"/>
      <c r="EN1044" s="26"/>
      <c r="EO1044" s="26"/>
      <c r="EP1044" s="26"/>
      <c r="EQ1044" s="26"/>
      <c r="ER1044" s="26"/>
      <c r="ES1044" s="26"/>
      <c r="ET1044" s="26"/>
      <c r="EU1044" s="26"/>
      <c r="EV1044" s="26"/>
      <c r="EW1044" s="26"/>
      <c r="EX1044" s="26"/>
      <c r="EY1044" s="26"/>
      <c r="EZ1044" s="26"/>
      <c r="FA1044" s="26"/>
      <c r="FB1044" s="26"/>
      <c r="FC1044" s="26"/>
      <c r="FD1044" s="26"/>
      <c r="FE1044" s="26"/>
      <c r="FF1044" s="26"/>
      <c r="FG1044" s="26"/>
      <c r="FH1044" s="26"/>
      <c r="FI1044" s="26"/>
      <c r="FJ1044" s="26"/>
      <c r="FK1044" s="26"/>
      <c r="FL1044" s="26"/>
      <c r="FM1044" s="26"/>
      <c r="FN1044" s="26"/>
      <c r="FO1044" s="26"/>
      <c r="FP1044" s="26"/>
      <c r="FQ1044" s="26"/>
      <c r="FR1044" s="26"/>
      <c r="FS1044" s="26"/>
      <c r="FT1044" s="26"/>
      <c r="FU1044" s="26"/>
      <c r="FV1044" s="26"/>
      <c r="FW1044" s="26"/>
      <c r="FX1044" s="26"/>
      <c r="FY1044" s="26"/>
      <c r="FZ1044" s="26"/>
      <c r="GA1044" s="26"/>
      <c r="GB1044" s="26"/>
      <c r="GC1044" s="26"/>
      <c r="GD1044" s="26"/>
      <c r="GE1044" s="26"/>
      <c r="GF1044" s="26"/>
      <c r="GG1044" s="26"/>
      <c r="GH1044" s="26"/>
      <c r="GI1044" s="26"/>
      <c r="GJ1044" s="26"/>
      <c r="GK1044" s="26"/>
      <c r="GL1044" s="26"/>
      <c r="GM1044" s="26"/>
      <c r="GN1044" s="26"/>
      <c r="GO1044" s="26"/>
      <c r="GP1044" s="26"/>
      <c r="GQ1044" s="26"/>
      <c r="GR1044" s="26"/>
      <c r="GS1044" s="26"/>
      <c r="GT1044" s="26"/>
      <c r="GU1044" s="26"/>
      <c r="GV1044" s="26"/>
      <c r="GW1044" s="26"/>
      <c r="GX1044" s="26"/>
      <c r="GY1044" s="26"/>
      <c r="GZ1044" s="26"/>
      <c r="HA1044" s="26"/>
      <c r="HB1044" s="26"/>
      <c r="HC1044" s="26"/>
      <c r="HD1044" s="26"/>
      <c r="HE1044" s="26"/>
      <c r="HF1044" s="26"/>
      <c r="HG1044" s="26"/>
      <c r="HH1044" s="26"/>
      <c r="HI1044" s="26"/>
      <c r="HJ1044" s="26"/>
      <c r="HK1044" s="26"/>
      <c r="HL1044" s="26"/>
      <c r="HM1044" s="26"/>
      <c r="HN1044" s="26"/>
      <c r="HO1044" s="26"/>
      <c r="HP1044" s="26"/>
      <c r="HQ1044" s="26"/>
      <c r="HR1044" s="26"/>
      <c r="HS1044" s="26"/>
      <c r="HT1044" s="26"/>
      <c r="HU1044" s="26"/>
      <c r="HV1044" s="26"/>
      <c r="HW1044" s="26"/>
      <c r="HX1044" s="26"/>
      <c r="HY1044" s="26"/>
      <c r="HZ1044" s="26"/>
      <c r="IA1044" s="26"/>
      <c r="IB1044" s="26"/>
      <c r="IC1044" s="26"/>
      <c r="ID1044" s="26"/>
      <c r="IE1044" s="26"/>
      <c r="IF1044" s="26"/>
      <c r="IG1044" s="26"/>
      <c r="IH1044" s="26"/>
      <c r="II1044" s="26"/>
      <c r="IJ1044" s="26"/>
      <c r="IK1044" s="26"/>
      <c r="IL1044" s="26"/>
      <c r="IM1044" s="26"/>
      <c r="IN1044" s="26"/>
      <c r="IO1044" s="26"/>
      <c r="IP1044" s="26"/>
      <c r="IQ1044" s="26"/>
      <c r="IR1044" s="26"/>
      <c r="IS1044" s="26"/>
      <c r="IT1044" s="26"/>
      <c r="IU1044" s="26"/>
      <c r="IV1044" s="26"/>
    </row>
    <row r="1045" spans="1:256" s="32" customFormat="1" ht="14.4" x14ac:dyDescent="0.3">
      <c r="A1045"/>
      <c r="B1045"/>
      <c r="C1045"/>
      <c r="D1045"/>
      <c r="E1045"/>
      <c r="F1045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6"/>
      <c r="AB1045" s="26"/>
      <c r="AC1045" s="26"/>
      <c r="AD1045" s="26"/>
      <c r="AE1045" s="26"/>
      <c r="AF1045" s="26"/>
      <c r="AG1045" s="26"/>
      <c r="AH1045" s="26"/>
      <c r="AI1045" s="26"/>
      <c r="AJ1045" s="26"/>
      <c r="AK1045" s="26"/>
      <c r="AL1045" s="26"/>
      <c r="AM1045" s="26"/>
      <c r="AN1045" s="26"/>
      <c r="AO1045" s="26"/>
      <c r="AP1045" s="26"/>
      <c r="AQ1045" s="26"/>
      <c r="AR1045" s="26"/>
      <c r="AS1045" s="26"/>
      <c r="AT1045" s="26"/>
      <c r="AU1045" s="26"/>
      <c r="AV1045" s="26"/>
      <c r="AW1045" s="26"/>
      <c r="AX1045" s="26"/>
      <c r="AY1045" s="26"/>
      <c r="AZ1045" s="26"/>
      <c r="BA1045" s="26"/>
      <c r="BB1045" s="26"/>
      <c r="BC1045" s="26"/>
      <c r="BD1045" s="26"/>
      <c r="BE1045" s="26"/>
      <c r="BF1045" s="26"/>
      <c r="BG1045" s="26"/>
      <c r="BH1045" s="26"/>
      <c r="BI1045" s="26"/>
      <c r="BJ1045" s="26"/>
      <c r="BK1045" s="26"/>
      <c r="BL1045" s="26"/>
      <c r="BM1045" s="26"/>
      <c r="BN1045" s="26"/>
      <c r="BO1045" s="26"/>
      <c r="BP1045" s="26"/>
      <c r="BQ1045" s="26"/>
      <c r="BR1045" s="26"/>
      <c r="BS1045" s="26"/>
      <c r="BT1045" s="26"/>
      <c r="BU1045" s="26"/>
      <c r="BV1045" s="26"/>
      <c r="BW1045" s="26"/>
      <c r="BX1045" s="26"/>
      <c r="BY1045" s="26"/>
      <c r="BZ1045" s="26"/>
      <c r="CA1045" s="26"/>
      <c r="CB1045" s="26"/>
      <c r="CC1045" s="26"/>
      <c r="CD1045" s="26"/>
      <c r="CE1045" s="26"/>
      <c r="CF1045" s="26"/>
      <c r="CG1045" s="26"/>
      <c r="CH1045" s="26"/>
      <c r="CI1045" s="26"/>
      <c r="CJ1045" s="26"/>
      <c r="CK1045" s="26"/>
      <c r="CL1045" s="26"/>
      <c r="CM1045" s="26"/>
      <c r="CN1045" s="26"/>
      <c r="CO1045" s="26"/>
      <c r="CP1045" s="26"/>
      <c r="CQ1045" s="26"/>
      <c r="CR1045" s="26"/>
      <c r="CS1045" s="26"/>
      <c r="CT1045" s="26"/>
      <c r="CU1045" s="26"/>
      <c r="CV1045" s="26"/>
      <c r="CW1045" s="26"/>
      <c r="CX1045" s="26"/>
      <c r="CY1045" s="26"/>
      <c r="CZ1045" s="26"/>
      <c r="DA1045" s="26"/>
      <c r="DB1045" s="26"/>
      <c r="DC1045" s="26"/>
      <c r="DD1045" s="26"/>
      <c r="DE1045" s="26"/>
      <c r="DF1045" s="26"/>
      <c r="DG1045" s="26"/>
      <c r="DH1045" s="26"/>
      <c r="DI1045" s="26"/>
      <c r="DJ1045" s="26"/>
      <c r="DK1045" s="26"/>
      <c r="DL1045" s="26"/>
      <c r="DM1045" s="26"/>
      <c r="DN1045" s="26"/>
      <c r="DO1045" s="26"/>
      <c r="DP1045" s="26"/>
      <c r="DQ1045" s="26"/>
      <c r="DR1045" s="26"/>
      <c r="DS1045" s="26"/>
      <c r="DT1045" s="26"/>
      <c r="DU1045" s="26"/>
      <c r="DV1045" s="26"/>
      <c r="DW1045" s="26"/>
      <c r="DX1045" s="26"/>
      <c r="DY1045" s="26"/>
      <c r="DZ1045" s="26"/>
      <c r="EA1045" s="26"/>
      <c r="EB1045" s="26"/>
      <c r="EC1045" s="26"/>
      <c r="ED1045" s="26"/>
      <c r="EE1045" s="26"/>
      <c r="EF1045" s="26"/>
      <c r="EG1045" s="26"/>
      <c r="EH1045" s="26"/>
      <c r="EI1045" s="26"/>
      <c r="EJ1045" s="26"/>
      <c r="EK1045" s="26"/>
      <c r="EL1045" s="26"/>
      <c r="EM1045" s="26"/>
      <c r="EN1045" s="26"/>
      <c r="EO1045" s="26"/>
      <c r="EP1045" s="26"/>
      <c r="EQ1045" s="26"/>
      <c r="ER1045" s="26"/>
      <c r="ES1045" s="26"/>
      <c r="ET1045" s="26"/>
      <c r="EU1045" s="26"/>
      <c r="EV1045" s="26"/>
      <c r="EW1045" s="26"/>
      <c r="EX1045" s="26"/>
      <c r="EY1045" s="26"/>
      <c r="EZ1045" s="26"/>
      <c r="FA1045" s="26"/>
      <c r="FB1045" s="26"/>
      <c r="FC1045" s="26"/>
      <c r="FD1045" s="26"/>
      <c r="FE1045" s="26"/>
      <c r="FF1045" s="26"/>
      <c r="FG1045" s="26"/>
      <c r="FH1045" s="26"/>
      <c r="FI1045" s="26"/>
      <c r="FJ1045" s="26"/>
      <c r="FK1045" s="26"/>
      <c r="FL1045" s="26"/>
      <c r="FM1045" s="26"/>
      <c r="FN1045" s="26"/>
      <c r="FO1045" s="26"/>
      <c r="FP1045" s="26"/>
      <c r="FQ1045" s="26"/>
      <c r="FR1045" s="26"/>
      <c r="FS1045" s="26"/>
      <c r="FT1045" s="26"/>
      <c r="FU1045" s="26"/>
      <c r="FV1045" s="26"/>
      <c r="FW1045" s="26"/>
      <c r="FX1045" s="26"/>
      <c r="FY1045" s="26"/>
      <c r="FZ1045" s="26"/>
      <c r="GA1045" s="26"/>
      <c r="GB1045" s="26"/>
      <c r="GC1045" s="26"/>
      <c r="GD1045" s="26"/>
      <c r="GE1045" s="26"/>
      <c r="GF1045" s="26"/>
      <c r="GG1045" s="26"/>
      <c r="GH1045" s="26"/>
      <c r="GI1045" s="26"/>
      <c r="GJ1045" s="26"/>
      <c r="GK1045" s="26"/>
      <c r="GL1045" s="26"/>
      <c r="GM1045" s="26"/>
      <c r="GN1045" s="26"/>
      <c r="GO1045" s="26"/>
      <c r="GP1045" s="26"/>
      <c r="GQ1045" s="26"/>
      <c r="GR1045" s="26"/>
      <c r="GS1045" s="26"/>
      <c r="GT1045" s="26"/>
      <c r="GU1045" s="26"/>
      <c r="GV1045" s="26"/>
      <c r="GW1045" s="26"/>
      <c r="GX1045" s="26"/>
      <c r="GY1045" s="26"/>
      <c r="GZ1045" s="26"/>
      <c r="HA1045" s="26"/>
      <c r="HB1045" s="26"/>
      <c r="HC1045" s="26"/>
      <c r="HD1045" s="26"/>
      <c r="HE1045" s="26"/>
      <c r="HF1045" s="26"/>
      <c r="HG1045" s="26"/>
      <c r="HH1045" s="26"/>
      <c r="HI1045" s="26"/>
      <c r="HJ1045" s="26"/>
      <c r="HK1045" s="26"/>
      <c r="HL1045" s="26"/>
      <c r="HM1045" s="26"/>
      <c r="HN1045" s="26"/>
      <c r="HO1045" s="26"/>
      <c r="HP1045" s="26"/>
      <c r="HQ1045" s="26"/>
      <c r="HR1045" s="26"/>
      <c r="HS1045" s="26"/>
      <c r="HT1045" s="26"/>
      <c r="HU1045" s="26"/>
      <c r="HV1045" s="26"/>
      <c r="HW1045" s="26"/>
      <c r="HX1045" s="26"/>
      <c r="HY1045" s="26"/>
      <c r="HZ1045" s="26"/>
      <c r="IA1045" s="26"/>
      <c r="IB1045" s="26"/>
      <c r="IC1045" s="26"/>
      <c r="ID1045" s="26"/>
      <c r="IE1045" s="26"/>
      <c r="IF1045" s="26"/>
      <c r="IG1045" s="26"/>
      <c r="IH1045" s="26"/>
      <c r="II1045" s="26"/>
      <c r="IJ1045" s="26"/>
      <c r="IK1045" s="26"/>
      <c r="IL1045" s="26"/>
      <c r="IM1045" s="26"/>
      <c r="IN1045" s="26"/>
      <c r="IO1045" s="26"/>
      <c r="IP1045" s="26"/>
      <c r="IQ1045" s="26"/>
      <c r="IR1045" s="26"/>
      <c r="IS1045" s="26"/>
      <c r="IT1045" s="26"/>
      <c r="IU1045" s="26"/>
      <c r="IV1045" s="26"/>
    </row>
    <row r="1046" spans="1:256" s="32" customFormat="1" ht="14.4" x14ac:dyDescent="0.3">
      <c r="A1046"/>
      <c r="B1046"/>
      <c r="C1046"/>
      <c r="D1046"/>
      <c r="E1046"/>
      <c r="F104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6"/>
      <c r="AB1046" s="26"/>
      <c r="AC1046" s="26"/>
      <c r="AD1046" s="26"/>
      <c r="AE1046" s="26"/>
      <c r="AF1046" s="26"/>
      <c r="AG1046" s="26"/>
      <c r="AH1046" s="26"/>
      <c r="AI1046" s="26"/>
      <c r="AJ1046" s="26"/>
      <c r="AK1046" s="26"/>
      <c r="AL1046" s="26"/>
      <c r="AM1046" s="26"/>
      <c r="AN1046" s="26"/>
      <c r="AO1046" s="26"/>
      <c r="AP1046" s="26"/>
      <c r="AQ1046" s="26"/>
      <c r="AR1046" s="26"/>
      <c r="AS1046" s="26"/>
      <c r="AT1046" s="26"/>
      <c r="AU1046" s="26"/>
      <c r="AV1046" s="26"/>
      <c r="AW1046" s="26"/>
      <c r="AX1046" s="26"/>
      <c r="AY1046" s="26"/>
      <c r="AZ1046" s="26"/>
      <c r="BA1046" s="26"/>
      <c r="BB1046" s="26"/>
      <c r="BC1046" s="26"/>
      <c r="BD1046" s="26"/>
      <c r="BE1046" s="26"/>
      <c r="BF1046" s="26"/>
      <c r="BG1046" s="26"/>
      <c r="BH1046" s="26"/>
      <c r="BI1046" s="26"/>
      <c r="BJ1046" s="26"/>
      <c r="BK1046" s="26"/>
      <c r="BL1046" s="26"/>
      <c r="BM1046" s="26"/>
      <c r="BN1046" s="26"/>
      <c r="BO1046" s="26"/>
      <c r="BP1046" s="26"/>
      <c r="BQ1046" s="26"/>
      <c r="BR1046" s="26"/>
      <c r="BS1046" s="26"/>
      <c r="BT1046" s="26"/>
      <c r="BU1046" s="26"/>
      <c r="BV1046" s="26"/>
      <c r="BW1046" s="26"/>
      <c r="BX1046" s="26"/>
      <c r="BY1046" s="26"/>
      <c r="BZ1046" s="26"/>
      <c r="CA1046" s="26"/>
      <c r="CB1046" s="26"/>
      <c r="CC1046" s="26"/>
      <c r="CD1046" s="26"/>
      <c r="CE1046" s="26"/>
      <c r="CF1046" s="26"/>
      <c r="CG1046" s="26"/>
      <c r="CH1046" s="26"/>
      <c r="CI1046" s="26"/>
      <c r="CJ1046" s="26"/>
      <c r="CK1046" s="26"/>
      <c r="CL1046" s="26"/>
      <c r="CM1046" s="26"/>
      <c r="CN1046" s="26"/>
      <c r="CO1046" s="26"/>
      <c r="CP1046" s="26"/>
      <c r="CQ1046" s="26"/>
      <c r="CR1046" s="26"/>
      <c r="CS1046" s="26"/>
      <c r="CT1046" s="26"/>
      <c r="CU1046" s="26"/>
      <c r="CV1046" s="26"/>
      <c r="CW1046" s="26"/>
      <c r="CX1046" s="26"/>
      <c r="CY1046" s="26"/>
      <c r="CZ1046" s="26"/>
      <c r="DA1046" s="26"/>
      <c r="DB1046" s="26"/>
      <c r="DC1046" s="26"/>
      <c r="DD1046" s="26"/>
      <c r="DE1046" s="26"/>
      <c r="DF1046" s="26"/>
      <c r="DG1046" s="26"/>
      <c r="DH1046" s="26"/>
      <c r="DI1046" s="26"/>
      <c r="DJ1046" s="26"/>
      <c r="DK1046" s="26"/>
      <c r="DL1046" s="26"/>
      <c r="DM1046" s="26"/>
      <c r="DN1046" s="26"/>
      <c r="DO1046" s="26"/>
      <c r="DP1046" s="26"/>
      <c r="DQ1046" s="26"/>
      <c r="DR1046" s="26"/>
      <c r="DS1046" s="26"/>
      <c r="DT1046" s="26"/>
      <c r="DU1046" s="26"/>
      <c r="DV1046" s="26"/>
      <c r="DW1046" s="26"/>
      <c r="DX1046" s="26"/>
      <c r="DY1046" s="26"/>
      <c r="DZ1046" s="26"/>
      <c r="EA1046" s="26"/>
      <c r="EB1046" s="26"/>
      <c r="EC1046" s="26"/>
      <c r="ED1046" s="26"/>
      <c r="EE1046" s="26"/>
      <c r="EF1046" s="26"/>
      <c r="EG1046" s="26"/>
      <c r="EH1046" s="26"/>
      <c r="EI1046" s="26"/>
      <c r="EJ1046" s="26"/>
      <c r="EK1046" s="26"/>
      <c r="EL1046" s="26"/>
      <c r="EM1046" s="26"/>
      <c r="EN1046" s="26"/>
      <c r="EO1046" s="26"/>
      <c r="EP1046" s="26"/>
      <c r="EQ1046" s="26"/>
      <c r="ER1046" s="26"/>
      <c r="ES1046" s="26"/>
      <c r="ET1046" s="26"/>
      <c r="EU1046" s="26"/>
      <c r="EV1046" s="26"/>
      <c r="EW1046" s="26"/>
      <c r="EX1046" s="26"/>
      <c r="EY1046" s="26"/>
      <c r="EZ1046" s="26"/>
      <c r="FA1046" s="26"/>
      <c r="FB1046" s="26"/>
      <c r="FC1046" s="26"/>
      <c r="FD1046" s="26"/>
      <c r="FE1046" s="26"/>
      <c r="FF1046" s="26"/>
      <c r="FG1046" s="26"/>
      <c r="FH1046" s="26"/>
      <c r="FI1046" s="26"/>
      <c r="FJ1046" s="26"/>
      <c r="FK1046" s="26"/>
      <c r="FL1046" s="26"/>
      <c r="FM1046" s="26"/>
      <c r="FN1046" s="26"/>
      <c r="FO1046" s="26"/>
      <c r="FP1046" s="26"/>
      <c r="FQ1046" s="26"/>
      <c r="FR1046" s="26"/>
      <c r="FS1046" s="26"/>
      <c r="FT1046" s="26"/>
      <c r="FU1046" s="26"/>
      <c r="FV1046" s="26"/>
      <c r="FW1046" s="26"/>
      <c r="FX1046" s="26"/>
      <c r="FY1046" s="26"/>
      <c r="FZ1046" s="26"/>
      <c r="GA1046" s="26"/>
      <c r="GB1046" s="26"/>
      <c r="GC1046" s="26"/>
      <c r="GD1046" s="26"/>
      <c r="GE1046" s="26"/>
      <c r="GF1046" s="26"/>
      <c r="GG1046" s="26"/>
      <c r="GH1046" s="26"/>
      <c r="GI1046" s="26"/>
      <c r="GJ1046" s="26"/>
      <c r="GK1046" s="26"/>
      <c r="GL1046" s="26"/>
      <c r="GM1046" s="26"/>
      <c r="GN1046" s="26"/>
      <c r="GO1046" s="26"/>
      <c r="GP1046" s="26"/>
      <c r="GQ1046" s="26"/>
      <c r="GR1046" s="26"/>
      <c r="GS1046" s="26"/>
      <c r="GT1046" s="26"/>
      <c r="GU1046" s="26"/>
      <c r="GV1046" s="26"/>
      <c r="GW1046" s="26"/>
      <c r="GX1046" s="26"/>
      <c r="GY1046" s="26"/>
      <c r="GZ1046" s="26"/>
      <c r="HA1046" s="26"/>
      <c r="HB1046" s="26"/>
      <c r="HC1046" s="26"/>
      <c r="HD1046" s="26"/>
      <c r="HE1046" s="26"/>
      <c r="HF1046" s="26"/>
      <c r="HG1046" s="26"/>
      <c r="HH1046" s="26"/>
      <c r="HI1046" s="26"/>
      <c r="HJ1046" s="26"/>
      <c r="HK1046" s="26"/>
      <c r="HL1046" s="26"/>
      <c r="HM1046" s="26"/>
      <c r="HN1046" s="26"/>
      <c r="HO1046" s="26"/>
      <c r="HP1046" s="26"/>
      <c r="HQ1046" s="26"/>
      <c r="HR1046" s="26"/>
      <c r="HS1046" s="26"/>
      <c r="HT1046" s="26"/>
      <c r="HU1046" s="26"/>
      <c r="HV1046" s="26"/>
      <c r="HW1046" s="26"/>
      <c r="HX1046" s="26"/>
      <c r="HY1046" s="26"/>
      <c r="HZ1046" s="26"/>
      <c r="IA1046" s="26"/>
      <c r="IB1046" s="26"/>
      <c r="IC1046" s="26"/>
      <c r="ID1046" s="26"/>
      <c r="IE1046" s="26"/>
      <c r="IF1046" s="26"/>
      <c r="IG1046" s="26"/>
      <c r="IH1046" s="26"/>
      <c r="II1046" s="26"/>
      <c r="IJ1046" s="26"/>
      <c r="IK1046" s="26"/>
      <c r="IL1046" s="26"/>
      <c r="IM1046" s="26"/>
      <c r="IN1046" s="26"/>
      <c r="IO1046" s="26"/>
      <c r="IP1046" s="26"/>
      <c r="IQ1046" s="26"/>
      <c r="IR1046" s="26"/>
      <c r="IS1046" s="26"/>
      <c r="IT1046" s="26"/>
      <c r="IU1046" s="26"/>
      <c r="IV1046" s="26"/>
    </row>
    <row r="1047" spans="1:256" s="35" customFormat="1" ht="14.4" x14ac:dyDescent="0.3">
      <c r="A1047"/>
      <c r="B1047"/>
      <c r="C1047"/>
      <c r="D1047"/>
      <c r="E1047"/>
      <c r="F1047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6"/>
      <c r="AB1047" s="26"/>
      <c r="AC1047" s="26"/>
      <c r="AD1047" s="26"/>
      <c r="AE1047" s="26"/>
      <c r="AF1047" s="26"/>
      <c r="AG1047" s="26"/>
      <c r="AH1047" s="26"/>
      <c r="AI1047" s="26"/>
      <c r="AJ1047" s="26"/>
      <c r="AK1047" s="26"/>
      <c r="AL1047" s="26"/>
      <c r="AM1047" s="26"/>
      <c r="AN1047" s="26"/>
      <c r="AO1047" s="26"/>
      <c r="AP1047" s="26"/>
      <c r="AQ1047" s="26"/>
      <c r="AR1047" s="26"/>
      <c r="AS1047" s="26"/>
      <c r="AT1047" s="26"/>
      <c r="AU1047" s="26"/>
      <c r="AV1047" s="26"/>
      <c r="AW1047" s="26"/>
      <c r="AX1047" s="26"/>
      <c r="AY1047" s="26"/>
      <c r="AZ1047" s="26"/>
      <c r="BA1047" s="26"/>
      <c r="BB1047" s="26"/>
      <c r="BC1047" s="26"/>
      <c r="BD1047" s="26"/>
      <c r="BE1047" s="26"/>
      <c r="BF1047" s="26"/>
      <c r="BG1047" s="26"/>
      <c r="BH1047" s="26"/>
      <c r="BI1047" s="26"/>
      <c r="BJ1047" s="26"/>
      <c r="BK1047" s="26"/>
      <c r="BL1047" s="26"/>
      <c r="BM1047" s="26"/>
      <c r="BN1047" s="26"/>
      <c r="BO1047" s="26"/>
      <c r="BP1047" s="26"/>
      <c r="BQ1047" s="26"/>
      <c r="BR1047" s="26"/>
      <c r="BS1047" s="26"/>
      <c r="BT1047" s="26"/>
      <c r="BU1047" s="26"/>
      <c r="BV1047" s="26"/>
      <c r="BW1047" s="26"/>
      <c r="BX1047" s="26"/>
      <c r="BY1047" s="26"/>
      <c r="BZ1047" s="26"/>
      <c r="CA1047" s="26"/>
      <c r="CB1047" s="26"/>
      <c r="CC1047" s="26"/>
      <c r="CD1047" s="26"/>
      <c r="CE1047" s="26"/>
      <c r="CF1047" s="26"/>
      <c r="CG1047" s="26"/>
      <c r="CH1047" s="26"/>
      <c r="CI1047" s="26"/>
      <c r="CJ1047" s="26"/>
      <c r="CK1047" s="26"/>
      <c r="CL1047" s="26"/>
      <c r="CM1047" s="26"/>
      <c r="CN1047" s="26"/>
      <c r="CO1047" s="26"/>
      <c r="CP1047" s="26"/>
      <c r="CQ1047" s="26"/>
      <c r="CR1047" s="26"/>
      <c r="CS1047" s="26"/>
      <c r="CT1047" s="26"/>
      <c r="CU1047" s="26"/>
      <c r="CV1047" s="26"/>
      <c r="CW1047" s="26"/>
      <c r="CX1047" s="26"/>
      <c r="CY1047" s="26"/>
      <c r="CZ1047" s="26"/>
      <c r="DA1047" s="26"/>
      <c r="DB1047" s="26"/>
      <c r="DC1047" s="26"/>
      <c r="DD1047" s="26"/>
      <c r="DE1047" s="26"/>
      <c r="DF1047" s="26"/>
      <c r="DG1047" s="26"/>
      <c r="DH1047" s="26"/>
      <c r="DI1047" s="26"/>
      <c r="DJ1047" s="26"/>
      <c r="DK1047" s="26"/>
      <c r="DL1047" s="26"/>
      <c r="DM1047" s="26"/>
      <c r="DN1047" s="26"/>
      <c r="DO1047" s="26"/>
      <c r="DP1047" s="26"/>
      <c r="DQ1047" s="26"/>
      <c r="DR1047" s="26"/>
      <c r="DS1047" s="26"/>
      <c r="DT1047" s="26"/>
      <c r="DU1047" s="26"/>
      <c r="DV1047" s="26"/>
      <c r="DW1047" s="26"/>
      <c r="DX1047" s="26"/>
      <c r="DY1047" s="26"/>
      <c r="DZ1047" s="26"/>
      <c r="EA1047" s="26"/>
      <c r="EB1047" s="26"/>
      <c r="EC1047" s="26"/>
      <c r="ED1047" s="26"/>
      <c r="EE1047" s="26"/>
      <c r="EF1047" s="26"/>
      <c r="EG1047" s="26"/>
      <c r="EH1047" s="26"/>
      <c r="EI1047" s="26"/>
      <c r="EJ1047" s="26"/>
      <c r="EK1047" s="26"/>
      <c r="EL1047" s="26"/>
      <c r="EM1047" s="26"/>
      <c r="EN1047" s="26"/>
      <c r="EO1047" s="26"/>
      <c r="EP1047" s="26"/>
      <c r="EQ1047" s="26"/>
      <c r="ER1047" s="26"/>
      <c r="ES1047" s="26"/>
      <c r="ET1047" s="26"/>
      <c r="EU1047" s="26"/>
      <c r="EV1047" s="26"/>
      <c r="EW1047" s="26"/>
      <c r="EX1047" s="26"/>
      <c r="EY1047" s="26"/>
      <c r="EZ1047" s="26"/>
      <c r="FA1047" s="26"/>
      <c r="FB1047" s="26"/>
      <c r="FC1047" s="26"/>
      <c r="FD1047" s="26"/>
      <c r="FE1047" s="26"/>
      <c r="FF1047" s="26"/>
      <c r="FG1047" s="26"/>
      <c r="FH1047" s="26"/>
      <c r="FI1047" s="26"/>
      <c r="FJ1047" s="26"/>
      <c r="FK1047" s="26"/>
      <c r="FL1047" s="26"/>
      <c r="FM1047" s="26"/>
      <c r="FN1047" s="26"/>
      <c r="FO1047" s="26"/>
      <c r="FP1047" s="26"/>
      <c r="FQ1047" s="26"/>
      <c r="FR1047" s="26"/>
      <c r="FS1047" s="26"/>
      <c r="FT1047" s="26"/>
      <c r="FU1047" s="26"/>
      <c r="FV1047" s="26"/>
      <c r="FW1047" s="26"/>
      <c r="FX1047" s="26"/>
      <c r="FY1047" s="26"/>
      <c r="FZ1047" s="26"/>
      <c r="GA1047" s="26"/>
      <c r="GB1047" s="26"/>
      <c r="GC1047" s="26"/>
      <c r="GD1047" s="26"/>
      <c r="GE1047" s="26"/>
      <c r="GF1047" s="26"/>
      <c r="GG1047" s="26"/>
      <c r="GH1047" s="26"/>
      <c r="GI1047" s="26"/>
      <c r="GJ1047" s="26"/>
      <c r="GK1047" s="26"/>
      <c r="GL1047" s="26"/>
      <c r="GM1047" s="26"/>
      <c r="GN1047" s="26"/>
      <c r="GO1047" s="26"/>
      <c r="GP1047" s="26"/>
      <c r="GQ1047" s="26"/>
      <c r="GR1047" s="26"/>
      <c r="GS1047" s="26"/>
      <c r="GT1047" s="26"/>
      <c r="GU1047" s="26"/>
      <c r="GV1047" s="26"/>
      <c r="GW1047" s="26"/>
      <c r="GX1047" s="26"/>
      <c r="GY1047" s="26"/>
      <c r="GZ1047" s="26"/>
      <c r="HA1047" s="26"/>
      <c r="HB1047" s="26"/>
      <c r="HC1047" s="26"/>
      <c r="HD1047" s="26"/>
      <c r="HE1047" s="26"/>
      <c r="HF1047" s="26"/>
      <c r="HG1047" s="26"/>
      <c r="HH1047" s="26"/>
      <c r="HI1047" s="26"/>
      <c r="HJ1047" s="26"/>
      <c r="HK1047" s="26"/>
      <c r="HL1047" s="26"/>
      <c r="HM1047" s="26"/>
      <c r="HN1047" s="26"/>
      <c r="HO1047" s="26"/>
      <c r="HP1047" s="26"/>
      <c r="HQ1047" s="26"/>
      <c r="HR1047" s="26"/>
      <c r="HS1047" s="26"/>
      <c r="HT1047" s="26"/>
      <c r="HU1047" s="26"/>
      <c r="HV1047" s="26"/>
      <c r="HW1047" s="26"/>
      <c r="HX1047" s="26"/>
      <c r="HY1047" s="26"/>
      <c r="HZ1047" s="26"/>
      <c r="IA1047" s="26"/>
      <c r="IB1047" s="26"/>
      <c r="IC1047" s="26"/>
      <c r="ID1047" s="26"/>
      <c r="IE1047" s="26"/>
      <c r="IF1047" s="26"/>
      <c r="IG1047" s="26"/>
      <c r="IH1047" s="26"/>
      <c r="II1047" s="26"/>
      <c r="IJ1047" s="26"/>
      <c r="IK1047" s="26"/>
      <c r="IL1047" s="26"/>
      <c r="IM1047" s="26"/>
      <c r="IN1047" s="26"/>
      <c r="IO1047" s="26"/>
      <c r="IP1047" s="26"/>
      <c r="IQ1047" s="26"/>
      <c r="IR1047" s="26"/>
      <c r="IS1047" s="26"/>
      <c r="IT1047" s="26"/>
      <c r="IU1047" s="26"/>
      <c r="IV1047" s="26"/>
    </row>
    <row r="1048" spans="1:256" s="32" customFormat="1" ht="14.4" x14ac:dyDescent="0.3">
      <c r="A1048"/>
      <c r="B1048"/>
      <c r="C1048"/>
      <c r="D1048"/>
      <c r="E1048"/>
      <c r="F1048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6"/>
      <c r="AB1048" s="26"/>
      <c r="AC1048" s="26"/>
      <c r="AD1048" s="26"/>
      <c r="AE1048" s="26"/>
      <c r="AF1048" s="26"/>
      <c r="AG1048" s="26"/>
      <c r="AH1048" s="26"/>
      <c r="AI1048" s="26"/>
      <c r="AJ1048" s="26"/>
      <c r="AK1048" s="26"/>
      <c r="AL1048" s="26"/>
      <c r="AM1048" s="26"/>
      <c r="AN1048" s="26"/>
      <c r="AO1048" s="26"/>
      <c r="AP1048" s="26"/>
      <c r="AQ1048" s="26"/>
      <c r="AR1048" s="26"/>
      <c r="AS1048" s="26"/>
      <c r="AT1048" s="26"/>
      <c r="AU1048" s="26"/>
      <c r="AV1048" s="26"/>
      <c r="AW1048" s="26"/>
      <c r="AX1048" s="26"/>
      <c r="AY1048" s="26"/>
      <c r="AZ1048" s="26"/>
      <c r="BA1048" s="26"/>
      <c r="BB1048" s="26"/>
      <c r="BC1048" s="26"/>
      <c r="BD1048" s="26"/>
      <c r="BE1048" s="26"/>
      <c r="BF1048" s="26"/>
      <c r="BG1048" s="26"/>
      <c r="BH1048" s="26"/>
      <c r="BI1048" s="26"/>
      <c r="BJ1048" s="26"/>
      <c r="BK1048" s="26"/>
      <c r="BL1048" s="26"/>
      <c r="BM1048" s="26"/>
      <c r="BN1048" s="26"/>
      <c r="BO1048" s="26"/>
      <c r="BP1048" s="26"/>
      <c r="BQ1048" s="26"/>
      <c r="BR1048" s="26"/>
      <c r="BS1048" s="26"/>
      <c r="BT1048" s="26"/>
      <c r="BU1048" s="26"/>
      <c r="BV1048" s="26"/>
      <c r="BW1048" s="26"/>
      <c r="BX1048" s="26"/>
      <c r="BY1048" s="26"/>
      <c r="BZ1048" s="26"/>
      <c r="CA1048" s="26"/>
      <c r="CB1048" s="26"/>
      <c r="CC1048" s="26"/>
      <c r="CD1048" s="26"/>
      <c r="CE1048" s="26"/>
      <c r="CF1048" s="26"/>
      <c r="CG1048" s="26"/>
      <c r="CH1048" s="26"/>
      <c r="CI1048" s="26"/>
      <c r="CJ1048" s="26"/>
      <c r="CK1048" s="26"/>
      <c r="CL1048" s="26"/>
      <c r="CM1048" s="26"/>
      <c r="CN1048" s="26"/>
      <c r="CO1048" s="26"/>
      <c r="CP1048" s="26"/>
      <c r="CQ1048" s="26"/>
      <c r="CR1048" s="26"/>
      <c r="CS1048" s="26"/>
      <c r="CT1048" s="26"/>
      <c r="CU1048" s="26"/>
      <c r="CV1048" s="26"/>
      <c r="CW1048" s="26"/>
      <c r="CX1048" s="26"/>
      <c r="CY1048" s="26"/>
      <c r="CZ1048" s="26"/>
      <c r="DA1048" s="26"/>
      <c r="DB1048" s="26"/>
      <c r="DC1048" s="26"/>
      <c r="DD1048" s="26"/>
      <c r="DE1048" s="26"/>
      <c r="DF1048" s="26"/>
      <c r="DG1048" s="26"/>
      <c r="DH1048" s="26"/>
      <c r="DI1048" s="26"/>
      <c r="DJ1048" s="26"/>
      <c r="DK1048" s="26"/>
      <c r="DL1048" s="26"/>
      <c r="DM1048" s="26"/>
      <c r="DN1048" s="26"/>
      <c r="DO1048" s="26"/>
      <c r="DP1048" s="26"/>
      <c r="DQ1048" s="26"/>
      <c r="DR1048" s="26"/>
      <c r="DS1048" s="26"/>
      <c r="DT1048" s="26"/>
      <c r="DU1048" s="26"/>
      <c r="DV1048" s="26"/>
      <c r="DW1048" s="26"/>
      <c r="DX1048" s="26"/>
      <c r="DY1048" s="26"/>
      <c r="DZ1048" s="26"/>
      <c r="EA1048" s="26"/>
      <c r="EB1048" s="26"/>
      <c r="EC1048" s="26"/>
      <c r="ED1048" s="26"/>
      <c r="EE1048" s="26"/>
      <c r="EF1048" s="26"/>
      <c r="EG1048" s="26"/>
      <c r="EH1048" s="26"/>
      <c r="EI1048" s="26"/>
      <c r="EJ1048" s="26"/>
      <c r="EK1048" s="26"/>
      <c r="EL1048" s="26"/>
      <c r="EM1048" s="26"/>
      <c r="EN1048" s="26"/>
      <c r="EO1048" s="26"/>
      <c r="EP1048" s="26"/>
      <c r="EQ1048" s="26"/>
      <c r="ER1048" s="26"/>
      <c r="ES1048" s="26"/>
      <c r="ET1048" s="26"/>
      <c r="EU1048" s="26"/>
      <c r="EV1048" s="26"/>
      <c r="EW1048" s="26"/>
      <c r="EX1048" s="26"/>
      <c r="EY1048" s="26"/>
      <c r="EZ1048" s="26"/>
      <c r="FA1048" s="26"/>
      <c r="FB1048" s="26"/>
      <c r="FC1048" s="26"/>
      <c r="FD1048" s="26"/>
      <c r="FE1048" s="26"/>
      <c r="FF1048" s="26"/>
      <c r="FG1048" s="26"/>
      <c r="FH1048" s="26"/>
      <c r="FI1048" s="26"/>
      <c r="FJ1048" s="26"/>
      <c r="FK1048" s="26"/>
      <c r="FL1048" s="26"/>
      <c r="FM1048" s="26"/>
      <c r="FN1048" s="26"/>
      <c r="FO1048" s="26"/>
      <c r="FP1048" s="26"/>
      <c r="FQ1048" s="26"/>
      <c r="FR1048" s="26"/>
      <c r="FS1048" s="26"/>
      <c r="FT1048" s="26"/>
      <c r="FU1048" s="26"/>
      <c r="FV1048" s="26"/>
      <c r="FW1048" s="26"/>
      <c r="FX1048" s="26"/>
      <c r="FY1048" s="26"/>
      <c r="FZ1048" s="26"/>
      <c r="GA1048" s="26"/>
      <c r="GB1048" s="26"/>
      <c r="GC1048" s="26"/>
      <c r="GD1048" s="26"/>
      <c r="GE1048" s="26"/>
      <c r="GF1048" s="26"/>
      <c r="GG1048" s="26"/>
      <c r="GH1048" s="26"/>
      <c r="GI1048" s="26"/>
      <c r="GJ1048" s="26"/>
      <c r="GK1048" s="26"/>
      <c r="GL1048" s="26"/>
      <c r="GM1048" s="26"/>
      <c r="GN1048" s="26"/>
      <c r="GO1048" s="26"/>
      <c r="GP1048" s="26"/>
      <c r="GQ1048" s="26"/>
      <c r="GR1048" s="26"/>
      <c r="GS1048" s="26"/>
      <c r="GT1048" s="26"/>
      <c r="GU1048" s="26"/>
      <c r="GV1048" s="26"/>
      <c r="GW1048" s="26"/>
      <c r="GX1048" s="26"/>
      <c r="GY1048" s="26"/>
      <c r="GZ1048" s="26"/>
      <c r="HA1048" s="26"/>
      <c r="HB1048" s="26"/>
      <c r="HC1048" s="26"/>
      <c r="HD1048" s="26"/>
      <c r="HE1048" s="26"/>
      <c r="HF1048" s="26"/>
      <c r="HG1048" s="26"/>
      <c r="HH1048" s="26"/>
      <c r="HI1048" s="26"/>
      <c r="HJ1048" s="26"/>
      <c r="HK1048" s="26"/>
      <c r="HL1048" s="26"/>
      <c r="HM1048" s="26"/>
      <c r="HN1048" s="26"/>
      <c r="HO1048" s="26"/>
      <c r="HP1048" s="26"/>
      <c r="HQ1048" s="26"/>
      <c r="HR1048" s="26"/>
      <c r="HS1048" s="26"/>
      <c r="HT1048" s="26"/>
      <c r="HU1048" s="26"/>
      <c r="HV1048" s="26"/>
      <c r="HW1048" s="26"/>
      <c r="HX1048" s="26"/>
      <c r="HY1048" s="26"/>
      <c r="HZ1048" s="26"/>
      <c r="IA1048" s="26"/>
      <c r="IB1048" s="26"/>
      <c r="IC1048" s="26"/>
      <c r="ID1048" s="26"/>
      <c r="IE1048" s="26"/>
      <c r="IF1048" s="26"/>
      <c r="IG1048" s="26"/>
      <c r="IH1048" s="26"/>
      <c r="II1048" s="26"/>
      <c r="IJ1048" s="26"/>
      <c r="IK1048" s="26"/>
      <c r="IL1048" s="26"/>
      <c r="IM1048" s="26"/>
      <c r="IN1048" s="26"/>
      <c r="IO1048" s="26"/>
      <c r="IP1048" s="26"/>
      <c r="IQ1048" s="26"/>
      <c r="IR1048" s="26"/>
      <c r="IS1048" s="26"/>
      <c r="IT1048" s="26"/>
      <c r="IU1048" s="26"/>
      <c r="IV1048" s="26"/>
    </row>
    <row r="1049" spans="1:256" s="32" customFormat="1" ht="14.4" x14ac:dyDescent="0.3">
      <c r="A1049"/>
      <c r="B1049"/>
      <c r="C1049"/>
      <c r="D1049"/>
      <c r="E1049"/>
      <c r="F1049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6"/>
      <c r="AB1049" s="26"/>
      <c r="AC1049" s="26"/>
      <c r="AD1049" s="26"/>
      <c r="AE1049" s="26"/>
      <c r="AF1049" s="26"/>
      <c r="AG1049" s="26"/>
      <c r="AH1049" s="26"/>
      <c r="AI1049" s="26"/>
      <c r="AJ1049" s="26"/>
      <c r="AK1049" s="26"/>
      <c r="AL1049" s="26"/>
      <c r="AM1049" s="26"/>
      <c r="AN1049" s="26"/>
      <c r="AO1049" s="26"/>
      <c r="AP1049" s="26"/>
      <c r="AQ1049" s="26"/>
      <c r="AR1049" s="26"/>
      <c r="AS1049" s="26"/>
      <c r="AT1049" s="26"/>
      <c r="AU1049" s="26"/>
      <c r="AV1049" s="26"/>
      <c r="AW1049" s="26"/>
      <c r="AX1049" s="26"/>
      <c r="AY1049" s="26"/>
      <c r="AZ1049" s="26"/>
      <c r="BA1049" s="26"/>
      <c r="BB1049" s="26"/>
      <c r="BC1049" s="26"/>
      <c r="BD1049" s="26"/>
      <c r="BE1049" s="26"/>
      <c r="BF1049" s="26"/>
      <c r="BG1049" s="26"/>
      <c r="BH1049" s="26"/>
      <c r="BI1049" s="26"/>
      <c r="BJ1049" s="26"/>
      <c r="BK1049" s="26"/>
      <c r="BL1049" s="26"/>
      <c r="BM1049" s="26"/>
      <c r="BN1049" s="26"/>
      <c r="BO1049" s="26"/>
      <c r="BP1049" s="26"/>
      <c r="BQ1049" s="26"/>
      <c r="BR1049" s="26"/>
      <c r="BS1049" s="26"/>
      <c r="BT1049" s="26"/>
      <c r="BU1049" s="26"/>
      <c r="BV1049" s="26"/>
      <c r="BW1049" s="26"/>
      <c r="BX1049" s="26"/>
      <c r="BY1049" s="26"/>
      <c r="BZ1049" s="26"/>
      <c r="CA1049" s="26"/>
      <c r="CB1049" s="26"/>
      <c r="CC1049" s="26"/>
      <c r="CD1049" s="26"/>
      <c r="CE1049" s="26"/>
      <c r="CF1049" s="26"/>
      <c r="CG1049" s="26"/>
      <c r="CH1049" s="26"/>
      <c r="CI1049" s="26"/>
      <c r="CJ1049" s="26"/>
      <c r="CK1049" s="26"/>
      <c r="CL1049" s="26"/>
      <c r="CM1049" s="26"/>
      <c r="CN1049" s="26"/>
      <c r="CO1049" s="26"/>
      <c r="CP1049" s="26"/>
      <c r="CQ1049" s="26"/>
      <c r="CR1049" s="26"/>
      <c r="CS1049" s="26"/>
      <c r="CT1049" s="26"/>
      <c r="CU1049" s="26"/>
      <c r="CV1049" s="26"/>
      <c r="CW1049" s="26"/>
      <c r="CX1049" s="26"/>
      <c r="CY1049" s="26"/>
      <c r="CZ1049" s="26"/>
      <c r="DA1049" s="26"/>
      <c r="DB1049" s="26"/>
      <c r="DC1049" s="26"/>
      <c r="DD1049" s="26"/>
      <c r="DE1049" s="26"/>
      <c r="DF1049" s="26"/>
      <c r="DG1049" s="26"/>
      <c r="DH1049" s="26"/>
      <c r="DI1049" s="26"/>
      <c r="DJ1049" s="26"/>
      <c r="DK1049" s="26"/>
      <c r="DL1049" s="26"/>
      <c r="DM1049" s="26"/>
      <c r="DN1049" s="26"/>
      <c r="DO1049" s="26"/>
      <c r="DP1049" s="26"/>
      <c r="DQ1049" s="26"/>
      <c r="DR1049" s="26"/>
      <c r="DS1049" s="26"/>
      <c r="DT1049" s="26"/>
      <c r="DU1049" s="26"/>
      <c r="DV1049" s="26"/>
      <c r="DW1049" s="26"/>
      <c r="DX1049" s="26"/>
      <c r="DY1049" s="26"/>
      <c r="DZ1049" s="26"/>
      <c r="EA1049" s="26"/>
      <c r="EB1049" s="26"/>
      <c r="EC1049" s="26"/>
      <c r="ED1049" s="26"/>
      <c r="EE1049" s="26"/>
      <c r="EF1049" s="26"/>
      <c r="EG1049" s="26"/>
      <c r="EH1049" s="26"/>
      <c r="EI1049" s="26"/>
      <c r="EJ1049" s="26"/>
      <c r="EK1049" s="26"/>
      <c r="EL1049" s="26"/>
      <c r="EM1049" s="26"/>
      <c r="EN1049" s="26"/>
      <c r="EO1049" s="26"/>
      <c r="EP1049" s="26"/>
      <c r="EQ1049" s="26"/>
      <c r="ER1049" s="26"/>
      <c r="ES1049" s="26"/>
      <c r="ET1049" s="26"/>
      <c r="EU1049" s="26"/>
      <c r="EV1049" s="26"/>
      <c r="EW1049" s="26"/>
      <c r="EX1049" s="26"/>
      <c r="EY1049" s="26"/>
      <c r="EZ1049" s="26"/>
      <c r="FA1049" s="26"/>
      <c r="FB1049" s="26"/>
      <c r="FC1049" s="26"/>
      <c r="FD1049" s="26"/>
      <c r="FE1049" s="26"/>
      <c r="FF1049" s="26"/>
      <c r="FG1049" s="26"/>
      <c r="FH1049" s="26"/>
      <c r="FI1049" s="26"/>
      <c r="FJ1049" s="26"/>
      <c r="FK1049" s="26"/>
      <c r="FL1049" s="26"/>
      <c r="FM1049" s="26"/>
      <c r="FN1049" s="26"/>
      <c r="FO1049" s="26"/>
      <c r="FP1049" s="26"/>
      <c r="FQ1049" s="26"/>
      <c r="FR1049" s="26"/>
      <c r="FS1049" s="26"/>
      <c r="FT1049" s="26"/>
      <c r="FU1049" s="26"/>
      <c r="FV1049" s="26"/>
      <c r="FW1049" s="26"/>
      <c r="FX1049" s="26"/>
      <c r="FY1049" s="26"/>
      <c r="FZ1049" s="26"/>
      <c r="GA1049" s="26"/>
      <c r="GB1049" s="26"/>
      <c r="GC1049" s="26"/>
      <c r="GD1049" s="26"/>
      <c r="GE1049" s="26"/>
      <c r="GF1049" s="26"/>
      <c r="GG1049" s="26"/>
      <c r="GH1049" s="26"/>
      <c r="GI1049" s="26"/>
      <c r="GJ1049" s="26"/>
      <c r="GK1049" s="26"/>
      <c r="GL1049" s="26"/>
      <c r="GM1049" s="26"/>
      <c r="GN1049" s="26"/>
      <c r="GO1049" s="26"/>
      <c r="GP1049" s="26"/>
      <c r="GQ1049" s="26"/>
      <c r="GR1049" s="26"/>
      <c r="GS1049" s="26"/>
      <c r="GT1049" s="26"/>
      <c r="GU1049" s="26"/>
      <c r="GV1049" s="26"/>
      <c r="GW1049" s="26"/>
      <c r="GX1049" s="26"/>
      <c r="GY1049" s="26"/>
      <c r="GZ1049" s="26"/>
      <c r="HA1049" s="26"/>
      <c r="HB1049" s="26"/>
      <c r="HC1049" s="26"/>
      <c r="HD1049" s="26"/>
      <c r="HE1049" s="26"/>
      <c r="HF1049" s="26"/>
      <c r="HG1049" s="26"/>
      <c r="HH1049" s="26"/>
      <c r="HI1049" s="26"/>
      <c r="HJ1049" s="26"/>
      <c r="HK1049" s="26"/>
      <c r="HL1049" s="26"/>
      <c r="HM1049" s="26"/>
      <c r="HN1049" s="26"/>
      <c r="HO1049" s="26"/>
      <c r="HP1049" s="26"/>
      <c r="HQ1049" s="26"/>
      <c r="HR1049" s="26"/>
      <c r="HS1049" s="26"/>
      <c r="HT1049" s="26"/>
      <c r="HU1049" s="26"/>
      <c r="HV1049" s="26"/>
      <c r="HW1049" s="26"/>
      <c r="HX1049" s="26"/>
      <c r="HY1049" s="26"/>
      <c r="HZ1049" s="26"/>
      <c r="IA1049" s="26"/>
      <c r="IB1049" s="26"/>
      <c r="IC1049" s="26"/>
      <c r="ID1049" s="26"/>
      <c r="IE1049" s="26"/>
      <c r="IF1049" s="26"/>
      <c r="IG1049" s="26"/>
      <c r="IH1049" s="26"/>
      <c r="II1049" s="26"/>
      <c r="IJ1049" s="26"/>
      <c r="IK1049" s="26"/>
      <c r="IL1049" s="26"/>
      <c r="IM1049" s="26"/>
      <c r="IN1049" s="26"/>
      <c r="IO1049" s="26"/>
      <c r="IP1049" s="26"/>
      <c r="IQ1049" s="26"/>
      <c r="IR1049" s="26"/>
      <c r="IS1049" s="26"/>
      <c r="IT1049" s="26"/>
      <c r="IU1049" s="26"/>
      <c r="IV1049" s="26"/>
    </row>
    <row r="1050" spans="1:256" s="35" customFormat="1" ht="14.4" x14ac:dyDescent="0.3">
      <c r="A1050"/>
      <c r="B1050"/>
      <c r="C1050"/>
      <c r="D1050"/>
      <c r="E1050"/>
      <c r="F1050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6"/>
      <c r="AB1050" s="26"/>
      <c r="AC1050" s="26"/>
      <c r="AD1050" s="26"/>
      <c r="AE1050" s="26"/>
      <c r="AF1050" s="26"/>
      <c r="AG1050" s="26"/>
      <c r="AH1050" s="26"/>
      <c r="AI1050" s="26"/>
      <c r="AJ1050" s="26"/>
      <c r="AK1050" s="26"/>
      <c r="AL1050" s="26"/>
      <c r="AM1050" s="26"/>
      <c r="AN1050" s="26"/>
      <c r="AO1050" s="26"/>
      <c r="AP1050" s="26"/>
      <c r="AQ1050" s="26"/>
      <c r="AR1050" s="26"/>
      <c r="AS1050" s="26"/>
      <c r="AT1050" s="26"/>
      <c r="AU1050" s="26"/>
      <c r="AV1050" s="26"/>
      <c r="AW1050" s="26"/>
      <c r="AX1050" s="26"/>
      <c r="AY1050" s="26"/>
      <c r="AZ1050" s="26"/>
      <c r="BA1050" s="26"/>
      <c r="BB1050" s="26"/>
      <c r="BC1050" s="26"/>
      <c r="BD1050" s="26"/>
      <c r="BE1050" s="26"/>
      <c r="BF1050" s="26"/>
      <c r="BG1050" s="26"/>
      <c r="BH1050" s="26"/>
      <c r="BI1050" s="26"/>
      <c r="BJ1050" s="26"/>
      <c r="BK1050" s="26"/>
      <c r="BL1050" s="26"/>
      <c r="BM1050" s="26"/>
      <c r="BN1050" s="26"/>
      <c r="BO1050" s="26"/>
      <c r="BP1050" s="26"/>
      <c r="BQ1050" s="26"/>
      <c r="BR1050" s="26"/>
      <c r="BS1050" s="26"/>
      <c r="BT1050" s="26"/>
      <c r="BU1050" s="26"/>
      <c r="BV1050" s="26"/>
      <c r="BW1050" s="26"/>
      <c r="BX1050" s="26"/>
      <c r="BY1050" s="26"/>
      <c r="BZ1050" s="26"/>
      <c r="CA1050" s="26"/>
      <c r="CB1050" s="26"/>
      <c r="CC1050" s="26"/>
      <c r="CD1050" s="26"/>
      <c r="CE1050" s="26"/>
      <c r="CF1050" s="26"/>
      <c r="CG1050" s="26"/>
      <c r="CH1050" s="26"/>
      <c r="CI1050" s="26"/>
      <c r="CJ1050" s="26"/>
      <c r="CK1050" s="26"/>
      <c r="CL1050" s="26"/>
      <c r="CM1050" s="26"/>
      <c r="CN1050" s="26"/>
      <c r="CO1050" s="26"/>
      <c r="CP1050" s="26"/>
      <c r="CQ1050" s="26"/>
      <c r="CR1050" s="26"/>
      <c r="CS1050" s="26"/>
      <c r="CT1050" s="26"/>
      <c r="CU1050" s="26"/>
      <c r="CV1050" s="26"/>
      <c r="CW1050" s="26"/>
      <c r="CX1050" s="26"/>
      <c r="CY1050" s="26"/>
      <c r="CZ1050" s="26"/>
      <c r="DA1050" s="26"/>
      <c r="DB1050" s="26"/>
      <c r="DC1050" s="26"/>
      <c r="DD1050" s="26"/>
      <c r="DE1050" s="26"/>
      <c r="DF1050" s="26"/>
      <c r="DG1050" s="26"/>
      <c r="DH1050" s="26"/>
      <c r="DI1050" s="26"/>
      <c r="DJ1050" s="26"/>
      <c r="DK1050" s="26"/>
      <c r="DL1050" s="26"/>
      <c r="DM1050" s="26"/>
      <c r="DN1050" s="26"/>
      <c r="DO1050" s="26"/>
      <c r="DP1050" s="26"/>
      <c r="DQ1050" s="26"/>
      <c r="DR1050" s="26"/>
      <c r="DS1050" s="26"/>
      <c r="DT1050" s="26"/>
      <c r="DU1050" s="26"/>
      <c r="DV1050" s="26"/>
      <c r="DW1050" s="26"/>
      <c r="DX1050" s="26"/>
      <c r="DY1050" s="26"/>
      <c r="DZ1050" s="26"/>
      <c r="EA1050" s="26"/>
      <c r="EB1050" s="26"/>
      <c r="EC1050" s="26"/>
      <c r="ED1050" s="26"/>
      <c r="EE1050" s="26"/>
      <c r="EF1050" s="26"/>
      <c r="EG1050" s="26"/>
      <c r="EH1050" s="26"/>
      <c r="EI1050" s="26"/>
      <c r="EJ1050" s="26"/>
      <c r="EK1050" s="26"/>
      <c r="EL1050" s="26"/>
      <c r="EM1050" s="26"/>
      <c r="EN1050" s="26"/>
      <c r="EO1050" s="26"/>
      <c r="EP1050" s="26"/>
      <c r="EQ1050" s="26"/>
      <c r="ER1050" s="26"/>
      <c r="ES1050" s="26"/>
      <c r="ET1050" s="26"/>
      <c r="EU1050" s="26"/>
      <c r="EV1050" s="26"/>
      <c r="EW1050" s="26"/>
      <c r="EX1050" s="26"/>
      <c r="EY1050" s="26"/>
      <c r="EZ1050" s="26"/>
      <c r="FA1050" s="26"/>
      <c r="FB1050" s="26"/>
      <c r="FC1050" s="26"/>
      <c r="FD1050" s="26"/>
      <c r="FE1050" s="26"/>
      <c r="FF1050" s="26"/>
      <c r="FG1050" s="26"/>
      <c r="FH1050" s="26"/>
      <c r="FI1050" s="26"/>
      <c r="FJ1050" s="26"/>
      <c r="FK1050" s="26"/>
      <c r="FL1050" s="26"/>
      <c r="FM1050" s="26"/>
      <c r="FN1050" s="26"/>
      <c r="FO1050" s="26"/>
      <c r="FP1050" s="26"/>
      <c r="FQ1050" s="26"/>
      <c r="FR1050" s="26"/>
      <c r="FS1050" s="26"/>
      <c r="FT1050" s="26"/>
      <c r="FU1050" s="26"/>
      <c r="FV1050" s="26"/>
      <c r="FW1050" s="26"/>
      <c r="FX1050" s="26"/>
      <c r="FY1050" s="26"/>
      <c r="FZ1050" s="26"/>
      <c r="GA1050" s="26"/>
      <c r="GB1050" s="26"/>
      <c r="GC1050" s="26"/>
      <c r="GD1050" s="26"/>
      <c r="GE1050" s="26"/>
      <c r="GF1050" s="26"/>
      <c r="GG1050" s="26"/>
      <c r="GH1050" s="26"/>
      <c r="GI1050" s="26"/>
      <c r="GJ1050" s="26"/>
      <c r="GK1050" s="26"/>
      <c r="GL1050" s="26"/>
      <c r="GM1050" s="26"/>
      <c r="GN1050" s="26"/>
      <c r="GO1050" s="26"/>
      <c r="GP1050" s="26"/>
      <c r="GQ1050" s="26"/>
      <c r="GR1050" s="26"/>
      <c r="GS1050" s="26"/>
      <c r="GT1050" s="26"/>
      <c r="GU1050" s="26"/>
      <c r="GV1050" s="26"/>
      <c r="GW1050" s="26"/>
      <c r="GX1050" s="26"/>
      <c r="GY1050" s="26"/>
      <c r="GZ1050" s="26"/>
      <c r="HA1050" s="26"/>
      <c r="HB1050" s="26"/>
      <c r="HC1050" s="26"/>
      <c r="HD1050" s="26"/>
      <c r="HE1050" s="26"/>
      <c r="HF1050" s="26"/>
      <c r="HG1050" s="26"/>
      <c r="HH1050" s="26"/>
      <c r="HI1050" s="26"/>
      <c r="HJ1050" s="26"/>
      <c r="HK1050" s="26"/>
      <c r="HL1050" s="26"/>
      <c r="HM1050" s="26"/>
      <c r="HN1050" s="26"/>
      <c r="HO1050" s="26"/>
      <c r="HP1050" s="26"/>
      <c r="HQ1050" s="26"/>
      <c r="HR1050" s="26"/>
      <c r="HS1050" s="26"/>
      <c r="HT1050" s="26"/>
      <c r="HU1050" s="26"/>
      <c r="HV1050" s="26"/>
      <c r="HW1050" s="26"/>
      <c r="HX1050" s="26"/>
      <c r="HY1050" s="26"/>
      <c r="HZ1050" s="26"/>
      <c r="IA1050" s="26"/>
      <c r="IB1050" s="26"/>
      <c r="IC1050" s="26"/>
      <c r="ID1050" s="26"/>
      <c r="IE1050" s="26"/>
      <c r="IF1050" s="26"/>
      <c r="IG1050" s="26"/>
      <c r="IH1050" s="26"/>
      <c r="II1050" s="26"/>
      <c r="IJ1050" s="26"/>
      <c r="IK1050" s="26"/>
      <c r="IL1050" s="26"/>
      <c r="IM1050" s="26"/>
      <c r="IN1050" s="26"/>
      <c r="IO1050" s="26"/>
      <c r="IP1050" s="26"/>
      <c r="IQ1050" s="26"/>
      <c r="IR1050" s="26"/>
      <c r="IS1050" s="26"/>
      <c r="IT1050" s="26"/>
      <c r="IU1050" s="26"/>
      <c r="IV1050" s="26"/>
    </row>
    <row r="1051" spans="1:256" s="32" customFormat="1" ht="14.4" x14ac:dyDescent="0.3">
      <c r="A1051"/>
      <c r="B1051"/>
      <c r="C1051"/>
      <c r="D1051"/>
      <c r="E1051"/>
      <c r="F1051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6"/>
      <c r="AB1051" s="26"/>
      <c r="AC1051" s="26"/>
      <c r="AD1051" s="26"/>
      <c r="AE1051" s="26"/>
      <c r="AF1051" s="26"/>
      <c r="AG1051" s="26"/>
      <c r="AH1051" s="26"/>
      <c r="AI1051" s="26"/>
      <c r="AJ1051" s="26"/>
      <c r="AK1051" s="26"/>
      <c r="AL1051" s="26"/>
      <c r="AM1051" s="26"/>
      <c r="AN1051" s="26"/>
      <c r="AO1051" s="26"/>
      <c r="AP1051" s="26"/>
      <c r="AQ1051" s="26"/>
      <c r="AR1051" s="26"/>
      <c r="AS1051" s="26"/>
      <c r="AT1051" s="26"/>
      <c r="AU1051" s="26"/>
      <c r="AV1051" s="26"/>
      <c r="AW1051" s="26"/>
      <c r="AX1051" s="26"/>
      <c r="AY1051" s="26"/>
      <c r="AZ1051" s="26"/>
      <c r="BA1051" s="26"/>
      <c r="BB1051" s="26"/>
      <c r="BC1051" s="26"/>
      <c r="BD1051" s="26"/>
      <c r="BE1051" s="26"/>
      <c r="BF1051" s="26"/>
      <c r="BG1051" s="26"/>
      <c r="BH1051" s="26"/>
      <c r="BI1051" s="26"/>
      <c r="BJ1051" s="26"/>
      <c r="BK1051" s="26"/>
      <c r="BL1051" s="26"/>
      <c r="BM1051" s="26"/>
      <c r="BN1051" s="26"/>
      <c r="BO1051" s="26"/>
      <c r="BP1051" s="26"/>
      <c r="BQ1051" s="26"/>
      <c r="BR1051" s="26"/>
      <c r="BS1051" s="26"/>
      <c r="BT1051" s="26"/>
      <c r="BU1051" s="26"/>
      <c r="BV1051" s="26"/>
      <c r="BW1051" s="26"/>
      <c r="BX1051" s="26"/>
      <c r="BY1051" s="26"/>
      <c r="BZ1051" s="26"/>
      <c r="CA1051" s="26"/>
      <c r="CB1051" s="26"/>
      <c r="CC1051" s="26"/>
      <c r="CD1051" s="26"/>
      <c r="CE1051" s="26"/>
      <c r="CF1051" s="26"/>
      <c r="CG1051" s="26"/>
      <c r="CH1051" s="26"/>
      <c r="CI1051" s="26"/>
      <c r="CJ1051" s="26"/>
      <c r="CK1051" s="26"/>
      <c r="CL1051" s="26"/>
      <c r="CM1051" s="26"/>
      <c r="CN1051" s="26"/>
      <c r="CO1051" s="26"/>
      <c r="CP1051" s="26"/>
      <c r="CQ1051" s="26"/>
      <c r="CR1051" s="26"/>
      <c r="CS1051" s="26"/>
      <c r="CT1051" s="26"/>
      <c r="CU1051" s="26"/>
      <c r="CV1051" s="26"/>
      <c r="CW1051" s="26"/>
      <c r="CX1051" s="26"/>
      <c r="CY1051" s="26"/>
      <c r="CZ1051" s="26"/>
      <c r="DA1051" s="26"/>
      <c r="DB1051" s="26"/>
      <c r="DC1051" s="26"/>
      <c r="DD1051" s="26"/>
      <c r="DE1051" s="26"/>
      <c r="DF1051" s="26"/>
      <c r="DG1051" s="26"/>
      <c r="DH1051" s="26"/>
      <c r="DI1051" s="26"/>
      <c r="DJ1051" s="26"/>
      <c r="DK1051" s="26"/>
      <c r="DL1051" s="26"/>
      <c r="DM1051" s="26"/>
      <c r="DN1051" s="26"/>
      <c r="DO1051" s="26"/>
      <c r="DP1051" s="26"/>
      <c r="DQ1051" s="26"/>
      <c r="DR1051" s="26"/>
      <c r="DS1051" s="26"/>
      <c r="DT1051" s="26"/>
      <c r="DU1051" s="26"/>
      <c r="DV1051" s="26"/>
      <c r="DW1051" s="26"/>
      <c r="DX1051" s="26"/>
      <c r="DY1051" s="26"/>
      <c r="DZ1051" s="26"/>
      <c r="EA1051" s="26"/>
      <c r="EB1051" s="26"/>
      <c r="EC1051" s="26"/>
      <c r="ED1051" s="26"/>
      <c r="EE1051" s="26"/>
      <c r="EF1051" s="26"/>
      <c r="EG1051" s="26"/>
      <c r="EH1051" s="26"/>
      <c r="EI1051" s="26"/>
      <c r="EJ1051" s="26"/>
      <c r="EK1051" s="26"/>
      <c r="EL1051" s="26"/>
      <c r="EM1051" s="26"/>
      <c r="EN1051" s="26"/>
      <c r="EO1051" s="26"/>
      <c r="EP1051" s="26"/>
      <c r="EQ1051" s="26"/>
      <c r="ER1051" s="26"/>
      <c r="ES1051" s="26"/>
      <c r="ET1051" s="26"/>
      <c r="EU1051" s="26"/>
      <c r="EV1051" s="26"/>
      <c r="EW1051" s="26"/>
      <c r="EX1051" s="26"/>
      <c r="EY1051" s="26"/>
      <c r="EZ1051" s="26"/>
      <c r="FA1051" s="26"/>
      <c r="FB1051" s="26"/>
      <c r="FC1051" s="26"/>
      <c r="FD1051" s="26"/>
      <c r="FE1051" s="26"/>
      <c r="FF1051" s="26"/>
      <c r="FG1051" s="26"/>
      <c r="FH1051" s="26"/>
      <c r="FI1051" s="26"/>
      <c r="FJ1051" s="26"/>
      <c r="FK1051" s="26"/>
      <c r="FL1051" s="26"/>
      <c r="FM1051" s="26"/>
      <c r="FN1051" s="26"/>
      <c r="FO1051" s="26"/>
      <c r="FP1051" s="26"/>
      <c r="FQ1051" s="26"/>
      <c r="FR1051" s="26"/>
      <c r="FS1051" s="26"/>
      <c r="FT1051" s="26"/>
      <c r="FU1051" s="26"/>
      <c r="FV1051" s="26"/>
      <c r="FW1051" s="26"/>
      <c r="FX1051" s="26"/>
      <c r="FY1051" s="26"/>
      <c r="FZ1051" s="26"/>
      <c r="GA1051" s="26"/>
      <c r="GB1051" s="26"/>
      <c r="GC1051" s="26"/>
      <c r="GD1051" s="26"/>
      <c r="GE1051" s="26"/>
      <c r="GF1051" s="26"/>
      <c r="GG1051" s="26"/>
      <c r="GH1051" s="26"/>
      <c r="GI1051" s="26"/>
      <c r="GJ1051" s="26"/>
      <c r="GK1051" s="26"/>
      <c r="GL1051" s="26"/>
      <c r="GM1051" s="26"/>
      <c r="GN1051" s="26"/>
      <c r="GO1051" s="26"/>
      <c r="GP1051" s="26"/>
      <c r="GQ1051" s="26"/>
      <c r="GR1051" s="26"/>
      <c r="GS1051" s="26"/>
      <c r="GT1051" s="26"/>
      <c r="GU1051" s="26"/>
      <c r="GV1051" s="26"/>
      <c r="GW1051" s="26"/>
      <c r="GX1051" s="26"/>
      <c r="GY1051" s="26"/>
      <c r="GZ1051" s="26"/>
      <c r="HA1051" s="26"/>
      <c r="HB1051" s="26"/>
      <c r="HC1051" s="26"/>
      <c r="HD1051" s="26"/>
      <c r="HE1051" s="26"/>
      <c r="HF1051" s="26"/>
      <c r="HG1051" s="26"/>
      <c r="HH1051" s="26"/>
      <c r="HI1051" s="26"/>
      <c r="HJ1051" s="26"/>
      <c r="HK1051" s="26"/>
      <c r="HL1051" s="26"/>
      <c r="HM1051" s="26"/>
      <c r="HN1051" s="26"/>
      <c r="HO1051" s="26"/>
      <c r="HP1051" s="26"/>
      <c r="HQ1051" s="26"/>
      <c r="HR1051" s="26"/>
      <c r="HS1051" s="26"/>
      <c r="HT1051" s="26"/>
      <c r="HU1051" s="26"/>
      <c r="HV1051" s="26"/>
      <c r="HW1051" s="26"/>
      <c r="HX1051" s="26"/>
      <c r="HY1051" s="26"/>
      <c r="HZ1051" s="26"/>
      <c r="IA1051" s="26"/>
      <c r="IB1051" s="26"/>
      <c r="IC1051" s="26"/>
      <c r="ID1051" s="26"/>
      <c r="IE1051" s="26"/>
      <c r="IF1051" s="26"/>
      <c r="IG1051" s="26"/>
      <c r="IH1051" s="26"/>
      <c r="II1051" s="26"/>
      <c r="IJ1051" s="26"/>
      <c r="IK1051" s="26"/>
      <c r="IL1051" s="26"/>
      <c r="IM1051" s="26"/>
      <c r="IN1051" s="26"/>
      <c r="IO1051" s="26"/>
      <c r="IP1051" s="26"/>
      <c r="IQ1051" s="26"/>
      <c r="IR1051" s="26"/>
      <c r="IS1051" s="26"/>
      <c r="IT1051" s="26"/>
      <c r="IU1051" s="26"/>
      <c r="IV1051" s="26"/>
    </row>
    <row r="1052" spans="1:256" s="32" customFormat="1" ht="14.4" x14ac:dyDescent="0.3">
      <c r="A1052"/>
      <c r="B1052"/>
      <c r="C1052"/>
      <c r="D1052"/>
      <c r="E1052"/>
      <c r="F1052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6"/>
      <c r="AB1052" s="26"/>
      <c r="AC1052" s="26"/>
      <c r="AD1052" s="26"/>
      <c r="AE1052" s="26"/>
      <c r="AF1052" s="26"/>
      <c r="AG1052" s="26"/>
      <c r="AH1052" s="26"/>
      <c r="AI1052" s="26"/>
      <c r="AJ1052" s="26"/>
      <c r="AK1052" s="26"/>
      <c r="AL1052" s="26"/>
      <c r="AM1052" s="26"/>
      <c r="AN1052" s="26"/>
      <c r="AO1052" s="26"/>
      <c r="AP1052" s="26"/>
      <c r="AQ1052" s="26"/>
      <c r="AR1052" s="26"/>
      <c r="AS1052" s="26"/>
      <c r="AT1052" s="26"/>
      <c r="AU1052" s="26"/>
      <c r="AV1052" s="26"/>
      <c r="AW1052" s="26"/>
      <c r="AX1052" s="26"/>
      <c r="AY1052" s="26"/>
      <c r="AZ1052" s="26"/>
      <c r="BA1052" s="26"/>
      <c r="BB1052" s="26"/>
      <c r="BC1052" s="26"/>
      <c r="BD1052" s="26"/>
      <c r="BE1052" s="26"/>
      <c r="BF1052" s="26"/>
      <c r="BG1052" s="26"/>
      <c r="BH1052" s="26"/>
      <c r="BI1052" s="26"/>
      <c r="BJ1052" s="26"/>
      <c r="BK1052" s="26"/>
      <c r="BL1052" s="26"/>
      <c r="BM1052" s="26"/>
      <c r="BN1052" s="26"/>
      <c r="BO1052" s="26"/>
      <c r="BP1052" s="26"/>
      <c r="BQ1052" s="26"/>
      <c r="BR1052" s="26"/>
      <c r="BS1052" s="26"/>
      <c r="BT1052" s="26"/>
      <c r="BU1052" s="26"/>
      <c r="BV1052" s="26"/>
      <c r="BW1052" s="26"/>
      <c r="BX1052" s="26"/>
      <c r="BY1052" s="26"/>
      <c r="BZ1052" s="26"/>
      <c r="CA1052" s="26"/>
      <c r="CB1052" s="26"/>
      <c r="CC1052" s="26"/>
      <c r="CD1052" s="26"/>
      <c r="CE1052" s="26"/>
      <c r="CF1052" s="26"/>
      <c r="CG1052" s="26"/>
      <c r="CH1052" s="26"/>
      <c r="CI1052" s="26"/>
      <c r="CJ1052" s="26"/>
      <c r="CK1052" s="26"/>
      <c r="CL1052" s="26"/>
      <c r="CM1052" s="26"/>
      <c r="CN1052" s="26"/>
      <c r="CO1052" s="26"/>
      <c r="CP1052" s="26"/>
      <c r="CQ1052" s="26"/>
      <c r="CR1052" s="26"/>
      <c r="CS1052" s="26"/>
      <c r="CT1052" s="26"/>
      <c r="CU1052" s="26"/>
      <c r="CV1052" s="26"/>
      <c r="CW1052" s="26"/>
      <c r="CX1052" s="26"/>
      <c r="CY1052" s="26"/>
      <c r="CZ1052" s="26"/>
      <c r="DA1052" s="26"/>
      <c r="DB1052" s="26"/>
      <c r="DC1052" s="26"/>
      <c r="DD1052" s="26"/>
      <c r="DE1052" s="26"/>
      <c r="DF1052" s="26"/>
      <c r="DG1052" s="26"/>
      <c r="DH1052" s="26"/>
      <c r="DI1052" s="26"/>
      <c r="DJ1052" s="26"/>
      <c r="DK1052" s="26"/>
      <c r="DL1052" s="26"/>
      <c r="DM1052" s="26"/>
      <c r="DN1052" s="26"/>
      <c r="DO1052" s="26"/>
      <c r="DP1052" s="26"/>
      <c r="DQ1052" s="26"/>
      <c r="DR1052" s="26"/>
      <c r="DS1052" s="26"/>
      <c r="DT1052" s="26"/>
      <c r="DU1052" s="26"/>
      <c r="DV1052" s="26"/>
      <c r="DW1052" s="26"/>
      <c r="DX1052" s="26"/>
      <c r="DY1052" s="26"/>
      <c r="DZ1052" s="26"/>
      <c r="EA1052" s="26"/>
      <c r="EB1052" s="26"/>
      <c r="EC1052" s="26"/>
      <c r="ED1052" s="26"/>
      <c r="EE1052" s="26"/>
      <c r="EF1052" s="26"/>
      <c r="EG1052" s="26"/>
      <c r="EH1052" s="26"/>
      <c r="EI1052" s="26"/>
      <c r="EJ1052" s="26"/>
      <c r="EK1052" s="26"/>
      <c r="EL1052" s="26"/>
      <c r="EM1052" s="26"/>
      <c r="EN1052" s="26"/>
      <c r="EO1052" s="26"/>
      <c r="EP1052" s="26"/>
      <c r="EQ1052" s="26"/>
      <c r="ER1052" s="26"/>
      <c r="ES1052" s="26"/>
      <c r="ET1052" s="26"/>
      <c r="EU1052" s="26"/>
      <c r="EV1052" s="26"/>
      <c r="EW1052" s="26"/>
      <c r="EX1052" s="26"/>
      <c r="EY1052" s="26"/>
      <c r="EZ1052" s="26"/>
      <c r="FA1052" s="26"/>
      <c r="FB1052" s="26"/>
      <c r="FC1052" s="26"/>
      <c r="FD1052" s="26"/>
      <c r="FE1052" s="26"/>
      <c r="FF1052" s="26"/>
      <c r="FG1052" s="26"/>
      <c r="FH1052" s="26"/>
      <c r="FI1052" s="26"/>
      <c r="FJ1052" s="26"/>
      <c r="FK1052" s="26"/>
      <c r="FL1052" s="26"/>
      <c r="FM1052" s="26"/>
      <c r="FN1052" s="26"/>
      <c r="FO1052" s="26"/>
      <c r="FP1052" s="26"/>
      <c r="FQ1052" s="26"/>
      <c r="FR1052" s="26"/>
      <c r="FS1052" s="26"/>
      <c r="FT1052" s="26"/>
      <c r="FU1052" s="26"/>
      <c r="FV1052" s="26"/>
      <c r="FW1052" s="26"/>
      <c r="FX1052" s="26"/>
      <c r="FY1052" s="26"/>
      <c r="FZ1052" s="26"/>
      <c r="GA1052" s="26"/>
      <c r="GB1052" s="26"/>
      <c r="GC1052" s="26"/>
      <c r="GD1052" s="26"/>
      <c r="GE1052" s="26"/>
      <c r="GF1052" s="26"/>
      <c r="GG1052" s="26"/>
      <c r="GH1052" s="26"/>
      <c r="GI1052" s="26"/>
      <c r="GJ1052" s="26"/>
      <c r="GK1052" s="26"/>
      <c r="GL1052" s="26"/>
      <c r="GM1052" s="26"/>
      <c r="GN1052" s="26"/>
      <c r="GO1052" s="26"/>
      <c r="GP1052" s="26"/>
      <c r="GQ1052" s="26"/>
      <c r="GR1052" s="26"/>
      <c r="GS1052" s="26"/>
      <c r="GT1052" s="26"/>
      <c r="GU1052" s="26"/>
      <c r="GV1052" s="26"/>
      <c r="GW1052" s="26"/>
      <c r="GX1052" s="26"/>
      <c r="GY1052" s="26"/>
      <c r="GZ1052" s="26"/>
      <c r="HA1052" s="26"/>
      <c r="HB1052" s="26"/>
      <c r="HC1052" s="26"/>
      <c r="HD1052" s="26"/>
      <c r="HE1052" s="26"/>
      <c r="HF1052" s="26"/>
      <c r="HG1052" s="26"/>
      <c r="HH1052" s="26"/>
      <c r="HI1052" s="26"/>
      <c r="HJ1052" s="26"/>
      <c r="HK1052" s="26"/>
      <c r="HL1052" s="26"/>
      <c r="HM1052" s="26"/>
      <c r="HN1052" s="26"/>
      <c r="HO1052" s="26"/>
      <c r="HP1052" s="26"/>
      <c r="HQ1052" s="26"/>
      <c r="HR1052" s="26"/>
      <c r="HS1052" s="26"/>
      <c r="HT1052" s="26"/>
      <c r="HU1052" s="26"/>
      <c r="HV1052" s="26"/>
      <c r="HW1052" s="26"/>
      <c r="HX1052" s="26"/>
      <c r="HY1052" s="26"/>
      <c r="HZ1052" s="26"/>
      <c r="IA1052" s="26"/>
      <c r="IB1052" s="26"/>
      <c r="IC1052" s="26"/>
      <c r="ID1052" s="26"/>
      <c r="IE1052" s="26"/>
      <c r="IF1052" s="26"/>
      <c r="IG1052" s="26"/>
      <c r="IH1052" s="26"/>
      <c r="II1052" s="26"/>
      <c r="IJ1052" s="26"/>
      <c r="IK1052" s="26"/>
      <c r="IL1052" s="26"/>
      <c r="IM1052" s="26"/>
      <c r="IN1052" s="26"/>
      <c r="IO1052" s="26"/>
      <c r="IP1052" s="26"/>
      <c r="IQ1052" s="26"/>
      <c r="IR1052" s="26"/>
      <c r="IS1052" s="26"/>
      <c r="IT1052" s="26"/>
      <c r="IU1052" s="26"/>
      <c r="IV1052" s="26"/>
    </row>
    <row r="1053" spans="1:256" s="32" customFormat="1" ht="14.4" x14ac:dyDescent="0.3">
      <c r="A1053"/>
      <c r="B1053"/>
      <c r="C1053"/>
      <c r="D1053"/>
      <c r="E1053"/>
      <c r="F1053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6"/>
      <c r="AB1053" s="26"/>
      <c r="AC1053" s="26"/>
      <c r="AD1053" s="26"/>
      <c r="AE1053" s="26"/>
      <c r="AF1053" s="26"/>
      <c r="AG1053" s="26"/>
      <c r="AH1053" s="26"/>
      <c r="AI1053" s="26"/>
      <c r="AJ1053" s="26"/>
      <c r="AK1053" s="26"/>
      <c r="AL1053" s="26"/>
      <c r="AM1053" s="26"/>
      <c r="AN1053" s="26"/>
      <c r="AO1053" s="26"/>
      <c r="AP1053" s="26"/>
      <c r="AQ1053" s="26"/>
      <c r="AR1053" s="26"/>
      <c r="AS1053" s="26"/>
      <c r="AT1053" s="26"/>
      <c r="AU1053" s="26"/>
      <c r="AV1053" s="26"/>
      <c r="AW1053" s="26"/>
      <c r="AX1053" s="26"/>
      <c r="AY1053" s="26"/>
      <c r="AZ1053" s="26"/>
      <c r="BA1053" s="26"/>
      <c r="BB1053" s="26"/>
      <c r="BC1053" s="26"/>
      <c r="BD1053" s="26"/>
      <c r="BE1053" s="26"/>
      <c r="BF1053" s="26"/>
      <c r="BG1053" s="26"/>
      <c r="BH1053" s="26"/>
      <c r="BI1053" s="26"/>
      <c r="BJ1053" s="26"/>
      <c r="BK1053" s="26"/>
      <c r="BL1053" s="26"/>
      <c r="BM1053" s="26"/>
      <c r="BN1053" s="26"/>
      <c r="BO1053" s="26"/>
      <c r="BP1053" s="26"/>
      <c r="BQ1053" s="26"/>
      <c r="BR1053" s="26"/>
      <c r="BS1053" s="26"/>
      <c r="BT1053" s="26"/>
      <c r="BU1053" s="26"/>
      <c r="BV1053" s="26"/>
      <c r="BW1053" s="26"/>
      <c r="BX1053" s="26"/>
      <c r="BY1053" s="26"/>
      <c r="BZ1053" s="26"/>
      <c r="CA1053" s="26"/>
      <c r="CB1053" s="26"/>
      <c r="CC1053" s="26"/>
      <c r="CD1053" s="26"/>
      <c r="CE1053" s="26"/>
      <c r="CF1053" s="26"/>
      <c r="CG1053" s="26"/>
      <c r="CH1053" s="26"/>
      <c r="CI1053" s="26"/>
      <c r="CJ1053" s="26"/>
      <c r="CK1053" s="26"/>
      <c r="CL1053" s="26"/>
      <c r="CM1053" s="26"/>
      <c r="CN1053" s="26"/>
      <c r="CO1053" s="26"/>
      <c r="CP1053" s="26"/>
      <c r="CQ1053" s="26"/>
      <c r="CR1053" s="26"/>
      <c r="CS1053" s="26"/>
      <c r="CT1053" s="26"/>
      <c r="CU1053" s="26"/>
      <c r="CV1053" s="26"/>
      <c r="CW1053" s="26"/>
      <c r="CX1053" s="26"/>
      <c r="CY1053" s="26"/>
      <c r="CZ1053" s="26"/>
      <c r="DA1053" s="26"/>
      <c r="DB1053" s="26"/>
      <c r="DC1053" s="26"/>
      <c r="DD1053" s="26"/>
      <c r="DE1053" s="26"/>
      <c r="DF1053" s="26"/>
      <c r="DG1053" s="26"/>
      <c r="DH1053" s="26"/>
      <c r="DI1053" s="26"/>
      <c r="DJ1053" s="26"/>
      <c r="DK1053" s="26"/>
      <c r="DL1053" s="26"/>
      <c r="DM1053" s="26"/>
      <c r="DN1053" s="26"/>
      <c r="DO1053" s="26"/>
      <c r="DP1053" s="26"/>
      <c r="DQ1053" s="26"/>
      <c r="DR1053" s="26"/>
      <c r="DS1053" s="26"/>
      <c r="DT1053" s="26"/>
      <c r="DU1053" s="26"/>
      <c r="DV1053" s="26"/>
      <c r="DW1053" s="26"/>
      <c r="DX1053" s="26"/>
      <c r="DY1053" s="26"/>
      <c r="DZ1053" s="26"/>
      <c r="EA1053" s="26"/>
      <c r="EB1053" s="26"/>
      <c r="EC1053" s="26"/>
      <c r="ED1053" s="26"/>
      <c r="EE1053" s="26"/>
      <c r="EF1053" s="26"/>
      <c r="EG1053" s="26"/>
      <c r="EH1053" s="26"/>
      <c r="EI1053" s="26"/>
      <c r="EJ1053" s="26"/>
      <c r="EK1053" s="26"/>
      <c r="EL1053" s="26"/>
      <c r="EM1053" s="26"/>
      <c r="EN1053" s="26"/>
      <c r="EO1053" s="26"/>
      <c r="EP1053" s="26"/>
      <c r="EQ1053" s="26"/>
      <c r="ER1053" s="26"/>
      <c r="ES1053" s="26"/>
      <c r="ET1053" s="26"/>
      <c r="EU1053" s="26"/>
      <c r="EV1053" s="26"/>
      <c r="EW1053" s="26"/>
      <c r="EX1053" s="26"/>
      <c r="EY1053" s="26"/>
      <c r="EZ1053" s="26"/>
      <c r="FA1053" s="26"/>
      <c r="FB1053" s="26"/>
      <c r="FC1053" s="26"/>
      <c r="FD1053" s="26"/>
      <c r="FE1053" s="26"/>
      <c r="FF1053" s="26"/>
      <c r="FG1053" s="26"/>
      <c r="FH1053" s="26"/>
      <c r="FI1053" s="26"/>
      <c r="FJ1053" s="26"/>
      <c r="FK1053" s="26"/>
      <c r="FL1053" s="26"/>
      <c r="FM1053" s="26"/>
      <c r="FN1053" s="26"/>
      <c r="FO1053" s="26"/>
      <c r="FP1053" s="26"/>
      <c r="FQ1053" s="26"/>
      <c r="FR1053" s="26"/>
      <c r="FS1053" s="26"/>
      <c r="FT1053" s="26"/>
      <c r="FU1053" s="26"/>
      <c r="FV1053" s="26"/>
      <c r="FW1053" s="26"/>
      <c r="FX1053" s="26"/>
      <c r="FY1053" s="26"/>
      <c r="FZ1053" s="26"/>
      <c r="GA1053" s="26"/>
      <c r="GB1053" s="26"/>
      <c r="GC1053" s="26"/>
      <c r="GD1053" s="26"/>
      <c r="GE1053" s="26"/>
      <c r="GF1053" s="26"/>
      <c r="GG1053" s="26"/>
      <c r="GH1053" s="26"/>
      <c r="GI1053" s="26"/>
      <c r="GJ1053" s="26"/>
      <c r="GK1053" s="26"/>
      <c r="GL1053" s="26"/>
      <c r="GM1053" s="26"/>
      <c r="GN1053" s="26"/>
      <c r="GO1053" s="26"/>
      <c r="GP1053" s="26"/>
      <c r="GQ1053" s="26"/>
      <c r="GR1053" s="26"/>
      <c r="GS1053" s="26"/>
      <c r="GT1053" s="26"/>
      <c r="GU1053" s="26"/>
      <c r="GV1053" s="26"/>
      <c r="GW1053" s="26"/>
      <c r="GX1053" s="26"/>
      <c r="GY1053" s="26"/>
      <c r="GZ1053" s="26"/>
      <c r="HA1053" s="26"/>
      <c r="HB1053" s="26"/>
      <c r="HC1053" s="26"/>
      <c r="HD1053" s="26"/>
      <c r="HE1053" s="26"/>
      <c r="HF1053" s="26"/>
      <c r="HG1053" s="26"/>
      <c r="HH1053" s="26"/>
      <c r="HI1053" s="26"/>
      <c r="HJ1053" s="26"/>
      <c r="HK1053" s="26"/>
      <c r="HL1053" s="26"/>
      <c r="HM1053" s="26"/>
      <c r="HN1053" s="26"/>
      <c r="HO1053" s="26"/>
      <c r="HP1053" s="26"/>
      <c r="HQ1053" s="26"/>
      <c r="HR1053" s="26"/>
      <c r="HS1053" s="26"/>
      <c r="HT1053" s="26"/>
      <c r="HU1053" s="26"/>
      <c r="HV1053" s="26"/>
      <c r="HW1053" s="26"/>
      <c r="HX1053" s="26"/>
      <c r="HY1053" s="26"/>
      <c r="HZ1053" s="26"/>
      <c r="IA1053" s="26"/>
      <c r="IB1053" s="26"/>
      <c r="IC1053" s="26"/>
      <c r="ID1053" s="26"/>
      <c r="IE1053" s="26"/>
      <c r="IF1053" s="26"/>
      <c r="IG1053" s="26"/>
      <c r="IH1053" s="26"/>
      <c r="II1053" s="26"/>
      <c r="IJ1053" s="26"/>
      <c r="IK1053" s="26"/>
      <c r="IL1053" s="26"/>
      <c r="IM1053" s="26"/>
      <c r="IN1053" s="26"/>
      <c r="IO1053" s="26"/>
      <c r="IP1053" s="26"/>
      <c r="IQ1053" s="26"/>
      <c r="IR1053" s="26"/>
      <c r="IS1053" s="26"/>
      <c r="IT1053" s="26"/>
      <c r="IU1053" s="26"/>
      <c r="IV1053" s="26"/>
    </row>
    <row r="1054" spans="1:256" s="35" customFormat="1" ht="14.4" x14ac:dyDescent="0.3">
      <c r="A1054"/>
      <c r="B1054"/>
      <c r="C1054"/>
      <c r="D1054"/>
      <c r="E1054"/>
      <c r="F1054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6"/>
      <c r="AB1054" s="26"/>
      <c r="AC1054" s="26"/>
      <c r="AD1054" s="26"/>
      <c r="AE1054" s="26"/>
      <c r="AF1054" s="26"/>
      <c r="AG1054" s="26"/>
      <c r="AH1054" s="26"/>
      <c r="AI1054" s="26"/>
      <c r="AJ1054" s="26"/>
      <c r="AK1054" s="26"/>
      <c r="AL1054" s="26"/>
      <c r="AM1054" s="26"/>
      <c r="AN1054" s="26"/>
      <c r="AO1054" s="26"/>
      <c r="AP1054" s="26"/>
      <c r="AQ1054" s="26"/>
      <c r="AR1054" s="26"/>
      <c r="AS1054" s="26"/>
      <c r="AT1054" s="26"/>
      <c r="AU1054" s="26"/>
      <c r="AV1054" s="26"/>
      <c r="AW1054" s="26"/>
      <c r="AX1054" s="26"/>
      <c r="AY1054" s="26"/>
      <c r="AZ1054" s="26"/>
      <c r="BA1054" s="26"/>
      <c r="BB1054" s="26"/>
      <c r="BC1054" s="26"/>
      <c r="BD1054" s="26"/>
      <c r="BE1054" s="26"/>
      <c r="BF1054" s="26"/>
      <c r="BG1054" s="26"/>
      <c r="BH1054" s="26"/>
      <c r="BI1054" s="26"/>
      <c r="BJ1054" s="26"/>
      <c r="BK1054" s="26"/>
      <c r="BL1054" s="26"/>
      <c r="BM1054" s="26"/>
      <c r="BN1054" s="26"/>
      <c r="BO1054" s="26"/>
      <c r="BP1054" s="26"/>
      <c r="BQ1054" s="26"/>
      <c r="BR1054" s="26"/>
      <c r="BS1054" s="26"/>
      <c r="BT1054" s="26"/>
      <c r="BU1054" s="26"/>
      <c r="BV1054" s="26"/>
      <c r="BW1054" s="26"/>
      <c r="BX1054" s="26"/>
      <c r="BY1054" s="26"/>
      <c r="BZ1054" s="26"/>
      <c r="CA1054" s="26"/>
      <c r="CB1054" s="26"/>
      <c r="CC1054" s="26"/>
      <c r="CD1054" s="26"/>
      <c r="CE1054" s="26"/>
      <c r="CF1054" s="26"/>
      <c r="CG1054" s="26"/>
      <c r="CH1054" s="26"/>
      <c r="CI1054" s="26"/>
      <c r="CJ1054" s="26"/>
      <c r="CK1054" s="26"/>
      <c r="CL1054" s="26"/>
      <c r="CM1054" s="26"/>
      <c r="CN1054" s="26"/>
      <c r="CO1054" s="26"/>
      <c r="CP1054" s="26"/>
      <c r="CQ1054" s="26"/>
      <c r="CR1054" s="26"/>
      <c r="CS1054" s="26"/>
      <c r="CT1054" s="26"/>
      <c r="CU1054" s="26"/>
      <c r="CV1054" s="26"/>
      <c r="CW1054" s="26"/>
      <c r="CX1054" s="26"/>
      <c r="CY1054" s="26"/>
      <c r="CZ1054" s="26"/>
      <c r="DA1054" s="26"/>
      <c r="DB1054" s="26"/>
      <c r="DC1054" s="26"/>
      <c r="DD1054" s="26"/>
      <c r="DE1054" s="26"/>
      <c r="DF1054" s="26"/>
      <c r="DG1054" s="26"/>
      <c r="DH1054" s="26"/>
      <c r="DI1054" s="26"/>
      <c r="DJ1054" s="26"/>
      <c r="DK1054" s="26"/>
      <c r="DL1054" s="26"/>
      <c r="DM1054" s="26"/>
      <c r="DN1054" s="26"/>
      <c r="DO1054" s="26"/>
      <c r="DP1054" s="26"/>
      <c r="DQ1054" s="26"/>
      <c r="DR1054" s="26"/>
      <c r="DS1054" s="26"/>
      <c r="DT1054" s="26"/>
      <c r="DU1054" s="26"/>
      <c r="DV1054" s="26"/>
      <c r="DW1054" s="26"/>
      <c r="DX1054" s="26"/>
      <c r="DY1054" s="26"/>
      <c r="DZ1054" s="26"/>
      <c r="EA1054" s="26"/>
      <c r="EB1054" s="26"/>
      <c r="EC1054" s="26"/>
      <c r="ED1054" s="26"/>
      <c r="EE1054" s="26"/>
      <c r="EF1054" s="26"/>
      <c r="EG1054" s="26"/>
      <c r="EH1054" s="26"/>
      <c r="EI1054" s="26"/>
      <c r="EJ1054" s="26"/>
      <c r="EK1054" s="26"/>
      <c r="EL1054" s="26"/>
      <c r="EM1054" s="26"/>
      <c r="EN1054" s="26"/>
      <c r="EO1054" s="26"/>
      <c r="EP1054" s="26"/>
      <c r="EQ1054" s="26"/>
      <c r="ER1054" s="26"/>
      <c r="ES1054" s="26"/>
      <c r="ET1054" s="26"/>
      <c r="EU1054" s="26"/>
      <c r="EV1054" s="26"/>
      <c r="EW1054" s="26"/>
      <c r="EX1054" s="26"/>
      <c r="EY1054" s="26"/>
      <c r="EZ1054" s="26"/>
      <c r="FA1054" s="26"/>
      <c r="FB1054" s="26"/>
      <c r="FC1054" s="26"/>
      <c r="FD1054" s="26"/>
      <c r="FE1054" s="26"/>
      <c r="FF1054" s="26"/>
      <c r="FG1054" s="26"/>
      <c r="FH1054" s="26"/>
      <c r="FI1054" s="26"/>
      <c r="FJ1054" s="26"/>
      <c r="FK1054" s="26"/>
      <c r="FL1054" s="26"/>
      <c r="FM1054" s="26"/>
      <c r="FN1054" s="26"/>
      <c r="FO1054" s="26"/>
      <c r="FP1054" s="26"/>
      <c r="FQ1054" s="26"/>
      <c r="FR1054" s="26"/>
      <c r="FS1054" s="26"/>
      <c r="FT1054" s="26"/>
      <c r="FU1054" s="26"/>
      <c r="FV1054" s="26"/>
      <c r="FW1054" s="26"/>
      <c r="FX1054" s="26"/>
      <c r="FY1054" s="26"/>
      <c r="FZ1054" s="26"/>
      <c r="GA1054" s="26"/>
      <c r="GB1054" s="26"/>
      <c r="GC1054" s="26"/>
      <c r="GD1054" s="26"/>
      <c r="GE1054" s="26"/>
      <c r="GF1054" s="26"/>
      <c r="GG1054" s="26"/>
      <c r="GH1054" s="26"/>
      <c r="GI1054" s="26"/>
      <c r="GJ1054" s="26"/>
      <c r="GK1054" s="26"/>
      <c r="GL1054" s="26"/>
      <c r="GM1054" s="26"/>
      <c r="GN1054" s="26"/>
      <c r="GO1054" s="26"/>
      <c r="GP1054" s="26"/>
      <c r="GQ1054" s="26"/>
      <c r="GR1054" s="26"/>
      <c r="GS1054" s="26"/>
      <c r="GT1054" s="26"/>
      <c r="GU1054" s="26"/>
      <c r="GV1054" s="26"/>
      <c r="GW1054" s="26"/>
      <c r="GX1054" s="26"/>
      <c r="GY1054" s="26"/>
      <c r="GZ1054" s="26"/>
      <c r="HA1054" s="26"/>
      <c r="HB1054" s="26"/>
      <c r="HC1054" s="26"/>
      <c r="HD1054" s="26"/>
      <c r="HE1054" s="26"/>
      <c r="HF1054" s="26"/>
      <c r="HG1054" s="26"/>
      <c r="HH1054" s="26"/>
      <c r="HI1054" s="26"/>
      <c r="HJ1054" s="26"/>
      <c r="HK1054" s="26"/>
      <c r="HL1054" s="26"/>
      <c r="HM1054" s="26"/>
      <c r="HN1054" s="26"/>
      <c r="HO1054" s="26"/>
      <c r="HP1054" s="26"/>
      <c r="HQ1054" s="26"/>
      <c r="HR1054" s="26"/>
      <c r="HS1054" s="26"/>
      <c r="HT1054" s="26"/>
      <c r="HU1054" s="26"/>
      <c r="HV1054" s="26"/>
      <c r="HW1054" s="26"/>
      <c r="HX1054" s="26"/>
      <c r="HY1054" s="26"/>
      <c r="HZ1054" s="26"/>
      <c r="IA1054" s="26"/>
      <c r="IB1054" s="26"/>
      <c r="IC1054" s="26"/>
      <c r="ID1054" s="26"/>
      <c r="IE1054" s="26"/>
      <c r="IF1054" s="26"/>
      <c r="IG1054" s="26"/>
      <c r="IH1054" s="26"/>
      <c r="II1054" s="26"/>
      <c r="IJ1054" s="26"/>
      <c r="IK1054" s="26"/>
      <c r="IL1054" s="26"/>
      <c r="IM1054" s="26"/>
      <c r="IN1054" s="26"/>
      <c r="IO1054" s="26"/>
      <c r="IP1054" s="26"/>
      <c r="IQ1054" s="26"/>
      <c r="IR1054" s="26"/>
      <c r="IS1054" s="26"/>
      <c r="IT1054" s="26"/>
      <c r="IU1054" s="26"/>
      <c r="IV1054" s="26"/>
    </row>
    <row r="1055" spans="1:256" s="32" customFormat="1" ht="14.4" x14ac:dyDescent="0.3">
      <c r="A1055"/>
      <c r="B1055"/>
      <c r="C1055"/>
      <c r="D1055"/>
      <c r="E1055"/>
      <c r="F1055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6"/>
      <c r="AB1055" s="26"/>
      <c r="AC1055" s="26"/>
      <c r="AD1055" s="26"/>
      <c r="AE1055" s="26"/>
      <c r="AF1055" s="26"/>
      <c r="AG1055" s="26"/>
      <c r="AH1055" s="26"/>
      <c r="AI1055" s="26"/>
      <c r="AJ1055" s="26"/>
      <c r="AK1055" s="26"/>
      <c r="AL1055" s="26"/>
      <c r="AM1055" s="26"/>
      <c r="AN1055" s="26"/>
      <c r="AO1055" s="26"/>
      <c r="AP1055" s="26"/>
      <c r="AQ1055" s="26"/>
      <c r="AR1055" s="26"/>
      <c r="AS1055" s="26"/>
      <c r="AT1055" s="26"/>
      <c r="AU1055" s="26"/>
      <c r="AV1055" s="26"/>
      <c r="AW1055" s="26"/>
      <c r="AX1055" s="26"/>
      <c r="AY1055" s="26"/>
      <c r="AZ1055" s="26"/>
      <c r="BA1055" s="26"/>
      <c r="BB1055" s="26"/>
      <c r="BC1055" s="26"/>
      <c r="BD1055" s="26"/>
      <c r="BE1055" s="26"/>
      <c r="BF1055" s="26"/>
      <c r="BG1055" s="26"/>
      <c r="BH1055" s="26"/>
      <c r="BI1055" s="26"/>
      <c r="BJ1055" s="26"/>
      <c r="BK1055" s="26"/>
      <c r="BL1055" s="26"/>
      <c r="BM1055" s="26"/>
      <c r="BN1055" s="26"/>
      <c r="BO1055" s="26"/>
      <c r="BP1055" s="26"/>
      <c r="BQ1055" s="26"/>
      <c r="BR1055" s="26"/>
      <c r="BS1055" s="26"/>
      <c r="BT1055" s="26"/>
      <c r="BU1055" s="26"/>
      <c r="BV1055" s="26"/>
      <c r="BW1055" s="26"/>
      <c r="BX1055" s="26"/>
      <c r="BY1055" s="26"/>
      <c r="BZ1055" s="26"/>
      <c r="CA1055" s="26"/>
      <c r="CB1055" s="26"/>
      <c r="CC1055" s="26"/>
      <c r="CD1055" s="26"/>
      <c r="CE1055" s="26"/>
      <c r="CF1055" s="26"/>
      <c r="CG1055" s="26"/>
      <c r="CH1055" s="26"/>
      <c r="CI1055" s="26"/>
      <c r="CJ1055" s="26"/>
      <c r="CK1055" s="26"/>
      <c r="CL1055" s="26"/>
      <c r="CM1055" s="26"/>
      <c r="CN1055" s="26"/>
      <c r="CO1055" s="26"/>
      <c r="CP1055" s="26"/>
      <c r="CQ1055" s="26"/>
      <c r="CR1055" s="26"/>
      <c r="CS1055" s="26"/>
      <c r="CT1055" s="26"/>
      <c r="CU1055" s="26"/>
      <c r="CV1055" s="26"/>
      <c r="CW1055" s="26"/>
      <c r="CX1055" s="26"/>
      <c r="CY1055" s="26"/>
      <c r="CZ1055" s="26"/>
      <c r="DA1055" s="26"/>
      <c r="DB1055" s="26"/>
      <c r="DC1055" s="26"/>
      <c r="DD1055" s="26"/>
      <c r="DE1055" s="26"/>
      <c r="DF1055" s="26"/>
      <c r="DG1055" s="26"/>
      <c r="DH1055" s="26"/>
      <c r="DI1055" s="26"/>
      <c r="DJ1055" s="26"/>
      <c r="DK1055" s="26"/>
      <c r="DL1055" s="26"/>
      <c r="DM1055" s="26"/>
      <c r="DN1055" s="26"/>
      <c r="DO1055" s="26"/>
      <c r="DP1055" s="26"/>
      <c r="DQ1055" s="26"/>
      <c r="DR1055" s="26"/>
      <c r="DS1055" s="26"/>
      <c r="DT1055" s="26"/>
      <c r="DU1055" s="26"/>
      <c r="DV1055" s="26"/>
      <c r="DW1055" s="26"/>
      <c r="DX1055" s="26"/>
      <c r="DY1055" s="26"/>
      <c r="DZ1055" s="26"/>
      <c r="EA1055" s="26"/>
      <c r="EB1055" s="26"/>
      <c r="EC1055" s="26"/>
      <c r="ED1055" s="26"/>
      <c r="EE1055" s="26"/>
      <c r="EF1055" s="26"/>
      <c r="EG1055" s="26"/>
      <c r="EH1055" s="26"/>
      <c r="EI1055" s="26"/>
      <c r="EJ1055" s="26"/>
      <c r="EK1055" s="26"/>
      <c r="EL1055" s="26"/>
      <c r="EM1055" s="26"/>
      <c r="EN1055" s="26"/>
      <c r="EO1055" s="26"/>
      <c r="EP1055" s="26"/>
      <c r="EQ1055" s="26"/>
      <c r="ER1055" s="26"/>
      <c r="ES1055" s="26"/>
      <c r="ET1055" s="26"/>
      <c r="EU1055" s="26"/>
      <c r="EV1055" s="26"/>
      <c r="EW1055" s="26"/>
      <c r="EX1055" s="26"/>
      <c r="EY1055" s="26"/>
      <c r="EZ1055" s="26"/>
      <c r="FA1055" s="26"/>
      <c r="FB1055" s="26"/>
      <c r="FC1055" s="26"/>
      <c r="FD1055" s="26"/>
      <c r="FE1055" s="26"/>
      <c r="FF1055" s="26"/>
      <c r="FG1055" s="26"/>
      <c r="FH1055" s="26"/>
      <c r="FI1055" s="26"/>
      <c r="FJ1055" s="26"/>
      <c r="FK1055" s="26"/>
      <c r="FL1055" s="26"/>
      <c r="FM1055" s="26"/>
      <c r="FN1055" s="26"/>
      <c r="FO1055" s="26"/>
      <c r="FP1055" s="26"/>
      <c r="FQ1055" s="26"/>
      <c r="FR1055" s="26"/>
      <c r="FS1055" s="26"/>
      <c r="FT1055" s="26"/>
      <c r="FU1055" s="26"/>
      <c r="FV1055" s="26"/>
      <c r="FW1055" s="26"/>
      <c r="FX1055" s="26"/>
      <c r="FY1055" s="26"/>
      <c r="FZ1055" s="26"/>
      <c r="GA1055" s="26"/>
      <c r="GB1055" s="26"/>
      <c r="GC1055" s="26"/>
      <c r="GD1055" s="26"/>
      <c r="GE1055" s="26"/>
      <c r="GF1055" s="26"/>
      <c r="GG1055" s="26"/>
      <c r="GH1055" s="26"/>
      <c r="GI1055" s="26"/>
      <c r="GJ1055" s="26"/>
      <c r="GK1055" s="26"/>
      <c r="GL1055" s="26"/>
      <c r="GM1055" s="26"/>
      <c r="GN1055" s="26"/>
      <c r="GO1055" s="26"/>
      <c r="GP1055" s="26"/>
      <c r="GQ1055" s="26"/>
      <c r="GR1055" s="26"/>
      <c r="GS1055" s="26"/>
      <c r="GT1055" s="26"/>
      <c r="GU1055" s="26"/>
      <c r="GV1055" s="26"/>
      <c r="GW1055" s="26"/>
      <c r="GX1055" s="26"/>
      <c r="GY1055" s="26"/>
      <c r="GZ1055" s="26"/>
      <c r="HA1055" s="26"/>
      <c r="HB1055" s="26"/>
      <c r="HC1055" s="26"/>
      <c r="HD1055" s="26"/>
      <c r="HE1055" s="26"/>
      <c r="HF1055" s="26"/>
      <c r="HG1055" s="26"/>
      <c r="HH1055" s="26"/>
      <c r="HI1055" s="26"/>
      <c r="HJ1055" s="26"/>
      <c r="HK1055" s="26"/>
      <c r="HL1055" s="26"/>
      <c r="HM1055" s="26"/>
      <c r="HN1055" s="26"/>
      <c r="HO1055" s="26"/>
      <c r="HP1055" s="26"/>
      <c r="HQ1055" s="26"/>
      <c r="HR1055" s="26"/>
      <c r="HS1055" s="26"/>
      <c r="HT1055" s="26"/>
      <c r="HU1055" s="26"/>
      <c r="HV1055" s="26"/>
      <c r="HW1055" s="26"/>
      <c r="HX1055" s="26"/>
      <c r="HY1055" s="26"/>
      <c r="HZ1055" s="26"/>
      <c r="IA1055" s="26"/>
      <c r="IB1055" s="26"/>
      <c r="IC1055" s="26"/>
      <c r="ID1055" s="26"/>
      <c r="IE1055" s="26"/>
      <c r="IF1055" s="26"/>
      <c r="IG1055" s="26"/>
      <c r="IH1055" s="26"/>
      <c r="II1055" s="26"/>
      <c r="IJ1055" s="26"/>
      <c r="IK1055" s="26"/>
      <c r="IL1055" s="26"/>
      <c r="IM1055" s="26"/>
      <c r="IN1055" s="26"/>
      <c r="IO1055" s="26"/>
      <c r="IP1055" s="26"/>
      <c r="IQ1055" s="26"/>
      <c r="IR1055" s="26"/>
      <c r="IS1055" s="26"/>
      <c r="IT1055" s="26"/>
      <c r="IU1055" s="26"/>
      <c r="IV1055" s="26"/>
    </row>
    <row r="1056" spans="1:256" s="32" customFormat="1" ht="14.4" x14ac:dyDescent="0.3">
      <c r="A1056"/>
      <c r="B1056"/>
      <c r="C1056"/>
      <c r="D1056"/>
      <c r="E1056"/>
      <c r="F105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6"/>
      <c r="AB1056" s="26"/>
      <c r="AC1056" s="26"/>
      <c r="AD1056" s="26"/>
      <c r="AE1056" s="26"/>
      <c r="AF1056" s="26"/>
      <c r="AG1056" s="26"/>
      <c r="AH1056" s="26"/>
      <c r="AI1056" s="26"/>
      <c r="AJ1056" s="26"/>
      <c r="AK1056" s="26"/>
      <c r="AL1056" s="26"/>
      <c r="AM1056" s="26"/>
      <c r="AN1056" s="26"/>
      <c r="AO1056" s="26"/>
      <c r="AP1056" s="26"/>
      <c r="AQ1056" s="26"/>
      <c r="AR1056" s="26"/>
      <c r="AS1056" s="26"/>
      <c r="AT1056" s="26"/>
      <c r="AU1056" s="26"/>
      <c r="AV1056" s="26"/>
      <c r="AW1056" s="26"/>
      <c r="AX1056" s="26"/>
      <c r="AY1056" s="26"/>
      <c r="AZ1056" s="26"/>
      <c r="BA1056" s="26"/>
      <c r="BB1056" s="26"/>
      <c r="BC1056" s="26"/>
      <c r="BD1056" s="26"/>
      <c r="BE1056" s="26"/>
      <c r="BF1056" s="26"/>
      <c r="BG1056" s="26"/>
      <c r="BH1056" s="26"/>
      <c r="BI1056" s="26"/>
      <c r="BJ1056" s="26"/>
      <c r="BK1056" s="26"/>
      <c r="BL1056" s="26"/>
      <c r="BM1056" s="26"/>
      <c r="BN1056" s="26"/>
      <c r="BO1056" s="26"/>
      <c r="BP1056" s="26"/>
      <c r="BQ1056" s="26"/>
      <c r="BR1056" s="26"/>
      <c r="BS1056" s="26"/>
      <c r="BT1056" s="26"/>
      <c r="BU1056" s="26"/>
      <c r="BV1056" s="26"/>
      <c r="BW1056" s="26"/>
      <c r="BX1056" s="26"/>
      <c r="BY1056" s="26"/>
      <c r="BZ1056" s="26"/>
      <c r="CA1056" s="26"/>
      <c r="CB1056" s="26"/>
      <c r="CC1056" s="26"/>
      <c r="CD1056" s="26"/>
      <c r="CE1056" s="26"/>
      <c r="CF1056" s="26"/>
      <c r="CG1056" s="26"/>
      <c r="CH1056" s="26"/>
      <c r="CI1056" s="26"/>
      <c r="CJ1056" s="26"/>
      <c r="CK1056" s="26"/>
      <c r="CL1056" s="26"/>
      <c r="CM1056" s="26"/>
      <c r="CN1056" s="26"/>
      <c r="CO1056" s="26"/>
      <c r="CP1056" s="26"/>
      <c r="CQ1056" s="26"/>
      <c r="CR1056" s="26"/>
      <c r="CS1056" s="26"/>
      <c r="CT1056" s="26"/>
      <c r="CU1056" s="26"/>
      <c r="CV1056" s="26"/>
      <c r="CW1056" s="26"/>
      <c r="CX1056" s="26"/>
      <c r="CY1056" s="26"/>
      <c r="CZ1056" s="26"/>
      <c r="DA1056" s="26"/>
      <c r="DB1056" s="26"/>
      <c r="DC1056" s="26"/>
      <c r="DD1056" s="26"/>
      <c r="DE1056" s="26"/>
      <c r="DF1056" s="26"/>
      <c r="DG1056" s="26"/>
      <c r="DH1056" s="26"/>
      <c r="DI1056" s="26"/>
      <c r="DJ1056" s="26"/>
      <c r="DK1056" s="26"/>
      <c r="DL1056" s="26"/>
      <c r="DM1056" s="26"/>
      <c r="DN1056" s="26"/>
      <c r="DO1056" s="26"/>
      <c r="DP1056" s="26"/>
      <c r="DQ1056" s="26"/>
      <c r="DR1056" s="26"/>
      <c r="DS1056" s="26"/>
      <c r="DT1056" s="26"/>
      <c r="DU1056" s="26"/>
      <c r="DV1056" s="26"/>
      <c r="DW1056" s="26"/>
      <c r="DX1056" s="26"/>
      <c r="DY1056" s="26"/>
      <c r="DZ1056" s="26"/>
      <c r="EA1056" s="26"/>
      <c r="EB1056" s="26"/>
      <c r="EC1056" s="26"/>
      <c r="ED1056" s="26"/>
      <c r="EE1056" s="26"/>
      <c r="EF1056" s="26"/>
      <c r="EG1056" s="26"/>
      <c r="EH1056" s="26"/>
      <c r="EI1056" s="26"/>
      <c r="EJ1056" s="26"/>
      <c r="EK1056" s="26"/>
      <c r="EL1056" s="26"/>
      <c r="EM1056" s="26"/>
      <c r="EN1056" s="26"/>
      <c r="EO1056" s="26"/>
      <c r="EP1056" s="26"/>
      <c r="EQ1056" s="26"/>
      <c r="ER1056" s="26"/>
      <c r="ES1056" s="26"/>
      <c r="ET1056" s="26"/>
      <c r="EU1056" s="26"/>
      <c r="EV1056" s="26"/>
      <c r="EW1056" s="26"/>
      <c r="EX1056" s="26"/>
      <c r="EY1056" s="26"/>
      <c r="EZ1056" s="26"/>
      <c r="FA1056" s="26"/>
      <c r="FB1056" s="26"/>
      <c r="FC1056" s="26"/>
      <c r="FD1056" s="26"/>
      <c r="FE1056" s="26"/>
      <c r="FF1056" s="26"/>
      <c r="FG1056" s="26"/>
      <c r="FH1056" s="26"/>
      <c r="FI1056" s="26"/>
      <c r="FJ1056" s="26"/>
      <c r="FK1056" s="26"/>
      <c r="FL1056" s="26"/>
      <c r="FM1056" s="26"/>
      <c r="FN1056" s="26"/>
      <c r="FO1056" s="26"/>
      <c r="FP1056" s="26"/>
      <c r="FQ1056" s="26"/>
      <c r="FR1056" s="26"/>
      <c r="FS1056" s="26"/>
      <c r="FT1056" s="26"/>
      <c r="FU1056" s="26"/>
      <c r="FV1056" s="26"/>
      <c r="FW1056" s="26"/>
      <c r="FX1056" s="26"/>
      <c r="FY1056" s="26"/>
      <c r="FZ1056" s="26"/>
      <c r="GA1056" s="26"/>
      <c r="GB1056" s="26"/>
      <c r="GC1056" s="26"/>
      <c r="GD1056" s="26"/>
      <c r="GE1056" s="26"/>
      <c r="GF1056" s="26"/>
      <c r="GG1056" s="26"/>
      <c r="GH1056" s="26"/>
      <c r="GI1056" s="26"/>
      <c r="GJ1056" s="26"/>
      <c r="GK1056" s="26"/>
      <c r="GL1056" s="26"/>
      <c r="GM1056" s="26"/>
      <c r="GN1056" s="26"/>
      <c r="GO1056" s="26"/>
      <c r="GP1056" s="26"/>
      <c r="GQ1056" s="26"/>
      <c r="GR1056" s="26"/>
      <c r="GS1056" s="26"/>
      <c r="GT1056" s="26"/>
      <c r="GU1056" s="26"/>
      <c r="GV1056" s="26"/>
      <c r="GW1056" s="26"/>
      <c r="GX1056" s="26"/>
      <c r="GY1056" s="26"/>
      <c r="GZ1056" s="26"/>
      <c r="HA1056" s="26"/>
      <c r="HB1056" s="26"/>
      <c r="HC1056" s="26"/>
      <c r="HD1056" s="26"/>
      <c r="HE1056" s="26"/>
      <c r="HF1056" s="26"/>
      <c r="HG1056" s="26"/>
      <c r="HH1056" s="26"/>
      <c r="HI1056" s="26"/>
      <c r="HJ1056" s="26"/>
      <c r="HK1056" s="26"/>
      <c r="HL1056" s="26"/>
      <c r="HM1056" s="26"/>
      <c r="HN1056" s="26"/>
      <c r="HO1056" s="26"/>
      <c r="HP1056" s="26"/>
      <c r="HQ1056" s="26"/>
      <c r="HR1056" s="26"/>
      <c r="HS1056" s="26"/>
      <c r="HT1056" s="26"/>
      <c r="HU1056" s="26"/>
      <c r="HV1056" s="26"/>
      <c r="HW1056" s="26"/>
      <c r="HX1056" s="26"/>
      <c r="HY1056" s="26"/>
      <c r="HZ1056" s="26"/>
      <c r="IA1056" s="26"/>
      <c r="IB1056" s="26"/>
      <c r="IC1056" s="26"/>
      <c r="ID1056" s="26"/>
      <c r="IE1056" s="26"/>
      <c r="IF1056" s="26"/>
      <c r="IG1056" s="26"/>
      <c r="IH1056" s="26"/>
      <c r="II1056" s="26"/>
      <c r="IJ1056" s="26"/>
      <c r="IK1056" s="26"/>
      <c r="IL1056" s="26"/>
      <c r="IM1056" s="26"/>
      <c r="IN1056" s="26"/>
      <c r="IO1056" s="26"/>
      <c r="IP1056" s="26"/>
      <c r="IQ1056" s="26"/>
      <c r="IR1056" s="26"/>
      <c r="IS1056" s="26"/>
      <c r="IT1056" s="26"/>
      <c r="IU1056" s="26"/>
      <c r="IV1056" s="26"/>
    </row>
    <row r="1057" spans="1:256" s="35" customFormat="1" ht="14.4" x14ac:dyDescent="0.3">
      <c r="A1057"/>
      <c r="B1057"/>
      <c r="C1057"/>
      <c r="D1057"/>
      <c r="E1057"/>
      <c r="F1057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6"/>
      <c r="AB1057" s="26"/>
      <c r="AC1057" s="26"/>
      <c r="AD1057" s="26"/>
      <c r="AE1057" s="26"/>
      <c r="AF1057" s="26"/>
      <c r="AG1057" s="26"/>
      <c r="AH1057" s="26"/>
      <c r="AI1057" s="26"/>
      <c r="AJ1057" s="26"/>
      <c r="AK1057" s="26"/>
      <c r="AL1057" s="26"/>
      <c r="AM1057" s="26"/>
      <c r="AN1057" s="26"/>
      <c r="AO1057" s="26"/>
      <c r="AP1057" s="26"/>
      <c r="AQ1057" s="26"/>
      <c r="AR1057" s="26"/>
      <c r="AS1057" s="26"/>
      <c r="AT1057" s="26"/>
      <c r="AU1057" s="26"/>
      <c r="AV1057" s="26"/>
      <c r="AW1057" s="26"/>
      <c r="AX1057" s="26"/>
      <c r="AY1057" s="26"/>
      <c r="AZ1057" s="26"/>
      <c r="BA1057" s="26"/>
      <c r="BB1057" s="26"/>
      <c r="BC1057" s="26"/>
      <c r="BD1057" s="26"/>
      <c r="BE1057" s="26"/>
      <c r="BF1057" s="26"/>
      <c r="BG1057" s="26"/>
      <c r="BH1057" s="26"/>
      <c r="BI1057" s="26"/>
      <c r="BJ1057" s="26"/>
      <c r="BK1057" s="26"/>
      <c r="BL1057" s="26"/>
      <c r="BM1057" s="26"/>
      <c r="BN1057" s="26"/>
      <c r="BO1057" s="26"/>
      <c r="BP1057" s="26"/>
      <c r="BQ1057" s="26"/>
      <c r="BR1057" s="26"/>
      <c r="BS1057" s="26"/>
      <c r="BT1057" s="26"/>
      <c r="BU1057" s="26"/>
      <c r="BV1057" s="26"/>
      <c r="BW1057" s="26"/>
      <c r="BX1057" s="26"/>
      <c r="BY1057" s="26"/>
      <c r="BZ1057" s="26"/>
      <c r="CA1057" s="26"/>
      <c r="CB1057" s="26"/>
      <c r="CC1057" s="26"/>
      <c r="CD1057" s="26"/>
      <c r="CE1057" s="26"/>
      <c r="CF1057" s="26"/>
      <c r="CG1057" s="26"/>
      <c r="CH1057" s="26"/>
      <c r="CI1057" s="26"/>
      <c r="CJ1057" s="26"/>
      <c r="CK1057" s="26"/>
      <c r="CL1057" s="26"/>
      <c r="CM1057" s="26"/>
      <c r="CN1057" s="26"/>
      <c r="CO1057" s="26"/>
      <c r="CP1057" s="26"/>
      <c r="CQ1057" s="26"/>
      <c r="CR1057" s="26"/>
      <c r="CS1057" s="26"/>
      <c r="CT1057" s="26"/>
      <c r="CU1057" s="26"/>
      <c r="CV1057" s="26"/>
      <c r="CW1057" s="26"/>
      <c r="CX1057" s="26"/>
      <c r="CY1057" s="26"/>
      <c r="CZ1057" s="26"/>
      <c r="DA1057" s="26"/>
      <c r="DB1057" s="26"/>
      <c r="DC1057" s="26"/>
      <c r="DD1057" s="26"/>
      <c r="DE1057" s="26"/>
      <c r="DF1057" s="26"/>
      <c r="DG1057" s="26"/>
      <c r="DH1057" s="26"/>
      <c r="DI1057" s="26"/>
      <c r="DJ1057" s="26"/>
      <c r="DK1057" s="26"/>
      <c r="DL1057" s="26"/>
      <c r="DM1057" s="26"/>
      <c r="DN1057" s="26"/>
      <c r="DO1057" s="26"/>
      <c r="DP1057" s="26"/>
      <c r="DQ1057" s="26"/>
      <c r="DR1057" s="26"/>
      <c r="DS1057" s="26"/>
      <c r="DT1057" s="26"/>
      <c r="DU1057" s="26"/>
      <c r="DV1057" s="26"/>
      <c r="DW1057" s="26"/>
      <c r="DX1057" s="26"/>
      <c r="DY1057" s="26"/>
      <c r="DZ1057" s="26"/>
      <c r="EA1057" s="26"/>
      <c r="EB1057" s="26"/>
      <c r="EC1057" s="26"/>
      <c r="ED1057" s="26"/>
      <c r="EE1057" s="26"/>
      <c r="EF1057" s="26"/>
      <c r="EG1057" s="26"/>
      <c r="EH1057" s="26"/>
      <c r="EI1057" s="26"/>
      <c r="EJ1057" s="26"/>
      <c r="EK1057" s="26"/>
      <c r="EL1057" s="26"/>
      <c r="EM1057" s="26"/>
      <c r="EN1057" s="26"/>
      <c r="EO1057" s="26"/>
      <c r="EP1057" s="26"/>
      <c r="EQ1057" s="26"/>
      <c r="ER1057" s="26"/>
      <c r="ES1057" s="26"/>
      <c r="ET1057" s="26"/>
      <c r="EU1057" s="26"/>
      <c r="EV1057" s="26"/>
      <c r="EW1057" s="26"/>
      <c r="EX1057" s="26"/>
      <c r="EY1057" s="26"/>
      <c r="EZ1057" s="26"/>
      <c r="FA1057" s="26"/>
      <c r="FB1057" s="26"/>
      <c r="FC1057" s="26"/>
      <c r="FD1057" s="26"/>
      <c r="FE1057" s="26"/>
      <c r="FF1057" s="26"/>
      <c r="FG1057" s="26"/>
      <c r="FH1057" s="26"/>
      <c r="FI1057" s="26"/>
      <c r="FJ1057" s="26"/>
      <c r="FK1057" s="26"/>
      <c r="FL1057" s="26"/>
      <c r="FM1057" s="26"/>
      <c r="FN1057" s="26"/>
      <c r="FO1057" s="26"/>
      <c r="FP1057" s="26"/>
      <c r="FQ1057" s="26"/>
      <c r="FR1057" s="26"/>
      <c r="FS1057" s="26"/>
      <c r="FT1057" s="26"/>
      <c r="FU1057" s="26"/>
      <c r="FV1057" s="26"/>
      <c r="FW1057" s="26"/>
      <c r="FX1057" s="26"/>
      <c r="FY1057" s="26"/>
      <c r="FZ1057" s="26"/>
      <c r="GA1057" s="26"/>
      <c r="GB1057" s="26"/>
      <c r="GC1057" s="26"/>
      <c r="GD1057" s="26"/>
      <c r="GE1057" s="26"/>
      <c r="GF1057" s="26"/>
      <c r="GG1057" s="26"/>
      <c r="GH1057" s="26"/>
      <c r="GI1057" s="26"/>
      <c r="GJ1057" s="26"/>
      <c r="GK1057" s="26"/>
      <c r="GL1057" s="26"/>
      <c r="GM1057" s="26"/>
      <c r="GN1057" s="26"/>
      <c r="GO1057" s="26"/>
      <c r="GP1057" s="26"/>
      <c r="GQ1057" s="26"/>
      <c r="GR1057" s="26"/>
      <c r="GS1057" s="26"/>
      <c r="GT1057" s="26"/>
      <c r="GU1057" s="26"/>
      <c r="GV1057" s="26"/>
      <c r="GW1057" s="26"/>
      <c r="GX1057" s="26"/>
      <c r="GY1057" s="26"/>
      <c r="GZ1057" s="26"/>
      <c r="HA1057" s="26"/>
      <c r="HB1057" s="26"/>
      <c r="HC1057" s="26"/>
      <c r="HD1057" s="26"/>
      <c r="HE1057" s="26"/>
      <c r="HF1057" s="26"/>
      <c r="HG1057" s="26"/>
      <c r="HH1057" s="26"/>
      <c r="HI1057" s="26"/>
      <c r="HJ1057" s="26"/>
      <c r="HK1057" s="26"/>
      <c r="HL1057" s="26"/>
      <c r="HM1057" s="26"/>
      <c r="HN1057" s="26"/>
      <c r="HO1057" s="26"/>
      <c r="HP1057" s="26"/>
      <c r="HQ1057" s="26"/>
      <c r="HR1057" s="26"/>
      <c r="HS1057" s="26"/>
      <c r="HT1057" s="26"/>
      <c r="HU1057" s="26"/>
      <c r="HV1057" s="26"/>
      <c r="HW1057" s="26"/>
      <c r="HX1057" s="26"/>
      <c r="HY1057" s="26"/>
      <c r="HZ1057" s="26"/>
      <c r="IA1057" s="26"/>
      <c r="IB1057" s="26"/>
      <c r="IC1057" s="26"/>
      <c r="ID1057" s="26"/>
      <c r="IE1057" s="26"/>
      <c r="IF1057" s="26"/>
      <c r="IG1057" s="26"/>
      <c r="IH1057" s="26"/>
      <c r="II1057" s="26"/>
      <c r="IJ1057" s="26"/>
      <c r="IK1057" s="26"/>
      <c r="IL1057" s="26"/>
      <c r="IM1057" s="26"/>
      <c r="IN1057" s="26"/>
      <c r="IO1057" s="26"/>
      <c r="IP1057" s="26"/>
      <c r="IQ1057" s="26"/>
      <c r="IR1057" s="26"/>
      <c r="IS1057" s="26"/>
      <c r="IT1057" s="26"/>
      <c r="IU1057" s="26"/>
      <c r="IV1057" s="26"/>
    </row>
    <row r="1058" spans="1:256" s="32" customFormat="1" ht="14.4" x14ac:dyDescent="0.3">
      <c r="A1058"/>
      <c r="B1058"/>
      <c r="C1058"/>
      <c r="D1058"/>
      <c r="E1058"/>
      <c r="F1058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6"/>
      <c r="AB1058" s="26"/>
      <c r="AC1058" s="26"/>
      <c r="AD1058" s="26"/>
      <c r="AE1058" s="26"/>
      <c r="AF1058" s="26"/>
      <c r="AG1058" s="26"/>
      <c r="AH1058" s="26"/>
      <c r="AI1058" s="26"/>
      <c r="AJ1058" s="26"/>
      <c r="AK1058" s="26"/>
      <c r="AL1058" s="26"/>
      <c r="AM1058" s="26"/>
      <c r="AN1058" s="26"/>
      <c r="AO1058" s="26"/>
      <c r="AP1058" s="26"/>
      <c r="AQ1058" s="26"/>
      <c r="AR1058" s="26"/>
      <c r="AS1058" s="26"/>
      <c r="AT1058" s="26"/>
      <c r="AU1058" s="26"/>
      <c r="AV1058" s="26"/>
      <c r="AW1058" s="26"/>
      <c r="AX1058" s="26"/>
      <c r="AY1058" s="26"/>
      <c r="AZ1058" s="26"/>
      <c r="BA1058" s="26"/>
      <c r="BB1058" s="26"/>
      <c r="BC1058" s="26"/>
      <c r="BD1058" s="26"/>
      <c r="BE1058" s="26"/>
      <c r="BF1058" s="26"/>
      <c r="BG1058" s="26"/>
      <c r="BH1058" s="26"/>
      <c r="BI1058" s="26"/>
      <c r="BJ1058" s="26"/>
      <c r="BK1058" s="26"/>
      <c r="BL1058" s="26"/>
      <c r="BM1058" s="26"/>
      <c r="BN1058" s="26"/>
      <c r="BO1058" s="26"/>
      <c r="BP1058" s="26"/>
      <c r="BQ1058" s="26"/>
      <c r="BR1058" s="26"/>
      <c r="BS1058" s="26"/>
      <c r="BT1058" s="26"/>
      <c r="BU1058" s="26"/>
      <c r="BV1058" s="26"/>
      <c r="BW1058" s="26"/>
      <c r="BX1058" s="26"/>
      <c r="BY1058" s="26"/>
      <c r="BZ1058" s="26"/>
      <c r="CA1058" s="26"/>
      <c r="CB1058" s="26"/>
      <c r="CC1058" s="26"/>
      <c r="CD1058" s="26"/>
      <c r="CE1058" s="26"/>
      <c r="CF1058" s="26"/>
      <c r="CG1058" s="26"/>
      <c r="CH1058" s="26"/>
      <c r="CI1058" s="26"/>
      <c r="CJ1058" s="26"/>
      <c r="CK1058" s="26"/>
      <c r="CL1058" s="26"/>
      <c r="CM1058" s="26"/>
      <c r="CN1058" s="26"/>
      <c r="CO1058" s="26"/>
      <c r="CP1058" s="26"/>
      <c r="CQ1058" s="26"/>
      <c r="CR1058" s="26"/>
      <c r="CS1058" s="26"/>
      <c r="CT1058" s="26"/>
      <c r="CU1058" s="26"/>
      <c r="CV1058" s="26"/>
      <c r="CW1058" s="26"/>
      <c r="CX1058" s="26"/>
      <c r="CY1058" s="26"/>
      <c r="CZ1058" s="26"/>
      <c r="DA1058" s="26"/>
      <c r="DB1058" s="26"/>
      <c r="DC1058" s="26"/>
      <c r="DD1058" s="26"/>
      <c r="DE1058" s="26"/>
      <c r="DF1058" s="26"/>
      <c r="DG1058" s="26"/>
      <c r="DH1058" s="26"/>
      <c r="DI1058" s="26"/>
      <c r="DJ1058" s="26"/>
      <c r="DK1058" s="26"/>
      <c r="DL1058" s="26"/>
      <c r="DM1058" s="26"/>
      <c r="DN1058" s="26"/>
      <c r="DO1058" s="26"/>
      <c r="DP1058" s="26"/>
      <c r="DQ1058" s="26"/>
      <c r="DR1058" s="26"/>
      <c r="DS1058" s="26"/>
      <c r="DT1058" s="26"/>
      <c r="DU1058" s="26"/>
      <c r="DV1058" s="26"/>
      <c r="DW1058" s="26"/>
      <c r="DX1058" s="26"/>
      <c r="DY1058" s="26"/>
      <c r="DZ1058" s="26"/>
      <c r="EA1058" s="26"/>
      <c r="EB1058" s="26"/>
      <c r="EC1058" s="26"/>
      <c r="ED1058" s="26"/>
      <c r="EE1058" s="26"/>
      <c r="EF1058" s="26"/>
      <c r="EG1058" s="26"/>
      <c r="EH1058" s="26"/>
      <c r="EI1058" s="26"/>
      <c r="EJ1058" s="26"/>
      <c r="EK1058" s="26"/>
      <c r="EL1058" s="26"/>
      <c r="EM1058" s="26"/>
      <c r="EN1058" s="26"/>
      <c r="EO1058" s="26"/>
      <c r="EP1058" s="26"/>
      <c r="EQ1058" s="26"/>
      <c r="ER1058" s="26"/>
      <c r="ES1058" s="26"/>
      <c r="ET1058" s="26"/>
      <c r="EU1058" s="26"/>
      <c r="EV1058" s="26"/>
      <c r="EW1058" s="26"/>
      <c r="EX1058" s="26"/>
      <c r="EY1058" s="26"/>
      <c r="EZ1058" s="26"/>
      <c r="FA1058" s="26"/>
      <c r="FB1058" s="26"/>
      <c r="FC1058" s="26"/>
      <c r="FD1058" s="26"/>
      <c r="FE1058" s="26"/>
      <c r="FF1058" s="26"/>
      <c r="FG1058" s="26"/>
      <c r="FH1058" s="26"/>
      <c r="FI1058" s="26"/>
      <c r="FJ1058" s="26"/>
      <c r="FK1058" s="26"/>
      <c r="FL1058" s="26"/>
      <c r="FM1058" s="26"/>
      <c r="FN1058" s="26"/>
      <c r="FO1058" s="26"/>
      <c r="FP1058" s="26"/>
      <c r="FQ1058" s="26"/>
      <c r="FR1058" s="26"/>
      <c r="FS1058" s="26"/>
      <c r="FT1058" s="26"/>
      <c r="FU1058" s="26"/>
      <c r="FV1058" s="26"/>
      <c r="FW1058" s="26"/>
      <c r="FX1058" s="26"/>
      <c r="FY1058" s="26"/>
      <c r="FZ1058" s="26"/>
      <c r="GA1058" s="26"/>
      <c r="GB1058" s="26"/>
      <c r="GC1058" s="26"/>
      <c r="GD1058" s="26"/>
      <c r="GE1058" s="26"/>
      <c r="GF1058" s="26"/>
      <c r="GG1058" s="26"/>
      <c r="GH1058" s="26"/>
      <c r="GI1058" s="26"/>
      <c r="GJ1058" s="26"/>
      <c r="GK1058" s="26"/>
      <c r="GL1058" s="26"/>
      <c r="GM1058" s="26"/>
      <c r="GN1058" s="26"/>
      <c r="GO1058" s="26"/>
      <c r="GP1058" s="26"/>
      <c r="GQ1058" s="26"/>
      <c r="GR1058" s="26"/>
      <c r="GS1058" s="26"/>
      <c r="GT1058" s="26"/>
      <c r="GU1058" s="26"/>
      <c r="GV1058" s="26"/>
      <c r="GW1058" s="26"/>
      <c r="GX1058" s="26"/>
      <c r="GY1058" s="26"/>
      <c r="GZ1058" s="26"/>
      <c r="HA1058" s="26"/>
      <c r="HB1058" s="26"/>
      <c r="HC1058" s="26"/>
      <c r="HD1058" s="26"/>
      <c r="HE1058" s="26"/>
      <c r="HF1058" s="26"/>
      <c r="HG1058" s="26"/>
      <c r="HH1058" s="26"/>
      <c r="HI1058" s="26"/>
      <c r="HJ1058" s="26"/>
      <c r="HK1058" s="26"/>
      <c r="HL1058" s="26"/>
      <c r="HM1058" s="26"/>
      <c r="HN1058" s="26"/>
      <c r="HO1058" s="26"/>
      <c r="HP1058" s="26"/>
      <c r="HQ1058" s="26"/>
      <c r="HR1058" s="26"/>
      <c r="HS1058" s="26"/>
      <c r="HT1058" s="26"/>
      <c r="HU1058" s="26"/>
      <c r="HV1058" s="26"/>
      <c r="HW1058" s="26"/>
      <c r="HX1058" s="26"/>
      <c r="HY1058" s="26"/>
      <c r="HZ1058" s="26"/>
      <c r="IA1058" s="26"/>
      <c r="IB1058" s="26"/>
      <c r="IC1058" s="26"/>
      <c r="ID1058" s="26"/>
      <c r="IE1058" s="26"/>
      <c r="IF1058" s="26"/>
      <c r="IG1058" s="26"/>
      <c r="IH1058" s="26"/>
      <c r="II1058" s="26"/>
      <c r="IJ1058" s="26"/>
      <c r="IK1058" s="26"/>
      <c r="IL1058" s="26"/>
      <c r="IM1058" s="26"/>
      <c r="IN1058" s="26"/>
      <c r="IO1058" s="26"/>
      <c r="IP1058" s="26"/>
      <c r="IQ1058" s="26"/>
      <c r="IR1058" s="26"/>
      <c r="IS1058" s="26"/>
      <c r="IT1058" s="26"/>
      <c r="IU1058" s="26"/>
      <c r="IV1058" s="26"/>
    </row>
    <row r="1059" spans="1:256" s="32" customFormat="1" ht="14.4" x14ac:dyDescent="0.3">
      <c r="A1059"/>
      <c r="B1059"/>
      <c r="C1059"/>
      <c r="D1059"/>
      <c r="E1059"/>
      <c r="F1059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6"/>
      <c r="AB1059" s="26"/>
      <c r="AC1059" s="26"/>
      <c r="AD1059" s="26"/>
      <c r="AE1059" s="26"/>
      <c r="AF1059" s="26"/>
      <c r="AG1059" s="26"/>
      <c r="AH1059" s="26"/>
      <c r="AI1059" s="26"/>
      <c r="AJ1059" s="26"/>
      <c r="AK1059" s="26"/>
      <c r="AL1059" s="26"/>
      <c r="AM1059" s="26"/>
      <c r="AN1059" s="26"/>
      <c r="AO1059" s="26"/>
      <c r="AP1059" s="26"/>
      <c r="AQ1059" s="26"/>
      <c r="AR1059" s="26"/>
      <c r="AS1059" s="26"/>
      <c r="AT1059" s="26"/>
      <c r="AU1059" s="26"/>
      <c r="AV1059" s="26"/>
      <c r="AW1059" s="26"/>
      <c r="AX1059" s="26"/>
      <c r="AY1059" s="26"/>
      <c r="AZ1059" s="26"/>
      <c r="BA1059" s="26"/>
      <c r="BB1059" s="26"/>
      <c r="BC1059" s="26"/>
      <c r="BD1059" s="26"/>
      <c r="BE1059" s="26"/>
      <c r="BF1059" s="26"/>
      <c r="BG1059" s="26"/>
      <c r="BH1059" s="26"/>
      <c r="BI1059" s="26"/>
      <c r="BJ1059" s="26"/>
      <c r="BK1059" s="26"/>
      <c r="BL1059" s="26"/>
      <c r="BM1059" s="26"/>
      <c r="BN1059" s="26"/>
      <c r="BO1059" s="26"/>
      <c r="BP1059" s="26"/>
      <c r="BQ1059" s="26"/>
      <c r="BR1059" s="26"/>
      <c r="BS1059" s="26"/>
      <c r="BT1059" s="26"/>
      <c r="BU1059" s="26"/>
      <c r="BV1059" s="26"/>
      <c r="BW1059" s="26"/>
      <c r="BX1059" s="26"/>
      <c r="BY1059" s="26"/>
      <c r="BZ1059" s="26"/>
      <c r="CA1059" s="26"/>
      <c r="CB1059" s="26"/>
      <c r="CC1059" s="26"/>
      <c r="CD1059" s="26"/>
      <c r="CE1059" s="26"/>
      <c r="CF1059" s="26"/>
      <c r="CG1059" s="26"/>
      <c r="CH1059" s="26"/>
      <c r="CI1059" s="26"/>
      <c r="CJ1059" s="26"/>
      <c r="CK1059" s="26"/>
      <c r="CL1059" s="26"/>
      <c r="CM1059" s="26"/>
      <c r="CN1059" s="26"/>
      <c r="CO1059" s="26"/>
      <c r="CP1059" s="26"/>
      <c r="CQ1059" s="26"/>
      <c r="CR1059" s="26"/>
      <c r="CS1059" s="26"/>
      <c r="CT1059" s="26"/>
      <c r="CU1059" s="26"/>
      <c r="CV1059" s="26"/>
      <c r="CW1059" s="26"/>
      <c r="CX1059" s="26"/>
      <c r="CY1059" s="26"/>
      <c r="CZ1059" s="26"/>
      <c r="DA1059" s="26"/>
      <c r="DB1059" s="26"/>
      <c r="DC1059" s="26"/>
      <c r="DD1059" s="26"/>
      <c r="DE1059" s="26"/>
      <c r="DF1059" s="26"/>
      <c r="DG1059" s="26"/>
      <c r="DH1059" s="26"/>
      <c r="DI1059" s="26"/>
      <c r="DJ1059" s="26"/>
      <c r="DK1059" s="26"/>
      <c r="DL1059" s="26"/>
      <c r="DM1059" s="26"/>
      <c r="DN1059" s="26"/>
      <c r="DO1059" s="26"/>
      <c r="DP1059" s="26"/>
      <c r="DQ1059" s="26"/>
      <c r="DR1059" s="26"/>
      <c r="DS1059" s="26"/>
      <c r="DT1059" s="26"/>
      <c r="DU1059" s="26"/>
      <c r="DV1059" s="26"/>
      <c r="DW1059" s="26"/>
      <c r="DX1059" s="26"/>
      <c r="DY1059" s="26"/>
      <c r="DZ1059" s="26"/>
      <c r="EA1059" s="26"/>
      <c r="EB1059" s="26"/>
      <c r="EC1059" s="26"/>
      <c r="ED1059" s="26"/>
      <c r="EE1059" s="26"/>
      <c r="EF1059" s="26"/>
      <c r="EG1059" s="26"/>
      <c r="EH1059" s="26"/>
      <c r="EI1059" s="26"/>
      <c r="EJ1059" s="26"/>
      <c r="EK1059" s="26"/>
      <c r="EL1059" s="26"/>
      <c r="EM1059" s="26"/>
      <c r="EN1059" s="26"/>
      <c r="EO1059" s="26"/>
      <c r="EP1059" s="26"/>
      <c r="EQ1059" s="26"/>
      <c r="ER1059" s="26"/>
      <c r="ES1059" s="26"/>
      <c r="ET1059" s="26"/>
      <c r="EU1059" s="26"/>
      <c r="EV1059" s="26"/>
      <c r="EW1059" s="26"/>
      <c r="EX1059" s="26"/>
      <c r="EY1059" s="26"/>
      <c r="EZ1059" s="26"/>
      <c r="FA1059" s="26"/>
      <c r="FB1059" s="26"/>
      <c r="FC1059" s="26"/>
      <c r="FD1059" s="26"/>
      <c r="FE1059" s="26"/>
      <c r="FF1059" s="26"/>
      <c r="FG1059" s="26"/>
      <c r="FH1059" s="26"/>
      <c r="FI1059" s="26"/>
      <c r="FJ1059" s="26"/>
      <c r="FK1059" s="26"/>
      <c r="FL1059" s="26"/>
      <c r="FM1059" s="26"/>
      <c r="FN1059" s="26"/>
      <c r="FO1059" s="26"/>
      <c r="FP1059" s="26"/>
      <c r="FQ1059" s="26"/>
      <c r="FR1059" s="26"/>
      <c r="FS1059" s="26"/>
      <c r="FT1059" s="26"/>
      <c r="FU1059" s="26"/>
      <c r="FV1059" s="26"/>
      <c r="FW1059" s="26"/>
      <c r="FX1059" s="26"/>
      <c r="FY1059" s="26"/>
      <c r="FZ1059" s="26"/>
      <c r="GA1059" s="26"/>
      <c r="GB1059" s="26"/>
      <c r="GC1059" s="26"/>
      <c r="GD1059" s="26"/>
      <c r="GE1059" s="26"/>
      <c r="GF1059" s="26"/>
      <c r="GG1059" s="26"/>
      <c r="GH1059" s="26"/>
      <c r="GI1059" s="26"/>
      <c r="GJ1059" s="26"/>
      <c r="GK1059" s="26"/>
      <c r="GL1059" s="26"/>
      <c r="GM1059" s="26"/>
      <c r="GN1059" s="26"/>
      <c r="GO1059" s="26"/>
      <c r="GP1059" s="26"/>
      <c r="GQ1059" s="26"/>
      <c r="GR1059" s="26"/>
      <c r="GS1059" s="26"/>
      <c r="GT1059" s="26"/>
      <c r="GU1059" s="26"/>
      <c r="GV1059" s="26"/>
      <c r="GW1059" s="26"/>
      <c r="GX1059" s="26"/>
      <c r="GY1059" s="26"/>
      <c r="GZ1059" s="26"/>
      <c r="HA1059" s="26"/>
      <c r="HB1059" s="26"/>
      <c r="HC1059" s="26"/>
      <c r="HD1059" s="26"/>
      <c r="HE1059" s="26"/>
      <c r="HF1059" s="26"/>
      <c r="HG1059" s="26"/>
      <c r="HH1059" s="26"/>
      <c r="HI1059" s="26"/>
      <c r="HJ1059" s="26"/>
      <c r="HK1059" s="26"/>
      <c r="HL1059" s="26"/>
      <c r="HM1059" s="26"/>
      <c r="HN1059" s="26"/>
      <c r="HO1059" s="26"/>
      <c r="HP1059" s="26"/>
      <c r="HQ1059" s="26"/>
      <c r="HR1059" s="26"/>
      <c r="HS1059" s="26"/>
      <c r="HT1059" s="26"/>
      <c r="HU1059" s="26"/>
      <c r="HV1059" s="26"/>
      <c r="HW1059" s="26"/>
      <c r="HX1059" s="26"/>
      <c r="HY1059" s="26"/>
      <c r="HZ1059" s="26"/>
      <c r="IA1059" s="26"/>
      <c r="IB1059" s="26"/>
      <c r="IC1059" s="26"/>
      <c r="ID1059" s="26"/>
      <c r="IE1059" s="26"/>
      <c r="IF1059" s="26"/>
      <c r="IG1059" s="26"/>
      <c r="IH1059" s="26"/>
      <c r="II1059" s="26"/>
      <c r="IJ1059" s="26"/>
      <c r="IK1059" s="26"/>
      <c r="IL1059" s="26"/>
      <c r="IM1059" s="26"/>
      <c r="IN1059" s="26"/>
      <c r="IO1059" s="26"/>
      <c r="IP1059" s="26"/>
      <c r="IQ1059" s="26"/>
      <c r="IR1059" s="26"/>
      <c r="IS1059" s="26"/>
      <c r="IT1059" s="26"/>
      <c r="IU1059" s="26"/>
      <c r="IV1059" s="26"/>
    </row>
    <row r="1060" spans="1:256" s="35" customFormat="1" ht="14.4" x14ac:dyDescent="0.3">
      <c r="A1060"/>
      <c r="B1060"/>
      <c r="C1060"/>
      <c r="D1060"/>
      <c r="E1060"/>
      <c r="F1060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6"/>
      <c r="AB1060" s="26"/>
      <c r="AC1060" s="26"/>
      <c r="AD1060" s="26"/>
      <c r="AE1060" s="26"/>
      <c r="AF1060" s="26"/>
      <c r="AG1060" s="26"/>
      <c r="AH1060" s="26"/>
      <c r="AI1060" s="26"/>
      <c r="AJ1060" s="26"/>
      <c r="AK1060" s="26"/>
      <c r="AL1060" s="26"/>
      <c r="AM1060" s="26"/>
      <c r="AN1060" s="26"/>
      <c r="AO1060" s="26"/>
      <c r="AP1060" s="26"/>
      <c r="AQ1060" s="26"/>
      <c r="AR1060" s="26"/>
      <c r="AS1060" s="26"/>
      <c r="AT1060" s="26"/>
      <c r="AU1060" s="26"/>
      <c r="AV1060" s="26"/>
      <c r="AW1060" s="26"/>
      <c r="AX1060" s="26"/>
      <c r="AY1060" s="26"/>
      <c r="AZ1060" s="26"/>
      <c r="BA1060" s="26"/>
      <c r="BB1060" s="26"/>
      <c r="BC1060" s="26"/>
      <c r="BD1060" s="26"/>
      <c r="BE1060" s="26"/>
      <c r="BF1060" s="26"/>
      <c r="BG1060" s="26"/>
      <c r="BH1060" s="26"/>
      <c r="BI1060" s="26"/>
      <c r="BJ1060" s="26"/>
      <c r="BK1060" s="26"/>
      <c r="BL1060" s="26"/>
      <c r="BM1060" s="26"/>
      <c r="BN1060" s="26"/>
      <c r="BO1060" s="26"/>
      <c r="BP1060" s="26"/>
      <c r="BQ1060" s="26"/>
      <c r="BR1060" s="26"/>
      <c r="BS1060" s="26"/>
      <c r="BT1060" s="26"/>
      <c r="BU1060" s="26"/>
      <c r="BV1060" s="26"/>
      <c r="BW1060" s="26"/>
      <c r="BX1060" s="26"/>
      <c r="BY1060" s="26"/>
      <c r="BZ1060" s="26"/>
      <c r="CA1060" s="26"/>
      <c r="CB1060" s="26"/>
      <c r="CC1060" s="26"/>
      <c r="CD1060" s="26"/>
      <c r="CE1060" s="26"/>
      <c r="CF1060" s="26"/>
      <c r="CG1060" s="26"/>
      <c r="CH1060" s="26"/>
      <c r="CI1060" s="26"/>
      <c r="CJ1060" s="26"/>
      <c r="CK1060" s="26"/>
      <c r="CL1060" s="26"/>
      <c r="CM1060" s="26"/>
      <c r="CN1060" s="26"/>
      <c r="CO1060" s="26"/>
      <c r="CP1060" s="26"/>
      <c r="CQ1060" s="26"/>
      <c r="CR1060" s="26"/>
      <c r="CS1060" s="26"/>
      <c r="CT1060" s="26"/>
      <c r="CU1060" s="26"/>
      <c r="CV1060" s="26"/>
      <c r="CW1060" s="26"/>
      <c r="CX1060" s="26"/>
      <c r="CY1060" s="26"/>
      <c r="CZ1060" s="26"/>
      <c r="DA1060" s="26"/>
      <c r="DB1060" s="26"/>
      <c r="DC1060" s="26"/>
      <c r="DD1060" s="26"/>
      <c r="DE1060" s="26"/>
      <c r="DF1060" s="26"/>
      <c r="DG1060" s="26"/>
      <c r="DH1060" s="26"/>
      <c r="DI1060" s="26"/>
      <c r="DJ1060" s="26"/>
      <c r="DK1060" s="26"/>
      <c r="DL1060" s="26"/>
      <c r="DM1060" s="26"/>
      <c r="DN1060" s="26"/>
      <c r="DO1060" s="26"/>
      <c r="DP1060" s="26"/>
      <c r="DQ1060" s="26"/>
      <c r="DR1060" s="26"/>
      <c r="DS1060" s="26"/>
      <c r="DT1060" s="26"/>
      <c r="DU1060" s="26"/>
      <c r="DV1060" s="26"/>
      <c r="DW1060" s="26"/>
      <c r="DX1060" s="26"/>
      <c r="DY1060" s="26"/>
      <c r="DZ1060" s="26"/>
      <c r="EA1060" s="26"/>
      <c r="EB1060" s="26"/>
      <c r="EC1060" s="26"/>
      <c r="ED1060" s="26"/>
      <c r="EE1060" s="26"/>
      <c r="EF1060" s="26"/>
      <c r="EG1060" s="26"/>
      <c r="EH1060" s="26"/>
      <c r="EI1060" s="26"/>
      <c r="EJ1060" s="26"/>
      <c r="EK1060" s="26"/>
      <c r="EL1060" s="26"/>
      <c r="EM1060" s="26"/>
      <c r="EN1060" s="26"/>
      <c r="EO1060" s="26"/>
      <c r="EP1060" s="26"/>
      <c r="EQ1060" s="26"/>
      <c r="ER1060" s="26"/>
      <c r="ES1060" s="26"/>
      <c r="ET1060" s="26"/>
      <c r="EU1060" s="26"/>
      <c r="EV1060" s="26"/>
      <c r="EW1060" s="26"/>
      <c r="EX1060" s="26"/>
      <c r="EY1060" s="26"/>
      <c r="EZ1060" s="26"/>
      <c r="FA1060" s="26"/>
      <c r="FB1060" s="26"/>
      <c r="FC1060" s="26"/>
      <c r="FD1060" s="26"/>
      <c r="FE1060" s="26"/>
      <c r="FF1060" s="26"/>
      <c r="FG1060" s="26"/>
      <c r="FH1060" s="26"/>
      <c r="FI1060" s="26"/>
      <c r="FJ1060" s="26"/>
      <c r="FK1060" s="26"/>
      <c r="FL1060" s="26"/>
      <c r="FM1060" s="26"/>
      <c r="FN1060" s="26"/>
      <c r="FO1060" s="26"/>
      <c r="FP1060" s="26"/>
      <c r="FQ1060" s="26"/>
      <c r="FR1060" s="26"/>
      <c r="FS1060" s="26"/>
      <c r="FT1060" s="26"/>
      <c r="FU1060" s="26"/>
      <c r="FV1060" s="26"/>
      <c r="FW1060" s="26"/>
      <c r="FX1060" s="26"/>
      <c r="FY1060" s="26"/>
      <c r="FZ1060" s="26"/>
      <c r="GA1060" s="26"/>
      <c r="GB1060" s="26"/>
      <c r="GC1060" s="26"/>
      <c r="GD1060" s="26"/>
      <c r="GE1060" s="26"/>
      <c r="GF1060" s="26"/>
      <c r="GG1060" s="26"/>
      <c r="GH1060" s="26"/>
      <c r="GI1060" s="26"/>
      <c r="GJ1060" s="26"/>
      <c r="GK1060" s="26"/>
      <c r="GL1060" s="26"/>
      <c r="GM1060" s="26"/>
      <c r="GN1060" s="26"/>
      <c r="GO1060" s="26"/>
      <c r="GP1060" s="26"/>
      <c r="GQ1060" s="26"/>
      <c r="GR1060" s="26"/>
      <c r="GS1060" s="26"/>
      <c r="GT1060" s="26"/>
      <c r="GU1060" s="26"/>
      <c r="GV1060" s="26"/>
      <c r="GW1060" s="26"/>
      <c r="GX1060" s="26"/>
      <c r="GY1060" s="26"/>
      <c r="GZ1060" s="26"/>
      <c r="HA1060" s="26"/>
      <c r="HB1060" s="26"/>
      <c r="HC1060" s="26"/>
      <c r="HD1060" s="26"/>
      <c r="HE1060" s="26"/>
      <c r="HF1060" s="26"/>
      <c r="HG1060" s="26"/>
      <c r="HH1060" s="26"/>
      <c r="HI1060" s="26"/>
      <c r="HJ1060" s="26"/>
      <c r="HK1060" s="26"/>
      <c r="HL1060" s="26"/>
      <c r="HM1060" s="26"/>
      <c r="HN1060" s="26"/>
      <c r="HO1060" s="26"/>
      <c r="HP1060" s="26"/>
      <c r="HQ1060" s="26"/>
      <c r="HR1060" s="26"/>
      <c r="HS1060" s="26"/>
      <c r="HT1060" s="26"/>
      <c r="HU1060" s="26"/>
      <c r="HV1060" s="26"/>
      <c r="HW1060" s="26"/>
      <c r="HX1060" s="26"/>
      <c r="HY1060" s="26"/>
      <c r="HZ1060" s="26"/>
      <c r="IA1060" s="26"/>
      <c r="IB1060" s="26"/>
      <c r="IC1060" s="26"/>
      <c r="ID1060" s="26"/>
      <c r="IE1060" s="26"/>
      <c r="IF1060" s="26"/>
      <c r="IG1060" s="26"/>
      <c r="IH1060" s="26"/>
      <c r="II1060" s="26"/>
      <c r="IJ1060" s="26"/>
      <c r="IK1060" s="26"/>
      <c r="IL1060" s="26"/>
      <c r="IM1060" s="26"/>
      <c r="IN1060" s="26"/>
      <c r="IO1060" s="26"/>
      <c r="IP1060" s="26"/>
      <c r="IQ1060" s="26"/>
      <c r="IR1060" s="26"/>
      <c r="IS1060" s="26"/>
      <c r="IT1060" s="26"/>
      <c r="IU1060" s="26"/>
      <c r="IV1060" s="26"/>
    </row>
    <row r="1061" spans="1:256" s="32" customFormat="1" ht="14.4" x14ac:dyDescent="0.3">
      <c r="A1061"/>
      <c r="B1061"/>
      <c r="C1061"/>
      <c r="D1061"/>
      <c r="E1061"/>
      <c r="F1061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6"/>
      <c r="AB1061" s="26"/>
      <c r="AC1061" s="26"/>
      <c r="AD1061" s="26"/>
      <c r="AE1061" s="26"/>
      <c r="AF1061" s="26"/>
      <c r="AG1061" s="26"/>
      <c r="AH1061" s="26"/>
      <c r="AI1061" s="26"/>
      <c r="AJ1061" s="26"/>
      <c r="AK1061" s="26"/>
      <c r="AL1061" s="26"/>
      <c r="AM1061" s="26"/>
      <c r="AN1061" s="26"/>
      <c r="AO1061" s="26"/>
      <c r="AP1061" s="26"/>
      <c r="AQ1061" s="26"/>
      <c r="AR1061" s="26"/>
      <c r="AS1061" s="26"/>
      <c r="AT1061" s="26"/>
      <c r="AU1061" s="26"/>
      <c r="AV1061" s="26"/>
      <c r="AW1061" s="26"/>
      <c r="AX1061" s="26"/>
      <c r="AY1061" s="26"/>
      <c r="AZ1061" s="26"/>
      <c r="BA1061" s="26"/>
      <c r="BB1061" s="26"/>
      <c r="BC1061" s="26"/>
      <c r="BD1061" s="26"/>
      <c r="BE1061" s="26"/>
      <c r="BF1061" s="26"/>
      <c r="BG1061" s="26"/>
      <c r="BH1061" s="26"/>
      <c r="BI1061" s="26"/>
      <c r="BJ1061" s="26"/>
      <c r="BK1061" s="26"/>
      <c r="BL1061" s="26"/>
      <c r="BM1061" s="26"/>
      <c r="BN1061" s="26"/>
      <c r="BO1061" s="26"/>
      <c r="BP1061" s="26"/>
      <c r="BQ1061" s="26"/>
      <c r="BR1061" s="26"/>
      <c r="BS1061" s="26"/>
      <c r="BT1061" s="26"/>
      <c r="BU1061" s="26"/>
      <c r="BV1061" s="26"/>
      <c r="BW1061" s="26"/>
      <c r="BX1061" s="26"/>
      <c r="BY1061" s="26"/>
      <c r="BZ1061" s="26"/>
      <c r="CA1061" s="26"/>
      <c r="CB1061" s="26"/>
      <c r="CC1061" s="26"/>
      <c r="CD1061" s="26"/>
      <c r="CE1061" s="26"/>
      <c r="CF1061" s="26"/>
      <c r="CG1061" s="26"/>
      <c r="CH1061" s="26"/>
      <c r="CI1061" s="26"/>
      <c r="CJ1061" s="26"/>
      <c r="CK1061" s="26"/>
      <c r="CL1061" s="26"/>
      <c r="CM1061" s="26"/>
      <c r="CN1061" s="26"/>
      <c r="CO1061" s="26"/>
      <c r="CP1061" s="26"/>
      <c r="CQ1061" s="26"/>
      <c r="CR1061" s="26"/>
      <c r="CS1061" s="26"/>
      <c r="CT1061" s="26"/>
      <c r="CU1061" s="26"/>
      <c r="CV1061" s="26"/>
      <c r="CW1061" s="26"/>
      <c r="CX1061" s="26"/>
      <c r="CY1061" s="26"/>
      <c r="CZ1061" s="26"/>
      <c r="DA1061" s="26"/>
      <c r="DB1061" s="26"/>
      <c r="DC1061" s="26"/>
      <c r="DD1061" s="26"/>
      <c r="DE1061" s="26"/>
      <c r="DF1061" s="26"/>
      <c r="DG1061" s="26"/>
      <c r="DH1061" s="26"/>
      <c r="DI1061" s="26"/>
      <c r="DJ1061" s="26"/>
      <c r="DK1061" s="26"/>
      <c r="DL1061" s="26"/>
      <c r="DM1061" s="26"/>
      <c r="DN1061" s="26"/>
      <c r="DO1061" s="26"/>
      <c r="DP1061" s="26"/>
      <c r="DQ1061" s="26"/>
      <c r="DR1061" s="26"/>
      <c r="DS1061" s="26"/>
      <c r="DT1061" s="26"/>
      <c r="DU1061" s="26"/>
      <c r="DV1061" s="26"/>
      <c r="DW1061" s="26"/>
      <c r="DX1061" s="26"/>
      <c r="DY1061" s="26"/>
      <c r="DZ1061" s="26"/>
      <c r="EA1061" s="26"/>
      <c r="EB1061" s="26"/>
      <c r="EC1061" s="26"/>
      <c r="ED1061" s="26"/>
      <c r="EE1061" s="26"/>
      <c r="EF1061" s="26"/>
      <c r="EG1061" s="26"/>
      <c r="EH1061" s="26"/>
      <c r="EI1061" s="26"/>
      <c r="EJ1061" s="26"/>
      <c r="EK1061" s="26"/>
      <c r="EL1061" s="26"/>
      <c r="EM1061" s="26"/>
      <c r="EN1061" s="26"/>
      <c r="EO1061" s="26"/>
      <c r="EP1061" s="26"/>
      <c r="EQ1061" s="26"/>
      <c r="ER1061" s="26"/>
      <c r="ES1061" s="26"/>
      <c r="ET1061" s="26"/>
      <c r="EU1061" s="26"/>
      <c r="EV1061" s="26"/>
      <c r="EW1061" s="26"/>
      <c r="EX1061" s="26"/>
      <c r="EY1061" s="26"/>
      <c r="EZ1061" s="26"/>
      <c r="FA1061" s="26"/>
      <c r="FB1061" s="26"/>
      <c r="FC1061" s="26"/>
      <c r="FD1061" s="26"/>
      <c r="FE1061" s="26"/>
      <c r="FF1061" s="26"/>
      <c r="FG1061" s="26"/>
      <c r="FH1061" s="26"/>
      <c r="FI1061" s="26"/>
      <c r="FJ1061" s="26"/>
      <c r="FK1061" s="26"/>
      <c r="FL1061" s="26"/>
      <c r="FM1061" s="26"/>
      <c r="FN1061" s="26"/>
      <c r="FO1061" s="26"/>
      <c r="FP1061" s="26"/>
      <c r="FQ1061" s="26"/>
      <c r="FR1061" s="26"/>
      <c r="FS1061" s="26"/>
      <c r="FT1061" s="26"/>
      <c r="FU1061" s="26"/>
      <c r="FV1061" s="26"/>
      <c r="FW1061" s="26"/>
      <c r="FX1061" s="26"/>
      <c r="FY1061" s="26"/>
      <c r="FZ1061" s="26"/>
      <c r="GA1061" s="26"/>
      <c r="GB1061" s="26"/>
      <c r="GC1061" s="26"/>
      <c r="GD1061" s="26"/>
      <c r="GE1061" s="26"/>
      <c r="GF1061" s="26"/>
      <c r="GG1061" s="26"/>
      <c r="GH1061" s="26"/>
      <c r="GI1061" s="26"/>
      <c r="GJ1061" s="26"/>
      <c r="GK1061" s="26"/>
      <c r="GL1061" s="26"/>
      <c r="GM1061" s="26"/>
      <c r="GN1061" s="26"/>
      <c r="GO1061" s="26"/>
      <c r="GP1061" s="26"/>
      <c r="GQ1061" s="26"/>
      <c r="GR1061" s="26"/>
      <c r="GS1061" s="26"/>
      <c r="GT1061" s="26"/>
      <c r="GU1061" s="26"/>
      <c r="GV1061" s="26"/>
      <c r="GW1061" s="26"/>
      <c r="GX1061" s="26"/>
      <c r="GY1061" s="26"/>
      <c r="GZ1061" s="26"/>
      <c r="HA1061" s="26"/>
      <c r="HB1061" s="26"/>
      <c r="HC1061" s="26"/>
      <c r="HD1061" s="26"/>
      <c r="HE1061" s="26"/>
      <c r="HF1061" s="26"/>
      <c r="HG1061" s="26"/>
      <c r="HH1061" s="26"/>
      <c r="HI1061" s="26"/>
      <c r="HJ1061" s="26"/>
      <c r="HK1061" s="26"/>
      <c r="HL1061" s="26"/>
      <c r="HM1061" s="26"/>
      <c r="HN1061" s="26"/>
      <c r="HO1061" s="26"/>
      <c r="HP1061" s="26"/>
      <c r="HQ1061" s="26"/>
      <c r="HR1061" s="26"/>
      <c r="HS1061" s="26"/>
      <c r="HT1061" s="26"/>
      <c r="HU1061" s="26"/>
      <c r="HV1061" s="26"/>
      <c r="HW1061" s="26"/>
      <c r="HX1061" s="26"/>
      <c r="HY1061" s="26"/>
      <c r="HZ1061" s="26"/>
      <c r="IA1061" s="26"/>
      <c r="IB1061" s="26"/>
      <c r="IC1061" s="26"/>
      <c r="ID1061" s="26"/>
      <c r="IE1061" s="26"/>
      <c r="IF1061" s="26"/>
      <c r="IG1061" s="26"/>
      <c r="IH1061" s="26"/>
      <c r="II1061" s="26"/>
      <c r="IJ1061" s="26"/>
      <c r="IK1061" s="26"/>
      <c r="IL1061" s="26"/>
      <c r="IM1061" s="26"/>
      <c r="IN1061" s="26"/>
      <c r="IO1061" s="26"/>
      <c r="IP1061" s="26"/>
      <c r="IQ1061" s="26"/>
      <c r="IR1061" s="26"/>
      <c r="IS1061" s="26"/>
      <c r="IT1061" s="26"/>
      <c r="IU1061" s="26"/>
      <c r="IV1061" s="26"/>
    </row>
    <row r="1062" spans="1:256" s="32" customFormat="1" ht="14.4" x14ac:dyDescent="0.3">
      <c r="A1062"/>
      <c r="B1062"/>
      <c r="C1062"/>
      <c r="D1062"/>
      <c r="E1062"/>
      <c r="F1062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6"/>
      <c r="AB1062" s="26"/>
      <c r="AC1062" s="26"/>
      <c r="AD1062" s="26"/>
      <c r="AE1062" s="26"/>
      <c r="AF1062" s="26"/>
      <c r="AG1062" s="26"/>
      <c r="AH1062" s="26"/>
      <c r="AI1062" s="26"/>
      <c r="AJ1062" s="26"/>
      <c r="AK1062" s="26"/>
      <c r="AL1062" s="26"/>
      <c r="AM1062" s="26"/>
      <c r="AN1062" s="26"/>
      <c r="AO1062" s="26"/>
      <c r="AP1062" s="26"/>
      <c r="AQ1062" s="26"/>
      <c r="AR1062" s="26"/>
      <c r="AS1062" s="26"/>
      <c r="AT1062" s="26"/>
      <c r="AU1062" s="26"/>
      <c r="AV1062" s="26"/>
      <c r="AW1062" s="26"/>
      <c r="AX1062" s="26"/>
      <c r="AY1062" s="26"/>
      <c r="AZ1062" s="26"/>
      <c r="BA1062" s="26"/>
      <c r="BB1062" s="26"/>
      <c r="BC1062" s="26"/>
      <c r="BD1062" s="26"/>
      <c r="BE1062" s="26"/>
      <c r="BF1062" s="26"/>
      <c r="BG1062" s="26"/>
      <c r="BH1062" s="26"/>
      <c r="BI1062" s="26"/>
      <c r="BJ1062" s="26"/>
      <c r="BK1062" s="26"/>
      <c r="BL1062" s="26"/>
      <c r="BM1062" s="26"/>
      <c r="BN1062" s="26"/>
      <c r="BO1062" s="26"/>
      <c r="BP1062" s="26"/>
      <c r="BQ1062" s="26"/>
      <c r="BR1062" s="26"/>
      <c r="BS1062" s="26"/>
      <c r="BT1062" s="26"/>
      <c r="BU1062" s="26"/>
      <c r="BV1062" s="26"/>
      <c r="BW1062" s="26"/>
      <c r="BX1062" s="26"/>
      <c r="BY1062" s="26"/>
      <c r="BZ1062" s="26"/>
      <c r="CA1062" s="26"/>
      <c r="CB1062" s="26"/>
      <c r="CC1062" s="26"/>
      <c r="CD1062" s="26"/>
      <c r="CE1062" s="26"/>
      <c r="CF1062" s="26"/>
      <c r="CG1062" s="26"/>
      <c r="CH1062" s="26"/>
      <c r="CI1062" s="26"/>
      <c r="CJ1062" s="26"/>
      <c r="CK1062" s="26"/>
      <c r="CL1062" s="26"/>
      <c r="CM1062" s="26"/>
      <c r="CN1062" s="26"/>
      <c r="CO1062" s="26"/>
      <c r="CP1062" s="26"/>
      <c r="CQ1062" s="26"/>
      <c r="CR1062" s="26"/>
      <c r="CS1062" s="26"/>
      <c r="CT1062" s="26"/>
      <c r="CU1062" s="26"/>
      <c r="CV1062" s="26"/>
      <c r="CW1062" s="26"/>
      <c r="CX1062" s="26"/>
      <c r="CY1062" s="26"/>
      <c r="CZ1062" s="26"/>
      <c r="DA1062" s="26"/>
      <c r="DB1062" s="26"/>
      <c r="DC1062" s="26"/>
      <c r="DD1062" s="26"/>
      <c r="DE1062" s="26"/>
      <c r="DF1062" s="26"/>
      <c r="DG1062" s="26"/>
      <c r="DH1062" s="26"/>
      <c r="DI1062" s="26"/>
      <c r="DJ1062" s="26"/>
      <c r="DK1062" s="26"/>
      <c r="DL1062" s="26"/>
      <c r="DM1062" s="26"/>
      <c r="DN1062" s="26"/>
      <c r="DO1062" s="26"/>
      <c r="DP1062" s="26"/>
      <c r="DQ1062" s="26"/>
      <c r="DR1062" s="26"/>
      <c r="DS1062" s="26"/>
      <c r="DT1062" s="26"/>
      <c r="DU1062" s="26"/>
      <c r="DV1062" s="26"/>
      <c r="DW1062" s="26"/>
      <c r="DX1062" s="26"/>
      <c r="DY1062" s="26"/>
      <c r="DZ1062" s="26"/>
      <c r="EA1062" s="26"/>
      <c r="EB1062" s="26"/>
      <c r="EC1062" s="26"/>
      <c r="ED1062" s="26"/>
      <c r="EE1062" s="26"/>
      <c r="EF1062" s="26"/>
      <c r="EG1062" s="26"/>
      <c r="EH1062" s="26"/>
      <c r="EI1062" s="26"/>
      <c r="EJ1062" s="26"/>
      <c r="EK1062" s="26"/>
      <c r="EL1062" s="26"/>
      <c r="EM1062" s="26"/>
      <c r="EN1062" s="26"/>
      <c r="EO1062" s="26"/>
      <c r="EP1062" s="26"/>
      <c r="EQ1062" s="26"/>
      <c r="ER1062" s="26"/>
      <c r="ES1062" s="26"/>
      <c r="ET1062" s="26"/>
      <c r="EU1062" s="26"/>
      <c r="EV1062" s="26"/>
      <c r="EW1062" s="26"/>
      <c r="EX1062" s="26"/>
      <c r="EY1062" s="26"/>
      <c r="EZ1062" s="26"/>
      <c r="FA1062" s="26"/>
      <c r="FB1062" s="26"/>
      <c r="FC1062" s="26"/>
      <c r="FD1062" s="26"/>
      <c r="FE1062" s="26"/>
      <c r="FF1062" s="26"/>
      <c r="FG1062" s="26"/>
      <c r="FH1062" s="26"/>
      <c r="FI1062" s="26"/>
      <c r="FJ1062" s="26"/>
      <c r="FK1062" s="26"/>
      <c r="FL1062" s="26"/>
      <c r="FM1062" s="26"/>
      <c r="FN1062" s="26"/>
      <c r="FO1062" s="26"/>
      <c r="FP1062" s="26"/>
      <c r="FQ1062" s="26"/>
      <c r="FR1062" s="26"/>
      <c r="FS1062" s="26"/>
      <c r="FT1062" s="26"/>
      <c r="FU1062" s="26"/>
      <c r="FV1062" s="26"/>
      <c r="FW1062" s="26"/>
      <c r="FX1062" s="26"/>
      <c r="FY1062" s="26"/>
      <c r="FZ1062" s="26"/>
      <c r="GA1062" s="26"/>
      <c r="GB1062" s="26"/>
      <c r="GC1062" s="26"/>
      <c r="GD1062" s="26"/>
      <c r="GE1062" s="26"/>
      <c r="GF1062" s="26"/>
      <c r="GG1062" s="26"/>
      <c r="GH1062" s="26"/>
      <c r="GI1062" s="26"/>
      <c r="GJ1062" s="26"/>
      <c r="GK1062" s="26"/>
      <c r="GL1062" s="26"/>
      <c r="GM1062" s="26"/>
      <c r="GN1062" s="26"/>
      <c r="GO1062" s="26"/>
      <c r="GP1062" s="26"/>
      <c r="GQ1062" s="26"/>
      <c r="GR1062" s="26"/>
      <c r="GS1062" s="26"/>
      <c r="GT1062" s="26"/>
      <c r="GU1062" s="26"/>
      <c r="GV1062" s="26"/>
      <c r="GW1062" s="26"/>
      <c r="GX1062" s="26"/>
      <c r="GY1062" s="26"/>
      <c r="GZ1062" s="26"/>
      <c r="HA1062" s="26"/>
      <c r="HB1062" s="26"/>
      <c r="HC1062" s="26"/>
      <c r="HD1062" s="26"/>
      <c r="HE1062" s="26"/>
      <c r="HF1062" s="26"/>
      <c r="HG1062" s="26"/>
      <c r="HH1062" s="26"/>
      <c r="HI1062" s="26"/>
      <c r="HJ1062" s="26"/>
      <c r="HK1062" s="26"/>
      <c r="HL1062" s="26"/>
      <c r="HM1062" s="26"/>
      <c r="HN1062" s="26"/>
      <c r="HO1062" s="26"/>
      <c r="HP1062" s="26"/>
      <c r="HQ1062" s="26"/>
      <c r="HR1062" s="26"/>
      <c r="HS1062" s="26"/>
      <c r="HT1062" s="26"/>
      <c r="HU1062" s="26"/>
      <c r="HV1062" s="26"/>
      <c r="HW1062" s="26"/>
      <c r="HX1062" s="26"/>
      <c r="HY1062" s="26"/>
      <c r="HZ1062" s="26"/>
      <c r="IA1062" s="26"/>
      <c r="IB1062" s="26"/>
      <c r="IC1062" s="26"/>
      <c r="ID1062" s="26"/>
      <c r="IE1062" s="26"/>
      <c r="IF1062" s="26"/>
      <c r="IG1062" s="26"/>
      <c r="IH1062" s="26"/>
      <c r="II1062" s="26"/>
      <c r="IJ1062" s="26"/>
      <c r="IK1062" s="26"/>
      <c r="IL1062" s="26"/>
      <c r="IM1062" s="26"/>
      <c r="IN1062" s="26"/>
      <c r="IO1062" s="26"/>
      <c r="IP1062" s="26"/>
      <c r="IQ1062" s="26"/>
      <c r="IR1062" s="26"/>
      <c r="IS1062" s="26"/>
      <c r="IT1062" s="26"/>
      <c r="IU1062" s="26"/>
      <c r="IV1062" s="26"/>
    </row>
    <row r="1063" spans="1:256" s="32" customFormat="1" ht="14.4" x14ac:dyDescent="0.3">
      <c r="A1063"/>
      <c r="B1063"/>
      <c r="C1063"/>
      <c r="D1063"/>
      <c r="E1063"/>
      <c r="F1063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6"/>
      <c r="AB1063" s="26"/>
      <c r="AC1063" s="26"/>
      <c r="AD1063" s="26"/>
      <c r="AE1063" s="26"/>
      <c r="AF1063" s="26"/>
      <c r="AG1063" s="26"/>
      <c r="AH1063" s="26"/>
      <c r="AI1063" s="26"/>
      <c r="AJ1063" s="26"/>
      <c r="AK1063" s="26"/>
      <c r="AL1063" s="26"/>
      <c r="AM1063" s="26"/>
      <c r="AN1063" s="26"/>
      <c r="AO1063" s="26"/>
      <c r="AP1063" s="26"/>
      <c r="AQ1063" s="26"/>
      <c r="AR1063" s="26"/>
      <c r="AS1063" s="26"/>
      <c r="AT1063" s="26"/>
      <c r="AU1063" s="26"/>
      <c r="AV1063" s="26"/>
      <c r="AW1063" s="26"/>
      <c r="AX1063" s="26"/>
      <c r="AY1063" s="26"/>
      <c r="AZ1063" s="26"/>
      <c r="BA1063" s="26"/>
      <c r="BB1063" s="26"/>
      <c r="BC1063" s="26"/>
      <c r="BD1063" s="26"/>
      <c r="BE1063" s="26"/>
      <c r="BF1063" s="26"/>
      <c r="BG1063" s="26"/>
      <c r="BH1063" s="26"/>
      <c r="BI1063" s="26"/>
      <c r="BJ1063" s="26"/>
      <c r="BK1063" s="26"/>
      <c r="BL1063" s="26"/>
      <c r="BM1063" s="26"/>
      <c r="BN1063" s="26"/>
      <c r="BO1063" s="26"/>
      <c r="BP1063" s="26"/>
      <c r="BQ1063" s="26"/>
      <c r="BR1063" s="26"/>
      <c r="BS1063" s="26"/>
      <c r="BT1063" s="26"/>
      <c r="BU1063" s="26"/>
      <c r="BV1063" s="26"/>
      <c r="BW1063" s="26"/>
      <c r="BX1063" s="26"/>
      <c r="BY1063" s="26"/>
      <c r="BZ1063" s="26"/>
      <c r="CA1063" s="26"/>
      <c r="CB1063" s="26"/>
      <c r="CC1063" s="26"/>
      <c r="CD1063" s="26"/>
      <c r="CE1063" s="26"/>
      <c r="CF1063" s="26"/>
      <c r="CG1063" s="26"/>
      <c r="CH1063" s="26"/>
      <c r="CI1063" s="26"/>
      <c r="CJ1063" s="26"/>
      <c r="CK1063" s="26"/>
      <c r="CL1063" s="26"/>
      <c r="CM1063" s="26"/>
      <c r="CN1063" s="26"/>
      <c r="CO1063" s="26"/>
      <c r="CP1063" s="26"/>
      <c r="CQ1063" s="26"/>
      <c r="CR1063" s="26"/>
      <c r="CS1063" s="26"/>
      <c r="CT1063" s="26"/>
      <c r="CU1063" s="26"/>
      <c r="CV1063" s="26"/>
      <c r="CW1063" s="26"/>
      <c r="CX1063" s="26"/>
      <c r="CY1063" s="26"/>
      <c r="CZ1063" s="26"/>
      <c r="DA1063" s="26"/>
      <c r="DB1063" s="26"/>
      <c r="DC1063" s="26"/>
      <c r="DD1063" s="26"/>
      <c r="DE1063" s="26"/>
      <c r="DF1063" s="26"/>
      <c r="DG1063" s="26"/>
      <c r="DH1063" s="26"/>
      <c r="DI1063" s="26"/>
      <c r="DJ1063" s="26"/>
      <c r="DK1063" s="26"/>
      <c r="DL1063" s="26"/>
      <c r="DM1063" s="26"/>
      <c r="DN1063" s="26"/>
      <c r="DO1063" s="26"/>
      <c r="DP1063" s="26"/>
      <c r="DQ1063" s="26"/>
      <c r="DR1063" s="26"/>
      <c r="DS1063" s="26"/>
      <c r="DT1063" s="26"/>
      <c r="DU1063" s="26"/>
      <c r="DV1063" s="26"/>
      <c r="DW1063" s="26"/>
      <c r="DX1063" s="26"/>
      <c r="DY1063" s="26"/>
      <c r="DZ1063" s="26"/>
      <c r="EA1063" s="26"/>
      <c r="EB1063" s="26"/>
      <c r="EC1063" s="26"/>
      <c r="ED1063" s="26"/>
      <c r="EE1063" s="26"/>
      <c r="EF1063" s="26"/>
      <c r="EG1063" s="26"/>
      <c r="EH1063" s="26"/>
      <c r="EI1063" s="26"/>
      <c r="EJ1063" s="26"/>
      <c r="EK1063" s="26"/>
      <c r="EL1063" s="26"/>
      <c r="EM1063" s="26"/>
      <c r="EN1063" s="26"/>
      <c r="EO1063" s="26"/>
      <c r="EP1063" s="26"/>
      <c r="EQ1063" s="26"/>
      <c r="ER1063" s="26"/>
      <c r="ES1063" s="26"/>
      <c r="ET1063" s="26"/>
      <c r="EU1063" s="26"/>
      <c r="EV1063" s="26"/>
      <c r="EW1063" s="26"/>
      <c r="EX1063" s="26"/>
      <c r="EY1063" s="26"/>
      <c r="EZ1063" s="26"/>
      <c r="FA1063" s="26"/>
      <c r="FB1063" s="26"/>
      <c r="FC1063" s="26"/>
      <c r="FD1063" s="26"/>
      <c r="FE1063" s="26"/>
      <c r="FF1063" s="26"/>
      <c r="FG1063" s="26"/>
      <c r="FH1063" s="26"/>
      <c r="FI1063" s="26"/>
      <c r="FJ1063" s="26"/>
      <c r="FK1063" s="26"/>
      <c r="FL1063" s="26"/>
      <c r="FM1063" s="26"/>
      <c r="FN1063" s="26"/>
      <c r="FO1063" s="26"/>
      <c r="FP1063" s="26"/>
      <c r="FQ1063" s="26"/>
      <c r="FR1063" s="26"/>
      <c r="FS1063" s="26"/>
      <c r="FT1063" s="26"/>
      <c r="FU1063" s="26"/>
      <c r="FV1063" s="26"/>
      <c r="FW1063" s="26"/>
      <c r="FX1063" s="26"/>
      <c r="FY1063" s="26"/>
      <c r="FZ1063" s="26"/>
      <c r="GA1063" s="26"/>
      <c r="GB1063" s="26"/>
      <c r="GC1063" s="26"/>
      <c r="GD1063" s="26"/>
      <c r="GE1063" s="26"/>
      <c r="GF1063" s="26"/>
      <c r="GG1063" s="26"/>
      <c r="GH1063" s="26"/>
      <c r="GI1063" s="26"/>
      <c r="GJ1063" s="26"/>
      <c r="GK1063" s="26"/>
      <c r="GL1063" s="26"/>
      <c r="GM1063" s="26"/>
      <c r="GN1063" s="26"/>
      <c r="GO1063" s="26"/>
      <c r="GP1063" s="26"/>
      <c r="GQ1063" s="26"/>
      <c r="GR1063" s="26"/>
      <c r="GS1063" s="26"/>
      <c r="GT1063" s="26"/>
      <c r="GU1063" s="26"/>
      <c r="GV1063" s="26"/>
      <c r="GW1063" s="26"/>
      <c r="GX1063" s="26"/>
      <c r="GY1063" s="26"/>
      <c r="GZ1063" s="26"/>
      <c r="HA1063" s="26"/>
      <c r="HB1063" s="26"/>
      <c r="HC1063" s="26"/>
      <c r="HD1063" s="26"/>
      <c r="HE1063" s="26"/>
      <c r="HF1063" s="26"/>
      <c r="HG1063" s="26"/>
      <c r="HH1063" s="26"/>
      <c r="HI1063" s="26"/>
      <c r="HJ1063" s="26"/>
      <c r="HK1063" s="26"/>
      <c r="HL1063" s="26"/>
      <c r="HM1063" s="26"/>
      <c r="HN1063" s="26"/>
      <c r="HO1063" s="26"/>
      <c r="HP1063" s="26"/>
      <c r="HQ1063" s="26"/>
      <c r="HR1063" s="26"/>
      <c r="HS1063" s="26"/>
      <c r="HT1063" s="26"/>
      <c r="HU1063" s="26"/>
      <c r="HV1063" s="26"/>
      <c r="HW1063" s="26"/>
      <c r="HX1063" s="26"/>
      <c r="HY1063" s="26"/>
      <c r="HZ1063" s="26"/>
      <c r="IA1063" s="26"/>
      <c r="IB1063" s="26"/>
      <c r="IC1063" s="26"/>
      <c r="ID1063" s="26"/>
      <c r="IE1063" s="26"/>
      <c r="IF1063" s="26"/>
      <c r="IG1063" s="26"/>
      <c r="IH1063" s="26"/>
      <c r="II1063" s="26"/>
      <c r="IJ1063" s="26"/>
      <c r="IK1063" s="26"/>
      <c r="IL1063" s="26"/>
      <c r="IM1063" s="26"/>
      <c r="IN1063" s="26"/>
      <c r="IO1063" s="26"/>
      <c r="IP1063" s="26"/>
      <c r="IQ1063" s="26"/>
      <c r="IR1063" s="26"/>
      <c r="IS1063" s="26"/>
      <c r="IT1063" s="26"/>
      <c r="IU1063" s="26"/>
      <c r="IV1063" s="26"/>
    </row>
    <row r="1064" spans="1:256" s="35" customFormat="1" ht="14.4" x14ac:dyDescent="0.3">
      <c r="A1064"/>
      <c r="B1064"/>
      <c r="C1064"/>
      <c r="D1064"/>
      <c r="E1064"/>
      <c r="F1064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6"/>
      <c r="AB1064" s="26"/>
      <c r="AC1064" s="26"/>
      <c r="AD1064" s="26"/>
      <c r="AE1064" s="26"/>
      <c r="AF1064" s="26"/>
      <c r="AG1064" s="26"/>
      <c r="AH1064" s="26"/>
      <c r="AI1064" s="26"/>
      <c r="AJ1064" s="26"/>
      <c r="AK1064" s="26"/>
      <c r="AL1064" s="26"/>
      <c r="AM1064" s="26"/>
      <c r="AN1064" s="26"/>
      <c r="AO1064" s="26"/>
      <c r="AP1064" s="26"/>
      <c r="AQ1064" s="26"/>
      <c r="AR1064" s="26"/>
      <c r="AS1064" s="26"/>
      <c r="AT1064" s="26"/>
      <c r="AU1064" s="26"/>
      <c r="AV1064" s="26"/>
      <c r="AW1064" s="26"/>
      <c r="AX1064" s="26"/>
      <c r="AY1064" s="26"/>
      <c r="AZ1064" s="26"/>
      <c r="BA1064" s="26"/>
      <c r="BB1064" s="26"/>
      <c r="BC1064" s="26"/>
      <c r="BD1064" s="26"/>
      <c r="BE1064" s="26"/>
      <c r="BF1064" s="26"/>
      <c r="BG1064" s="26"/>
      <c r="BH1064" s="26"/>
      <c r="BI1064" s="26"/>
      <c r="BJ1064" s="26"/>
      <c r="BK1064" s="26"/>
      <c r="BL1064" s="26"/>
      <c r="BM1064" s="26"/>
      <c r="BN1064" s="26"/>
      <c r="BO1064" s="26"/>
      <c r="BP1064" s="26"/>
      <c r="BQ1064" s="26"/>
      <c r="BR1064" s="26"/>
      <c r="BS1064" s="26"/>
      <c r="BT1064" s="26"/>
      <c r="BU1064" s="26"/>
      <c r="BV1064" s="26"/>
      <c r="BW1064" s="26"/>
      <c r="BX1064" s="26"/>
      <c r="BY1064" s="26"/>
      <c r="BZ1064" s="26"/>
      <c r="CA1064" s="26"/>
      <c r="CB1064" s="26"/>
      <c r="CC1064" s="26"/>
      <c r="CD1064" s="26"/>
      <c r="CE1064" s="26"/>
      <c r="CF1064" s="26"/>
      <c r="CG1064" s="26"/>
      <c r="CH1064" s="26"/>
      <c r="CI1064" s="26"/>
      <c r="CJ1064" s="26"/>
      <c r="CK1064" s="26"/>
      <c r="CL1064" s="26"/>
      <c r="CM1064" s="26"/>
      <c r="CN1064" s="26"/>
      <c r="CO1064" s="26"/>
      <c r="CP1064" s="26"/>
      <c r="CQ1064" s="26"/>
      <c r="CR1064" s="26"/>
      <c r="CS1064" s="26"/>
      <c r="CT1064" s="26"/>
      <c r="CU1064" s="26"/>
      <c r="CV1064" s="26"/>
      <c r="CW1064" s="26"/>
      <c r="CX1064" s="26"/>
      <c r="CY1064" s="26"/>
      <c r="CZ1064" s="26"/>
      <c r="DA1064" s="26"/>
      <c r="DB1064" s="26"/>
      <c r="DC1064" s="26"/>
      <c r="DD1064" s="26"/>
      <c r="DE1064" s="26"/>
      <c r="DF1064" s="26"/>
      <c r="DG1064" s="26"/>
      <c r="DH1064" s="26"/>
      <c r="DI1064" s="26"/>
      <c r="DJ1064" s="26"/>
      <c r="DK1064" s="26"/>
      <c r="DL1064" s="26"/>
      <c r="DM1064" s="26"/>
      <c r="DN1064" s="26"/>
      <c r="DO1064" s="26"/>
      <c r="DP1064" s="26"/>
      <c r="DQ1064" s="26"/>
      <c r="DR1064" s="26"/>
      <c r="DS1064" s="26"/>
      <c r="DT1064" s="26"/>
      <c r="DU1064" s="26"/>
      <c r="DV1064" s="26"/>
      <c r="DW1064" s="26"/>
      <c r="DX1064" s="26"/>
      <c r="DY1064" s="26"/>
      <c r="DZ1064" s="26"/>
      <c r="EA1064" s="26"/>
      <c r="EB1064" s="26"/>
      <c r="EC1064" s="26"/>
      <c r="ED1064" s="26"/>
      <c r="EE1064" s="26"/>
      <c r="EF1064" s="26"/>
      <c r="EG1064" s="26"/>
      <c r="EH1064" s="26"/>
      <c r="EI1064" s="26"/>
      <c r="EJ1064" s="26"/>
      <c r="EK1064" s="26"/>
      <c r="EL1064" s="26"/>
      <c r="EM1064" s="26"/>
      <c r="EN1064" s="26"/>
      <c r="EO1064" s="26"/>
      <c r="EP1064" s="26"/>
      <c r="EQ1064" s="26"/>
      <c r="ER1064" s="26"/>
      <c r="ES1064" s="26"/>
      <c r="ET1064" s="26"/>
      <c r="EU1064" s="26"/>
      <c r="EV1064" s="26"/>
      <c r="EW1064" s="26"/>
      <c r="EX1064" s="26"/>
      <c r="EY1064" s="26"/>
      <c r="EZ1064" s="26"/>
      <c r="FA1064" s="26"/>
      <c r="FB1064" s="26"/>
      <c r="FC1064" s="26"/>
      <c r="FD1064" s="26"/>
      <c r="FE1064" s="26"/>
      <c r="FF1064" s="26"/>
      <c r="FG1064" s="26"/>
      <c r="FH1064" s="26"/>
      <c r="FI1064" s="26"/>
      <c r="FJ1064" s="26"/>
      <c r="FK1064" s="26"/>
      <c r="FL1064" s="26"/>
      <c r="FM1064" s="26"/>
      <c r="FN1064" s="26"/>
      <c r="FO1064" s="26"/>
      <c r="FP1064" s="26"/>
      <c r="FQ1064" s="26"/>
      <c r="FR1064" s="26"/>
      <c r="FS1064" s="26"/>
      <c r="FT1064" s="26"/>
      <c r="FU1064" s="26"/>
      <c r="FV1064" s="26"/>
      <c r="FW1064" s="26"/>
      <c r="FX1064" s="26"/>
      <c r="FY1064" s="26"/>
      <c r="FZ1064" s="26"/>
      <c r="GA1064" s="26"/>
      <c r="GB1064" s="26"/>
      <c r="GC1064" s="26"/>
      <c r="GD1064" s="26"/>
      <c r="GE1064" s="26"/>
      <c r="GF1064" s="26"/>
      <c r="GG1064" s="26"/>
      <c r="GH1064" s="26"/>
      <c r="GI1064" s="26"/>
      <c r="GJ1064" s="26"/>
      <c r="GK1064" s="26"/>
      <c r="GL1064" s="26"/>
      <c r="GM1064" s="26"/>
      <c r="GN1064" s="26"/>
      <c r="GO1064" s="26"/>
      <c r="GP1064" s="26"/>
      <c r="GQ1064" s="26"/>
      <c r="GR1064" s="26"/>
      <c r="GS1064" s="26"/>
      <c r="GT1064" s="26"/>
      <c r="GU1064" s="26"/>
      <c r="GV1064" s="26"/>
      <c r="GW1064" s="26"/>
      <c r="GX1064" s="26"/>
      <c r="GY1064" s="26"/>
      <c r="GZ1064" s="26"/>
      <c r="HA1064" s="26"/>
      <c r="HB1064" s="26"/>
      <c r="HC1064" s="26"/>
      <c r="HD1064" s="26"/>
      <c r="HE1064" s="26"/>
      <c r="HF1064" s="26"/>
      <c r="HG1064" s="26"/>
      <c r="HH1064" s="26"/>
      <c r="HI1064" s="26"/>
      <c r="HJ1064" s="26"/>
      <c r="HK1064" s="26"/>
      <c r="HL1064" s="26"/>
      <c r="HM1064" s="26"/>
      <c r="HN1064" s="26"/>
      <c r="HO1064" s="26"/>
      <c r="HP1064" s="26"/>
      <c r="HQ1064" s="26"/>
      <c r="HR1064" s="26"/>
      <c r="HS1064" s="26"/>
      <c r="HT1064" s="26"/>
      <c r="HU1064" s="26"/>
      <c r="HV1064" s="26"/>
      <c r="HW1064" s="26"/>
      <c r="HX1064" s="26"/>
      <c r="HY1064" s="26"/>
      <c r="HZ1064" s="26"/>
      <c r="IA1064" s="26"/>
      <c r="IB1064" s="26"/>
      <c r="IC1064" s="26"/>
      <c r="ID1064" s="26"/>
      <c r="IE1064" s="26"/>
      <c r="IF1064" s="26"/>
      <c r="IG1064" s="26"/>
      <c r="IH1064" s="26"/>
      <c r="II1064" s="26"/>
      <c r="IJ1064" s="26"/>
      <c r="IK1064" s="26"/>
      <c r="IL1064" s="26"/>
      <c r="IM1064" s="26"/>
      <c r="IN1064" s="26"/>
      <c r="IO1064" s="26"/>
      <c r="IP1064" s="26"/>
      <c r="IQ1064" s="26"/>
      <c r="IR1064" s="26"/>
      <c r="IS1064" s="26"/>
      <c r="IT1064" s="26"/>
      <c r="IU1064" s="26"/>
      <c r="IV1064" s="26"/>
    </row>
    <row r="1065" spans="1:256" s="32" customFormat="1" ht="14.4" x14ac:dyDescent="0.3">
      <c r="A1065"/>
      <c r="B1065"/>
      <c r="C1065"/>
      <c r="D1065"/>
      <c r="E1065"/>
      <c r="F1065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6"/>
      <c r="AB1065" s="26"/>
      <c r="AC1065" s="26"/>
      <c r="AD1065" s="26"/>
      <c r="AE1065" s="26"/>
      <c r="AF1065" s="26"/>
      <c r="AG1065" s="26"/>
      <c r="AH1065" s="26"/>
      <c r="AI1065" s="26"/>
      <c r="AJ1065" s="26"/>
      <c r="AK1065" s="26"/>
      <c r="AL1065" s="26"/>
      <c r="AM1065" s="26"/>
      <c r="AN1065" s="26"/>
      <c r="AO1065" s="26"/>
      <c r="AP1065" s="26"/>
      <c r="AQ1065" s="26"/>
      <c r="AR1065" s="26"/>
      <c r="AS1065" s="26"/>
      <c r="AT1065" s="26"/>
      <c r="AU1065" s="26"/>
      <c r="AV1065" s="26"/>
      <c r="AW1065" s="26"/>
      <c r="AX1065" s="26"/>
      <c r="AY1065" s="26"/>
      <c r="AZ1065" s="26"/>
      <c r="BA1065" s="26"/>
      <c r="BB1065" s="26"/>
      <c r="BC1065" s="26"/>
      <c r="BD1065" s="26"/>
      <c r="BE1065" s="26"/>
      <c r="BF1065" s="26"/>
      <c r="BG1065" s="26"/>
      <c r="BH1065" s="26"/>
      <c r="BI1065" s="26"/>
      <c r="BJ1065" s="26"/>
      <c r="BK1065" s="26"/>
      <c r="BL1065" s="26"/>
      <c r="BM1065" s="26"/>
      <c r="BN1065" s="26"/>
      <c r="BO1065" s="26"/>
      <c r="BP1065" s="26"/>
      <c r="BQ1065" s="26"/>
      <c r="BR1065" s="26"/>
      <c r="BS1065" s="26"/>
      <c r="BT1065" s="26"/>
      <c r="BU1065" s="26"/>
      <c r="BV1065" s="26"/>
      <c r="BW1065" s="26"/>
      <c r="BX1065" s="26"/>
      <c r="BY1065" s="26"/>
      <c r="BZ1065" s="26"/>
      <c r="CA1065" s="26"/>
      <c r="CB1065" s="26"/>
      <c r="CC1065" s="26"/>
      <c r="CD1065" s="26"/>
      <c r="CE1065" s="26"/>
      <c r="CF1065" s="26"/>
      <c r="CG1065" s="26"/>
      <c r="CH1065" s="26"/>
      <c r="CI1065" s="26"/>
      <c r="CJ1065" s="26"/>
      <c r="CK1065" s="26"/>
      <c r="CL1065" s="26"/>
      <c r="CM1065" s="26"/>
      <c r="CN1065" s="26"/>
      <c r="CO1065" s="26"/>
      <c r="CP1065" s="26"/>
      <c r="CQ1065" s="26"/>
      <c r="CR1065" s="26"/>
      <c r="CS1065" s="26"/>
      <c r="CT1065" s="26"/>
      <c r="CU1065" s="26"/>
      <c r="CV1065" s="26"/>
      <c r="CW1065" s="26"/>
      <c r="CX1065" s="26"/>
      <c r="CY1065" s="26"/>
      <c r="CZ1065" s="26"/>
      <c r="DA1065" s="26"/>
      <c r="DB1065" s="26"/>
      <c r="DC1065" s="26"/>
      <c r="DD1065" s="26"/>
      <c r="DE1065" s="26"/>
      <c r="DF1065" s="26"/>
      <c r="DG1065" s="26"/>
      <c r="DH1065" s="26"/>
      <c r="DI1065" s="26"/>
      <c r="DJ1065" s="26"/>
      <c r="DK1065" s="26"/>
      <c r="DL1065" s="26"/>
      <c r="DM1065" s="26"/>
      <c r="DN1065" s="26"/>
      <c r="DO1065" s="26"/>
      <c r="DP1065" s="26"/>
      <c r="DQ1065" s="26"/>
      <c r="DR1065" s="26"/>
      <c r="DS1065" s="26"/>
      <c r="DT1065" s="26"/>
      <c r="DU1065" s="26"/>
      <c r="DV1065" s="26"/>
      <c r="DW1065" s="26"/>
      <c r="DX1065" s="26"/>
      <c r="DY1065" s="26"/>
      <c r="DZ1065" s="26"/>
      <c r="EA1065" s="26"/>
      <c r="EB1065" s="26"/>
      <c r="EC1065" s="26"/>
      <c r="ED1065" s="26"/>
      <c r="EE1065" s="26"/>
      <c r="EF1065" s="26"/>
      <c r="EG1065" s="26"/>
      <c r="EH1065" s="26"/>
      <c r="EI1065" s="26"/>
      <c r="EJ1065" s="26"/>
      <c r="EK1065" s="26"/>
      <c r="EL1065" s="26"/>
      <c r="EM1065" s="26"/>
      <c r="EN1065" s="26"/>
      <c r="EO1065" s="26"/>
      <c r="EP1065" s="26"/>
      <c r="EQ1065" s="26"/>
      <c r="ER1065" s="26"/>
      <c r="ES1065" s="26"/>
      <c r="ET1065" s="26"/>
      <c r="EU1065" s="26"/>
      <c r="EV1065" s="26"/>
      <c r="EW1065" s="26"/>
      <c r="EX1065" s="26"/>
      <c r="EY1065" s="26"/>
      <c r="EZ1065" s="26"/>
      <c r="FA1065" s="26"/>
      <c r="FB1065" s="26"/>
      <c r="FC1065" s="26"/>
      <c r="FD1065" s="26"/>
      <c r="FE1065" s="26"/>
      <c r="FF1065" s="26"/>
      <c r="FG1065" s="26"/>
      <c r="FH1065" s="26"/>
      <c r="FI1065" s="26"/>
      <c r="FJ1065" s="26"/>
      <c r="FK1065" s="26"/>
      <c r="FL1065" s="26"/>
      <c r="FM1065" s="26"/>
      <c r="FN1065" s="26"/>
      <c r="FO1065" s="26"/>
      <c r="FP1065" s="26"/>
      <c r="FQ1065" s="26"/>
      <c r="FR1065" s="26"/>
      <c r="FS1065" s="26"/>
      <c r="FT1065" s="26"/>
      <c r="FU1065" s="26"/>
      <c r="FV1065" s="26"/>
      <c r="FW1065" s="26"/>
      <c r="FX1065" s="26"/>
      <c r="FY1065" s="26"/>
      <c r="FZ1065" s="26"/>
      <c r="GA1065" s="26"/>
      <c r="GB1065" s="26"/>
      <c r="GC1065" s="26"/>
      <c r="GD1065" s="26"/>
      <c r="GE1065" s="26"/>
      <c r="GF1065" s="26"/>
      <c r="GG1065" s="26"/>
      <c r="GH1065" s="26"/>
      <c r="GI1065" s="26"/>
      <c r="GJ1065" s="26"/>
      <c r="GK1065" s="26"/>
      <c r="GL1065" s="26"/>
      <c r="GM1065" s="26"/>
      <c r="GN1065" s="26"/>
      <c r="GO1065" s="26"/>
      <c r="GP1065" s="26"/>
      <c r="GQ1065" s="26"/>
      <c r="GR1065" s="26"/>
      <c r="GS1065" s="26"/>
      <c r="GT1065" s="26"/>
      <c r="GU1065" s="26"/>
      <c r="GV1065" s="26"/>
      <c r="GW1065" s="26"/>
      <c r="GX1065" s="26"/>
      <c r="GY1065" s="26"/>
      <c r="GZ1065" s="26"/>
      <c r="HA1065" s="26"/>
      <c r="HB1065" s="26"/>
      <c r="HC1065" s="26"/>
      <c r="HD1065" s="26"/>
      <c r="HE1065" s="26"/>
      <c r="HF1065" s="26"/>
      <c r="HG1065" s="26"/>
      <c r="HH1065" s="26"/>
      <c r="HI1065" s="26"/>
      <c r="HJ1065" s="26"/>
      <c r="HK1065" s="26"/>
      <c r="HL1065" s="26"/>
      <c r="HM1065" s="26"/>
      <c r="HN1065" s="26"/>
      <c r="HO1065" s="26"/>
      <c r="HP1065" s="26"/>
      <c r="HQ1065" s="26"/>
      <c r="HR1065" s="26"/>
      <c r="HS1065" s="26"/>
      <c r="HT1065" s="26"/>
      <c r="HU1065" s="26"/>
      <c r="HV1065" s="26"/>
      <c r="HW1065" s="26"/>
      <c r="HX1065" s="26"/>
      <c r="HY1065" s="26"/>
      <c r="HZ1065" s="26"/>
      <c r="IA1065" s="26"/>
      <c r="IB1065" s="26"/>
      <c r="IC1065" s="26"/>
      <c r="ID1065" s="26"/>
      <c r="IE1065" s="26"/>
      <c r="IF1065" s="26"/>
      <c r="IG1065" s="26"/>
      <c r="IH1065" s="26"/>
      <c r="II1065" s="26"/>
      <c r="IJ1065" s="26"/>
      <c r="IK1065" s="26"/>
      <c r="IL1065" s="26"/>
      <c r="IM1065" s="26"/>
      <c r="IN1065" s="26"/>
      <c r="IO1065" s="26"/>
      <c r="IP1065" s="26"/>
      <c r="IQ1065" s="26"/>
      <c r="IR1065" s="26"/>
      <c r="IS1065" s="26"/>
      <c r="IT1065" s="26"/>
      <c r="IU1065" s="26"/>
      <c r="IV1065" s="26"/>
    </row>
    <row r="1066" spans="1:256" s="35" customFormat="1" ht="14.4" x14ac:dyDescent="0.3">
      <c r="A1066"/>
      <c r="B1066"/>
      <c r="C1066"/>
      <c r="D1066"/>
      <c r="E1066"/>
      <c r="F106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6"/>
      <c r="AB1066" s="26"/>
      <c r="AC1066" s="26"/>
      <c r="AD1066" s="26"/>
      <c r="AE1066" s="26"/>
      <c r="AF1066" s="26"/>
      <c r="AG1066" s="26"/>
      <c r="AH1066" s="26"/>
      <c r="AI1066" s="26"/>
      <c r="AJ1066" s="26"/>
      <c r="AK1066" s="26"/>
      <c r="AL1066" s="26"/>
      <c r="AM1066" s="26"/>
      <c r="AN1066" s="26"/>
      <c r="AO1066" s="26"/>
      <c r="AP1066" s="26"/>
      <c r="AQ1066" s="26"/>
      <c r="AR1066" s="26"/>
      <c r="AS1066" s="26"/>
      <c r="AT1066" s="26"/>
      <c r="AU1066" s="26"/>
      <c r="AV1066" s="26"/>
      <c r="AW1066" s="26"/>
      <c r="AX1066" s="26"/>
      <c r="AY1066" s="26"/>
      <c r="AZ1066" s="26"/>
      <c r="BA1066" s="26"/>
      <c r="BB1066" s="26"/>
      <c r="BC1066" s="26"/>
      <c r="BD1066" s="26"/>
      <c r="BE1066" s="26"/>
      <c r="BF1066" s="26"/>
      <c r="BG1066" s="26"/>
      <c r="BH1066" s="26"/>
      <c r="BI1066" s="26"/>
      <c r="BJ1066" s="26"/>
      <c r="BK1066" s="26"/>
      <c r="BL1066" s="26"/>
      <c r="BM1066" s="26"/>
      <c r="BN1066" s="26"/>
      <c r="BO1066" s="26"/>
      <c r="BP1066" s="26"/>
      <c r="BQ1066" s="26"/>
      <c r="BR1066" s="26"/>
      <c r="BS1066" s="26"/>
      <c r="BT1066" s="26"/>
      <c r="BU1066" s="26"/>
      <c r="BV1066" s="26"/>
      <c r="BW1066" s="26"/>
      <c r="BX1066" s="26"/>
      <c r="BY1066" s="26"/>
      <c r="BZ1066" s="26"/>
      <c r="CA1066" s="26"/>
      <c r="CB1066" s="26"/>
      <c r="CC1066" s="26"/>
      <c r="CD1066" s="26"/>
      <c r="CE1066" s="26"/>
      <c r="CF1066" s="26"/>
      <c r="CG1066" s="26"/>
      <c r="CH1066" s="26"/>
      <c r="CI1066" s="26"/>
      <c r="CJ1066" s="26"/>
      <c r="CK1066" s="26"/>
      <c r="CL1066" s="26"/>
      <c r="CM1066" s="26"/>
      <c r="CN1066" s="26"/>
      <c r="CO1066" s="26"/>
      <c r="CP1066" s="26"/>
      <c r="CQ1066" s="26"/>
      <c r="CR1066" s="26"/>
      <c r="CS1066" s="26"/>
      <c r="CT1066" s="26"/>
      <c r="CU1066" s="26"/>
      <c r="CV1066" s="26"/>
      <c r="CW1066" s="26"/>
      <c r="CX1066" s="26"/>
      <c r="CY1066" s="26"/>
      <c r="CZ1066" s="26"/>
      <c r="DA1066" s="26"/>
      <c r="DB1066" s="26"/>
      <c r="DC1066" s="26"/>
      <c r="DD1066" s="26"/>
      <c r="DE1066" s="26"/>
      <c r="DF1066" s="26"/>
      <c r="DG1066" s="26"/>
      <c r="DH1066" s="26"/>
      <c r="DI1066" s="26"/>
      <c r="DJ1066" s="26"/>
      <c r="DK1066" s="26"/>
      <c r="DL1066" s="26"/>
      <c r="DM1066" s="26"/>
      <c r="DN1066" s="26"/>
      <c r="DO1066" s="26"/>
      <c r="DP1066" s="26"/>
      <c r="DQ1066" s="26"/>
      <c r="DR1066" s="26"/>
      <c r="DS1066" s="26"/>
      <c r="DT1066" s="26"/>
      <c r="DU1066" s="26"/>
      <c r="DV1066" s="26"/>
      <c r="DW1066" s="26"/>
      <c r="DX1066" s="26"/>
      <c r="DY1066" s="26"/>
      <c r="DZ1066" s="26"/>
      <c r="EA1066" s="26"/>
      <c r="EB1066" s="26"/>
      <c r="EC1066" s="26"/>
      <c r="ED1066" s="26"/>
      <c r="EE1066" s="26"/>
      <c r="EF1066" s="26"/>
      <c r="EG1066" s="26"/>
      <c r="EH1066" s="26"/>
      <c r="EI1066" s="26"/>
      <c r="EJ1066" s="26"/>
      <c r="EK1066" s="26"/>
      <c r="EL1066" s="26"/>
      <c r="EM1066" s="26"/>
      <c r="EN1066" s="26"/>
      <c r="EO1066" s="26"/>
      <c r="EP1066" s="26"/>
      <c r="EQ1066" s="26"/>
      <c r="ER1066" s="26"/>
      <c r="ES1066" s="26"/>
      <c r="ET1066" s="26"/>
      <c r="EU1066" s="26"/>
      <c r="EV1066" s="26"/>
      <c r="EW1066" s="26"/>
      <c r="EX1066" s="26"/>
      <c r="EY1066" s="26"/>
      <c r="EZ1066" s="26"/>
      <c r="FA1066" s="26"/>
      <c r="FB1066" s="26"/>
      <c r="FC1066" s="26"/>
      <c r="FD1066" s="26"/>
      <c r="FE1066" s="26"/>
      <c r="FF1066" s="26"/>
      <c r="FG1066" s="26"/>
      <c r="FH1066" s="26"/>
      <c r="FI1066" s="26"/>
      <c r="FJ1066" s="26"/>
      <c r="FK1066" s="26"/>
      <c r="FL1066" s="26"/>
      <c r="FM1066" s="26"/>
      <c r="FN1066" s="26"/>
      <c r="FO1066" s="26"/>
      <c r="FP1066" s="26"/>
      <c r="FQ1066" s="26"/>
      <c r="FR1066" s="26"/>
      <c r="FS1066" s="26"/>
      <c r="FT1066" s="26"/>
      <c r="FU1066" s="26"/>
      <c r="FV1066" s="26"/>
      <c r="FW1066" s="26"/>
      <c r="FX1066" s="26"/>
      <c r="FY1066" s="26"/>
      <c r="FZ1066" s="26"/>
      <c r="GA1066" s="26"/>
      <c r="GB1066" s="26"/>
      <c r="GC1066" s="26"/>
      <c r="GD1066" s="26"/>
      <c r="GE1066" s="26"/>
      <c r="GF1066" s="26"/>
      <c r="GG1066" s="26"/>
      <c r="GH1066" s="26"/>
      <c r="GI1066" s="26"/>
      <c r="GJ1066" s="26"/>
      <c r="GK1066" s="26"/>
      <c r="GL1066" s="26"/>
      <c r="GM1066" s="26"/>
      <c r="GN1066" s="26"/>
      <c r="GO1066" s="26"/>
      <c r="GP1066" s="26"/>
      <c r="GQ1066" s="26"/>
      <c r="GR1066" s="26"/>
      <c r="GS1066" s="26"/>
      <c r="GT1066" s="26"/>
      <c r="GU1066" s="26"/>
      <c r="GV1066" s="26"/>
      <c r="GW1066" s="26"/>
      <c r="GX1066" s="26"/>
      <c r="GY1066" s="26"/>
      <c r="GZ1066" s="26"/>
      <c r="HA1066" s="26"/>
      <c r="HB1066" s="26"/>
      <c r="HC1066" s="26"/>
      <c r="HD1066" s="26"/>
      <c r="HE1066" s="26"/>
      <c r="HF1066" s="26"/>
      <c r="HG1066" s="26"/>
      <c r="HH1066" s="26"/>
      <c r="HI1066" s="26"/>
      <c r="HJ1066" s="26"/>
      <c r="HK1066" s="26"/>
      <c r="HL1066" s="26"/>
      <c r="HM1066" s="26"/>
      <c r="HN1066" s="26"/>
      <c r="HO1066" s="26"/>
      <c r="HP1066" s="26"/>
      <c r="HQ1066" s="26"/>
      <c r="HR1066" s="26"/>
      <c r="HS1066" s="26"/>
      <c r="HT1066" s="26"/>
      <c r="HU1066" s="26"/>
      <c r="HV1066" s="26"/>
      <c r="HW1066" s="26"/>
      <c r="HX1066" s="26"/>
      <c r="HY1066" s="26"/>
      <c r="HZ1066" s="26"/>
      <c r="IA1066" s="26"/>
      <c r="IB1066" s="26"/>
      <c r="IC1066" s="26"/>
      <c r="ID1066" s="26"/>
      <c r="IE1066" s="26"/>
      <c r="IF1066" s="26"/>
      <c r="IG1066" s="26"/>
      <c r="IH1066" s="26"/>
      <c r="II1066" s="26"/>
      <c r="IJ1066" s="26"/>
      <c r="IK1066" s="26"/>
      <c r="IL1066" s="26"/>
      <c r="IM1066" s="26"/>
      <c r="IN1066" s="26"/>
      <c r="IO1066" s="26"/>
      <c r="IP1066" s="26"/>
      <c r="IQ1066" s="26"/>
      <c r="IR1066" s="26"/>
      <c r="IS1066" s="26"/>
      <c r="IT1066" s="26"/>
      <c r="IU1066" s="26"/>
      <c r="IV1066" s="26"/>
    </row>
    <row r="1067" spans="1:256" s="32" customFormat="1" ht="14.4" x14ac:dyDescent="0.3">
      <c r="A1067"/>
      <c r="B1067"/>
      <c r="C1067"/>
      <c r="D1067"/>
      <c r="E1067"/>
      <c r="F1067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6"/>
      <c r="AB1067" s="26"/>
      <c r="AC1067" s="26"/>
      <c r="AD1067" s="26"/>
      <c r="AE1067" s="26"/>
      <c r="AF1067" s="26"/>
      <c r="AG1067" s="26"/>
      <c r="AH1067" s="26"/>
      <c r="AI1067" s="26"/>
      <c r="AJ1067" s="26"/>
      <c r="AK1067" s="26"/>
      <c r="AL1067" s="26"/>
      <c r="AM1067" s="26"/>
      <c r="AN1067" s="26"/>
      <c r="AO1067" s="26"/>
      <c r="AP1067" s="26"/>
      <c r="AQ1067" s="26"/>
      <c r="AR1067" s="26"/>
      <c r="AS1067" s="26"/>
      <c r="AT1067" s="26"/>
      <c r="AU1067" s="26"/>
      <c r="AV1067" s="26"/>
      <c r="AW1067" s="26"/>
      <c r="AX1067" s="26"/>
      <c r="AY1067" s="26"/>
      <c r="AZ1067" s="26"/>
      <c r="BA1067" s="26"/>
      <c r="BB1067" s="26"/>
      <c r="BC1067" s="26"/>
      <c r="BD1067" s="26"/>
      <c r="BE1067" s="26"/>
      <c r="BF1067" s="26"/>
      <c r="BG1067" s="26"/>
      <c r="BH1067" s="26"/>
      <c r="BI1067" s="26"/>
      <c r="BJ1067" s="26"/>
      <c r="BK1067" s="26"/>
      <c r="BL1067" s="26"/>
      <c r="BM1067" s="26"/>
      <c r="BN1067" s="26"/>
      <c r="BO1067" s="26"/>
      <c r="BP1067" s="26"/>
      <c r="BQ1067" s="26"/>
      <c r="BR1067" s="26"/>
      <c r="BS1067" s="26"/>
      <c r="BT1067" s="26"/>
      <c r="BU1067" s="26"/>
      <c r="BV1067" s="26"/>
      <c r="BW1067" s="26"/>
      <c r="BX1067" s="26"/>
      <c r="BY1067" s="26"/>
      <c r="BZ1067" s="26"/>
      <c r="CA1067" s="26"/>
      <c r="CB1067" s="26"/>
      <c r="CC1067" s="26"/>
      <c r="CD1067" s="26"/>
      <c r="CE1067" s="26"/>
      <c r="CF1067" s="26"/>
      <c r="CG1067" s="26"/>
      <c r="CH1067" s="26"/>
      <c r="CI1067" s="26"/>
      <c r="CJ1067" s="26"/>
      <c r="CK1067" s="26"/>
      <c r="CL1067" s="26"/>
      <c r="CM1067" s="26"/>
      <c r="CN1067" s="26"/>
      <c r="CO1067" s="26"/>
      <c r="CP1067" s="26"/>
      <c r="CQ1067" s="26"/>
      <c r="CR1067" s="26"/>
      <c r="CS1067" s="26"/>
      <c r="CT1067" s="26"/>
      <c r="CU1067" s="26"/>
      <c r="CV1067" s="26"/>
      <c r="CW1067" s="26"/>
      <c r="CX1067" s="26"/>
      <c r="CY1067" s="26"/>
      <c r="CZ1067" s="26"/>
      <c r="DA1067" s="26"/>
      <c r="DB1067" s="26"/>
      <c r="DC1067" s="26"/>
      <c r="DD1067" s="26"/>
      <c r="DE1067" s="26"/>
      <c r="DF1067" s="26"/>
      <c r="DG1067" s="26"/>
      <c r="DH1067" s="26"/>
      <c r="DI1067" s="26"/>
      <c r="DJ1067" s="26"/>
      <c r="DK1067" s="26"/>
      <c r="DL1067" s="26"/>
      <c r="DM1067" s="26"/>
      <c r="DN1067" s="26"/>
      <c r="DO1067" s="26"/>
      <c r="DP1067" s="26"/>
      <c r="DQ1067" s="26"/>
      <c r="DR1067" s="26"/>
      <c r="DS1067" s="26"/>
      <c r="DT1067" s="26"/>
      <c r="DU1067" s="26"/>
      <c r="DV1067" s="26"/>
      <c r="DW1067" s="26"/>
      <c r="DX1067" s="26"/>
      <c r="DY1067" s="26"/>
      <c r="DZ1067" s="26"/>
      <c r="EA1067" s="26"/>
      <c r="EB1067" s="26"/>
      <c r="EC1067" s="26"/>
      <c r="ED1067" s="26"/>
      <c r="EE1067" s="26"/>
      <c r="EF1067" s="26"/>
      <c r="EG1067" s="26"/>
      <c r="EH1067" s="26"/>
      <c r="EI1067" s="26"/>
      <c r="EJ1067" s="26"/>
      <c r="EK1067" s="26"/>
      <c r="EL1067" s="26"/>
      <c r="EM1067" s="26"/>
      <c r="EN1067" s="26"/>
      <c r="EO1067" s="26"/>
      <c r="EP1067" s="26"/>
      <c r="EQ1067" s="26"/>
      <c r="ER1067" s="26"/>
      <c r="ES1067" s="26"/>
      <c r="ET1067" s="26"/>
      <c r="EU1067" s="26"/>
      <c r="EV1067" s="26"/>
      <c r="EW1067" s="26"/>
      <c r="EX1067" s="26"/>
      <c r="EY1067" s="26"/>
      <c r="EZ1067" s="26"/>
      <c r="FA1067" s="26"/>
      <c r="FB1067" s="26"/>
      <c r="FC1067" s="26"/>
      <c r="FD1067" s="26"/>
      <c r="FE1067" s="26"/>
      <c r="FF1067" s="26"/>
      <c r="FG1067" s="26"/>
      <c r="FH1067" s="26"/>
      <c r="FI1067" s="26"/>
      <c r="FJ1067" s="26"/>
      <c r="FK1067" s="26"/>
      <c r="FL1067" s="26"/>
      <c r="FM1067" s="26"/>
      <c r="FN1067" s="26"/>
      <c r="FO1067" s="26"/>
      <c r="FP1067" s="26"/>
      <c r="FQ1067" s="26"/>
      <c r="FR1067" s="26"/>
      <c r="FS1067" s="26"/>
      <c r="FT1067" s="26"/>
      <c r="FU1067" s="26"/>
      <c r="FV1067" s="26"/>
      <c r="FW1067" s="26"/>
      <c r="FX1067" s="26"/>
      <c r="FY1067" s="26"/>
      <c r="FZ1067" s="26"/>
      <c r="GA1067" s="26"/>
      <c r="GB1067" s="26"/>
      <c r="GC1067" s="26"/>
      <c r="GD1067" s="26"/>
      <c r="GE1067" s="26"/>
      <c r="GF1067" s="26"/>
      <c r="GG1067" s="26"/>
      <c r="GH1067" s="26"/>
      <c r="GI1067" s="26"/>
      <c r="GJ1067" s="26"/>
      <c r="GK1067" s="26"/>
      <c r="GL1067" s="26"/>
      <c r="GM1067" s="26"/>
      <c r="GN1067" s="26"/>
      <c r="GO1067" s="26"/>
      <c r="GP1067" s="26"/>
      <c r="GQ1067" s="26"/>
      <c r="GR1067" s="26"/>
      <c r="GS1067" s="26"/>
      <c r="GT1067" s="26"/>
      <c r="GU1067" s="26"/>
      <c r="GV1067" s="26"/>
      <c r="GW1067" s="26"/>
      <c r="GX1067" s="26"/>
      <c r="GY1067" s="26"/>
      <c r="GZ1067" s="26"/>
      <c r="HA1067" s="26"/>
      <c r="HB1067" s="26"/>
      <c r="HC1067" s="26"/>
      <c r="HD1067" s="26"/>
      <c r="HE1067" s="26"/>
      <c r="HF1067" s="26"/>
      <c r="HG1067" s="26"/>
      <c r="HH1067" s="26"/>
      <c r="HI1067" s="26"/>
      <c r="HJ1067" s="26"/>
      <c r="HK1067" s="26"/>
      <c r="HL1067" s="26"/>
      <c r="HM1067" s="26"/>
      <c r="HN1067" s="26"/>
      <c r="HO1067" s="26"/>
      <c r="HP1067" s="26"/>
      <c r="HQ1067" s="26"/>
      <c r="HR1067" s="26"/>
      <c r="HS1067" s="26"/>
      <c r="HT1067" s="26"/>
      <c r="HU1067" s="26"/>
      <c r="HV1067" s="26"/>
      <c r="HW1067" s="26"/>
      <c r="HX1067" s="26"/>
      <c r="HY1067" s="26"/>
      <c r="HZ1067" s="26"/>
      <c r="IA1067" s="26"/>
      <c r="IB1067" s="26"/>
      <c r="IC1067" s="26"/>
      <c r="ID1067" s="26"/>
      <c r="IE1067" s="26"/>
      <c r="IF1067" s="26"/>
      <c r="IG1067" s="26"/>
      <c r="IH1067" s="26"/>
      <c r="II1067" s="26"/>
      <c r="IJ1067" s="26"/>
      <c r="IK1067" s="26"/>
      <c r="IL1067" s="26"/>
      <c r="IM1067" s="26"/>
      <c r="IN1067" s="26"/>
      <c r="IO1067" s="26"/>
      <c r="IP1067" s="26"/>
      <c r="IQ1067" s="26"/>
      <c r="IR1067" s="26"/>
      <c r="IS1067" s="26"/>
      <c r="IT1067" s="26"/>
      <c r="IU1067" s="26"/>
      <c r="IV1067" s="26"/>
    </row>
    <row r="1068" spans="1:256" s="35" customFormat="1" ht="14.4" x14ac:dyDescent="0.3">
      <c r="A1068"/>
      <c r="B1068"/>
      <c r="C1068"/>
      <c r="D1068"/>
      <c r="E1068"/>
      <c r="F1068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6"/>
      <c r="AB1068" s="26"/>
      <c r="AC1068" s="26"/>
      <c r="AD1068" s="26"/>
      <c r="AE1068" s="26"/>
      <c r="AF1068" s="26"/>
      <c r="AG1068" s="26"/>
      <c r="AH1068" s="26"/>
      <c r="AI1068" s="26"/>
      <c r="AJ1068" s="26"/>
      <c r="AK1068" s="26"/>
      <c r="AL1068" s="26"/>
      <c r="AM1068" s="26"/>
      <c r="AN1068" s="26"/>
      <c r="AO1068" s="26"/>
      <c r="AP1068" s="26"/>
      <c r="AQ1068" s="26"/>
      <c r="AR1068" s="26"/>
      <c r="AS1068" s="26"/>
      <c r="AT1068" s="26"/>
      <c r="AU1068" s="26"/>
      <c r="AV1068" s="26"/>
      <c r="AW1068" s="26"/>
      <c r="AX1068" s="26"/>
      <c r="AY1068" s="26"/>
      <c r="AZ1068" s="26"/>
      <c r="BA1068" s="26"/>
      <c r="BB1068" s="26"/>
      <c r="BC1068" s="26"/>
      <c r="BD1068" s="26"/>
      <c r="BE1068" s="26"/>
      <c r="BF1068" s="26"/>
      <c r="BG1068" s="26"/>
      <c r="BH1068" s="26"/>
      <c r="BI1068" s="26"/>
      <c r="BJ1068" s="26"/>
      <c r="BK1068" s="26"/>
      <c r="BL1068" s="26"/>
      <c r="BM1068" s="26"/>
      <c r="BN1068" s="26"/>
      <c r="BO1068" s="26"/>
      <c r="BP1068" s="26"/>
      <c r="BQ1068" s="26"/>
      <c r="BR1068" s="26"/>
      <c r="BS1068" s="26"/>
      <c r="BT1068" s="26"/>
      <c r="BU1068" s="26"/>
      <c r="BV1068" s="26"/>
      <c r="BW1068" s="26"/>
      <c r="BX1068" s="26"/>
      <c r="BY1068" s="26"/>
      <c r="BZ1068" s="26"/>
      <c r="CA1068" s="26"/>
      <c r="CB1068" s="26"/>
      <c r="CC1068" s="26"/>
      <c r="CD1068" s="26"/>
      <c r="CE1068" s="26"/>
      <c r="CF1068" s="26"/>
      <c r="CG1068" s="26"/>
      <c r="CH1068" s="26"/>
      <c r="CI1068" s="26"/>
      <c r="CJ1068" s="26"/>
      <c r="CK1068" s="26"/>
      <c r="CL1068" s="26"/>
      <c r="CM1068" s="26"/>
      <c r="CN1068" s="26"/>
      <c r="CO1068" s="26"/>
      <c r="CP1068" s="26"/>
      <c r="CQ1068" s="26"/>
      <c r="CR1068" s="26"/>
      <c r="CS1068" s="26"/>
      <c r="CT1068" s="26"/>
      <c r="CU1068" s="26"/>
      <c r="CV1068" s="26"/>
      <c r="CW1068" s="26"/>
      <c r="CX1068" s="26"/>
      <c r="CY1068" s="26"/>
      <c r="CZ1068" s="26"/>
      <c r="DA1068" s="26"/>
      <c r="DB1068" s="26"/>
      <c r="DC1068" s="26"/>
      <c r="DD1068" s="26"/>
      <c r="DE1068" s="26"/>
      <c r="DF1068" s="26"/>
      <c r="DG1068" s="26"/>
      <c r="DH1068" s="26"/>
      <c r="DI1068" s="26"/>
      <c r="DJ1068" s="26"/>
      <c r="DK1068" s="26"/>
      <c r="DL1068" s="26"/>
      <c r="DM1068" s="26"/>
      <c r="DN1068" s="26"/>
      <c r="DO1068" s="26"/>
      <c r="DP1068" s="26"/>
      <c r="DQ1068" s="26"/>
      <c r="DR1068" s="26"/>
      <c r="DS1068" s="26"/>
      <c r="DT1068" s="26"/>
      <c r="DU1068" s="26"/>
      <c r="DV1068" s="26"/>
      <c r="DW1068" s="26"/>
      <c r="DX1068" s="26"/>
      <c r="DY1068" s="26"/>
      <c r="DZ1068" s="26"/>
      <c r="EA1068" s="26"/>
      <c r="EB1068" s="26"/>
      <c r="EC1068" s="26"/>
      <c r="ED1068" s="26"/>
      <c r="EE1068" s="26"/>
      <c r="EF1068" s="26"/>
      <c r="EG1068" s="26"/>
      <c r="EH1068" s="26"/>
      <c r="EI1068" s="26"/>
      <c r="EJ1068" s="26"/>
      <c r="EK1068" s="26"/>
      <c r="EL1068" s="26"/>
      <c r="EM1068" s="26"/>
      <c r="EN1068" s="26"/>
      <c r="EO1068" s="26"/>
      <c r="EP1068" s="26"/>
      <c r="EQ1068" s="26"/>
      <c r="ER1068" s="26"/>
      <c r="ES1068" s="26"/>
      <c r="ET1068" s="26"/>
      <c r="EU1068" s="26"/>
      <c r="EV1068" s="26"/>
      <c r="EW1068" s="26"/>
      <c r="EX1068" s="26"/>
      <c r="EY1068" s="26"/>
      <c r="EZ1068" s="26"/>
      <c r="FA1068" s="26"/>
      <c r="FB1068" s="26"/>
      <c r="FC1068" s="26"/>
      <c r="FD1068" s="26"/>
      <c r="FE1068" s="26"/>
      <c r="FF1068" s="26"/>
      <c r="FG1068" s="26"/>
      <c r="FH1068" s="26"/>
      <c r="FI1068" s="26"/>
      <c r="FJ1068" s="26"/>
      <c r="FK1068" s="26"/>
      <c r="FL1068" s="26"/>
      <c r="FM1068" s="26"/>
      <c r="FN1068" s="26"/>
      <c r="FO1068" s="26"/>
      <c r="FP1068" s="26"/>
      <c r="FQ1068" s="26"/>
      <c r="FR1068" s="26"/>
      <c r="FS1068" s="26"/>
      <c r="FT1068" s="26"/>
      <c r="FU1068" s="26"/>
      <c r="FV1068" s="26"/>
      <c r="FW1068" s="26"/>
      <c r="FX1068" s="26"/>
      <c r="FY1068" s="26"/>
      <c r="FZ1068" s="26"/>
      <c r="GA1068" s="26"/>
      <c r="GB1068" s="26"/>
      <c r="GC1068" s="26"/>
      <c r="GD1068" s="26"/>
      <c r="GE1068" s="26"/>
      <c r="GF1068" s="26"/>
      <c r="GG1068" s="26"/>
      <c r="GH1068" s="26"/>
      <c r="GI1068" s="26"/>
      <c r="GJ1068" s="26"/>
      <c r="GK1068" s="26"/>
      <c r="GL1068" s="26"/>
      <c r="GM1068" s="26"/>
      <c r="GN1068" s="26"/>
      <c r="GO1068" s="26"/>
      <c r="GP1068" s="26"/>
      <c r="GQ1068" s="26"/>
      <c r="GR1068" s="26"/>
      <c r="GS1068" s="26"/>
      <c r="GT1068" s="26"/>
      <c r="GU1068" s="26"/>
      <c r="GV1068" s="26"/>
      <c r="GW1068" s="26"/>
      <c r="GX1068" s="26"/>
      <c r="GY1068" s="26"/>
      <c r="GZ1068" s="26"/>
      <c r="HA1068" s="26"/>
      <c r="HB1068" s="26"/>
      <c r="HC1068" s="26"/>
      <c r="HD1068" s="26"/>
      <c r="HE1068" s="26"/>
      <c r="HF1068" s="26"/>
      <c r="HG1068" s="26"/>
      <c r="HH1068" s="26"/>
      <c r="HI1068" s="26"/>
      <c r="HJ1068" s="26"/>
      <c r="HK1068" s="26"/>
      <c r="HL1068" s="26"/>
      <c r="HM1068" s="26"/>
      <c r="HN1068" s="26"/>
      <c r="HO1068" s="26"/>
      <c r="HP1068" s="26"/>
      <c r="HQ1068" s="26"/>
      <c r="HR1068" s="26"/>
      <c r="HS1068" s="26"/>
      <c r="HT1068" s="26"/>
      <c r="HU1068" s="26"/>
      <c r="HV1068" s="26"/>
      <c r="HW1068" s="26"/>
      <c r="HX1068" s="26"/>
      <c r="HY1068" s="26"/>
      <c r="HZ1068" s="26"/>
      <c r="IA1068" s="26"/>
      <c r="IB1068" s="26"/>
      <c r="IC1068" s="26"/>
      <c r="ID1068" s="26"/>
      <c r="IE1068" s="26"/>
      <c r="IF1068" s="26"/>
      <c r="IG1068" s="26"/>
      <c r="IH1068" s="26"/>
      <c r="II1068" s="26"/>
      <c r="IJ1068" s="26"/>
      <c r="IK1068" s="26"/>
      <c r="IL1068" s="26"/>
      <c r="IM1068" s="26"/>
      <c r="IN1068" s="26"/>
      <c r="IO1068" s="26"/>
      <c r="IP1068" s="26"/>
      <c r="IQ1068" s="26"/>
      <c r="IR1068" s="26"/>
      <c r="IS1068" s="26"/>
      <c r="IT1068" s="26"/>
      <c r="IU1068" s="26"/>
      <c r="IV1068" s="26"/>
    </row>
    <row r="1069" spans="1:256" s="32" customFormat="1" ht="14.4" x14ac:dyDescent="0.3">
      <c r="A1069"/>
      <c r="B1069"/>
      <c r="C1069"/>
      <c r="D1069"/>
      <c r="E1069"/>
      <c r="F1069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6"/>
      <c r="AB1069" s="26"/>
      <c r="AC1069" s="26"/>
      <c r="AD1069" s="26"/>
      <c r="AE1069" s="26"/>
      <c r="AF1069" s="26"/>
      <c r="AG1069" s="26"/>
      <c r="AH1069" s="26"/>
      <c r="AI1069" s="26"/>
      <c r="AJ1069" s="26"/>
      <c r="AK1069" s="26"/>
      <c r="AL1069" s="26"/>
      <c r="AM1069" s="26"/>
      <c r="AN1069" s="26"/>
      <c r="AO1069" s="26"/>
      <c r="AP1069" s="26"/>
      <c r="AQ1069" s="26"/>
      <c r="AR1069" s="26"/>
      <c r="AS1069" s="26"/>
      <c r="AT1069" s="26"/>
      <c r="AU1069" s="26"/>
      <c r="AV1069" s="26"/>
      <c r="AW1069" s="26"/>
      <c r="AX1069" s="26"/>
      <c r="AY1069" s="26"/>
      <c r="AZ1069" s="26"/>
      <c r="BA1069" s="26"/>
      <c r="BB1069" s="26"/>
      <c r="BC1069" s="26"/>
      <c r="BD1069" s="26"/>
      <c r="BE1069" s="26"/>
      <c r="BF1069" s="26"/>
      <c r="BG1069" s="26"/>
      <c r="BH1069" s="26"/>
      <c r="BI1069" s="26"/>
      <c r="BJ1069" s="26"/>
      <c r="BK1069" s="26"/>
      <c r="BL1069" s="26"/>
      <c r="BM1069" s="26"/>
      <c r="BN1069" s="26"/>
      <c r="BO1069" s="26"/>
      <c r="BP1069" s="26"/>
      <c r="BQ1069" s="26"/>
      <c r="BR1069" s="26"/>
      <c r="BS1069" s="26"/>
      <c r="BT1069" s="26"/>
      <c r="BU1069" s="26"/>
      <c r="BV1069" s="26"/>
      <c r="BW1069" s="26"/>
      <c r="BX1069" s="26"/>
      <c r="BY1069" s="26"/>
      <c r="BZ1069" s="26"/>
      <c r="CA1069" s="26"/>
      <c r="CB1069" s="26"/>
      <c r="CC1069" s="26"/>
      <c r="CD1069" s="26"/>
      <c r="CE1069" s="26"/>
      <c r="CF1069" s="26"/>
      <c r="CG1069" s="26"/>
      <c r="CH1069" s="26"/>
      <c r="CI1069" s="26"/>
      <c r="CJ1069" s="26"/>
      <c r="CK1069" s="26"/>
      <c r="CL1069" s="26"/>
      <c r="CM1069" s="26"/>
      <c r="CN1069" s="26"/>
      <c r="CO1069" s="26"/>
      <c r="CP1069" s="26"/>
      <c r="CQ1069" s="26"/>
      <c r="CR1069" s="26"/>
      <c r="CS1069" s="26"/>
      <c r="CT1069" s="26"/>
      <c r="CU1069" s="26"/>
      <c r="CV1069" s="26"/>
      <c r="CW1069" s="26"/>
      <c r="CX1069" s="26"/>
      <c r="CY1069" s="26"/>
      <c r="CZ1069" s="26"/>
      <c r="DA1069" s="26"/>
      <c r="DB1069" s="26"/>
      <c r="DC1069" s="26"/>
      <c r="DD1069" s="26"/>
      <c r="DE1069" s="26"/>
      <c r="DF1069" s="26"/>
      <c r="DG1069" s="26"/>
      <c r="DH1069" s="26"/>
      <c r="DI1069" s="26"/>
      <c r="DJ1069" s="26"/>
      <c r="DK1069" s="26"/>
      <c r="DL1069" s="26"/>
      <c r="DM1069" s="26"/>
      <c r="DN1069" s="26"/>
      <c r="DO1069" s="26"/>
      <c r="DP1069" s="26"/>
      <c r="DQ1069" s="26"/>
      <c r="DR1069" s="26"/>
      <c r="DS1069" s="26"/>
      <c r="DT1069" s="26"/>
      <c r="DU1069" s="26"/>
      <c r="DV1069" s="26"/>
      <c r="DW1069" s="26"/>
      <c r="DX1069" s="26"/>
      <c r="DY1069" s="26"/>
      <c r="DZ1069" s="26"/>
      <c r="EA1069" s="26"/>
      <c r="EB1069" s="26"/>
      <c r="EC1069" s="26"/>
      <c r="ED1069" s="26"/>
      <c r="EE1069" s="26"/>
      <c r="EF1069" s="26"/>
      <c r="EG1069" s="26"/>
      <c r="EH1069" s="26"/>
      <c r="EI1069" s="26"/>
      <c r="EJ1069" s="26"/>
      <c r="EK1069" s="26"/>
      <c r="EL1069" s="26"/>
      <c r="EM1069" s="26"/>
      <c r="EN1069" s="26"/>
      <c r="EO1069" s="26"/>
      <c r="EP1069" s="26"/>
      <c r="EQ1069" s="26"/>
      <c r="ER1069" s="26"/>
      <c r="ES1069" s="26"/>
      <c r="ET1069" s="26"/>
      <c r="EU1069" s="26"/>
      <c r="EV1069" s="26"/>
      <c r="EW1069" s="26"/>
      <c r="EX1069" s="26"/>
      <c r="EY1069" s="26"/>
      <c r="EZ1069" s="26"/>
      <c r="FA1069" s="26"/>
      <c r="FB1069" s="26"/>
      <c r="FC1069" s="26"/>
      <c r="FD1069" s="26"/>
      <c r="FE1069" s="26"/>
      <c r="FF1069" s="26"/>
      <c r="FG1069" s="26"/>
      <c r="FH1069" s="26"/>
      <c r="FI1069" s="26"/>
      <c r="FJ1069" s="26"/>
      <c r="FK1069" s="26"/>
      <c r="FL1069" s="26"/>
      <c r="FM1069" s="26"/>
      <c r="FN1069" s="26"/>
      <c r="FO1069" s="26"/>
      <c r="FP1069" s="26"/>
      <c r="FQ1069" s="26"/>
      <c r="FR1069" s="26"/>
      <c r="FS1069" s="26"/>
      <c r="FT1069" s="26"/>
      <c r="FU1069" s="26"/>
      <c r="FV1069" s="26"/>
      <c r="FW1069" s="26"/>
      <c r="FX1069" s="26"/>
      <c r="FY1069" s="26"/>
      <c r="FZ1069" s="26"/>
      <c r="GA1069" s="26"/>
      <c r="GB1069" s="26"/>
      <c r="GC1069" s="26"/>
      <c r="GD1069" s="26"/>
      <c r="GE1069" s="26"/>
      <c r="GF1069" s="26"/>
      <c r="GG1069" s="26"/>
      <c r="GH1069" s="26"/>
      <c r="GI1069" s="26"/>
      <c r="GJ1069" s="26"/>
      <c r="GK1069" s="26"/>
      <c r="GL1069" s="26"/>
      <c r="GM1069" s="26"/>
      <c r="GN1069" s="26"/>
      <c r="GO1069" s="26"/>
      <c r="GP1069" s="26"/>
      <c r="GQ1069" s="26"/>
      <c r="GR1069" s="26"/>
      <c r="GS1069" s="26"/>
      <c r="GT1069" s="26"/>
      <c r="GU1069" s="26"/>
      <c r="GV1069" s="26"/>
      <c r="GW1069" s="26"/>
      <c r="GX1069" s="26"/>
      <c r="GY1069" s="26"/>
      <c r="GZ1069" s="26"/>
      <c r="HA1069" s="26"/>
      <c r="HB1069" s="26"/>
      <c r="HC1069" s="26"/>
      <c r="HD1069" s="26"/>
      <c r="HE1069" s="26"/>
      <c r="HF1069" s="26"/>
      <c r="HG1069" s="26"/>
      <c r="HH1069" s="26"/>
      <c r="HI1069" s="26"/>
      <c r="HJ1069" s="26"/>
      <c r="HK1069" s="26"/>
      <c r="HL1069" s="26"/>
      <c r="HM1069" s="26"/>
      <c r="HN1069" s="26"/>
      <c r="HO1069" s="26"/>
      <c r="HP1069" s="26"/>
      <c r="HQ1069" s="26"/>
      <c r="HR1069" s="26"/>
      <c r="HS1069" s="26"/>
      <c r="HT1069" s="26"/>
      <c r="HU1069" s="26"/>
      <c r="HV1069" s="26"/>
      <c r="HW1069" s="26"/>
      <c r="HX1069" s="26"/>
      <c r="HY1069" s="26"/>
      <c r="HZ1069" s="26"/>
      <c r="IA1069" s="26"/>
      <c r="IB1069" s="26"/>
      <c r="IC1069" s="26"/>
      <c r="ID1069" s="26"/>
      <c r="IE1069" s="26"/>
      <c r="IF1069" s="26"/>
      <c r="IG1069" s="26"/>
      <c r="IH1069" s="26"/>
      <c r="II1069" s="26"/>
      <c r="IJ1069" s="26"/>
      <c r="IK1069" s="26"/>
      <c r="IL1069" s="26"/>
      <c r="IM1069" s="26"/>
      <c r="IN1069" s="26"/>
      <c r="IO1069" s="26"/>
      <c r="IP1069" s="26"/>
      <c r="IQ1069" s="26"/>
      <c r="IR1069" s="26"/>
      <c r="IS1069" s="26"/>
      <c r="IT1069" s="26"/>
      <c r="IU1069" s="26"/>
      <c r="IV1069" s="26"/>
    </row>
    <row r="1070" spans="1:256" s="32" customFormat="1" ht="14.4" x14ac:dyDescent="0.3">
      <c r="A1070"/>
      <c r="B1070"/>
      <c r="C1070"/>
      <c r="D1070"/>
      <c r="E1070"/>
      <c r="F1070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6"/>
      <c r="AB1070" s="26"/>
      <c r="AC1070" s="26"/>
      <c r="AD1070" s="26"/>
      <c r="AE1070" s="26"/>
      <c r="AF1070" s="26"/>
      <c r="AG1070" s="26"/>
      <c r="AH1070" s="26"/>
      <c r="AI1070" s="26"/>
      <c r="AJ1070" s="26"/>
      <c r="AK1070" s="26"/>
      <c r="AL1070" s="26"/>
      <c r="AM1070" s="26"/>
      <c r="AN1070" s="26"/>
      <c r="AO1070" s="26"/>
      <c r="AP1070" s="26"/>
      <c r="AQ1070" s="26"/>
      <c r="AR1070" s="26"/>
      <c r="AS1070" s="26"/>
      <c r="AT1070" s="26"/>
      <c r="AU1070" s="26"/>
      <c r="AV1070" s="26"/>
      <c r="AW1070" s="26"/>
      <c r="AX1070" s="26"/>
      <c r="AY1070" s="26"/>
      <c r="AZ1070" s="26"/>
      <c r="BA1070" s="26"/>
      <c r="BB1070" s="26"/>
      <c r="BC1070" s="26"/>
      <c r="BD1070" s="26"/>
      <c r="BE1070" s="26"/>
      <c r="BF1070" s="26"/>
      <c r="BG1070" s="26"/>
      <c r="BH1070" s="26"/>
      <c r="BI1070" s="26"/>
      <c r="BJ1070" s="26"/>
      <c r="BK1070" s="26"/>
      <c r="BL1070" s="26"/>
      <c r="BM1070" s="26"/>
      <c r="BN1070" s="26"/>
      <c r="BO1070" s="26"/>
      <c r="BP1070" s="26"/>
      <c r="BQ1070" s="26"/>
      <c r="BR1070" s="26"/>
      <c r="BS1070" s="26"/>
      <c r="BT1070" s="26"/>
      <c r="BU1070" s="26"/>
      <c r="BV1070" s="26"/>
      <c r="BW1070" s="26"/>
      <c r="BX1070" s="26"/>
      <c r="BY1070" s="26"/>
      <c r="BZ1070" s="26"/>
      <c r="CA1070" s="26"/>
      <c r="CB1070" s="26"/>
      <c r="CC1070" s="26"/>
      <c r="CD1070" s="26"/>
      <c r="CE1070" s="26"/>
      <c r="CF1070" s="26"/>
      <c r="CG1070" s="26"/>
      <c r="CH1070" s="26"/>
      <c r="CI1070" s="26"/>
      <c r="CJ1070" s="26"/>
      <c r="CK1070" s="26"/>
      <c r="CL1070" s="26"/>
      <c r="CM1070" s="26"/>
      <c r="CN1070" s="26"/>
      <c r="CO1070" s="26"/>
      <c r="CP1070" s="26"/>
      <c r="CQ1070" s="26"/>
      <c r="CR1070" s="26"/>
      <c r="CS1070" s="26"/>
      <c r="CT1070" s="26"/>
      <c r="CU1070" s="26"/>
      <c r="CV1070" s="26"/>
      <c r="CW1070" s="26"/>
      <c r="CX1070" s="26"/>
      <c r="CY1070" s="26"/>
      <c r="CZ1070" s="26"/>
      <c r="DA1070" s="26"/>
      <c r="DB1070" s="26"/>
      <c r="DC1070" s="26"/>
      <c r="DD1070" s="26"/>
      <c r="DE1070" s="26"/>
      <c r="DF1070" s="26"/>
      <c r="DG1070" s="26"/>
      <c r="DH1070" s="26"/>
      <c r="DI1070" s="26"/>
      <c r="DJ1070" s="26"/>
      <c r="DK1070" s="26"/>
      <c r="DL1070" s="26"/>
      <c r="DM1070" s="26"/>
      <c r="DN1070" s="26"/>
      <c r="DO1070" s="26"/>
      <c r="DP1070" s="26"/>
      <c r="DQ1070" s="26"/>
      <c r="DR1070" s="26"/>
      <c r="DS1070" s="26"/>
      <c r="DT1070" s="26"/>
      <c r="DU1070" s="26"/>
      <c r="DV1070" s="26"/>
      <c r="DW1070" s="26"/>
      <c r="DX1070" s="26"/>
      <c r="DY1070" s="26"/>
      <c r="DZ1070" s="26"/>
      <c r="EA1070" s="26"/>
      <c r="EB1070" s="26"/>
      <c r="EC1070" s="26"/>
      <c r="ED1070" s="26"/>
      <c r="EE1070" s="26"/>
      <c r="EF1070" s="26"/>
      <c r="EG1070" s="26"/>
      <c r="EH1070" s="26"/>
      <c r="EI1070" s="26"/>
      <c r="EJ1070" s="26"/>
      <c r="EK1070" s="26"/>
      <c r="EL1070" s="26"/>
      <c r="EM1070" s="26"/>
      <c r="EN1070" s="26"/>
      <c r="EO1070" s="26"/>
      <c r="EP1070" s="26"/>
      <c r="EQ1070" s="26"/>
      <c r="ER1070" s="26"/>
      <c r="ES1070" s="26"/>
      <c r="ET1070" s="26"/>
      <c r="EU1070" s="26"/>
      <c r="EV1070" s="26"/>
      <c r="EW1070" s="26"/>
      <c r="EX1070" s="26"/>
      <c r="EY1070" s="26"/>
      <c r="EZ1070" s="26"/>
      <c r="FA1070" s="26"/>
      <c r="FB1070" s="26"/>
      <c r="FC1070" s="26"/>
      <c r="FD1070" s="26"/>
      <c r="FE1070" s="26"/>
      <c r="FF1070" s="26"/>
      <c r="FG1070" s="26"/>
      <c r="FH1070" s="26"/>
      <c r="FI1070" s="26"/>
      <c r="FJ1070" s="26"/>
      <c r="FK1070" s="26"/>
      <c r="FL1070" s="26"/>
      <c r="FM1070" s="26"/>
      <c r="FN1070" s="26"/>
      <c r="FO1070" s="26"/>
      <c r="FP1070" s="26"/>
      <c r="FQ1070" s="26"/>
      <c r="FR1070" s="26"/>
      <c r="FS1070" s="26"/>
      <c r="FT1070" s="26"/>
      <c r="FU1070" s="26"/>
      <c r="FV1070" s="26"/>
      <c r="FW1070" s="26"/>
      <c r="FX1070" s="26"/>
      <c r="FY1070" s="26"/>
      <c r="FZ1070" s="26"/>
      <c r="GA1070" s="26"/>
      <c r="GB1070" s="26"/>
      <c r="GC1070" s="26"/>
      <c r="GD1070" s="26"/>
      <c r="GE1070" s="26"/>
      <c r="GF1070" s="26"/>
      <c r="GG1070" s="26"/>
      <c r="GH1070" s="26"/>
      <c r="GI1070" s="26"/>
      <c r="GJ1070" s="26"/>
      <c r="GK1070" s="26"/>
      <c r="GL1070" s="26"/>
      <c r="GM1070" s="26"/>
      <c r="GN1070" s="26"/>
      <c r="GO1070" s="26"/>
      <c r="GP1070" s="26"/>
      <c r="GQ1070" s="26"/>
      <c r="GR1070" s="26"/>
      <c r="GS1070" s="26"/>
      <c r="GT1070" s="26"/>
      <c r="GU1070" s="26"/>
      <c r="GV1070" s="26"/>
      <c r="GW1070" s="26"/>
      <c r="GX1070" s="26"/>
      <c r="GY1070" s="26"/>
      <c r="GZ1070" s="26"/>
      <c r="HA1070" s="26"/>
      <c r="HB1070" s="26"/>
      <c r="HC1070" s="26"/>
      <c r="HD1070" s="26"/>
      <c r="HE1070" s="26"/>
      <c r="HF1070" s="26"/>
      <c r="HG1070" s="26"/>
      <c r="HH1070" s="26"/>
      <c r="HI1070" s="26"/>
      <c r="HJ1070" s="26"/>
      <c r="HK1070" s="26"/>
      <c r="HL1070" s="26"/>
      <c r="HM1070" s="26"/>
      <c r="HN1070" s="26"/>
      <c r="HO1070" s="26"/>
      <c r="HP1070" s="26"/>
      <c r="HQ1070" s="26"/>
      <c r="HR1070" s="26"/>
      <c r="HS1070" s="26"/>
      <c r="HT1070" s="26"/>
      <c r="HU1070" s="26"/>
      <c r="HV1070" s="26"/>
      <c r="HW1070" s="26"/>
      <c r="HX1070" s="26"/>
      <c r="HY1070" s="26"/>
      <c r="HZ1070" s="26"/>
      <c r="IA1070" s="26"/>
      <c r="IB1070" s="26"/>
      <c r="IC1070" s="26"/>
      <c r="ID1070" s="26"/>
      <c r="IE1070" s="26"/>
      <c r="IF1070" s="26"/>
      <c r="IG1070" s="26"/>
      <c r="IH1070" s="26"/>
      <c r="II1070" s="26"/>
      <c r="IJ1070" s="26"/>
      <c r="IK1070" s="26"/>
      <c r="IL1070" s="26"/>
      <c r="IM1070" s="26"/>
      <c r="IN1070" s="26"/>
      <c r="IO1070" s="26"/>
      <c r="IP1070" s="26"/>
      <c r="IQ1070" s="26"/>
      <c r="IR1070" s="26"/>
      <c r="IS1070" s="26"/>
      <c r="IT1070" s="26"/>
      <c r="IU1070" s="26"/>
      <c r="IV1070" s="26"/>
    </row>
    <row r="1071" spans="1:256" s="32" customFormat="1" ht="14.4" x14ac:dyDescent="0.3">
      <c r="A1071"/>
      <c r="B1071"/>
      <c r="C1071"/>
      <c r="D1071"/>
      <c r="E1071"/>
      <c r="F1071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6"/>
      <c r="AB1071" s="26"/>
      <c r="AC1071" s="26"/>
      <c r="AD1071" s="26"/>
      <c r="AE1071" s="26"/>
      <c r="AF1071" s="26"/>
      <c r="AG1071" s="26"/>
      <c r="AH1071" s="26"/>
      <c r="AI1071" s="26"/>
      <c r="AJ1071" s="26"/>
      <c r="AK1071" s="26"/>
      <c r="AL1071" s="26"/>
      <c r="AM1071" s="26"/>
      <c r="AN1071" s="26"/>
      <c r="AO1071" s="26"/>
      <c r="AP1071" s="26"/>
      <c r="AQ1071" s="26"/>
      <c r="AR1071" s="26"/>
      <c r="AS1071" s="26"/>
      <c r="AT1071" s="26"/>
      <c r="AU1071" s="26"/>
      <c r="AV1071" s="26"/>
      <c r="AW1071" s="26"/>
      <c r="AX1071" s="26"/>
      <c r="AY1071" s="26"/>
      <c r="AZ1071" s="26"/>
      <c r="BA1071" s="26"/>
      <c r="BB1071" s="26"/>
      <c r="BC1071" s="26"/>
      <c r="BD1071" s="26"/>
      <c r="BE1071" s="26"/>
      <c r="BF1071" s="26"/>
      <c r="BG1071" s="26"/>
      <c r="BH1071" s="26"/>
      <c r="BI1071" s="26"/>
      <c r="BJ1071" s="26"/>
      <c r="BK1071" s="26"/>
      <c r="BL1071" s="26"/>
      <c r="BM1071" s="26"/>
      <c r="BN1071" s="26"/>
      <c r="BO1071" s="26"/>
      <c r="BP1071" s="26"/>
      <c r="BQ1071" s="26"/>
      <c r="BR1071" s="26"/>
      <c r="BS1071" s="26"/>
      <c r="BT1071" s="26"/>
      <c r="BU1071" s="26"/>
      <c r="BV1071" s="26"/>
      <c r="BW1071" s="26"/>
      <c r="BX1071" s="26"/>
      <c r="BY1071" s="26"/>
      <c r="BZ1071" s="26"/>
      <c r="CA1071" s="26"/>
      <c r="CB1071" s="26"/>
      <c r="CC1071" s="26"/>
      <c r="CD1071" s="26"/>
      <c r="CE1071" s="26"/>
      <c r="CF1071" s="26"/>
      <c r="CG1071" s="26"/>
      <c r="CH1071" s="26"/>
      <c r="CI1071" s="26"/>
      <c r="CJ1071" s="26"/>
      <c r="CK1071" s="26"/>
      <c r="CL1071" s="26"/>
      <c r="CM1071" s="26"/>
      <c r="CN1071" s="26"/>
      <c r="CO1071" s="26"/>
      <c r="CP1071" s="26"/>
      <c r="CQ1071" s="26"/>
      <c r="CR1071" s="26"/>
      <c r="CS1071" s="26"/>
      <c r="CT1071" s="26"/>
      <c r="CU1071" s="26"/>
      <c r="CV1071" s="26"/>
      <c r="CW1071" s="26"/>
      <c r="CX1071" s="26"/>
      <c r="CY1071" s="26"/>
      <c r="CZ1071" s="26"/>
      <c r="DA1071" s="26"/>
      <c r="DB1071" s="26"/>
      <c r="DC1071" s="26"/>
      <c r="DD1071" s="26"/>
      <c r="DE1071" s="26"/>
      <c r="DF1071" s="26"/>
      <c r="DG1071" s="26"/>
      <c r="DH1071" s="26"/>
      <c r="DI1071" s="26"/>
      <c r="DJ1071" s="26"/>
      <c r="DK1071" s="26"/>
      <c r="DL1071" s="26"/>
      <c r="DM1071" s="26"/>
      <c r="DN1071" s="26"/>
      <c r="DO1071" s="26"/>
      <c r="DP1071" s="26"/>
      <c r="DQ1071" s="26"/>
      <c r="DR1071" s="26"/>
      <c r="DS1071" s="26"/>
      <c r="DT1071" s="26"/>
      <c r="DU1071" s="26"/>
      <c r="DV1071" s="26"/>
      <c r="DW1071" s="26"/>
      <c r="DX1071" s="26"/>
      <c r="DY1071" s="26"/>
      <c r="DZ1071" s="26"/>
      <c r="EA1071" s="26"/>
      <c r="EB1071" s="26"/>
      <c r="EC1071" s="26"/>
      <c r="ED1071" s="26"/>
      <c r="EE1071" s="26"/>
      <c r="EF1071" s="26"/>
      <c r="EG1071" s="26"/>
      <c r="EH1071" s="26"/>
      <c r="EI1071" s="26"/>
      <c r="EJ1071" s="26"/>
      <c r="EK1071" s="26"/>
      <c r="EL1071" s="26"/>
      <c r="EM1071" s="26"/>
      <c r="EN1071" s="26"/>
      <c r="EO1071" s="26"/>
      <c r="EP1071" s="26"/>
      <c r="EQ1071" s="26"/>
      <c r="ER1071" s="26"/>
      <c r="ES1071" s="26"/>
      <c r="ET1071" s="26"/>
      <c r="EU1071" s="26"/>
      <c r="EV1071" s="26"/>
      <c r="EW1071" s="26"/>
      <c r="EX1071" s="26"/>
      <c r="EY1071" s="26"/>
      <c r="EZ1071" s="26"/>
      <c r="FA1071" s="26"/>
      <c r="FB1071" s="26"/>
      <c r="FC1071" s="26"/>
      <c r="FD1071" s="26"/>
      <c r="FE1071" s="26"/>
      <c r="FF1071" s="26"/>
      <c r="FG1071" s="26"/>
      <c r="FH1071" s="26"/>
      <c r="FI1071" s="26"/>
      <c r="FJ1071" s="26"/>
      <c r="FK1071" s="26"/>
      <c r="FL1071" s="26"/>
      <c r="FM1071" s="26"/>
      <c r="FN1071" s="26"/>
      <c r="FO1071" s="26"/>
      <c r="FP1071" s="26"/>
      <c r="FQ1071" s="26"/>
      <c r="FR1071" s="26"/>
      <c r="FS1071" s="26"/>
      <c r="FT1071" s="26"/>
      <c r="FU1071" s="26"/>
      <c r="FV1071" s="26"/>
      <c r="FW1071" s="26"/>
      <c r="FX1071" s="26"/>
      <c r="FY1071" s="26"/>
      <c r="FZ1071" s="26"/>
      <c r="GA1071" s="26"/>
      <c r="GB1071" s="26"/>
      <c r="GC1071" s="26"/>
      <c r="GD1071" s="26"/>
      <c r="GE1071" s="26"/>
      <c r="GF1071" s="26"/>
      <c r="GG1071" s="26"/>
      <c r="GH1071" s="26"/>
      <c r="GI1071" s="26"/>
      <c r="GJ1071" s="26"/>
      <c r="GK1071" s="26"/>
      <c r="GL1071" s="26"/>
      <c r="GM1071" s="26"/>
      <c r="GN1071" s="26"/>
      <c r="GO1071" s="26"/>
      <c r="GP1071" s="26"/>
      <c r="GQ1071" s="26"/>
      <c r="GR1071" s="26"/>
      <c r="GS1071" s="26"/>
      <c r="GT1071" s="26"/>
      <c r="GU1071" s="26"/>
      <c r="GV1071" s="26"/>
      <c r="GW1071" s="26"/>
      <c r="GX1071" s="26"/>
      <c r="GY1071" s="26"/>
      <c r="GZ1071" s="26"/>
      <c r="HA1071" s="26"/>
      <c r="HB1071" s="26"/>
      <c r="HC1071" s="26"/>
      <c r="HD1071" s="26"/>
      <c r="HE1071" s="26"/>
      <c r="HF1071" s="26"/>
      <c r="HG1071" s="26"/>
      <c r="HH1071" s="26"/>
      <c r="HI1071" s="26"/>
      <c r="HJ1071" s="26"/>
      <c r="HK1071" s="26"/>
      <c r="HL1071" s="26"/>
      <c r="HM1071" s="26"/>
      <c r="HN1071" s="26"/>
      <c r="HO1071" s="26"/>
      <c r="HP1071" s="26"/>
      <c r="HQ1071" s="26"/>
      <c r="HR1071" s="26"/>
      <c r="HS1071" s="26"/>
      <c r="HT1071" s="26"/>
      <c r="HU1071" s="26"/>
      <c r="HV1071" s="26"/>
      <c r="HW1071" s="26"/>
      <c r="HX1071" s="26"/>
      <c r="HY1071" s="26"/>
      <c r="HZ1071" s="26"/>
      <c r="IA1071" s="26"/>
      <c r="IB1071" s="26"/>
      <c r="IC1071" s="26"/>
      <c r="ID1071" s="26"/>
      <c r="IE1071" s="26"/>
      <c r="IF1071" s="26"/>
      <c r="IG1071" s="26"/>
      <c r="IH1071" s="26"/>
      <c r="II1071" s="26"/>
      <c r="IJ1071" s="26"/>
      <c r="IK1071" s="26"/>
      <c r="IL1071" s="26"/>
      <c r="IM1071" s="26"/>
      <c r="IN1071" s="26"/>
      <c r="IO1071" s="26"/>
      <c r="IP1071" s="26"/>
      <c r="IQ1071" s="26"/>
      <c r="IR1071" s="26"/>
      <c r="IS1071" s="26"/>
      <c r="IT1071" s="26"/>
      <c r="IU1071" s="26"/>
      <c r="IV1071" s="26"/>
    </row>
    <row r="1072" spans="1:256" s="32" customFormat="1" ht="14.4" x14ac:dyDescent="0.3">
      <c r="A1072"/>
      <c r="B1072"/>
      <c r="C1072"/>
      <c r="D1072"/>
      <c r="E1072"/>
      <c r="F1072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6"/>
      <c r="AB1072" s="26"/>
      <c r="AC1072" s="26"/>
      <c r="AD1072" s="26"/>
      <c r="AE1072" s="26"/>
      <c r="AF1072" s="26"/>
      <c r="AG1072" s="26"/>
      <c r="AH1072" s="26"/>
      <c r="AI1072" s="26"/>
      <c r="AJ1072" s="26"/>
      <c r="AK1072" s="26"/>
      <c r="AL1072" s="26"/>
      <c r="AM1072" s="26"/>
      <c r="AN1072" s="26"/>
      <c r="AO1072" s="26"/>
      <c r="AP1072" s="26"/>
      <c r="AQ1072" s="26"/>
      <c r="AR1072" s="26"/>
      <c r="AS1072" s="26"/>
      <c r="AT1072" s="26"/>
      <c r="AU1072" s="26"/>
      <c r="AV1072" s="26"/>
      <c r="AW1072" s="26"/>
      <c r="AX1072" s="26"/>
      <c r="AY1072" s="26"/>
      <c r="AZ1072" s="26"/>
      <c r="BA1072" s="26"/>
      <c r="BB1072" s="26"/>
      <c r="BC1072" s="26"/>
      <c r="BD1072" s="26"/>
      <c r="BE1072" s="26"/>
      <c r="BF1072" s="26"/>
      <c r="BG1072" s="26"/>
      <c r="BH1072" s="26"/>
      <c r="BI1072" s="26"/>
      <c r="BJ1072" s="26"/>
      <c r="BK1072" s="26"/>
      <c r="BL1072" s="26"/>
      <c r="BM1072" s="26"/>
      <c r="BN1072" s="26"/>
      <c r="BO1072" s="26"/>
      <c r="BP1072" s="26"/>
      <c r="BQ1072" s="26"/>
      <c r="BR1072" s="26"/>
      <c r="BS1072" s="26"/>
      <c r="BT1072" s="26"/>
      <c r="BU1072" s="26"/>
      <c r="BV1072" s="26"/>
      <c r="BW1072" s="26"/>
      <c r="BX1072" s="26"/>
      <c r="BY1072" s="26"/>
      <c r="BZ1072" s="26"/>
      <c r="CA1072" s="26"/>
      <c r="CB1072" s="26"/>
      <c r="CC1072" s="26"/>
      <c r="CD1072" s="26"/>
      <c r="CE1072" s="26"/>
      <c r="CF1072" s="26"/>
      <c r="CG1072" s="26"/>
      <c r="CH1072" s="26"/>
      <c r="CI1072" s="26"/>
      <c r="CJ1072" s="26"/>
      <c r="CK1072" s="26"/>
      <c r="CL1072" s="26"/>
      <c r="CM1072" s="26"/>
      <c r="CN1072" s="26"/>
      <c r="CO1072" s="26"/>
      <c r="CP1072" s="26"/>
      <c r="CQ1072" s="26"/>
      <c r="CR1072" s="26"/>
      <c r="CS1072" s="26"/>
      <c r="CT1072" s="26"/>
      <c r="CU1072" s="26"/>
      <c r="CV1072" s="26"/>
      <c r="CW1072" s="26"/>
      <c r="CX1072" s="26"/>
      <c r="CY1072" s="26"/>
      <c r="CZ1072" s="26"/>
      <c r="DA1072" s="26"/>
      <c r="DB1072" s="26"/>
      <c r="DC1072" s="26"/>
      <c r="DD1072" s="26"/>
      <c r="DE1072" s="26"/>
      <c r="DF1072" s="26"/>
      <c r="DG1072" s="26"/>
      <c r="DH1072" s="26"/>
      <c r="DI1072" s="26"/>
      <c r="DJ1072" s="26"/>
      <c r="DK1072" s="26"/>
      <c r="DL1072" s="26"/>
      <c r="DM1072" s="26"/>
      <c r="DN1072" s="26"/>
      <c r="DO1072" s="26"/>
      <c r="DP1072" s="26"/>
      <c r="DQ1072" s="26"/>
      <c r="DR1072" s="26"/>
      <c r="DS1072" s="26"/>
      <c r="DT1072" s="26"/>
      <c r="DU1072" s="26"/>
      <c r="DV1072" s="26"/>
      <c r="DW1072" s="26"/>
      <c r="DX1072" s="26"/>
      <c r="DY1072" s="26"/>
      <c r="DZ1072" s="26"/>
      <c r="EA1072" s="26"/>
      <c r="EB1072" s="26"/>
      <c r="EC1072" s="26"/>
      <c r="ED1072" s="26"/>
      <c r="EE1072" s="26"/>
      <c r="EF1072" s="26"/>
      <c r="EG1072" s="26"/>
      <c r="EH1072" s="26"/>
      <c r="EI1072" s="26"/>
      <c r="EJ1072" s="26"/>
      <c r="EK1072" s="26"/>
      <c r="EL1072" s="26"/>
      <c r="EM1072" s="26"/>
      <c r="EN1072" s="26"/>
      <c r="EO1072" s="26"/>
      <c r="EP1072" s="26"/>
      <c r="EQ1072" s="26"/>
      <c r="ER1072" s="26"/>
      <c r="ES1072" s="26"/>
      <c r="ET1072" s="26"/>
      <c r="EU1072" s="26"/>
      <c r="EV1072" s="26"/>
      <c r="EW1072" s="26"/>
      <c r="EX1072" s="26"/>
      <c r="EY1072" s="26"/>
      <c r="EZ1072" s="26"/>
      <c r="FA1072" s="26"/>
      <c r="FB1072" s="26"/>
      <c r="FC1072" s="26"/>
      <c r="FD1072" s="26"/>
      <c r="FE1072" s="26"/>
      <c r="FF1072" s="26"/>
      <c r="FG1072" s="26"/>
      <c r="FH1072" s="26"/>
      <c r="FI1072" s="26"/>
      <c r="FJ1072" s="26"/>
      <c r="FK1072" s="26"/>
      <c r="FL1072" s="26"/>
      <c r="FM1072" s="26"/>
      <c r="FN1072" s="26"/>
      <c r="FO1072" s="26"/>
      <c r="FP1072" s="26"/>
      <c r="FQ1072" s="26"/>
      <c r="FR1072" s="26"/>
      <c r="FS1072" s="26"/>
      <c r="FT1072" s="26"/>
      <c r="FU1072" s="26"/>
      <c r="FV1072" s="26"/>
      <c r="FW1072" s="26"/>
      <c r="FX1072" s="26"/>
      <c r="FY1072" s="26"/>
      <c r="FZ1072" s="26"/>
      <c r="GA1072" s="26"/>
      <c r="GB1072" s="26"/>
      <c r="GC1072" s="26"/>
      <c r="GD1072" s="26"/>
      <c r="GE1072" s="26"/>
      <c r="GF1072" s="26"/>
      <c r="GG1072" s="26"/>
      <c r="GH1072" s="26"/>
      <c r="GI1072" s="26"/>
      <c r="GJ1072" s="26"/>
      <c r="GK1072" s="26"/>
      <c r="GL1072" s="26"/>
      <c r="GM1072" s="26"/>
      <c r="GN1072" s="26"/>
      <c r="GO1072" s="26"/>
      <c r="GP1072" s="26"/>
      <c r="GQ1072" s="26"/>
      <c r="GR1072" s="26"/>
      <c r="GS1072" s="26"/>
      <c r="GT1072" s="26"/>
      <c r="GU1072" s="26"/>
      <c r="GV1072" s="26"/>
      <c r="GW1072" s="26"/>
      <c r="GX1072" s="26"/>
      <c r="GY1072" s="26"/>
      <c r="GZ1072" s="26"/>
      <c r="HA1072" s="26"/>
      <c r="HB1072" s="26"/>
      <c r="HC1072" s="26"/>
      <c r="HD1072" s="26"/>
      <c r="HE1072" s="26"/>
      <c r="HF1072" s="26"/>
      <c r="HG1072" s="26"/>
      <c r="HH1072" s="26"/>
      <c r="HI1072" s="26"/>
      <c r="HJ1072" s="26"/>
      <c r="HK1072" s="26"/>
      <c r="HL1072" s="26"/>
      <c r="HM1072" s="26"/>
      <c r="HN1072" s="26"/>
      <c r="HO1072" s="26"/>
      <c r="HP1072" s="26"/>
      <c r="HQ1072" s="26"/>
      <c r="HR1072" s="26"/>
      <c r="HS1072" s="26"/>
      <c r="HT1072" s="26"/>
      <c r="HU1072" s="26"/>
      <c r="HV1072" s="26"/>
      <c r="HW1072" s="26"/>
      <c r="HX1072" s="26"/>
      <c r="HY1072" s="26"/>
      <c r="HZ1072" s="26"/>
      <c r="IA1072" s="26"/>
      <c r="IB1072" s="26"/>
      <c r="IC1072" s="26"/>
      <c r="ID1072" s="26"/>
      <c r="IE1072" s="26"/>
      <c r="IF1072" s="26"/>
      <c r="IG1072" s="26"/>
      <c r="IH1072" s="26"/>
      <c r="II1072" s="26"/>
      <c r="IJ1072" s="26"/>
      <c r="IK1072" s="26"/>
      <c r="IL1072" s="26"/>
      <c r="IM1072" s="26"/>
      <c r="IN1072" s="26"/>
      <c r="IO1072" s="26"/>
      <c r="IP1072" s="26"/>
      <c r="IQ1072" s="26"/>
      <c r="IR1072" s="26"/>
      <c r="IS1072" s="26"/>
      <c r="IT1072" s="26"/>
      <c r="IU1072" s="26"/>
      <c r="IV1072" s="26"/>
    </row>
    <row r="1073" spans="1:256" s="35" customFormat="1" ht="14.4" x14ac:dyDescent="0.3">
      <c r="A1073"/>
      <c r="B1073"/>
      <c r="C1073"/>
      <c r="D1073"/>
      <c r="E1073"/>
      <c r="F1073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6"/>
      <c r="AB1073" s="26"/>
      <c r="AC1073" s="26"/>
      <c r="AD1073" s="26"/>
      <c r="AE1073" s="26"/>
      <c r="AF1073" s="26"/>
      <c r="AG1073" s="26"/>
      <c r="AH1073" s="26"/>
      <c r="AI1073" s="26"/>
      <c r="AJ1073" s="26"/>
      <c r="AK1073" s="26"/>
      <c r="AL1073" s="26"/>
      <c r="AM1073" s="26"/>
      <c r="AN1073" s="26"/>
      <c r="AO1073" s="26"/>
      <c r="AP1073" s="26"/>
      <c r="AQ1073" s="26"/>
      <c r="AR1073" s="26"/>
      <c r="AS1073" s="26"/>
      <c r="AT1073" s="26"/>
      <c r="AU1073" s="26"/>
      <c r="AV1073" s="26"/>
      <c r="AW1073" s="26"/>
      <c r="AX1073" s="26"/>
      <c r="AY1073" s="26"/>
      <c r="AZ1073" s="26"/>
      <c r="BA1073" s="26"/>
      <c r="BB1073" s="26"/>
      <c r="BC1073" s="26"/>
      <c r="BD1073" s="26"/>
      <c r="BE1073" s="26"/>
      <c r="BF1073" s="26"/>
      <c r="BG1073" s="26"/>
      <c r="BH1073" s="26"/>
      <c r="BI1073" s="26"/>
      <c r="BJ1073" s="26"/>
      <c r="BK1073" s="26"/>
      <c r="BL1073" s="26"/>
      <c r="BM1073" s="26"/>
      <c r="BN1073" s="26"/>
      <c r="BO1073" s="26"/>
      <c r="BP1073" s="26"/>
      <c r="BQ1073" s="26"/>
      <c r="BR1073" s="26"/>
      <c r="BS1073" s="26"/>
      <c r="BT1073" s="26"/>
      <c r="BU1073" s="26"/>
      <c r="BV1073" s="26"/>
      <c r="BW1073" s="26"/>
      <c r="BX1073" s="26"/>
      <c r="BY1073" s="26"/>
      <c r="BZ1073" s="26"/>
      <c r="CA1073" s="26"/>
      <c r="CB1073" s="26"/>
      <c r="CC1073" s="26"/>
      <c r="CD1073" s="26"/>
      <c r="CE1073" s="26"/>
      <c r="CF1073" s="26"/>
      <c r="CG1073" s="26"/>
      <c r="CH1073" s="26"/>
      <c r="CI1073" s="26"/>
      <c r="CJ1073" s="26"/>
      <c r="CK1073" s="26"/>
      <c r="CL1073" s="26"/>
      <c r="CM1073" s="26"/>
      <c r="CN1073" s="26"/>
      <c r="CO1073" s="26"/>
      <c r="CP1073" s="26"/>
      <c r="CQ1073" s="26"/>
      <c r="CR1073" s="26"/>
      <c r="CS1073" s="26"/>
      <c r="CT1073" s="26"/>
      <c r="CU1073" s="26"/>
      <c r="CV1073" s="26"/>
      <c r="CW1073" s="26"/>
      <c r="CX1073" s="26"/>
      <c r="CY1073" s="26"/>
      <c r="CZ1073" s="26"/>
      <c r="DA1073" s="26"/>
      <c r="DB1073" s="26"/>
      <c r="DC1073" s="26"/>
      <c r="DD1073" s="26"/>
      <c r="DE1073" s="26"/>
      <c r="DF1073" s="26"/>
      <c r="DG1073" s="26"/>
      <c r="DH1073" s="26"/>
      <c r="DI1073" s="26"/>
      <c r="DJ1073" s="26"/>
      <c r="DK1073" s="26"/>
      <c r="DL1073" s="26"/>
      <c r="DM1073" s="26"/>
      <c r="DN1073" s="26"/>
      <c r="DO1073" s="26"/>
      <c r="DP1073" s="26"/>
      <c r="DQ1073" s="26"/>
      <c r="DR1073" s="26"/>
      <c r="DS1073" s="26"/>
      <c r="DT1073" s="26"/>
      <c r="DU1073" s="26"/>
      <c r="DV1073" s="26"/>
      <c r="DW1073" s="26"/>
      <c r="DX1073" s="26"/>
      <c r="DY1073" s="26"/>
      <c r="DZ1073" s="26"/>
      <c r="EA1073" s="26"/>
      <c r="EB1073" s="26"/>
      <c r="EC1073" s="26"/>
      <c r="ED1073" s="26"/>
      <c r="EE1073" s="26"/>
      <c r="EF1073" s="26"/>
      <c r="EG1073" s="26"/>
      <c r="EH1073" s="26"/>
      <c r="EI1073" s="26"/>
      <c r="EJ1073" s="26"/>
      <c r="EK1073" s="26"/>
      <c r="EL1073" s="26"/>
      <c r="EM1073" s="26"/>
      <c r="EN1073" s="26"/>
      <c r="EO1073" s="26"/>
      <c r="EP1073" s="26"/>
      <c r="EQ1073" s="26"/>
      <c r="ER1073" s="26"/>
      <c r="ES1073" s="26"/>
      <c r="ET1073" s="26"/>
      <c r="EU1073" s="26"/>
      <c r="EV1073" s="26"/>
      <c r="EW1073" s="26"/>
      <c r="EX1073" s="26"/>
      <c r="EY1073" s="26"/>
      <c r="EZ1073" s="26"/>
      <c r="FA1073" s="26"/>
      <c r="FB1073" s="26"/>
      <c r="FC1073" s="26"/>
      <c r="FD1073" s="26"/>
      <c r="FE1073" s="26"/>
      <c r="FF1073" s="26"/>
      <c r="FG1073" s="26"/>
      <c r="FH1073" s="26"/>
      <c r="FI1073" s="26"/>
      <c r="FJ1073" s="26"/>
      <c r="FK1073" s="26"/>
      <c r="FL1073" s="26"/>
      <c r="FM1073" s="26"/>
      <c r="FN1073" s="26"/>
      <c r="FO1073" s="26"/>
      <c r="FP1073" s="26"/>
      <c r="FQ1073" s="26"/>
      <c r="FR1073" s="26"/>
      <c r="FS1073" s="26"/>
      <c r="FT1073" s="26"/>
      <c r="FU1073" s="26"/>
      <c r="FV1073" s="26"/>
      <c r="FW1073" s="26"/>
      <c r="FX1073" s="26"/>
      <c r="FY1073" s="26"/>
      <c r="FZ1073" s="26"/>
      <c r="GA1073" s="26"/>
      <c r="GB1073" s="26"/>
      <c r="GC1073" s="26"/>
      <c r="GD1073" s="26"/>
      <c r="GE1073" s="26"/>
      <c r="GF1073" s="26"/>
      <c r="GG1073" s="26"/>
      <c r="GH1073" s="26"/>
      <c r="GI1073" s="26"/>
      <c r="GJ1073" s="26"/>
      <c r="GK1073" s="26"/>
      <c r="GL1073" s="26"/>
      <c r="GM1073" s="26"/>
      <c r="GN1073" s="26"/>
      <c r="GO1073" s="26"/>
      <c r="GP1073" s="26"/>
      <c r="GQ1073" s="26"/>
      <c r="GR1073" s="26"/>
      <c r="GS1073" s="26"/>
      <c r="GT1073" s="26"/>
      <c r="GU1073" s="26"/>
      <c r="GV1073" s="26"/>
      <c r="GW1073" s="26"/>
      <c r="GX1073" s="26"/>
      <c r="GY1073" s="26"/>
      <c r="GZ1073" s="26"/>
      <c r="HA1073" s="26"/>
      <c r="HB1073" s="26"/>
      <c r="HC1073" s="26"/>
      <c r="HD1073" s="26"/>
      <c r="HE1073" s="26"/>
      <c r="HF1073" s="26"/>
      <c r="HG1073" s="26"/>
      <c r="HH1073" s="26"/>
      <c r="HI1073" s="26"/>
      <c r="HJ1073" s="26"/>
      <c r="HK1073" s="26"/>
      <c r="HL1073" s="26"/>
      <c r="HM1073" s="26"/>
      <c r="HN1073" s="26"/>
      <c r="HO1073" s="26"/>
      <c r="HP1073" s="26"/>
      <c r="HQ1073" s="26"/>
      <c r="HR1073" s="26"/>
      <c r="HS1073" s="26"/>
      <c r="HT1073" s="26"/>
      <c r="HU1073" s="26"/>
      <c r="HV1073" s="26"/>
      <c r="HW1073" s="26"/>
      <c r="HX1073" s="26"/>
      <c r="HY1073" s="26"/>
      <c r="HZ1073" s="26"/>
      <c r="IA1073" s="26"/>
      <c r="IB1073" s="26"/>
      <c r="IC1073" s="26"/>
      <c r="ID1073" s="26"/>
      <c r="IE1073" s="26"/>
      <c r="IF1073" s="26"/>
      <c r="IG1073" s="26"/>
      <c r="IH1073" s="26"/>
      <c r="II1073" s="26"/>
      <c r="IJ1073" s="26"/>
      <c r="IK1073" s="26"/>
      <c r="IL1073" s="26"/>
      <c r="IM1073" s="26"/>
      <c r="IN1073" s="26"/>
      <c r="IO1073" s="26"/>
      <c r="IP1073" s="26"/>
      <c r="IQ1073" s="26"/>
      <c r="IR1073" s="26"/>
      <c r="IS1073" s="26"/>
      <c r="IT1073" s="26"/>
      <c r="IU1073" s="26"/>
      <c r="IV1073" s="26"/>
    </row>
    <row r="1074" spans="1:256" s="32" customFormat="1" ht="14.4" x14ac:dyDescent="0.3">
      <c r="A1074"/>
      <c r="B1074"/>
      <c r="C1074"/>
      <c r="D1074"/>
      <c r="E1074"/>
      <c r="F1074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6"/>
      <c r="AB1074" s="26"/>
      <c r="AC1074" s="26"/>
      <c r="AD1074" s="26"/>
      <c r="AE1074" s="26"/>
      <c r="AF1074" s="26"/>
      <c r="AG1074" s="26"/>
      <c r="AH1074" s="26"/>
      <c r="AI1074" s="26"/>
      <c r="AJ1074" s="26"/>
      <c r="AK1074" s="26"/>
      <c r="AL1074" s="26"/>
      <c r="AM1074" s="26"/>
      <c r="AN1074" s="26"/>
      <c r="AO1074" s="26"/>
      <c r="AP1074" s="26"/>
      <c r="AQ1074" s="26"/>
      <c r="AR1074" s="26"/>
      <c r="AS1074" s="26"/>
      <c r="AT1074" s="26"/>
      <c r="AU1074" s="26"/>
      <c r="AV1074" s="26"/>
      <c r="AW1074" s="26"/>
      <c r="AX1074" s="26"/>
      <c r="AY1074" s="26"/>
      <c r="AZ1074" s="26"/>
      <c r="BA1074" s="26"/>
      <c r="BB1074" s="26"/>
      <c r="BC1074" s="26"/>
      <c r="BD1074" s="26"/>
      <c r="BE1074" s="26"/>
      <c r="BF1074" s="26"/>
      <c r="BG1074" s="26"/>
      <c r="BH1074" s="26"/>
      <c r="BI1074" s="26"/>
      <c r="BJ1074" s="26"/>
      <c r="BK1074" s="26"/>
      <c r="BL1074" s="26"/>
      <c r="BM1074" s="26"/>
      <c r="BN1074" s="26"/>
      <c r="BO1074" s="26"/>
      <c r="BP1074" s="26"/>
      <c r="BQ1074" s="26"/>
      <c r="BR1074" s="26"/>
      <c r="BS1074" s="26"/>
      <c r="BT1074" s="26"/>
      <c r="BU1074" s="26"/>
      <c r="BV1074" s="26"/>
      <c r="BW1074" s="26"/>
      <c r="BX1074" s="26"/>
      <c r="BY1074" s="26"/>
      <c r="BZ1074" s="26"/>
      <c r="CA1074" s="26"/>
      <c r="CB1074" s="26"/>
      <c r="CC1074" s="26"/>
      <c r="CD1074" s="26"/>
      <c r="CE1074" s="26"/>
      <c r="CF1074" s="26"/>
      <c r="CG1074" s="26"/>
      <c r="CH1074" s="26"/>
      <c r="CI1074" s="26"/>
      <c r="CJ1074" s="26"/>
      <c r="CK1074" s="26"/>
      <c r="CL1074" s="26"/>
      <c r="CM1074" s="26"/>
      <c r="CN1074" s="26"/>
      <c r="CO1074" s="26"/>
      <c r="CP1074" s="26"/>
      <c r="CQ1074" s="26"/>
      <c r="CR1074" s="26"/>
      <c r="CS1074" s="26"/>
      <c r="CT1074" s="26"/>
      <c r="CU1074" s="26"/>
      <c r="CV1074" s="26"/>
      <c r="CW1074" s="26"/>
      <c r="CX1074" s="26"/>
      <c r="CY1074" s="26"/>
      <c r="CZ1074" s="26"/>
      <c r="DA1074" s="26"/>
      <c r="DB1074" s="26"/>
      <c r="DC1074" s="26"/>
      <c r="DD1074" s="26"/>
      <c r="DE1074" s="26"/>
      <c r="DF1074" s="26"/>
      <c r="DG1074" s="26"/>
      <c r="DH1074" s="26"/>
      <c r="DI1074" s="26"/>
      <c r="DJ1074" s="26"/>
      <c r="DK1074" s="26"/>
      <c r="DL1074" s="26"/>
      <c r="DM1074" s="26"/>
      <c r="DN1074" s="26"/>
      <c r="DO1074" s="26"/>
      <c r="DP1074" s="26"/>
      <c r="DQ1074" s="26"/>
      <c r="DR1074" s="26"/>
      <c r="DS1074" s="26"/>
      <c r="DT1074" s="26"/>
      <c r="DU1074" s="26"/>
      <c r="DV1074" s="26"/>
      <c r="DW1074" s="26"/>
      <c r="DX1074" s="26"/>
      <c r="DY1074" s="26"/>
      <c r="DZ1074" s="26"/>
      <c r="EA1074" s="26"/>
      <c r="EB1074" s="26"/>
      <c r="EC1074" s="26"/>
      <c r="ED1074" s="26"/>
      <c r="EE1074" s="26"/>
      <c r="EF1074" s="26"/>
      <c r="EG1074" s="26"/>
      <c r="EH1074" s="26"/>
      <c r="EI1074" s="26"/>
      <c r="EJ1074" s="26"/>
      <c r="EK1074" s="26"/>
      <c r="EL1074" s="26"/>
      <c r="EM1074" s="26"/>
      <c r="EN1074" s="26"/>
      <c r="EO1074" s="26"/>
      <c r="EP1074" s="26"/>
      <c r="EQ1074" s="26"/>
      <c r="ER1074" s="26"/>
      <c r="ES1074" s="26"/>
      <c r="ET1074" s="26"/>
      <c r="EU1074" s="26"/>
      <c r="EV1074" s="26"/>
      <c r="EW1074" s="26"/>
      <c r="EX1074" s="26"/>
      <c r="EY1074" s="26"/>
      <c r="EZ1074" s="26"/>
      <c r="FA1074" s="26"/>
      <c r="FB1074" s="26"/>
      <c r="FC1074" s="26"/>
      <c r="FD1074" s="26"/>
      <c r="FE1074" s="26"/>
      <c r="FF1074" s="26"/>
      <c r="FG1074" s="26"/>
      <c r="FH1074" s="26"/>
      <c r="FI1074" s="26"/>
      <c r="FJ1074" s="26"/>
      <c r="FK1074" s="26"/>
      <c r="FL1074" s="26"/>
      <c r="FM1074" s="26"/>
      <c r="FN1074" s="26"/>
      <c r="FO1074" s="26"/>
      <c r="FP1074" s="26"/>
      <c r="FQ1074" s="26"/>
      <c r="FR1074" s="26"/>
      <c r="FS1074" s="26"/>
      <c r="FT1074" s="26"/>
      <c r="FU1074" s="26"/>
      <c r="FV1074" s="26"/>
      <c r="FW1074" s="26"/>
      <c r="FX1074" s="26"/>
      <c r="FY1074" s="26"/>
      <c r="FZ1074" s="26"/>
      <c r="GA1074" s="26"/>
      <c r="GB1074" s="26"/>
      <c r="GC1074" s="26"/>
      <c r="GD1074" s="26"/>
      <c r="GE1074" s="26"/>
      <c r="GF1074" s="26"/>
      <c r="GG1074" s="26"/>
      <c r="GH1074" s="26"/>
      <c r="GI1074" s="26"/>
      <c r="GJ1074" s="26"/>
      <c r="GK1074" s="26"/>
      <c r="GL1074" s="26"/>
      <c r="GM1074" s="26"/>
      <c r="GN1074" s="26"/>
      <c r="GO1074" s="26"/>
      <c r="GP1074" s="26"/>
      <c r="GQ1074" s="26"/>
      <c r="GR1074" s="26"/>
      <c r="GS1074" s="26"/>
      <c r="GT1074" s="26"/>
      <c r="GU1074" s="26"/>
      <c r="GV1074" s="26"/>
      <c r="GW1074" s="26"/>
      <c r="GX1074" s="26"/>
      <c r="GY1074" s="26"/>
      <c r="GZ1074" s="26"/>
      <c r="HA1074" s="26"/>
      <c r="HB1074" s="26"/>
      <c r="HC1074" s="26"/>
      <c r="HD1074" s="26"/>
      <c r="HE1074" s="26"/>
      <c r="HF1074" s="26"/>
      <c r="HG1074" s="26"/>
      <c r="HH1074" s="26"/>
      <c r="HI1074" s="26"/>
      <c r="HJ1074" s="26"/>
      <c r="HK1074" s="26"/>
      <c r="HL1074" s="26"/>
      <c r="HM1074" s="26"/>
      <c r="HN1074" s="26"/>
      <c r="HO1074" s="26"/>
      <c r="HP1074" s="26"/>
      <c r="HQ1074" s="26"/>
      <c r="HR1074" s="26"/>
      <c r="HS1074" s="26"/>
      <c r="HT1074" s="26"/>
      <c r="HU1074" s="26"/>
      <c r="HV1074" s="26"/>
      <c r="HW1074" s="26"/>
      <c r="HX1074" s="26"/>
      <c r="HY1074" s="26"/>
      <c r="HZ1074" s="26"/>
      <c r="IA1074" s="26"/>
      <c r="IB1074" s="26"/>
      <c r="IC1074" s="26"/>
      <c r="ID1074" s="26"/>
      <c r="IE1074" s="26"/>
      <c r="IF1074" s="26"/>
      <c r="IG1074" s="26"/>
      <c r="IH1074" s="26"/>
      <c r="II1074" s="26"/>
      <c r="IJ1074" s="26"/>
      <c r="IK1074" s="26"/>
      <c r="IL1074" s="26"/>
      <c r="IM1074" s="26"/>
      <c r="IN1074" s="26"/>
      <c r="IO1074" s="26"/>
      <c r="IP1074" s="26"/>
      <c r="IQ1074" s="26"/>
      <c r="IR1074" s="26"/>
      <c r="IS1074" s="26"/>
      <c r="IT1074" s="26"/>
      <c r="IU1074" s="26"/>
      <c r="IV1074" s="26"/>
    </row>
    <row r="1075" spans="1:256" s="35" customFormat="1" ht="14.4" x14ac:dyDescent="0.3">
      <c r="A1075"/>
      <c r="B1075"/>
      <c r="C1075"/>
      <c r="D1075"/>
      <c r="E1075"/>
      <c r="F1075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6"/>
      <c r="AB1075" s="26"/>
      <c r="AC1075" s="26"/>
      <c r="AD1075" s="26"/>
      <c r="AE1075" s="26"/>
      <c r="AF1075" s="26"/>
      <c r="AG1075" s="26"/>
      <c r="AH1075" s="26"/>
      <c r="AI1075" s="26"/>
      <c r="AJ1075" s="26"/>
      <c r="AK1075" s="26"/>
      <c r="AL1075" s="26"/>
      <c r="AM1075" s="26"/>
      <c r="AN1075" s="26"/>
      <c r="AO1075" s="26"/>
      <c r="AP1075" s="26"/>
      <c r="AQ1075" s="26"/>
      <c r="AR1075" s="26"/>
      <c r="AS1075" s="26"/>
      <c r="AT1075" s="26"/>
      <c r="AU1075" s="26"/>
      <c r="AV1075" s="26"/>
      <c r="AW1075" s="26"/>
      <c r="AX1075" s="26"/>
      <c r="AY1075" s="26"/>
      <c r="AZ1075" s="26"/>
      <c r="BA1075" s="26"/>
      <c r="BB1075" s="26"/>
      <c r="BC1075" s="26"/>
      <c r="BD1075" s="26"/>
      <c r="BE1075" s="26"/>
      <c r="BF1075" s="26"/>
      <c r="BG1075" s="26"/>
      <c r="BH1075" s="26"/>
      <c r="BI1075" s="26"/>
      <c r="BJ1075" s="26"/>
      <c r="BK1075" s="26"/>
      <c r="BL1075" s="26"/>
      <c r="BM1075" s="26"/>
      <c r="BN1075" s="26"/>
      <c r="BO1075" s="26"/>
      <c r="BP1075" s="26"/>
      <c r="BQ1075" s="26"/>
      <c r="BR1075" s="26"/>
      <c r="BS1075" s="26"/>
      <c r="BT1075" s="26"/>
      <c r="BU1075" s="26"/>
      <c r="BV1075" s="26"/>
      <c r="BW1075" s="26"/>
      <c r="BX1075" s="26"/>
      <c r="BY1075" s="26"/>
      <c r="BZ1075" s="26"/>
      <c r="CA1075" s="26"/>
      <c r="CB1075" s="26"/>
      <c r="CC1075" s="26"/>
      <c r="CD1075" s="26"/>
      <c r="CE1075" s="26"/>
      <c r="CF1075" s="26"/>
      <c r="CG1075" s="26"/>
      <c r="CH1075" s="26"/>
      <c r="CI1075" s="26"/>
      <c r="CJ1075" s="26"/>
      <c r="CK1075" s="26"/>
      <c r="CL1075" s="26"/>
      <c r="CM1075" s="26"/>
      <c r="CN1075" s="26"/>
      <c r="CO1075" s="26"/>
      <c r="CP1075" s="26"/>
      <c r="CQ1075" s="26"/>
      <c r="CR1075" s="26"/>
      <c r="CS1075" s="26"/>
      <c r="CT1075" s="26"/>
      <c r="CU1075" s="26"/>
      <c r="CV1075" s="26"/>
      <c r="CW1075" s="26"/>
      <c r="CX1075" s="26"/>
      <c r="CY1075" s="26"/>
      <c r="CZ1075" s="26"/>
      <c r="DA1075" s="26"/>
      <c r="DB1075" s="26"/>
      <c r="DC1075" s="26"/>
      <c r="DD1075" s="26"/>
      <c r="DE1075" s="26"/>
      <c r="DF1075" s="26"/>
      <c r="DG1075" s="26"/>
      <c r="DH1075" s="26"/>
      <c r="DI1075" s="26"/>
      <c r="DJ1075" s="26"/>
      <c r="DK1075" s="26"/>
      <c r="DL1075" s="26"/>
      <c r="DM1075" s="26"/>
      <c r="DN1075" s="26"/>
      <c r="DO1075" s="26"/>
      <c r="DP1075" s="26"/>
      <c r="DQ1075" s="26"/>
      <c r="DR1075" s="26"/>
      <c r="DS1075" s="26"/>
      <c r="DT1075" s="26"/>
      <c r="DU1075" s="26"/>
      <c r="DV1075" s="26"/>
      <c r="DW1075" s="26"/>
      <c r="DX1075" s="26"/>
      <c r="DY1075" s="26"/>
      <c r="DZ1075" s="26"/>
      <c r="EA1075" s="26"/>
      <c r="EB1075" s="26"/>
      <c r="EC1075" s="26"/>
      <c r="ED1075" s="26"/>
      <c r="EE1075" s="26"/>
      <c r="EF1075" s="26"/>
      <c r="EG1075" s="26"/>
      <c r="EH1075" s="26"/>
      <c r="EI1075" s="26"/>
      <c r="EJ1075" s="26"/>
      <c r="EK1075" s="26"/>
      <c r="EL1075" s="26"/>
      <c r="EM1075" s="26"/>
      <c r="EN1075" s="26"/>
      <c r="EO1075" s="26"/>
      <c r="EP1075" s="26"/>
      <c r="EQ1075" s="26"/>
      <c r="ER1075" s="26"/>
      <c r="ES1075" s="26"/>
      <c r="ET1075" s="26"/>
      <c r="EU1075" s="26"/>
      <c r="EV1075" s="26"/>
      <c r="EW1075" s="26"/>
      <c r="EX1075" s="26"/>
      <c r="EY1075" s="26"/>
      <c r="EZ1075" s="26"/>
      <c r="FA1075" s="26"/>
      <c r="FB1075" s="26"/>
      <c r="FC1075" s="26"/>
      <c r="FD1075" s="26"/>
      <c r="FE1075" s="26"/>
      <c r="FF1075" s="26"/>
      <c r="FG1075" s="26"/>
      <c r="FH1075" s="26"/>
      <c r="FI1075" s="26"/>
      <c r="FJ1075" s="26"/>
      <c r="FK1075" s="26"/>
      <c r="FL1075" s="26"/>
      <c r="FM1075" s="26"/>
      <c r="FN1075" s="26"/>
      <c r="FO1075" s="26"/>
      <c r="FP1075" s="26"/>
      <c r="FQ1075" s="26"/>
      <c r="FR1075" s="26"/>
      <c r="FS1075" s="26"/>
      <c r="FT1075" s="26"/>
      <c r="FU1075" s="26"/>
      <c r="FV1075" s="26"/>
      <c r="FW1075" s="26"/>
      <c r="FX1075" s="26"/>
      <c r="FY1075" s="26"/>
      <c r="FZ1075" s="26"/>
      <c r="GA1075" s="26"/>
      <c r="GB1075" s="26"/>
      <c r="GC1075" s="26"/>
      <c r="GD1075" s="26"/>
      <c r="GE1075" s="26"/>
      <c r="GF1075" s="26"/>
      <c r="GG1075" s="26"/>
      <c r="GH1075" s="26"/>
      <c r="GI1075" s="26"/>
      <c r="GJ1075" s="26"/>
      <c r="GK1075" s="26"/>
      <c r="GL1075" s="26"/>
      <c r="GM1075" s="26"/>
      <c r="GN1075" s="26"/>
      <c r="GO1075" s="26"/>
      <c r="GP1075" s="26"/>
      <c r="GQ1075" s="26"/>
      <c r="GR1075" s="26"/>
      <c r="GS1075" s="26"/>
      <c r="GT1075" s="26"/>
      <c r="GU1075" s="26"/>
      <c r="GV1075" s="26"/>
      <c r="GW1075" s="26"/>
      <c r="GX1075" s="26"/>
      <c r="GY1075" s="26"/>
      <c r="GZ1075" s="26"/>
      <c r="HA1075" s="26"/>
      <c r="HB1075" s="26"/>
      <c r="HC1075" s="26"/>
      <c r="HD1075" s="26"/>
      <c r="HE1075" s="26"/>
      <c r="HF1075" s="26"/>
      <c r="HG1075" s="26"/>
      <c r="HH1075" s="26"/>
      <c r="HI1075" s="26"/>
      <c r="HJ1075" s="26"/>
      <c r="HK1075" s="26"/>
      <c r="HL1075" s="26"/>
      <c r="HM1075" s="26"/>
      <c r="HN1075" s="26"/>
      <c r="HO1075" s="26"/>
      <c r="HP1075" s="26"/>
      <c r="HQ1075" s="26"/>
      <c r="HR1075" s="26"/>
      <c r="HS1075" s="26"/>
      <c r="HT1075" s="26"/>
      <c r="HU1075" s="26"/>
      <c r="HV1075" s="26"/>
      <c r="HW1075" s="26"/>
      <c r="HX1075" s="26"/>
      <c r="HY1075" s="26"/>
      <c r="HZ1075" s="26"/>
      <c r="IA1075" s="26"/>
      <c r="IB1075" s="26"/>
      <c r="IC1075" s="26"/>
      <c r="ID1075" s="26"/>
      <c r="IE1075" s="26"/>
      <c r="IF1075" s="26"/>
      <c r="IG1075" s="26"/>
      <c r="IH1075" s="26"/>
      <c r="II1075" s="26"/>
      <c r="IJ1075" s="26"/>
      <c r="IK1075" s="26"/>
      <c r="IL1075" s="26"/>
      <c r="IM1075" s="26"/>
      <c r="IN1075" s="26"/>
      <c r="IO1075" s="26"/>
      <c r="IP1075" s="26"/>
      <c r="IQ1075" s="26"/>
      <c r="IR1075" s="26"/>
      <c r="IS1075" s="26"/>
      <c r="IT1075" s="26"/>
      <c r="IU1075" s="26"/>
      <c r="IV1075" s="26"/>
    </row>
    <row r="1076" spans="1:256" s="32" customFormat="1" ht="14.4" x14ac:dyDescent="0.3">
      <c r="A1076"/>
      <c r="B1076"/>
      <c r="C1076"/>
      <c r="D1076"/>
      <c r="E1076"/>
      <c r="F107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6"/>
      <c r="AB1076" s="26"/>
      <c r="AC1076" s="26"/>
      <c r="AD1076" s="26"/>
      <c r="AE1076" s="26"/>
      <c r="AF1076" s="26"/>
      <c r="AG1076" s="26"/>
      <c r="AH1076" s="26"/>
      <c r="AI1076" s="26"/>
      <c r="AJ1076" s="26"/>
      <c r="AK1076" s="26"/>
      <c r="AL1076" s="26"/>
      <c r="AM1076" s="26"/>
      <c r="AN1076" s="26"/>
      <c r="AO1076" s="26"/>
      <c r="AP1076" s="26"/>
      <c r="AQ1076" s="26"/>
      <c r="AR1076" s="26"/>
      <c r="AS1076" s="26"/>
      <c r="AT1076" s="26"/>
      <c r="AU1076" s="26"/>
      <c r="AV1076" s="26"/>
      <c r="AW1076" s="26"/>
      <c r="AX1076" s="26"/>
      <c r="AY1076" s="26"/>
      <c r="AZ1076" s="26"/>
      <c r="BA1076" s="26"/>
      <c r="BB1076" s="26"/>
      <c r="BC1076" s="26"/>
      <c r="BD1076" s="26"/>
      <c r="BE1076" s="26"/>
      <c r="BF1076" s="26"/>
      <c r="BG1076" s="26"/>
      <c r="BH1076" s="26"/>
      <c r="BI1076" s="26"/>
      <c r="BJ1076" s="26"/>
      <c r="BK1076" s="26"/>
      <c r="BL1076" s="26"/>
      <c r="BM1076" s="26"/>
      <c r="BN1076" s="26"/>
      <c r="BO1076" s="26"/>
      <c r="BP1076" s="26"/>
      <c r="BQ1076" s="26"/>
      <c r="BR1076" s="26"/>
      <c r="BS1076" s="26"/>
      <c r="BT1076" s="26"/>
      <c r="BU1076" s="26"/>
      <c r="BV1076" s="26"/>
      <c r="BW1076" s="26"/>
      <c r="BX1076" s="26"/>
      <c r="BY1076" s="26"/>
      <c r="BZ1076" s="26"/>
      <c r="CA1076" s="26"/>
      <c r="CB1076" s="26"/>
      <c r="CC1076" s="26"/>
      <c r="CD1076" s="26"/>
      <c r="CE1076" s="26"/>
      <c r="CF1076" s="26"/>
      <c r="CG1076" s="26"/>
      <c r="CH1076" s="26"/>
      <c r="CI1076" s="26"/>
      <c r="CJ1076" s="26"/>
      <c r="CK1076" s="26"/>
      <c r="CL1076" s="26"/>
      <c r="CM1076" s="26"/>
      <c r="CN1076" s="26"/>
      <c r="CO1076" s="26"/>
      <c r="CP1076" s="26"/>
      <c r="CQ1076" s="26"/>
      <c r="CR1076" s="26"/>
      <c r="CS1076" s="26"/>
      <c r="CT1076" s="26"/>
      <c r="CU1076" s="26"/>
      <c r="CV1076" s="26"/>
      <c r="CW1076" s="26"/>
      <c r="CX1076" s="26"/>
      <c r="CY1076" s="26"/>
      <c r="CZ1076" s="26"/>
      <c r="DA1076" s="26"/>
      <c r="DB1076" s="26"/>
      <c r="DC1076" s="26"/>
      <c r="DD1076" s="26"/>
      <c r="DE1076" s="26"/>
      <c r="DF1076" s="26"/>
      <c r="DG1076" s="26"/>
      <c r="DH1076" s="26"/>
      <c r="DI1076" s="26"/>
      <c r="DJ1076" s="26"/>
      <c r="DK1076" s="26"/>
      <c r="DL1076" s="26"/>
      <c r="DM1076" s="26"/>
      <c r="DN1076" s="26"/>
      <c r="DO1076" s="26"/>
      <c r="DP1076" s="26"/>
      <c r="DQ1076" s="26"/>
      <c r="DR1076" s="26"/>
      <c r="DS1076" s="26"/>
      <c r="DT1076" s="26"/>
      <c r="DU1076" s="26"/>
      <c r="DV1076" s="26"/>
      <c r="DW1076" s="26"/>
      <c r="DX1076" s="26"/>
      <c r="DY1076" s="26"/>
      <c r="DZ1076" s="26"/>
      <c r="EA1076" s="26"/>
      <c r="EB1076" s="26"/>
      <c r="EC1076" s="26"/>
      <c r="ED1076" s="26"/>
      <c r="EE1076" s="26"/>
      <c r="EF1076" s="26"/>
      <c r="EG1076" s="26"/>
      <c r="EH1076" s="26"/>
      <c r="EI1076" s="26"/>
      <c r="EJ1076" s="26"/>
      <c r="EK1076" s="26"/>
      <c r="EL1076" s="26"/>
      <c r="EM1076" s="26"/>
      <c r="EN1076" s="26"/>
      <c r="EO1076" s="26"/>
      <c r="EP1076" s="26"/>
      <c r="EQ1076" s="26"/>
      <c r="ER1076" s="26"/>
      <c r="ES1076" s="26"/>
      <c r="ET1076" s="26"/>
      <c r="EU1076" s="26"/>
      <c r="EV1076" s="26"/>
      <c r="EW1076" s="26"/>
      <c r="EX1076" s="26"/>
      <c r="EY1076" s="26"/>
      <c r="EZ1076" s="26"/>
      <c r="FA1076" s="26"/>
      <c r="FB1076" s="26"/>
      <c r="FC1076" s="26"/>
      <c r="FD1076" s="26"/>
      <c r="FE1076" s="26"/>
      <c r="FF1076" s="26"/>
      <c r="FG1076" s="26"/>
      <c r="FH1076" s="26"/>
      <c r="FI1076" s="26"/>
      <c r="FJ1076" s="26"/>
      <c r="FK1076" s="26"/>
      <c r="FL1076" s="26"/>
      <c r="FM1076" s="26"/>
      <c r="FN1076" s="26"/>
      <c r="FO1076" s="26"/>
      <c r="FP1076" s="26"/>
      <c r="FQ1076" s="26"/>
      <c r="FR1076" s="26"/>
      <c r="FS1076" s="26"/>
      <c r="FT1076" s="26"/>
      <c r="FU1076" s="26"/>
      <c r="FV1076" s="26"/>
      <c r="FW1076" s="26"/>
      <c r="FX1076" s="26"/>
      <c r="FY1076" s="26"/>
      <c r="FZ1076" s="26"/>
      <c r="GA1076" s="26"/>
      <c r="GB1076" s="26"/>
      <c r="GC1076" s="26"/>
      <c r="GD1076" s="26"/>
      <c r="GE1076" s="26"/>
      <c r="GF1076" s="26"/>
      <c r="GG1076" s="26"/>
      <c r="GH1076" s="26"/>
      <c r="GI1076" s="26"/>
      <c r="GJ1076" s="26"/>
      <c r="GK1076" s="26"/>
      <c r="GL1076" s="26"/>
      <c r="GM1076" s="26"/>
      <c r="GN1076" s="26"/>
      <c r="GO1076" s="26"/>
      <c r="GP1076" s="26"/>
      <c r="GQ1076" s="26"/>
      <c r="GR1076" s="26"/>
      <c r="GS1076" s="26"/>
      <c r="GT1076" s="26"/>
      <c r="GU1076" s="26"/>
      <c r="GV1076" s="26"/>
      <c r="GW1076" s="26"/>
      <c r="GX1076" s="26"/>
      <c r="GY1076" s="26"/>
      <c r="GZ1076" s="26"/>
      <c r="HA1076" s="26"/>
      <c r="HB1076" s="26"/>
      <c r="HC1076" s="26"/>
      <c r="HD1076" s="26"/>
      <c r="HE1076" s="26"/>
      <c r="HF1076" s="26"/>
      <c r="HG1076" s="26"/>
      <c r="HH1076" s="26"/>
      <c r="HI1076" s="26"/>
      <c r="HJ1076" s="26"/>
      <c r="HK1076" s="26"/>
      <c r="HL1076" s="26"/>
      <c r="HM1076" s="26"/>
      <c r="HN1076" s="26"/>
      <c r="HO1076" s="26"/>
      <c r="HP1076" s="26"/>
      <c r="HQ1076" s="26"/>
      <c r="HR1076" s="26"/>
      <c r="HS1076" s="26"/>
      <c r="HT1076" s="26"/>
      <c r="HU1076" s="26"/>
      <c r="HV1076" s="26"/>
      <c r="HW1076" s="26"/>
      <c r="HX1076" s="26"/>
      <c r="HY1076" s="26"/>
      <c r="HZ1076" s="26"/>
      <c r="IA1076" s="26"/>
      <c r="IB1076" s="26"/>
      <c r="IC1076" s="26"/>
      <c r="ID1076" s="26"/>
      <c r="IE1076" s="26"/>
      <c r="IF1076" s="26"/>
      <c r="IG1076" s="26"/>
      <c r="IH1076" s="26"/>
      <c r="II1076" s="26"/>
      <c r="IJ1076" s="26"/>
      <c r="IK1076" s="26"/>
      <c r="IL1076" s="26"/>
      <c r="IM1076" s="26"/>
      <c r="IN1076" s="26"/>
      <c r="IO1076" s="26"/>
      <c r="IP1076" s="26"/>
      <c r="IQ1076" s="26"/>
      <c r="IR1076" s="26"/>
      <c r="IS1076" s="26"/>
      <c r="IT1076" s="26"/>
      <c r="IU1076" s="26"/>
      <c r="IV1076" s="26"/>
    </row>
    <row r="1077" spans="1:256" s="32" customFormat="1" ht="14.4" x14ac:dyDescent="0.3">
      <c r="A1077"/>
      <c r="B1077"/>
      <c r="C1077"/>
      <c r="D1077"/>
      <c r="E1077"/>
      <c r="F1077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6"/>
      <c r="AB1077" s="26"/>
      <c r="AC1077" s="26"/>
      <c r="AD1077" s="26"/>
      <c r="AE1077" s="26"/>
      <c r="AF1077" s="26"/>
      <c r="AG1077" s="26"/>
      <c r="AH1077" s="26"/>
      <c r="AI1077" s="26"/>
      <c r="AJ1077" s="26"/>
      <c r="AK1077" s="26"/>
      <c r="AL1077" s="26"/>
      <c r="AM1077" s="26"/>
      <c r="AN1077" s="26"/>
      <c r="AO1077" s="26"/>
      <c r="AP1077" s="26"/>
      <c r="AQ1077" s="26"/>
      <c r="AR1077" s="26"/>
      <c r="AS1077" s="26"/>
      <c r="AT1077" s="26"/>
      <c r="AU1077" s="26"/>
      <c r="AV1077" s="26"/>
      <c r="AW1077" s="26"/>
      <c r="AX1077" s="26"/>
      <c r="AY1077" s="26"/>
      <c r="AZ1077" s="26"/>
      <c r="BA1077" s="26"/>
      <c r="BB1077" s="26"/>
      <c r="BC1077" s="26"/>
      <c r="BD1077" s="26"/>
      <c r="BE1077" s="26"/>
      <c r="BF1077" s="26"/>
      <c r="BG1077" s="26"/>
      <c r="BH1077" s="26"/>
      <c r="BI1077" s="26"/>
      <c r="BJ1077" s="26"/>
      <c r="BK1077" s="26"/>
      <c r="BL1077" s="26"/>
      <c r="BM1077" s="26"/>
      <c r="BN1077" s="26"/>
      <c r="BO1077" s="26"/>
      <c r="BP1077" s="26"/>
      <c r="BQ1077" s="26"/>
      <c r="BR1077" s="26"/>
      <c r="BS1077" s="26"/>
      <c r="BT1077" s="26"/>
      <c r="BU1077" s="26"/>
      <c r="BV1077" s="26"/>
      <c r="BW1077" s="26"/>
      <c r="BX1077" s="26"/>
      <c r="BY1077" s="26"/>
      <c r="BZ1077" s="26"/>
      <c r="CA1077" s="26"/>
      <c r="CB1077" s="26"/>
      <c r="CC1077" s="26"/>
      <c r="CD1077" s="26"/>
      <c r="CE1077" s="26"/>
      <c r="CF1077" s="26"/>
      <c r="CG1077" s="26"/>
      <c r="CH1077" s="26"/>
      <c r="CI1077" s="26"/>
      <c r="CJ1077" s="26"/>
      <c r="CK1077" s="26"/>
      <c r="CL1077" s="26"/>
      <c r="CM1077" s="26"/>
      <c r="CN1077" s="26"/>
      <c r="CO1077" s="26"/>
      <c r="CP1077" s="26"/>
      <c r="CQ1077" s="26"/>
      <c r="CR1077" s="26"/>
      <c r="CS1077" s="26"/>
      <c r="CT1077" s="26"/>
      <c r="CU1077" s="26"/>
      <c r="CV1077" s="26"/>
      <c r="CW1077" s="26"/>
      <c r="CX1077" s="26"/>
      <c r="CY1077" s="26"/>
      <c r="CZ1077" s="26"/>
      <c r="DA1077" s="26"/>
      <c r="DB1077" s="26"/>
      <c r="DC1077" s="26"/>
      <c r="DD1077" s="26"/>
      <c r="DE1077" s="26"/>
      <c r="DF1077" s="26"/>
      <c r="DG1077" s="26"/>
      <c r="DH1077" s="26"/>
      <c r="DI1077" s="26"/>
      <c r="DJ1077" s="26"/>
      <c r="DK1077" s="26"/>
      <c r="DL1077" s="26"/>
      <c r="DM1077" s="26"/>
      <c r="DN1077" s="26"/>
      <c r="DO1077" s="26"/>
      <c r="DP1077" s="26"/>
      <c r="DQ1077" s="26"/>
      <c r="DR1077" s="26"/>
      <c r="DS1077" s="26"/>
      <c r="DT1077" s="26"/>
      <c r="DU1077" s="26"/>
      <c r="DV1077" s="26"/>
      <c r="DW1077" s="26"/>
      <c r="DX1077" s="26"/>
      <c r="DY1077" s="26"/>
      <c r="DZ1077" s="26"/>
      <c r="EA1077" s="26"/>
      <c r="EB1077" s="26"/>
      <c r="EC1077" s="26"/>
      <c r="ED1077" s="26"/>
      <c r="EE1077" s="26"/>
      <c r="EF1077" s="26"/>
      <c r="EG1077" s="26"/>
      <c r="EH1077" s="26"/>
      <c r="EI1077" s="26"/>
      <c r="EJ1077" s="26"/>
      <c r="EK1077" s="26"/>
      <c r="EL1077" s="26"/>
      <c r="EM1077" s="26"/>
      <c r="EN1077" s="26"/>
      <c r="EO1077" s="26"/>
      <c r="EP1077" s="26"/>
      <c r="EQ1077" s="26"/>
      <c r="ER1077" s="26"/>
      <c r="ES1077" s="26"/>
      <c r="ET1077" s="26"/>
      <c r="EU1077" s="26"/>
      <c r="EV1077" s="26"/>
      <c r="EW1077" s="26"/>
      <c r="EX1077" s="26"/>
      <c r="EY1077" s="26"/>
      <c r="EZ1077" s="26"/>
      <c r="FA1077" s="26"/>
      <c r="FB1077" s="26"/>
      <c r="FC1077" s="26"/>
      <c r="FD1077" s="26"/>
      <c r="FE1077" s="26"/>
      <c r="FF1077" s="26"/>
      <c r="FG1077" s="26"/>
      <c r="FH1077" s="26"/>
      <c r="FI1077" s="26"/>
      <c r="FJ1077" s="26"/>
      <c r="FK1077" s="26"/>
      <c r="FL1077" s="26"/>
      <c r="FM1077" s="26"/>
      <c r="FN1077" s="26"/>
      <c r="FO1077" s="26"/>
      <c r="FP1077" s="26"/>
      <c r="FQ1077" s="26"/>
      <c r="FR1077" s="26"/>
      <c r="FS1077" s="26"/>
      <c r="FT1077" s="26"/>
      <c r="FU1077" s="26"/>
      <c r="FV1077" s="26"/>
      <c r="FW1077" s="26"/>
      <c r="FX1077" s="26"/>
      <c r="FY1077" s="26"/>
      <c r="FZ1077" s="26"/>
      <c r="GA1077" s="26"/>
      <c r="GB1077" s="26"/>
      <c r="GC1077" s="26"/>
      <c r="GD1077" s="26"/>
      <c r="GE1077" s="26"/>
      <c r="GF1077" s="26"/>
      <c r="GG1077" s="26"/>
      <c r="GH1077" s="26"/>
      <c r="GI1077" s="26"/>
      <c r="GJ1077" s="26"/>
      <c r="GK1077" s="26"/>
      <c r="GL1077" s="26"/>
      <c r="GM1077" s="26"/>
      <c r="GN1077" s="26"/>
      <c r="GO1077" s="26"/>
      <c r="GP1077" s="26"/>
      <c r="GQ1077" s="26"/>
      <c r="GR1077" s="26"/>
      <c r="GS1077" s="26"/>
      <c r="GT1077" s="26"/>
      <c r="GU1077" s="26"/>
      <c r="GV1077" s="26"/>
      <c r="GW1077" s="26"/>
      <c r="GX1077" s="26"/>
      <c r="GY1077" s="26"/>
      <c r="GZ1077" s="26"/>
      <c r="HA1077" s="26"/>
      <c r="HB1077" s="26"/>
      <c r="HC1077" s="26"/>
      <c r="HD1077" s="26"/>
      <c r="HE1077" s="26"/>
      <c r="HF1077" s="26"/>
      <c r="HG1077" s="26"/>
      <c r="HH1077" s="26"/>
      <c r="HI1077" s="26"/>
      <c r="HJ1077" s="26"/>
      <c r="HK1077" s="26"/>
      <c r="HL1077" s="26"/>
      <c r="HM1077" s="26"/>
      <c r="HN1077" s="26"/>
      <c r="HO1077" s="26"/>
      <c r="HP1077" s="26"/>
      <c r="HQ1077" s="26"/>
      <c r="HR1077" s="26"/>
      <c r="HS1077" s="26"/>
      <c r="HT1077" s="26"/>
      <c r="HU1077" s="26"/>
      <c r="HV1077" s="26"/>
      <c r="HW1077" s="26"/>
      <c r="HX1077" s="26"/>
      <c r="HY1077" s="26"/>
      <c r="HZ1077" s="26"/>
      <c r="IA1077" s="26"/>
      <c r="IB1077" s="26"/>
      <c r="IC1077" s="26"/>
      <c r="ID1077" s="26"/>
      <c r="IE1077" s="26"/>
      <c r="IF1077" s="26"/>
      <c r="IG1077" s="26"/>
      <c r="IH1077" s="26"/>
      <c r="II1077" s="26"/>
      <c r="IJ1077" s="26"/>
      <c r="IK1077" s="26"/>
      <c r="IL1077" s="26"/>
      <c r="IM1077" s="26"/>
      <c r="IN1077" s="26"/>
      <c r="IO1077" s="26"/>
      <c r="IP1077" s="26"/>
      <c r="IQ1077" s="26"/>
      <c r="IR1077" s="26"/>
      <c r="IS1077" s="26"/>
      <c r="IT1077" s="26"/>
      <c r="IU1077" s="26"/>
      <c r="IV1077" s="26"/>
    </row>
    <row r="1078" spans="1:256" s="32" customFormat="1" ht="14.4" x14ac:dyDescent="0.3">
      <c r="A1078"/>
      <c r="B1078"/>
      <c r="C1078"/>
      <c r="D1078"/>
      <c r="E1078"/>
      <c r="F1078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6"/>
      <c r="AB1078" s="26"/>
      <c r="AC1078" s="26"/>
      <c r="AD1078" s="26"/>
      <c r="AE1078" s="26"/>
      <c r="AF1078" s="26"/>
      <c r="AG1078" s="26"/>
      <c r="AH1078" s="26"/>
      <c r="AI1078" s="26"/>
      <c r="AJ1078" s="26"/>
      <c r="AK1078" s="26"/>
      <c r="AL1078" s="26"/>
      <c r="AM1078" s="26"/>
      <c r="AN1078" s="26"/>
      <c r="AO1078" s="26"/>
      <c r="AP1078" s="26"/>
      <c r="AQ1078" s="26"/>
      <c r="AR1078" s="26"/>
      <c r="AS1078" s="26"/>
      <c r="AT1078" s="26"/>
      <c r="AU1078" s="26"/>
      <c r="AV1078" s="26"/>
      <c r="AW1078" s="26"/>
      <c r="AX1078" s="26"/>
      <c r="AY1078" s="26"/>
      <c r="AZ1078" s="26"/>
      <c r="BA1078" s="26"/>
      <c r="BB1078" s="26"/>
      <c r="BC1078" s="26"/>
      <c r="BD1078" s="26"/>
      <c r="BE1078" s="26"/>
      <c r="BF1078" s="26"/>
      <c r="BG1078" s="26"/>
      <c r="BH1078" s="26"/>
      <c r="BI1078" s="26"/>
      <c r="BJ1078" s="26"/>
      <c r="BK1078" s="26"/>
      <c r="BL1078" s="26"/>
      <c r="BM1078" s="26"/>
      <c r="BN1078" s="26"/>
      <c r="BO1078" s="26"/>
      <c r="BP1078" s="26"/>
      <c r="BQ1078" s="26"/>
      <c r="BR1078" s="26"/>
      <c r="BS1078" s="26"/>
      <c r="BT1078" s="26"/>
      <c r="BU1078" s="26"/>
      <c r="BV1078" s="26"/>
      <c r="BW1078" s="26"/>
      <c r="BX1078" s="26"/>
      <c r="BY1078" s="26"/>
      <c r="BZ1078" s="26"/>
      <c r="CA1078" s="26"/>
      <c r="CB1078" s="26"/>
      <c r="CC1078" s="26"/>
      <c r="CD1078" s="26"/>
      <c r="CE1078" s="26"/>
      <c r="CF1078" s="26"/>
      <c r="CG1078" s="26"/>
      <c r="CH1078" s="26"/>
      <c r="CI1078" s="26"/>
      <c r="CJ1078" s="26"/>
      <c r="CK1078" s="26"/>
      <c r="CL1078" s="26"/>
      <c r="CM1078" s="26"/>
      <c r="CN1078" s="26"/>
      <c r="CO1078" s="26"/>
      <c r="CP1078" s="26"/>
      <c r="CQ1078" s="26"/>
      <c r="CR1078" s="26"/>
      <c r="CS1078" s="26"/>
      <c r="CT1078" s="26"/>
      <c r="CU1078" s="26"/>
      <c r="CV1078" s="26"/>
      <c r="CW1078" s="26"/>
      <c r="CX1078" s="26"/>
      <c r="CY1078" s="26"/>
      <c r="CZ1078" s="26"/>
      <c r="DA1078" s="26"/>
      <c r="DB1078" s="26"/>
      <c r="DC1078" s="26"/>
      <c r="DD1078" s="26"/>
      <c r="DE1078" s="26"/>
      <c r="DF1078" s="26"/>
      <c r="DG1078" s="26"/>
      <c r="DH1078" s="26"/>
      <c r="DI1078" s="26"/>
      <c r="DJ1078" s="26"/>
      <c r="DK1078" s="26"/>
      <c r="DL1078" s="26"/>
      <c r="DM1078" s="26"/>
      <c r="DN1078" s="26"/>
      <c r="DO1078" s="26"/>
      <c r="DP1078" s="26"/>
      <c r="DQ1078" s="26"/>
      <c r="DR1078" s="26"/>
      <c r="DS1078" s="26"/>
      <c r="DT1078" s="26"/>
      <c r="DU1078" s="26"/>
      <c r="DV1078" s="26"/>
      <c r="DW1078" s="26"/>
      <c r="DX1078" s="26"/>
      <c r="DY1078" s="26"/>
      <c r="DZ1078" s="26"/>
      <c r="EA1078" s="26"/>
      <c r="EB1078" s="26"/>
      <c r="EC1078" s="26"/>
      <c r="ED1078" s="26"/>
      <c r="EE1078" s="26"/>
      <c r="EF1078" s="26"/>
      <c r="EG1078" s="26"/>
      <c r="EH1078" s="26"/>
      <c r="EI1078" s="26"/>
      <c r="EJ1078" s="26"/>
      <c r="EK1078" s="26"/>
      <c r="EL1078" s="26"/>
      <c r="EM1078" s="26"/>
      <c r="EN1078" s="26"/>
      <c r="EO1078" s="26"/>
      <c r="EP1078" s="26"/>
      <c r="EQ1078" s="26"/>
      <c r="ER1078" s="26"/>
      <c r="ES1078" s="26"/>
      <c r="ET1078" s="26"/>
      <c r="EU1078" s="26"/>
      <c r="EV1078" s="26"/>
      <c r="EW1078" s="26"/>
      <c r="EX1078" s="26"/>
      <c r="EY1078" s="26"/>
      <c r="EZ1078" s="26"/>
      <c r="FA1078" s="26"/>
      <c r="FB1078" s="26"/>
      <c r="FC1078" s="26"/>
      <c r="FD1078" s="26"/>
      <c r="FE1078" s="26"/>
      <c r="FF1078" s="26"/>
      <c r="FG1078" s="26"/>
      <c r="FH1078" s="26"/>
      <c r="FI1078" s="26"/>
      <c r="FJ1078" s="26"/>
      <c r="FK1078" s="26"/>
      <c r="FL1078" s="26"/>
      <c r="FM1078" s="26"/>
      <c r="FN1078" s="26"/>
      <c r="FO1078" s="26"/>
      <c r="FP1078" s="26"/>
      <c r="FQ1078" s="26"/>
      <c r="FR1078" s="26"/>
      <c r="FS1078" s="26"/>
      <c r="FT1078" s="26"/>
      <c r="FU1078" s="26"/>
      <c r="FV1078" s="26"/>
      <c r="FW1078" s="26"/>
      <c r="FX1078" s="26"/>
      <c r="FY1078" s="26"/>
      <c r="FZ1078" s="26"/>
      <c r="GA1078" s="26"/>
      <c r="GB1078" s="26"/>
      <c r="GC1078" s="26"/>
      <c r="GD1078" s="26"/>
      <c r="GE1078" s="26"/>
      <c r="GF1078" s="26"/>
      <c r="GG1078" s="26"/>
      <c r="GH1078" s="26"/>
      <c r="GI1078" s="26"/>
      <c r="GJ1078" s="26"/>
      <c r="GK1078" s="26"/>
      <c r="GL1078" s="26"/>
      <c r="GM1078" s="26"/>
      <c r="GN1078" s="26"/>
      <c r="GO1078" s="26"/>
      <c r="GP1078" s="26"/>
      <c r="GQ1078" s="26"/>
      <c r="GR1078" s="26"/>
      <c r="GS1078" s="26"/>
      <c r="GT1078" s="26"/>
      <c r="GU1078" s="26"/>
      <c r="GV1078" s="26"/>
      <c r="GW1078" s="26"/>
      <c r="GX1078" s="26"/>
      <c r="GY1078" s="26"/>
      <c r="GZ1078" s="26"/>
      <c r="HA1078" s="26"/>
      <c r="HB1078" s="26"/>
      <c r="HC1078" s="26"/>
      <c r="HD1078" s="26"/>
      <c r="HE1078" s="26"/>
      <c r="HF1078" s="26"/>
      <c r="HG1078" s="26"/>
      <c r="HH1078" s="26"/>
      <c r="HI1078" s="26"/>
      <c r="HJ1078" s="26"/>
      <c r="HK1078" s="26"/>
      <c r="HL1078" s="26"/>
      <c r="HM1078" s="26"/>
      <c r="HN1078" s="26"/>
      <c r="HO1078" s="26"/>
      <c r="HP1078" s="26"/>
      <c r="HQ1078" s="26"/>
      <c r="HR1078" s="26"/>
      <c r="HS1078" s="26"/>
      <c r="HT1078" s="26"/>
      <c r="HU1078" s="26"/>
      <c r="HV1078" s="26"/>
      <c r="HW1078" s="26"/>
      <c r="HX1078" s="26"/>
      <c r="HY1078" s="26"/>
      <c r="HZ1078" s="26"/>
      <c r="IA1078" s="26"/>
      <c r="IB1078" s="26"/>
      <c r="IC1078" s="26"/>
      <c r="ID1078" s="26"/>
      <c r="IE1078" s="26"/>
      <c r="IF1078" s="26"/>
      <c r="IG1078" s="26"/>
      <c r="IH1078" s="26"/>
      <c r="II1078" s="26"/>
      <c r="IJ1078" s="26"/>
      <c r="IK1078" s="26"/>
      <c r="IL1078" s="26"/>
      <c r="IM1078" s="26"/>
      <c r="IN1078" s="26"/>
      <c r="IO1078" s="26"/>
      <c r="IP1078" s="26"/>
      <c r="IQ1078" s="26"/>
      <c r="IR1078" s="26"/>
      <c r="IS1078" s="26"/>
      <c r="IT1078" s="26"/>
      <c r="IU1078" s="26"/>
      <c r="IV1078" s="26"/>
    </row>
    <row r="1079" spans="1:256" s="32" customFormat="1" ht="14.4" x14ac:dyDescent="0.3">
      <c r="A1079"/>
      <c r="B1079"/>
      <c r="C1079"/>
      <c r="D1079"/>
      <c r="E1079"/>
      <c r="F1079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6"/>
      <c r="AB1079" s="26"/>
      <c r="AC1079" s="26"/>
      <c r="AD1079" s="26"/>
      <c r="AE1079" s="26"/>
      <c r="AF1079" s="26"/>
      <c r="AG1079" s="26"/>
      <c r="AH1079" s="26"/>
      <c r="AI1079" s="26"/>
      <c r="AJ1079" s="26"/>
      <c r="AK1079" s="26"/>
      <c r="AL1079" s="26"/>
      <c r="AM1079" s="26"/>
      <c r="AN1079" s="26"/>
      <c r="AO1079" s="26"/>
      <c r="AP1079" s="26"/>
      <c r="AQ1079" s="26"/>
      <c r="AR1079" s="26"/>
      <c r="AS1079" s="26"/>
      <c r="AT1079" s="26"/>
      <c r="AU1079" s="26"/>
      <c r="AV1079" s="26"/>
      <c r="AW1079" s="26"/>
      <c r="AX1079" s="26"/>
      <c r="AY1079" s="26"/>
      <c r="AZ1079" s="26"/>
      <c r="BA1079" s="26"/>
      <c r="BB1079" s="26"/>
      <c r="BC1079" s="26"/>
      <c r="BD1079" s="26"/>
      <c r="BE1079" s="26"/>
      <c r="BF1079" s="26"/>
      <c r="BG1079" s="26"/>
      <c r="BH1079" s="26"/>
      <c r="BI1079" s="26"/>
      <c r="BJ1079" s="26"/>
      <c r="BK1079" s="26"/>
      <c r="BL1079" s="26"/>
      <c r="BM1079" s="26"/>
      <c r="BN1079" s="26"/>
      <c r="BO1079" s="26"/>
      <c r="BP1079" s="26"/>
      <c r="BQ1079" s="26"/>
      <c r="BR1079" s="26"/>
      <c r="BS1079" s="26"/>
      <c r="BT1079" s="26"/>
      <c r="BU1079" s="26"/>
      <c r="BV1079" s="26"/>
      <c r="BW1079" s="26"/>
      <c r="BX1079" s="26"/>
      <c r="BY1079" s="26"/>
      <c r="BZ1079" s="26"/>
      <c r="CA1079" s="26"/>
      <c r="CB1079" s="26"/>
      <c r="CC1079" s="26"/>
      <c r="CD1079" s="26"/>
      <c r="CE1079" s="26"/>
      <c r="CF1079" s="26"/>
      <c r="CG1079" s="26"/>
      <c r="CH1079" s="26"/>
      <c r="CI1079" s="26"/>
      <c r="CJ1079" s="26"/>
      <c r="CK1079" s="26"/>
      <c r="CL1079" s="26"/>
      <c r="CM1079" s="26"/>
      <c r="CN1079" s="26"/>
      <c r="CO1079" s="26"/>
      <c r="CP1079" s="26"/>
      <c r="CQ1079" s="26"/>
      <c r="CR1079" s="26"/>
      <c r="CS1079" s="26"/>
      <c r="CT1079" s="26"/>
      <c r="CU1079" s="26"/>
      <c r="CV1079" s="26"/>
      <c r="CW1079" s="26"/>
      <c r="CX1079" s="26"/>
      <c r="CY1079" s="26"/>
      <c r="CZ1079" s="26"/>
      <c r="DA1079" s="26"/>
      <c r="DB1079" s="26"/>
      <c r="DC1079" s="26"/>
      <c r="DD1079" s="26"/>
      <c r="DE1079" s="26"/>
      <c r="DF1079" s="26"/>
      <c r="DG1079" s="26"/>
      <c r="DH1079" s="26"/>
      <c r="DI1079" s="26"/>
      <c r="DJ1079" s="26"/>
      <c r="DK1079" s="26"/>
      <c r="DL1079" s="26"/>
      <c r="DM1079" s="26"/>
      <c r="DN1079" s="26"/>
      <c r="DO1079" s="26"/>
      <c r="DP1079" s="26"/>
      <c r="DQ1079" s="26"/>
      <c r="DR1079" s="26"/>
      <c r="DS1079" s="26"/>
      <c r="DT1079" s="26"/>
      <c r="DU1079" s="26"/>
      <c r="DV1079" s="26"/>
      <c r="DW1079" s="26"/>
      <c r="DX1079" s="26"/>
      <c r="DY1079" s="26"/>
      <c r="DZ1079" s="26"/>
      <c r="EA1079" s="26"/>
      <c r="EB1079" s="26"/>
      <c r="EC1079" s="26"/>
      <c r="ED1079" s="26"/>
      <c r="EE1079" s="26"/>
      <c r="EF1079" s="26"/>
      <c r="EG1079" s="26"/>
      <c r="EH1079" s="26"/>
      <c r="EI1079" s="26"/>
      <c r="EJ1079" s="26"/>
      <c r="EK1079" s="26"/>
      <c r="EL1079" s="26"/>
      <c r="EM1079" s="26"/>
      <c r="EN1079" s="26"/>
      <c r="EO1079" s="26"/>
      <c r="EP1079" s="26"/>
      <c r="EQ1079" s="26"/>
      <c r="ER1079" s="26"/>
      <c r="ES1079" s="26"/>
      <c r="ET1079" s="26"/>
      <c r="EU1079" s="26"/>
      <c r="EV1079" s="26"/>
      <c r="EW1079" s="26"/>
      <c r="EX1079" s="26"/>
      <c r="EY1079" s="26"/>
      <c r="EZ1079" s="26"/>
      <c r="FA1079" s="26"/>
      <c r="FB1079" s="26"/>
      <c r="FC1079" s="26"/>
      <c r="FD1079" s="26"/>
      <c r="FE1079" s="26"/>
      <c r="FF1079" s="26"/>
      <c r="FG1079" s="26"/>
      <c r="FH1079" s="26"/>
      <c r="FI1079" s="26"/>
      <c r="FJ1079" s="26"/>
      <c r="FK1079" s="26"/>
      <c r="FL1079" s="26"/>
      <c r="FM1079" s="26"/>
      <c r="FN1079" s="26"/>
      <c r="FO1079" s="26"/>
      <c r="FP1079" s="26"/>
      <c r="FQ1079" s="26"/>
      <c r="FR1079" s="26"/>
      <c r="FS1079" s="26"/>
      <c r="FT1079" s="26"/>
      <c r="FU1079" s="26"/>
      <c r="FV1079" s="26"/>
      <c r="FW1079" s="26"/>
      <c r="FX1079" s="26"/>
      <c r="FY1079" s="26"/>
      <c r="FZ1079" s="26"/>
      <c r="GA1079" s="26"/>
      <c r="GB1079" s="26"/>
      <c r="GC1079" s="26"/>
      <c r="GD1079" s="26"/>
      <c r="GE1079" s="26"/>
      <c r="GF1079" s="26"/>
      <c r="GG1079" s="26"/>
      <c r="GH1079" s="26"/>
      <c r="GI1079" s="26"/>
      <c r="GJ1079" s="26"/>
      <c r="GK1079" s="26"/>
      <c r="GL1079" s="26"/>
      <c r="GM1079" s="26"/>
      <c r="GN1079" s="26"/>
      <c r="GO1079" s="26"/>
      <c r="GP1079" s="26"/>
      <c r="GQ1079" s="26"/>
      <c r="GR1079" s="26"/>
      <c r="GS1079" s="26"/>
      <c r="GT1079" s="26"/>
      <c r="GU1079" s="26"/>
      <c r="GV1079" s="26"/>
      <c r="GW1079" s="26"/>
      <c r="GX1079" s="26"/>
      <c r="GY1079" s="26"/>
      <c r="GZ1079" s="26"/>
      <c r="HA1079" s="26"/>
      <c r="HB1079" s="26"/>
      <c r="HC1079" s="26"/>
      <c r="HD1079" s="26"/>
      <c r="HE1079" s="26"/>
      <c r="HF1079" s="26"/>
      <c r="HG1079" s="26"/>
      <c r="HH1079" s="26"/>
      <c r="HI1079" s="26"/>
      <c r="HJ1079" s="26"/>
      <c r="HK1079" s="26"/>
      <c r="HL1079" s="26"/>
      <c r="HM1079" s="26"/>
      <c r="HN1079" s="26"/>
      <c r="HO1079" s="26"/>
      <c r="HP1079" s="26"/>
      <c r="HQ1079" s="26"/>
      <c r="HR1079" s="26"/>
      <c r="HS1079" s="26"/>
      <c r="HT1079" s="26"/>
      <c r="HU1079" s="26"/>
      <c r="HV1079" s="26"/>
      <c r="HW1079" s="26"/>
      <c r="HX1079" s="26"/>
      <c r="HY1079" s="26"/>
      <c r="HZ1079" s="26"/>
      <c r="IA1079" s="26"/>
      <c r="IB1079" s="26"/>
      <c r="IC1079" s="26"/>
      <c r="ID1079" s="26"/>
      <c r="IE1079" s="26"/>
      <c r="IF1079" s="26"/>
      <c r="IG1079" s="26"/>
      <c r="IH1079" s="26"/>
      <c r="II1079" s="26"/>
      <c r="IJ1079" s="26"/>
      <c r="IK1079" s="26"/>
      <c r="IL1079" s="26"/>
      <c r="IM1079" s="26"/>
      <c r="IN1079" s="26"/>
      <c r="IO1079" s="26"/>
      <c r="IP1079" s="26"/>
      <c r="IQ1079" s="26"/>
      <c r="IR1079" s="26"/>
      <c r="IS1079" s="26"/>
      <c r="IT1079" s="26"/>
      <c r="IU1079" s="26"/>
      <c r="IV1079" s="26"/>
    </row>
    <row r="1080" spans="1:256" s="32" customFormat="1" ht="14.4" x14ac:dyDescent="0.3">
      <c r="A1080"/>
      <c r="B1080"/>
      <c r="C1080"/>
      <c r="D1080"/>
      <c r="E1080"/>
      <c r="F1080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6"/>
      <c r="AB1080" s="26"/>
      <c r="AC1080" s="26"/>
      <c r="AD1080" s="26"/>
      <c r="AE1080" s="26"/>
      <c r="AF1080" s="26"/>
      <c r="AG1080" s="26"/>
      <c r="AH1080" s="26"/>
      <c r="AI1080" s="26"/>
      <c r="AJ1080" s="26"/>
      <c r="AK1080" s="26"/>
      <c r="AL1080" s="26"/>
      <c r="AM1080" s="26"/>
      <c r="AN1080" s="26"/>
      <c r="AO1080" s="26"/>
      <c r="AP1080" s="26"/>
      <c r="AQ1080" s="26"/>
      <c r="AR1080" s="26"/>
      <c r="AS1080" s="26"/>
      <c r="AT1080" s="26"/>
      <c r="AU1080" s="26"/>
      <c r="AV1080" s="26"/>
      <c r="AW1080" s="26"/>
      <c r="AX1080" s="26"/>
      <c r="AY1080" s="26"/>
      <c r="AZ1080" s="26"/>
      <c r="BA1080" s="26"/>
      <c r="BB1080" s="26"/>
      <c r="BC1080" s="26"/>
      <c r="BD1080" s="26"/>
      <c r="BE1080" s="26"/>
      <c r="BF1080" s="26"/>
      <c r="BG1080" s="26"/>
      <c r="BH1080" s="26"/>
      <c r="BI1080" s="26"/>
      <c r="BJ1080" s="26"/>
      <c r="BK1080" s="26"/>
      <c r="BL1080" s="26"/>
      <c r="BM1080" s="26"/>
      <c r="BN1080" s="26"/>
      <c r="BO1080" s="26"/>
      <c r="BP1080" s="26"/>
      <c r="BQ1080" s="26"/>
      <c r="BR1080" s="26"/>
      <c r="BS1080" s="26"/>
      <c r="BT1080" s="26"/>
      <c r="BU1080" s="26"/>
      <c r="BV1080" s="26"/>
      <c r="BW1080" s="26"/>
      <c r="BX1080" s="26"/>
      <c r="BY1080" s="26"/>
      <c r="BZ1080" s="26"/>
      <c r="CA1080" s="26"/>
      <c r="CB1080" s="26"/>
      <c r="CC1080" s="26"/>
      <c r="CD1080" s="26"/>
      <c r="CE1080" s="26"/>
      <c r="CF1080" s="26"/>
      <c r="CG1080" s="26"/>
      <c r="CH1080" s="26"/>
      <c r="CI1080" s="26"/>
      <c r="CJ1080" s="26"/>
      <c r="CK1080" s="26"/>
      <c r="CL1080" s="26"/>
      <c r="CM1080" s="26"/>
      <c r="CN1080" s="26"/>
      <c r="CO1080" s="26"/>
      <c r="CP1080" s="26"/>
      <c r="CQ1080" s="26"/>
      <c r="CR1080" s="26"/>
      <c r="CS1080" s="26"/>
      <c r="CT1080" s="26"/>
      <c r="CU1080" s="26"/>
      <c r="CV1080" s="26"/>
      <c r="CW1080" s="26"/>
      <c r="CX1080" s="26"/>
      <c r="CY1080" s="26"/>
      <c r="CZ1080" s="26"/>
      <c r="DA1080" s="26"/>
      <c r="DB1080" s="26"/>
      <c r="DC1080" s="26"/>
      <c r="DD1080" s="26"/>
      <c r="DE1080" s="26"/>
      <c r="DF1080" s="26"/>
      <c r="DG1080" s="26"/>
      <c r="DH1080" s="26"/>
      <c r="DI1080" s="26"/>
      <c r="DJ1080" s="26"/>
      <c r="DK1080" s="26"/>
      <c r="DL1080" s="26"/>
      <c r="DM1080" s="26"/>
      <c r="DN1080" s="26"/>
      <c r="DO1080" s="26"/>
      <c r="DP1080" s="26"/>
      <c r="DQ1080" s="26"/>
      <c r="DR1080" s="26"/>
      <c r="DS1080" s="26"/>
      <c r="DT1080" s="26"/>
      <c r="DU1080" s="26"/>
      <c r="DV1080" s="26"/>
      <c r="DW1080" s="26"/>
      <c r="DX1080" s="26"/>
      <c r="DY1080" s="26"/>
      <c r="DZ1080" s="26"/>
      <c r="EA1080" s="26"/>
      <c r="EB1080" s="26"/>
      <c r="EC1080" s="26"/>
      <c r="ED1080" s="26"/>
      <c r="EE1080" s="26"/>
      <c r="EF1080" s="26"/>
      <c r="EG1080" s="26"/>
      <c r="EH1080" s="26"/>
      <c r="EI1080" s="26"/>
      <c r="EJ1080" s="26"/>
      <c r="EK1080" s="26"/>
      <c r="EL1080" s="26"/>
      <c r="EM1080" s="26"/>
      <c r="EN1080" s="26"/>
      <c r="EO1080" s="26"/>
      <c r="EP1080" s="26"/>
      <c r="EQ1080" s="26"/>
      <c r="ER1080" s="26"/>
      <c r="ES1080" s="26"/>
      <c r="ET1080" s="26"/>
      <c r="EU1080" s="26"/>
      <c r="EV1080" s="26"/>
      <c r="EW1080" s="26"/>
      <c r="EX1080" s="26"/>
      <c r="EY1080" s="26"/>
      <c r="EZ1080" s="26"/>
      <c r="FA1080" s="26"/>
      <c r="FB1080" s="26"/>
      <c r="FC1080" s="26"/>
      <c r="FD1080" s="26"/>
      <c r="FE1080" s="26"/>
      <c r="FF1080" s="26"/>
      <c r="FG1080" s="26"/>
      <c r="FH1080" s="26"/>
      <c r="FI1080" s="26"/>
      <c r="FJ1080" s="26"/>
      <c r="FK1080" s="26"/>
      <c r="FL1080" s="26"/>
      <c r="FM1080" s="26"/>
      <c r="FN1080" s="26"/>
      <c r="FO1080" s="26"/>
      <c r="FP1080" s="26"/>
      <c r="FQ1080" s="26"/>
      <c r="FR1080" s="26"/>
      <c r="FS1080" s="26"/>
      <c r="FT1080" s="26"/>
      <c r="FU1080" s="26"/>
      <c r="FV1080" s="26"/>
      <c r="FW1080" s="26"/>
      <c r="FX1080" s="26"/>
      <c r="FY1080" s="26"/>
      <c r="FZ1080" s="26"/>
      <c r="GA1080" s="26"/>
      <c r="GB1080" s="26"/>
      <c r="GC1080" s="26"/>
      <c r="GD1080" s="26"/>
      <c r="GE1080" s="26"/>
      <c r="GF1080" s="26"/>
      <c r="GG1080" s="26"/>
      <c r="GH1080" s="26"/>
      <c r="GI1080" s="26"/>
      <c r="GJ1080" s="26"/>
      <c r="GK1080" s="26"/>
      <c r="GL1080" s="26"/>
      <c r="GM1080" s="26"/>
      <c r="GN1080" s="26"/>
      <c r="GO1080" s="26"/>
      <c r="GP1080" s="26"/>
      <c r="GQ1080" s="26"/>
      <c r="GR1080" s="26"/>
      <c r="GS1080" s="26"/>
      <c r="GT1080" s="26"/>
      <c r="GU1080" s="26"/>
      <c r="GV1080" s="26"/>
      <c r="GW1080" s="26"/>
      <c r="GX1080" s="26"/>
      <c r="GY1080" s="26"/>
      <c r="GZ1080" s="26"/>
      <c r="HA1080" s="26"/>
      <c r="HB1080" s="26"/>
      <c r="HC1080" s="26"/>
      <c r="HD1080" s="26"/>
      <c r="HE1080" s="26"/>
      <c r="HF1080" s="26"/>
      <c r="HG1080" s="26"/>
      <c r="HH1080" s="26"/>
      <c r="HI1080" s="26"/>
      <c r="HJ1080" s="26"/>
      <c r="HK1080" s="26"/>
      <c r="HL1080" s="26"/>
      <c r="HM1080" s="26"/>
      <c r="HN1080" s="26"/>
      <c r="HO1080" s="26"/>
      <c r="HP1080" s="26"/>
      <c r="HQ1080" s="26"/>
      <c r="HR1080" s="26"/>
      <c r="HS1080" s="26"/>
      <c r="HT1080" s="26"/>
      <c r="HU1080" s="26"/>
      <c r="HV1080" s="26"/>
      <c r="HW1080" s="26"/>
      <c r="HX1080" s="26"/>
      <c r="HY1080" s="26"/>
      <c r="HZ1080" s="26"/>
      <c r="IA1080" s="26"/>
      <c r="IB1080" s="26"/>
      <c r="IC1080" s="26"/>
      <c r="ID1080" s="26"/>
      <c r="IE1080" s="26"/>
      <c r="IF1080" s="26"/>
      <c r="IG1080" s="26"/>
      <c r="IH1080" s="26"/>
      <c r="II1080" s="26"/>
      <c r="IJ1080" s="26"/>
      <c r="IK1080" s="26"/>
      <c r="IL1080" s="26"/>
      <c r="IM1080" s="26"/>
      <c r="IN1080" s="26"/>
      <c r="IO1080" s="26"/>
      <c r="IP1080" s="26"/>
      <c r="IQ1080" s="26"/>
      <c r="IR1080" s="26"/>
      <c r="IS1080" s="26"/>
      <c r="IT1080" s="26"/>
      <c r="IU1080" s="26"/>
      <c r="IV1080" s="26"/>
    </row>
    <row r="1081" spans="1:256" s="35" customFormat="1" ht="14.4" x14ac:dyDescent="0.3">
      <c r="A1081"/>
      <c r="B1081"/>
      <c r="C1081"/>
      <c r="D1081"/>
      <c r="E1081"/>
      <c r="F1081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6"/>
      <c r="AB1081" s="26"/>
      <c r="AC1081" s="26"/>
      <c r="AD1081" s="26"/>
      <c r="AE1081" s="26"/>
      <c r="AF1081" s="26"/>
      <c r="AG1081" s="26"/>
      <c r="AH1081" s="26"/>
      <c r="AI1081" s="26"/>
      <c r="AJ1081" s="26"/>
      <c r="AK1081" s="26"/>
      <c r="AL1081" s="26"/>
      <c r="AM1081" s="26"/>
      <c r="AN1081" s="26"/>
      <c r="AO1081" s="26"/>
      <c r="AP1081" s="26"/>
      <c r="AQ1081" s="26"/>
      <c r="AR1081" s="26"/>
      <c r="AS1081" s="26"/>
      <c r="AT1081" s="26"/>
      <c r="AU1081" s="26"/>
      <c r="AV1081" s="26"/>
      <c r="AW1081" s="26"/>
      <c r="AX1081" s="26"/>
      <c r="AY1081" s="26"/>
      <c r="AZ1081" s="26"/>
      <c r="BA1081" s="26"/>
      <c r="BB1081" s="26"/>
      <c r="BC1081" s="26"/>
      <c r="BD1081" s="26"/>
      <c r="BE1081" s="26"/>
      <c r="BF1081" s="26"/>
      <c r="BG1081" s="26"/>
      <c r="BH1081" s="26"/>
      <c r="BI1081" s="26"/>
      <c r="BJ1081" s="26"/>
      <c r="BK1081" s="26"/>
      <c r="BL1081" s="26"/>
      <c r="BM1081" s="26"/>
      <c r="BN1081" s="26"/>
      <c r="BO1081" s="26"/>
      <c r="BP1081" s="26"/>
      <c r="BQ1081" s="26"/>
      <c r="BR1081" s="26"/>
      <c r="BS1081" s="26"/>
      <c r="BT1081" s="26"/>
      <c r="BU1081" s="26"/>
      <c r="BV1081" s="26"/>
      <c r="BW1081" s="26"/>
      <c r="BX1081" s="26"/>
      <c r="BY1081" s="26"/>
      <c r="BZ1081" s="26"/>
      <c r="CA1081" s="26"/>
      <c r="CB1081" s="26"/>
      <c r="CC1081" s="26"/>
      <c r="CD1081" s="26"/>
      <c r="CE1081" s="26"/>
      <c r="CF1081" s="26"/>
      <c r="CG1081" s="26"/>
      <c r="CH1081" s="26"/>
      <c r="CI1081" s="26"/>
      <c r="CJ1081" s="26"/>
      <c r="CK1081" s="26"/>
      <c r="CL1081" s="26"/>
      <c r="CM1081" s="26"/>
      <c r="CN1081" s="26"/>
      <c r="CO1081" s="26"/>
      <c r="CP1081" s="26"/>
      <c r="CQ1081" s="26"/>
      <c r="CR1081" s="26"/>
      <c r="CS1081" s="26"/>
      <c r="CT1081" s="26"/>
      <c r="CU1081" s="26"/>
      <c r="CV1081" s="26"/>
      <c r="CW1081" s="26"/>
      <c r="CX1081" s="26"/>
      <c r="CY1081" s="26"/>
      <c r="CZ1081" s="26"/>
      <c r="DA1081" s="26"/>
      <c r="DB1081" s="26"/>
      <c r="DC1081" s="26"/>
      <c r="DD1081" s="26"/>
      <c r="DE1081" s="26"/>
      <c r="DF1081" s="26"/>
      <c r="DG1081" s="26"/>
      <c r="DH1081" s="26"/>
      <c r="DI1081" s="26"/>
      <c r="DJ1081" s="26"/>
      <c r="DK1081" s="26"/>
      <c r="DL1081" s="26"/>
      <c r="DM1081" s="26"/>
      <c r="DN1081" s="26"/>
      <c r="DO1081" s="26"/>
      <c r="DP1081" s="26"/>
      <c r="DQ1081" s="26"/>
      <c r="DR1081" s="26"/>
      <c r="DS1081" s="26"/>
      <c r="DT1081" s="26"/>
      <c r="DU1081" s="26"/>
      <c r="DV1081" s="26"/>
      <c r="DW1081" s="26"/>
      <c r="DX1081" s="26"/>
      <c r="DY1081" s="26"/>
      <c r="DZ1081" s="26"/>
      <c r="EA1081" s="26"/>
      <c r="EB1081" s="26"/>
      <c r="EC1081" s="26"/>
      <c r="ED1081" s="26"/>
      <c r="EE1081" s="26"/>
      <c r="EF1081" s="26"/>
      <c r="EG1081" s="26"/>
      <c r="EH1081" s="26"/>
      <c r="EI1081" s="26"/>
      <c r="EJ1081" s="26"/>
      <c r="EK1081" s="26"/>
      <c r="EL1081" s="26"/>
      <c r="EM1081" s="26"/>
      <c r="EN1081" s="26"/>
      <c r="EO1081" s="26"/>
      <c r="EP1081" s="26"/>
      <c r="EQ1081" s="26"/>
      <c r="ER1081" s="26"/>
      <c r="ES1081" s="26"/>
      <c r="ET1081" s="26"/>
      <c r="EU1081" s="26"/>
      <c r="EV1081" s="26"/>
      <c r="EW1081" s="26"/>
      <c r="EX1081" s="26"/>
      <c r="EY1081" s="26"/>
      <c r="EZ1081" s="26"/>
      <c r="FA1081" s="26"/>
      <c r="FB1081" s="26"/>
      <c r="FC1081" s="26"/>
      <c r="FD1081" s="26"/>
      <c r="FE1081" s="26"/>
      <c r="FF1081" s="26"/>
      <c r="FG1081" s="26"/>
      <c r="FH1081" s="26"/>
      <c r="FI1081" s="26"/>
      <c r="FJ1081" s="26"/>
      <c r="FK1081" s="26"/>
      <c r="FL1081" s="26"/>
      <c r="FM1081" s="26"/>
      <c r="FN1081" s="26"/>
      <c r="FO1081" s="26"/>
      <c r="FP1081" s="26"/>
      <c r="FQ1081" s="26"/>
      <c r="FR1081" s="26"/>
      <c r="FS1081" s="26"/>
      <c r="FT1081" s="26"/>
      <c r="FU1081" s="26"/>
      <c r="FV1081" s="26"/>
      <c r="FW1081" s="26"/>
      <c r="FX1081" s="26"/>
      <c r="FY1081" s="26"/>
      <c r="FZ1081" s="26"/>
      <c r="GA1081" s="26"/>
      <c r="GB1081" s="26"/>
      <c r="GC1081" s="26"/>
      <c r="GD1081" s="26"/>
      <c r="GE1081" s="26"/>
      <c r="GF1081" s="26"/>
      <c r="GG1081" s="26"/>
      <c r="GH1081" s="26"/>
      <c r="GI1081" s="26"/>
      <c r="GJ1081" s="26"/>
      <c r="GK1081" s="26"/>
      <c r="GL1081" s="26"/>
      <c r="GM1081" s="26"/>
      <c r="GN1081" s="26"/>
      <c r="GO1081" s="26"/>
      <c r="GP1081" s="26"/>
      <c r="GQ1081" s="26"/>
      <c r="GR1081" s="26"/>
      <c r="GS1081" s="26"/>
      <c r="GT1081" s="26"/>
      <c r="GU1081" s="26"/>
      <c r="GV1081" s="26"/>
      <c r="GW1081" s="26"/>
      <c r="GX1081" s="26"/>
      <c r="GY1081" s="26"/>
      <c r="GZ1081" s="26"/>
      <c r="HA1081" s="26"/>
      <c r="HB1081" s="26"/>
      <c r="HC1081" s="26"/>
      <c r="HD1081" s="26"/>
      <c r="HE1081" s="26"/>
      <c r="HF1081" s="26"/>
      <c r="HG1081" s="26"/>
      <c r="HH1081" s="26"/>
      <c r="HI1081" s="26"/>
      <c r="HJ1081" s="26"/>
      <c r="HK1081" s="26"/>
      <c r="HL1081" s="26"/>
      <c r="HM1081" s="26"/>
      <c r="HN1081" s="26"/>
      <c r="HO1081" s="26"/>
      <c r="HP1081" s="26"/>
      <c r="HQ1081" s="26"/>
      <c r="HR1081" s="26"/>
      <c r="HS1081" s="26"/>
      <c r="HT1081" s="26"/>
      <c r="HU1081" s="26"/>
      <c r="HV1081" s="26"/>
      <c r="HW1081" s="26"/>
      <c r="HX1081" s="26"/>
      <c r="HY1081" s="26"/>
      <c r="HZ1081" s="26"/>
      <c r="IA1081" s="26"/>
      <c r="IB1081" s="26"/>
      <c r="IC1081" s="26"/>
      <c r="ID1081" s="26"/>
      <c r="IE1081" s="26"/>
      <c r="IF1081" s="26"/>
      <c r="IG1081" s="26"/>
      <c r="IH1081" s="26"/>
      <c r="II1081" s="26"/>
      <c r="IJ1081" s="26"/>
      <c r="IK1081" s="26"/>
      <c r="IL1081" s="26"/>
      <c r="IM1081" s="26"/>
      <c r="IN1081" s="26"/>
      <c r="IO1081" s="26"/>
      <c r="IP1081" s="26"/>
      <c r="IQ1081" s="26"/>
      <c r="IR1081" s="26"/>
      <c r="IS1081" s="26"/>
      <c r="IT1081" s="26"/>
      <c r="IU1081" s="26"/>
      <c r="IV1081" s="26"/>
    </row>
    <row r="1082" spans="1:256" s="32" customFormat="1" ht="14.4" x14ac:dyDescent="0.3">
      <c r="A1082"/>
      <c r="B1082"/>
      <c r="C1082"/>
      <c r="D1082"/>
      <c r="E1082"/>
      <c r="F1082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6"/>
      <c r="AB1082" s="26"/>
      <c r="AC1082" s="26"/>
      <c r="AD1082" s="26"/>
      <c r="AE1082" s="26"/>
      <c r="AF1082" s="26"/>
      <c r="AG1082" s="26"/>
      <c r="AH1082" s="26"/>
      <c r="AI1082" s="26"/>
      <c r="AJ1082" s="26"/>
      <c r="AK1082" s="26"/>
      <c r="AL1082" s="26"/>
      <c r="AM1082" s="26"/>
      <c r="AN1082" s="26"/>
      <c r="AO1082" s="26"/>
      <c r="AP1082" s="26"/>
      <c r="AQ1082" s="26"/>
      <c r="AR1082" s="26"/>
      <c r="AS1082" s="26"/>
      <c r="AT1082" s="26"/>
      <c r="AU1082" s="26"/>
      <c r="AV1082" s="26"/>
      <c r="AW1082" s="26"/>
      <c r="AX1082" s="26"/>
      <c r="AY1082" s="26"/>
      <c r="AZ1082" s="26"/>
      <c r="BA1082" s="26"/>
      <c r="BB1082" s="26"/>
      <c r="BC1082" s="26"/>
      <c r="BD1082" s="26"/>
      <c r="BE1082" s="26"/>
      <c r="BF1082" s="26"/>
      <c r="BG1082" s="26"/>
      <c r="BH1082" s="26"/>
      <c r="BI1082" s="26"/>
      <c r="BJ1082" s="26"/>
      <c r="BK1082" s="26"/>
      <c r="BL1082" s="26"/>
      <c r="BM1082" s="26"/>
      <c r="BN1082" s="26"/>
      <c r="BO1082" s="26"/>
      <c r="BP1082" s="26"/>
      <c r="BQ1082" s="26"/>
      <c r="BR1082" s="26"/>
      <c r="BS1082" s="26"/>
      <c r="BT1082" s="26"/>
      <c r="BU1082" s="26"/>
      <c r="BV1082" s="26"/>
      <c r="BW1082" s="26"/>
      <c r="BX1082" s="26"/>
      <c r="BY1082" s="26"/>
      <c r="BZ1082" s="26"/>
      <c r="CA1082" s="26"/>
      <c r="CB1082" s="26"/>
      <c r="CC1082" s="26"/>
      <c r="CD1082" s="26"/>
      <c r="CE1082" s="26"/>
      <c r="CF1082" s="26"/>
      <c r="CG1082" s="26"/>
      <c r="CH1082" s="26"/>
      <c r="CI1082" s="26"/>
      <c r="CJ1082" s="26"/>
      <c r="CK1082" s="26"/>
      <c r="CL1082" s="26"/>
      <c r="CM1082" s="26"/>
      <c r="CN1082" s="26"/>
      <c r="CO1082" s="26"/>
      <c r="CP1082" s="26"/>
      <c r="CQ1082" s="26"/>
      <c r="CR1082" s="26"/>
      <c r="CS1082" s="26"/>
      <c r="CT1082" s="26"/>
      <c r="CU1082" s="26"/>
      <c r="CV1082" s="26"/>
      <c r="CW1082" s="26"/>
      <c r="CX1082" s="26"/>
      <c r="CY1082" s="26"/>
      <c r="CZ1082" s="26"/>
      <c r="DA1082" s="26"/>
      <c r="DB1082" s="26"/>
      <c r="DC1082" s="26"/>
      <c r="DD1082" s="26"/>
      <c r="DE1082" s="26"/>
      <c r="DF1082" s="26"/>
      <c r="DG1082" s="26"/>
      <c r="DH1082" s="26"/>
      <c r="DI1082" s="26"/>
      <c r="DJ1082" s="26"/>
      <c r="DK1082" s="26"/>
      <c r="DL1082" s="26"/>
      <c r="DM1082" s="26"/>
      <c r="DN1082" s="26"/>
      <c r="DO1082" s="26"/>
      <c r="DP1082" s="26"/>
      <c r="DQ1082" s="26"/>
      <c r="DR1082" s="26"/>
      <c r="DS1082" s="26"/>
      <c r="DT1082" s="26"/>
      <c r="DU1082" s="26"/>
      <c r="DV1082" s="26"/>
      <c r="DW1082" s="26"/>
      <c r="DX1082" s="26"/>
      <c r="DY1082" s="26"/>
      <c r="DZ1082" s="26"/>
      <c r="EA1082" s="26"/>
      <c r="EB1082" s="26"/>
      <c r="EC1082" s="26"/>
      <c r="ED1082" s="26"/>
      <c r="EE1082" s="26"/>
      <c r="EF1082" s="26"/>
      <c r="EG1082" s="26"/>
      <c r="EH1082" s="26"/>
      <c r="EI1082" s="26"/>
      <c r="EJ1082" s="26"/>
      <c r="EK1082" s="26"/>
      <c r="EL1082" s="26"/>
      <c r="EM1082" s="26"/>
      <c r="EN1082" s="26"/>
      <c r="EO1082" s="26"/>
      <c r="EP1082" s="26"/>
      <c r="EQ1082" s="26"/>
      <c r="ER1082" s="26"/>
      <c r="ES1082" s="26"/>
      <c r="ET1082" s="26"/>
      <c r="EU1082" s="26"/>
      <c r="EV1082" s="26"/>
      <c r="EW1082" s="26"/>
      <c r="EX1082" s="26"/>
      <c r="EY1082" s="26"/>
      <c r="EZ1082" s="26"/>
      <c r="FA1082" s="26"/>
      <c r="FB1082" s="26"/>
      <c r="FC1082" s="26"/>
      <c r="FD1082" s="26"/>
      <c r="FE1082" s="26"/>
      <c r="FF1082" s="26"/>
      <c r="FG1082" s="26"/>
      <c r="FH1082" s="26"/>
      <c r="FI1082" s="26"/>
      <c r="FJ1082" s="26"/>
      <c r="FK1082" s="26"/>
      <c r="FL1082" s="26"/>
      <c r="FM1082" s="26"/>
      <c r="FN1082" s="26"/>
      <c r="FO1082" s="26"/>
      <c r="FP1082" s="26"/>
      <c r="FQ1082" s="26"/>
      <c r="FR1082" s="26"/>
      <c r="FS1082" s="26"/>
      <c r="FT1082" s="26"/>
      <c r="FU1082" s="26"/>
      <c r="FV1082" s="26"/>
      <c r="FW1082" s="26"/>
      <c r="FX1082" s="26"/>
      <c r="FY1082" s="26"/>
      <c r="FZ1082" s="26"/>
      <c r="GA1082" s="26"/>
      <c r="GB1082" s="26"/>
      <c r="GC1082" s="26"/>
      <c r="GD1082" s="26"/>
      <c r="GE1082" s="26"/>
      <c r="GF1082" s="26"/>
      <c r="GG1082" s="26"/>
      <c r="GH1082" s="26"/>
      <c r="GI1082" s="26"/>
      <c r="GJ1082" s="26"/>
      <c r="GK1082" s="26"/>
      <c r="GL1082" s="26"/>
      <c r="GM1082" s="26"/>
      <c r="GN1082" s="26"/>
      <c r="GO1082" s="26"/>
      <c r="GP1082" s="26"/>
      <c r="GQ1082" s="26"/>
      <c r="GR1082" s="26"/>
      <c r="GS1082" s="26"/>
      <c r="GT1082" s="26"/>
      <c r="GU1082" s="26"/>
      <c r="GV1082" s="26"/>
      <c r="GW1082" s="26"/>
      <c r="GX1082" s="26"/>
      <c r="GY1082" s="26"/>
      <c r="GZ1082" s="26"/>
      <c r="HA1082" s="26"/>
      <c r="HB1082" s="26"/>
      <c r="HC1082" s="26"/>
      <c r="HD1082" s="26"/>
      <c r="HE1082" s="26"/>
      <c r="HF1082" s="26"/>
      <c r="HG1082" s="26"/>
      <c r="HH1082" s="26"/>
      <c r="HI1082" s="26"/>
      <c r="HJ1082" s="26"/>
      <c r="HK1082" s="26"/>
      <c r="HL1082" s="26"/>
      <c r="HM1082" s="26"/>
      <c r="HN1082" s="26"/>
      <c r="HO1082" s="26"/>
      <c r="HP1082" s="26"/>
      <c r="HQ1082" s="26"/>
      <c r="HR1082" s="26"/>
      <c r="HS1082" s="26"/>
      <c r="HT1082" s="26"/>
      <c r="HU1082" s="26"/>
      <c r="HV1082" s="26"/>
      <c r="HW1082" s="26"/>
      <c r="HX1082" s="26"/>
      <c r="HY1082" s="26"/>
      <c r="HZ1082" s="26"/>
      <c r="IA1082" s="26"/>
      <c r="IB1082" s="26"/>
      <c r="IC1082" s="26"/>
      <c r="ID1082" s="26"/>
      <c r="IE1082" s="26"/>
      <c r="IF1082" s="26"/>
      <c r="IG1082" s="26"/>
      <c r="IH1082" s="26"/>
      <c r="II1082" s="26"/>
      <c r="IJ1082" s="26"/>
      <c r="IK1082" s="26"/>
      <c r="IL1082" s="26"/>
      <c r="IM1082" s="26"/>
      <c r="IN1082" s="26"/>
      <c r="IO1082" s="26"/>
      <c r="IP1082" s="26"/>
      <c r="IQ1082" s="26"/>
      <c r="IR1082" s="26"/>
      <c r="IS1082" s="26"/>
      <c r="IT1082" s="26"/>
      <c r="IU1082" s="26"/>
      <c r="IV1082" s="26"/>
    </row>
    <row r="1083" spans="1:256" s="35" customFormat="1" ht="14.4" x14ac:dyDescent="0.3">
      <c r="A1083"/>
      <c r="B1083"/>
      <c r="C1083"/>
      <c r="D1083"/>
      <c r="E1083"/>
      <c r="F1083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6"/>
      <c r="AB1083" s="26"/>
      <c r="AC1083" s="26"/>
      <c r="AD1083" s="26"/>
      <c r="AE1083" s="26"/>
      <c r="AF1083" s="26"/>
      <c r="AG1083" s="26"/>
      <c r="AH1083" s="26"/>
      <c r="AI1083" s="26"/>
      <c r="AJ1083" s="26"/>
      <c r="AK1083" s="26"/>
      <c r="AL1083" s="26"/>
      <c r="AM1083" s="26"/>
      <c r="AN1083" s="26"/>
      <c r="AO1083" s="26"/>
      <c r="AP1083" s="26"/>
      <c r="AQ1083" s="26"/>
      <c r="AR1083" s="26"/>
      <c r="AS1083" s="26"/>
      <c r="AT1083" s="26"/>
      <c r="AU1083" s="26"/>
      <c r="AV1083" s="26"/>
      <c r="AW1083" s="26"/>
      <c r="AX1083" s="26"/>
      <c r="AY1083" s="26"/>
      <c r="AZ1083" s="26"/>
      <c r="BA1083" s="26"/>
      <c r="BB1083" s="26"/>
      <c r="BC1083" s="26"/>
      <c r="BD1083" s="26"/>
      <c r="BE1083" s="26"/>
      <c r="BF1083" s="26"/>
      <c r="BG1083" s="26"/>
      <c r="BH1083" s="26"/>
      <c r="BI1083" s="26"/>
      <c r="BJ1083" s="26"/>
      <c r="BK1083" s="26"/>
      <c r="BL1083" s="26"/>
      <c r="BM1083" s="26"/>
      <c r="BN1083" s="26"/>
      <c r="BO1083" s="26"/>
      <c r="BP1083" s="26"/>
      <c r="BQ1083" s="26"/>
      <c r="BR1083" s="26"/>
      <c r="BS1083" s="26"/>
      <c r="BT1083" s="26"/>
      <c r="BU1083" s="26"/>
      <c r="BV1083" s="26"/>
      <c r="BW1083" s="26"/>
      <c r="BX1083" s="26"/>
      <c r="BY1083" s="26"/>
      <c r="BZ1083" s="26"/>
      <c r="CA1083" s="26"/>
      <c r="CB1083" s="26"/>
      <c r="CC1083" s="26"/>
      <c r="CD1083" s="26"/>
      <c r="CE1083" s="26"/>
      <c r="CF1083" s="26"/>
      <c r="CG1083" s="26"/>
      <c r="CH1083" s="26"/>
      <c r="CI1083" s="26"/>
      <c r="CJ1083" s="26"/>
      <c r="CK1083" s="26"/>
      <c r="CL1083" s="26"/>
      <c r="CM1083" s="26"/>
      <c r="CN1083" s="26"/>
      <c r="CO1083" s="26"/>
      <c r="CP1083" s="26"/>
      <c r="CQ1083" s="26"/>
      <c r="CR1083" s="26"/>
      <c r="CS1083" s="26"/>
      <c r="CT1083" s="26"/>
      <c r="CU1083" s="26"/>
      <c r="CV1083" s="26"/>
      <c r="CW1083" s="26"/>
      <c r="CX1083" s="26"/>
      <c r="CY1083" s="26"/>
      <c r="CZ1083" s="26"/>
      <c r="DA1083" s="26"/>
      <c r="DB1083" s="26"/>
      <c r="DC1083" s="26"/>
      <c r="DD1083" s="26"/>
      <c r="DE1083" s="26"/>
      <c r="DF1083" s="26"/>
      <c r="DG1083" s="26"/>
      <c r="DH1083" s="26"/>
      <c r="DI1083" s="26"/>
      <c r="DJ1083" s="26"/>
      <c r="DK1083" s="26"/>
      <c r="DL1083" s="26"/>
      <c r="DM1083" s="26"/>
      <c r="DN1083" s="26"/>
      <c r="DO1083" s="26"/>
      <c r="DP1083" s="26"/>
      <c r="DQ1083" s="26"/>
      <c r="DR1083" s="26"/>
      <c r="DS1083" s="26"/>
      <c r="DT1083" s="26"/>
      <c r="DU1083" s="26"/>
      <c r="DV1083" s="26"/>
      <c r="DW1083" s="26"/>
      <c r="DX1083" s="26"/>
      <c r="DY1083" s="26"/>
      <c r="DZ1083" s="26"/>
      <c r="EA1083" s="26"/>
      <c r="EB1083" s="26"/>
      <c r="EC1083" s="26"/>
      <c r="ED1083" s="26"/>
      <c r="EE1083" s="26"/>
      <c r="EF1083" s="26"/>
      <c r="EG1083" s="26"/>
      <c r="EH1083" s="26"/>
      <c r="EI1083" s="26"/>
      <c r="EJ1083" s="26"/>
      <c r="EK1083" s="26"/>
      <c r="EL1083" s="26"/>
      <c r="EM1083" s="26"/>
      <c r="EN1083" s="26"/>
      <c r="EO1083" s="26"/>
      <c r="EP1083" s="26"/>
      <c r="EQ1083" s="26"/>
      <c r="ER1083" s="26"/>
      <c r="ES1083" s="26"/>
      <c r="ET1083" s="26"/>
      <c r="EU1083" s="26"/>
      <c r="EV1083" s="26"/>
      <c r="EW1083" s="26"/>
      <c r="EX1083" s="26"/>
      <c r="EY1083" s="26"/>
      <c r="EZ1083" s="26"/>
      <c r="FA1083" s="26"/>
      <c r="FB1083" s="26"/>
      <c r="FC1083" s="26"/>
      <c r="FD1083" s="26"/>
      <c r="FE1083" s="26"/>
      <c r="FF1083" s="26"/>
      <c r="FG1083" s="26"/>
      <c r="FH1083" s="26"/>
      <c r="FI1083" s="26"/>
      <c r="FJ1083" s="26"/>
      <c r="FK1083" s="26"/>
      <c r="FL1083" s="26"/>
      <c r="FM1083" s="26"/>
      <c r="FN1083" s="26"/>
      <c r="FO1083" s="26"/>
      <c r="FP1083" s="26"/>
      <c r="FQ1083" s="26"/>
      <c r="FR1083" s="26"/>
      <c r="FS1083" s="26"/>
      <c r="FT1083" s="26"/>
      <c r="FU1083" s="26"/>
      <c r="FV1083" s="26"/>
      <c r="FW1083" s="26"/>
      <c r="FX1083" s="26"/>
      <c r="FY1083" s="26"/>
      <c r="FZ1083" s="26"/>
      <c r="GA1083" s="26"/>
      <c r="GB1083" s="26"/>
      <c r="GC1083" s="26"/>
      <c r="GD1083" s="26"/>
      <c r="GE1083" s="26"/>
      <c r="GF1083" s="26"/>
      <c r="GG1083" s="26"/>
      <c r="GH1083" s="26"/>
      <c r="GI1083" s="26"/>
      <c r="GJ1083" s="26"/>
      <c r="GK1083" s="26"/>
      <c r="GL1083" s="26"/>
      <c r="GM1083" s="26"/>
      <c r="GN1083" s="26"/>
      <c r="GO1083" s="26"/>
      <c r="GP1083" s="26"/>
      <c r="GQ1083" s="26"/>
      <c r="GR1083" s="26"/>
      <c r="GS1083" s="26"/>
      <c r="GT1083" s="26"/>
      <c r="GU1083" s="26"/>
      <c r="GV1083" s="26"/>
      <c r="GW1083" s="26"/>
      <c r="GX1083" s="26"/>
      <c r="GY1083" s="26"/>
      <c r="GZ1083" s="26"/>
      <c r="HA1083" s="26"/>
      <c r="HB1083" s="26"/>
      <c r="HC1083" s="26"/>
      <c r="HD1083" s="26"/>
      <c r="HE1083" s="26"/>
      <c r="HF1083" s="26"/>
      <c r="HG1083" s="26"/>
      <c r="HH1083" s="26"/>
      <c r="HI1083" s="26"/>
      <c r="HJ1083" s="26"/>
      <c r="HK1083" s="26"/>
      <c r="HL1083" s="26"/>
      <c r="HM1083" s="26"/>
      <c r="HN1083" s="26"/>
      <c r="HO1083" s="26"/>
      <c r="HP1083" s="26"/>
      <c r="HQ1083" s="26"/>
      <c r="HR1083" s="26"/>
      <c r="HS1083" s="26"/>
      <c r="HT1083" s="26"/>
      <c r="HU1083" s="26"/>
      <c r="HV1083" s="26"/>
      <c r="HW1083" s="26"/>
      <c r="HX1083" s="26"/>
      <c r="HY1083" s="26"/>
      <c r="HZ1083" s="26"/>
      <c r="IA1083" s="26"/>
      <c r="IB1083" s="26"/>
      <c r="IC1083" s="26"/>
      <c r="ID1083" s="26"/>
      <c r="IE1083" s="26"/>
      <c r="IF1083" s="26"/>
      <c r="IG1083" s="26"/>
      <c r="IH1083" s="26"/>
      <c r="II1083" s="26"/>
      <c r="IJ1083" s="26"/>
      <c r="IK1083" s="26"/>
      <c r="IL1083" s="26"/>
      <c r="IM1083" s="26"/>
      <c r="IN1083" s="26"/>
      <c r="IO1083" s="26"/>
      <c r="IP1083" s="26"/>
      <c r="IQ1083" s="26"/>
      <c r="IR1083" s="26"/>
      <c r="IS1083" s="26"/>
      <c r="IT1083" s="26"/>
      <c r="IU1083" s="26"/>
      <c r="IV1083" s="26"/>
    </row>
    <row r="1084" spans="1:256" s="32" customFormat="1" ht="14.4" x14ac:dyDescent="0.3">
      <c r="A1084"/>
      <c r="B1084"/>
      <c r="C1084"/>
      <c r="D1084"/>
      <c r="E1084"/>
      <c r="F1084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6"/>
      <c r="AB1084" s="26"/>
      <c r="AC1084" s="26"/>
      <c r="AD1084" s="26"/>
      <c r="AE1084" s="26"/>
      <c r="AF1084" s="26"/>
      <c r="AG1084" s="26"/>
      <c r="AH1084" s="26"/>
      <c r="AI1084" s="26"/>
      <c r="AJ1084" s="26"/>
      <c r="AK1084" s="26"/>
      <c r="AL1084" s="26"/>
      <c r="AM1084" s="26"/>
      <c r="AN1084" s="26"/>
      <c r="AO1084" s="26"/>
      <c r="AP1084" s="26"/>
      <c r="AQ1084" s="26"/>
      <c r="AR1084" s="26"/>
      <c r="AS1084" s="26"/>
      <c r="AT1084" s="26"/>
      <c r="AU1084" s="26"/>
      <c r="AV1084" s="26"/>
      <c r="AW1084" s="26"/>
      <c r="AX1084" s="26"/>
      <c r="AY1084" s="26"/>
      <c r="AZ1084" s="26"/>
      <c r="BA1084" s="26"/>
      <c r="BB1084" s="26"/>
      <c r="BC1084" s="26"/>
      <c r="BD1084" s="26"/>
      <c r="BE1084" s="26"/>
      <c r="BF1084" s="26"/>
      <c r="BG1084" s="26"/>
      <c r="BH1084" s="26"/>
      <c r="BI1084" s="26"/>
      <c r="BJ1084" s="26"/>
      <c r="BK1084" s="26"/>
      <c r="BL1084" s="26"/>
      <c r="BM1084" s="26"/>
      <c r="BN1084" s="26"/>
      <c r="BO1084" s="26"/>
      <c r="BP1084" s="26"/>
      <c r="BQ1084" s="26"/>
      <c r="BR1084" s="26"/>
      <c r="BS1084" s="26"/>
      <c r="BT1084" s="26"/>
      <c r="BU1084" s="26"/>
      <c r="BV1084" s="26"/>
      <c r="BW1084" s="26"/>
      <c r="BX1084" s="26"/>
      <c r="BY1084" s="26"/>
      <c r="BZ1084" s="26"/>
      <c r="CA1084" s="26"/>
      <c r="CB1084" s="26"/>
      <c r="CC1084" s="26"/>
      <c r="CD1084" s="26"/>
      <c r="CE1084" s="26"/>
      <c r="CF1084" s="26"/>
      <c r="CG1084" s="26"/>
      <c r="CH1084" s="26"/>
      <c r="CI1084" s="26"/>
      <c r="CJ1084" s="26"/>
      <c r="CK1084" s="26"/>
      <c r="CL1084" s="26"/>
      <c r="CM1084" s="26"/>
      <c r="CN1084" s="26"/>
      <c r="CO1084" s="26"/>
      <c r="CP1084" s="26"/>
      <c r="CQ1084" s="26"/>
      <c r="CR1084" s="26"/>
      <c r="CS1084" s="26"/>
      <c r="CT1084" s="26"/>
      <c r="CU1084" s="26"/>
      <c r="CV1084" s="26"/>
      <c r="CW1084" s="26"/>
      <c r="CX1084" s="26"/>
      <c r="CY1084" s="26"/>
      <c r="CZ1084" s="26"/>
      <c r="DA1084" s="26"/>
      <c r="DB1084" s="26"/>
      <c r="DC1084" s="26"/>
      <c r="DD1084" s="26"/>
      <c r="DE1084" s="26"/>
      <c r="DF1084" s="26"/>
      <c r="DG1084" s="26"/>
      <c r="DH1084" s="26"/>
      <c r="DI1084" s="26"/>
      <c r="DJ1084" s="26"/>
      <c r="DK1084" s="26"/>
      <c r="DL1084" s="26"/>
      <c r="DM1084" s="26"/>
      <c r="DN1084" s="26"/>
      <c r="DO1084" s="26"/>
      <c r="DP1084" s="26"/>
      <c r="DQ1084" s="26"/>
      <c r="DR1084" s="26"/>
      <c r="DS1084" s="26"/>
      <c r="DT1084" s="26"/>
      <c r="DU1084" s="26"/>
      <c r="DV1084" s="26"/>
      <c r="DW1084" s="26"/>
      <c r="DX1084" s="26"/>
      <c r="DY1084" s="26"/>
      <c r="DZ1084" s="26"/>
      <c r="EA1084" s="26"/>
      <c r="EB1084" s="26"/>
      <c r="EC1084" s="26"/>
      <c r="ED1084" s="26"/>
      <c r="EE1084" s="26"/>
      <c r="EF1084" s="26"/>
      <c r="EG1084" s="26"/>
      <c r="EH1084" s="26"/>
      <c r="EI1084" s="26"/>
      <c r="EJ1084" s="26"/>
      <c r="EK1084" s="26"/>
      <c r="EL1084" s="26"/>
      <c r="EM1084" s="26"/>
      <c r="EN1084" s="26"/>
      <c r="EO1084" s="26"/>
      <c r="EP1084" s="26"/>
      <c r="EQ1084" s="26"/>
      <c r="ER1084" s="26"/>
      <c r="ES1084" s="26"/>
      <c r="ET1084" s="26"/>
      <c r="EU1084" s="26"/>
      <c r="EV1084" s="26"/>
      <c r="EW1084" s="26"/>
      <c r="EX1084" s="26"/>
      <c r="EY1084" s="26"/>
      <c r="EZ1084" s="26"/>
      <c r="FA1084" s="26"/>
      <c r="FB1084" s="26"/>
      <c r="FC1084" s="26"/>
      <c r="FD1084" s="26"/>
      <c r="FE1084" s="26"/>
      <c r="FF1084" s="26"/>
      <c r="FG1084" s="26"/>
      <c r="FH1084" s="26"/>
      <c r="FI1084" s="26"/>
      <c r="FJ1084" s="26"/>
      <c r="FK1084" s="26"/>
      <c r="FL1084" s="26"/>
      <c r="FM1084" s="26"/>
      <c r="FN1084" s="26"/>
      <c r="FO1084" s="26"/>
      <c r="FP1084" s="26"/>
      <c r="FQ1084" s="26"/>
      <c r="FR1084" s="26"/>
      <c r="FS1084" s="26"/>
      <c r="FT1084" s="26"/>
      <c r="FU1084" s="26"/>
      <c r="FV1084" s="26"/>
      <c r="FW1084" s="26"/>
      <c r="FX1084" s="26"/>
      <c r="FY1084" s="26"/>
      <c r="FZ1084" s="26"/>
      <c r="GA1084" s="26"/>
      <c r="GB1084" s="26"/>
      <c r="GC1084" s="26"/>
      <c r="GD1084" s="26"/>
      <c r="GE1084" s="26"/>
      <c r="GF1084" s="26"/>
      <c r="GG1084" s="26"/>
      <c r="GH1084" s="26"/>
      <c r="GI1084" s="26"/>
      <c r="GJ1084" s="26"/>
      <c r="GK1084" s="26"/>
      <c r="GL1084" s="26"/>
      <c r="GM1084" s="26"/>
      <c r="GN1084" s="26"/>
      <c r="GO1084" s="26"/>
      <c r="GP1084" s="26"/>
      <c r="GQ1084" s="26"/>
      <c r="GR1084" s="26"/>
      <c r="GS1084" s="26"/>
      <c r="GT1084" s="26"/>
      <c r="GU1084" s="26"/>
      <c r="GV1084" s="26"/>
      <c r="GW1084" s="26"/>
      <c r="GX1084" s="26"/>
      <c r="GY1084" s="26"/>
      <c r="GZ1084" s="26"/>
      <c r="HA1084" s="26"/>
      <c r="HB1084" s="26"/>
      <c r="HC1084" s="26"/>
      <c r="HD1084" s="26"/>
      <c r="HE1084" s="26"/>
      <c r="HF1084" s="26"/>
      <c r="HG1084" s="26"/>
      <c r="HH1084" s="26"/>
      <c r="HI1084" s="26"/>
      <c r="HJ1084" s="26"/>
      <c r="HK1084" s="26"/>
      <c r="HL1084" s="26"/>
      <c r="HM1084" s="26"/>
      <c r="HN1084" s="26"/>
      <c r="HO1084" s="26"/>
      <c r="HP1084" s="26"/>
      <c r="HQ1084" s="26"/>
      <c r="HR1084" s="26"/>
      <c r="HS1084" s="26"/>
      <c r="HT1084" s="26"/>
      <c r="HU1084" s="26"/>
      <c r="HV1084" s="26"/>
      <c r="HW1084" s="26"/>
      <c r="HX1084" s="26"/>
      <c r="HY1084" s="26"/>
      <c r="HZ1084" s="26"/>
      <c r="IA1084" s="26"/>
      <c r="IB1084" s="26"/>
      <c r="IC1084" s="26"/>
      <c r="ID1084" s="26"/>
      <c r="IE1084" s="26"/>
      <c r="IF1084" s="26"/>
      <c r="IG1084" s="26"/>
      <c r="IH1084" s="26"/>
      <c r="II1084" s="26"/>
      <c r="IJ1084" s="26"/>
      <c r="IK1084" s="26"/>
      <c r="IL1084" s="26"/>
      <c r="IM1084" s="26"/>
      <c r="IN1084" s="26"/>
      <c r="IO1084" s="26"/>
      <c r="IP1084" s="26"/>
      <c r="IQ1084" s="26"/>
      <c r="IR1084" s="26"/>
      <c r="IS1084" s="26"/>
      <c r="IT1084" s="26"/>
      <c r="IU1084" s="26"/>
      <c r="IV1084" s="26"/>
    </row>
    <row r="1085" spans="1:256" s="32" customFormat="1" ht="14.4" x14ac:dyDescent="0.3">
      <c r="A1085"/>
      <c r="B1085"/>
      <c r="C1085"/>
      <c r="D1085"/>
      <c r="E1085"/>
      <c r="F1085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6"/>
      <c r="AB1085" s="26"/>
      <c r="AC1085" s="26"/>
      <c r="AD1085" s="26"/>
      <c r="AE1085" s="26"/>
      <c r="AF1085" s="26"/>
      <c r="AG1085" s="26"/>
      <c r="AH1085" s="26"/>
      <c r="AI1085" s="26"/>
      <c r="AJ1085" s="26"/>
      <c r="AK1085" s="26"/>
      <c r="AL1085" s="26"/>
      <c r="AM1085" s="26"/>
      <c r="AN1085" s="26"/>
      <c r="AO1085" s="26"/>
      <c r="AP1085" s="26"/>
      <c r="AQ1085" s="26"/>
      <c r="AR1085" s="26"/>
      <c r="AS1085" s="26"/>
      <c r="AT1085" s="26"/>
      <c r="AU1085" s="26"/>
      <c r="AV1085" s="26"/>
      <c r="AW1085" s="26"/>
      <c r="AX1085" s="26"/>
      <c r="AY1085" s="26"/>
      <c r="AZ1085" s="26"/>
      <c r="BA1085" s="26"/>
      <c r="BB1085" s="26"/>
      <c r="BC1085" s="26"/>
      <c r="BD1085" s="26"/>
      <c r="BE1085" s="26"/>
      <c r="BF1085" s="26"/>
      <c r="BG1085" s="26"/>
      <c r="BH1085" s="26"/>
      <c r="BI1085" s="26"/>
      <c r="BJ1085" s="26"/>
      <c r="BK1085" s="26"/>
      <c r="BL1085" s="26"/>
      <c r="BM1085" s="26"/>
      <c r="BN1085" s="26"/>
      <c r="BO1085" s="26"/>
      <c r="BP1085" s="26"/>
      <c r="BQ1085" s="26"/>
      <c r="BR1085" s="26"/>
      <c r="BS1085" s="26"/>
      <c r="BT1085" s="26"/>
      <c r="BU1085" s="26"/>
      <c r="BV1085" s="26"/>
      <c r="BW1085" s="26"/>
      <c r="BX1085" s="26"/>
      <c r="BY1085" s="26"/>
      <c r="BZ1085" s="26"/>
      <c r="CA1085" s="26"/>
      <c r="CB1085" s="26"/>
      <c r="CC1085" s="26"/>
      <c r="CD1085" s="26"/>
      <c r="CE1085" s="26"/>
      <c r="CF1085" s="26"/>
      <c r="CG1085" s="26"/>
      <c r="CH1085" s="26"/>
      <c r="CI1085" s="26"/>
      <c r="CJ1085" s="26"/>
      <c r="CK1085" s="26"/>
      <c r="CL1085" s="26"/>
      <c r="CM1085" s="26"/>
      <c r="CN1085" s="26"/>
      <c r="CO1085" s="26"/>
      <c r="CP1085" s="26"/>
      <c r="CQ1085" s="26"/>
      <c r="CR1085" s="26"/>
      <c r="CS1085" s="26"/>
      <c r="CT1085" s="26"/>
      <c r="CU1085" s="26"/>
      <c r="CV1085" s="26"/>
      <c r="CW1085" s="26"/>
      <c r="CX1085" s="26"/>
      <c r="CY1085" s="26"/>
      <c r="CZ1085" s="26"/>
      <c r="DA1085" s="26"/>
      <c r="DB1085" s="26"/>
      <c r="DC1085" s="26"/>
      <c r="DD1085" s="26"/>
      <c r="DE1085" s="26"/>
      <c r="DF1085" s="26"/>
      <c r="DG1085" s="26"/>
      <c r="DH1085" s="26"/>
      <c r="DI1085" s="26"/>
      <c r="DJ1085" s="26"/>
      <c r="DK1085" s="26"/>
      <c r="DL1085" s="26"/>
      <c r="DM1085" s="26"/>
      <c r="DN1085" s="26"/>
      <c r="DO1085" s="26"/>
      <c r="DP1085" s="26"/>
      <c r="DQ1085" s="26"/>
      <c r="DR1085" s="26"/>
      <c r="DS1085" s="26"/>
      <c r="DT1085" s="26"/>
      <c r="DU1085" s="26"/>
      <c r="DV1085" s="26"/>
      <c r="DW1085" s="26"/>
      <c r="DX1085" s="26"/>
      <c r="DY1085" s="26"/>
      <c r="DZ1085" s="26"/>
      <c r="EA1085" s="26"/>
      <c r="EB1085" s="26"/>
      <c r="EC1085" s="26"/>
      <c r="ED1085" s="26"/>
      <c r="EE1085" s="26"/>
      <c r="EF1085" s="26"/>
      <c r="EG1085" s="26"/>
      <c r="EH1085" s="26"/>
      <c r="EI1085" s="26"/>
      <c r="EJ1085" s="26"/>
      <c r="EK1085" s="26"/>
      <c r="EL1085" s="26"/>
      <c r="EM1085" s="26"/>
      <c r="EN1085" s="26"/>
      <c r="EO1085" s="26"/>
      <c r="EP1085" s="26"/>
      <c r="EQ1085" s="26"/>
      <c r="ER1085" s="26"/>
      <c r="ES1085" s="26"/>
      <c r="ET1085" s="26"/>
      <c r="EU1085" s="26"/>
      <c r="EV1085" s="26"/>
      <c r="EW1085" s="26"/>
      <c r="EX1085" s="26"/>
      <c r="EY1085" s="26"/>
      <c r="EZ1085" s="26"/>
      <c r="FA1085" s="26"/>
      <c r="FB1085" s="26"/>
      <c r="FC1085" s="26"/>
      <c r="FD1085" s="26"/>
      <c r="FE1085" s="26"/>
      <c r="FF1085" s="26"/>
      <c r="FG1085" s="26"/>
      <c r="FH1085" s="26"/>
      <c r="FI1085" s="26"/>
      <c r="FJ1085" s="26"/>
      <c r="FK1085" s="26"/>
      <c r="FL1085" s="26"/>
      <c r="FM1085" s="26"/>
      <c r="FN1085" s="26"/>
      <c r="FO1085" s="26"/>
      <c r="FP1085" s="26"/>
      <c r="FQ1085" s="26"/>
      <c r="FR1085" s="26"/>
      <c r="FS1085" s="26"/>
      <c r="FT1085" s="26"/>
      <c r="FU1085" s="26"/>
      <c r="FV1085" s="26"/>
      <c r="FW1085" s="26"/>
      <c r="FX1085" s="26"/>
      <c r="FY1085" s="26"/>
      <c r="FZ1085" s="26"/>
      <c r="GA1085" s="26"/>
      <c r="GB1085" s="26"/>
      <c r="GC1085" s="26"/>
      <c r="GD1085" s="26"/>
      <c r="GE1085" s="26"/>
      <c r="GF1085" s="26"/>
      <c r="GG1085" s="26"/>
      <c r="GH1085" s="26"/>
      <c r="GI1085" s="26"/>
      <c r="GJ1085" s="26"/>
      <c r="GK1085" s="26"/>
      <c r="GL1085" s="26"/>
      <c r="GM1085" s="26"/>
      <c r="GN1085" s="26"/>
      <c r="GO1085" s="26"/>
      <c r="GP1085" s="26"/>
      <c r="GQ1085" s="26"/>
      <c r="GR1085" s="26"/>
      <c r="GS1085" s="26"/>
      <c r="GT1085" s="26"/>
      <c r="GU1085" s="26"/>
      <c r="GV1085" s="26"/>
      <c r="GW1085" s="26"/>
      <c r="GX1085" s="26"/>
      <c r="GY1085" s="26"/>
      <c r="GZ1085" s="26"/>
      <c r="HA1085" s="26"/>
      <c r="HB1085" s="26"/>
      <c r="HC1085" s="26"/>
      <c r="HD1085" s="26"/>
      <c r="HE1085" s="26"/>
      <c r="HF1085" s="26"/>
      <c r="HG1085" s="26"/>
      <c r="HH1085" s="26"/>
      <c r="HI1085" s="26"/>
      <c r="HJ1085" s="26"/>
      <c r="HK1085" s="26"/>
      <c r="HL1085" s="26"/>
      <c r="HM1085" s="26"/>
      <c r="HN1085" s="26"/>
      <c r="HO1085" s="26"/>
      <c r="HP1085" s="26"/>
      <c r="HQ1085" s="26"/>
      <c r="HR1085" s="26"/>
      <c r="HS1085" s="26"/>
      <c r="HT1085" s="26"/>
      <c r="HU1085" s="26"/>
      <c r="HV1085" s="26"/>
      <c r="HW1085" s="26"/>
      <c r="HX1085" s="26"/>
      <c r="HY1085" s="26"/>
      <c r="HZ1085" s="26"/>
      <c r="IA1085" s="26"/>
      <c r="IB1085" s="26"/>
      <c r="IC1085" s="26"/>
      <c r="ID1085" s="26"/>
      <c r="IE1085" s="26"/>
      <c r="IF1085" s="26"/>
      <c r="IG1085" s="26"/>
      <c r="IH1085" s="26"/>
      <c r="II1085" s="26"/>
      <c r="IJ1085" s="26"/>
      <c r="IK1085" s="26"/>
      <c r="IL1085" s="26"/>
      <c r="IM1085" s="26"/>
      <c r="IN1085" s="26"/>
      <c r="IO1085" s="26"/>
      <c r="IP1085" s="26"/>
      <c r="IQ1085" s="26"/>
      <c r="IR1085" s="26"/>
      <c r="IS1085" s="26"/>
      <c r="IT1085" s="26"/>
      <c r="IU1085" s="26"/>
      <c r="IV1085" s="26"/>
    </row>
    <row r="1086" spans="1:256" s="32" customFormat="1" ht="14.4" x14ac:dyDescent="0.3">
      <c r="A1086"/>
      <c r="B1086"/>
      <c r="C1086"/>
      <c r="D1086"/>
      <c r="E1086"/>
      <c r="F108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6"/>
      <c r="AB1086" s="26"/>
      <c r="AC1086" s="26"/>
      <c r="AD1086" s="26"/>
      <c r="AE1086" s="26"/>
      <c r="AF1086" s="26"/>
      <c r="AG1086" s="26"/>
      <c r="AH1086" s="26"/>
      <c r="AI1086" s="26"/>
      <c r="AJ1086" s="26"/>
      <c r="AK1086" s="26"/>
      <c r="AL1086" s="26"/>
      <c r="AM1086" s="26"/>
      <c r="AN1086" s="26"/>
      <c r="AO1086" s="26"/>
      <c r="AP1086" s="26"/>
      <c r="AQ1086" s="26"/>
      <c r="AR1086" s="26"/>
      <c r="AS1086" s="26"/>
      <c r="AT1086" s="26"/>
      <c r="AU1086" s="26"/>
      <c r="AV1086" s="26"/>
      <c r="AW1086" s="26"/>
      <c r="AX1086" s="26"/>
      <c r="AY1086" s="26"/>
      <c r="AZ1086" s="26"/>
      <c r="BA1086" s="26"/>
      <c r="BB1086" s="26"/>
      <c r="BC1086" s="26"/>
      <c r="BD1086" s="26"/>
      <c r="BE1086" s="26"/>
      <c r="BF1086" s="26"/>
      <c r="BG1086" s="26"/>
      <c r="BH1086" s="26"/>
      <c r="BI1086" s="26"/>
      <c r="BJ1086" s="26"/>
      <c r="BK1086" s="26"/>
      <c r="BL1086" s="26"/>
      <c r="BM1086" s="26"/>
      <c r="BN1086" s="26"/>
      <c r="BO1086" s="26"/>
      <c r="BP1086" s="26"/>
      <c r="BQ1086" s="26"/>
      <c r="BR1086" s="26"/>
      <c r="BS1086" s="26"/>
      <c r="BT1086" s="26"/>
      <c r="BU1086" s="26"/>
      <c r="BV1086" s="26"/>
      <c r="BW1086" s="26"/>
      <c r="BX1086" s="26"/>
      <c r="BY1086" s="26"/>
      <c r="BZ1086" s="26"/>
      <c r="CA1086" s="26"/>
      <c r="CB1086" s="26"/>
      <c r="CC1086" s="26"/>
      <c r="CD1086" s="26"/>
      <c r="CE1086" s="26"/>
      <c r="CF1086" s="26"/>
      <c r="CG1086" s="26"/>
      <c r="CH1086" s="26"/>
      <c r="CI1086" s="26"/>
      <c r="CJ1086" s="26"/>
      <c r="CK1086" s="26"/>
      <c r="CL1086" s="26"/>
      <c r="CM1086" s="26"/>
      <c r="CN1086" s="26"/>
      <c r="CO1086" s="26"/>
      <c r="CP1086" s="26"/>
      <c r="CQ1086" s="26"/>
      <c r="CR1086" s="26"/>
      <c r="CS1086" s="26"/>
      <c r="CT1086" s="26"/>
      <c r="CU1086" s="26"/>
      <c r="CV1086" s="26"/>
      <c r="CW1086" s="26"/>
      <c r="CX1086" s="26"/>
      <c r="CY1086" s="26"/>
      <c r="CZ1086" s="26"/>
      <c r="DA1086" s="26"/>
      <c r="DB1086" s="26"/>
      <c r="DC1086" s="26"/>
      <c r="DD1086" s="26"/>
      <c r="DE1086" s="26"/>
      <c r="DF1086" s="26"/>
      <c r="DG1086" s="26"/>
      <c r="DH1086" s="26"/>
      <c r="DI1086" s="26"/>
      <c r="DJ1086" s="26"/>
      <c r="DK1086" s="26"/>
      <c r="DL1086" s="26"/>
      <c r="DM1086" s="26"/>
      <c r="DN1086" s="26"/>
      <c r="DO1086" s="26"/>
      <c r="DP1086" s="26"/>
      <c r="DQ1086" s="26"/>
      <c r="DR1086" s="26"/>
      <c r="DS1086" s="26"/>
      <c r="DT1086" s="26"/>
      <c r="DU1086" s="26"/>
      <c r="DV1086" s="26"/>
      <c r="DW1086" s="26"/>
      <c r="DX1086" s="26"/>
      <c r="DY1086" s="26"/>
      <c r="DZ1086" s="26"/>
      <c r="EA1086" s="26"/>
      <c r="EB1086" s="26"/>
      <c r="EC1086" s="26"/>
      <c r="ED1086" s="26"/>
      <c r="EE1086" s="26"/>
      <c r="EF1086" s="26"/>
      <c r="EG1086" s="26"/>
      <c r="EH1086" s="26"/>
      <c r="EI1086" s="26"/>
      <c r="EJ1086" s="26"/>
      <c r="EK1086" s="26"/>
      <c r="EL1086" s="26"/>
      <c r="EM1086" s="26"/>
      <c r="EN1086" s="26"/>
      <c r="EO1086" s="26"/>
      <c r="EP1086" s="26"/>
      <c r="EQ1086" s="26"/>
      <c r="ER1086" s="26"/>
      <c r="ES1086" s="26"/>
      <c r="ET1086" s="26"/>
      <c r="EU1086" s="26"/>
      <c r="EV1086" s="26"/>
      <c r="EW1086" s="26"/>
      <c r="EX1086" s="26"/>
      <c r="EY1086" s="26"/>
      <c r="EZ1086" s="26"/>
      <c r="FA1086" s="26"/>
      <c r="FB1086" s="26"/>
      <c r="FC1086" s="26"/>
      <c r="FD1086" s="26"/>
      <c r="FE1086" s="26"/>
      <c r="FF1086" s="26"/>
      <c r="FG1086" s="26"/>
      <c r="FH1086" s="26"/>
      <c r="FI1086" s="26"/>
      <c r="FJ1086" s="26"/>
      <c r="FK1086" s="26"/>
      <c r="FL1086" s="26"/>
      <c r="FM1086" s="26"/>
      <c r="FN1086" s="26"/>
      <c r="FO1086" s="26"/>
      <c r="FP1086" s="26"/>
      <c r="FQ1086" s="26"/>
      <c r="FR1086" s="26"/>
      <c r="FS1086" s="26"/>
      <c r="FT1086" s="26"/>
      <c r="FU1086" s="26"/>
      <c r="FV1086" s="26"/>
      <c r="FW1086" s="26"/>
      <c r="FX1086" s="26"/>
      <c r="FY1086" s="26"/>
      <c r="FZ1086" s="26"/>
      <c r="GA1086" s="26"/>
      <c r="GB1086" s="26"/>
      <c r="GC1086" s="26"/>
      <c r="GD1086" s="26"/>
      <c r="GE1086" s="26"/>
      <c r="GF1086" s="26"/>
      <c r="GG1086" s="26"/>
      <c r="GH1086" s="26"/>
      <c r="GI1086" s="26"/>
      <c r="GJ1086" s="26"/>
      <c r="GK1086" s="26"/>
      <c r="GL1086" s="26"/>
      <c r="GM1086" s="26"/>
      <c r="GN1086" s="26"/>
      <c r="GO1086" s="26"/>
      <c r="GP1086" s="26"/>
      <c r="GQ1086" s="26"/>
      <c r="GR1086" s="26"/>
      <c r="GS1086" s="26"/>
      <c r="GT1086" s="26"/>
      <c r="GU1086" s="26"/>
      <c r="GV1086" s="26"/>
      <c r="GW1086" s="26"/>
      <c r="GX1086" s="26"/>
      <c r="GY1086" s="26"/>
      <c r="GZ1086" s="26"/>
      <c r="HA1086" s="26"/>
      <c r="HB1086" s="26"/>
      <c r="HC1086" s="26"/>
      <c r="HD1086" s="26"/>
      <c r="HE1086" s="26"/>
      <c r="HF1086" s="26"/>
      <c r="HG1086" s="26"/>
      <c r="HH1086" s="26"/>
      <c r="HI1086" s="26"/>
      <c r="HJ1086" s="26"/>
      <c r="HK1086" s="26"/>
      <c r="HL1086" s="26"/>
      <c r="HM1086" s="26"/>
      <c r="HN1086" s="26"/>
      <c r="HO1086" s="26"/>
      <c r="HP1086" s="26"/>
      <c r="HQ1086" s="26"/>
      <c r="HR1086" s="26"/>
      <c r="HS1086" s="26"/>
      <c r="HT1086" s="26"/>
      <c r="HU1086" s="26"/>
      <c r="HV1086" s="26"/>
      <c r="HW1086" s="26"/>
      <c r="HX1086" s="26"/>
      <c r="HY1086" s="26"/>
      <c r="HZ1086" s="26"/>
      <c r="IA1086" s="26"/>
      <c r="IB1086" s="26"/>
      <c r="IC1086" s="26"/>
      <c r="ID1086" s="26"/>
      <c r="IE1086" s="26"/>
      <c r="IF1086" s="26"/>
      <c r="IG1086" s="26"/>
      <c r="IH1086" s="26"/>
      <c r="II1086" s="26"/>
      <c r="IJ1086" s="26"/>
      <c r="IK1086" s="26"/>
      <c r="IL1086" s="26"/>
      <c r="IM1086" s="26"/>
      <c r="IN1086" s="26"/>
      <c r="IO1086" s="26"/>
      <c r="IP1086" s="26"/>
      <c r="IQ1086" s="26"/>
      <c r="IR1086" s="26"/>
      <c r="IS1086" s="26"/>
      <c r="IT1086" s="26"/>
      <c r="IU1086" s="26"/>
      <c r="IV1086" s="26"/>
    </row>
    <row r="1087" spans="1:256" s="32" customFormat="1" ht="14.4" x14ac:dyDescent="0.3">
      <c r="A1087"/>
      <c r="B1087"/>
      <c r="C1087"/>
      <c r="D1087"/>
      <c r="E1087"/>
      <c r="F1087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6"/>
      <c r="AB1087" s="26"/>
      <c r="AC1087" s="26"/>
      <c r="AD1087" s="26"/>
      <c r="AE1087" s="26"/>
      <c r="AF1087" s="26"/>
      <c r="AG1087" s="26"/>
      <c r="AH1087" s="26"/>
      <c r="AI1087" s="26"/>
      <c r="AJ1087" s="26"/>
      <c r="AK1087" s="26"/>
      <c r="AL1087" s="26"/>
      <c r="AM1087" s="26"/>
      <c r="AN1087" s="26"/>
      <c r="AO1087" s="26"/>
      <c r="AP1087" s="26"/>
      <c r="AQ1087" s="26"/>
      <c r="AR1087" s="26"/>
      <c r="AS1087" s="26"/>
      <c r="AT1087" s="26"/>
      <c r="AU1087" s="26"/>
      <c r="AV1087" s="26"/>
      <c r="AW1087" s="26"/>
      <c r="AX1087" s="26"/>
      <c r="AY1087" s="26"/>
      <c r="AZ1087" s="26"/>
      <c r="BA1087" s="26"/>
      <c r="BB1087" s="26"/>
      <c r="BC1087" s="26"/>
      <c r="BD1087" s="26"/>
      <c r="BE1087" s="26"/>
      <c r="BF1087" s="26"/>
      <c r="BG1087" s="26"/>
      <c r="BH1087" s="26"/>
      <c r="BI1087" s="26"/>
      <c r="BJ1087" s="26"/>
      <c r="BK1087" s="26"/>
      <c r="BL1087" s="26"/>
      <c r="BM1087" s="26"/>
      <c r="BN1087" s="26"/>
      <c r="BO1087" s="26"/>
      <c r="BP1087" s="26"/>
      <c r="BQ1087" s="26"/>
      <c r="BR1087" s="26"/>
      <c r="BS1087" s="26"/>
      <c r="BT1087" s="26"/>
      <c r="BU1087" s="26"/>
      <c r="BV1087" s="26"/>
      <c r="BW1087" s="26"/>
      <c r="BX1087" s="26"/>
      <c r="BY1087" s="26"/>
      <c r="BZ1087" s="26"/>
      <c r="CA1087" s="26"/>
      <c r="CB1087" s="26"/>
      <c r="CC1087" s="26"/>
      <c r="CD1087" s="26"/>
      <c r="CE1087" s="26"/>
      <c r="CF1087" s="26"/>
      <c r="CG1087" s="26"/>
      <c r="CH1087" s="26"/>
      <c r="CI1087" s="26"/>
      <c r="CJ1087" s="26"/>
      <c r="CK1087" s="26"/>
      <c r="CL1087" s="26"/>
      <c r="CM1087" s="26"/>
      <c r="CN1087" s="26"/>
      <c r="CO1087" s="26"/>
      <c r="CP1087" s="26"/>
      <c r="CQ1087" s="26"/>
      <c r="CR1087" s="26"/>
      <c r="CS1087" s="26"/>
      <c r="CT1087" s="26"/>
      <c r="CU1087" s="26"/>
      <c r="CV1087" s="26"/>
      <c r="CW1087" s="26"/>
      <c r="CX1087" s="26"/>
      <c r="CY1087" s="26"/>
      <c r="CZ1087" s="26"/>
      <c r="DA1087" s="26"/>
      <c r="DB1087" s="26"/>
      <c r="DC1087" s="26"/>
      <c r="DD1087" s="26"/>
      <c r="DE1087" s="26"/>
      <c r="DF1087" s="26"/>
      <c r="DG1087" s="26"/>
      <c r="DH1087" s="26"/>
      <c r="DI1087" s="26"/>
      <c r="DJ1087" s="26"/>
      <c r="DK1087" s="26"/>
      <c r="DL1087" s="26"/>
      <c r="DM1087" s="26"/>
      <c r="DN1087" s="26"/>
      <c r="DO1087" s="26"/>
      <c r="DP1087" s="26"/>
      <c r="DQ1087" s="26"/>
      <c r="DR1087" s="26"/>
      <c r="DS1087" s="26"/>
      <c r="DT1087" s="26"/>
      <c r="DU1087" s="26"/>
      <c r="DV1087" s="26"/>
      <c r="DW1087" s="26"/>
      <c r="DX1087" s="26"/>
      <c r="DY1087" s="26"/>
      <c r="DZ1087" s="26"/>
      <c r="EA1087" s="26"/>
      <c r="EB1087" s="26"/>
      <c r="EC1087" s="26"/>
      <c r="ED1087" s="26"/>
      <c r="EE1087" s="26"/>
      <c r="EF1087" s="26"/>
      <c r="EG1087" s="26"/>
      <c r="EH1087" s="26"/>
      <c r="EI1087" s="26"/>
      <c r="EJ1087" s="26"/>
      <c r="EK1087" s="26"/>
      <c r="EL1087" s="26"/>
      <c r="EM1087" s="26"/>
      <c r="EN1087" s="26"/>
      <c r="EO1087" s="26"/>
      <c r="EP1087" s="26"/>
      <c r="EQ1087" s="26"/>
      <c r="ER1087" s="26"/>
      <c r="ES1087" s="26"/>
      <c r="ET1087" s="26"/>
      <c r="EU1087" s="26"/>
      <c r="EV1087" s="26"/>
      <c r="EW1087" s="26"/>
      <c r="EX1087" s="26"/>
      <c r="EY1087" s="26"/>
      <c r="EZ1087" s="26"/>
      <c r="FA1087" s="26"/>
      <c r="FB1087" s="26"/>
      <c r="FC1087" s="26"/>
      <c r="FD1087" s="26"/>
      <c r="FE1087" s="26"/>
      <c r="FF1087" s="26"/>
      <c r="FG1087" s="26"/>
      <c r="FH1087" s="26"/>
      <c r="FI1087" s="26"/>
      <c r="FJ1087" s="26"/>
      <c r="FK1087" s="26"/>
      <c r="FL1087" s="26"/>
      <c r="FM1087" s="26"/>
      <c r="FN1087" s="26"/>
      <c r="FO1087" s="26"/>
      <c r="FP1087" s="26"/>
      <c r="FQ1087" s="26"/>
      <c r="FR1087" s="26"/>
      <c r="FS1087" s="26"/>
      <c r="FT1087" s="26"/>
      <c r="FU1087" s="26"/>
      <c r="FV1087" s="26"/>
      <c r="FW1087" s="26"/>
      <c r="FX1087" s="26"/>
      <c r="FY1087" s="26"/>
      <c r="FZ1087" s="26"/>
      <c r="GA1087" s="26"/>
      <c r="GB1087" s="26"/>
      <c r="GC1087" s="26"/>
      <c r="GD1087" s="26"/>
      <c r="GE1087" s="26"/>
      <c r="GF1087" s="26"/>
      <c r="GG1087" s="26"/>
      <c r="GH1087" s="26"/>
      <c r="GI1087" s="26"/>
      <c r="GJ1087" s="26"/>
      <c r="GK1087" s="26"/>
      <c r="GL1087" s="26"/>
      <c r="GM1087" s="26"/>
      <c r="GN1087" s="26"/>
      <c r="GO1087" s="26"/>
      <c r="GP1087" s="26"/>
      <c r="GQ1087" s="26"/>
      <c r="GR1087" s="26"/>
      <c r="GS1087" s="26"/>
      <c r="GT1087" s="26"/>
      <c r="GU1087" s="26"/>
      <c r="GV1087" s="26"/>
      <c r="GW1087" s="26"/>
      <c r="GX1087" s="26"/>
      <c r="GY1087" s="26"/>
      <c r="GZ1087" s="26"/>
      <c r="HA1087" s="26"/>
      <c r="HB1087" s="26"/>
      <c r="HC1087" s="26"/>
      <c r="HD1087" s="26"/>
      <c r="HE1087" s="26"/>
      <c r="HF1087" s="26"/>
      <c r="HG1087" s="26"/>
      <c r="HH1087" s="26"/>
      <c r="HI1087" s="26"/>
      <c r="HJ1087" s="26"/>
      <c r="HK1087" s="26"/>
      <c r="HL1087" s="26"/>
      <c r="HM1087" s="26"/>
      <c r="HN1087" s="26"/>
      <c r="HO1087" s="26"/>
      <c r="HP1087" s="26"/>
      <c r="HQ1087" s="26"/>
      <c r="HR1087" s="26"/>
      <c r="HS1087" s="26"/>
      <c r="HT1087" s="26"/>
      <c r="HU1087" s="26"/>
      <c r="HV1087" s="26"/>
      <c r="HW1087" s="26"/>
      <c r="HX1087" s="26"/>
      <c r="HY1087" s="26"/>
      <c r="HZ1087" s="26"/>
      <c r="IA1087" s="26"/>
      <c r="IB1087" s="26"/>
      <c r="IC1087" s="26"/>
      <c r="ID1087" s="26"/>
      <c r="IE1087" s="26"/>
      <c r="IF1087" s="26"/>
      <c r="IG1087" s="26"/>
      <c r="IH1087" s="26"/>
      <c r="II1087" s="26"/>
      <c r="IJ1087" s="26"/>
      <c r="IK1087" s="26"/>
      <c r="IL1087" s="26"/>
      <c r="IM1087" s="26"/>
      <c r="IN1087" s="26"/>
      <c r="IO1087" s="26"/>
      <c r="IP1087" s="26"/>
      <c r="IQ1087" s="26"/>
      <c r="IR1087" s="26"/>
      <c r="IS1087" s="26"/>
      <c r="IT1087" s="26"/>
      <c r="IU1087" s="26"/>
      <c r="IV1087" s="26"/>
    </row>
    <row r="1088" spans="1:256" s="32" customFormat="1" ht="14.4" x14ac:dyDescent="0.3">
      <c r="A1088"/>
      <c r="B1088"/>
      <c r="C1088"/>
      <c r="D1088"/>
      <c r="E1088"/>
      <c r="F1088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6"/>
      <c r="AB1088" s="26"/>
      <c r="AC1088" s="26"/>
      <c r="AD1088" s="26"/>
      <c r="AE1088" s="26"/>
      <c r="AF1088" s="26"/>
      <c r="AG1088" s="26"/>
      <c r="AH1088" s="26"/>
      <c r="AI1088" s="26"/>
      <c r="AJ1088" s="26"/>
      <c r="AK1088" s="26"/>
      <c r="AL1088" s="26"/>
      <c r="AM1088" s="26"/>
      <c r="AN1088" s="26"/>
      <c r="AO1088" s="26"/>
      <c r="AP1088" s="26"/>
      <c r="AQ1088" s="26"/>
      <c r="AR1088" s="26"/>
      <c r="AS1088" s="26"/>
      <c r="AT1088" s="26"/>
      <c r="AU1088" s="26"/>
      <c r="AV1088" s="26"/>
      <c r="AW1088" s="26"/>
      <c r="AX1088" s="26"/>
      <c r="AY1088" s="26"/>
      <c r="AZ1088" s="26"/>
      <c r="BA1088" s="26"/>
      <c r="BB1088" s="26"/>
      <c r="BC1088" s="26"/>
      <c r="BD1088" s="26"/>
      <c r="BE1088" s="26"/>
      <c r="BF1088" s="26"/>
      <c r="BG1088" s="26"/>
      <c r="BH1088" s="26"/>
      <c r="BI1088" s="26"/>
      <c r="BJ1088" s="26"/>
      <c r="BK1088" s="26"/>
      <c r="BL1088" s="26"/>
      <c r="BM1088" s="26"/>
      <c r="BN1088" s="26"/>
      <c r="BO1088" s="26"/>
      <c r="BP1088" s="26"/>
      <c r="BQ1088" s="26"/>
      <c r="BR1088" s="26"/>
      <c r="BS1088" s="26"/>
      <c r="BT1088" s="26"/>
      <c r="BU1088" s="26"/>
      <c r="BV1088" s="26"/>
      <c r="BW1088" s="26"/>
      <c r="BX1088" s="26"/>
      <c r="BY1088" s="26"/>
      <c r="BZ1088" s="26"/>
      <c r="CA1088" s="26"/>
      <c r="CB1088" s="26"/>
      <c r="CC1088" s="26"/>
      <c r="CD1088" s="26"/>
      <c r="CE1088" s="26"/>
      <c r="CF1088" s="26"/>
      <c r="CG1088" s="26"/>
      <c r="CH1088" s="26"/>
      <c r="CI1088" s="26"/>
      <c r="CJ1088" s="26"/>
      <c r="CK1088" s="26"/>
      <c r="CL1088" s="26"/>
      <c r="CM1088" s="26"/>
      <c r="CN1088" s="26"/>
      <c r="CO1088" s="26"/>
      <c r="CP1088" s="26"/>
      <c r="CQ1088" s="26"/>
      <c r="CR1088" s="26"/>
      <c r="CS1088" s="26"/>
      <c r="CT1088" s="26"/>
      <c r="CU1088" s="26"/>
      <c r="CV1088" s="26"/>
      <c r="CW1088" s="26"/>
      <c r="CX1088" s="26"/>
      <c r="CY1088" s="26"/>
      <c r="CZ1088" s="26"/>
      <c r="DA1088" s="26"/>
      <c r="DB1088" s="26"/>
      <c r="DC1088" s="26"/>
      <c r="DD1088" s="26"/>
      <c r="DE1088" s="26"/>
      <c r="DF1088" s="26"/>
      <c r="DG1088" s="26"/>
      <c r="DH1088" s="26"/>
      <c r="DI1088" s="26"/>
      <c r="DJ1088" s="26"/>
      <c r="DK1088" s="26"/>
      <c r="DL1088" s="26"/>
      <c r="DM1088" s="26"/>
      <c r="DN1088" s="26"/>
      <c r="DO1088" s="26"/>
      <c r="DP1088" s="26"/>
      <c r="DQ1088" s="26"/>
      <c r="DR1088" s="26"/>
      <c r="DS1088" s="26"/>
      <c r="DT1088" s="26"/>
      <c r="DU1088" s="26"/>
      <c r="DV1088" s="26"/>
      <c r="DW1088" s="26"/>
      <c r="DX1088" s="26"/>
      <c r="DY1088" s="26"/>
      <c r="DZ1088" s="26"/>
      <c r="EA1088" s="26"/>
      <c r="EB1088" s="26"/>
      <c r="EC1088" s="26"/>
      <c r="ED1088" s="26"/>
      <c r="EE1088" s="26"/>
      <c r="EF1088" s="26"/>
      <c r="EG1088" s="26"/>
      <c r="EH1088" s="26"/>
      <c r="EI1088" s="26"/>
      <c r="EJ1088" s="26"/>
      <c r="EK1088" s="26"/>
      <c r="EL1088" s="26"/>
      <c r="EM1088" s="26"/>
      <c r="EN1088" s="26"/>
      <c r="EO1088" s="26"/>
      <c r="EP1088" s="26"/>
      <c r="EQ1088" s="26"/>
      <c r="ER1088" s="26"/>
      <c r="ES1088" s="26"/>
      <c r="ET1088" s="26"/>
      <c r="EU1088" s="26"/>
      <c r="EV1088" s="26"/>
      <c r="EW1088" s="26"/>
      <c r="EX1088" s="26"/>
      <c r="EY1088" s="26"/>
      <c r="EZ1088" s="26"/>
      <c r="FA1088" s="26"/>
      <c r="FB1088" s="26"/>
      <c r="FC1088" s="26"/>
      <c r="FD1088" s="26"/>
      <c r="FE1088" s="26"/>
      <c r="FF1088" s="26"/>
      <c r="FG1088" s="26"/>
      <c r="FH1088" s="26"/>
      <c r="FI1088" s="26"/>
      <c r="FJ1088" s="26"/>
      <c r="FK1088" s="26"/>
      <c r="FL1088" s="26"/>
      <c r="FM1088" s="26"/>
      <c r="FN1088" s="26"/>
      <c r="FO1088" s="26"/>
      <c r="FP1088" s="26"/>
      <c r="FQ1088" s="26"/>
      <c r="FR1088" s="26"/>
      <c r="FS1088" s="26"/>
      <c r="FT1088" s="26"/>
      <c r="FU1088" s="26"/>
      <c r="FV1088" s="26"/>
      <c r="FW1088" s="26"/>
      <c r="FX1088" s="26"/>
      <c r="FY1088" s="26"/>
      <c r="FZ1088" s="26"/>
      <c r="GA1088" s="26"/>
      <c r="GB1088" s="26"/>
      <c r="GC1088" s="26"/>
      <c r="GD1088" s="26"/>
      <c r="GE1088" s="26"/>
      <c r="GF1088" s="26"/>
      <c r="GG1088" s="26"/>
      <c r="GH1088" s="26"/>
      <c r="GI1088" s="26"/>
      <c r="GJ1088" s="26"/>
      <c r="GK1088" s="26"/>
      <c r="GL1088" s="26"/>
      <c r="GM1088" s="26"/>
      <c r="GN1088" s="26"/>
      <c r="GO1088" s="26"/>
      <c r="GP1088" s="26"/>
      <c r="GQ1088" s="26"/>
      <c r="GR1088" s="26"/>
      <c r="GS1088" s="26"/>
      <c r="GT1088" s="26"/>
      <c r="GU1088" s="26"/>
      <c r="GV1088" s="26"/>
      <c r="GW1088" s="26"/>
      <c r="GX1088" s="26"/>
      <c r="GY1088" s="26"/>
      <c r="GZ1088" s="26"/>
      <c r="HA1088" s="26"/>
      <c r="HB1088" s="26"/>
      <c r="HC1088" s="26"/>
      <c r="HD1088" s="26"/>
      <c r="HE1088" s="26"/>
      <c r="HF1088" s="26"/>
      <c r="HG1088" s="26"/>
      <c r="HH1088" s="26"/>
      <c r="HI1088" s="26"/>
      <c r="HJ1088" s="26"/>
      <c r="HK1088" s="26"/>
      <c r="HL1088" s="26"/>
      <c r="HM1088" s="26"/>
      <c r="HN1088" s="26"/>
      <c r="HO1088" s="26"/>
      <c r="HP1088" s="26"/>
      <c r="HQ1088" s="26"/>
      <c r="HR1088" s="26"/>
      <c r="HS1088" s="26"/>
      <c r="HT1088" s="26"/>
      <c r="HU1088" s="26"/>
      <c r="HV1088" s="26"/>
      <c r="HW1088" s="26"/>
      <c r="HX1088" s="26"/>
      <c r="HY1088" s="26"/>
      <c r="HZ1088" s="26"/>
      <c r="IA1088" s="26"/>
      <c r="IB1088" s="26"/>
      <c r="IC1088" s="26"/>
      <c r="ID1088" s="26"/>
      <c r="IE1088" s="26"/>
      <c r="IF1088" s="26"/>
      <c r="IG1088" s="26"/>
      <c r="IH1088" s="26"/>
      <c r="II1088" s="26"/>
      <c r="IJ1088" s="26"/>
      <c r="IK1088" s="26"/>
      <c r="IL1088" s="26"/>
      <c r="IM1088" s="26"/>
      <c r="IN1088" s="26"/>
      <c r="IO1088" s="26"/>
      <c r="IP1088" s="26"/>
      <c r="IQ1088" s="26"/>
      <c r="IR1088" s="26"/>
      <c r="IS1088" s="26"/>
      <c r="IT1088" s="26"/>
      <c r="IU1088" s="26"/>
      <c r="IV1088" s="26"/>
    </row>
    <row r="1089" spans="1:256" s="32" customFormat="1" ht="14.4" x14ac:dyDescent="0.3">
      <c r="A1089"/>
      <c r="B1089"/>
      <c r="C1089"/>
      <c r="D1089"/>
      <c r="E1089"/>
      <c r="F1089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6"/>
      <c r="AB1089" s="26"/>
      <c r="AC1089" s="26"/>
      <c r="AD1089" s="26"/>
      <c r="AE1089" s="26"/>
      <c r="AF1089" s="26"/>
      <c r="AG1089" s="26"/>
      <c r="AH1089" s="26"/>
      <c r="AI1089" s="26"/>
      <c r="AJ1089" s="26"/>
      <c r="AK1089" s="26"/>
      <c r="AL1089" s="26"/>
      <c r="AM1089" s="26"/>
      <c r="AN1089" s="26"/>
      <c r="AO1089" s="26"/>
      <c r="AP1089" s="26"/>
      <c r="AQ1089" s="26"/>
      <c r="AR1089" s="26"/>
      <c r="AS1089" s="26"/>
      <c r="AT1089" s="26"/>
      <c r="AU1089" s="26"/>
      <c r="AV1089" s="26"/>
      <c r="AW1089" s="26"/>
      <c r="AX1089" s="26"/>
      <c r="AY1089" s="26"/>
      <c r="AZ1089" s="26"/>
      <c r="BA1089" s="26"/>
      <c r="BB1089" s="26"/>
      <c r="BC1089" s="26"/>
      <c r="BD1089" s="26"/>
      <c r="BE1089" s="26"/>
      <c r="BF1089" s="26"/>
      <c r="BG1089" s="26"/>
      <c r="BH1089" s="26"/>
      <c r="BI1089" s="26"/>
      <c r="BJ1089" s="26"/>
      <c r="BK1089" s="26"/>
      <c r="BL1089" s="26"/>
      <c r="BM1089" s="26"/>
      <c r="BN1089" s="26"/>
      <c r="BO1089" s="26"/>
      <c r="BP1089" s="26"/>
      <c r="BQ1089" s="26"/>
      <c r="BR1089" s="26"/>
      <c r="BS1089" s="26"/>
      <c r="BT1089" s="26"/>
      <c r="BU1089" s="26"/>
      <c r="BV1089" s="26"/>
      <c r="BW1089" s="26"/>
      <c r="BX1089" s="26"/>
      <c r="BY1089" s="26"/>
      <c r="BZ1089" s="26"/>
      <c r="CA1089" s="26"/>
      <c r="CB1089" s="26"/>
      <c r="CC1089" s="26"/>
      <c r="CD1089" s="26"/>
      <c r="CE1089" s="26"/>
      <c r="CF1089" s="26"/>
      <c r="CG1089" s="26"/>
      <c r="CH1089" s="26"/>
      <c r="CI1089" s="26"/>
      <c r="CJ1089" s="26"/>
      <c r="CK1089" s="26"/>
      <c r="CL1089" s="26"/>
      <c r="CM1089" s="26"/>
      <c r="CN1089" s="26"/>
      <c r="CO1089" s="26"/>
      <c r="CP1089" s="26"/>
      <c r="CQ1089" s="26"/>
      <c r="CR1089" s="26"/>
      <c r="CS1089" s="26"/>
      <c r="CT1089" s="26"/>
      <c r="CU1089" s="26"/>
      <c r="CV1089" s="26"/>
      <c r="CW1089" s="26"/>
      <c r="CX1089" s="26"/>
      <c r="CY1089" s="26"/>
      <c r="CZ1089" s="26"/>
      <c r="DA1089" s="26"/>
      <c r="DB1089" s="26"/>
      <c r="DC1089" s="26"/>
      <c r="DD1089" s="26"/>
      <c r="DE1089" s="26"/>
      <c r="DF1089" s="26"/>
      <c r="DG1089" s="26"/>
      <c r="DH1089" s="26"/>
      <c r="DI1089" s="26"/>
      <c r="DJ1089" s="26"/>
      <c r="DK1089" s="26"/>
      <c r="DL1089" s="26"/>
      <c r="DM1089" s="26"/>
      <c r="DN1089" s="26"/>
      <c r="DO1089" s="26"/>
      <c r="DP1089" s="26"/>
      <c r="DQ1089" s="26"/>
      <c r="DR1089" s="26"/>
      <c r="DS1089" s="26"/>
      <c r="DT1089" s="26"/>
      <c r="DU1089" s="26"/>
      <c r="DV1089" s="26"/>
      <c r="DW1089" s="26"/>
      <c r="DX1089" s="26"/>
      <c r="DY1089" s="26"/>
      <c r="DZ1089" s="26"/>
      <c r="EA1089" s="26"/>
      <c r="EB1089" s="26"/>
      <c r="EC1089" s="26"/>
      <c r="ED1089" s="26"/>
      <c r="EE1089" s="26"/>
      <c r="EF1089" s="26"/>
      <c r="EG1089" s="26"/>
      <c r="EH1089" s="26"/>
      <c r="EI1089" s="26"/>
      <c r="EJ1089" s="26"/>
      <c r="EK1089" s="26"/>
      <c r="EL1089" s="26"/>
      <c r="EM1089" s="26"/>
      <c r="EN1089" s="26"/>
      <c r="EO1089" s="26"/>
      <c r="EP1089" s="26"/>
      <c r="EQ1089" s="26"/>
      <c r="ER1089" s="26"/>
      <c r="ES1089" s="26"/>
      <c r="ET1089" s="26"/>
      <c r="EU1089" s="26"/>
      <c r="EV1089" s="26"/>
      <c r="EW1089" s="26"/>
      <c r="EX1089" s="26"/>
      <c r="EY1089" s="26"/>
      <c r="EZ1089" s="26"/>
      <c r="FA1089" s="26"/>
      <c r="FB1089" s="26"/>
      <c r="FC1089" s="26"/>
      <c r="FD1089" s="26"/>
      <c r="FE1089" s="26"/>
      <c r="FF1089" s="26"/>
      <c r="FG1089" s="26"/>
      <c r="FH1089" s="26"/>
      <c r="FI1089" s="26"/>
      <c r="FJ1089" s="26"/>
      <c r="FK1089" s="26"/>
      <c r="FL1089" s="26"/>
      <c r="FM1089" s="26"/>
      <c r="FN1089" s="26"/>
      <c r="FO1089" s="26"/>
      <c r="FP1089" s="26"/>
      <c r="FQ1089" s="26"/>
      <c r="FR1089" s="26"/>
      <c r="FS1089" s="26"/>
      <c r="FT1089" s="26"/>
      <c r="FU1089" s="26"/>
      <c r="FV1089" s="26"/>
      <c r="FW1089" s="26"/>
      <c r="FX1089" s="26"/>
      <c r="FY1089" s="26"/>
      <c r="FZ1089" s="26"/>
      <c r="GA1089" s="26"/>
      <c r="GB1089" s="26"/>
      <c r="GC1089" s="26"/>
      <c r="GD1089" s="26"/>
      <c r="GE1089" s="26"/>
      <c r="GF1089" s="26"/>
      <c r="GG1089" s="26"/>
      <c r="GH1089" s="26"/>
      <c r="GI1089" s="26"/>
      <c r="GJ1089" s="26"/>
      <c r="GK1089" s="26"/>
      <c r="GL1089" s="26"/>
      <c r="GM1089" s="26"/>
      <c r="GN1089" s="26"/>
      <c r="GO1089" s="26"/>
      <c r="GP1089" s="26"/>
      <c r="GQ1089" s="26"/>
      <c r="GR1089" s="26"/>
      <c r="GS1089" s="26"/>
      <c r="GT1089" s="26"/>
      <c r="GU1089" s="26"/>
      <c r="GV1089" s="26"/>
      <c r="GW1089" s="26"/>
      <c r="GX1089" s="26"/>
      <c r="GY1089" s="26"/>
      <c r="GZ1089" s="26"/>
      <c r="HA1089" s="26"/>
      <c r="HB1089" s="26"/>
      <c r="HC1089" s="26"/>
      <c r="HD1089" s="26"/>
      <c r="HE1089" s="26"/>
      <c r="HF1089" s="26"/>
      <c r="HG1089" s="26"/>
      <c r="HH1089" s="26"/>
      <c r="HI1089" s="26"/>
      <c r="HJ1089" s="26"/>
      <c r="HK1089" s="26"/>
      <c r="HL1089" s="26"/>
      <c r="HM1089" s="26"/>
      <c r="HN1089" s="26"/>
      <c r="HO1089" s="26"/>
      <c r="HP1089" s="26"/>
      <c r="HQ1089" s="26"/>
      <c r="HR1089" s="26"/>
      <c r="HS1089" s="26"/>
      <c r="HT1089" s="26"/>
      <c r="HU1089" s="26"/>
      <c r="HV1089" s="26"/>
      <c r="HW1089" s="26"/>
      <c r="HX1089" s="26"/>
      <c r="HY1089" s="26"/>
      <c r="HZ1089" s="26"/>
      <c r="IA1089" s="26"/>
      <c r="IB1089" s="26"/>
      <c r="IC1089" s="26"/>
      <c r="ID1089" s="26"/>
      <c r="IE1089" s="26"/>
      <c r="IF1089" s="26"/>
      <c r="IG1089" s="26"/>
      <c r="IH1089" s="26"/>
      <c r="II1089" s="26"/>
      <c r="IJ1089" s="26"/>
      <c r="IK1089" s="26"/>
      <c r="IL1089" s="26"/>
      <c r="IM1089" s="26"/>
      <c r="IN1089" s="26"/>
      <c r="IO1089" s="26"/>
      <c r="IP1089" s="26"/>
      <c r="IQ1089" s="26"/>
      <c r="IR1089" s="26"/>
      <c r="IS1089" s="26"/>
      <c r="IT1089" s="26"/>
      <c r="IU1089" s="26"/>
      <c r="IV1089" s="26"/>
    </row>
    <row r="1090" spans="1:256" s="35" customFormat="1" ht="14.4" x14ac:dyDescent="0.3">
      <c r="A1090"/>
      <c r="B1090"/>
      <c r="C1090"/>
      <c r="D1090"/>
      <c r="E1090"/>
      <c r="F1090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6"/>
      <c r="AB1090" s="26"/>
      <c r="AC1090" s="26"/>
      <c r="AD1090" s="26"/>
      <c r="AE1090" s="26"/>
      <c r="AF1090" s="26"/>
      <c r="AG1090" s="26"/>
      <c r="AH1090" s="26"/>
      <c r="AI1090" s="26"/>
      <c r="AJ1090" s="26"/>
      <c r="AK1090" s="26"/>
      <c r="AL1090" s="26"/>
      <c r="AM1090" s="26"/>
      <c r="AN1090" s="26"/>
      <c r="AO1090" s="26"/>
      <c r="AP1090" s="26"/>
      <c r="AQ1090" s="26"/>
      <c r="AR1090" s="26"/>
      <c r="AS1090" s="26"/>
      <c r="AT1090" s="26"/>
      <c r="AU1090" s="26"/>
      <c r="AV1090" s="26"/>
      <c r="AW1090" s="26"/>
      <c r="AX1090" s="26"/>
      <c r="AY1090" s="26"/>
      <c r="AZ1090" s="26"/>
      <c r="BA1090" s="26"/>
      <c r="BB1090" s="26"/>
      <c r="BC1090" s="26"/>
      <c r="BD1090" s="26"/>
      <c r="BE1090" s="26"/>
      <c r="BF1090" s="26"/>
      <c r="BG1090" s="26"/>
      <c r="BH1090" s="26"/>
      <c r="BI1090" s="26"/>
      <c r="BJ1090" s="26"/>
      <c r="BK1090" s="26"/>
      <c r="BL1090" s="26"/>
      <c r="BM1090" s="26"/>
      <c r="BN1090" s="26"/>
      <c r="BO1090" s="26"/>
      <c r="BP1090" s="26"/>
      <c r="BQ1090" s="26"/>
      <c r="BR1090" s="26"/>
      <c r="BS1090" s="26"/>
      <c r="BT1090" s="26"/>
      <c r="BU1090" s="26"/>
      <c r="BV1090" s="26"/>
      <c r="BW1090" s="26"/>
      <c r="BX1090" s="26"/>
      <c r="BY1090" s="26"/>
      <c r="BZ1090" s="26"/>
      <c r="CA1090" s="26"/>
      <c r="CB1090" s="26"/>
      <c r="CC1090" s="26"/>
      <c r="CD1090" s="26"/>
      <c r="CE1090" s="26"/>
      <c r="CF1090" s="26"/>
      <c r="CG1090" s="26"/>
      <c r="CH1090" s="26"/>
      <c r="CI1090" s="26"/>
      <c r="CJ1090" s="26"/>
      <c r="CK1090" s="26"/>
      <c r="CL1090" s="26"/>
      <c r="CM1090" s="26"/>
      <c r="CN1090" s="26"/>
      <c r="CO1090" s="26"/>
      <c r="CP1090" s="26"/>
      <c r="CQ1090" s="26"/>
      <c r="CR1090" s="26"/>
      <c r="CS1090" s="26"/>
      <c r="CT1090" s="26"/>
      <c r="CU1090" s="26"/>
      <c r="CV1090" s="26"/>
      <c r="CW1090" s="26"/>
      <c r="CX1090" s="26"/>
      <c r="CY1090" s="26"/>
      <c r="CZ1090" s="26"/>
      <c r="DA1090" s="26"/>
      <c r="DB1090" s="26"/>
      <c r="DC1090" s="26"/>
      <c r="DD1090" s="26"/>
      <c r="DE1090" s="26"/>
      <c r="DF1090" s="26"/>
      <c r="DG1090" s="26"/>
      <c r="DH1090" s="26"/>
      <c r="DI1090" s="26"/>
      <c r="DJ1090" s="26"/>
      <c r="DK1090" s="26"/>
      <c r="DL1090" s="26"/>
      <c r="DM1090" s="26"/>
      <c r="DN1090" s="26"/>
      <c r="DO1090" s="26"/>
      <c r="DP1090" s="26"/>
      <c r="DQ1090" s="26"/>
      <c r="DR1090" s="26"/>
      <c r="DS1090" s="26"/>
      <c r="DT1090" s="26"/>
      <c r="DU1090" s="26"/>
      <c r="DV1090" s="26"/>
      <c r="DW1090" s="26"/>
      <c r="DX1090" s="26"/>
      <c r="DY1090" s="26"/>
      <c r="DZ1090" s="26"/>
      <c r="EA1090" s="26"/>
      <c r="EB1090" s="26"/>
      <c r="EC1090" s="26"/>
      <c r="ED1090" s="26"/>
      <c r="EE1090" s="26"/>
      <c r="EF1090" s="26"/>
      <c r="EG1090" s="26"/>
      <c r="EH1090" s="26"/>
      <c r="EI1090" s="26"/>
      <c r="EJ1090" s="26"/>
      <c r="EK1090" s="26"/>
      <c r="EL1090" s="26"/>
      <c r="EM1090" s="26"/>
      <c r="EN1090" s="26"/>
      <c r="EO1090" s="26"/>
      <c r="EP1090" s="26"/>
      <c r="EQ1090" s="26"/>
      <c r="ER1090" s="26"/>
      <c r="ES1090" s="26"/>
      <c r="ET1090" s="26"/>
      <c r="EU1090" s="26"/>
      <c r="EV1090" s="26"/>
      <c r="EW1090" s="26"/>
      <c r="EX1090" s="26"/>
      <c r="EY1090" s="26"/>
      <c r="EZ1090" s="26"/>
      <c r="FA1090" s="26"/>
      <c r="FB1090" s="26"/>
      <c r="FC1090" s="26"/>
      <c r="FD1090" s="26"/>
      <c r="FE1090" s="26"/>
      <c r="FF1090" s="26"/>
      <c r="FG1090" s="26"/>
      <c r="FH1090" s="26"/>
      <c r="FI1090" s="26"/>
      <c r="FJ1090" s="26"/>
      <c r="FK1090" s="26"/>
      <c r="FL1090" s="26"/>
      <c r="FM1090" s="26"/>
      <c r="FN1090" s="26"/>
      <c r="FO1090" s="26"/>
      <c r="FP1090" s="26"/>
      <c r="FQ1090" s="26"/>
      <c r="FR1090" s="26"/>
      <c r="FS1090" s="26"/>
      <c r="FT1090" s="26"/>
      <c r="FU1090" s="26"/>
      <c r="FV1090" s="26"/>
      <c r="FW1090" s="26"/>
      <c r="FX1090" s="26"/>
      <c r="FY1090" s="26"/>
      <c r="FZ1090" s="26"/>
      <c r="GA1090" s="26"/>
      <c r="GB1090" s="26"/>
      <c r="GC1090" s="26"/>
      <c r="GD1090" s="26"/>
      <c r="GE1090" s="26"/>
      <c r="GF1090" s="26"/>
      <c r="GG1090" s="26"/>
      <c r="GH1090" s="26"/>
      <c r="GI1090" s="26"/>
      <c r="GJ1090" s="26"/>
      <c r="GK1090" s="26"/>
      <c r="GL1090" s="26"/>
      <c r="GM1090" s="26"/>
      <c r="GN1090" s="26"/>
      <c r="GO1090" s="26"/>
      <c r="GP1090" s="26"/>
      <c r="GQ1090" s="26"/>
      <c r="GR1090" s="26"/>
      <c r="GS1090" s="26"/>
      <c r="GT1090" s="26"/>
      <c r="GU1090" s="26"/>
      <c r="GV1090" s="26"/>
      <c r="GW1090" s="26"/>
      <c r="GX1090" s="26"/>
      <c r="GY1090" s="26"/>
      <c r="GZ1090" s="26"/>
      <c r="HA1090" s="26"/>
      <c r="HB1090" s="26"/>
      <c r="HC1090" s="26"/>
      <c r="HD1090" s="26"/>
      <c r="HE1090" s="26"/>
      <c r="HF1090" s="26"/>
      <c r="HG1090" s="26"/>
      <c r="HH1090" s="26"/>
      <c r="HI1090" s="26"/>
      <c r="HJ1090" s="26"/>
      <c r="HK1090" s="26"/>
      <c r="HL1090" s="26"/>
      <c r="HM1090" s="26"/>
      <c r="HN1090" s="26"/>
      <c r="HO1090" s="26"/>
      <c r="HP1090" s="26"/>
      <c r="HQ1090" s="26"/>
      <c r="HR1090" s="26"/>
      <c r="HS1090" s="26"/>
      <c r="HT1090" s="26"/>
      <c r="HU1090" s="26"/>
      <c r="HV1090" s="26"/>
      <c r="HW1090" s="26"/>
      <c r="HX1090" s="26"/>
      <c r="HY1090" s="26"/>
      <c r="HZ1090" s="26"/>
      <c r="IA1090" s="26"/>
      <c r="IB1090" s="26"/>
      <c r="IC1090" s="26"/>
      <c r="ID1090" s="26"/>
      <c r="IE1090" s="26"/>
      <c r="IF1090" s="26"/>
      <c r="IG1090" s="26"/>
      <c r="IH1090" s="26"/>
      <c r="II1090" s="26"/>
      <c r="IJ1090" s="26"/>
      <c r="IK1090" s="26"/>
      <c r="IL1090" s="26"/>
      <c r="IM1090" s="26"/>
      <c r="IN1090" s="26"/>
      <c r="IO1090" s="26"/>
      <c r="IP1090" s="26"/>
      <c r="IQ1090" s="26"/>
      <c r="IR1090" s="26"/>
      <c r="IS1090" s="26"/>
      <c r="IT1090" s="26"/>
      <c r="IU1090" s="26"/>
      <c r="IV1090" s="26"/>
    </row>
    <row r="1091" spans="1:256" s="32" customFormat="1" ht="14.4" x14ac:dyDescent="0.3">
      <c r="A1091"/>
      <c r="B1091"/>
      <c r="C1091"/>
      <c r="D1091"/>
      <c r="E1091"/>
      <c r="F1091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6"/>
      <c r="AB1091" s="26"/>
      <c r="AC1091" s="26"/>
      <c r="AD1091" s="26"/>
      <c r="AE1091" s="26"/>
      <c r="AF1091" s="26"/>
      <c r="AG1091" s="26"/>
      <c r="AH1091" s="26"/>
      <c r="AI1091" s="26"/>
      <c r="AJ1091" s="26"/>
      <c r="AK1091" s="26"/>
      <c r="AL1091" s="26"/>
      <c r="AM1091" s="26"/>
      <c r="AN1091" s="26"/>
      <c r="AO1091" s="26"/>
      <c r="AP1091" s="26"/>
      <c r="AQ1091" s="26"/>
      <c r="AR1091" s="26"/>
      <c r="AS1091" s="26"/>
      <c r="AT1091" s="26"/>
      <c r="AU1091" s="26"/>
      <c r="AV1091" s="26"/>
      <c r="AW1091" s="26"/>
      <c r="AX1091" s="26"/>
      <c r="AY1091" s="26"/>
      <c r="AZ1091" s="26"/>
      <c r="BA1091" s="26"/>
      <c r="BB1091" s="26"/>
      <c r="BC1091" s="26"/>
      <c r="BD1091" s="26"/>
      <c r="BE1091" s="26"/>
      <c r="BF1091" s="26"/>
      <c r="BG1091" s="26"/>
      <c r="BH1091" s="26"/>
      <c r="BI1091" s="26"/>
      <c r="BJ1091" s="26"/>
      <c r="BK1091" s="26"/>
      <c r="BL1091" s="26"/>
      <c r="BM1091" s="26"/>
      <c r="BN1091" s="26"/>
      <c r="BO1091" s="26"/>
      <c r="BP1091" s="26"/>
      <c r="BQ1091" s="26"/>
      <c r="BR1091" s="26"/>
      <c r="BS1091" s="26"/>
      <c r="BT1091" s="26"/>
      <c r="BU1091" s="26"/>
      <c r="BV1091" s="26"/>
      <c r="BW1091" s="26"/>
      <c r="BX1091" s="26"/>
      <c r="BY1091" s="26"/>
      <c r="BZ1091" s="26"/>
      <c r="CA1091" s="26"/>
      <c r="CB1091" s="26"/>
      <c r="CC1091" s="26"/>
      <c r="CD1091" s="26"/>
      <c r="CE1091" s="26"/>
      <c r="CF1091" s="26"/>
      <c r="CG1091" s="26"/>
      <c r="CH1091" s="26"/>
      <c r="CI1091" s="26"/>
      <c r="CJ1091" s="26"/>
      <c r="CK1091" s="26"/>
      <c r="CL1091" s="26"/>
      <c r="CM1091" s="26"/>
      <c r="CN1091" s="26"/>
      <c r="CO1091" s="26"/>
      <c r="CP1091" s="26"/>
      <c r="CQ1091" s="26"/>
      <c r="CR1091" s="26"/>
      <c r="CS1091" s="26"/>
      <c r="CT1091" s="26"/>
      <c r="CU1091" s="26"/>
      <c r="CV1091" s="26"/>
      <c r="CW1091" s="26"/>
      <c r="CX1091" s="26"/>
      <c r="CY1091" s="26"/>
      <c r="CZ1091" s="26"/>
      <c r="DA1091" s="26"/>
      <c r="DB1091" s="26"/>
      <c r="DC1091" s="26"/>
      <c r="DD1091" s="26"/>
      <c r="DE1091" s="26"/>
      <c r="DF1091" s="26"/>
      <c r="DG1091" s="26"/>
      <c r="DH1091" s="26"/>
      <c r="DI1091" s="26"/>
      <c r="DJ1091" s="26"/>
      <c r="DK1091" s="26"/>
      <c r="DL1091" s="26"/>
      <c r="DM1091" s="26"/>
      <c r="DN1091" s="26"/>
      <c r="DO1091" s="26"/>
      <c r="DP1091" s="26"/>
      <c r="DQ1091" s="26"/>
      <c r="DR1091" s="26"/>
      <c r="DS1091" s="26"/>
      <c r="DT1091" s="26"/>
      <c r="DU1091" s="26"/>
      <c r="DV1091" s="26"/>
      <c r="DW1091" s="26"/>
      <c r="DX1091" s="26"/>
      <c r="DY1091" s="26"/>
      <c r="DZ1091" s="26"/>
      <c r="EA1091" s="26"/>
      <c r="EB1091" s="26"/>
      <c r="EC1091" s="26"/>
      <c r="ED1091" s="26"/>
      <c r="EE1091" s="26"/>
      <c r="EF1091" s="26"/>
      <c r="EG1091" s="26"/>
      <c r="EH1091" s="26"/>
      <c r="EI1091" s="26"/>
      <c r="EJ1091" s="26"/>
      <c r="EK1091" s="26"/>
      <c r="EL1091" s="26"/>
      <c r="EM1091" s="26"/>
      <c r="EN1091" s="26"/>
      <c r="EO1091" s="26"/>
      <c r="EP1091" s="26"/>
      <c r="EQ1091" s="26"/>
      <c r="ER1091" s="26"/>
      <c r="ES1091" s="26"/>
      <c r="ET1091" s="26"/>
      <c r="EU1091" s="26"/>
      <c r="EV1091" s="26"/>
      <c r="EW1091" s="26"/>
      <c r="EX1091" s="26"/>
      <c r="EY1091" s="26"/>
      <c r="EZ1091" s="26"/>
      <c r="FA1091" s="26"/>
      <c r="FB1091" s="26"/>
      <c r="FC1091" s="26"/>
      <c r="FD1091" s="26"/>
      <c r="FE1091" s="26"/>
      <c r="FF1091" s="26"/>
      <c r="FG1091" s="26"/>
      <c r="FH1091" s="26"/>
      <c r="FI1091" s="26"/>
      <c r="FJ1091" s="26"/>
      <c r="FK1091" s="26"/>
      <c r="FL1091" s="26"/>
      <c r="FM1091" s="26"/>
      <c r="FN1091" s="26"/>
      <c r="FO1091" s="26"/>
      <c r="FP1091" s="26"/>
      <c r="FQ1091" s="26"/>
      <c r="FR1091" s="26"/>
      <c r="FS1091" s="26"/>
      <c r="FT1091" s="26"/>
      <c r="FU1091" s="26"/>
      <c r="FV1091" s="26"/>
      <c r="FW1091" s="26"/>
      <c r="FX1091" s="26"/>
      <c r="FY1091" s="26"/>
      <c r="FZ1091" s="26"/>
      <c r="GA1091" s="26"/>
      <c r="GB1091" s="26"/>
      <c r="GC1091" s="26"/>
      <c r="GD1091" s="26"/>
      <c r="GE1091" s="26"/>
      <c r="GF1091" s="26"/>
      <c r="GG1091" s="26"/>
      <c r="GH1091" s="26"/>
      <c r="GI1091" s="26"/>
      <c r="GJ1091" s="26"/>
      <c r="GK1091" s="26"/>
      <c r="GL1091" s="26"/>
      <c r="GM1091" s="26"/>
      <c r="GN1091" s="26"/>
      <c r="GO1091" s="26"/>
      <c r="GP1091" s="26"/>
      <c r="GQ1091" s="26"/>
      <c r="GR1091" s="26"/>
      <c r="GS1091" s="26"/>
      <c r="GT1091" s="26"/>
      <c r="GU1091" s="26"/>
      <c r="GV1091" s="26"/>
      <c r="GW1091" s="26"/>
      <c r="GX1091" s="26"/>
      <c r="GY1091" s="26"/>
      <c r="GZ1091" s="26"/>
      <c r="HA1091" s="26"/>
      <c r="HB1091" s="26"/>
      <c r="HC1091" s="26"/>
      <c r="HD1091" s="26"/>
      <c r="HE1091" s="26"/>
      <c r="HF1091" s="26"/>
      <c r="HG1091" s="26"/>
      <c r="HH1091" s="26"/>
      <c r="HI1091" s="26"/>
      <c r="HJ1091" s="26"/>
      <c r="HK1091" s="26"/>
      <c r="HL1091" s="26"/>
      <c r="HM1091" s="26"/>
      <c r="HN1091" s="26"/>
      <c r="HO1091" s="26"/>
      <c r="HP1091" s="26"/>
      <c r="HQ1091" s="26"/>
      <c r="HR1091" s="26"/>
      <c r="HS1091" s="26"/>
      <c r="HT1091" s="26"/>
      <c r="HU1091" s="26"/>
      <c r="HV1091" s="26"/>
      <c r="HW1091" s="26"/>
      <c r="HX1091" s="26"/>
      <c r="HY1091" s="26"/>
      <c r="HZ1091" s="26"/>
      <c r="IA1091" s="26"/>
      <c r="IB1091" s="26"/>
      <c r="IC1091" s="26"/>
      <c r="ID1091" s="26"/>
      <c r="IE1091" s="26"/>
      <c r="IF1091" s="26"/>
      <c r="IG1091" s="26"/>
      <c r="IH1091" s="26"/>
      <c r="II1091" s="26"/>
      <c r="IJ1091" s="26"/>
      <c r="IK1091" s="26"/>
      <c r="IL1091" s="26"/>
      <c r="IM1091" s="26"/>
      <c r="IN1091" s="26"/>
      <c r="IO1091" s="26"/>
      <c r="IP1091" s="26"/>
      <c r="IQ1091" s="26"/>
      <c r="IR1091" s="26"/>
      <c r="IS1091" s="26"/>
      <c r="IT1091" s="26"/>
      <c r="IU1091" s="26"/>
      <c r="IV1091" s="26"/>
    </row>
    <row r="1092" spans="1:256" s="32" customFormat="1" ht="14.4" x14ac:dyDescent="0.3">
      <c r="A1092"/>
      <c r="B1092"/>
      <c r="C1092"/>
      <c r="D1092"/>
      <c r="E1092"/>
      <c r="F1092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6"/>
      <c r="AB1092" s="26"/>
      <c r="AC1092" s="26"/>
      <c r="AD1092" s="26"/>
      <c r="AE1092" s="26"/>
      <c r="AF1092" s="26"/>
      <c r="AG1092" s="26"/>
      <c r="AH1092" s="26"/>
      <c r="AI1092" s="26"/>
      <c r="AJ1092" s="26"/>
      <c r="AK1092" s="26"/>
      <c r="AL1092" s="26"/>
      <c r="AM1092" s="26"/>
      <c r="AN1092" s="26"/>
      <c r="AO1092" s="26"/>
      <c r="AP1092" s="26"/>
      <c r="AQ1092" s="26"/>
      <c r="AR1092" s="26"/>
      <c r="AS1092" s="26"/>
      <c r="AT1092" s="26"/>
      <c r="AU1092" s="26"/>
      <c r="AV1092" s="26"/>
      <c r="AW1092" s="26"/>
      <c r="AX1092" s="26"/>
      <c r="AY1092" s="26"/>
      <c r="AZ1092" s="26"/>
      <c r="BA1092" s="26"/>
      <c r="BB1092" s="26"/>
      <c r="BC1092" s="26"/>
      <c r="BD1092" s="26"/>
      <c r="BE1092" s="26"/>
      <c r="BF1092" s="26"/>
      <c r="BG1092" s="26"/>
      <c r="BH1092" s="26"/>
      <c r="BI1092" s="26"/>
      <c r="BJ1092" s="26"/>
      <c r="BK1092" s="26"/>
      <c r="BL1092" s="26"/>
      <c r="BM1092" s="26"/>
      <c r="BN1092" s="26"/>
      <c r="BO1092" s="26"/>
      <c r="BP1092" s="26"/>
      <c r="BQ1092" s="26"/>
      <c r="BR1092" s="26"/>
      <c r="BS1092" s="26"/>
      <c r="BT1092" s="26"/>
      <c r="BU1092" s="26"/>
      <c r="BV1092" s="26"/>
      <c r="BW1092" s="26"/>
      <c r="BX1092" s="26"/>
      <c r="BY1092" s="26"/>
      <c r="BZ1092" s="26"/>
      <c r="CA1092" s="26"/>
      <c r="CB1092" s="26"/>
      <c r="CC1092" s="26"/>
      <c r="CD1092" s="26"/>
      <c r="CE1092" s="26"/>
      <c r="CF1092" s="26"/>
      <c r="CG1092" s="26"/>
      <c r="CH1092" s="26"/>
      <c r="CI1092" s="26"/>
      <c r="CJ1092" s="26"/>
      <c r="CK1092" s="26"/>
      <c r="CL1092" s="26"/>
      <c r="CM1092" s="26"/>
      <c r="CN1092" s="26"/>
      <c r="CO1092" s="26"/>
      <c r="CP1092" s="26"/>
      <c r="CQ1092" s="26"/>
      <c r="CR1092" s="26"/>
      <c r="CS1092" s="26"/>
      <c r="CT1092" s="26"/>
      <c r="CU1092" s="26"/>
      <c r="CV1092" s="26"/>
      <c r="CW1092" s="26"/>
      <c r="CX1092" s="26"/>
      <c r="CY1092" s="26"/>
      <c r="CZ1092" s="26"/>
      <c r="DA1092" s="26"/>
      <c r="DB1092" s="26"/>
      <c r="DC1092" s="26"/>
      <c r="DD1092" s="26"/>
      <c r="DE1092" s="26"/>
      <c r="DF1092" s="26"/>
      <c r="DG1092" s="26"/>
      <c r="DH1092" s="26"/>
      <c r="DI1092" s="26"/>
      <c r="DJ1092" s="26"/>
      <c r="DK1092" s="26"/>
      <c r="DL1092" s="26"/>
      <c r="DM1092" s="26"/>
      <c r="DN1092" s="26"/>
      <c r="DO1092" s="26"/>
      <c r="DP1092" s="26"/>
      <c r="DQ1092" s="26"/>
      <c r="DR1092" s="26"/>
      <c r="DS1092" s="26"/>
      <c r="DT1092" s="26"/>
      <c r="DU1092" s="26"/>
      <c r="DV1092" s="26"/>
      <c r="DW1092" s="26"/>
      <c r="DX1092" s="26"/>
      <c r="DY1092" s="26"/>
      <c r="DZ1092" s="26"/>
      <c r="EA1092" s="26"/>
      <c r="EB1092" s="26"/>
      <c r="EC1092" s="26"/>
      <c r="ED1092" s="26"/>
      <c r="EE1092" s="26"/>
      <c r="EF1092" s="26"/>
      <c r="EG1092" s="26"/>
      <c r="EH1092" s="26"/>
      <c r="EI1092" s="26"/>
      <c r="EJ1092" s="26"/>
      <c r="EK1092" s="26"/>
      <c r="EL1092" s="26"/>
      <c r="EM1092" s="26"/>
      <c r="EN1092" s="26"/>
      <c r="EO1092" s="26"/>
      <c r="EP1092" s="26"/>
      <c r="EQ1092" s="26"/>
      <c r="ER1092" s="26"/>
      <c r="ES1092" s="26"/>
      <c r="ET1092" s="26"/>
      <c r="EU1092" s="26"/>
      <c r="EV1092" s="26"/>
      <c r="EW1092" s="26"/>
      <c r="EX1092" s="26"/>
      <c r="EY1092" s="26"/>
      <c r="EZ1092" s="26"/>
      <c r="FA1092" s="26"/>
      <c r="FB1092" s="26"/>
      <c r="FC1092" s="26"/>
      <c r="FD1092" s="26"/>
      <c r="FE1092" s="26"/>
      <c r="FF1092" s="26"/>
      <c r="FG1092" s="26"/>
      <c r="FH1092" s="26"/>
      <c r="FI1092" s="26"/>
      <c r="FJ1092" s="26"/>
      <c r="FK1092" s="26"/>
      <c r="FL1092" s="26"/>
      <c r="FM1092" s="26"/>
      <c r="FN1092" s="26"/>
      <c r="FO1092" s="26"/>
      <c r="FP1092" s="26"/>
      <c r="FQ1092" s="26"/>
      <c r="FR1092" s="26"/>
      <c r="FS1092" s="26"/>
      <c r="FT1092" s="26"/>
      <c r="FU1092" s="26"/>
      <c r="FV1092" s="26"/>
      <c r="FW1092" s="26"/>
      <c r="FX1092" s="26"/>
      <c r="FY1092" s="26"/>
      <c r="FZ1092" s="26"/>
      <c r="GA1092" s="26"/>
      <c r="GB1092" s="26"/>
      <c r="GC1092" s="26"/>
      <c r="GD1092" s="26"/>
      <c r="GE1092" s="26"/>
      <c r="GF1092" s="26"/>
      <c r="GG1092" s="26"/>
      <c r="GH1092" s="26"/>
      <c r="GI1092" s="26"/>
      <c r="GJ1092" s="26"/>
      <c r="GK1092" s="26"/>
      <c r="GL1092" s="26"/>
      <c r="GM1092" s="26"/>
      <c r="GN1092" s="26"/>
      <c r="GO1092" s="26"/>
      <c r="GP1092" s="26"/>
      <c r="GQ1092" s="26"/>
      <c r="GR1092" s="26"/>
      <c r="GS1092" s="26"/>
      <c r="GT1092" s="26"/>
      <c r="GU1092" s="26"/>
      <c r="GV1092" s="26"/>
      <c r="GW1092" s="26"/>
      <c r="GX1092" s="26"/>
      <c r="GY1092" s="26"/>
      <c r="GZ1092" s="26"/>
      <c r="HA1092" s="26"/>
      <c r="HB1092" s="26"/>
      <c r="HC1092" s="26"/>
      <c r="HD1092" s="26"/>
      <c r="HE1092" s="26"/>
      <c r="HF1092" s="26"/>
      <c r="HG1092" s="26"/>
      <c r="HH1092" s="26"/>
      <c r="HI1092" s="26"/>
      <c r="HJ1092" s="26"/>
      <c r="HK1092" s="26"/>
      <c r="HL1092" s="26"/>
      <c r="HM1092" s="26"/>
      <c r="HN1092" s="26"/>
      <c r="HO1092" s="26"/>
      <c r="HP1092" s="26"/>
      <c r="HQ1092" s="26"/>
      <c r="HR1092" s="26"/>
      <c r="HS1092" s="26"/>
      <c r="HT1092" s="26"/>
      <c r="HU1092" s="26"/>
      <c r="HV1092" s="26"/>
      <c r="HW1092" s="26"/>
      <c r="HX1092" s="26"/>
      <c r="HY1092" s="26"/>
      <c r="HZ1092" s="26"/>
      <c r="IA1092" s="26"/>
      <c r="IB1092" s="26"/>
      <c r="IC1092" s="26"/>
      <c r="ID1092" s="26"/>
      <c r="IE1092" s="26"/>
      <c r="IF1092" s="26"/>
      <c r="IG1092" s="26"/>
      <c r="IH1092" s="26"/>
      <c r="II1092" s="26"/>
      <c r="IJ1092" s="26"/>
      <c r="IK1092" s="26"/>
      <c r="IL1092" s="26"/>
      <c r="IM1092" s="26"/>
      <c r="IN1092" s="26"/>
      <c r="IO1092" s="26"/>
      <c r="IP1092" s="26"/>
      <c r="IQ1092" s="26"/>
      <c r="IR1092" s="26"/>
      <c r="IS1092" s="26"/>
      <c r="IT1092" s="26"/>
      <c r="IU1092" s="26"/>
      <c r="IV1092" s="26"/>
    </row>
    <row r="1093" spans="1:256" s="32" customFormat="1" ht="14.4" x14ac:dyDescent="0.3">
      <c r="A1093"/>
      <c r="B1093"/>
      <c r="C1093"/>
      <c r="D1093"/>
      <c r="E1093"/>
      <c r="F1093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6"/>
      <c r="AB1093" s="26"/>
      <c r="AC1093" s="26"/>
      <c r="AD1093" s="26"/>
      <c r="AE1093" s="26"/>
      <c r="AF1093" s="26"/>
      <c r="AG1093" s="26"/>
      <c r="AH1093" s="26"/>
      <c r="AI1093" s="26"/>
      <c r="AJ1093" s="26"/>
      <c r="AK1093" s="26"/>
      <c r="AL1093" s="26"/>
      <c r="AM1093" s="26"/>
      <c r="AN1093" s="26"/>
      <c r="AO1093" s="26"/>
      <c r="AP1093" s="26"/>
      <c r="AQ1093" s="26"/>
      <c r="AR1093" s="26"/>
      <c r="AS1093" s="26"/>
      <c r="AT1093" s="26"/>
      <c r="AU1093" s="26"/>
      <c r="AV1093" s="26"/>
      <c r="AW1093" s="26"/>
      <c r="AX1093" s="26"/>
      <c r="AY1093" s="26"/>
      <c r="AZ1093" s="26"/>
      <c r="BA1093" s="26"/>
      <c r="BB1093" s="26"/>
      <c r="BC1093" s="26"/>
      <c r="BD1093" s="26"/>
      <c r="BE1093" s="26"/>
      <c r="BF1093" s="26"/>
      <c r="BG1093" s="26"/>
      <c r="BH1093" s="26"/>
      <c r="BI1093" s="26"/>
      <c r="BJ1093" s="26"/>
      <c r="BK1093" s="26"/>
      <c r="BL1093" s="26"/>
      <c r="BM1093" s="26"/>
      <c r="BN1093" s="26"/>
      <c r="BO1093" s="26"/>
      <c r="BP1093" s="26"/>
      <c r="BQ1093" s="26"/>
      <c r="BR1093" s="26"/>
      <c r="BS1093" s="26"/>
      <c r="BT1093" s="26"/>
      <c r="BU1093" s="26"/>
      <c r="BV1093" s="26"/>
      <c r="BW1093" s="26"/>
      <c r="BX1093" s="26"/>
      <c r="BY1093" s="26"/>
      <c r="BZ1093" s="26"/>
      <c r="CA1093" s="26"/>
      <c r="CB1093" s="26"/>
      <c r="CC1093" s="26"/>
      <c r="CD1093" s="26"/>
      <c r="CE1093" s="26"/>
      <c r="CF1093" s="26"/>
      <c r="CG1093" s="26"/>
      <c r="CH1093" s="26"/>
      <c r="CI1093" s="26"/>
      <c r="CJ1093" s="26"/>
      <c r="CK1093" s="26"/>
      <c r="CL1093" s="26"/>
      <c r="CM1093" s="26"/>
      <c r="CN1093" s="26"/>
      <c r="CO1093" s="26"/>
      <c r="CP1093" s="26"/>
      <c r="CQ1093" s="26"/>
      <c r="CR1093" s="26"/>
      <c r="CS1093" s="26"/>
      <c r="CT1093" s="26"/>
      <c r="CU1093" s="26"/>
      <c r="CV1093" s="26"/>
      <c r="CW1093" s="26"/>
      <c r="CX1093" s="26"/>
      <c r="CY1093" s="26"/>
      <c r="CZ1093" s="26"/>
      <c r="DA1093" s="26"/>
      <c r="DB1093" s="26"/>
      <c r="DC1093" s="26"/>
      <c r="DD1093" s="26"/>
      <c r="DE1093" s="26"/>
      <c r="DF1093" s="26"/>
      <c r="DG1093" s="26"/>
      <c r="DH1093" s="26"/>
      <c r="DI1093" s="26"/>
      <c r="DJ1093" s="26"/>
      <c r="DK1093" s="26"/>
      <c r="DL1093" s="26"/>
      <c r="DM1093" s="26"/>
      <c r="DN1093" s="26"/>
      <c r="DO1093" s="26"/>
      <c r="DP1093" s="26"/>
      <c r="DQ1093" s="26"/>
      <c r="DR1093" s="26"/>
      <c r="DS1093" s="26"/>
      <c r="DT1093" s="26"/>
      <c r="DU1093" s="26"/>
      <c r="DV1093" s="26"/>
      <c r="DW1093" s="26"/>
      <c r="DX1093" s="26"/>
      <c r="DY1093" s="26"/>
      <c r="DZ1093" s="26"/>
      <c r="EA1093" s="26"/>
      <c r="EB1093" s="26"/>
      <c r="EC1093" s="26"/>
      <c r="ED1093" s="26"/>
      <c r="EE1093" s="26"/>
      <c r="EF1093" s="26"/>
      <c r="EG1093" s="26"/>
      <c r="EH1093" s="26"/>
      <c r="EI1093" s="26"/>
      <c r="EJ1093" s="26"/>
      <c r="EK1093" s="26"/>
      <c r="EL1093" s="26"/>
      <c r="EM1093" s="26"/>
      <c r="EN1093" s="26"/>
      <c r="EO1093" s="26"/>
      <c r="EP1093" s="26"/>
      <c r="EQ1093" s="26"/>
      <c r="ER1093" s="26"/>
      <c r="ES1093" s="26"/>
      <c r="ET1093" s="26"/>
      <c r="EU1093" s="26"/>
      <c r="EV1093" s="26"/>
      <c r="EW1093" s="26"/>
      <c r="EX1093" s="26"/>
      <c r="EY1093" s="26"/>
      <c r="EZ1093" s="26"/>
      <c r="FA1093" s="26"/>
      <c r="FB1093" s="26"/>
      <c r="FC1093" s="26"/>
      <c r="FD1093" s="26"/>
      <c r="FE1093" s="26"/>
      <c r="FF1093" s="26"/>
      <c r="FG1093" s="26"/>
      <c r="FH1093" s="26"/>
      <c r="FI1093" s="26"/>
      <c r="FJ1093" s="26"/>
      <c r="FK1093" s="26"/>
      <c r="FL1093" s="26"/>
      <c r="FM1093" s="26"/>
      <c r="FN1093" s="26"/>
      <c r="FO1093" s="26"/>
      <c r="FP1093" s="26"/>
      <c r="FQ1093" s="26"/>
      <c r="FR1093" s="26"/>
      <c r="FS1093" s="26"/>
      <c r="FT1093" s="26"/>
      <c r="FU1093" s="26"/>
      <c r="FV1093" s="26"/>
      <c r="FW1093" s="26"/>
      <c r="FX1093" s="26"/>
      <c r="FY1093" s="26"/>
      <c r="FZ1093" s="26"/>
      <c r="GA1093" s="26"/>
      <c r="GB1093" s="26"/>
      <c r="GC1093" s="26"/>
      <c r="GD1093" s="26"/>
      <c r="GE1093" s="26"/>
      <c r="GF1093" s="26"/>
      <c r="GG1093" s="26"/>
      <c r="GH1093" s="26"/>
      <c r="GI1093" s="26"/>
      <c r="GJ1093" s="26"/>
      <c r="GK1093" s="26"/>
      <c r="GL1093" s="26"/>
      <c r="GM1093" s="26"/>
      <c r="GN1093" s="26"/>
      <c r="GO1093" s="26"/>
      <c r="GP1093" s="26"/>
      <c r="GQ1093" s="26"/>
      <c r="GR1093" s="26"/>
      <c r="GS1093" s="26"/>
      <c r="GT1093" s="26"/>
      <c r="GU1093" s="26"/>
      <c r="GV1093" s="26"/>
      <c r="GW1093" s="26"/>
      <c r="GX1093" s="26"/>
      <c r="GY1093" s="26"/>
      <c r="GZ1093" s="26"/>
      <c r="HA1093" s="26"/>
      <c r="HB1093" s="26"/>
      <c r="HC1093" s="26"/>
      <c r="HD1093" s="26"/>
      <c r="HE1093" s="26"/>
      <c r="HF1093" s="26"/>
      <c r="HG1093" s="26"/>
      <c r="HH1093" s="26"/>
      <c r="HI1093" s="26"/>
      <c r="HJ1093" s="26"/>
      <c r="HK1093" s="26"/>
      <c r="HL1093" s="26"/>
      <c r="HM1093" s="26"/>
      <c r="HN1093" s="26"/>
      <c r="HO1093" s="26"/>
      <c r="HP1093" s="26"/>
      <c r="HQ1093" s="26"/>
      <c r="HR1093" s="26"/>
      <c r="HS1093" s="26"/>
      <c r="HT1093" s="26"/>
      <c r="HU1093" s="26"/>
      <c r="HV1093" s="26"/>
      <c r="HW1093" s="26"/>
      <c r="HX1093" s="26"/>
      <c r="HY1093" s="26"/>
      <c r="HZ1093" s="26"/>
      <c r="IA1093" s="26"/>
      <c r="IB1093" s="26"/>
      <c r="IC1093" s="26"/>
      <c r="ID1093" s="26"/>
      <c r="IE1093" s="26"/>
      <c r="IF1093" s="26"/>
      <c r="IG1093" s="26"/>
      <c r="IH1093" s="26"/>
      <c r="II1093" s="26"/>
      <c r="IJ1093" s="26"/>
      <c r="IK1093" s="26"/>
      <c r="IL1093" s="26"/>
      <c r="IM1093" s="26"/>
      <c r="IN1093" s="26"/>
      <c r="IO1093" s="26"/>
      <c r="IP1093" s="26"/>
      <c r="IQ1093" s="26"/>
      <c r="IR1093" s="26"/>
      <c r="IS1093" s="26"/>
      <c r="IT1093" s="26"/>
      <c r="IU1093" s="26"/>
      <c r="IV1093" s="26"/>
    </row>
    <row r="1094" spans="1:256" s="32" customFormat="1" ht="14.4" x14ac:dyDescent="0.3">
      <c r="A1094"/>
      <c r="B1094"/>
      <c r="C1094"/>
      <c r="D1094"/>
      <c r="E1094"/>
      <c r="F1094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6"/>
      <c r="AB1094" s="26"/>
      <c r="AC1094" s="26"/>
      <c r="AD1094" s="26"/>
      <c r="AE1094" s="26"/>
      <c r="AF1094" s="26"/>
      <c r="AG1094" s="26"/>
      <c r="AH1094" s="26"/>
      <c r="AI1094" s="26"/>
      <c r="AJ1094" s="26"/>
      <c r="AK1094" s="26"/>
      <c r="AL1094" s="26"/>
      <c r="AM1094" s="26"/>
      <c r="AN1094" s="26"/>
      <c r="AO1094" s="26"/>
      <c r="AP1094" s="26"/>
      <c r="AQ1094" s="26"/>
      <c r="AR1094" s="26"/>
      <c r="AS1094" s="26"/>
      <c r="AT1094" s="26"/>
      <c r="AU1094" s="26"/>
      <c r="AV1094" s="26"/>
      <c r="AW1094" s="26"/>
      <c r="AX1094" s="26"/>
      <c r="AY1094" s="26"/>
      <c r="AZ1094" s="26"/>
      <c r="BA1094" s="26"/>
      <c r="BB1094" s="26"/>
      <c r="BC1094" s="26"/>
      <c r="BD1094" s="26"/>
      <c r="BE1094" s="26"/>
      <c r="BF1094" s="26"/>
      <c r="BG1094" s="26"/>
      <c r="BH1094" s="26"/>
      <c r="BI1094" s="26"/>
      <c r="BJ1094" s="26"/>
      <c r="BK1094" s="26"/>
      <c r="BL1094" s="26"/>
      <c r="BM1094" s="26"/>
      <c r="BN1094" s="26"/>
      <c r="BO1094" s="26"/>
      <c r="BP1094" s="26"/>
      <c r="BQ1094" s="26"/>
      <c r="BR1094" s="26"/>
      <c r="BS1094" s="26"/>
      <c r="BT1094" s="26"/>
      <c r="BU1094" s="26"/>
      <c r="BV1094" s="26"/>
      <c r="BW1094" s="26"/>
      <c r="BX1094" s="26"/>
      <c r="BY1094" s="26"/>
      <c r="BZ1094" s="26"/>
      <c r="CA1094" s="26"/>
      <c r="CB1094" s="26"/>
      <c r="CC1094" s="26"/>
      <c r="CD1094" s="26"/>
      <c r="CE1094" s="26"/>
      <c r="CF1094" s="26"/>
      <c r="CG1094" s="26"/>
      <c r="CH1094" s="26"/>
      <c r="CI1094" s="26"/>
      <c r="CJ1094" s="26"/>
      <c r="CK1094" s="26"/>
      <c r="CL1094" s="26"/>
      <c r="CM1094" s="26"/>
      <c r="CN1094" s="26"/>
      <c r="CO1094" s="26"/>
      <c r="CP1094" s="26"/>
      <c r="CQ1094" s="26"/>
      <c r="CR1094" s="26"/>
      <c r="CS1094" s="26"/>
      <c r="CT1094" s="26"/>
      <c r="CU1094" s="26"/>
      <c r="CV1094" s="26"/>
      <c r="CW1094" s="26"/>
      <c r="CX1094" s="26"/>
      <c r="CY1094" s="26"/>
      <c r="CZ1094" s="26"/>
      <c r="DA1094" s="26"/>
      <c r="DB1094" s="26"/>
      <c r="DC1094" s="26"/>
      <c r="DD1094" s="26"/>
      <c r="DE1094" s="26"/>
      <c r="DF1094" s="26"/>
      <c r="DG1094" s="26"/>
      <c r="DH1094" s="26"/>
      <c r="DI1094" s="26"/>
      <c r="DJ1094" s="26"/>
      <c r="DK1094" s="26"/>
      <c r="DL1094" s="26"/>
      <c r="DM1094" s="26"/>
      <c r="DN1094" s="26"/>
      <c r="DO1094" s="26"/>
      <c r="DP1094" s="26"/>
      <c r="DQ1094" s="26"/>
      <c r="DR1094" s="26"/>
      <c r="DS1094" s="26"/>
      <c r="DT1094" s="26"/>
      <c r="DU1094" s="26"/>
      <c r="DV1094" s="26"/>
      <c r="DW1094" s="26"/>
      <c r="DX1094" s="26"/>
      <c r="DY1094" s="26"/>
      <c r="DZ1094" s="26"/>
      <c r="EA1094" s="26"/>
      <c r="EB1094" s="26"/>
      <c r="EC1094" s="26"/>
      <c r="ED1094" s="26"/>
      <c r="EE1094" s="26"/>
      <c r="EF1094" s="26"/>
      <c r="EG1094" s="26"/>
      <c r="EH1094" s="26"/>
      <c r="EI1094" s="26"/>
      <c r="EJ1094" s="26"/>
      <c r="EK1094" s="26"/>
      <c r="EL1094" s="26"/>
      <c r="EM1094" s="26"/>
      <c r="EN1094" s="26"/>
      <c r="EO1094" s="26"/>
      <c r="EP1094" s="26"/>
      <c r="EQ1094" s="26"/>
      <c r="ER1094" s="26"/>
      <c r="ES1094" s="26"/>
      <c r="ET1094" s="26"/>
      <c r="EU1094" s="26"/>
      <c r="EV1094" s="26"/>
      <c r="EW1094" s="26"/>
      <c r="EX1094" s="26"/>
      <c r="EY1094" s="26"/>
      <c r="EZ1094" s="26"/>
      <c r="FA1094" s="26"/>
      <c r="FB1094" s="26"/>
      <c r="FC1094" s="26"/>
      <c r="FD1094" s="26"/>
      <c r="FE1094" s="26"/>
      <c r="FF1094" s="26"/>
      <c r="FG1094" s="26"/>
      <c r="FH1094" s="26"/>
      <c r="FI1094" s="26"/>
      <c r="FJ1094" s="26"/>
      <c r="FK1094" s="26"/>
      <c r="FL1094" s="26"/>
      <c r="FM1094" s="26"/>
      <c r="FN1094" s="26"/>
      <c r="FO1094" s="26"/>
      <c r="FP1094" s="26"/>
      <c r="FQ1094" s="26"/>
      <c r="FR1094" s="26"/>
      <c r="FS1094" s="26"/>
      <c r="FT1094" s="26"/>
      <c r="FU1094" s="26"/>
      <c r="FV1094" s="26"/>
      <c r="FW1094" s="26"/>
      <c r="FX1094" s="26"/>
      <c r="FY1094" s="26"/>
      <c r="FZ1094" s="26"/>
      <c r="GA1094" s="26"/>
      <c r="GB1094" s="26"/>
      <c r="GC1094" s="26"/>
      <c r="GD1094" s="26"/>
      <c r="GE1094" s="26"/>
      <c r="GF1094" s="26"/>
      <c r="GG1094" s="26"/>
      <c r="GH1094" s="26"/>
      <c r="GI1094" s="26"/>
      <c r="GJ1094" s="26"/>
      <c r="GK1094" s="26"/>
      <c r="GL1094" s="26"/>
      <c r="GM1094" s="26"/>
      <c r="GN1094" s="26"/>
      <c r="GO1094" s="26"/>
      <c r="GP1094" s="26"/>
      <c r="GQ1094" s="26"/>
      <c r="GR1094" s="26"/>
      <c r="GS1094" s="26"/>
      <c r="GT1094" s="26"/>
      <c r="GU1094" s="26"/>
      <c r="GV1094" s="26"/>
      <c r="GW1094" s="26"/>
      <c r="GX1094" s="26"/>
      <c r="GY1094" s="26"/>
      <c r="GZ1094" s="26"/>
      <c r="HA1094" s="26"/>
      <c r="HB1094" s="26"/>
      <c r="HC1094" s="26"/>
      <c r="HD1094" s="26"/>
      <c r="HE1094" s="26"/>
      <c r="HF1094" s="26"/>
      <c r="HG1094" s="26"/>
      <c r="HH1094" s="26"/>
      <c r="HI1094" s="26"/>
      <c r="HJ1094" s="26"/>
      <c r="HK1094" s="26"/>
      <c r="HL1094" s="26"/>
      <c r="HM1094" s="26"/>
      <c r="HN1094" s="26"/>
      <c r="HO1094" s="26"/>
      <c r="HP1094" s="26"/>
      <c r="HQ1094" s="26"/>
      <c r="HR1094" s="26"/>
      <c r="HS1094" s="26"/>
      <c r="HT1094" s="26"/>
      <c r="HU1094" s="26"/>
      <c r="HV1094" s="26"/>
      <c r="HW1094" s="26"/>
      <c r="HX1094" s="26"/>
      <c r="HY1094" s="26"/>
      <c r="HZ1094" s="26"/>
      <c r="IA1094" s="26"/>
      <c r="IB1094" s="26"/>
      <c r="IC1094" s="26"/>
      <c r="ID1094" s="26"/>
      <c r="IE1094" s="26"/>
      <c r="IF1094" s="26"/>
      <c r="IG1094" s="26"/>
      <c r="IH1094" s="26"/>
      <c r="II1094" s="26"/>
      <c r="IJ1094" s="26"/>
      <c r="IK1094" s="26"/>
      <c r="IL1094" s="26"/>
      <c r="IM1094" s="26"/>
      <c r="IN1094" s="26"/>
      <c r="IO1094" s="26"/>
      <c r="IP1094" s="26"/>
      <c r="IQ1094" s="26"/>
      <c r="IR1094" s="26"/>
      <c r="IS1094" s="26"/>
      <c r="IT1094" s="26"/>
      <c r="IU1094" s="26"/>
      <c r="IV1094" s="26"/>
    </row>
    <row r="1095" spans="1:256" s="35" customFormat="1" ht="14.4" x14ac:dyDescent="0.3">
      <c r="A1095"/>
      <c r="B1095"/>
      <c r="C1095"/>
      <c r="D1095"/>
      <c r="E1095"/>
      <c r="F1095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6"/>
      <c r="AB1095" s="26"/>
      <c r="AC1095" s="26"/>
      <c r="AD1095" s="26"/>
      <c r="AE1095" s="26"/>
      <c r="AF1095" s="26"/>
      <c r="AG1095" s="26"/>
      <c r="AH1095" s="26"/>
      <c r="AI1095" s="26"/>
      <c r="AJ1095" s="26"/>
      <c r="AK1095" s="26"/>
      <c r="AL1095" s="26"/>
      <c r="AM1095" s="26"/>
      <c r="AN1095" s="26"/>
      <c r="AO1095" s="26"/>
      <c r="AP1095" s="26"/>
      <c r="AQ1095" s="26"/>
      <c r="AR1095" s="26"/>
      <c r="AS1095" s="26"/>
      <c r="AT1095" s="26"/>
      <c r="AU1095" s="26"/>
      <c r="AV1095" s="26"/>
      <c r="AW1095" s="26"/>
      <c r="AX1095" s="26"/>
      <c r="AY1095" s="26"/>
      <c r="AZ1095" s="26"/>
      <c r="BA1095" s="26"/>
      <c r="BB1095" s="26"/>
      <c r="BC1095" s="26"/>
      <c r="BD1095" s="26"/>
      <c r="BE1095" s="26"/>
      <c r="BF1095" s="26"/>
      <c r="BG1095" s="26"/>
      <c r="BH1095" s="26"/>
      <c r="BI1095" s="26"/>
      <c r="BJ1095" s="26"/>
      <c r="BK1095" s="26"/>
      <c r="BL1095" s="26"/>
      <c r="BM1095" s="26"/>
      <c r="BN1095" s="26"/>
      <c r="BO1095" s="26"/>
      <c r="BP1095" s="26"/>
      <c r="BQ1095" s="26"/>
      <c r="BR1095" s="26"/>
      <c r="BS1095" s="26"/>
      <c r="BT1095" s="26"/>
      <c r="BU1095" s="26"/>
      <c r="BV1095" s="26"/>
      <c r="BW1095" s="26"/>
      <c r="BX1095" s="26"/>
      <c r="BY1095" s="26"/>
      <c r="BZ1095" s="26"/>
      <c r="CA1095" s="26"/>
      <c r="CB1095" s="26"/>
      <c r="CC1095" s="26"/>
      <c r="CD1095" s="26"/>
      <c r="CE1095" s="26"/>
      <c r="CF1095" s="26"/>
      <c r="CG1095" s="26"/>
      <c r="CH1095" s="26"/>
      <c r="CI1095" s="26"/>
      <c r="CJ1095" s="26"/>
      <c r="CK1095" s="26"/>
      <c r="CL1095" s="26"/>
      <c r="CM1095" s="26"/>
      <c r="CN1095" s="26"/>
      <c r="CO1095" s="26"/>
      <c r="CP1095" s="26"/>
      <c r="CQ1095" s="26"/>
      <c r="CR1095" s="26"/>
      <c r="CS1095" s="26"/>
      <c r="CT1095" s="26"/>
      <c r="CU1095" s="26"/>
      <c r="CV1095" s="26"/>
      <c r="CW1095" s="26"/>
      <c r="CX1095" s="26"/>
      <c r="CY1095" s="26"/>
      <c r="CZ1095" s="26"/>
      <c r="DA1095" s="26"/>
      <c r="DB1095" s="26"/>
      <c r="DC1095" s="26"/>
      <c r="DD1095" s="26"/>
      <c r="DE1095" s="26"/>
      <c r="DF1095" s="26"/>
      <c r="DG1095" s="26"/>
      <c r="DH1095" s="26"/>
      <c r="DI1095" s="26"/>
      <c r="DJ1095" s="26"/>
      <c r="DK1095" s="26"/>
      <c r="DL1095" s="26"/>
      <c r="DM1095" s="26"/>
      <c r="DN1095" s="26"/>
      <c r="DO1095" s="26"/>
      <c r="DP1095" s="26"/>
      <c r="DQ1095" s="26"/>
      <c r="DR1095" s="26"/>
      <c r="DS1095" s="26"/>
      <c r="DT1095" s="26"/>
      <c r="DU1095" s="26"/>
      <c r="DV1095" s="26"/>
      <c r="DW1095" s="26"/>
      <c r="DX1095" s="26"/>
      <c r="DY1095" s="26"/>
      <c r="DZ1095" s="26"/>
      <c r="EA1095" s="26"/>
      <c r="EB1095" s="26"/>
      <c r="EC1095" s="26"/>
      <c r="ED1095" s="26"/>
      <c r="EE1095" s="26"/>
      <c r="EF1095" s="26"/>
      <c r="EG1095" s="26"/>
      <c r="EH1095" s="26"/>
      <c r="EI1095" s="26"/>
      <c r="EJ1095" s="26"/>
      <c r="EK1095" s="26"/>
      <c r="EL1095" s="26"/>
      <c r="EM1095" s="26"/>
      <c r="EN1095" s="26"/>
      <c r="EO1095" s="26"/>
      <c r="EP1095" s="26"/>
      <c r="EQ1095" s="26"/>
      <c r="ER1095" s="26"/>
      <c r="ES1095" s="26"/>
      <c r="ET1095" s="26"/>
      <c r="EU1095" s="26"/>
      <c r="EV1095" s="26"/>
      <c r="EW1095" s="26"/>
      <c r="EX1095" s="26"/>
      <c r="EY1095" s="26"/>
      <c r="EZ1095" s="26"/>
      <c r="FA1095" s="26"/>
      <c r="FB1095" s="26"/>
      <c r="FC1095" s="26"/>
      <c r="FD1095" s="26"/>
      <c r="FE1095" s="26"/>
      <c r="FF1095" s="26"/>
      <c r="FG1095" s="26"/>
      <c r="FH1095" s="26"/>
      <c r="FI1095" s="26"/>
      <c r="FJ1095" s="26"/>
      <c r="FK1095" s="26"/>
      <c r="FL1095" s="26"/>
      <c r="FM1095" s="26"/>
      <c r="FN1095" s="26"/>
      <c r="FO1095" s="26"/>
      <c r="FP1095" s="26"/>
      <c r="FQ1095" s="26"/>
      <c r="FR1095" s="26"/>
      <c r="FS1095" s="26"/>
      <c r="FT1095" s="26"/>
      <c r="FU1095" s="26"/>
      <c r="FV1095" s="26"/>
      <c r="FW1095" s="26"/>
      <c r="FX1095" s="26"/>
      <c r="FY1095" s="26"/>
      <c r="FZ1095" s="26"/>
      <c r="GA1095" s="26"/>
      <c r="GB1095" s="26"/>
      <c r="GC1095" s="26"/>
      <c r="GD1095" s="26"/>
      <c r="GE1095" s="26"/>
      <c r="GF1095" s="26"/>
      <c r="GG1095" s="26"/>
      <c r="GH1095" s="26"/>
      <c r="GI1095" s="26"/>
      <c r="GJ1095" s="26"/>
      <c r="GK1095" s="26"/>
      <c r="GL1095" s="26"/>
      <c r="GM1095" s="26"/>
      <c r="GN1095" s="26"/>
      <c r="GO1095" s="26"/>
      <c r="GP1095" s="26"/>
      <c r="GQ1095" s="26"/>
      <c r="GR1095" s="26"/>
      <c r="GS1095" s="26"/>
      <c r="GT1095" s="26"/>
      <c r="GU1095" s="26"/>
      <c r="GV1095" s="26"/>
      <c r="GW1095" s="26"/>
      <c r="GX1095" s="26"/>
      <c r="GY1095" s="26"/>
      <c r="GZ1095" s="26"/>
      <c r="HA1095" s="26"/>
      <c r="HB1095" s="26"/>
      <c r="HC1095" s="26"/>
      <c r="HD1095" s="26"/>
      <c r="HE1095" s="26"/>
      <c r="HF1095" s="26"/>
      <c r="HG1095" s="26"/>
      <c r="HH1095" s="26"/>
      <c r="HI1095" s="26"/>
      <c r="HJ1095" s="26"/>
      <c r="HK1095" s="26"/>
      <c r="HL1095" s="26"/>
      <c r="HM1095" s="26"/>
      <c r="HN1095" s="26"/>
      <c r="HO1095" s="26"/>
      <c r="HP1095" s="26"/>
      <c r="HQ1095" s="26"/>
      <c r="HR1095" s="26"/>
      <c r="HS1095" s="26"/>
      <c r="HT1095" s="26"/>
      <c r="HU1095" s="26"/>
      <c r="HV1095" s="26"/>
      <c r="HW1095" s="26"/>
      <c r="HX1095" s="26"/>
      <c r="HY1095" s="26"/>
      <c r="HZ1095" s="26"/>
      <c r="IA1095" s="26"/>
      <c r="IB1095" s="26"/>
      <c r="IC1095" s="26"/>
      <c r="ID1095" s="26"/>
      <c r="IE1095" s="26"/>
      <c r="IF1095" s="26"/>
      <c r="IG1095" s="26"/>
      <c r="IH1095" s="26"/>
      <c r="II1095" s="26"/>
      <c r="IJ1095" s="26"/>
      <c r="IK1095" s="26"/>
      <c r="IL1095" s="26"/>
      <c r="IM1095" s="26"/>
      <c r="IN1095" s="26"/>
      <c r="IO1095" s="26"/>
      <c r="IP1095" s="26"/>
      <c r="IQ1095" s="26"/>
      <c r="IR1095" s="26"/>
      <c r="IS1095" s="26"/>
      <c r="IT1095" s="26"/>
      <c r="IU1095" s="26"/>
      <c r="IV1095" s="26"/>
    </row>
    <row r="1096" spans="1:256" s="32" customFormat="1" ht="14.4" x14ac:dyDescent="0.3">
      <c r="A1096"/>
      <c r="B1096"/>
      <c r="C1096"/>
      <c r="D1096"/>
      <c r="E1096"/>
      <c r="F109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6"/>
      <c r="AB1096" s="26"/>
      <c r="AC1096" s="26"/>
      <c r="AD1096" s="26"/>
      <c r="AE1096" s="26"/>
      <c r="AF1096" s="26"/>
      <c r="AG1096" s="26"/>
      <c r="AH1096" s="26"/>
      <c r="AI1096" s="26"/>
      <c r="AJ1096" s="26"/>
      <c r="AK1096" s="26"/>
      <c r="AL1096" s="26"/>
      <c r="AM1096" s="26"/>
      <c r="AN1096" s="26"/>
      <c r="AO1096" s="26"/>
      <c r="AP1096" s="26"/>
      <c r="AQ1096" s="26"/>
      <c r="AR1096" s="26"/>
      <c r="AS1096" s="26"/>
      <c r="AT1096" s="26"/>
      <c r="AU1096" s="26"/>
      <c r="AV1096" s="26"/>
      <c r="AW1096" s="26"/>
      <c r="AX1096" s="26"/>
      <c r="AY1096" s="26"/>
      <c r="AZ1096" s="26"/>
      <c r="BA1096" s="26"/>
      <c r="BB1096" s="26"/>
      <c r="BC1096" s="26"/>
      <c r="BD1096" s="26"/>
      <c r="BE1096" s="26"/>
      <c r="BF1096" s="26"/>
      <c r="BG1096" s="26"/>
      <c r="BH1096" s="26"/>
      <c r="BI1096" s="26"/>
      <c r="BJ1096" s="26"/>
      <c r="BK1096" s="26"/>
      <c r="BL1096" s="26"/>
      <c r="BM1096" s="26"/>
      <c r="BN1096" s="26"/>
      <c r="BO1096" s="26"/>
      <c r="BP1096" s="26"/>
      <c r="BQ1096" s="26"/>
      <c r="BR1096" s="26"/>
      <c r="BS1096" s="26"/>
      <c r="BT1096" s="26"/>
      <c r="BU1096" s="26"/>
      <c r="BV1096" s="26"/>
      <c r="BW1096" s="26"/>
      <c r="BX1096" s="26"/>
      <c r="BY1096" s="26"/>
      <c r="BZ1096" s="26"/>
      <c r="CA1096" s="26"/>
      <c r="CB1096" s="26"/>
      <c r="CC1096" s="26"/>
      <c r="CD1096" s="26"/>
      <c r="CE1096" s="26"/>
      <c r="CF1096" s="26"/>
      <c r="CG1096" s="26"/>
      <c r="CH1096" s="26"/>
      <c r="CI1096" s="26"/>
      <c r="CJ1096" s="26"/>
      <c r="CK1096" s="26"/>
      <c r="CL1096" s="26"/>
      <c r="CM1096" s="26"/>
      <c r="CN1096" s="26"/>
      <c r="CO1096" s="26"/>
      <c r="CP1096" s="26"/>
      <c r="CQ1096" s="26"/>
      <c r="CR1096" s="26"/>
      <c r="CS1096" s="26"/>
      <c r="CT1096" s="26"/>
      <c r="CU1096" s="26"/>
      <c r="CV1096" s="26"/>
      <c r="CW1096" s="26"/>
      <c r="CX1096" s="26"/>
      <c r="CY1096" s="26"/>
      <c r="CZ1096" s="26"/>
      <c r="DA1096" s="26"/>
      <c r="DB1096" s="26"/>
      <c r="DC1096" s="26"/>
      <c r="DD1096" s="26"/>
      <c r="DE1096" s="26"/>
      <c r="DF1096" s="26"/>
      <c r="DG1096" s="26"/>
      <c r="DH1096" s="26"/>
      <c r="DI1096" s="26"/>
      <c r="DJ1096" s="26"/>
      <c r="DK1096" s="26"/>
      <c r="DL1096" s="26"/>
      <c r="DM1096" s="26"/>
      <c r="DN1096" s="26"/>
      <c r="DO1096" s="26"/>
      <c r="DP1096" s="26"/>
      <c r="DQ1096" s="26"/>
      <c r="DR1096" s="26"/>
      <c r="DS1096" s="26"/>
      <c r="DT1096" s="26"/>
      <c r="DU1096" s="26"/>
      <c r="DV1096" s="26"/>
      <c r="DW1096" s="26"/>
      <c r="DX1096" s="26"/>
      <c r="DY1096" s="26"/>
      <c r="DZ1096" s="26"/>
      <c r="EA1096" s="26"/>
      <c r="EB1096" s="26"/>
      <c r="EC1096" s="26"/>
      <c r="ED1096" s="26"/>
      <c r="EE1096" s="26"/>
      <c r="EF1096" s="26"/>
      <c r="EG1096" s="26"/>
      <c r="EH1096" s="26"/>
      <c r="EI1096" s="26"/>
      <c r="EJ1096" s="26"/>
      <c r="EK1096" s="26"/>
      <c r="EL1096" s="26"/>
      <c r="EM1096" s="26"/>
      <c r="EN1096" s="26"/>
      <c r="EO1096" s="26"/>
      <c r="EP1096" s="26"/>
      <c r="EQ1096" s="26"/>
      <c r="ER1096" s="26"/>
      <c r="ES1096" s="26"/>
      <c r="ET1096" s="26"/>
      <c r="EU1096" s="26"/>
      <c r="EV1096" s="26"/>
      <c r="EW1096" s="26"/>
      <c r="EX1096" s="26"/>
      <c r="EY1096" s="26"/>
      <c r="EZ1096" s="26"/>
      <c r="FA1096" s="26"/>
      <c r="FB1096" s="26"/>
      <c r="FC1096" s="26"/>
      <c r="FD1096" s="26"/>
      <c r="FE1096" s="26"/>
      <c r="FF1096" s="26"/>
      <c r="FG1096" s="26"/>
      <c r="FH1096" s="26"/>
      <c r="FI1096" s="26"/>
      <c r="FJ1096" s="26"/>
      <c r="FK1096" s="26"/>
      <c r="FL1096" s="26"/>
      <c r="FM1096" s="26"/>
      <c r="FN1096" s="26"/>
      <c r="FO1096" s="26"/>
      <c r="FP1096" s="26"/>
      <c r="FQ1096" s="26"/>
      <c r="FR1096" s="26"/>
      <c r="FS1096" s="26"/>
      <c r="FT1096" s="26"/>
      <c r="FU1096" s="26"/>
      <c r="FV1096" s="26"/>
      <c r="FW1096" s="26"/>
      <c r="FX1096" s="26"/>
      <c r="FY1096" s="26"/>
      <c r="FZ1096" s="26"/>
      <c r="GA1096" s="26"/>
      <c r="GB1096" s="26"/>
      <c r="GC1096" s="26"/>
      <c r="GD1096" s="26"/>
      <c r="GE1096" s="26"/>
      <c r="GF1096" s="26"/>
      <c r="GG1096" s="26"/>
      <c r="GH1096" s="26"/>
      <c r="GI1096" s="26"/>
      <c r="GJ1096" s="26"/>
      <c r="GK1096" s="26"/>
      <c r="GL1096" s="26"/>
      <c r="GM1096" s="26"/>
      <c r="GN1096" s="26"/>
      <c r="GO1096" s="26"/>
      <c r="GP1096" s="26"/>
      <c r="GQ1096" s="26"/>
      <c r="GR1096" s="26"/>
      <c r="GS1096" s="26"/>
      <c r="GT1096" s="26"/>
      <c r="GU1096" s="26"/>
      <c r="GV1096" s="26"/>
      <c r="GW1096" s="26"/>
      <c r="GX1096" s="26"/>
      <c r="GY1096" s="26"/>
      <c r="GZ1096" s="26"/>
      <c r="HA1096" s="26"/>
      <c r="HB1096" s="26"/>
      <c r="HC1096" s="26"/>
      <c r="HD1096" s="26"/>
      <c r="HE1096" s="26"/>
      <c r="HF1096" s="26"/>
      <c r="HG1096" s="26"/>
      <c r="HH1096" s="26"/>
      <c r="HI1096" s="26"/>
      <c r="HJ1096" s="26"/>
      <c r="HK1096" s="26"/>
      <c r="HL1096" s="26"/>
      <c r="HM1096" s="26"/>
      <c r="HN1096" s="26"/>
      <c r="HO1096" s="26"/>
      <c r="HP1096" s="26"/>
      <c r="HQ1096" s="26"/>
      <c r="HR1096" s="26"/>
      <c r="HS1096" s="26"/>
      <c r="HT1096" s="26"/>
      <c r="HU1096" s="26"/>
      <c r="HV1096" s="26"/>
      <c r="HW1096" s="26"/>
      <c r="HX1096" s="26"/>
      <c r="HY1096" s="26"/>
      <c r="HZ1096" s="26"/>
      <c r="IA1096" s="26"/>
      <c r="IB1096" s="26"/>
      <c r="IC1096" s="26"/>
      <c r="ID1096" s="26"/>
      <c r="IE1096" s="26"/>
      <c r="IF1096" s="26"/>
      <c r="IG1096" s="26"/>
      <c r="IH1096" s="26"/>
      <c r="II1096" s="26"/>
      <c r="IJ1096" s="26"/>
      <c r="IK1096" s="26"/>
      <c r="IL1096" s="26"/>
      <c r="IM1096" s="26"/>
      <c r="IN1096" s="26"/>
      <c r="IO1096" s="26"/>
      <c r="IP1096" s="26"/>
      <c r="IQ1096" s="26"/>
      <c r="IR1096" s="26"/>
      <c r="IS1096" s="26"/>
      <c r="IT1096" s="26"/>
      <c r="IU1096" s="26"/>
      <c r="IV1096" s="26"/>
    </row>
    <row r="1097" spans="1:256" s="35" customFormat="1" ht="14.4" x14ac:dyDescent="0.3">
      <c r="A1097"/>
      <c r="B1097"/>
      <c r="C1097"/>
      <c r="D1097"/>
      <c r="E1097"/>
      <c r="F1097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6"/>
      <c r="AB1097" s="26"/>
      <c r="AC1097" s="26"/>
      <c r="AD1097" s="26"/>
      <c r="AE1097" s="26"/>
      <c r="AF1097" s="26"/>
      <c r="AG1097" s="26"/>
      <c r="AH1097" s="26"/>
      <c r="AI1097" s="26"/>
      <c r="AJ1097" s="26"/>
      <c r="AK1097" s="26"/>
      <c r="AL1097" s="26"/>
      <c r="AM1097" s="26"/>
      <c r="AN1097" s="26"/>
      <c r="AO1097" s="26"/>
      <c r="AP1097" s="26"/>
      <c r="AQ1097" s="26"/>
      <c r="AR1097" s="26"/>
      <c r="AS1097" s="26"/>
      <c r="AT1097" s="26"/>
      <c r="AU1097" s="26"/>
      <c r="AV1097" s="26"/>
      <c r="AW1097" s="26"/>
      <c r="AX1097" s="26"/>
      <c r="AY1097" s="26"/>
      <c r="AZ1097" s="26"/>
      <c r="BA1097" s="26"/>
      <c r="BB1097" s="26"/>
      <c r="BC1097" s="26"/>
      <c r="BD1097" s="26"/>
      <c r="BE1097" s="26"/>
      <c r="BF1097" s="26"/>
      <c r="BG1097" s="26"/>
      <c r="BH1097" s="26"/>
      <c r="BI1097" s="26"/>
      <c r="BJ1097" s="26"/>
      <c r="BK1097" s="26"/>
      <c r="BL1097" s="26"/>
      <c r="BM1097" s="26"/>
      <c r="BN1097" s="26"/>
      <c r="BO1097" s="26"/>
      <c r="BP1097" s="26"/>
      <c r="BQ1097" s="26"/>
      <c r="BR1097" s="26"/>
      <c r="BS1097" s="26"/>
      <c r="BT1097" s="26"/>
      <c r="BU1097" s="26"/>
      <c r="BV1097" s="26"/>
      <c r="BW1097" s="26"/>
      <c r="BX1097" s="26"/>
      <c r="BY1097" s="26"/>
      <c r="BZ1097" s="26"/>
      <c r="CA1097" s="26"/>
      <c r="CB1097" s="26"/>
      <c r="CC1097" s="26"/>
      <c r="CD1097" s="26"/>
      <c r="CE1097" s="26"/>
      <c r="CF1097" s="26"/>
      <c r="CG1097" s="26"/>
      <c r="CH1097" s="26"/>
      <c r="CI1097" s="26"/>
      <c r="CJ1097" s="26"/>
      <c r="CK1097" s="26"/>
      <c r="CL1097" s="26"/>
      <c r="CM1097" s="26"/>
      <c r="CN1097" s="26"/>
      <c r="CO1097" s="26"/>
      <c r="CP1097" s="26"/>
      <c r="CQ1097" s="26"/>
      <c r="CR1097" s="26"/>
      <c r="CS1097" s="26"/>
      <c r="CT1097" s="26"/>
      <c r="CU1097" s="26"/>
      <c r="CV1097" s="26"/>
      <c r="CW1097" s="26"/>
      <c r="CX1097" s="26"/>
      <c r="CY1097" s="26"/>
      <c r="CZ1097" s="26"/>
      <c r="DA1097" s="26"/>
      <c r="DB1097" s="26"/>
      <c r="DC1097" s="26"/>
      <c r="DD1097" s="26"/>
      <c r="DE1097" s="26"/>
      <c r="DF1097" s="26"/>
      <c r="DG1097" s="26"/>
      <c r="DH1097" s="26"/>
      <c r="DI1097" s="26"/>
      <c r="DJ1097" s="26"/>
      <c r="DK1097" s="26"/>
      <c r="DL1097" s="26"/>
      <c r="DM1097" s="26"/>
      <c r="DN1097" s="26"/>
      <c r="DO1097" s="26"/>
      <c r="DP1097" s="26"/>
      <c r="DQ1097" s="26"/>
      <c r="DR1097" s="26"/>
      <c r="DS1097" s="26"/>
      <c r="DT1097" s="26"/>
      <c r="DU1097" s="26"/>
      <c r="DV1097" s="26"/>
      <c r="DW1097" s="26"/>
      <c r="DX1097" s="26"/>
      <c r="DY1097" s="26"/>
      <c r="DZ1097" s="26"/>
      <c r="EA1097" s="26"/>
      <c r="EB1097" s="26"/>
      <c r="EC1097" s="26"/>
      <c r="ED1097" s="26"/>
      <c r="EE1097" s="26"/>
      <c r="EF1097" s="26"/>
      <c r="EG1097" s="26"/>
      <c r="EH1097" s="26"/>
      <c r="EI1097" s="26"/>
      <c r="EJ1097" s="26"/>
      <c r="EK1097" s="26"/>
      <c r="EL1097" s="26"/>
      <c r="EM1097" s="26"/>
      <c r="EN1097" s="26"/>
      <c r="EO1097" s="26"/>
      <c r="EP1097" s="26"/>
      <c r="EQ1097" s="26"/>
      <c r="ER1097" s="26"/>
      <c r="ES1097" s="26"/>
      <c r="ET1097" s="26"/>
      <c r="EU1097" s="26"/>
      <c r="EV1097" s="26"/>
      <c r="EW1097" s="26"/>
      <c r="EX1097" s="26"/>
      <c r="EY1097" s="26"/>
      <c r="EZ1097" s="26"/>
      <c r="FA1097" s="26"/>
      <c r="FB1097" s="26"/>
      <c r="FC1097" s="26"/>
      <c r="FD1097" s="26"/>
      <c r="FE1097" s="26"/>
      <c r="FF1097" s="26"/>
      <c r="FG1097" s="26"/>
      <c r="FH1097" s="26"/>
      <c r="FI1097" s="26"/>
      <c r="FJ1097" s="26"/>
      <c r="FK1097" s="26"/>
      <c r="FL1097" s="26"/>
      <c r="FM1097" s="26"/>
      <c r="FN1097" s="26"/>
      <c r="FO1097" s="26"/>
      <c r="FP1097" s="26"/>
      <c r="FQ1097" s="26"/>
      <c r="FR1097" s="26"/>
      <c r="FS1097" s="26"/>
      <c r="FT1097" s="26"/>
      <c r="FU1097" s="26"/>
      <c r="FV1097" s="26"/>
      <c r="FW1097" s="26"/>
      <c r="FX1097" s="26"/>
      <c r="FY1097" s="26"/>
      <c r="FZ1097" s="26"/>
      <c r="GA1097" s="26"/>
      <c r="GB1097" s="26"/>
      <c r="GC1097" s="26"/>
      <c r="GD1097" s="26"/>
      <c r="GE1097" s="26"/>
      <c r="GF1097" s="26"/>
      <c r="GG1097" s="26"/>
      <c r="GH1097" s="26"/>
      <c r="GI1097" s="26"/>
      <c r="GJ1097" s="26"/>
      <c r="GK1097" s="26"/>
      <c r="GL1097" s="26"/>
      <c r="GM1097" s="26"/>
      <c r="GN1097" s="26"/>
      <c r="GO1097" s="26"/>
      <c r="GP1097" s="26"/>
      <c r="GQ1097" s="26"/>
      <c r="GR1097" s="26"/>
      <c r="GS1097" s="26"/>
      <c r="GT1097" s="26"/>
      <c r="GU1097" s="26"/>
      <c r="GV1097" s="26"/>
      <c r="GW1097" s="26"/>
      <c r="GX1097" s="26"/>
      <c r="GY1097" s="26"/>
      <c r="GZ1097" s="26"/>
      <c r="HA1097" s="26"/>
      <c r="HB1097" s="26"/>
      <c r="HC1097" s="26"/>
      <c r="HD1097" s="26"/>
      <c r="HE1097" s="26"/>
      <c r="HF1097" s="26"/>
      <c r="HG1097" s="26"/>
      <c r="HH1097" s="26"/>
      <c r="HI1097" s="26"/>
      <c r="HJ1097" s="26"/>
      <c r="HK1097" s="26"/>
      <c r="HL1097" s="26"/>
      <c r="HM1097" s="26"/>
      <c r="HN1097" s="26"/>
      <c r="HO1097" s="26"/>
      <c r="HP1097" s="26"/>
      <c r="HQ1097" s="26"/>
      <c r="HR1097" s="26"/>
      <c r="HS1097" s="26"/>
      <c r="HT1097" s="26"/>
      <c r="HU1097" s="26"/>
      <c r="HV1097" s="26"/>
      <c r="HW1097" s="26"/>
      <c r="HX1097" s="26"/>
      <c r="HY1097" s="26"/>
      <c r="HZ1097" s="26"/>
      <c r="IA1097" s="26"/>
      <c r="IB1097" s="26"/>
      <c r="IC1097" s="26"/>
      <c r="ID1097" s="26"/>
      <c r="IE1097" s="26"/>
      <c r="IF1097" s="26"/>
      <c r="IG1097" s="26"/>
      <c r="IH1097" s="26"/>
      <c r="II1097" s="26"/>
      <c r="IJ1097" s="26"/>
      <c r="IK1097" s="26"/>
      <c r="IL1097" s="26"/>
      <c r="IM1097" s="26"/>
      <c r="IN1097" s="26"/>
      <c r="IO1097" s="26"/>
      <c r="IP1097" s="26"/>
      <c r="IQ1097" s="26"/>
      <c r="IR1097" s="26"/>
      <c r="IS1097" s="26"/>
      <c r="IT1097" s="26"/>
      <c r="IU1097" s="26"/>
      <c r="IV1097" s="26"/>
    </row>
    <row r="1098" spans="1:256" s="32" customFormat="1" ht="14.4" x14ac:dyDescent="0.3">
      <c r="A1098"/>
      <c r="B1098"/>
      <c r="C1098"/>
      <c r="D1098"/>
      <c r="E1098"/>
      <c r="F1098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6"/>
      <c r="AB1098" s="26"/>
      <c r="AC1098" s="26"/>
      <c r="AD1098" s="26"/>
      <c r="AE1098" s="26"/>
      <c r="AF1098" s="26"/>
      <c r="AG1098" s="26"/>
      <c r="AH1098" s="26"/>
      <c r="AI1098" s="26"/>
      <c r="AJ1098" s="26"/>
      <c r="AK1098" s="26"/>
      <c r="AL1098" s="26"/>
      <c r="AM1098" s="26"/>
      <c r="AN1098" s="26"/>
      <c r="AO1098" s="26"/>
      <c r="AP1098" s="26"/>
      <c r="AQ1098" s="26"/>
      <c r="AR1098" s="26"/>
      <c r="AS1098" s="26"/>
      <c r="AT1098" s="26"/>
      <c r="AU1098" s="26"/>
      <c r="AV1098" s="26"/>
      <c r="AW1098" s="26"/>
      <c r="AX1098" s="26"/>
      <c r="AY1098" s="26"/>
      <c r="AZ1098" s="26"/>
      <c r="BA1098" s="26"/>
      <c r="BB1098" s="26"/>
      <c r="BC1098" s="26"/>
      <c r="BD1098" s="26"/>
      <c r="BE1098" s="26"/>
      <c r="BF1098" s="26"/>
      <c r="BG1098" s="26"/>
      <c r="BH1098" s="26"/>
      <c r="BI1098" s="26"/>
      <c r="BJ1098" s="26"/>
      <c r="BK1098" s="26"/>
      <c r="BL1098" s="26"/>
      <c r="BM1098" s="26"/>
      <c r="BN1098" s="26"/>
      <c r="BO1098" s="26"/>
      <c r="BP1098" s="26"/>
      <c r="BQ1098" s="26"/>
      <c r="BR1098" s="26"/>
      <c r="BS1098" s="26"/>
      <c r="BT1098" s="26"/>
      <c r="BU1098" s="26"/>
      <c r="BV1098" s="26"/>
      <c r="BW1098" s="26"/>
      <c r="BX1098" s="26"/>
      <c r="BY1098" s="26"/>
      <c r="BZ1098" s="26"/>
      <c r="CA1098" s="26"/>
      <c r="CB1098" s="26"/>
      <c r="CC1098" s="26"/>
      <c r="CD1098" s="26"/>
      <c r="CE1098" s="26"/>
      <c r="CF1098" s="26"/>
      <c r="CG1098" s="26"/>
      <c r="CH1098" s="26"/>
      <c r="CI1098" s="26"/>
      <c r="CJ1098" s="26"/>
      <c r="CK1098" s="26"/>
      <c r="CL1098" s="26"/>
      <c r="CM1098" s="26"/>
      <c r="CN1098" s="26"/>
      <c r="CO1098" s="26"/>
      <c r="CP1098" s="26"/>
      <c r="CQ1098" s="26"/>
      <c r="CR1098" s="26"/>
      <c r="CS1098" s="26"/>
      <c r="CT1098" s="26"/>
      <c r="CU1098" s="26"/>
      <c r="CV1098" s="26"/>
      <c r="CW1098" s="26"/>
      <c r="CX1098" s="26"/>
      <c r="CY1098" s="26"/>
      <c r="CZ1098" s="26"/>
      <c r="DA1098" s="26"/>
      <c r="DB1098" s="26"/>
      <c r="DC1098" s="26"/>
      <c r="DD1098" s="26"/>
      <c r="DE1098" s="26"/>
      <c r="DF1098" s="26"/>
      <c r="DG1098" s="26"/>
      <c r="DH1098" s="26"/>
      <c r="DI1098" s="26"/>
      <c r="DJ1098" s="26"/>
      <c r="DK1098" s="26"/>
      <c r="DL1098" s="26"/>
      <c r="DM1098" s="26"/>
      <c r="DN1098" s="26"/>
      <c r="DO1098" s="26"/>
      <c r="DP1098" s="26"/>
      <c r="DQ1098" s="26"/>
      <c r="DR1098" s="26"/>
      <c r="DS1098" s="26"/>
      <c r="DT1098" s="26"/>
      <c r="DU1098" s="26"/>
      <c r="DV1098" s="26"/>
      <c r="DW1098" s="26"/>
      <c r="DX1098" s="26"/>
      <c r="DY1098" s="26"/>
      <c r="DZ1098" s="26"/>
      <c r="EA1098" s="26"/>
      <c r="EB1098" s="26"/>
      <c r="EC1098" s="26"/>
      <c r="ED1098" s="26"/>
      <c r="EE1098" s="26"/>
      <c r="EF1098" s="26"/>
      <c r="EG1098" s="26"/>
      <c r="EH1098" s="26"/>
      <c r="EI1098" s="26"/>
      <c r="EJ1098" s="26"/>
      <c r="EK1098" s="26"/>
      <c r="EL1098" s="26"/>
      <c r="EM1098" s="26"/>
      <c r="EN1098" s="26"/>
      <c r="EO1098" s="26"/>
      <c r="EP1098" s="26"/>
      <c r="EQ1098" s="26"/>
      <c r="ER1098" s="26"/>
      <c r="ES1098" s="26"/>
      <c r="ET1098" s="26"/>
      <c r="EU1098" s="26"/>
      <c r="EV1098" s="26"/>
      <c r="EW1098" s="26"/>
      <c r="EX1098" s="26"/>
      <c r="EY1098" s="26"/>
      <c r="EZ1098" s="26"/>
      <c r="FA1098" s="26"/>
      <c r="FB1098" s="26"/>
      <c r="FC1098" s="26"/>
      <c r="FD1098" s="26"/>
      <c r="FE1098" s="26"/>
      <c r="FF1098" s="26"/>
      <c r="FG1098" s="26"/>
      <c r="FH1098" s="26"/>
      <c r="FI1098" s="26"/>
      <c r="FJ1098" s="26"/>
      <c r="FK1098" s="26"/>
      <c r="FL1098" s="26"/>
      <c r="FM1098" s="26"/>
      <c r="FN1098" s="26"/>
      <c r="FO1098" s="26"/>
      <c r="FP1098" s="26"/>
      <c r="FQ1098" s="26"/>
      <c r="FR1098" s="26"/>
      <c r="FS1098" s="26"/>
      <c r="FT1098" s="26"/>
      <c r="FU1098" s="26"/>
      <c r="FV1098" s="26"/>
      <c r="FW1098" s="26"/>
      <c r="FX1098" s="26"/>
      <c r="FY1098" s="26"/>
      <c r="FZ1098" s="26"/>
      <c r="GA1098" s="26"/>
      <c r="GB1098" s="26"/>
      <c r="GC1098" s="26"/>
      <c r="GD1098" s="26"/>
      <c r="GE1098" s="26"/>
      <c r="GF1098" s="26"/>
      <c r="GG1098" s="26"/>
      <c r="GH1098" s="26"/>
      <c r="GI1098" s="26"/>
      <c r="GJ1098" s="26"/>
      <c r="GK1098" s="26"/>
      <c r="GL1098" s="26"/>
      <c r="GM1098" s="26"/>
      <c r="GN1098" s="26"/>
      <c r="GO1098" s="26"/>
      <c r="GP1098" s="26"/>
      <c r="GQ1098" s="26"/>
      <c r="GR1098" s="26"/>
      <c r="GS1098" s="26"/>
      <c r="GT1098" s="26"/>
      <c r="GU1098" s="26"/>
      <c r="GV1098" s="26"/>
      <c r="GW1098" s="26"/>
      <c r="GX1098" s="26"/>
      <c r="GY1098" s="26"/>
      <c r="GZ1098" s="26"/>
      <c r="HA1098" s="26"/>
      <c r="HB1098" s="26"/>
      <c r="HC1098" s="26"/>
      <c r="HD1098" s="26"/>
      <c r="HE1098" s="26"/>
      <c r="HF1098" s="26"/>
      <c r="HG1098" s="26"/>
      <c r="HH1098" s="26"/>
      <c r="HI1098" s="26"/>
      <c r="HJ1098" s="26"/>
      <c r="HK1098" s="26"/>
      <c r="HL1098" s="26"/>
      <c r="HM1098" s="26"/>
      <c r="HN1098" s="26"/>
      <c r="HO1098" s="26"/>
      <c r="HP1098" s="26"/>
      <c r="HQ1098" s="26"/>
      <c r="HR1098" s="26"/>
      <c r="HS1098" s="26"/>
      <c r="HT1098" s="26"/>
      <c r="HU1098" s="26"/>
      <c r="HV1098" s="26"/>
      <c r="HW1098" s="26"/>
      <c r="HX1098" s="26"/>
      <c r="HY1098" s="26"/>
      <c r="HZ1098" s="26"/>
      <c r="IA1098" s="26"/>
      <c r="IB1098" s="26"/>
      <c r="IC1098" s="26"/>
      <c r="ID1098" s="26"/>
      <c r="IE1098" s="26"/>
      <c r="IF1098" s="26"/>
      <c r="IG1098" s="26"/>
      <c r="IH1098" s="26"/>
      <c r="II1098" s="26"/>
      <c r="IJ1098" s="26"/>
      <c r="IK1098" s="26"/>
      <c r="IL1098" s="26"/>
      <c r="IM1098" s="26"/>
      <c r="IN1098" s="26"/>
      <c r="IO1098" s="26"/>
      <c r="IP1098" s="26"/>
      <c r="IQ1098" s="26"/>
      <c r="IR1098" s="26"/>
      <c r="IS1098" s="26"/>
      <c r="IT1098" s="26"/>
      <c r="IU1098" s="26"/>
      <c r="IV1098" s="26"/>
    </row>
    <row r="1099" spans="1:256" s="35" customFormat="1" ht="14.4" x14ac:dyDescent="0.3">
      <c r="A1099"/>
      <c r="B1099"/>
      <c r="C1099"/>
      <c r="D1099"/>
      <c r="E1099"/>
      <c r="F1099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6"/>
      <c r="AB1099" s="26"/>
      <c r="AC1099" s="26"/>
      <c r="AD1099" s="26"/>
      <c r="AE1099" s="26"/>
      <c r="AF1099" s="26"/>
      <c r="AG1099" s="26"/>
      <c r="AH1099" s="26"/>
      <c r="AI1099" s="26"/>
      <c r="AJ1099" s="26"/>
      <c r="AK1099" s="26"/>
      <c r="AL1099" s="26"/>
      <c r="AM1099" s="26"/>
      <c r="AN1099" s="26"/>
      <c r="AO1099" s="26"/>
      <c r="AP1099" s="26"/>
      <c r="AQ1099" s="26"/>
      <c r="AR1099" s="26"/>
      <c r="AS1099" s="26"/>
      <c r="AT1099" s="26"/>
      <c r="AU1099" s="26"/>
      <c r="AV1099" s="26"/>
      <c r="AW1099" s="26"/>
      <c r="AX1099" s="26"/>
      <c r="AY1099" s="26"/>
      <c r="AZ1099" s="26"/>
      <c r="BA1099" s="26"/>
      <c r="BB1099" s="26"/>
      <c r="BC1099" s="26"/>
      <c r="BD1099" s="26"/>
      <c r="BE1099" s="26"/>
      <c r="BF1099" s="26"/>
      <c r="BG1099" s="26"/>
      <c r="BH1099" s="26"/>
      <c r="BI1099" s="26"/>
      <c r="BJ1099" s="26"/>
      <c r="BK1099" s="26"/>
      <c r="BL1099" s="26"/>
      <c r="BM1099" s="26"/>
      <c r="BN1099" s="26"/>
      <c r="BO1099" s="26"/>
      <c r="BP1099" s="26"/>
      <c r="BQ1099" s="26"/>
      <c r="BR1099" s="26"/>
      <c r="BS1099" s="26"/>
      <c r="BT1099" s="26"/>
      <c r="BU1099" s="26"/>
      <c r="BV1099" s="26"/>
      <c r="BW1099" s="26"/>
      <c r="BX1099" s="26"/>
      <c r="BY1099" s="26"/>
      <c r="BZ1099" s="26"/>
      <c r="CA1099" s="26"/>
      <c r="CB1099" s="26"/>
      <c r="CC1099" s="26"/>
      <c r="CD1099" s="26"/>
      <c r="CE1099" s="26"/>
      <c r="CF1099" s="26"/>
      <c r="CG1099" s="26"/>
      <c r="CH1099" s="26"/>
      <c r="CI1099" s="26"/>
      <c r="CJ1099" s="26"/>
      <c r="CK1099" s="26"/>
      <c r="CL1099" s="26"/>
      <c r="CM1099" s="26"/>
      <c r="CN1099" s="26"/>
      <c r="CO1099" s="26"/>
      <c r="CP1099" s="26"/>
      <c r="CQ1099" s="26"/>
      <c r="CR1099" s="26"/>
      <c r="CS1099" s="26"/>
      <c r="CT1099" s="26"/>
      <c r="CU1099" s="26"/>
      <c r="CV1099" s="26"/>
      <c r="CW1099" s="26"/>
      <c r="CX1099" s="26"/>
      <c r="CY1099" s="26"/>
      <c r="CZ1099" s="26"/>
      <c r="DA1099" s="26"/>
      <c r="DB1099" s="26"/>
      <c r="DC1099" s="26"/>
      <c r="DD1099" s="26"/>
      <c r="DE1099" s="26"/>
      <c r="DF1099" s="26"/>
      <c r="DG1099" s="26"/>
      <c r="DH1099" s="26"/>
      <c r="DI1099" s="26"/>
      <c r="DJ1099" s="26"/>
      <c r="DK1099" s="26"/>
      <c r="DL1099" s="26"/>
      <c r="DM1099" s="26"/>
      <c r="DN1099" s="26"/>
      <c r="DO1099" s="26"/>
      <c r="DP1099" s="26"/>
      <c r="DQ1099" s="26"/>
      <c r="DR1099" s="26"/>
      <c r="DS1099" s="26"/>
      <c r="DT1099" s="26"/>
      <c r="DU1099" s="26"/>
      <c r="DV1099" s="26"/>
      <c r="DW1099" s="26"/>
      <c r="DX1099" s="26"/>
      <c r="DY1099" s="26"/>
      <c r="DZ1099" s="26"/>
      <c r="EA1099" s="26"/>
      <c r="EB1099" s="26"/>
      <c r="EC1099" s="26"/>
      <c r="ED1099" s="26"/>
      <c r="EE1099" s="26"/>
      <c r="EF1099" s="26"/>
      <c r="EG1099" s="26"/>
      <c r="EH1099" s="26"/>
      <c r="EI1099" s="26"/>
      <c r="EJ1099" s="26"/>
      <c r="EK1099" s="26"/>
      <c r="EL1099" s="26"/>
      <c r="EM1099" s="26"/>
      <c r="EN1099" s="26"/>
      <c r="EO1099" s="26"/>
      <c r="EP1099" s="26"/>
      <c r="EQ1099" s="26"/>
      <c r="ER1099" s="26"/>
      <c r="ES1099" s="26"/>
      <c r="ET1099" s="26"/>
      <c r="EU1099" s="26"/>
      <c r="EV1099" s="26"/>
      <c r="EW1099" s="26"/>
      <c r="EX1099" s="26"/>
      <c r="EY1099" s="26"/>
      <c r="EZ1099" s="26"/>
      <c r="FA1099" s="26"/>
      <c r="FB1099" s="26"/>
      <c r="FC1099" s="26"/>
      <c r="FD1099" s="26"/>
      <c r="FE1099" s="26"/>
      <c r="FF1099" s="26"/>
      <c r="FG1099" s="26"/>
      <c r="FH1099" s="26"/>
      <c r="FI1099" s="26"/>
      <c r="FJ1099" s="26"/>
      <c r="FK1099" s="26"/>
      <c r="FL1099" s="26"/>
      <c r="FM1099" s="26"/>
      <c r="FN1099" s="26"/>
      <c r="FO1099" s="26"/>
      <c r="FP1099" s="26"/>
      <c r="FQ1099" s="26"/>
      <c r="FR1099" s="26"/>
      <c r="FS1099" s="26"/>
      <c r="FT1099" s="26"/>
      <c r="FU1099" s="26"/>
      <c r="FV1099" s="26"/>
      <c r="FW1099" s="26"/>
      <c r="FX1099" s="26"/>
      <c r="FY1099" s="26"/>
      <c r="FZ1099" s="26"/>
      <c r="GA1099" s="26"/>
      <c r="GB1099" s="26"/>
      <c r="GC1099" s="26"/>
      <c r="GD1099" s="26"/>
      <c r="GE1099" s="26"/>
      <c r="GF1099" s="26"/>
      <c r="GG1099" s="26"/>
      <c r="GH1099" s="26"/>
      <c r="GI1099" s="26"/>
      <c r="GJ1099" s="26"/>
      <c r="GK1099" s="26"/>
      <c r="GL1099" s="26"/>
      <c r="GM1099" s="26"/>
      <c r="GN1099" s="26"/>
      <c r="GO1099" s="26"/>
      <c r="GP1099" s="26"/>
      <c r="GQ1099" s="26"/>
      <c r="GR1099" s="26"/>
      <c r="GS1099" s="26"/>
      <c r="GT1099" s="26"/>
      <c r="GU1099" s="26"/>
      <c r="GV1099" s="26"/>
      <c r="GW1099" s="26"/>
      <c r="GX1099" s="26"/>
      <c r="GY1099" s="26"/>
      <c r="GZ1099" s="26"/>
      <c r="HA1099" s="26"/>
      <c r="HB1099" s="26"/>
      <c r="HC1099" s="26"/>
      <c r="HD1099" s="26"/>
      <c r="HE1099" s="26"/>
      <c r="HF1099" s="26"/>
      <c r="HG1099" s="26"/>
      <c r="HH1099" s="26"/>
      <c r="HI1099" s="26"/>
      <c r="HJ1099" s="26"/>
      <c r="HK1099" s="26"/>
      <c r="HL1099" s="26"/>
      <c r="HM1099" s="26"/>
      <c r="HN1099" s="26"/>
      <c r="HO1099" s="26"/>
      <c r="HP1099" s="26"/>
      <c r="HQ1099" s="26"/>
      <c r="HR1099" s="26"/>
      <c r="HS1099" s="26"/>
      <c r="HT1099" s="26"/>
      <c r="HU1099" s="26"/>
      <c r="HV1099" s="26"/>
      <c r="HW1099" s="26"/>
      <c r="HX1099" s="26"/>
      <c r="HY1099" s="26"/>
      <c r="HZ1099" s="26"/>
      <c r="IA1099" s="26"/>
      <c r="IB1099" s="26"/>
      <c r="IC1099" s="26"/>
      <c r="ID1099" s="26"/>
      <c r="IE1099" s="26"/>
      <c r="IF1099" s="26"/>
      <c r="IG1099" s="26"/>
      <c r="IH1099" s="26"/>
      <c r="II1099" s="26"/>
      <c r="IJ1099" s="26"/>
      <c r="IK1099" s="26"/>
      <c r="IL1099" s="26"/>
      <c r="IM1099" s="26"/>
      <c r="IN1099" s="26"/>
      <c r="IO1099" s="26"/>
      <c r="IP1099" s="26"/>
      <c r="IQ1099" s="26"/>
      <c r="IR1099" s="26"/>
      <c r="IS1099" s="26"/>
      <c r="IT1099" s="26"/>
      <c r="IU1099" s="26"/>
      <c r="IV1099" s="26"/>
    </row>
    <row r="1100" spans="1:256" s="32" customFormat="1" ht="14.4" x14ac:dyDescent="0.3">
      <c r="A1100"/>
      <c r="B1100"/>
      <c r="C1100"/>
      <c r="D1100"/>
      <c r="E1100"/>
      <c r="F1100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6"/>
      <c r="AB1100" s="26"/>
      <c r="AC1100" s="26"/>
      <c r="AD1100" s="26"/>
      <c r="AE1100" s="26"/>
      <c r="AF1100" s="26"/>
      <c r="AG1100" s="26"/>
      <c r="AH1100" s="26"/>
      <c r="AI1100" s="26"/>
      <c r="AJ1100" s="26"/>
      <c r="AK1100" s="26"/>
      <c r="AL1100" s="26"/>
      <c r="AM1100" s="26"/>
      <c r="AN1100" s="26"/>
      <c r="AO1100" s="26"/>
      <c r="AP1100" s="26"/>
      <c r="AQ1100" s="26"/>
      <c r="AR1100" s="26"/>
      <c r="AS1100" s="26"/>
      <c r="AT1100" s="26"/>
      <c r="AU1100" s="26"/>
      <c r="AV1100" s="26"/>
      <c r="AW1100" s="26"/>
      <c r="AX1100" s="26"/>
      <c r="AY1100" s="26"/>
      <c r="AZ1100" s="26"/>
      <c r="BA1100" s="26"/>
      <c r="BB1100" s="26"/>
      <c r="BC1100" s="26"/>
      <c r="BD1100" s="26"/>
      <c r="BE1100" s="26"/>
      <c r="BF1100" s="26"/>
      <c r="BG1100" s="26"/>
      <c r="BH1100" s="26"/>
      <c r="BI1100" s="26"/>
      <c r="BJ1100" s="26"/>
      <c r="BK1100" s="26"/>
      <c r="BL1100" s="26"/>
      <c r="BM1100" s="26"/>
      <c r="BN1100" s="26"/>
      <c r="BO1100" s="26"/>
      <c r="BP1100" s="26"/>
      <c r="BQ1100" s="26"/>
      <c r="BR1100" s="26"/>
      <c r="BS1100" s="26"/>
      <c r="BT1100" s="26"/>
      <c r="BU1100" s="26"/>
      <c r="BV1100" s="26"/>
      <c r="BW1100" s="26"/>
      <c r="BX1100" s="26"/>
      <c r="BY1100" s="26"/>
      <c r="BZ1100" s="26"/>
      <c r="CA1100" s="26"/>
      <c r="CB1100" s="26"/>
      <c r="CC1100" s="26"/>
      <c r="CD1100" s="26"/>
      <c r="CE1100" s="26"/>
      <c r="CF1100" s="26"/>
      <c r="CG1100" s="26"/>
      <c r="CH1100" s="26"/>
      <c r="CI1100" s="26"/>
      <c r="CJ1100" s="26"/>
      <c r="CK1100" s="26"/>
      <c r="CL1100" s="26"/>
      <c r="CM1100" s="26"/>
      <c r="CN1100" s="26"/>
      <c r="CO1100" s="26"/>
      <c r="CP1100" s="26"/>
      <c r="CQ1100" s="26"/>
      <c r="CR1100" s="26"/>
      <c r="CS1100" s="26"/>
      <c r="CT1100" s="26"/>
      <c r="CU1100" s="26"/>
      <c r="CV1100" s="26"/>
      <c r="CW1100" s="26"/>
      <c r="CX1100" s="26"/>
      <c r="CY1100" s="26"/>
      <c r="CZ1100" s="26"/>
      <c r="DA1100" s="26"/>
      <c r="DB1100" s="26"/>
      <c r="DC1100" s="26"/>
      <c r="DD1100" s="26"/>
      <c r="DE1100" s="26"/>
      <c r="DF1100" s="26"/>
      <c r="DG1100" s="26"/>
      <c r="DH1100" s="26"/>
      <c r="DI1100" s="26"/>
      <c r="DJ1100" s="26"/>
      <c r="DK1100" s="26"/>
      <c r="DL1100" s="26"/>
      <c r="DM1100" s="26"/>
      <c r="DN1100" s="26"/>
      <c r="DO1100" s="26"/>
      <c r="DP1100" s="26"/>
      <c r="DQ1100" s="26"/>
      <c r="DR1100" s="26"/>
      <c r="DS1100" s="26"/>
      <c r="DT1100" s="26"/>
      <c r="DU1100" s="26"/>
      <c r="DV1100" s="26"/>
      <c r="DW1100" s="26"/>
      <c r="DX1100" s="26"/>
      <c r="DY1100" s="26"/>
      <c r="DZ1100" s="26"/>
      <c r="EA1100" s="26"/>
      <c r="EB1100" s="26"/>
      <c r="EC1100" s="26"/>
      <c r="ED1100" s="26"/>
      <c r="EE1100" s="26"/>
      <c r="EF1100" s="26"/>
      <c r="EG1100" s="26"/>
      <c r="EH1100" s="26"/>
      <c r="EI1100" s="26"/>
      <c r="EJ1100" s="26"/>
      <c r="EK1100" s="26"/>
      <c r="EL1100" s="26"/>
      <c r="EM1100" s="26"/>
      <c r="EN1100" s="26"/>
      <c r="EO1100" s="26"/>
      <c r="EP1100" s="26"/>
      <c r="EQ1100" s="26"/>
      <c r="ER1100" s="26"/>
      <c r="ES1100" s="26"/>
      <c r="ET1100" s="26"/>
      <c r="EU1100" s="26"/>
      <c r="EV1100" s="26"/>
      <c r="EW1100" s="26"/>
      <c r="EX1100" s="26"/>
      <c r="EY1100" s="26"/>
      <c r="EZ1100" s="26"/>
      <c r="FA1100" s="26"/>
      <c r="FB1100" s="26"/>
      <c r="FC1100" s="26"/>
      <c r="FD1100" s="26"/>
      <c r="FE1100" s="26"/>
      <c r="FF1100" s="26"/>
      <c r="FG1100" s="26"/>
      <c r="FH1100" s="26"/>
      <c r="FI1100" s="26"/>
      <c r="FJ1100" s="26"/>
      <c r="FK1100" s="26"/>
      <c r="FL1100" s="26"/>
      <c r="FM1100" s="26"/>
      <c r="FN1100" s="26"/>
      <c r="FO1100" s="26"/>
      <c r="FP1100" s="26"/>
      <c r="FQ1100" s="26"/>
      <c r="FR1100" s="26"/>
      <c r="FS1100" s="26"/>
      <c r="FT1100" s="26"/>
      <c r="FU1100" s="26"/>
      <c r="FV1100" s="26"/>
      <c r="FW1100" s="26"/>
      <c r="FX1100" s="26"/>
      <c r="FY1100" s="26"/>
      <c r="FZ1100" s="26"/>
      <c r="GA1100" s="26"/>
      <c r="GB1100" s="26"/>
      <c r="GC1100" s="26"/>
      <c r="GD1100" s="26"/>
      <c r="GE1100" s="26"/>
      <c r="GF1100" s="26"/>
      <c r="GG1100" s="26"/>
      <c r="GH1100" s="26"/>
      <c r="GI1100" s="26"/>
      <c r="GJ1100" s="26"/>
      <c r="GK1100" s="26"/>
      <c r="GL1100" s="26"/>
      <c r="GM1100" s="26"/>
      <c r="GN1100" s="26"/>
      <c r="GO1100" s="26"/>
      <c r="GP1100" s="26"/>
      <c r="GQ1100" s="26"/>
      <c r="GR1100" s="26"/>
      <c r="GS1100" s="26"/>
      <c r="GT1100" s="26"/>
      <c r="GU1100" s="26"/>
      <c r="GV1100" s="26"/>
      <c r="GW1100" s="26"/>
      <c r="GX1100" s="26"/>
      <c r="GY1100" s="26"/>
      <c r="GZ1100" s="26"/>
      <c r="HA1100" s="26"/>
      <c r="HB1100" s="26"/>
      <c r="HC1100" s="26"/>
      <c r="HD1100" s="26"/>
      <c r="HE1100" s="26"/>
      <c r="HF1100" s="26"/>
      <c r="HG1100" s="26"/>
      <c r="HH1100" s="26"/>
      <c r="HI1100" s="26"/>
      <c r="HJ1100" s="26"/>
      <c r="HK1100" s="26"/>
      <c r="HL1100" s="26"/>
      <c r="HM1100" s="26"/>
      <c r="HN1100" s="26"/>
      <c r="HO1100" s="26"/>
      <c r="HP1100" s="26"/>
      <c r="HQ1100" s="26"/>
      <c r="HR1100" s="26"/>
      <c r="HS1100" s="26"/>
      <c r="HT1100" s="26"/>
      <c r="HU1100" s="26"/>
      <c r="HV1100" s="26"/>
      <c r="HW1100" s="26"/>
      <c r="HX1100" s="26"/>
      <c r="HY1100" s="26"/>
      <c r="HZ1100" s="26"/>
      <c r="IA1100" s="26"/>
      <c r="IB1100" s="26"/>
      <c r="IC1100" s="26"/>
      <c r="ID1100" s="26"/>
      <c r="IE1100" s="26"/>
      <c r="IF1100" s="26"/>
      <c r="IG1100" s="26"/>
      <c r="IH1100" s="26"/>
      <c r="II1100" s="26"/>
      <c r="IJ1100" s="26"/>
      <c r="IK1100" s="26"/>
      <c r="IL1100" s="26"/>
      <c r="IM1100" s="26"/>
      <c r="IN1100" s="26"/>
      <c r="IO1100" s="26"/>
      <c r="IP1100" s="26"/>
      <c r="IQ1100" s="26"/>
      <c r="IR1100" s="26"/>
      <c r="IS1100" s="26"/>
      <c r="IT1100" s="26"/>
      <c r="IU1100" s="26"/>
      <c r="IV1100" s="26"/>
    </row>
    <row r="1101" spans="1:256" s="32" customFormat="1" ht="14.4" x14ac:dyDescent="0.3">
      <c r="A1101"/>
      <c r="B1101"/>
      <c r="C1101"/>
      <c r="D1101"/>
      <c r="E1101"/>
      <c r="F1101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6"/>
      <c r="AB1101" s="26"/>
      <c r="AC1101" s="26"/>
      <c r="AD1101" s="26"/>
      <c r="AE1101" s="26"/>
      <c r="AF1101" s="26"/>
      <c r="AG1101" s="26"/>
      <c r="AH1101" s="26"/>
      <c r="AI1101" s="26"/>
      <c r="AJ1101" s="26"/>
      <c r="AK1101" s="26"/>
      <c r="AL1101" s="26"/>
      <c r="AM1101" s="26"/>
      <c r="AN1101" s="26"/>
      <c r="AO1101" s="26"/>
      <c r="AP1101" s="26"/>
      <c r="AQ1101" s="26"/>
      <c r="AR1101" s="26"/>
      <c r="AS1101" s="26"/>
      <c r="AT1101" s="26"/>
      <c r="AU1101" s="26"/>
      <c r="AV1101" s="26"/>
      <c r="AW1101" s="26"/>
      <c r="AX1101" s="26"/>
      <c r="AY1101" s="26"/>
      <c r="AZ1101" s="26"/>
      <c r="BA1101" s="26"/>
      <c r="BB1101" s="26"/>
      <c r="BC1101" s="26"/>
      <c r="BD1101" s="26"/>
      <c r="BE1101" s="26"/>
      <c r="BF1101" s="26"/>
      <c r="BG1101" s="26"/>
      <c r="BH1101" s="26"/>
      <c r="BI1101" s="26"/>
      <c r="BJ1101" s="26"/>
      <c r="BK1101" s="26"/>
      <c r="BL1101" s="26"/>
      <c r="BM1101" s="26"/>
      <c r="BN1101" s="26"/>
      <c r="BO1101" s="26"/>
      <c r="BP1101" s="26"/>
      <c r="BQ1101" s="26"/>
      <c r="BR1101" s="26"/>
      <c r="BS1101" s="26"/>
      <c r="BT1101" s="26"/>
      <c r="BU1101" s="26"/>
      <c r="BV1101" s="26"/>
      <c r="BW1101" s="26"/>
      <c r="BX1101" s="26"/>
      <c r="BY1101" s="26"/>
      <c r="BZ1101" s="26"/>
      <c r="CA1101" s="26"/>
      <c r="CB1101" s="26"/>
      <c r="CC1101" s="26"/>
      <c r="CD1101" s="26"/>
      <c r="CE1101" s="26"/>
      <c r="CF1101" s="26"/>
      <c r="CG1101" s="26"/>
      <c r="CH1101" s="26"/>
      <c r="CI1101" s="26"/>
      <c r="CJ1101" s="26"/>
      <c r="CK1101" s="26"/>
      <c r="CL1101" s="26"/>
      <c r="CM1101" s="26"/>
      <c r="CN1101" s="26"/>
      <c r="CO1101" s="26"/>
      <c r="CP1101" s="26"/>
      <c r="CQ1101" s="26"/>
      <c r="CR1101" s="26"/>
      <c r="CS1101" s="26"/>
      <c r="CT1101" s="26"/>
      <c r="CU1101" s="26"/>
      <c r="CV1101" s="26"/>
      <c r="CW1101" s="26"/>
      <c r="CX1101" s="26"/>
      <c r="CY1101" s="26"/>
      <c r="CZ1101" s="26"/>
      <c r="DA1101" s="26"/>
      <c r="DB1101" s="26"/>
      <c r="DC1101" s="26"/>
      <c r="DD1101" s="26"/>
      <c r="DE1101" s="26"/>
      <c r="DF1101" s="26"/>
      <c r="DG1101" s="26"/>
      <c r="DH1101" s="26"/>
      <c r="DI1101" s="26"/>
      <c r="DJ1101" s="26"/>
      <c r="DK1101" s="26"/>
      <c r="DL1101" s="26"/>
      <c r="DM1101" s="26"/>
      <c r="DN1101" s="26"/>
      <c r="DO1101" s="26"/>
      <c r="DP1101" s="26"/>
      <c r="DQ1101" s="26"/>
      <c r="DR1101" s="26"/>
      <c r="DS1101" s="26"/>
      <c r="DT1101" s="26"/>
      <c r="DU1101" s="26"/>
      <c r="DV1101" s="26"/>
      <c r="DW1101" s="26"/>
      <c r="DX1101" s="26"/>
      <c r="DY1101" s="26"/>
      <c r="DZ1101" s="26"/>
      <c r="EA1101" s="26"/>
      <c r="EB1101" s="26"/>
      <c r="EC1101" s="26"/>
      <c r="ED1101" s="26"/>
      <c r="EE1101" s="26"/>
      <c r="EF1101" s="26"/>
      <c r="EG1101" s="26"/>
      <c r="EH1101" s="26"/>
      <c r="EI1101" s="26"/>
      <c r="EJ1101" s="26"/>
      <c r="EK1101" s="26"/>
      <c r="EL1101" s="26"/>
      <c r="EM1101" s="26"/>
      <c r="EN1101" s="26"/>
      <c r="EO1101" s="26"/>
      <c r="EP1101" s="26"/>
      <c r="EQ1101" s="26"/>
      <c r="ER1101" s="26"/>
      <c r="ES1101" s="26"/>
      <c r="ET1101" s="26"/>
      <c r="EU1101" s="26"/>
      <c r="EV1101" s="26"/>
      <c r="EW1101" s="26"/>
      <c r="EX1101" s="26"/>
      <c r="EY1101" s="26"/>
      <c r="EZ1101" s="26"/>
      <c r="FA1101" s="26"/>
      <c r="FB1101" s="26"/>
      <c r="FC1101" s="26"/>
      <c r="FD1101" s="26"/>
      <c r="FE1101" s="26"/>
      <c r="FF1101" s="26"/>
      <c r="FG1101" s="26"/>
      <c r="FH1101" s="26"/>
      <c r="FI1101" s="26"/>
      <c r="FJ1101" s="26"/>
      <c r="FK1101" s="26"/>
      <c r="FL1101" s="26"/>
      <c r="FM1101" s="26"/>
      <c r="FN1101" s="26"/>
      <c r="FO1101" s="26"/>
      <c r="FP1101" s="26"/>
      <c r="FQ1101" s="26"/>
      <c r="FR1101" s="26"/>
      <c r="FS1101" s="26"/>
      <c r="FT1101" s="26"/>
      <c r="FU1101" s="26"/>
      <c r="FV1101" s="26"/>
      <c r="FW1101" s="26"/>
      <c r="FX1101" s="26"/>
      <c r="FY1101" s="26"/>
      <c r="FZ1101" s="26"/>
      <c r="GA1101" s="26"/>
      <c r="GB1101" s="26"/>
      <c r="GC1101" s="26"/>
      <c r="GD1101" s="26"/>
      <c r="GE1101" s="26"/>
      <c r="GF1101" s="26"/>
      <c r="GG1101" s="26"/>
      <c r="GH1101" s="26"/>
      <c r="GI1101" s="26"/>
      <c r="GJ1101" s="26"/>
      <c r="GK1101" s="26"/>
      <c r="GL1101" s="26"/>
      <c r="GM1101" s="26"/>
      <c r="GN1101" s="26"/>
      <c r="GO1101" s="26"/>
      <c r="GP1101" s="26"/>
      <c r="GQ1101" s="26"/>
      <c r="GR1101" s="26"/>
      <c r="GS1101" s="26"/>
      <c r="GT1101" s="26"/>
      <c r="GU1101" s="26"/>
      <c r="GV1101" s="26"/>
      <c r="GW1101" s="26"/>
      <c r="GX1101" s="26"/>
      <c r="GY1101" s="26"/>
      <c r="GZ1101" s="26"/>
      <c r="HA1101" s="26"/>
      <c r="HB1101" s="26"/>
      <c r="HC1101" s="26"/>
      <c r="HD1101" s="26"/>
      <c r="HE1101" s="26"/>
      <c r="HF1101" s="26"/>
      <c r="HG1101" s="26"/>
      <c r="HH1101" s="26"/>
      <c r="HI1101" s="26"/>
      <c r="HJ1101" s="26"/>
      <c r="HK1101" s="26"/>
      <c r="HL1101" s="26"/>
      <c r="HM1101" s="26"/>
      <c r="HN1101" s="26"/>
      <c r="HO1101" s="26"/>
      <c r="HP1101" s="26"/>
      <c r="HQ1101" s="26"/>
      <c r="HR1101" s="26"/>
      <c r="HS1101" s="26"/>
      <c r="HT1101" s="26"/>
      <c r="HU1101" s="26"/>
      <c r="HV1101" s="26"/>
      <c r="HW1101" s="26"/>
      <c r="HX1101" s="26"/>
      <c r="HY1101" s="26"/>
      <c r="HZ1101" s="26"/>
      <c r="IA1101" s="26"/>
      <c r="IB1101" s="26"/>
      <c r="IC1101" s="26"/>
      <c r="ID1101" s="26"/>
      <c r="IE1101" s="26"/>
      <c r="IF1101" s="26"/>
      <c r="IG1101" s="26"/>
      <c r="IH1101" s="26"/>
      <c r="II1101" s="26"/>
      <c r="IJ1101" s="26"/>
      <c r="IK1101" s="26"/>
      <c r="IL1101" s="26"/>
      <c r="IM1101" s="26"/>
      <c r="IN1101" s="26"/>
      <c r="IO1101" s="26"/>
      <c r="IP1101" s="26"/>
      <c r="IQ1101" s="26"/>
      <c r="IR1101" s="26"/>
      <c r="IS1101" s="26"/>
      <c r="IT1101" s="26"/>
      <c r="IU1101" s="26"/>
      <c r="IV1101" s="26"/>
    </row>
    <row r="1102" spans="1:256" s="32" customFormat="1" ht="14.4" x14ac:dyDescent="0.3">
      <c r="A1102"/>
      <c r="B1102"/>
      <c r="C1102"/>
      <c r="D1102"/>
      <c r="E1102"/>
      <c r="F1102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6"/>
      <c r="AB1102" s="26"/>
      <c r="AC1102" s="26"/>
      <c r="AD1102" s="26"/>
      <c r="AE1102" s="26"/>
      <c r="AF1102" s="26"/>
      <c r="AG1102" s="26"/>
      <c r="AH1102" s="26"/>
      <c r="AI1102" s="26"/>
      <c r="AJ1102" s="26"/>
      <c r="AK1102" s="26"/>
      <c r="AL1102" s="26"/>
      <c r="AM1102" s="26"/>
      <c r="AN1102" s="26"/>
      <c r="AO1102" s="26"/>
      <c r="AP1102" s="26"/>
      <c r="AQ1102" s="26"/>
      <c r="AR1102" s="26"/>
      <c r="AS1102" s="26"/>
      <c r="AT1102" s="26"/>
      <c r="AU1102" s="26"/>
      <c r="AV1102" s="26"/>
      <c r="AW1102" s="26"/>
      <c r="AX1102" s="26"/>
      <c r="AY1102" s="26"/>
      <c r="AZ1102" s="26"/>
      <c r="BA1102" s="26"/>
      <c r="BB1102" s="26"/>
      <c r="BC1102" s="26"/>
      <c r="BD1102" s="26"/>
      <c r="BE1102" s="26"/>
      <c r="BF1102" s="26"/>
      <c r="BG1102" s="26"/>
      <c r="BH1102" s="26"/>
      <c r="BI1102" s="26"/>
      <c r="BJ1102" s="26"/>
      <c r="BK1102" s="26"/>
      <c r="BL1102" s="26"/>
      <c r="BM1102" s="26"/>
      <c r="BN1102" s="26"/>
      <c r="BO1102" s="26"/>
      <c r="BP1102" s="26"/>
      <c r="BQ1102" s="26"/>
      <c r="BR1102" s="26"/>
      <c r="BS1102" s="26"/>
      <c r="BT1102" s="26"/>
      <c r="BU1102" s="26"/>
      <c r="BV1102" s="26"/>
      <c r="BW1102" s="26"/>
      <c r="BX1102" s="26"/>
      <c r="BY1102" s="26"/>
      <c r="BZ1102" s="26"/>
      <c r="CA1102" s="26"/>
      <c r="CB1102" s="26"/>
      <c r="CC1102" s="26"/>
      <c r="CD1102" s="26"/>
      <c r="CE1102" s="26"/>
      <c r="CF1102" s="26"/>
      <c r="CG1102" s="26"/>
      <c r="CH1102" s="26"/>
      <c r="CI1102" s="26"/>
      <c r="CJ1102" s="26"/>
      <c r="CK1102" s="26"/>
      <c r="CL1102" s="26"/>
      <c r="CM1102" s="26"/>
      <c r="CN1102" s="26"/>
      <c r="CO1102" s="26"/>
      <c r="CP1102" s="26"/>
      <c r="CQ1102" s="26"/>
      <c r="CR1102" s="26"/>
      <c r="CS1102" s="26"/>
      <c r="CT1102" s="26"/>
      <c r="CU1102" s="26"/>
      <c r="CV1102" s="26"/>
      <c r="CW1102" s="26"/>
      <c r="CX1102" s="26"/>
      <c r="CY1102" s="26"/>
      <c r="CZ1102" s="26"/>
      <c r="DA1102" s="26"/>
      <c r="DB1102" s="26"/>
      <c r="DC1102" s="26"/>
      <c r="DD1102" s="26"/>
      <c r="DE1102" s="26"/>
      <c r="DF1102" s="26"/>
      <c r="DG1102" s="26"/>
      <c r="DH1102" s="26"/>
      <c r="DI1102" s="26"/>
      <c r="DJ1102" s="26"/>
      <c r="DK1102" s="26"/>
      <c r="DL1102" s="26"/>
      <c r="DM1102" s="26"/>
      <c r="DN1102" s="26"/>
      <c r="DO1102" s="26"/>
      <c r="DP1102" s="26"/>
      <c r="DQ1102" s="26"/>
      <c r="DR1102" s="26"/>
      <c r="DS1102" s="26"/>
      <c r="DT1102" s="26"/>
      <c r="DU1102" s="26"/>
      <c r="DV1102" s="26"/>
      <c r="DW1102" s="26"/>
      <c r="DX1102" s="26"/>
      <c r="DY1102" s="26"/>
      <c r="DZ1102" s="26"/>
      <c r="EA1102" s="26"/>
      <c r="EB1102" s="26"/>
      <c r="EC1102" s="26"/>
      <c r="ED1102" s="26"/>
      <c r="EE1102" s="26"/>
      <c r="EF1102" s="26"/>
      <c r="EG1102" s="26"/>
      <c r="EH1102" s="26"/>
      <c r="EI1102" s="26"/>
      <c r="EJ1102" s="26"/>
      <c r="EK1102" s="26"/>
      <c r="EL1102" s="26"/>
      <c r="EM1102" s="26"/>
      <c r="EN1102" s="26"/>
      <c r="EO1102" s="26"/>
      <c r="EP1102" s="26"/>
      <c r="EQ1102" s="26"/>
      <c r="ER1102" s="26"/>
      <c r="ES1102" s="26"/>
      <c r="ET1102" s="26"/>
      <c r="EU1102" s="26"/>
      <c r="EV1102" s="26"/>
      <c r="EW1102" s="26"/>
      <c r="EX1102" s="26"/>
      <c r="EY1102" s="26"/>
      <c r="EZ1102" s="26"/>
      <c r="FA1102" s="26"/>
      <c r="FB1102" s="26"/>
      <c r="FC1102" s="26"/>
      <c r="FD1102" s="26"/>
      <c r="FE1102" s="26"/>
      <c r="FF1102" s="26"/>
      <c r="FG1102" s="26"/>
      <c r="FH1102" s="26"/>
      <c r="FI1102" s="26"/>
      <c r="FJ1102" s="26"/>
      <c r="FK1102" s="26"/>
      <c r="FL1102" s="26"/>
      <c r="FM1102" s="26"/>
      <c r="FN1102" s="26"/>
      <c r="FO1102" s="26"/>
      <c r="FP1102" s="26"/>
      <c r="FQ1102" s="26"/>
      <c r="FR1102" s="26"/>
      <c r="FS1102" s="26"/>
      <c r="FT1102" s="26"/>
      <c r="FU1102" s="26"/>
      <c r="FV1102" s="26"/>
      <c r="FW1102" s="26"/>
      <c r="FX1102" s="26"/>
      <c r="FY1102" s="26"/>
      <c r="FZ1102" s="26"/>
      <c r="GA1102" s="26"/>
      <c r="GB1102" s="26"/>
      <c r="GC1102" s="26"/>
      <c r="GD1102" s="26"/>
      <c r="GE1102" s="26"/>
      <c r="GF1102" s="26"/>
      <c r="GG1102" s="26"/>
      <c r="GH1102" s="26"/>
      <c r="GI1102" s="26"/>
      <c r="GJ1102" s="26"/>
      <c r="GK1102" s="26"/>
      <c r="GL1102" s="26"/>
      <c r="GM1102" s="26"/>
      <c r="GN1102" s="26"/>
      <c r="GO1102" s="26"/>
      <c r="GP1102" s="26"/>
      <c r="GQ1102" s="26"/>
      <c r="GR1102" s="26"/>
      <c r="GS1102" s="26"/>
      <c r="GT1102" s="26"/>
      <c r="GU1102" s="26"/>
      <c r="GV1102" s="26"/>
      <c r="GW1102" s="26"/>
      <c r="GX1102" s="26"/>
      <c r="GY1102" s="26"/>
      <c r="GZ1102" s="26"/>
      <c r="HA1102" s="26"/>
      <c r="HB1102" s="26"/>
      <c r="HC1102" s="26"/>
      <c r="HD1102" s="26"/>
      <c r="HE1102" s="26"/>
      <c r="HF1102" s="26"/>
      <c r="HG1102" s="26"/>
      <c r="HH1102" s="26"/>
      <c r="HI1102" s="26"/>
      <c r="HJ1102" s="26"/>
      <c r="HK1102" s="26"/>
      <c r="HL1102" s="26"/>
      <c r="HM1102" s="26"/>
      <c r="HN1102" s="26"/>
      <c r="HO1102" s="26"/>
      <c r="HP1102" s="26"/>
      <c r="HQ1102" s="26"/>
      <c r="HR1102" s="26"/>
      <c r="HS1102" s="26"/>
      <c r="HT1102" s="26"/>
      <c r="HU1102" s="26"/>
      <c r="HV1102" s="26"/>
      <c r="HW1102" s="26"/>
      <c r="HX1102" s="26"/>
      <c r="HY1102" s="26"/>
      <c r="HZ1102" s="26"/>
      <c r="IA1102" s="26"/>
      <c r="IB1102" s="26"/>
      <c r="IC1102" s="26"/>
      <c r="ID1102" s="26"/>
      <c r="IE1102" s="26"/>
      <c r="IF1102" s="26"/>
      <c r="IG1102" s="26"/>
      <c r="IH1102" s="26"/>
      <c r="II1102" s="26"/>
      <c r="IJ1102" s="26"/>
      <c r="IK1102" s="26"/>
      <c r="IL1102" s="26"/>
      <c r="IM1102" s="26"/>
      <c r="IN1102" s="26"/>
      <c r="IO1102" s="26"/>
      <c r="IP1102" s="26"/>
      <c r="IQ1102" s="26"/>
      <c r="IR1102" s="26"/>
      <c r="IS1102" s="26"/>
      <c r="IT1102" s="26"/>
      <c r="IU1102" s="26"/>
      <c r="IV1102" s="26"/>
    </row>
    <row r="1103" spans="1:256" s="35" customFormat="1" ht="14.4" x14ac:dyDescent="0.3">
      <c r="A1103"/>
      <c r="B1103"/>
      <c r="C1103"/>
      <c r="D1103"/>
      <c r="E1103"/>
      <c r="F1103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6"/>
      <c r="AB1103" s="26"/>
      <c r="AC1103" s="26"/>
      <c r="AD1103" s="26"/>
      <c r="AE1103" s="26"/>
      <c r="AF1103" s="26"/>
      <c r="AG1103" s="26"/>
      <c r="AH1103" s="26"/>
      <c r="AI1103" s="26"/>
      <c r="AJ1103" s="26"/>
      <c r="AK1103" s="26"/>
      <c r="AL1103" s="26"/>
      <c r="AM1103" s="26"/>
      <c r="AN1103" s="26"/>
      <c r="AO1103" s="26"/>
      <c r="AP1103" s="26"/>
      <c r="AQ1103" s="26"/>
      <c r="AR1103" s="26"/>
      <c r="AS1103" s="26"/>
      <c r="AT1103" s="26"/>
      <c r="AU1103" s="26"/>
      <c r="AV1103" s="26"/>
      <c r="AW1103" s="26"/>
      <c r="AX1103" s="26"/>
      <c r="AY1103" s="26"/>
      <c r="AZ1103" s="26"/>
      <c r="BA1103" s="26"/>
      <c r="BB1103" s="26"/>
      <c r="BC1103" s="26"/>
      <c r="BD1103" s="26"/>
      <c r="BE1103" s="26"/>
      <c r="BF1103" s="26"/>
      <c r="BG1103" s="26"/>
      <c r="BH1103" s="26"/>
      <c r="BI1103" s="26"/>
      <c r="BJ1103" s="26"/>
      <c r="BK1103" s="26"/>
      <c r="BL1103" s="26"/>
      <c r="BM1103" s="26"/>
      <c r="BN1103" s="26"/>
      <c r="BO1103" s="26"/>
      <c r="BP1103" s="26"/>
      <c r="BQ1103" s="26"/>
      <c r="BR1103" s="26"/>
      <c r="BS1103" s="26"/>
      <c r="BT1103" s="26"/>
      <c r="BU1103" s="26"/>
      <c r="BV1103" s="26"/>
      <c r="BW1103" s="26"/>
      <c r="BX1103" s="26"/>
      <c r="BY1103" s="26"/>
      <c r="BZ1103" s="26"/>
      <c r="CA1103" s="26"/>
      <c r="CB1103" s="26"/>
      <c r="CC1103" s="26"/>
      <c r="CD1103" s="26"/>
      <c r="CE1103" s="26"/>
      <c r="CF1103" s="26"/>
      <c r="CG1103" s="26"/>
      <c r="CH1103" s="26"/>
      <c r="CI1103" s="26"/>
      <c r="CJ1103" s="26"/>
      <c r="CK1103" s="26"/>
      <c r="CL1103" s="26"/>
      <c r="CM1103" s="26"/>
      <c r="CN1103" s="26"/>
      <c r="CO1103" s="26"/>
      <c r="CP1103" s="26"/>
      <c r="CQ1103" s="26"/>
      <c r="CR1103" s="26"/>
      <c r="CS1103" s="26"/>
      <c r="CT1103" s="26"/>
      <c r="CU1103" s="26"/>
      <c r="CV1103" s="26"/>
      <c r="CW1103" s="26"/>
      <c r="CX1103" s="26"/>
      <c r="CY1103" s="26"/>
      <c r="CZ1103" s="26"/>
      <c r="DA1103" s="26"/>
      <c r="DB1103" s="26"/>
      <c r="DC1103" s="26"/>
      <c r="DD1103" s="26"/>
      <c r="DE1103" s="26"/>
      <c r="DF1103" s="26"/>
      <c r="DG1103" s="26"/>
      <c r="DH1103" s="26"/>
      <c r="DI1103" s="26"/>
      <c r="DJ1103" s="26"/>
      <c r="DK1103" s="26"/>
      <c r="DL1103" s="26"/>
      <c r="DM1103" s="26"/>
      <c r="DN1103" s="26"/>
      <c r="DO1103" s="26"/>
      <c r="DP1103" s="26"/>
      <c r="DQ1103" s="26"/>
      <c r="DR1103" s="26"/>
      <c r="DS1103" s="26"/>
      <c r="DT1103" s="26"/>
      <c r="DU1103" s="26"/>
      <c r="DV1103" s="26"/>
      <c r="DW1103" s="26"/>
      <c r="DX1103" s="26"/>
      <c r="DY1103" s="26"/>
      <c r="DZ1103" s="26"/>
      <c r="EA1103" s="26"/>
      <c r="EB1103" s="26"/>
      <c r="EC1103" s="26"/>
      <c r="ED1103" s="26"/>
      <c r="EE1103" s="26"/>
      <c r="EF1103" s="26"/>
      <c r="EG1103" s="26"/>
      <c r="EH1103" s="26"/>
      <c r="EI1103" s="26"/>
      <c r="EJ1103" s="26"/>
      <c r="EK1103" s="26"/>
      <c r="EL1103" s="26"/>
      <c r="EM1103" s="26"/>
      <c r="EN1103" s="26"/>
      <c r="EO1103" s="26"/>
      <c r="EP1103" s="26"/>
      <c r="EQ1103" s="26"/>
      <c r="ER1103" s="26"/>
      <c r="ES1103" s="26"/>
      <c r="ET1103" s="26"/>
      <c r="EU1103" s="26"/>
      <c r="EV1103" s="26"/>
      <c r="EW1103" s="26"/>
      <c r="EX1103" s="26"/>
      <c r="EY1103" s="26"/>
      <c r="EZ1103" s="26"/>
      <c r="FA1103" s="26"/>
      <c r="FB1103" s="26"/>
      <c r="FC1103" s="26"/>
      <c r="FD1103" s="26"/>
      <c r="FE1103" s="26"/>
      <c r="FF1103" s="26"/>
      <c r="FG1103" s="26"/>
      <c r="FH1103" s="26"/>
      <c r="FI1103" s="26"/>
      <c r="FJ1103" s="26"/>
      <c r="FK1103" s="26"/>
      <c r="FL1103" s="26"/>
      <c r="FM1103" s="26"/>
      <c r="FN1103" s="26"/>
      <c r="FO1103" s="26"/>
      <c r="FP1103" s="26"/>
      <c r="FQ1103" s="26"/>
      <c r="FR1103" s="26"/>
      <c r="FS1103" s="26"/>
      <c r="FT1103" s="26"/>
      <c r="FU1103" s="26"/>
      <c r="FV1103" s="26"/>
      <c r="FW1103" s="26"/>
      <c r="FX1103" s="26"/>
      <c r="FY1103" s="26"/>
      <c r="FZ1103" s="26"/>
      <c r="GA1103" s="26"/>
      <c r="GB1103" s="26"/>
      <c r="GC1103" s="26"/>
      <c r="GD1103" s="26"/>
      <c r="GE1103" s="26"/>
      <c r="GF1103" s="26"/>
      <c r="GG1103" s="26"/>
      <c r="GH1103" s="26"/>
      <c r="GI1103" s="26"/>
      <c r="GJ1103" s="26"/>
      <c r="GK1103" s="26"/>
      <c r="GL1103" s="26"/>
      <c r="GM1103" s="26"/>
      <c r="GN1103" s="26"/>
      <c r="GO1103" s="26"/>
      <c r="GP1103" s="26"/>
      <c r="GQ1103" s="26"/>
      <c r="GR1103" s="26"/>
      <c r="GS1103" s="26"/>
      <c r="GT1103" s="26"/>
      <c r="GU1103" s="26"/>
      <c r="GV1103" s="26"/>
      <c r="GW1103" s="26"/>
      <c r="GX1103" s="26"/>
      <c r="GY1103" s="26"/>
      <c r="GZ1103" s="26"/>
      <c r="HA1103" s="26"/>
      <c r="HB1103" s="26"/>
      <c r="HC1103" s="26"/>
      <c r="HD1103" s="26"/>
      <c r="HE1103" s="26"/>
      <c r="HF1103" s="26"/>
      <c r="HG1103" s="26"/>
      <c r="HH1103" s="26"/>
      <c r="HI1103" s="26"/>
      <c r="HJ1103" s="26"/>
      <c r="HK1103" s="26"/>
      <c r="HL1103" s="26"/>
      <c r="HM1103" s="26"/>
      <c r="HN1103" s="26"/>
      <c r="HO1103" s="26"/>
      <c r="HP1103" s="26"/>
      <c r="HQ1103" s="26"/>
      <c r="HR1103" s="26"/>
      <c r="HS1103" s="26"/>
      <c r="HT1103" s="26"/>
      <c r="HU1103" s="26"/>
      <c r="HV1103" s="26"/>
      <c r="HW1103" s="26"/>
      <c r="HX1103" s="26"/>
      <c r="HY1103" s="26"/>
      <c r="HZ1103" s="26"/>
      <c r="IA1103" s="26"/>
      <c r="IB1103" s="26"/>
      <c r="IC1103" s="26"/>
      <c r="ID1103" s="26"/>
      <c r="IE1103" s="26"/>
      <c r="IF1103" s="26"/>
      <c r="IG1103" s="26"/>
      <c r="IH1103" s="26"/>
      <c r="II1103" s="26"/>
      <c r="IJ1103" s="26"/>
      <c r="IK1103" s="26"/>
      <c r="IL1103" s="26"/>
      <c r="IM1103" s="26"/>
      <c r="IN1103" s="26"/>
      <c r="IO1103" s="26"/>
      <c r="IP1103" s="26"/>
      <c r="IQ1103" s="26"/>
      <c r="IR1103" s="26"/>
      <c r="IS1103" s="26"/>
      <c r="IT1103" s="26"/>
      <c r="IU1103" s="26"/>
      <c r="IV1103" s="26"/>
    </row>
    <row r="1104" spans="1:256" s="32" customFormat="1" ht="14.4" x14ac:dyDescent="0.3">
      <c r="A1104"/>
      <c r="B1104"/>
      <c r="C1104"/>
      <c r="D1104"/>
      <c r="E1104"/>
      <c r="F1104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6"/>
      <c r="AB1104" s="26"/>
      <c r="AC1104" s="26"/>
      <c r="AD1104" s="26"/>
      <c r="AE1104" s="26"/>
      <c r="AF1104" s="26"/>
      <c r="AG1104" s="26"/>
      <c r="AH1104" s="26"/>
      <c r="AI1104" s="26"/>
      <c r="AJ1104" s="26"/>
      <c r="AK1104" s="26"/>
      <c r="AL1104" s="26"/>
      <c r="AM1104" s="26"/>
      <c r="AN1104" s="26"/>
      <c r="AO1104" s="26"/>
      <c r="AP1104" s="26"/>
      <c r="AQ1104" s="26"/>
      <c r="AR1104" s="26"/>
      <c r="AS1104" s="26"/>
      <c r="AT1104" s="26"/>
      <c r="AU1104" s="26"/>
      <c r="AV1104" s="26"/>
      <c r="AW1104" s="26"/>
      <c r="AX1104" s="26"/>
      <c r="AY1104" s="26"/>
      <c r="AZ1104" s="26"/>
      <c r="BA1104" s="26"/>
      <c r="BB1104" s="26"/>
      <c r="BC1104" s="26"/>
      <c r="BD1104" s="26"/>
      <c r="BE1104" s="26"/>
      <c r="BF1104" s="26"/>
      <c r="BG1104" s="26"/>
      <c r="BH1104" s="26"/>
      <c r="BI1104" s="26"/>
      <c r="BJ1104" s="26"/>
      <c r="BK1104" s="26"/>
      <c r="BL1104" s="26"/>
      <c r="BM1104" s="26"/>
      <c r="BN1104" s="26"/>
      <c r="BO1104" s="26"/>
      <c r="BP1104" s="26"/>
      <c r="BQ1104" s="26"/>
      <c r="BR1104" s="26"/>
      <c r="BS1104" s="26"/>
      <c r="BT1104" s="26"/>
      <c r="BU1104" s="26"/>
      <c r="BV1104" s="26"/>
      <c r="BW1104" s="26"/>
      <c r="BX1104" s="26"/>
      <c r="BY1104" s="26"/>
      <c r="BZ1104" s="26"/>
      <c r="CA1104" s="26"/>
      <c r="CB1104" s="26"/>
      <c r="CC1104" s="26"/>
      <c r="CD1104" s="26"/>
      <c r="CE1104" s="26"/>
      <c r="CF1104" s="26"/>
      <c r="CG1104" s="26"/>
      <c r="CH1104" s="26"/>
      <c r="CI1104" s="26"/>
      <c r="CJ1104" s="26"/>
      <c r="CK1104" s="26"/>
      <c r="CL1104" s="26"/>
      <c r="CM1104" s="26"/>
      <c r="CN1104" s="26"/>
      <c r="CO1104" s="26"/>
      <c r="CP1104" s="26"/>
      <c r="CQ1104" s="26"/>
      <c r="CR1104" s="26"/>
      <c r="CS1104" s="26"/>
      <c r="CT1104" s="26"/>
      <c r="CU1104" s="26"/>
      <c r="CV1104" s="26"/>
      <c r="CW1104" s="26"/>
      <c r="CX1104" s="26"/>
      <c r="CY1104" s="26"/>
      <c r="CZ1104" s="26"/>
      <c r="DA1104" s="26"/>
      <c r="DB1104" s="26"/>
      <c r="DC1104" s="26"/>
      <c r="DD1104" s="26"/>
      <c r="DE1104" s="26"/>
      <c r="DF1104" s="26"/>
      <c r="DG1104" s="26"/>
      <c r="DH1104" s="26"/>
      <c r="DI1104" s="26"/>
      <c r="DJ1104" s="26"/>
      <c r="DK1104" s="26"/>
      <c r="DL1104" s="26"/>
      <c r="DM1104" s="26"/>
      <c r="DN1104" s="26"/>
      <c r="DO1104" s="26"/>
      <c r="DP1104" s="26"/>
      <c r="DQ1104" s="26"/>
      <c r="DR1104" s="26"/>
      <c r="DS1104" s="26"/>
      <c r="DT1104" s="26"/>
      <c r="DU1104" s="26"/>
      <c r="DV1104" s="26"/>
      <c r="DW1104" s="26"/>
      <c r="DX1104" s="26"/>
      <c r="DY1104" s="26"/>
      <c r="DZ1104" s="26"/>
      <c r="EA1104" s="26"/>
      <c r="EB1104" s="26"/>
      <c r="EC1104" s="26"/>
      <c r="ED1104" s="26"/>
      <c r="EE1104" s="26"/>
      <c r="EF1104" s="26"/>
      <c r="EG1104" s="26"/>
      <c r="EH1104" s="26"/>
      <c r="EI1104" s="26"/>
      <c r="EJ1104" s="26"/>
      <c r="EK1104" s="26"/>
      <c r="EL1104" s="26"/>
      <c r="EM1104" s="26"/>
      <c r="EN1104" s="26"/>
      <c r="EO1104" s="26"/>
      <c r="EP1104" s="26"/>
      <c r="EQ1104" s="26"/>
      <c r="ER1104" s="26"/>
      <c r="ES1104" s="26"/>
      <c r="ET1104" s="26"/>
      <c r="EU1104" s="26"/>
      <c r="EV1104" s="26"/>
      <c r="EW1104" s="26"/>
      <c r="EX1104" s="26"/>
      <c r="EY1104" s="26"/>
      <c r="EZ1104" s="26"/>
      <c r="FA1104" s="26"/>
      <c r="FB1104" s="26"/>
      <c r="FC1104" s="26"/>
      <c r="FD1104" s="26"/>
      <c r="FE1104" s="26"/>
      <c r="FF1104" s="26"/>
      <c r="FG1104" s="26"/>
      <c r="FH1104" s="26"/>
      <c r="FI1104" s="26"/>
      <c r="FJ1104" s="26"/>
      <c r="FK1104" s="26"/>
      <c r="FL1104" s="26"/>
      <c r="FM1104" s="26"/>
      <c r="FN1104" s="26"/>
      <c r="FO1104" s="26"/>
      <c r="FP1104" s="26"/>
      <c r="FQ1104" s="26"/>
      <c r="FR1104" s="26"/>
      <c r="FS1104" s="26"/>
      <c r="FT1104" s="26"/>
      <c r="FU1104" s="26"/>
      <c r="FV1104" s="26"/>
      <c r="FW1104" s="26"/>
      <c r="FX1104" s="26"/>
      <c r="FY1104" s="26"/>
      <c r="FZ1104" s="26"/>
      <c r="GA1104" s="26"/>
      <c r="GB1104" s="26"/>
      <c r="GC1104" s="26"/>
      <c r="GD1104" s="26"/>
      <c r="GE1104" s="26"/>
      <c r="GF1104" s="26"/>
      <c r="GG1104" s="26"/>
      <c r="GH1104" s="26"/>
      <c r="GI1104" s="26"/>
      <c r="GJ1104" s="26"/>
      <c r="GK1104" s="26"/>
      <c r="GL1104" s="26"/>
      <c r="GM1104" s="26"/>
      <c r="GN1104" s="26"/>
      <c r="GO1104" s="26"/>
      <c r="GP1104" s="26"/>
      <c r="GQ1104" s="26"/>
      <c r="GR1104" s="26"/>
      <c r="GS1104" s="26"/>
      <c r="GT1104" s="26"/>
      <c r="GU1104" s="26"/>
      <c r="GV1104" s="26"/>
      <c r="GW1104" s="26"/>
      <c r="GX1104" s="26"/>
      <c r="GY1104" s="26"/>
      <c r="GZ1104" s="26"/>
      <c r="HA1104" s="26"/>
      <c r="HB1104" s="26"/>
      <c r="HC1104" s="26"/>
      <c r="HD1104" s="26"/>
      <c r="HE1104" s="26"/>
      <c r="HF1104" s="26"/>
      <c r="HG1104" s="26"/>
      <c r="HH1104" s="26"/>
      <c r="HI1104" s="26"/>
      <c r="HJ1104" s="26"/>
      <c r="HK1104" s="26"/>
      <c r="HL1104" s="26"/>
      <c r="HM1104" s="26"/>
      <c r="HN1104" s="26"/>
      <c r="HO1104" s="26"/>
      <c r="HP1104" s="26"/>
      <c r="HQ1104" s="26"/>
      <c r="HR1104" s="26"/>
      <c r="HS1104" s="26"/>
      <c r="HT1104" s="26"/>
      <c r="HU1104" s="26"/>
      <c r="HV1104" s="26"/>
      <c r="HW1104" s="26"/>
      <c r="HX1104" s="26"/>
      <c r="HY1104" s="26"/>
      <c r="HZ1104" s="26"/>
      <c r="IA1104" s="26"/>
      <c r="IB1104" s="26"/>
      <c r="IC1104" s="26"/>
      <c r="ID1104" s="26"/>
      <c r="IE1104" s="26"/>
      <c r="IF1104" s="26"/>
      <c r="IG1104" s="26"/>
      <c r="IH1104" s="26"/>
      <c r="II1104" s="26"/>
      <c r="IJ1104" s="26"/>
      <c r="IK1104" s="26"/>
      <c r="IL1104" s="26"/>
      <c r="IM1104" s="26"/>
      <c r="IN1104" s="26"/>
      <c r="IO1104" s="26"/>
      <c r="IP1104" s="26"/>
      <c r="IQ1104" s="26"/>
      <c r="IR1104" s="26"/>
      <c r="IS1104" s="26"/>
      <c r="IT1104" s="26"/>
      <c r="IU1104" s="26"/>
      <c r="IV1104" s="26"/>
    </row>
    <row r="1105" spans="1:256" s="32" customFormat="1" ht="14.4" x14ac:dyDescent="0.3">
      <c r="A1105"/>
      <c r="B1105"/>
      <c r="C1105"/>
      <c r="D1105"/>
      <c r="E1105"/>
      <c r="F1105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6"/>
      <c r="AB1105" s="26"/>
      <c r="AC1105" s="26"/>
      <c r="AD1105" s="26"/>
      <c r="AE1105" s="26"/>
      <c r="AF1105" s="26"/>
      <c r="AG1105" s="26"/>
      <c r="AH1105" s="26"/>
      <c r="AI1105" s="26"/>
      <c r="AJ1105" s="26"/>
      <c r="AK1105" s="26"/>
      <c r="AL1105" s="26"/>
      <c r="AM1105" s="26"/>
      <c r="AN1105" s="26"/>
      <c r="AO1105" s="26"/>
      <c r="AP1105" s="26"/>
      <c r="AQ1105" s="26"/>
      <c r="AR1105" s="26"/>
      <c r="AS1105" s="26"/>
      <c r="AT1105" s="26"/>
      <c r="AU1105" s="26"/>
      <c r="AV1105" s="26"/>
      <c r="AW1105" s="26"/>
      <c r="AX1105" s="26"/>
      <c r="AY1105" s="26"/>
      <c r="AZ1105" s="26"/>
      <c r="BA1105" s="26"/>
      <c r="BB1105" s="26"/>
      <c r="BC1105" s="26"/>
      <c r="BD1105" s="26"/>
      <c r="BE1105" s="26"/>
      <c r="BF1105" s="26"/>
      <c r="BG1105" s="26"/>
      <c r="BH1105" s="26"/>
      <c r="BI1105" s="26"/>
      <c r="BJ1105" s="26"/>
      <c r="BK1105" s="26"/>
      <c r="BL1105" s="26"/>
      <c r="BM1105" s="26"/>
      <c r="BN1105" s="26"/>
      <c r="BO1105" s="26"/>
      <c r="BP1105" s="26"/>
      <c r="BQ1105" s="26"/>
      <c r="BR1105" s="26"/>
      <c r="BS1105" s="26"/>
      <c r="BT1105" s="26"/>
      <c r="BU1105" s="26"/>
      <c r="BV1105" s="26"/>
      <c r="BW1105" s="26"/>
      <c r="BX1105" s="26"/>
      <c r="BY1105" s="26"/>
      <c r="BZ1105" s="26"/>
      <c r="CA1105" s="26"/>
      <c r="CB1105" s="26"/>
      <c r="CC1105" s="26"/>
      <c r="CD1105" s="26"/>
      <c r="CE1105" s="26"/>
      <c r="CF1105" s="26"/>
      <c r="CG1105" s="26"/>
      <c r="CH1105" s="26"/>
      <c r="CI1105" s="26"/>
      <c r="CJ1105" s="26"/>
      <c r="CK1105" s="26"/>
      <c r="CL1105" s="26"/>
      <c r="CM1105" s="26"/>
      <c r="CN1105" s="26"/>
      <c r="CO1105" s="26"/>
      <c r="CP1105" s="26"/>
      <c r="CQ1105" s="26"/>
      <c r="CR1105" s="26"/>
      <c r="CS1105" s="26"/>
      <c r="CT1105" s="26"/>
      <c r="CU1105" s="26"/>
      <c r="CV1105" s="26"/>
      <c r="CW1105" s="26"/>
      <c r="CX1105" s="26"/>
      <c r="CY1105" s="26"/>
      <c r="CZ1105" s="26"/>
      <c r="DA1105" s="26"/>
      <c r="DB1105" s="26"/>
      <c r="DC1105" s="26"/>
      <c r="DD1105" s="26"/>
      <c r="DE1105" s="26"/>
      <c r="DF1105" s="26"/>
      <c r="DG1105" s="26"/>
      <c r="DH1105" s="26"/>
      <c r="DI1105" s="26"/>
      <c r="DJ1105" s="26"/>
      <c r="DK1105" s="26"/>
      <c r="DL1105" s="26"/>
      <c r="DM1105" s="26"/>
      <c r="DN1105" s="26"/>
      <c r="DO1105" s="26"/>
      <c r="DP1105" s="26"/>
      <c r="DQ1105" s="26"/>
      <c r="DR1105" s="26"/>
      <c r="DS1105" s="26"/>
      <c r="DT1105" s="26"/>
      <c r="DU1105" s="26"/>
      <c r="DV1105" s="26"/>
      <c r="DW1105" s="26"/>
      <c r="DX1105" s="26"/>
      <c r="DY1105" s="26"/>
      <c r="DZ1105" s="26"/>
      <c r="EA1105" s="26"/>
      <c r="EB1105" s="26"/>
      <c r="EC1105" s="26"/>
      <c r="ED1105" s="26"/>
      <c r="EE1105" s="26"/>
      <c r="EF1105" s="26"/>
      <c r="EG1105" s="26"/>
      <c r="EH1105" s="26"/>
      <c r="EI1105" s="26"/>
      <c r="EJ1105" s="26"/>
      <c r="EK1105" s="26"/>
      <c r="EL1105" s="26"/>
      <c r="EM1105" s="26"/>
      <c r="EN1105" s="26"/>
      <c r="EO1105" s="26"/>
      <c r="EP1105" s="26"/>
      <c r="EQ1105" s="26"/>
      <c r="ER1105" s="26"/>
      <c r="ES1105" s="26"/>
      <c r="ET1105" s="26"/>
      <c r="EU1105" s="26"/>
      <c r="EV1105" s="26"/>
      <c r="EW1105" s="26"/>
      <c r="EX1105" s="26"/>
      <c r="EY1105" s="26"/>
      <c r="EZ1105" s="26"/>
      <c r="FA1105" s="26"/>
      <c r="FB1105" s="26"/>
      <c r="FC1105" s="26"/>
      <c r="FD1105" s="26"/>
      <c r="FE1105" s="26"/>
      <c r="FF1105" s="26"/>
      <c r="FG1105" s="26"/>
      <c r="FH1105" s="26"/>
      <c r="FI1105" s="26"/>
      <c r="FJ1105" s="26"/>
      <c r="FK1105" s="26"/>
      <c r="FL1105" s="26"/>
      <c r="FM1105" s="26"/>
      <c r="FN1105" s="26"/>
      <c r="FO1105" s="26"/>
      <c r="FP1105" s="26"/>
      <c r="FQ1105" s="26"/>
      <c r="FR1105" s="26"/>
      <c r="FS1105" s="26"/>
      <c r="FT1105" s="26"/>
      <c r="FU1105" s="26"/>
      <c r="FV1105" s="26"/>
      <c r="FW1105" s="26"/>
      <c r="FX1105" s="26"/>
      <c r="FY1105" s="26"/>
      <c r="FZ1105" s="26"/>
      <c r="GA1105" s="26"/>
      <c r="GB1105" s="26"/>
      <c r="GC1105" s="26"/>
      <c r="GD1105" s="26"/>
      <c r="GE1105" s="26"/>
      <c r="GF1105" s="26"/>
      <c r="GG1105" s="26"/>
      <c r="GH1105" s="26"/>
      <c r="GI1105" s="26"/>
      <c r="GJ1105" s="26"/>
      <c r="GK1105" s="26"/>
      <c r="GL1105" s="26"/>
      <c r="GM1105" s="26"/>
      <c r="GN1105" s="26"/>
      <c r="GO1105" s="26"/>
      <c r="GP1105" s="26"/>
      <c r="GQ1105" s="26"/>
      <c r="GR1105" s="26"/>
      <c r="GS1105" s="26"/>
      <c r="GT1105" s="26"/>
      <c r="GU1105" s="26"/>
      <c r="GV1105" s="26"/>
      <c r="GW1105" s="26"/>
      <c r="GX1105" s="26"/>
      <c r="GY1105" s="26"/>
      <c r="GZ1105" s="26"/>
      <c r="HA1105" s="26"/>
      <c r="HB1105" s="26"/>
      <c r="HC1105" s="26"/>
      <c r="HD1105" s="26"/>
      <c r="HE1105" s="26"/>
      <c r="HF1105" s="26"/>
      <c r="HG1105" s="26"/>
      <c r="HH1105" s="26"/>
      <c r="HI1105" s="26"/>
      <c r="HJ1105" s="26"/>
      <c r="HK1105" s="26"/>
      <c r="HL1105" s="26"/>
      <c r="HM1105" s="26"/>
      <c r="HN1105" s="26"/>
      <c r="HO1105" s="26"/>
      <c r="HP1105" s="26"/>
      <c r="HQ1105" s="26"/>
      <c r="HR1105" s="26"/>
      <c r="HS1105" s="26"/>
      <c r="HT1105" s="26"/>
      <c r="HU1105" s="26"/>
      <c r="HV1105" s="26"/>
      <c r="HW1105" s="26"/>
      <c r="HX1105" s="26"/>
      <c r="HY1105" s="26"/>
      <c r="HZ1105" s="26"/>
      <c r="IA1105" s="26"/>
      <c r="IB1105" s="26"/>
      <c r="IC1105" s="26"/>
      <c r="ID1105" s="26"/>
      <c r="IE1105" s="26"/>
      <c r="IF1105" s="26"/>
      <c r="IG1105" s="26"/>
      <c r="IH1105" s="26"/>
      <c r="II1105" s="26"/>
      <c r="IJ1105" s="26"/>
      <c r="IK1105" s="26"/>
      <c r="IL1105" s="26"/>
      <c r="IM1105" s="26"/>
      <c r="IN1105" s="26"/>
      <c r="IO1105" s="26"/>
      <c r="IP1105" s="26"/>
      <c r="IQ1105" s="26"/>
      <c r="IR1105" s="26"/>
      <c r="IS1105" s="26"/>
      <c r="IT1105" s="26"/>
      <c r="IU1105" s="26"/>
      <c r="IV1105" s="26"/>
    </row>
    <row r="1106" spans="1:256" s="32" customFormat="1" ht="14.4" x14ac:dyDescent="0.3">
      <c r="A1106"/>
      <c r="B1106"/>
      <c r="C1106"/>
      <c r="D1106"/>
      <c r="E1106"/>
      <c r="F110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6"/>
      <c r="AB1106" s="26"/>
      <c r="AC1106" s="26"/>
      <c r="AD1106" s="26"/>
      <c r="AE1106" s="26"/>
      <c r="AF1106" s="26"/>
      <c r="AG1106" s="26"/>
      <c r="AH1106" s="26"/>
      <c r="AI1106" s="26"/>
      <c r="AJ1106" s="26"/>
      <c r="AK1106" s="26"/>
      <c r="AL1106" s="26"/>
      <c r="AM1106" s="26"/>
      <c r="AN1106" s="26"/>
      <c r="AO1106" s="26"/>
      <c r="AP1106" s="26"/>
      <c r="AQ1106" s="26"/>
      <c r="AR1106" s="26"/>
      <c r="AS1106" s="26"/>
      <c r="AT1106" s="26"/>
      <c r="AU1106" s="26"/>
      <c r="AV1106" s="26"/>
      <c r="AW1106" s="26"/>
      <c r="AX1106" s="26"/>
      <c r="AY1106" s="26"/>
      <c r="AZ1106" s="26"/>
      <c r="BA1106" s="26"/>
      <c r="BB1106" s="26"/>
      <c r="BC1106" s="26"/>
      <c r="BD1106" s="26"/>
      <c r="BE1106" s="26"/>
      <c r="BF1106" s="26"/>
      <c r="BG1106" s="26"/>
      <c r="BH1106" s="26"/>
      <c r="BI1106" s="26"/>
      <c r="BJ1106" s="26"/>
      <c r="BK1106" s="26"/>
      <c r="BL1106" s="26"/>
      <c r="BM1106" s="26"/>
      <c r="BN1106" s="26"/>
      <c r="BO1106" s="26"/>
      <c r="BP1106" s="26"/>
      <c r="BQ1106" s="26"/>
      <c r="BR1106" s="26"/>
      <c r="BS1106" s="26"/>
      <c r="BT1106" s="26"/>
      <c r="BU1106" s="26"/>
      <c r="BV1106" s="26"/>
      <c r="BW1106" s="26"/>
      <c r="BX1106" s="26"/>
      <c r="BY1106" s="26"/>
      <c r="BZ1106" s="26"/>
      <c r="CA1106" s="26"/>
      <c r="CB1106" s="26"/>
      <c r="CC1106" s="26"/>
      <c r="CD1106" s="26"/>
      <c r="CE1106" s="26"/>
      <c r="CF1106" s="26"/>
      <c r="CG1106" s="26"/>
      <c r="CH1106" s="26"/>
      <c r="CI1106" s="26"/>
      <c r="CJ1106" s="26"/>
      <c r="CK1106" s="26"/>
      <c r="CL1106" s="26"/>
      <c r="CM1106" s="26"/>
      <c r="CN1106" s="26"/>
      <c r="CO1106" s="26"/>
      <c r="CP1106" s="26"/>
      <c r="CQ1106" s="26"/>
      <c r="CR1106" s="26"/>
      <c r="CS1106" s="26"/>
      <c r="CT1106" s="26"/>
      <c r="CU1106" s="26"/>
      <c r="CV1106" s="26"/>
      <c r="CW1106" s="26"/>
      <c r="CX1106" s="26"/>
      <c r="CY1106" s="26"/>
      <c r="CZ1106" s="26"/>
      <c r="DA1106" s="26"/>
      <c r="DB1106" s="26"/>
      <c r="DC1106" s="26"/>
      <c r="DD1106" s="26"/>
      <c r="DE1106" s="26"/>
      <c r="DF1106" s="26"/>
      <c r="DG1106" s="26"/>
      <c r="DH1106" s="26"/>
      <c r="DI1106" s="26"/>
      <c r="DJ1106" s="26"/>
      <c r="DK1106" s="26"/>
      <c r="DL1106" s="26"/>
      <c r="DM1106" s="26"/>
      <c r="DN1106" s="26"/>
      <c r="DO1106" s="26"/>
      <c r="DP1106" s="26"/>
      <c r="DQ1106" s="26"/>
      <c r="DR1106" s="26"/>
      <c r="DS1106" s="26"/>
      <c r="DT1106" s="26"/>
      <c r="DU1106" s="26"/>
      <c r="DV1106" s="26"/>
      <c r="DW1106" s="26"/>
      <c r="DX1106" s="26"/>
      <c r="DY1106" s="26"/>
      <c r="DZ1106" s="26"/>
      <c r="EA1106" s="26"/>
      <c r="EB1106" s="26"/>
      <c r="EC1106" s="26"/>
      <c r="ED1106" s="26"/>
      <c r="EE1106" s="26"/>
      <c r="EF1106" s="26"/>
      <c r="EG1106" s="26"/>
      <c r="EH1106" s="26"/>
      <c r="EI1106" s="26"/>
      <c r="EJ1106" s="26"/>
      <c r="EK1106" s="26"/>
      <c r="EL1106" s="26"/>
      <c r="EM1106" s="26"/>
      <c r="EN1106" s="26"/>
      <c r="EO1106" s="26"/>
      <c r="EP1106" s="26"/>
      <c r="EQ1106" s="26"/>
      <c r="ER1106" s="26"/>
      <c r="ES1106" s="26"/>
      <c r="ET1106" s="26"/>
      <c r="EU1106" s="26"/>
      <c r="EV1106" s="26"/>
      <c r="EW1106" s="26"/>
      <c r="EX1106" s="26"/>
      <c r="EY1106" s="26"/>
      <c r="EZ1106" s="26"/>
      <c r="FA1106" s="26"/>
      <c r="FB1106" s="26"/>
      <c r="FC1106" s="26"/>
      <c r="FD1106" s="26"/>
      <c r="FE1106" s="26"/>
      <c r="FF1106" s="26"/>
      <c r="FG1106" s="26"/>
      <c r="FH1106" s="26"/>
      <c r="FI1106" s="26"/>
      <c r="FJ1106" s="26"/>
      <c r="FK1106" s="26"/>
      <c r="FL1106" s="26"/>
      <c r="FM1106" s="26"/>
      <c r="FN1106" s="26"/>
      <c r="FO1106" s="26"/>
      <c r="FP1106" s="26"/>
      <c r="FQ1106" s="26"/>
      <c r="FR1106" s="26"/>
      <c r="FS1106" s="26"/>
      <c r="FT1106" s="26"/>
      <c r="FU1106" s="26"/>
      <c r="FV1106" s="26"/>
      <c r="FW1106" s="26"/>
      <c r="FX1106" s="26"/>
      <c r="FY1106" s="26"/>
      <c r="FZ1106" s="26"/>
      <c r="GA1106" s="26"/>
      <c r="GB1106" s="26"/>
      <c r="GC1106" s="26"/>
      <c r="GD1106" s="26"/>
      <c r="GE1106" s="26"/>
      <c r="GF1106" s="26"/>
      <c r="GG1106" s="26"/>
      <c r="GH1106" s="26"/>
      <c r="GI1106" s="26"/>
      <c r="GJ1106" s="26"/>
      <c r="GK1106" s="26"/>
      <c r="GL1106" s="26"/>
      <c r="GM1106" s="26"/>
      <c r="GN1106" s="26"/>
      <c r="GO1106" s="26"/>
      <c r="GP1106" s="26"/>
      <c r="GQ1106" s="26"/>
      <c r="GR1106" s="26"/>
      <c r="GS1106" s="26"/>
      <c r="GT1106" s="26"/>
      <c r="GU1106" s="26"/>
      <c r="GV1106" s="26"/>
      <c r="GW1106" s="26"/>
      <c r="GX1106" s="26"/>
      <c r="GY1106" s="26"/>
      <c r="GZ1106" s="26"/>
      <c r="HA1106" s="26"/>
      <c r="HB1106" s="26"/>
      <c r="HC1106" s="26"/>
      <c r="HD1106" s="26"/>
      <c r="HE1106" s="26"/>
      <c r="HF1106" s="26"/>
      <c r="HG1106" s="26"/>
      <c r="HH1106" s="26"/>
      <c r="HI1106" s="26"/>
      <c r="HJ1106" s="26"/>
      <c r="HK1106" s="26"/>
      <c r="HL1106" s="26"/>
      <c r="HM1106" s="26"/>
      <c r="HN1106" s="26"/>
      <c r="HO1106" s="26"/>
      <c r="HP1106" s="26"/>
      <c r="HQ1106" s="26"/>
      <c r="HR1106" s="26"/>
      <c r="HS1106" s="26"/>
      <c r="HT1106" s="26"/>
      <c r="HU1106" s="26"/>
      <c r="HV1106" s="26"/>
      <c r="HW1106" s="26"/>
      <c r="HX1106" s="26"/>
      <c r="HY1106" s="26"/>
      <c r="HZ1106" s="26"/>
      <c r="IA1106" s="26"/>
      <c r="IB1106" s="26"/>
      <c r="IC1106" s="26"/>
      <c r="ID1106" s="26"/>
      <c r="IE1106" s="26"/>
      <c r="IF1106" s="26"/>
      <c r="IG1106" s="26"/>
      <c r="IH1106" s="26"/>
      <c r="II1106" s="26"/>
      <c r="IJ1106" s="26"/>
      <c r="IK1106" s="26"/>
      <c r="IL1106" s="26"/>
      <c r="IM1106" s="26"/>
      <c r="IN1106" s="26"/>
      <c r="IO1106" s="26"/>
      <c r="IP1106" s="26"/>
      <c r="IQ1106" s="26"/>
      <c r="IR1106" s="26"/>
      <c r="IS1106" s="26"/>
      <c r="IT1106" s="26"/>
      <c r="IU1106" s="26"/>
      <c r="IV1106" s="26"/>
    </row>
    <row r="1107" spans="1:256" s="32" customFormat="1" ht="14.4" x14ac:dyDescent="0.3">
      <c r="A1107"/>
      <c r="B1107"/>
      <c r="C1107"/>
      <c r="D1107"/>
      <c r="E1107"/>
      <c r="F1107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6"/>
      <c r="AB1107" s="26"/>
      <c r="AC1107" s="26"/>
      <c r="AD1107" s="26"/>
      <c r="AE1107" s="26"/>
      <c r="AF1107" s="26"/>
      <c r="AG1107" s="26"/>
      <c r="AH1107" s="26"/>
      <c r="AI1107" s="26"/>
      <c r="AJ1107" s="26"/>
      <c r="AK1107" s="26"/>
      <c r="AL1107" s="26"/>
      <c r="AM1107" s="26"/>
      <c r="AN1107" s="26"/>
      <c r="AO1107" s="26"/>
      <c r="AP1107" s="26"/>
      <c r="AQ1107" s="26"/>
      <c r="AR1107" s="26"/>
      <c r="AS1107" s="26"/>
      <c r="AT1107" s="26"/>
      <c r="AU1107" s="26"/>
      <c r="AV1107" s="26"/>
      <c r="AW1107" s="26"/>
      <c r="AX1107" s="26"/>
      <c r="AY1107" s="26"/>
      <c r="AZ1107" s="26"/>
      <c r="BA1107" s="26"/>
      <c r="BB1107" s="26"/>
      <c r="BC1107" s="26"/>
      <c r="BD1107" s="26"/>
      <c r="BE1107" s="26"/>
      <c r="BF1107" s="26"/>
      <c r="BG1107" s="26"/>
      <c r="BH1107" s="26"/>
      <c r="BI1107" s="26"/>
      <c r="BJ1107" s="26"/>
      <c r="BK1107" s="26"/>
      <c r="BL1107" s="26"/>
      <c r="BM1107" s="26"/>
      <c r="BN1107" s="26"/>
      <c r="BO1107" s="26"/>
      <c r="BP1107" s="26"/>
      <c r="BQ1107" s="26"/>
      <c r="BR1107" s="26"/>
      <c r="BS1107" s="26"/>
      <c r="BT1107" s="26"/>
      <c r="BU1107" s="26"/>
      <c r="BV1107" s="26"/>
      <c r="BW1107" s="26"/>
      <c r="BX1107" s="26"/>
      <c r="BY1107" s="26"/>
      <c r="BZ1107" s="26"/>
      <c r="CA1107" s="26"/>
      <c r="CB1107" s="26"/>
      <c r="CC1107" s="26"/>
      <c r="CD1107" s="26"/>
      <c r="CE1107" s="26"/>
      <c r="CF1107" s="26"/>
      <c r="CG1107" s="26"/>
      <c r="CH1107" s="26"/>
      <c r="CI1107" s="26"/>
      <c r="CJ1107" s="26"/>
      <c r="CK1107" s="26"/>
      <c r="CL1107" s="26"/>
      <c r="CM1107" s="26"/>
      <c r="CN1107" s="26"/>
      <c r="CO1107" s="26"/>
      <c r="CP1107" s="26"/>
      <c r="CQ1107" s="26"/>
      <c r="CR1107" s="26"/>
      <c r="CS1107" s="26"/>
      <c r="CT1107" s="26"/>
      <c r="CU1107" s="26"/>
      <c r="CV1107" s="26"/>
      <c r="CW1107" s="26"/>
      <c r="CX1107" s="26"/>
      <c r="CY1107" s="26"/>
      <c r="CZ1107" s="26"/>
      <c r="DA1107" s="26"/>
      <c r="DB1107" s="26"/>
      <c r="DC1107" s="26"/>
      <c r="DD1107" s="26"/>
      <c r="DE1107" s="26"/>
      <c r="DF1107" s="26"/>
      <c r="DG1107" s="26"/>
      <c r="DH1107" s="26"/>
      <c r="DI1107" s="26"/>
      <c r="DJ1107" s="26"/>
      <c r="DK1107" s="26"/>
      <c r="DL1107" s="26"/>
      <c r="DM1107" s="26"/>
      <c r="DN1107" s="26"/>
      <c r="DO1107" s="26"/>
      <c r="DP1107" s="26"/>
      <c r="DQ1107" s="26"/>
      <c r="DR1107" s="26"/>
      <c r="DS1107" s="26"/>
      <c r="DT1107" s="26"/>
      <c r="DU1107" s="26"/>
      <c r="DV1107" s="26"/>
      <c r="DW1107" s="26"/>
      <c r="DX1107" s="26"/>
      <c r="DY1107" s="26"/>
      <c r="DZ1107" s="26"/>
      <c r="EA1107" s="26"/>
      <c r="EB1107" s="26"/>
      <c r="EC1107" s="26"/>
      <c r="ED1107" s="26"/>
      <c r="EE1107" s="26"/>
      <c r="EF1107" s="26"/>
      <c r="EG1107" s="26"/>
      <c r="EH1107" s="26"/>
      <c r="EI1107" s="26"/>
      <c r="EJ1107" s="26"/>
      <c r="EK1107" s="26"/>
      <c r="EL1107" s="26"/>
      <c r="EM1107" s="26"/>
      <c r="EN1107" s="26"/>
      <c r="EO1107" s="26"/>
      <c r="EP1107" s="26"/>
      <c r="EQ1107" s="26"/>
      <c r="ER1107" s="26"/>
      <c r="ES1107" s="26"/>
      <c r="ET1107" s="26"/>
      <c r="EU1107" s="26"/>
      <c r="EV1107" s="26"/>
      <c r="EW1107" s="26"/>
      <c r="EX1107" s="26"/>
      <c r="EY1107" s="26"/>
      <c r="EZ1107" s="26"/>
      <c r="FA1107" s="26"/>
      <c r="FB1107" s="26"/>
      <c r="FC1107" s="26"/>
      <c r="FD1107" s="26"/>
      <c r="FE1107" s="26"/>
      <c r="FF1107" s="26"/>
      <c r="FG1107" s="26"/>
      <c r="FH1107" s="26"/>
      <c r="FI1107" s="26"/>
      <c r="FJ1107" s="26"/>
      <c r="FK1107" s="26"/>
      <c r="FL1107" s="26"/>
      <c r="FM1107" s="26"/>
      <c r="FN1107" s="26"/>
      <c r="FO1107" s="26"/>
      <c r="FP1107" s="26"/>
      <c r="FQ1107" s="26"/>
      <c r="FR1107" s="26"/>
      <c r="FS1107" s="26"/>
      <c r="FT1107" s="26"/>
      <c r="FU1107" s="26"/>
      <c r="FV1107" s="26"/>
      <c r="FW1107" s="26"/>
      <c r="FX1107" s="26"/>
      <c r="FY1107" s="26"/>
      <c r="FZ1107" s="26"/>
      <c r="GA1107" s="26"/>
      <c r="GB1107" s="26"/>
      <c r="GC1107" s="26"/>
      <c r="GD1107" s="26"/>
      <c r="GE1107" s="26"/>
      <c r="GF1107" s="26"/>
      <c r="GG1107" s="26"/>
      <c r="GH1107" s="26"/>
      <c r="GI1107" s="26"/>
      <c r="GJ1107" s="26"/>
      <c r="GK1107" s="26"/>
      <c r="GL1107" s="26"/>
      <c r="GM1107" s="26"/>
      <c r="GN1107" s="26"/>
      <c r="GO1107" s="26"/>
      <c r="GP1107" s="26"/>
      <c r="GQ1107" s="26"/>
      <c r="GR1107" s="26"/>
      <c r="GS1107" s="26"/>
      <c r="GT1107" s="26"/>
      <c r="GU1107" s="26"/>
      <c r="GV1107" s="26"/>
      <c r="GW1107" s="26"/>
      <c r="GX1107" s="26"/>
      <c r="GY1107" s="26"/>
      <c r="GZ1107" s="26"/>
      <c r="HA1107" s="26"/>
      <c r="HB1107" s="26"/>
      <c r="HC1107" s="26"/>
      <c r="HD1107" s="26"/>
      <c r="HE1107" s="26"/>
      <c r="HF1107" s="26"/>
      <c r="HG1107" s="26"/>
      <c r="HH1107" s="26"/>
      <c r="HI1107" s="26"/>
      <c r="HJ1107" s="26"/>
      <c r="HK1107" s="26"/>
      <c r="HL1107" s="26"/>
      <c r="HM1107" s="26"/>
      <c r="HN1107" s="26"/>
      <c r="HO1107" s="26"/>
      <c r="HP1107" s="26"/>
      <c r="HQ1107" s="26"/>
      <c r="HR1107" s="26"/>
      <c r="HS1107" s="26"/>
      <c r="HT1107" s="26"/>
      <c r="HU1107" s="26"/>
      <c r="HV1107" s="26"/>
      <c r="HW1107" s="26"/>
      <c r="HX1107" s="26"/>
      <c r="HY1107" s="26"/>
      <c r="HZ1107" s="26"/>
      <c r="IA1107" s="26"/>
      <c r="IB1107" s="26"/>
      <c r="IC1107" s="26"/>
      <c r="ID1107" s="26"/>
      <c r="IE1107" s="26"/>
      <c r="IF1107" s="26"/>
      <c r="IG1107" s="26"/>
      <c r="IH1107" s="26"/>
      <c r="II1107" s="26"/>
      <c r="IJ1107" s="26"/>
      <c r="IK1107" s="26"/>
      <c r="IL1107" s="26"/>
      <c r="IM1107" s="26"/>
      <c r="IN1107" s="26"/>
      <c r="IO1107" s="26"/>
      <c r="IP1107" s="26"/>
      <c r="IQ1107" s="26"/>
      <c r="IR1107" s="26"/>
      <c r="IS1107" s="26"/>
      <c r="IT1107" s="26"/>
      <c r="IU1107" s="26"/>
      <c r="IV1107" s="26"/>
    </row>
    <row r="1108" spans="1:256" s="35" customFormat="1" ht="14.4" x14ac:dyDescent="0.3">
      <c r="A1108"/>
      <c r="B1108"/>
      <c r="C1108"/>
      <c r="D1108"/>
      <c r="E1108"/>
      <c r="F1108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6"/>
      <c r="AB1108" s="26"/>
      <c r="AC1108" s="26"/>
      <c r="AD1108" s="26"/>
      <c r="AE1108" s="26"/>
      <c r="AF1108" s="26"/>
      <c r="AG1108" s="26"/>
      <c r="AH1108" s="26"/>
      <c r="AI1108" s="26"/>
      <c r="AJ1108" s="26"/>
      <c r="AK1108" s="26"/>
      <c r="AL1108" s="26"/>
      <c r="AM1108" s="26"/>
      <c r="AN1108" s="26"/>
      <c r="AO1108" s="26"/>
      <c r="AP1108" s="26"/>
      <c r="AQ1108" s="26"/>
      <c r="AR1108" s="26"/>
      <c r="AS1108" s="26"/>
      <c r="AT1108" s="26"/>
      <c r="AU1108" s="26"/>
      <c r="AV1108" s="26"/>
      <c r="AW1108" s="26"/>
      <c r="AX1108" s="26"/>
      <c r="AY1108" s="26"/>
      <c r="AZ1108" s="26"/>
      <c r="BA1108" s="26"/>
      <c r="BB1108" s="26"/>
      <c r="BC1108" s="26"/>
      <c r="BD1108" s="26"/>
      <c r="BE1108" s="26"/>
      <c r="BF1108" s="26"/>
      <c r="BG1108" s="26"/>
      <c r="BH1108" s="26"/>
      <c r="BI1108" s="26"/>
      <c r="BJ1108" s="26"/>
      <c r="BK1108" s="26"/>
      <c r="BL1108" s="26"/>
      <c r="BM1108" s="26"/>
      <c r="BN1108" s="26"/>
      <c r="BO1108" s="26"/>
      <c r="BP1108" s="26"/>
      <c r="BQ1108" s="26"/>
      <c r="BR1108" s="26"/>
      <c r="BS1108" s="26"/>
      <c r="BT1108" s="26"/>
      <c r="BU1108" s="26"/>
      <c r="BV1108" s="26"/>
      <c r="BW1108" s="26"/>
      <c r="BX1108" s="26"/>
      <c r="BY1108" s="26"/>
      <c r="BZ1108" s="26"/>
      <c r="CA1108" s="26"/>
      <c r="CB1108" s="26"/>
      <c r="CC1108" s="26"/>
      <c r="CD1108" s="26"/>
      <c r="CE1108" s="26"/>
      <c r="CF1108" s="26"/>
      <c r="CG1108" s="26"/>
      <c r="CH1108" s="26"/>
      <c r="CI1108" s="26"/>
      <c r="CJ1108" s="26"/>
      <c r="CK1108" s="26"/>
      <c r="CL1108" s="26"/>
      <c r="CM1108" s="26"/>
      <c r="CN1108" s="26"/>
      <c r="CO1108" s="26"/>
      <c r="CP1108" s="26"/>
      <c r="CQ1108" s="26"/>
      <c r="CR1108" s="26"/>
      <c r="CS1108" s="26"/>
      <c r="CT1108" s="26"/>
      <c r="CU1108" s="26"/>
      <c r="CV1108" s="26"/>
      <c r="CW1108" s="26"/>
      <c r="CX1108" s="26"/>
      <c r="CY1108" s="26"/>
      <c r="CZ1108" s="26"/>
      <c r="DA1108" s="26"/>
      <c r="DB1108" s="26"/>
      <c r="DC1108" s="26"/>
      <c r="DD1108" s="26"/>
      <c r="DE1108" s="26"/>
      <c r="DF1108" s="26"/>
      <c r="DG1108" s="26"/>
      <c r="DH1108" s="26"/>
      <c r="DI1108" s="26"/>
      <c r="DJ1108" s="26"/>
      <c r="DK1108" s="26"/>
      <c r="DL1108" s="26"/>
      <c r="DM1108" s="26"/>
      <c r="DN1108" s="26"/>
      <c r="DO1108" s="26"/>
      <c r="DP1108" s="26"/>
      <c r="DQ1108" s="26"/>
      <c r="DR1108" s="26"/>
      <c r="DS1108" s="26"/>
      <c r="DT1108" s="26"/>
      <c r="DU1108" s="26"/>
      <c r="DV1108" s="26"/>
      <c r="DW1108" s="26"/>
      <c r="DX1108" s="26"/>
      <c r="DY1108" s="26"/>
      <c r="DZ1108" s="26"/>
      <c r="EA1108" s="26"/>
      <c r="EB1108" s="26"/>
      <c r="EC1108" s="26"/>
      <c r="ED1108" s="26"/>
      <c r="EE1108" s="26"/>
      <c r="EF1108" s="26"/>
      <c r="EG1108" s="26"/>
      <c r="EH1108" s="26"/>
      <c r="EI1108" s="26"/>
      <c r="EJ1108" s="26"/>
      <c r="EK1108" s="26"/>
      <c r="EL1108" s="26"/>
      <c r="EM1108" s="26"/>
      <c r="EN1108" s="26"/>
      <c r="EO1108" s="26"/>
      <c r="EP1108" s="26"/>
      <c r="EQ1108" s="26"/>
      <c r="ER1108" s="26"/>
      <c r="ES1108" s="26"/>
      <c r="ET1108" s="26"/>
      <c r="EU1108" s="26"/>
      <c r="EV1108" s="26"/>
      <c r="EW1108" s="26"/>
      <c r="EX1108" s="26"/>
      <c r="EY1108" s="26"/>
      <c r="EZ1108" s="26"/>
      <c r="FA1108" s="26"/>
      <c r="FB1108" s="26"/>
      <c r="FC1108" s="26"/>
      <c r="FD1108" s="26"/>
      <c r="FE1108" s="26"/>
      <c r="FF1108" s="26"/>
      <c r="FG1108" s="26"/>
      <c r="FH1108" s="26"/>
      <c r="FI1108" s="26"/>
      <c r="FJ1108" s="26"/>
      <c r="FK1108" s="26"/>
      <c r="FL1108" s="26"/>
      <c r="FM1108" s="26"/>
      <c r="FN1108" s="26"/>
      <c r="FO1108" s="26"/>
      <c r="FP1108" s="26"/>
      <c r="FQ1108" s="26"/>
      <c r="FR1108" s="26"/>
      <c r="FS1108" s="26"/>
      <c r="FT1108" s="26"/>
      <c r="FU1108" s="26"/>
      <c r="FV1108" s="26"/>
      <c r="FW1108" s="26"/>
      <c r="FX1108" s="26"/>
      <c r="FY1108" s="26"/>
      <c r="FZ1108" s="26"/>
      <c r="GA1108" s="26"/>
      <c r="GB1108" s="26"/>
      <c r="GC1108" s="26"/>
      <c r="GD1108" s="26"/>
      <c r="GE1108" s="26"/>
      <c r="GF1108" s="26"/>
      <c r="GG1108" s="26"/>
      <c r="GH1108" s="26"/>
      <c r="GI1108" s="26"/>
      <c r="GJ1108" s="26"/>
      <c r="GK1108" s="26"/>
      <c r="GL1108" s="26"/>
      <c r="GM1108" s="26"/>
      <c r="GN1108" s="26"/>
      <c r="GO1108" s="26"/>
      <c r="GP1108" s="26"/>
      <c r="GQ1108" s="26"/>
      <c r="GR1108" s="26"/>
      <c r="GS1108" s="26"/>
      <c r="GT1108" s="26"/>
      <c r="GU1108" s="26"/>
      <c r="GV1108" s="26"/>
      <c r="GW1108" s="26"/>
      <c r="GX1108" s="26"/>
      <c r="GY1108" s="26"/>
      <c r="GZ1108" s="26"/>
      <c r="HA1108" s="26"/>
      <c r="HB1108" s="26"/>
      <c r="HC1108" s="26"/>
      <c r="HD1108" s="26"/>
      <c r="HE1108" s="26"/>
      <c r="HF1108" s="26"/>
      <c r="HG1108" s="26"/>
      <c r="HH1108" s="26"/>
      <c r="HI1108" s="26"/>
      <c r="HJ1108" s="26"/>
      <c r="HK1108" s="26"/>
      <c r="HL1108" s="26"/>
      <c r="HM1108" s="26"/>
      <c r="HN1108" s="26"/>
      <c r="HO1108" s="26"/>
      <c r="HP1108" s="26"/>
      <c r="HQ1108" s="26"/>
      <c r="HR1108" s="26"/>
      <c r="HS1108" s="26"/>
      <c r="HT1108" s="26"/>
      <c r="HU1108" s="26"/>
      <c r="HV1108" s="26"/>
      <c r="HW1108" s="26"/>
      <c r="HX1108" s="26"/>
      <c r="HY1108" s="26"/>
      <c r="HZ1108" s="26"/>
      <c r="IA1108" s="26"/>
      <c r="IB1108" s="26"/>
      <c r="IC1108" s="26"/>
      <c r="ID1108" s="26"/>
      <c r="IE1108" s="26"/>
      <c r="IF1108" s="26"/>
      <c r="IG1108" s="26"/>
      <c r="IH1108" s="26"/>
      <c r="II1108" s="26"/>
      <c r="IJ1108" s="26"/>
      <c r="IK1108" s="26"/>
      <c r="IL1108" s="26"/>
      <c r="IM1108" s="26"/>
      <c r="IN1108" s="26"/>
      <c r="IO1108" s="26"/>
      <c r="IP1108" s="26"/>
      <c r="IQ1108" s="26"/>
      <c r="IR1108" s="26"/>
      <c r="IS1108" s="26"/>
      <c r="IT1108" s="26"/>
      <c r="IU1108" s="26"/>
      <c r="IV1108" s="26"/>
    </row>
    <row r="1109" spans="1:256" s="32" customFormat="1" ht="14.4" x14ac:dyDescent="0.3">
      <c r="A1109"/>
      <c r="B1109"/>
      <c r="C1109"/>
      <c r="D1109"/>
      <c r="E1109"/>
      <c r="F1109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6"/>
      <c r="AB1109" s="26"/>
      <c r="AC1109" s="26"/>
      <c r="AD1109" s="26"/>
      <c r="AE1109" s="26"/>
      <c r="AF1109" s="26"/>
      <c r="AG1109" s="26"/>
      <c r="AH1109" s="26"/>
      <c r="AI1109" s="26"/>
      <c r="AJ1109" s="26"/>
      <c r="AK1109" s="26"/>
      <c r="AL1109" s="26"/>
      <c r="AM1109" s="26"/>
      <c r="AN1109" s="26"/>
      <c r="AO1109" s="26"/>
      <c r="AP1109" s="26"/>
      <c r="AQ1109" s="26"/>
      <c r="AR1109" s="26"/>
      <c r="AS1109" s="26"/>
      <c r="AT1109" s="26"/>
      <c r="AU1109" s="26"/>
      <c r="AV1109" s="26"/>
      <c r="AW1109" s="26"/>
      <c r="AX1109" s="26"/>
      <c r="AY1109" s="26"/>
      <c r="AZ1109" s="26"/>
      <c r="BA1109" s="26"/>
      <c r="BB1109" s="26"/>
      <c r="BC1109" s="26"/>
      <c r="BD1109" s="26"/>
      <c r="BE1109" s="26"/>
      <c r="BF1109" s="26"/>
      <c r="BG1109" s="26"/>
      <c r="BH1109" s="26"/>
      <c r="BI1109" s="26"/>
      <c r="BJ1109" s="26"/>
      <c r="BK1109" s="26"/>
      <c r="BL1109" s="26"/>
      <c r="BM1109" s="26"/>
      <c r="BN1109" s="26"/>
      <c r="BO1109" s="26"/>
      <c r="BP1109" s="26"/>
      <c r="BQ1109" s="26"/>
      <c r="BR1109" s="26"/>
      <c r="BS1109" s="26"/>
      <c r="BT1109" s="26"/>
      <c r="BU1109" s="26"/>
      <c r="BV1109" s="26"/>
      <c r="BW1109" s="26"/>
      <c r="BX1109" s="26"/>
      <c r="BY1109" s="26"/>
      <c r="BZ1109" s="26"/>
      <c r="CA1109" s="26"/>
      <c r="CB1109" s="26"/>
      <c r="CC1109" s="26"/>
      <c r="CD1109" s="26"/>
      <c r="CE1109" s="26"/>
      <c r="CF1109" s="26"/>
      <c r="CG1109" s="26"/>
      <c r="CH1109" s="26"/>
      <c r="CI1109" s="26"/>
      <c r="CJ1109" s="26"/>
      <c r="CK1109" s="26"/>
      <c r="CL1109" s="26"/>
      <c r="CM1109" s="26"/>
      <c r="CN1109" s="26"/>
      <c r="CO1109" s="26"/>
      <c r="CP1109" s="26"/>
      <c r="CQ1109" s="26"/>
      <c r="CR1109" s="26"/>
      <c r="CS1109" s="26"/>
      <c r="CT1109" s="26"/>
      <c r="CU1109" s="26"/>
      <c r="CV1109" s="26"/>
      <c r="CW1109" s="26"/>
      <c r="CX1109" s="26"/>
      <c r="CY1109" s="26"/>
      <c r="CZ1109" s="26"/>
      <c r="DA1109" s="26"/>
      <c r="DB1109" s="26"/>
      <c r="DC1109" s="26"/>
      <c r="DD1109" s="26"/>
      <c r="DE1109" s="26"/>
      <c r="DF1109" s="26"/>
      <c r="DG1109" s="26"/>
      <c r="DH1109" s="26"/>
      <c r="DI1109" s="26"/>
      <c r="DJ1109" s="26"/>
      <c r="DK1109" s="26"/>
      <c r="DL1109" s="26"/>
      <c r="DM1109" s="26"/>
      <c r="DN1109" s="26"/>
      <c r="DO1109" s="26"/>
      <c r="DP1109" s="26"/>
      <c r="DQ1109" s="26"/>
      <c r="DR1109" s="26"/>
      <c r="DS1109" s="26"/>
      <c r="DT1109" s="26"/>
      <c r="DU1109" s="26"/>
      <c r="DV1109" s="26"/>
      <c r="DW1109" s="26"/>
      <c r="DX1109" s="26"/>
      <c r="DY1109" s="26"/>
      <c r="DZ1109" s="26"/>
      <c r="EA1109" s="26"/>
      <c r="EB1109" s="26"/>
      <c r="EC1109" s="26"/>
      <c r="ED1109" s="26"/>
      <c r="EE1109" s="26"/>
      <c r="EF1109" s="26"/>
      <c r="EG1109" s="26"/>
      <c r="EH1109" s="26"/>
      <c r="EI1109" s="26"/>
      <c r="EJ1109" s="26"/>
      <c r="EK1109" s="26"/>
      <c r="EL1109" s="26"/>
      <c r="EM1109" s="26"/>
      <c r="EN1109" s="26"/>
      <c r="EO1109" s="26"/>
      <c r="EP1109" s="26"/>
      <c r="EQ1109" s="26"/>
      <c r="ER1109" s="26"/>
      <c r="ES1109" s="26"/>
      <c r="ET1109" s="26"/>
      <c r="EU1109" s="26"/>
      <c r="EV1109" s="26"/>
      <c r="EW1109" s="26"/>
      <c r="EX1109" s="26"/>
      <c r="EY1109" s="26"/>
      <c r="EZ1109" s="26"/>
      <c r="FA1109" s="26"/>
      <c r="FB1109" s="26"/>
      <c r="FC1109" s="26"/>
      <c r="FD1109" s="26"/>
      <c r="FE1109" s="26"/>
      <c r="FF1109" s="26"/>
      <c r="FG1109" s="26"/>
      <c r="FH1109" s="26"/>
      <c r="FI1109" s="26"/>
      <c r="FJ1109" s="26"/>
      <c r="FK1109" s="26"/>
      <c r="FL1109" s="26"/>
      <c r="FM1109" s="26"/>
      <c r="FN1109" s="26"/>
      <c r="FO1109" s="26"/>
      <c r="FP1109" s="26"/>
      <c r="FQ1109" s="26"/>
      <c r="FR1109" s="26"/>
      <c r="FS1109" s="26"/>
      <c r="FT1109" s="26"/>
      <c r="FU1109" s="26"/>
      <c r="FV1109" s="26"/>
      <c r="FW1109" s="26"/>
      <c r="FX1109" s="26"/>
      <c r="FY1109" s="26"/>
      <c r="FZ1109" s="26"/>
      <c r="GA1109" s="26"/>
      <c r="GB1109" s="26"/>
      <c r="GC1109" s="26"/>
      <c r="GD1109" s="26"/>
      <c r="GE1109" s="26"/>
      <c r="GF1109" s="26"/>
      <c r="GG1109" s="26"/>
      <c r="GH1109" s="26"/>
      <c r="GI1109" s="26"/>
      <c r="GJ1109" s="26"/>
      <c r="GK1109" s="26"/>
      <c r="GL1109" s="26"/>
      <c r="GM1109" s="26"/>
      <c r="GN1109" s="26"/>
      <c r="GO1109" s="26"/>
      <c r="GP1109" s="26"/>
      <c r="GQ1109" s="26"/>
      <c r="GR1109" s="26"/>
      <c r="GS1109" s="26"/>
      <c r="GT1109" s="26"/>
      <c r="GU1109" s="26"/>
      <c r="GV1109" s="26"/>
      <c r="GW1109" s="26"/>
      <c r="GX1109" s="26"/>
      <c r="GY1109" s="26"/>
      <c r="GZ1109" s="26"/>
      <c r="HA1109" s="26"/>
      <c r="HB1109" s="26"/>
      <c r="HC1109" s="26"/>
      <c r="HD1109" s="26"/>
      <c r="HE1109" s="26"/>
      <c r="HF1109" s="26"/>
      <c r="HG1109" s="26"/>
      <c r="HH1109" s="26"/>
      <c r="HI1109" s="26"/>
      <c r="HJ1109" s="26"/>
      <c r="HK1109" s="26"/>
      <c r="HL1109" s="26"/>
      <c r="HM1109" s="26"/>
      <c r="HN1109" s="26"/>
      <c r="HO1109" s="26"/>
      <c r="HP1109" s="26"/>
      <c r="HQ1109" s="26"/>
      <c r="HR1109" s="26"/>
      <c r="HS1109" s="26"/>
      <c r="HT1109" s="26"/>
      <c r="HU1109" s="26"/>
      <c r="HV1109" s="26"/>
      <c r="HW1109" s="26"/>
      <c r="HX1109" s="26"/>
      <c r="HY1109" s="26"/>
      <c r="HZ1109" s="26"/>
      <c r="IA1109" s="26"/>
      <c r="IB1109" s="26"/>
      <c r="IC1109" s="26"/>
      <c r="ID1109" s="26"/>
      <c r="IE1109" s="26"/>
      <c r="IF1109" s="26"/>
      <c r="IG1109" s="26"/>
      <c r="IH1109" s="26"/>
      <c r="II1109" s="26"/>
      <c r="IJ1109" s="26"/>
      <c r="IK1109" s="26"/>
      <c r="IL1109" s="26"/>
      <c r="IM1109" s="26"/>
      <c r="IN1109" s="26"/>
      <c r="IO1109" s="26"/>
      <c r="IP1109" s="26"/>
      <c r="IQ1109" s="26"/>
      <c r="IR1109" s="26"/>
      <c r="IS1109" s="26"/>
      <c r="IT1109" s="26"/>
      <c r="IU1109" s="26"/>
      <c r="IV1109" s="26"/>
    </row>
    <row r="1110" spans="1:256" s="32" customFormat="1" ht="14.4" x14ac:dyDescent="0.3">
      <c r="A1110"/>
      <c r="B1110"/>
      <c r="C1110"/>
      <c r="D1110"/>
      <c r="E1110"/>
      <c r="F1110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6"/>
      <c r="AB1110" s="26"/>
      <c r="AC1110" s="26"/>
      <c r="AD1110" s="26"/>
      <c r="AE1110" s="26"/>
      <c r="AF1110" s="26"/>
      <c r="AG1110" s="26"/>
      <c r="AH1110" s="26"/>
      <c r="AI1110" s="26"/>
      <c r="AJ1110" s="26"/>
      <c r="AK1110" s="26"/>
      <c r="AL1110" s="26"/>
      <c r="AM1110" s="26"/>
      <c r="AN1110" s="26"/>
      <c r="AO1110" s="26"/>
      <c r="AP1110" s="26"/>
      <c r="AQ1110" s="26"/>
      <c r="AR1110" s="26"/>
      <c r="AS1110" s="26"/>
      <c r="AT1110" s="26"/>
      <c r="AU1110" s="26"/>
      <c r="AV1110" s="26"/>
      <c r="AW1110" s="26"/>
      <c r="AX1110" s="26"/>
      <c r="AY1110" s="26"/>
      <c r="AZ1110" s="26"/>
      <c r="BA1110" s="26"/>
      <c r="BB1110" s="26"/>
      <c r="BC1110" s="26"/>
      <c r="BD1110" s="26"/>
      <c r="BE1110" s="26"/>
      <c r="BF1110" s="26"/>
      <c r="BG1110" s="26"/>
      <c r="BH1110" s="26"/>
      <c r="BI1110" s="26"/>
      <c r="BJ1110" s="26"/>
      <c r="BK1110" s="26"/>
      <c r="BL1110" s="26"/>
      <c r="BM1110" s="26"/>
      <c r="BN1110" s="26"/>
      <c r="BO1110" s="26"/>
      <c r="BP1110" s="26"/>
      <c r="BQ1110" s="26"/>
      <c r="BR1110" s="26"/>
      <c r="BS1110" s="26"/>
      <c r="BT1110" s="26"/>
      <c r="BU1110" s="26"/>
      <c r="BV1110" s="26"/>
      <c r="BW1110" s="26"/>
      <c r="BX1110" s="26"/>
      <c r="BY1110" s="26"/>
      <c r="BZ1110" s="26"/>
      <c r="CA1110" s="26"/>
      <c r="CB1110" s="26"/>
      <c r="CC1110" s="26"/>
      <c r="CD1110" s="26"/>
      <c r="CE1110" s="26"/>
      <c r="CF1110" s="26"/>
      <c r="CG1110" s="26"/>
      <c r="CH1110" s="26"/>
      <c r="CI1110" s="26"/>
      <c r="CJ1110" s="26"/>
      <c r="CK1110" s="26"/>
      <c r="CL1110" s="26"/>
      <c r="CM1110" s="26"/>
      <c r="CN1110" s="26"/>
      <c r="CO1110" s="26"/>
      <c r="CP1110" s="26"/>
      <c r="CQ1110" s="26"/>
      <c r="CR1110" s="26"/>
      <c r="CS1110" s="26"/>
      <c r="CT1110" s="26"/>
      <c r="CU1110" s="26"/>
      <c r="CV1110" s="26"/>
      <c r="CW1110" s="26"/>
      <c r="CX1110" s="26"/>
      <c r="CY1110" s="26"/>
      <c r="CZ1110" s="26"/>
      <c r="DA1110" s="26"/>
      <c r="DB1110" s="26"/>
      <c r="DC1110" s="26"/>
      <c r="DD1110" s="26"/>
      <c r="DE1110" s="26"/>
      <c r="DF1110" s="26"/>
      <c r="DG1110" s="26"/>
      <c r="DH1110" s="26"/>
      <c r="DI1110" s="26"/>
      <c r="DJ1110" s="26"/>
      <c r="DK1110" s="26"/>
      <c r="DL1110" s="26"/>
      <c r="DM1110" s="26"/>
      <c r="DN1110" s="26"/>
      <c r="DO1110" s="26"/>
      <c r="DP1110" s="26"/>
      <c r="DQ1110" s="26"/>
      <c r="DR1110" s="26"/>
      <c r="DS1110" s="26"/>
      <c r="DT1110" s="26"/>
      <c r="DU1110" s="26"/>
      <c r="DV1110" s="26"/>
      <c r="DW1110" s="26"/>
      <c r="DX1110" s="26"/>
      <c r="DY1110" s="26"/>
      <c r="DZ1110" s="26"/>
      <c r="EA1110" s="26"/>
      <c r="EB1110" s="26"/>
      <c r="EC1110" s="26"/>
      <c r="ED1110" s="26"/>
      <c r="EE1110" s="26"/>
      <c r="EF1110" s="26"/>
      <c r="EG1110" s="26"/>
      <c r="EH1110" s="26"/>
      <c r="EI1110" s="26"/>
      <c r="EJ1110" s="26"/>
      <c r="EK1110" s="26"/>
      <c r="EL1110" s="26"/>
      <c r="EM1110" s="26"/>
      <c r="EN1110" s="26"/>
      <c r="EO1110" s="26"/>
      <c r="EP1110" s="26"/>
      <c r="EQ1110" s="26"/>
      <c r="ER1110" s="26"/>
      <c r="ES1110" s="26"/>
      <c r="ET1110" s="26"/>
      <c r="EU1110" s="26"/>
      <c r="EV1110" s="26"/>
      <c r="EW1110" s="26"/>
      <c r="EX1110" s="26"/>
      <c r="EY1110" s="26"/>
      <c r="EZ1110" s="26"/>
      <c r="FA1110" s="26"/>
      <c r="FB1110" s="26"/>
      <c r="FC1110" s="26"/>
      <c r="FD1110" s="26"/>
      <c r="FE1110" s="26"/>
      <c r="FF1110" s="26"/>
      <c r="FG1110" s="26"/>
      <c r="FH1110" s="26"/>
      <c r="FI1110" s="26"/>
      <c r="FJ1110" s="26"/>
      <c r="FK1110" s="26"/>
      <c r="FL1110" s="26"/>
      <c r="FM1110" s="26"/>
      <c r="FN1110" s="26"/>
      <c r="FO1110" s="26"/>
      <c r="FP1110" s="26"/>
      <c r="FQ1110" s="26"/>
      <c r="FR1110" s="26"/>
      <c r="FS1110" s="26"/>
      <c r="FT1110" s="26"/>
      <c r="FU1110" s="26"/>
      <c r="FV1110" s="26"/>
      <c r="FW1110" s="26"/>
      <c r="FX1110" s="26"/>
      <c r="FY1110" s="26"/>
      <c r="FZ1110" s="26"/>
      <c r="GA1110" s="26"/>
      <c r="GB1110" s="26"/>
      <c r="GC1110" s="26"/>
      <c r="GD1110" s="26"/>
      <c r="GE1110" s="26"/>
      <c r="GF1110" s="26"/>
      <c r="GG1110" s="26"/>
      <c r="GH1110" s="26"/>
      <c r="GI1110" s="26"/>
      <c r="GJ1110" s="26"/>
      <c r="GK1110" s="26"/>
      <c r="GL1110" s="26"/>
      <c r="GM1110" s="26"/>
      <c r="GN1110" s="26"/>
      <c r="GO1110" s="26"/>
      <c r="GP1110" s="26"/>
      <c r="GQ1110" s="26"/>
      <c r="GR1110" s="26"/>
      <c r="GS1110" s="26"/>
      <c r="GT1110" s="26"/>
      <c r="GU1110" s="26"/>
      <c r="GV1110" s="26"/>
      <c r="GW1110" s="26"/>
      <c r="GX1110" s="26"/>
      <c r="GY1110" s="26"/>
      <c r="GZ1110" s="26"/>
      <c r="HA1110" s="26"/>
      <c r="HB1110" s="26"/>
      <c r="HC1110" s="26"/>
      <c r="HD1110" s="26"/>
      <c r="HE1110" s="26"/>
      <c r="HF1110" s="26"/>
      <c r="HG1110" s="26"/>
      <c r="HH1110" s="26"/>
      <c r="HI1110" s="26"/>
      <c r="HJ1110" s="26"/>
      <c r="HK1110" s="26"/>
      <c r="HL1110" s="26"/>
      <c r="HM1110" s="26"/>
      <c r="HN1110" s="26"/>
      <c r="HO1110" s="26"/>
      <c r="HP1110" s="26"/>
      <c r="HQ1110" s="26"/>
      <c r="HR1110" s="26"/>
      <c r="HS1110" s="26"/>
      <c r="HT1110" s="26"/>
      <c r="HU1110" s="26"/>
      <c r="HV1110" s="26"/>
      <c r="HW1110" s="26"/>
      <c r="HX1110" s="26"/>
      <c r="HY1110" s="26"/>
      <c r="HZ1110" s="26"/>
      <c r="IA1110" s="26"/>
      <c r="IB1110" s="26"/>
      <c r="IC1110" s="26"/>
      <c r="ID1110" s="26"/>
      <c r="IE1110" s="26"/>
      <c r="IF1110" s="26"/>
      <c r="IG1110" s="26"/>
      <c r="IH1110" s="26"/>
      <c r="II1110" s="26"/>
      <c r="IJ1110" s="26"/>
      <c r="IK1110" s="26"/>
      <c r="IL1110" s="26"/>
      <c r="IM1110" s="26"/>
      <c r="IN1110" s="26"/>
      <c r="IO1110" s="26"/>
      <c r="IP1110" s="26"/>
      <c r="IQ1110" s="26"/>
      <c r="IR1110" s="26"/>
      <c r="IS1110" s="26"/>
      <c r="IT1110" s="26"/>
      <c r="IU1110" s="26"/>
      <c r="IV1110" s="26"/>
    </row>
    <row r="1111" spans="1:256" s="35" customFormat="1" ht="14.4" x14ac:dyDescent="0.3">
      <c r="A1111"/>
      <c r="B1111"/>
      <c r="C1111"/>
      <c r="D1111"/>
      <c r="E1111"/>
      <c r="F1111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6"/>
      <c r="AB1111" s="26"/>
      <c r="AC1111" s="26"/>
      <c r="AD1111" s="26"/>
      <c r="AE1111" s="26"/>
      <c r="AF1111" s="26"/>
      <c r="AG1111" s="26"/>
      <c r="AH1111" s="26"/>
      <c r="AI1111" s="26"/>
      <c r="AJ1111" s="26"/>
      <c r="AK1111" s="26"/>
      <c r="AL1111" s="26"/>
      <c r="AM1111" s="26"/>
      <c r="AN1111" s="26"/>
      <c r="AO1111" s="26"/>
      <c r="AP1111" s="26"/>
      <c r="AQ1111" s="26"/>
      <c r="AR1111" s="26"/>
      <c r="AS1111" s="26"/>
      <c r="AT1111" s="26"/>
      <c r="AU1111" s="26"/>
      <c r="AV1111" s="26"/>
      <c r="AW1111" s="26"/>
      <c r="AX1111" s="26"/>
      <c r="AY1111" s="26"/>
      <c r="AZ1111" s="26"/>
      <c r="BA1111" s="26"/>
      <c r="BB1111" s="26"/>
      <c r="BC1111" s="26"/>
      <c r="BD1111" s="26"/>
      <c r="BE1111" s="26"/>
      <c r="BF1111" s="26"/>
      <c r="BG1111" s="26"/>
      <c r="BH1111" s="26"/>
      <c r="BI1111" s="26"/>
      <c r="BJ1111" s="26"/>
      <c r="BK1111" s="26"/>
      <c r="BL1111" s="26"/>
      <c r="BM1111" s="26"/>
      <c r="BN1111" s="26"/>
      <c r="BO1111" s="26"/>
      <c r="BP1111" s="26"/>
      <c r="BQ1111" s="26"/>
      <c r="BR1111" s="26"/>
      <c r="BS1111" s="26"/>
      <c r="BT1111" s="26"/>
      <c r="BU1111" s="26"/>
      <c r="BV1111" s="26"/>
      <c r="BW1111" s="26"/>
      <c r="BX1111" s="26"/>
      <c r="BY1111" s="26"/>
      <c r="BZ1111" s="26"/>
      <c r="CA1111" s="26"/>
      <c r="CB1111" s="26"/>
      <c r="CC1111" s="26"/>
      <c r="CD1111" s="26"/>
      <c r="CE1111" s="26"/>
      <c r="CF1111" s="26"/>
      <c r="CG1111" s="26"/>
      <c r="CH1111" s="26"/>
      <c r="CI1111" s="26"/>
      <c r="CJ1111" s="26"/>
      <c r="CK1111" s="26"/>
      <c r="CL1111" s="26"/>
      <c r="CM1111" s="26"/>
      <c r="CN1111" s="26"/>
      <c r="CO1111" s="26"/>
      <c r="CP1111" s="26"/>
      <c r="CQ1111" s="26"/>
      <c r="CR1111" s="26"/>
      <c r="CS1111" s="26"/>
      <c r="CT1111" s="26"/>
      <c r="CU1111" s="26"/>
      <c r="CV1111" s="26"/>
      <c r="CW1111" s="26"/>
      <c r="CX1111" s="26"/>
      <c r="CY1111" s="26"/>
      <c r="CZ1111" s="26"/>
      <c r="DA1111" s="26"/>
      <c r="DB1111" s="26"/>
      <c r="DC1111" s="26"/>
      <c r="DD1111" s="26"/>
      <c r="DE1111" s="26"/>
      <c r="DF1111" s="26"/>
      <c r="DG1111" s="26"/>
      <c r="DH1111" s="26"/>
      <c r="DI1111" s="26"/>
      <c r="DJ1111" s="26"/>
      <c r="DK1111" s="26"/>
      <c r="DL1111" s="26"/>
      <c r="DM1111" s="26"/>
      <c r="DN1111" s="26"/>
      <c r="DO1111" s="26"/>
      <c r="DP1111" s="26"/>
      <c r="DQ1111" s="26"/>
      <c r="DR1111" s="26"/>
      <c r="DS1111" s="26"/>
      <c r="DT1111" s="26"/>
      <c r="DU1111" s="26"/>
      <c r="DV1111" s="26"/>
      <c r="DW1111" s="26"/>
      <c r="DX1111" s="26"/>
      <c r="DY1111" s="26"/>
      <c r="DZ1111" s="26"/>
      <c r="EA1111" s="26"/>
      <c r="EB1111" s="26"/>
      <c r="EC1111" s="26"/>
      <c r="ED1111" s="26"/>
      <c r="EE1111" s="26"/>
      <c r="EF1111" s="26"/>
      <c r="EG1111" s="26"/>
      <c r="EH1111" s="26"/>
      <c r="EI1111" s="26"/>
      <c r="EJ1111" s="26"/>
      <c r="EK1111" s="26"/>
      <c r="EL1111" s="26"/>
      <c r="EM1111" s="26"/>
      <c r="EN1111" s="26"/>
      <c r="EO1111" s="26"/>
      <c r="EP1111" s="26"/>
      <c r="EQ1111" s="26"/>
      <c r="ER1111" s="26"/>
      <c r="ES1111" s="26"/>
      <c r="ET1111" s="26"/>
      <c r="EU1111" s="26"/>
      <c r="EV1111" s="26"/>
      <c r="EW1111" s="26"/>
      <c r="EX1111" s="26"/>
      <c r="EY1111" s="26"/>
      <c r="EZ1111" s="26"/>
      <c r="FA1111" s="26"/>
      <c r="FB1111" s="26"/>
      <c r="FC1111" s="26"/>
      <c r="FD1111" s="26"/>
      <c r="FE1111" s="26"/>
      <c r="FF1111" s="26"/>
      <c r="FG1111" s="26"/>
      <c r="FH1111" s="26"/>
      <c r="FI1111" s="26"/>
      <c r="FJ1111" s="26"/>
      <c r="FK1111" s="26"/>
      <c r="FL1111" s="26"/>
      <c r="FM1111" s="26"/>
      <c r="FN1111" s="26"/>
      <c r="FO1111" s="26"/>
      <c r="FP1111" s="26"/>
      <c r="FQ1111" s="26"/>
      <c r="FR1111" s="26"/>
      <c r="FS1111" s="26"/>
      <c r="FT1111" s="26"/>
      <c r="FU1111" s="26"/>
      <c r="FV1111" s="26"/>
      <c r="FW1111" s="26"/>
      <c r="FX1111" s="26"/>
      <c r="FY1111" s="26"/>
      <c r="FZ1111" s="26"/>
      <c r="GA1111" s="26"/>
      <c r="GB1111" s="26"/>
      <c r="GC1111" s="26"/>
      <c r="GD1111" s="26"/>
      <c r="GE1111" s="26"/>
      <c r="GF1111" s="26"/>
      <c r="GG1111" s="26"/>
      <c r="GH1111" s="26"/>
      <c r="GI1111" s="26"/>
      <c r="GJ1111" s="26"/>
      <c r="GK1111" s="26"/>
      <c r="GL1111" s="26"/>
      <c r="GM1111" s="26"/>
      <c r="GN1111" s="26"/>
      <c r="GO1111" s="26"/>
      <c r="GP1111" s="26"/>
      <c r="GQ1111" s="26"/>
      <c r="GR1111" s="26"/>
      <c r="GS1111" s="26"/>
      <c r="GT1111" s="26"/>
      <c r="GU1111" s="26"/>
      <c r="GV1111" s="26"/>
      <c r="GW1111" s="26"/>
      <c r="GX1111" s="26"/>
      <c r="GY1111" s="26"/>
      <c r="GZ1111" s="26"/>
      <c r="HA1111" s="26"/>
      <c r="HB1111" s="26"/>
      <c r="HC1111" s="26"/>
      <c r="HD1111" s="26"/>
      <c r="HE1111" s="26"/>
      <c r="HF1111" s="26"/>
      <c r="HG1111" s="26"/>
      <c r="HH1111" s="26"/>
      <c r="HI1111" s="26"/>
      <c r="HJ1111" s="26"/>
      <c r="HK1111" s="26"/>
      <c r="HL1111" s="26"/>
      <c r="HM1111" s="26"/>
      <c r="HN1111" s="26"/>
      <c r="HO1111" s="26"/>
      <c r="HP1111" s="26"/>
      <c r="HQ1111" s="26"/>
      <c r="HR1111" s="26"/>
      <c r="HS1111" s="26"/>
      <c r="HT1111" s="26"/>
      <c r="HU1111" s="26"/>
      <c r="HV1111" s="26"/>
      <c r="HW1111" s="26"/>
      <c r="HX1111" s="26"/>
      <c r="HY1111" s="26"/>
      <c r="HZ1111" s="26"/>
      <c r="IA1111" s="26"/>
      <c r="IB1111" s="26"/>
      <c r="IC1111" s="26"/>
      <c r="ID1111" s="26"/>
      <c r="IE1111" s="26"/>
      <c r="IF1111" s="26"/>
      <c r="IG1111" s="26"/>
      <c r="IH1111" s="26"/>
      <c r="II1111" s="26"/>
      <c r="IJ1111" s="26"/>
      <c r="IK1111" s="26"/>
      <c r="IL1111" s="26"/>
      <c r="IM1111" s="26"/>
      <c r="IN1111" s="26"/>
      <c r="IO1111" s="26"/>
      <c r="IP1111" s="26"/>
      <c r="IQ1111" s="26"/>
      <c r="IR1111" s="26"/>
      <c r="IS1111" s="26"/>
      <c r="IT1111" s="26"/>
      <c r="IU1111" s="26"/>
      <c r="IV1111" s="26"/>
    </row>
    <row r="1112" spans="1:256" s="32" customFormat="1" ht="14.4" x14ac:dyDescent="0.3">
      <c r="A1112"/>
      <c r="B1112"/>
      <c r="C1112"/>
      <c r="D1112"/>
      <c r="E1112"/>
      <c r="F1112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6"/>
      <c r="AB1112" s="26"/>
      <c r="AC1112" s="26"/>
      <c r="AD1112" s="26"/>
      <c r="AE1112" s="26"/>
      <c r="AF1112" s="26"/>
      <c r="AG1112" s="26"/>
      <c r="AH1112" s="26"/>
      <c r="AI1112" s="26"/>
      <c r="AJ1112" s="26"/>
      <c r="AK1112" s="26"/>
      <c r="AL1112" s="26"/>
      <c r="AM1112" s="26"/>
      <c r="AN1112" s="26"/>
      <c r="AO1112" s="26"/>
      <c r="AP1112" s="26"/>
      <c r="AQ1112" s="26"/>
      <c r="AR1112" s="26"/>
      <c r="AS1112" s="26"/>
      <c r="AT1112" s="26"/>
      <c r="AU1112" s="26"/>
      <c r="AV1112" s="26"/>
      <c r="AW1112" s="26"/>
      <c r="AX1112" s="26"/>
      <c r="AY1112" s="26"/>
      <c r="AZ1112" s="26"/>
      <c r="BA1112" s="26"/>
      <c r="BB1112" s="26"/>
      <c r="BC1112" s="26"/>
      <c r="BD1112" s="26"/>
      <c r="BE1112" s="26"/>
      <c r="BF1112" s="26"/>
      <c r="BG1112" s="26"/>
      <c r="BH1112" s="26"/>
      <c r="BI1112" s="26"/>
      <c r="BJ1112" s="26"/>
      <c r="BK1112" s="26"/>
      <c r="BL1112" s="26"/>
      <c r="BM1112" s="26"/>
      <c r="BN1112" s="26"/>
      <c r="BO1112" s="26"/>
      <c r="BP1112" s="26"/>
      <c r="BQ1112" s="26"/>
      <c r="BR1112" s="26"/>
      <c r="BS1112" s="26"/>
      <c r="BT1112" s="26"/>
      <c r="BU1112" s="26"/>
      <c r="BV1112" s="26"/>
      <c r="BW1112" s="26"/>
      <c r="BX1112" s="26"/>
      <c r="BY1112" s="26"/>
      <c r="BZ1112" s="26"/>
      <c r="CA1112" s="26"/>
      <c r="CB1112" s="26"/>
      <c r="CC1112" s="26"/>
      <c r="CD1112" s="26"/>
      <c r="CE1112" s="26"/>
      <c r="CF1112" s="26"/>
      <c r="CG1112" s="26"/>
      <c r="CH1112" s="26"/>
      <c r="CI1112" s="26"/>
      <c r="CJ1112" s="26"/>
      <c r="CK1112" s="26"/>
      <c r="CL1112" s="26"/>
      <c r="CM1112" s="26"/>
      <c r="CN1112" s="26"/>
      <c r="CO1112" s="26"/>
      <c r="CP1112" s="26"/>
      <c r="CQ1112" s="26"/>
      <c r="CR1112" s="26"/>
      <c r="CS1112" s="26"/>
      <c r="CT1112" s="26"/>
      <c r="CU1112" s="26"/>
      <c r="CV1112" s="26"/>
      <c r="CW1112" s="26"/>
      <c r="CX1112" s="26"/>
      <c r="CY1112" s="26"/>
      <c r="CZ1112" s="26"/>
      <c r="DA1112" s="26"/>
      <c r="DB1112" s="26"/>
      <c r="DC1112" s="26"/>
      <c r="DD1112" s="26"/>
      <c r="DE1112" s="26"/>
      <c r="DF1112" s="26"/>
      <c r="DG1112" s="26"/>
      <c r="DH1112" s="26"/>
      <c r="DI1112" s="26"/>
      <c r="DJ1112" s="26"/>
      <c r="DK1112" s="26"/>
      <c r="DL1112" s="26"/>
      <c r="DM1112" s="26"/>
      <c r="DN1112" s="26"/>
      <c r="DO1112" s="26"/>
      <c r="DP1112" s="26"/>
      <c r="DQ1112" s="26"/>
      <c r="DR1112" s="26"/>
      <c r="DS1112" s="26"/>
      <c r="DT1112" s="26"/>
      <c r="DU1112" s="26"/>
      <c r="DV1112" s="26"/>
      <c r="DW1112" s="26"/>
      <c r="DX1112" s="26"/>
      <c r="DY1112" s="26"/>
      <c r="DZ1112" s="26"/>
      <c r="EA1112" s="26"/>
      <c r="EB1112" s="26"/>
      <c r="EC1112" s="26"/>
      <c r="ED1112" s="26"/>
      <c r="EE1112" s="26"/>
      <c r="EF1112" s="26"/>
      <c r="EG1112" s="26"/>
      <c r="EH1112" s="26"/>
      <c r="EI1112" s="26"/>
      <c r="EJ1112" s="26"/>
      <c r="EK1112" s="26"/>
      <c r="EL1112" s="26"/>
      <c r="EM1112" s="26"/>
      <c r="EN1112" s="26"/>
      <c r="EO1112" s="26"/>
      <c r="EP1112" s="26"/>
      <c r="EQ1112" s="26"/>
      <c r="ER1112" s="26"/>
      <c r="ES1112" s="26"/>
      <c r="ET1112" s="26"/>
      <c r="EU1112" s="26"/>
      <c r="EV1112" s="26"/>
      <c r="EW1112" s="26"/>
      <c r="EX1112" s="26"/>
      <c r="EY1112" s="26"/>
      <c r="EZ1112" s="26"/>
      <c r="FA1112" s="26"/>
      <c r="FB1112" s="26"/>
      <c r="FC1112" s="26"/>
      <c r="FD1112" s="26"/>
      <c r="FE1112" s="26"/>
      <c r="FF1112" s="26"/>
      <c r="FG1112" s="26"/>
      <c r="FH1112" s="26"/>
      <c r="FI1112" s="26"/>
      <c r="FJ1112" s="26"/>
      <c r="FK1112" s="26"/>
      <c r="FL1112" s="26"/>
      <c r="FM1112" s="26"/>
      <c r="FN1112" s="26"/>
      <c r="FO1112" s="26"/>
      <c r="FP1112" s="26"/>
      <c r="FQ1112" s="26"/>
      <c r="FR1112" s="26"/>
      <c r="FS1112" s="26"/>
      <c r="FT1112" s="26"/>
      <c r="FU1112" s="26"/>
      <c r="FV1112" s="26"/>
      <c r="FW1112" s="26"/>
      <c r="FX1112" s="26"/>
      <c r="FY1112" s="26"/>
      <c r="FZ1112" s="26"/>
      <c r="GA1112" s="26"/>
      <c r="GB1112" s="26"/>
      <c r="GC1112" s="26"/>
      <c r="GD1112" s="26"/>
      <c r="GE1112" s="26"/>
      <c r="GF1112" s="26"/>
      <c r="GG1112" s="26"/>
      <c r="GH1112" s="26"/>
      <c r="GI1112" s="26"/>
      <c r="GJ1112" s="26"/>
      <c r="GK1112" s="26"/>
      <c r="GL1112" s="26"/>
      <c r="GM1112" s="26"/>
      <c r="GN1112" s="26"/>
      <c r="GO1112" s="26"/>
      <c r="GP1112" s="26"/>
      <c r="GQ1112" s="26"/>
      <c r="GR1112" s="26"/>
      <c r="GS1112" s="26"/>
      <c r="GT1112" s="26"/>
      <c r="GU1112" s="26"/>
      <c r="GV1112" s="26"/>
      <c r="GW1112" s="26"/>
      <c r="GX1112" s="26"/>
      <c r="GY1112" s="26"/>
      <c r="GZ1112" s="26"/>
      <c r="HA1112" s="26"/>
      <c r="HB1112" s="26"/>
      <c r="HC1112" s="26"/>
      <c r="HD1112" s="26"/>
      <c r="HE1112" s="26"/>
      <c r="HF1112" s="26"/>
      <c r="HG1112" s="26"/>
      <c r="HH1112" s="26"/>
      <c r="HI1112" s="26"/>
      <c r="HJ1112" s="26"/>
      <c r="HK1112" s="26"/>
      <c r="HL1112" s="26"/>
      <c r="HM1112" s="26"/>
      <c r="HN1112" s="26"/>
      <c r="HO1112" s="26"/>
      <c r="HP1112" s="26"/>
      <c r="HQ1112" s="26"/>
      <c r="HR1112" s="26"/>
      <c r="HS1112" s="26"/>
      <c r="HT1112" s="26"/>
      <c r="HU1112" s="26"/>
      <c r="HV1112" s="26"/>
      <c r="HW1112" s="26"/>
      <c r="HX1112" s="26"/>
      <c r="HY1112" s="26"/>
      <c r="HZ1112" s="26"/>
      <c r="IA1112" s="26"/>
      <c r="IB1112" s="26"/>
      <c r="IC1112" s="26"/>
      <c r="ID1112" s="26"/>
      <c r="IE1112" s="26"/>
      <c r="IF1112" s="26"/>
      <c r="IG1112" s="26"/>
      <c r="IH1112" s="26"/>
      <c r="II1112" s="26"/>
      <c r="IJ1112" s="26"/>
      <c r="IK1112" s="26"/>
      <c r="IL1112" s="26"/>
      <c r="IM1112" s="26"/>
      <c r="IN1112" s="26"/>
      <c r="IO1112" s="26"/>
      <c r="IP1112" s="26"/>
      <c r="IQ1112" s="26"/>
      <c r="IR1112" s="26"/>
      <c r="IS1112" s="26"/>
      <c r="IT1112" s="26"/>
      <c r="IU1112" s="26"/>
      <c r="IV1112" s="26"/>
    </row>
    <row r="1113" spans="1:256" s="32" customFormat="1" ht="14.4" x14ac:dyDescent="0.3">
      <c r="A1113"/>
      <c r="B1113"/>
      <c r="C1113"/>
      <c r="D1113"/>
      <c r="E1113"/>
      <c r="F1113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6"/>
      <c r="AB1113" s="26"/>
      <c r="AC1113" s="26"/>
      <c r="AD1113" s="26"/>
      <c r="AE1113" s="26"/>
      <c r="AF1113" s="26"/>
      <c r="AG1113" s="26"/>
      <c r="AH1113" s="26"/>
      <c r="AI1113" s="26"/>
      <c r="AJ1113" s="26"/>
      <c r="AK1113" s="26"/>
      <c r="AL1113" s="26"/>
      <c r="AM1113" s="26"/>
      <c r="AN1113" s="26"/>
      <c r="AO1113" s="26"/>
      <c r="AP1113" s="26"/>
      <c r="AQ1113" s="26"/>
      <c r="AR1113" s="26"/>
      <c r="AS1113" s="26"/>
      <c r="AT1113" s="26"/>
      <c r="AU1113" s="26"/>
      <c r="AV1113" s="26"/>
      <c r="AW1113" s="26"/>
      <c r="AX1113" s="26"/>
      <c r="AY1113" s="26"/>
      <c r="AZ1113" s="26"/>
      <c r="BA1113" s="26"/>
      <c r="BB1113" s="26"/>
      <c r="BC1113" s="26"/>
      <c r="BD1113" s="26"/>
      <c r="BE1113" s="26"/>
      <c r="BF1113" s="26"/>
      <c r="BG1113" s="26"/>
      <c r="BH1113" s="26"/>
      <c r="BI1113" s="26"/>
      <c r="BJ1113" s="26"/>
      <c r="BK1113" s="26"/>
      <c r="BL1113" s="26"/>
      <c r="BM1113" s="26"/>
      <c r="BN1113" s="26"/>
      <c r="BO1113" s="26"/>
      <c r="BP1113" s="26"/>
      <c r="BQ1113" s="26"/>
      <c r="BR1113" s="26"/>
      <c r="BS1113" s="26"/>
      <c r="BT1113" s="26"/>
      <c r="BU1113" s="26"/>
      <c r="BV1113" s="26"/>
      <c r="BW1113" s="26"/>
      <c r="BX1113" s="26"/>
      <c r="BY1113" s="26"/>
      <c r="BZ1113" s="26"/>
      <c r="CA1113" s="26"/>
      <c r="CB1113" s="26"/>
      <c r="CC1113" s="26"/>
      <c r="CD1113" s="26"/>
      <c r="CE1113" s="26"/>
      <c r="CF1113" s="26"/>
      <c r="CG1113" s="26"/>
      <c r="CH1113" s="26"/>
      <c r="CI1113" s="26"/>
      <c r="CJ1113" s="26"/>
      <c r="CK1113" s="26"/>
      <c r="CL1113" s="26"/>
      <c r="CM1113" s="26"/>
      <c r="CN1113" s="26"/>
      <c r="CO1113" s="26"/>
      <c r="CP1113" s="26"/>
      <c r="CQ1113" s="26"/>
      <c r="CR1113" s="26"/>
      <c r="CS1113" s="26"/>
      <c r="CT1113" s="26"/>
      <c r="CU1113" s="26"/>
      <c r="CV1113" s="26"/>
      <c r="CW1113" s="26"/>
      <c r="CX1113" s="26"/>
      <c r="CY1113" s="26"/>
      <c r="CZ1113" s="26"/>
      <c r="DA1113" s="26"/>
      <c r="DB1113" s="26"/>
      <c r="DC1113" s="26"/>
      <c r="DD1113" s="26"/>
      <c r="DE1113" s="26"/>
      <c r="DF1113" s="26"/>
      <c r="DG1113" s="26"/>
      <c r="DH1113" s="26"/>
      <c r="DI1113" s="26"/>
      <c r="DJ1113" s="26"/>
      <c r="DK1113" s="26"/>
      <c r="DL1113" s="26"/>
      <c r="DM1113" s="26"/>
      <c r="DN1113" s="26"/>
      <c r="DO1113" s="26"/>
      <c r="DP1113" s="26"/>
      <c r="DQ1113" s="26"/>
      <c r="DR1113" s="26"/>
      <c r="DS1113" s="26"/>
      <c r="DT1113" s="26"/>
      <c r="DU1113" s="26"/>
      <c r="DV1113" s="26"/>
      <c r="DW1113" s="26"/>
      <c r="DX1113" s="26"/>
      <c r="DY1113" s="26"/>
      <c r="DZ1113" s="26"/>
      <c r="EA1113" s="26"/>
      <c r="EB1113" s="26"/>
      <c r="EC1113" s="26"/>
      <c r="ED1113" s="26"/>
      <c r="EE1113" s="26"/>
      <c r="EF1113" s="26"/>
      <c r="EG1113" s="26"/>
      <c r="EH1113" s="26"/>
      <c r="EI1113" s="26"/>
      <c r="EJ1113" s="26"/>
      <c r="EK1113" s="26"/>
      <c r="EL1113" s="26"/>
      <c r="EM1113" s="26"/>
      <c r="EN1113" s="26"/>
      <c r="EO1113" s="26"/>
      <c r="EP1113" s="26"/>
      <c r="EQ1113" s="26"/>
      <c r="ER1113" s="26"/>
      <c r="ES1113" s="26"/>
      <c r="ET1113" s="26"/>
      <c r="EU1113" s="26"/>
      <c r="EV1113" s="26"/>
      <c r="EW1113" s="26"/>
      <c r="EX1113" s="26"/>
      <c r="EY1113" s="26"/>
      <c r="EZ1113" s="26"/>
      <c r="FA1113" s="26"/>
      <c r="FB1113" s="26"/>
      <c r="FC1113" s="26"/>
      <c r="FD1113" s="26"/>
      <c r="FE1113" s="26"/>
      <c r="FF1113" s="26"/>
      <c r="FG1113" s="26"/>
      <c r="FH1113" s="26"/>
      <c r="FI1113" s="26"/>
      <c r="FJ1113" s="26"/>
      <c r="FK1113" s="26"/>
      <c r="FL1113" s="26"/>
      <c r="FM1113" s="26"/>
      <c r="FN1113" s="26"/>
      <c r="FO1113" s="26"/>
      <c r="FP1113" s="26"/>
      <c r="FQ1113" s="26"/>
      <c r="FR1113" s="26"/>
      <c r="FS1113" s="26"/>
      <c r="FT1113" s="26"/>
      <c r="FU1113" s="26"/>
      <c r="FV1113" s="26"/>
      <c r="FW1113" s="26"/>
      <c r="FX1113" s="26"/>
      <c r="FY1113" s="26"/>
      <c r="FZ1113" s="26"/>
      <c r="GA1113" s="26"/>
      <c r="GB1113" s="26"/>
      <c r="GC1113" s="26"/>
      <c r="GD1113" s="26"/>
      <c r="GE1113" s="26"/>
      <c r="GF1113" s="26"/>
      <c r="GG1113" s="26"/>
      <c r="GH1113" s="26"/>
      <c r="GI1113" s="26"/>
      <c r="GJ1113" s="26"/>
      <c r="GK1113" s="26"/>
      <c r="GL1113" s="26"/>
      <c r="GM1113" s="26"/>
      <c r="GN1113" s="26"/>
      <c r="GO1113" s="26"/>
      <c r="GP1113" s="26"/>
      <c r="GQ1113" s="26"/>
      <c r="GR1113" s="26"/>
      <c r="GS1113" s="26"/>
      <c r="GT1113" s="26"/>
      <c r="GU1113" s="26"/>
      <c r="GV1113" s="26"/>
      <c r="GW1113" s="26"/>
      <c r="GX1113" s="26"/>
      <c r="GY1113" s="26"/>
      <c r="GZ1113" s="26"/>
      <c r="HA1113" s="26"/>
      <c r="HB1113" s="26"/>
      <c r="HC1113" s="26"/>
      <c r="HD1113" s="26"/>
      <c r="HE1113" s="26"/>
      <c r="HF1113" s="26"/>
      <c r="HG1113" s="26"/>
      <c r="HH1113" s="26"/>
      <c r="HI1113" s="26"/>
      <c r="HJ1113" s="26"/>
      <c r="HK1113" s="26"/>
      <c r="HL1113" s="26"/>
      <c r="HM1113" s="26"/>
      <c r="HN1113" s="26"/>
      <c r="HO1113" s="26"/>
      <c r="HP1113" s="26"/>
      <c r="HQ1113" s="26"/>
      <c r="HR1113" s="26"/>
      <c r="HS1113" s="26"/>
      <c r="HT1113" s="26"/>
      <c r="HU1113" s="26"/>
      <c r="HV1113" s="26"/>
      <c r="HW1113" s="26"/>
      <c r="HX1113" s="26"/>
      <c r="HY1113" s="26"/>
      <c r="HZ1113" s="26"/>
      <c r="IA1113" s="26"/>
      <c r="IB1113" s="26"/>
      <c r="IC1113" s="26"/>
      <c r="ID1113" s="26"/>
      <c r="IE1113" s="26"/>
      <c r="IF1113" s="26"/>
      <c r="IG1113" s="26"/>
      <c r="IH1113" s="26"/>
      <c r="II1113" s="26"/>
      <c r="IJ1113" s="26"/>
      <c r="IK1113" s="26"/>
      <c r="IL1113" s="26"/>
      <c r="IM1113" s="26"/>
      <c r="IN1113" s="26"/>
      <c r="IO1113" s="26"/>
      <c r="IP1113" s="26"/>
      <c r="IQ1113" s="26"/>
      <c r="IR1113" s="26"/>
      <c r="IS1113" s="26"/>
      <c r="IT1113" s="26"/>
      <c r="IU1113" s="26"/>
      <c r="IV1113" s="26"/>
    </row>
    <row r="1114" spans="1:256" s="32" customFormat="1" ht="14.4" x14ac:dyDescent="0.3">
      <c r="A1114"/>
      <c r="B1114"/>
      <c r="C1114"/>
      <c r="D1114"/>
      <c r="E1114"/>
      <c r="F1114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6"/>
      <c r="AB1114" s="26"/>
      <c r="AC1114" s="26"/>
      <c r="AD1114" s="26"/>
      <c r="AE1114" s="26"/>
      <c r="AF1114" s="26"/>
      <c r="AG1114" s="26"/>
      <c r="AH1114" s="26"/>
      <c r="AI1114" s="26"/>
      <c r="AJ1114" s="26"/>
      <c r="AK1114" s="26"/>
      <c r="AL1114" s="26"/>
      <c r="AM1114" s="26"/>
      <c r="AN1114" s="26"/>
      <c r="AO1114" s="26"/>
      <c r="AP1114" s="26"/>
      <c r="AQ1114" s="26"/>
      <c r="AR1114" s="26"/>
      <c r="AS1114" s="26"/>
      <c r="AT1114" s="26"/>
      <c r="AU1114" s="26"/>
      <c r="AV1114" s="26"/>
      <c r="AW1114" s="26"/>
      <c r="AX1114" s="26"/>
      <c r="AY1114" s="26"/>
      <c r="AZ1114" s="26"/>
      <c r="BA1114" s="26"/>
      <c r="BB1114" s="26"/>
      <c r="BC1114" s="26"/>
      <c r="BD1114" s="26"/>
      <c r="BE1114" s="26"/>
      <c r="BF1114" s="26"/>
      <c r="BG1114" s="26"/>
      <c r="BH1114" s="26"/>
      <c r="BI1114" s="26"/>
      <c r="BJ1114" s="26"/>
      <c r="BK1114" s="26"/>
      <c r="BL1114" s="26"/>
      <c r="BM1114" s="26"/>
      <c r="BN1114" s="26"/>
      <c r="BO1114" s="26"/>
      <c r="BP1114" s="26"/>
      <c r="BQ1114" s="26"/>
      <c r="BR1114" s="26"/>
      <c r="BS1114" s="26"/>
      <c r="BT1114" s="26"/>
      <c r="BU1114" s="26"/>
      <c r="BV1114" s="26"/>
      <c r="BW1114" s="26"/>
      <c r="BX1114" s="26"/>
      <c r="BY1114" s="26"/>
      <c r="BZ1114" s="26"/>
      <c r="CA1114" s="26"/>
      <c r="CB1114" s="26"/>
      <c r="CC1114" s="26"/>
      <c r="CD1114" s="26"/>
      <c r="CE1114" s="26"/>
      <c r="CF1114" s="26"/>
      <c r="CG1114" s="26"/>
      <c r="CH1114" s="26"/>
      <c r="CI1114" s="26"/>
      <c r="CJ1114" s="26"/>
      <c r="CK1114" s="26"/>
      <c r="CL1114" s="26"/>
      <c r="CM1114" s="26"/>
      <c r="CN1114" s="26"/>
      <c r="CO1114" s="26"/>
      <c r="CP1114" s="26"/>
      <c r="CQ1114" s="26"/>
      <c r="CR1114" s="26"/>
      <c r="CS1114" s="26"/>
      <c r="CT1114" s="26"/>
      <c r="CU1114" s="26"/>
      <c r="CV1114" s="26"/>
      <c r="CW1114" s="26"/>
      <c r="CX1114" s="26"/>
      <c r="CY1114" s="26"/>
      <c r="CZ1114" s="26"/>
      <c r="DA1114" s="26"/>
      <c r="DB1114" s="26"/>
      <c r="DC1114" s="26"/>
      <c r="DD1114" s="26"/>
      <c r="DE1114" s="26"/>
      <c r="DF1114" s="26"/>
      <c r="DG1114" s="26"/>
      <c r="DH1114" s="26"/>
      <c r="DI1114" s="26"/>
      <c r="DJ1114" s="26"/>
      <c r="DK1114" s="26"/>
      <c r="DL1114" s="26"/>
      <c r="DM1114" s="26"/>
      <c r="DN1114" s="26"/>
      <c r="DO1114" s="26"/>
      <c r="DP1114" s="26"/>
      <c r="DQ1114" s="26"/>
      <c r="DR1114" s="26"/>
      <c r="DS1114" s="26"/>
      <c r="DT1114" s="26"/>
      <c r="DU1114" s="26"/>
      <c r="DV1114" s="26"/>
      <c r="DW1114" s="26"/>
      <c r="DX1114" s="26"/>
      <c r="DY1114" s="26"/>
      <c r="DZ1114" s="26"/>
      <c r="EA1114" s="26"/>
      <c r="EB1114" s="26"/>
      <c r="EC1114" s="26"/>
      <c r="ED1114" s="26"/>
      <c r="EE1114" s="26"/>
      <c r="EF1114" s="26"/>
      <c r="EG1114" s="26"/>
      <c r="EH1114" s="26"/>
      <c r="EI1114" s="26"/>
      <c r="EJ1114" s="26"/>
      <c r="EK1114" s="26"/>
      <c r="EL1114" s="26"/>
      <c r="EM1114" s="26"/>
      <c r="EN1114" s="26"/>
      <c r="EO1114" s="26"/>
      <c r="EP1114" s="26"/>
      <c r="EQ1114" s="26"/>
      <c r="ER1114" s="26"/>
      <c r="ES1114" s="26"/>
      <c r="ET1114" s="26"/>
      <c r="EU1114" s="26"/>
      <c r="EV1114" s="26"/>
      <c r="EW1114" s="26"/>
      <c r="EX1114" s="26"/>
      <c r="EY1114" s="26"/>
      <c r="EZ1114" s="26"/>
      <c r="FA1114" s="26"/>
      <c r="FB1114" s="26"/>
      <c r="FC1114" s="26"/>
      <c r="FD1114" s="26"/>
      <c r="FE1114" s="26"/>
      <c r="FF1114" s="26"/>
      <c r="FG1114" s="26"/>
      <c r="FH1114" s="26"/>
      <c r="FI1114" s="26"/>
      <c r="FJ1114" s="26"/>
      <c r="FK1114" s="26"/>
      <c r="FL1114" s="26"/>
      <c r="FM1114" s="26"/>
      <c r="FN1114" s="26"/>
      <c r="FO1114" s="26"/>
      <c r="FP1114" s="26"/>
      <c r="FQ1114" s="26"/>
      <c r="FR1114" s="26"/>
      <c r="FS1114" s="26"/>
      <c r="FT1114" s="26"/>
      <c r="FU1114" s="26"/>
      <c r="FV1114" s="26"/>
      <c r="FW1114" s="26"/>
      <c r="FX1114" s="26"/>
      <c r="FY1114" s="26"/>
      <c r="FZ1114" s="26"/>
      <c r="GA1114" s="26"/>
      <c r="GB1114" s="26"/>
      <c r="GC1114" s="26"/>
      <c r="GD1114" s="26"/>
      <c r="GE1114" s="26"/>
      <c r="GF1114" s="26"/>
      <c r="GG1114" s="26"/>
      <c r="GH1114" s="26"/>
      <c r="GI1114" s="26"/>
      <c r="GJ1114" s="26"/>
      <c r="GK1114" s="26"/>
      <c r="GL1114" s="26"/>
      <c r="GM1114" s="26"/>
      <c r="GN1114" s="26"/>
      <c r="GO1114" s="26"/>
      <c r="GP1114" s="26"/>
      <c r="GQ1114" s="26"/>
      <c r="GR1114" s="26"/>
      <c r="GS1114" s="26"/>
      <c r="GT1114" s="26"/>
      <c r="GU1114" s="26"/>
      <c r="GV1114" s="26"/>
      <c r="GW1114" s="26"/>
      <c r="GX1114" s="26"/>
      <c r="GY1114" s="26"/>
      <c r="GZ1114" s="26"/>
      <c r="HA1114" s="26"/>
      <c r="HB1114" s="26"/>
      <c r="HC1114" s="26"/>
      <c r="HD1114" s="26"/>
      <c r="HE1114" s="26"/>
      <c r="HF1114" s="26"/>
      <c r="HG1114" s="26"/>
      <c r="HH1114" s="26"/>
      <c r="HI1114" s="26"/>
      <c r="HJ1114" s="26"/>
      <c r="HK1114" s="26"/>
      <c r="HL1114" s="26"/>
      <c r="HM1114" s="26"/>
      <c r="HN1114" s="26"/>
      <c r="HO1114" s="26"/>
      <c r="HP1114" s="26"/>
      <c r="HQ1114" s="26"/>
      <c r="HR1114" s="26"/>
      <c r="HS1114" s="26"/>
      <c r="HT1114" s="26"/>
      <c r="HU1114" s="26"/>
      <c r="HV1114" s="26"/>
      <c r="HW1114" s="26"/>
      <c r="HX1114" s="26"/>
      <c r="HY1114" s="26"/>
      <c r="HZ1114" s="26"/>
      <c r="IA1114" s="26"/>
      <c r="IB1114" s="26"/>
      <c r="IC1114" s="26"/>
      <c r="ID1114" s="26"/>
      <c r="IE1114" s="26"/>
      <c r="IF1114" s="26"/>
      <c r="IG1114" s="26"/>
      <c r="IH1114" s="26"/>
      <c r="II1114" s="26"/>
      <c r="IJ1114" s="26"/>
      <c r="IK1114" s="26"/>
      <c r="IL1114" s="26"/>
      <c r="IM1114" s="26"/>
      <c r="IN1114" s="26"/>
      <c r="IO1114" s="26"/>
      <c r="IP1114" s="26"/>
      <c r="IQ1114" s="26"/>
      <c r="IR1114" s="26"/>
      <c r="IS1114" s="26"/>
      <c r="IT1114" s="26"/>
      <c r="IU1114" s="26"/>
      <c r="IV1114" s="26"/>
    </row>
    <row r="1115" spans="1:256" s="32" customFormat="1" ht="14.4" x14ac:dyDescent="0.3">
      <c r="A1115"/>
      <c r="B1115"/>
      <c r="C1115"/>
      <c r="D1115"/>
      <c r="E1115"/>
      <c r="F1115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6"/>
      <c r="AB1115" s="26"/>
      <c r="AC1115" s="26"/>
      <c r="AD1115" s="26"/>
      <c r="AE1115" s="26"/>
      <c r="AF1115" s="26"/>
      <c r="AG1115" s="26"/>
      <c r="AH1115" s="26"/>
      <c r="AI1115" s="26"/>
      <c r="AJ1115" s="26"/>
      <c r="AK1115" s="26"/>
      <c r="AL1115" s="26"/>
      <c r="AM1115" s="26"/>
      <c r="AN1115" s="26"/>
      <c r="AO1115" s="26"/>
      <c r="AP1115" s="26"/>
      <c r="AQ1115" s="26"/>
      <c r="AR1115" s="26"/>
      <c r="AS1115" s="26"/>
      <c r="AT1115" s="26"/>
      <c r="AU1115" s="26"/>
      <c r="AV1115" s="26"/>
      <c r="AW1115" s="26"/>
      <c r="AX1115" s="26"/>
      <c r="AY1115" s="26"/>
      <c r="AZ1115" s="26"/>
      <c r="BA1115" s="26"/>
      <c r="BB1115" s="26"/>
      <c r="BC1115" s="26"/>
      <c r="BD1115" s="26"/>
      <c r="BE1115" s="26"/>
      <c r="BF1115" s="26"/>
      <c r="BG1115" s="26"/>
      <c r="BH1115" s="26"/>
      <c r="BI1115" s="26"/>
      <c r="BJ1115" s="26"/>
      <c r="BK1115" s="26"/>
      <c r="BL1115" s="26"/>
      <c r="BM1115" s="26"/>
      <c r="BN1115" s="26"/>
      <c r="BO1115" s="26"/>
      <c r="BP1115" s="26"/>
      <c r="BQ1115" s="26"/>
      <c r="BR1115" s="26"/>
      <c r="BS1115" s="26"/>
      <c r="BT1115" s="26"/>
      <c r="BU1115" s="26"/>
      <c r="BV1115" s="26"/>
      <c r="BW1115" s="26"/>
      <c r="BX1115" s="26"/>
      <c r="BY1115" s="26"/>
      <c r="BZ1115" s="26"/>
      <c r="CA1115" s="26"/>
      <c r="CB1115" s="26"/>
      <c r="CC1115" s="26"/>
      <c r="CD1115" s="26"/>
      <c r="CE1115" s="26"/>
      <c r="CF1115" s="26"/>
      <c r="CG1115" s="26"/>
      <c r="CH1115" s="26"/>
      <c r="CI1115" s="26"/>
      <c r="CJ1115" s="26"/>
      <c r="CK1115" s="26"/>
      <c r="CL1115" s="26"/>
      <c r="CM1115" s="26"/>
      <c r="CN1115" s="26"/>
      <c r="CO1115" s="26"/>
      <c r="CP1115" s="26"/>
      <c r="CQ1115" s="26"/>
      <c r="CR1115" s="26"/>
      <c r="CS1115" s="26"/>
      <c r="CT1115" s="26"/>
      <c r="CU1115" s="26"/>
      <c r="CV1115" s="26"/>
      <c r="CW1115" s="26"/>
      <c r="CX1115" s="26"/>
      <c r="CY1115" s="26"/>
      <c r="CZ1115" s="26"/>
      <c r="DA1115" s="26"/>
      <c r="DB1115" s="26"/>
      <c r="DC1115" s="26"/>
      <c r="DD1115" s="26"/>
      <c r="DE1115" s="26"/>
      <c r="DF1115" s="26"/>
      <c r="DG1115" s="26"/>
      <c r="DH1115" s="26"/>
      <c r="DI1115" s="26"/>
      <c r="DJ1115" s="26"/>
      <c r="DK1115" s="26"/>
      <c r="DL1115" s="26"/>
      <c r="DM1115" s="26"/>
      <c r="DN1115" s="26"/>
      <c r="DO1115" s="26"/>
      <c r="DP1115" s="26"/>
      <c r="DQ1115" s="26"/>
      <c r="DR1115" s="26"/>
      <c r="DS1115" s="26"/>
      <c r="DT1115" s="26"/>
      <c r="DU1115" s="26"/>
      <c r="DV1115" s="26"/>
      <c r="DW1115" s="26"/>
      <c r="DX1115" s="26"/>
      <c r="DY1115" s="26"/>
      <c r="DZ1115" s="26"/>
      <c r="EA1115" s="26"/>
      <c r="EB1115" s="26"/>
      <c r="EC1115" s="26"/>
      <c r="ED1115" s="26"/>
      <c r="EE1115" s="26"/>
      <c r="EF1115" s="26"/>
      <c r="EG1115" s="26"/>
      <c r="EH1115" s="26"/>
      <c r="EI1115" s="26"/>
      <c r="EJ1115" s="26"/>
      <c r="EK1115" s="26"/>
      <c r="EL1115" s="26"/>
      <c r="EM1115" s="26"/>
      <c r="EN1115" s="26"/>
      <c r="EO1115" s="26"/>
      <c r="EP1115" s="26"/>
      <c r="EQ1115" s="26"/>
      <c r="ER1115" s="26"/>
      <c r="ES1115" s="26"/>
      <c r="ET1115" s="26"/>
      <c r="EU1115" s="26"/>
      <c r="EV1115" s="26"/>
      <c r="EW1115" s="26"/>
      <c r="EX1115" s="26"/>
      <c r="EY1115" s="26"/>
      <c r="EZ1115" s="26"/>
      <c r="FA1115" s="26"/>
      <c r="FB1115" s="26"/>
      <c r="FC1115" s="26"/>
      <c r="FD1115" s="26"/>
      <c r="FE1115" s="26"/>
      <c r="FF1115" s="26"/>
      <c r="FG1115" s="26"/>
      <c r="FH1115" s="26"/>
      <c r="FI1115" s="26"/>
      <c r="FJ1115" s="26"/>
      <c r="FK1115" s="26"/>
      <c r="FL1115" s="26"/>
      <c r="FM1115" s="26"/>
      <c r="FN1115" s="26"/>
      <c r="FO1115" s="26"/>
      <c r="FP1115" s="26"/>
      <c r="FQ1115" s="26"/>
      <c r="FR1115" s="26"/>
      <c r="FS1115" s="26"/>
      <c r="FT1115" s="26"/>
      <c r="FU1115" s="26"/>
      <c r="FV1115" s="26"/>
      <c r="FW1115" s="26"/>
      <c r="FX1115" s="26"/>
      <c r="FY1115" s="26"/>
      <c r="FZ1115" s="26"/>
      <c r="GA1115" s="26"/>
      <c r="GB1115" s="26"/>
      <c r="GC1115" s="26"/>
      <c r="GD1115" s="26"/>
      <c r="GE1115" s="26"/>
      <c r="GF1115" s="26"/>
      <c r="GG1115" s="26"/>
      <c r="GH1115" s="26"/>
      <c r="GI1115" s="26"/>
      <c r="GJ1115" s="26"/>
      <c r="GK1115" s="26"/>
      <c r="GL1115" s="26"/>
      <c r="GM1115" s="26"/>
      <c r="GN1115" s="26"/>
      <c r="GO1115" s="26"/>
      <c r="GP1115" s="26"/>
      <c r="GQ1115" s="26"/>
      <c r="GR1115" s="26"/>
      <c r="GS1115" s="26"/>
      <c r="GT1115" s="26"/>
      <c r="GU1115" s="26"/>
      <c r="GV1115" s="26"/>
      <c r="GW1115" s="26"/>
      <c r="GX1115" s="26"/>
      <c r="GY1115" s="26"/>
      <c r="GZ1115" s="26"/>
      <c r="HA1115" s="26"/>
      <c r="HB1115" s="26"/>
      <c r="HC1115" s="26"/>
      <c r="HD1115" s="26"/>
      <c r="HE1115" s="26"/>
      <c r="HF1115" s="26"/>
      <c r="HG1115" s="26"/>
      <c r="HH1115" s="26"/>
      <c r="HI1115" s="26"/>
      <c r="HJ1115" s="26"/>
      <c r="HK1115" s="26"/>
      <c r="HL1115" s="26"/>
      <c r="HM1115" s="26"/>
      <c r="HN1115" s="26"/>
      <c r="HO1115" s="26"/>
      <c r="HP1115" s="26"/>
      <c r="HQ1115" s="26"/>
      <c r="HR1115" s="26"/>
      <c r="HS1115" s="26"/>
      <c r="HT1115" s="26"/>
      <c r="HU1115" s="26"/>
      <c r="HV1115" s="26"/>
      <c r="HW1115" s="26"/>
      <c r="HX1115" s="26"/>
      <c r="HY1115" s="26"/>
      <c r="HZ1115" s="26"/>
      <c r="IA1115" s="26"/>
      <c r="IB1115" s="26"/>
      <c r="IC1115" s="26"/>
      <c r="ID1115" s="26"/>
      <c r="IE1115" s="26"/>
      <c r="IF1115" s="26"/>
      <c r="IG1115" s="26"/>
      <c r="IH1115" s="26"/>
      <c r="II1115" s="26"/>
      <c r="IJ1115" s="26"/>
      <c r="IK1115" s="26"/>
      <c r="IL1115" s="26"/>
      <c r="IM1115" s="26"/>
      <c r="IN1115" s="26"/>
      <c r="IO1115" s="26"/>
      <c r="IP1115" s="26"/>
      <c r="IQ1115" s="26"/>
      <c r="IR1115" s="26"/>
      <c r="IS1115" s="26"/>
      <c r="IT1115" s="26"/>
      <c r="IU1115" s="26"/>
      <c r="IV1115" s="26"/>
    </row>
    <row r="1116" spans="1:256" s="32" customFormat="1" ht="14.4" x14ac:dyDescent="0.3">
      <c r="A1116"/>
      <c r="B1116"/>
      <c r="C1116"/>
      <c r="D1116"/>
      <c r="E1116"/>
      <c r="F111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6"/>
      <c r="AB1116" s="26"/>
      <c r="AC1116" s="26"/>
      <c r="AD1116" s="26"/>
      <c r="AE1116" s="26"/>
      <c r="AF1116" s="26"/>
      <c r="AG1116" s="26"/>
      <c r="AH1116" s="26"/>
      <c r="AI1116" s="26"/>
      <c r="AJ1116" s="26"/>
      <c r="AK1116" s="26"/>
      <c r="AL1116" s="26"/>
      <c r="AM1116" s="26"/>
      <c r="AN1116" s="26"/>
      <c r="AO1116" s="26"/>
      <c r="AP1116" s="26"/>
      <c r="AQ1116" s="26"/>
      <c r="AR1116" s="26"/>
      <c r="AS1116" s="26"/>
      <c r="AT1116" s="26"/>
      <c r="AU1116" s="26"/>
      <c r="AV1116" s="26"/>
      <c r="AW1116" s="26"/>
      <c r="AX1116" s="26"/>
      <c r="AY1116" s="26"/>
      <c r="AZ1116" s="26"/>
      <c r="BA1116" s="26"/>
      <c r="BB1116" s="26"/>
      <c r="BC1116" s="26"/>
      <c r="BD1116" s="26"/>
      <c r="BE1116" s="26"/>
      <c r="BF1116" s="26"/>
      <c r="BG1116" s="26"/>
      <c r="BH1116" s="26"/>
      <c r="BI1116" s="26"/>
      <c r="BJ1116" s="26"/>
      <c r="BK1116" s="26"/>
      <c r="BL1116" s="26"/>
      <c r="BM1116" s="26"/>
      <c r="BN1116" s="26"/>
      <c r="BO1116" s="26"/>
      <c r="BP1116" s="26"/>
      <c r="BQ1116" s="26"/>
      <c r="BR1116" s="26"/>
      <c r="BS1116" s="26"/>
      <c r="BT1116" s="26"/>
      <c r="BU1116" s="26"/>
      <c r="BV1116" s="26"/>
      <c r="BW1116" s="26"/>
      <c r="BX1116" s="26"/>
      <c r="BY1116" s="26"/>
      <c r="BZ1116" s="26"/>
      <c r="CA1116" s="26"/>
      <c r="CB1116" s="26"/>
      <c r="CC1116" s="26"/>
      <c r="CD1116" s="26"/>
      <c r="CE1116" s="26"/>
      <c r="CF1116" s="26"/>
      <c r="CG1116" s="26"/>
      <c r="CH1116" s="26"/>
      <c r="CI1116" s="26"/>
      <c r="CJ1116" s="26"/>
      <c r="CK1116" s="26"/>
      <c r="CL1116" s="26"/>
      <c r="CM1116" s="26"/>
      <c r="CN1116" s="26"/>
      <c r="CO1116" s="26"/>
      <c r="CP1116" s="26"/>
      <c r="CQ1116" s="26"/>
      <c r="CR1116" s="26"/>
      <c r="CS1116" s="26"/>
      <c r="CT1116" s="26"/>
      <c r="CU1116" s="26"/>
      <c r="CV1116" s="26"/>
      <c r="CW1116" s="26"/>
      <c r="CX1116" s="26"/>
      <c r="CY1116" s="26"/>
      <c r="CZ1116" s="26"/>
      <c r="DA1116" s="26"/>
      <c r="DB1116" s="26"/>
      <c r="DC1116" s="26"/>
      <c r="DD1116" s="26"/>
      <c r="DE1116" s="26"/>
      <c r="DF1116" s="26"/>
      <c r="DG1116" s="26"/>
      <c r="DH1116" s="26"/>
      <c r="DI1116" s="26"/>
      <c r="DJ1116" s="26"/>
      <c r="DK1116" s="26"/>
      <c r="DL1116" s="26"/>
      <c r="DM1116" s="26"/>
      <c r="DN1116" s="26"/>
      <c r="DO1116" s="26"/>
      <c r="DP1116" s="26"/>
      <c r="DQ1116" s="26"/>
      <c r="DR1116" s="26"/>
      <c r="DS1116" s="26"/>
      <c r="DT1116" s="26"/>
      <c r="DU1116" s="26"/>
      <c r="DV1116" s="26"/>
      <c r="DW1116" s="26"/>
      <c r="DX1116" s="26"/>
      <c r="DY1116" s="26"/>
      <c r="DZ1116" s="26"/>
      <c r="EA1116" s="26"/>
      <c r="EB1116" s="26"/>
      <c r="EC1116" s="26"/>
      <c r="ED1116" s="26"/>
      <c r="EE1116" s="26"/>
      <c r="EF1116" s="26"/>
      <c r="EG1116" s="26"/>
      <c r="EH1116" s="26"/>
      <c r="EI1116" s="26"/>
      <c r="EJ1116" s="26"/>
      <c r="EK1116" s="26"/>
      <c r="EL1116" s="26"/>
      <c r="EM1116" s="26"/>
      <c r="EN1116" s="26"/>
      <c r="EO1116" s="26"/>
      <c r="EP1116" s="26"/>
      <c r="EQ1116" s="26"/>
      <c r="ER1116" s="26"/>
      <c r="ES1116" s="26"/>
      <c r="ET1116" s="26"/>
      <c r="EU1116" s="26"/>
      <c r="EV1116" s="26"/>
      <c r="EW1116" s="26"/>
      <c r="EX1116" s="26"/>
      <c r="EY1116" s="26"/>
      <c r="EZ1116" s="26"/>
      <c r="FA1116" s="26"/>
      <c r="FB1116" s="26"/>
      <c r="FC1116" s="26"/>
      <c r="FD1116" s="26"/>
      <c r="FE1116" s="26"/>
      <c r="FF1116" s="26"/>
      <c r="FG1116" s="26"/>
      <c r="FH1116" s="26"/>
      <c r="FI1116" s="26"/>
      <c r="FJ1116" s="26"/>
      <c r="FK1116" s="26"/>
      <c r="FL1116" s="26"/>
      <c r="FM1116" s="26"/>
      <c r="FN1116" s="26"/>
      <c r="FO1116" s="26"/>
      <c r="FP1116" s="26"/>
      <c r="FQ1116" s="26"/>
      <c r="FR1116" s="26"/>
      <c r="FS1116" s="26"/>
      <c r="FT1116" s="26"/>
      <c r="FU1116" s="26"/>
      <c r="FV1116" s="26"/>
      <c r="FW1116" s="26"/>
      <c r="FX1116" s="26"/>
      <c r="FY1116" s="26"/>
      <c r="FZ1116" s="26"/>
      <c r="GA1116" s="26"/>
      <c r="GB1116" s="26"/>
      <c r="GC1116" s="26"/>
      <c r="GD1116" s="26"/>
      <c r="GE1116" s="26"/>
      <c r="GF1116" s="26"/>
      <c r="GG1116" s="26"/>
      <c r="GH1116" s="26"/>
      <c r="GI1116" s="26"/>
      <c r="GJ1116" s="26"/>
      <c r="GK1116" s="26"/>
      <c r="GL1116" s="26"/>
      <c r="GM1116" s="26"/>
      <c r="GN1116" s="26"/>
      <c r="GO1116" s="26"/>
      <c r="GP1116" s="26"/>
      <c r="GQ1116" s="26"/>
      <c r="GR1116" s="26"/>
      <c r="GS1116" s="26"/>
      <c r="GT1116" s="26"/>
      <c r="GU1116" s="26"/>
      <c r="GV1116" s="26"/>
      <c r="GW1116" s="26"/>
      <c r="GX1116" s="26"/>
      <c r="GY1116" s="26"/>
      <c r="GZ1116" s="26"/>
      <c r="HA1116" s="26"/>
      <c r="HB1116" s="26"/>
      <c r="HC1116" s="26"/>
      <c r="HD1116" s="26"/>
      <c r="HE1116" s="26"/>
      <c r="HF1116" s="26"/>
      <c r="HG1116" s="26"/>
      <c r="HH1116" s="26"/>
      <c r="HI1116" s="26"/>
      <c r="HJ1116" s="26"/>
      <c r="HK1116" s="26"/>
      <c r="HL1116" s="26"/>
      <c r="HM1116" s="26"/>
      <c r="HN1116" s="26"/>
      <c r="HO1116" s="26"/>
      <c r="HP1116" s="26"/>
      <c r="HQ1116" s="26"/>
      <c r="HR1116" s="26"/>
      <c r="HS1116" s="26"/>
      <c r="HT1116" s="26"/>
      <c r="HU1116" s="26"/>
      <c r="HV1116" s="26"/>
      <c r="HW1116" s="26"/>
      <c r="HX1116" s="26"/>
      <c r="HY1116" s="26"/>
      <c r="HZ1116" s="26"/>
      <c r="IA1116" s="26"/>
      <c r="IB1116" s="26"/>
      <c r="IC1116" s="26"/>
      <c r="ID1116" s="26"/>
      <c r="IE1116" s="26"/>
      <c r="IF1116" s="26"/>
      <c r="IG1116" s="26"/>
      <c r="IH1116" s="26"/>
      <c r="II1116" s="26"/>
      <c r="IJ1116" s="26"/>
      <c r="IK1116" s="26"/>
      <c r="IL1116" s="26"/>
      <c r="IM1116" s="26"/>
      <c r="IN1116" s="26"/>
      <c r="IO1116" s="26"/>
      <c r="IP1116" s="26"/>
      <c r="IQ1116" s="26"/>
      <c r="IR1116" s="26"/>
      <c r="IS1116" s="26"/>
      <c r="IT1116" s="26"/>
      <c r="IU1116" s="26"/>
      <c r="IV1116" s="26"/>
    </row>
    <row r="1117" spans="1:256" s="32" customFormat="1" ht="14.4" x14ac:dyDescent="0.3">
      <c r="A1117"/>
      <c r="B1117"/>
      <c r="C1117"/>
      <c r="D1117"/>
      <c r="E1117"/>
      <c r="F1117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6"/>
      <c r="AB1117" s="26"/>
      <c r="AC1117" s="26"/>
      <c r="AD1117" s="26"/>
      <c r="AE1117" s="26"/>
      <c r="AF1117" s="26"/>
      <c r="AG1117" s="26"/>
      <c r="AH1117" s="26"/>
      <c r="AI1117" s="26"/>
      <c r="AJ1117" s="26"/>
      <c r="AK1117" s="26"/>
      <c r="AL1117" s="26"/>
      <c r="AM1117" s="26"/>
      <c r="AN1117" s="26"/>
      <c r="AO1117" s="26"/>
      <c r="AP1117" s="26"/>
      <c r="AQ1117" s="26"/>
      <c r="AR1117" s="26"/>
      <c r="AS1117" s="26"/>
      <c r="AT1117" s="26"/>
      <c r="AU1117" s="26"/>
      <c r="AV1117" s="26"/>
      <c r="AW1117" s="26"/>
      <c r="AX1117" s="26"/>
      <c r="AY1117" s="26"/>
      <c r="AZ1117" s="26"/>
      <c r="BA1117" s="26"/>
      <c r="BB1117" s="26"/>
      <c r="BC1117" s="26"/>
      <c r="BD1117" s="26"/>
      <c r="BE1117" s="26"/>
      <c r="BF1117" s="26"/>
      <c r="BG1117" s="26"/>
      <c r="BH1117" s="26"/>
      <c r="BI1117" s="26"/>
      <c r="BJ1117" s="26"/>
      <c r="BK1117" s="26"/>
      <c r="BL1117" s="26"/>
      <c r="BM1117" s="26"/>
      <c r="BN1117" s="26"/>
      <c r="BO1117" s="26"/>
      <c r="BP1117" s="26"/>
      <c r="BQ1117" s="26"/>
      <c r="BR1117" s="26"/>
      <c r="BS1117" s="26"/>
      <c r="BT1117" s="26"/>
      <c r="BU1117" s="26"/>
      <c r="BV1117" s="26"/>
      <c r="BW1117" s="26"/>
      <c r="BX1117" s="26"/>
      <c r="BY1117" s="26"/>
      <c r="BZ1117" s="26"/>
      <c r="CA1117" s="26"/>
      <c r="CB1117" s="26"/>
      <c r="CC1117" s="26"/>
      <c r="CD1117" s="26"/>
      <c r="CE1117" s="26"/>
      <c r="CF1117" s="26"/>
      <c r="CG1117" s="26"/>
      <c r="CH1117" s="26"/>
      <c r="CI1117" s="26"/>
      <c r="CJ1117" s="26"/>
      <c r="CK1117" s="26"/>
      <c r="CL1117" s="26"/>
      <c r="CM1117" s="26"/>
      <c r="CN1117" s="26"/>
      <c r="CO1117" s="26"/>
      <c r="CP1117" s="26"/>
      <c r="CQ1117" s="26"/>
      <c r="CR1117" s="26"/>
      <c r="CS1117" s="26"/>
      <c r="CT1117" s="26"/>
      <c r="CU1117" s="26"/>
      <c r="CV1117" s="26"/>
      <c r="CW1117" s="26"/>
      <c r="CX1117" s="26"/>
      <c r="CY1117" s="26"/>
      <c r="CZ1117" s="26"/>
      <c r="DA1117" s="26"/>
      <c r="DB1117" s="26"/>
      <c r="DC1117" s="26"/>
      <c r="DD1117" s="26"/>
      <c r="DE1117" s="26"/>
      <c r="DF1117" s="26"/>
      <c r="DG1117" s="26"/>
      <c r="DH1117" s="26"/>
      <c r="DI1117" s="26"/>
      <c r="DJ1117" s="26"/>
      <c r="DK1117" s="26"/>
      <c r="DL1117" s="26"/>
      <c r="DM1117" s="26"/>
      <c r="DN1117" s="26"/>
      <c r="DO1117" s="26"/>
      <c r="DP1117" s="26"/>
      <c r="DQ1117" s="26"/>
      <c r="DR1117" s="26"/>
      <c r="DS1117" s="26"/>
      <c r="DT1117" s="26"/>
      <c r="DU1117" s="26"/>
      <c r="DV1117" s="26"/>
      <c r="DW1117" s="26"/>
      <c r="DX1117" s="26"/>
      <c r="DY1117" s="26"/>
      <c r="DZ1117" s="26"/>
      <c r="EA1117" s="26"/>
      <c r="EB1117" s="26"/>
      <c r="EC1117" s="26"/>
      <c r="ED1117" s="26"/>
      <c r="EE1117" s="26"/>
      <c r="EF1117" s="26"/>
      <c r="EG1117" s="26"/>
      <c r="EH1117" s="26"/>
      <c r="EI1117" s="26"/>
      <c r="EJ1117" s="26"/>
      <c r="EK1117" s="26"/>
      <c r="EL1117" s="26"/>
      <c r="EM1117" s="26"/>
      <c r="EN1117" s="26"/>
      <c r="EO1117" s="26"/>
      <c r="EP1117" s="26"/>
      <c r="EQ1117" s="26"/>
      <c r="ER1117" s="26"/>
      <c r="ES1117" s="26"/>
      <c r="ET1117" s="26"/>
      <c r="EU1117" s="26"/>
      <c r="EV1117" s="26"/>
      <c r="EW1117" s="26"/>
      <c r="EX1117" s="26"/>
      <c r="EY1117" s="26"/>
      <c r="EZ1117" s="26"/>
      <c r="FA1117" s="26"/>
      <c r="FB1117" s="26"/>
      <c r="FC1117" s="26"/>
      <c r="FD1117" s="26"/>
      <c r="FE1117" s="26"/>
      <c r="FF1117" s="26"/>
      <c r="FG1117" s="26"/>
      <c r="FH1117" s="26"/>
      <c r="FI1117" s="26"/>
      <c r="FJ1117" s="26"/>
      <c r="FK1117" s="26"/>
      <c r="FL1117" s="26"/>
      <c r="FM1117" s="26"/>
      <c r="FN1117" s="26"/>
      <c r="FO1117" s="26"/>
      <c r="FP1117" s="26"/>
      <c r="FQ1117" s="26"/>
      <c r="FR1117" s="26"/>
      <c r="FS1117" s="26"/>
      <c r="FT1117" s="26"/>
      <c r="FU1117" s="26"/>
      <c r="FV1117" s="26"/>
      <c r="FW1117" s="26"/>
      <c r="FX1117" s="26"/>
      <c r="FY1117" s="26"/>
      <c r="FZ1117" s="26"/>
      <c r="GA1117" s="26"/>
      <c r="GB1117" s="26"/>
      <c r="GC1117" s="26"/>
      <c r="GD1117" s="26"/>
      <c r="GE1117" s="26"/>
      <c r="GF1117" s="26"/>
      <c r="GG1117" s="26"/>
      <c r="GH1117" s="26"/>
      <c r="GI1117" s="26"/>
      <c r="GJ1117" s="26"/>
      <c r="GK1117" s="26"/>
      <c r="GL1117" s="26"/>
      <c r="GM1117" s="26"/>
      <c r="GN1117" s="26"/>
      <c r="GO1117" s="26"/>
      <c r="GP1117" s="26"/>
      <c r="GQ1117" s="26"/>
      <c r="GR1117" s="26"/>
      <c r="GS1117" s="26"/>
      <c r="GT1117" s="26"/>
      <c r="GU1117" s="26"/>
      <c r="GV1117" s="26"/>
      <c r="GW1117" s="26"/>
      <c r="GX1117" s="26"/>
      <c r="GY1117" s="26"/>
      <c r="GZ1117" s="26"/>
      <c r="HA1117" s="26"/>
      <c r="HB1117" s="26"/>
      <c r="HC1117" s="26"/>
      <c r="HD1117" s="26"/>
      <c r="HE1117" s="26"/>
      <c r="HF1117" s="26"/>
      <c r="HG1117" s="26"/>
      <c r="HH1117" s="26"/>
      <c r="HI1117" s="26"/>
      <c r="HJ1117" s="26"/>
      <c r="HK1117" s="26"/>
      <c r="HL1117" s="26"/>
      <c r="HM1117" s="26"/>
      <c r="HN1117" s="26"/>
      <c r="HO1117" s="26"/>
      <c r="HP1117" s="26"/>
      <c r="HQ1117" s="26"/>
      <c r="HR1117" s="26"/>
      <c r="HS1117" s="26"/>
      <c r="HT1117" s="26"/>
      <c r="HU1117" s="26"/>
      <c r="HV1117" s="26"/>
      <c r="HW1117" s="26"/>
      <c r="HX1117" s="26"/>
      <c r="HY1117" s="26"/>
      <c r="HZ1117" s="26"/>
      <c r="IA1117" s="26"/>
      <c r="IB1117" s="26"/>
      <c r="IC1117" s="26"/>
      <c r="ID1117" s="26"/>
      <c r="IE1117" s="26"/>
      <c r="IF1117" s="26"/>
      <c r="IG1117" s="26"/>
      <c r="IH1117" s="26"/>
      <c r="II1117" s="26"/>
      <c r="IJ1117" s="26"/>
      <c r="IK1117" s="26"/>
      <c r="IL1117" s="26"/>
      <c r="IM1117" s="26"/>
      <c r="IN1117" s="26"/>
      <c r="IO1117" s="26"/>
      <c r="IP1117" s="26"/>
      <c r="IQ1117" s="26"/>
      <c r="IR1117" s="26"/>
      <c r="IS1117" s="26"/>
      <c r="IT1117" s="26"/>
      <c r="IU1117" s="26"/>
      <c r="IV1117" s="26"/>
    </row>
    <row r="1118" spans="1:256" s="35" customFormat="1" ht="14.4" x14ac:dyDescent="0.3">
      <c r="A1118"/>
      <c r="B1118"/>
      <c r="C1118"/>
      <c r="D1118"/>
      <c r="E1118"/>
      <c r="F1118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6"/>
      <c r="AB1118" s="26"/>
      <c r="AC1118" s="26"/>
      <c r="AD1118" s="26"/>
      <c r="AE1118" s="26"/>
      <c r="AF1118" s="26"/>
      <c r="AG1118" s="26"/>
      <c r="AH1118" s="26"/>
      <c r="AI1118" s="26"/>
      <c r="AJ1118" s="26"/>
      <c r="AK1118" s="26"/>
      <c r="AL1118" s="26"/>
      <c r="AM1118" s="26"/>
      <c r="AN1118" s="26"/>
      <c r="AO1118" s="26"/>
      <c r="AP1118" s="26"/>
      <c r="AQ1118" s="26"/>
      <c r="AR1118" s="26"/>
      <c r="AS1118" s="26"/>
      <c r="AT1118" s="26"/>
      <c r="AU1118" s="26"/>
      <c r="AV1118" s="26"/>
      <c r="AW1118" s="26"/>
      <c r="AX1118" s="26"/>
      <c r="AY1118" s="26"/>
      <c r="AZ1118" s="26"/>
      <c r="BA1118" s="26"/>
      <c r="BB1118" s="26"/>
      <c r="BC1118" s="26"/>
      <c r="BD1118" s="26"/>
      <c r="BE1118" s="26"/>
      <c r="BF1118" s="26"/>
      <c r="BG1118" s="26"/>
      <c r="BH1118" s="26"/>
      <c r="BI1118" s="26"/>
      <c r="BJ1118" s="26"/>
      <c r="BK1118" s="26"/>
      <c r="BL1118" s="26"/>
      <c r="BM1118" s="26"/>
      <c r="BN1118" s="26"/>
      <c r="BO1118" s="26"/>
      <c r="BP1118" s="26"/>
      <c r="BQ1118" s="26"/>
      <c r="BR1118" s="26"/>
      <c r="BS1118" s="26"/>
      <c r="BT1118" s="26"/>
      <c r="BU1118" s="26"/>
      <c r="BV1118" s="26"/>
      <c r="BW1118" s="26"/>
      <c r="BX1118" s="26"/>
      <c r="BY1118" s="26"/>
      <c r="BZ1118" s="26"/>
      <c r="CA1118" s="26"/>
      <c r="CB1118" s="26"/>
      <c r="CC1118" s="26"/>
      <c r="CD1118" s="26"/>
      <c r="CE1118" s="26"/>
      <c r="CF1118" s="26"/>
      <c r="CG1118" s="26"/>
      <c r="CH1118" s="26"/>
      <c r="CI1118" s="26"/>
      <c r="CJ1118" s="26"/>
      <c r="CK1118" s="26"/>
      <c r="CL1118" s="26"/>
      <c r="CM1118" s="26"/>
      <c r="CN1118" s="26"/>
      <c r="CO1118" s="26"/>
      <c r="CP1118" s="26"/>
      <c r="CQ1118" s="26"/>
      <c r="CR1118" s="26"/>
      <c r="CS1118" s="26"/>
      <c r="CT1118" s="26"/>
      <c r="CU1118" s="26"/>
      <c r="CV1118" s="26"/>
      <c r="CW1118" s="26"/>
      <c r="CX1118" s="26"/>
      <c r="CY1118" s="26"/>
      <c r="CZ1118" s="26"/>
      <c r="DA1118" s="26"/>
      <c r="DB1118" s="26"/>
      <c r="DC1118" s="26"/>
      <c r="DD1118" s="26"/>
      <c r="DE1118" s="26"/>
      <c r="DF1118" s="26"/>
      <c r="DG1118" s="26"/>
      <c r="DH1118" s="26"/>
      <c r="DI1118" s="26"/>
      <c r="DJ1118" s="26"/>
      <c r="DK1118" s="26"/>
      <c r="DL1118" s="26"/>
      <c r="DM1118" s="26"/>
      <c r="DN1118" s="26"/>
      <c r="DO1118" s="26"/>
      <c r="DP1118" s="26"/>
      <c r="DQ1118" s="26"/>
      <c r="DR1118" s="26"/>
      <c r="DS1118" s="26"/>
      <c r="DT1118" s="26"/>
      <c r="DU1118" s="26"/>
      <c r="DV1118" s="26"/>
      <c r="DW1118" s="26"/>
      <c r="DX1118" s="26"/>
      <c r="DY1118" s="26"/>
      <c r="DZ1118" s="26"/>
      <c r="EA1118" s="26"/>
      <c r="EB1118" s="26"/>
      <c r="EC1118" s="26"/>
      <c r="ED1118" s="26"/>
      <c r="EE1118" s="26"/>
      <c r="EF1118" s="26"/>
      <c r="EG1118" s="26"/>
      <c r="EH1118" s="26"/>
      <c r="EI1118" s="26"/>
      <c r="EJ1118" s="26"/>
      <c r="EK1118" s="26"/>
      <c r="EL1118" s="26"/>
      <c r="EM1118" s="26"/>
      <c r="EN1118" s="26"/>
      <c r="EO1118" s="26"/>
      <c r="EP1118" s="26"/>
      <c r="EQ1118" s="26"/>
      <c r="ER1118" s="26"/>
      <c r="ES1118" s="26"/>
      <c r="ET1118" s="26"/>
      <c r="EU1118" s="26"/>
      <c r="EV1118" s="26"/>
      <c r="EW1118" s="26"/>
      <c r="EX1118" s="26"/>
      <c r="EY1118" s="26"/>
      <c r="EZ1118" s="26"/>
      <c r="FA1118" s="26"/>
      <c r="FB1118" s="26"/>
      <c r="FC1118" s="26"/>
      <c r="FD1118" s="26"/>
      <c r="FE1118" s="26"/>
      <c r="FF1118" s="26"/>
      <c r="FG1118" s="26"/>
      <c r="FH1118" s="26"/>
      <c r="FI1118" s="26"/>
      <c r="FJ1118" s="26"/>
      <c r="FK1118" s="26"/>
      <c r="FL1118" s="26"/>
      <c r="FM1118" s="26"/>
      <c r="FN1118" s="26"/>
      <c r="FO1118" s="26"/>
      <c r="FP1118" s="26"/>
      <c r="FQ1118" s="26"/>
      <c r="FR1118" s="26"/>
      <c r="FS1118" s="26"/>
      <c r="FT1118" s="26"/>
      <c r="FU1118" s="26"/>
      <c r="FV1118" s="26"/>
      <c r="FW1118" s="26"/>
      <c r="FX1118" s="26"/>
      <c r="FY1118" s="26"/>
      <c r="FZ1118" s="26"/>
      <c r="GA1118" s="26"/>
      <c r="GB1118" s="26"/>
      <c r="GC1118" s="26"/>
      <c r="GD1118" s="26"/>
      <c r="GE1118" s="26"/>
      <c r="GF1118" s="26"/>
      <c r="GG1118" s="26"/>
      <c r="GH1118" s="26"/>
      <c r="GI1118" s="26"/>
      <c r="GJ1118" s="26"/>
      <c r="GK1118" s="26"/>
      <c r="GL1118" s="26"/>
      <c r="GM1118" s="26"/>
      <c r="GN1118" s="26"/>
      <c r="GO1118" s="26"/>
      <c r="GP1118" s="26"/>
      <c r="GQ1118" s="26"/>
      <c r="GR1118" s="26"/>
      <c r="GS1118" s="26"/>
      <c r="GT1118" s="26"/>
      <c r="GU1118" s="26"/>
      <c r="GV1118" s="26"/>
      <c r="GW1118" s="26"/>
      <c r="GX1118" s="26"/>
      <c r="GY1118" s="26"/>
      <c r="GZ1118" s="26"/>
      <c r="HA1118" s="26"/>
      <c r="HB1118" s="26"/>
      <c r="HC1118" s="26"/>
      <c r="HD1118" s="26"/>
      <c r="HE1118" s="26"/>
      <c r="HF1118" s="26"/>
      <c r="HG1118" s="26"/>
      <c r="HH1118" s="26"/>
      <c r="HI1118" s="26"/>
      <c r="HJ1118" s="26"/>
      <c r="HK1118" s="26"/>
      <c r="HL1118" s="26"/>
      <c r="HM1118" s="26"/>
      <c r="HN1118" s="26"/>
      <c r="HO1118" s="26"/>
      <c r="HP1118" s="26"/>
      <c r="HQ1118" s="26"/>
      <c r="HR1118" s="26"/>
      <c r="HS1118" s="26"/>
      <c r="HT1118" s="26"/>
      <c r="HU1118" s="26"/>
      <c r="HV1118" s="26"/>
      <c r="HW1118" s="26"/>
      <c r="HX1118" s="26"/>
      <c r="HY1118" s="26"/>
      <c r="HZ1118" s="26"/>
      <c r="IA1118" s="26"/>
      <c r="IB1118" s="26"/>
      <c r="IC1118" s="26"/>
      <c r="ID1118" s="26"/>
      <c r="IE1118" s="26"/>
      <c r="IF1118" s="26"/>
      <c r="IG1118" s="26"/>
      <c r="IH1118" s="26"/>
      <c r="II1118" s="26"/>
      <c r="IJ1118" s="26"/>
      <c r="IK1118" s="26"/>
      <c r="IL1118" s="26"/>
      <c r="IM1118" s="26"/>
      <c r="IN1118" s="26"/>
      <c r="IO1118" s="26"/>
      <c r="IP1118" s="26"/>
      <c r="IQ1118" s="26"/>
      <c r="IR1118" s="26"/>
      <c r="IS1118" s="26"/>
      <c r="IT1118" s="26"/>
      <c r="IU1118" s="26"/>
      <c r="IV1118" s="26"/>
    </row>
    <row r="1119" spans="1:256" s="32" customFormat="1" ht="14.4" x14ac:dyDescent="0.3">
      <c r="A1119"/>
      <c r="B1119"/>
      <c r="C1119"/>
      <c r="D1119"/>
      <c r="E1119"/>
      <c r="F1119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6"/>
      <c r="AB1119" s="26"/>
      <c r="AC1119" s="26"/>
      <c r="AD1119" s="26"/>
      <c r="AE1119" s="26"/>
      <c r="AF1119" s="26"/>
      <c r="AG1119" s="26"/>
      <c r="AH1119" s="26"/>
      <c r="AI1119" s="26"/>
      <c r="AJ1119" s="26"/>
      <c r="AK1119" s="26"/>
      <c r="AL1119" s="26"/>
      <c r="AM1119" s="26"/>
      <c r="AN1119" s="26"/>
      <c r="AO1119" s="26"/>
      <c r="AP1119" s="26"/>
      <c r="AQ1119" s="26"/>
      <c r="AR1119" s="26"/>
      <c r="AS1119" s="26"/>
      <c r="AT1119" s="26"/>
      <c r="AU1119" s="26"/>
      <c r="AV1119" s="26"/>
      <c r="AW1119" s="26"/>
      <c r="AX1119" s="26"/>
      <c r="AY1119" s="26"/>
      <c r="AZ1119" s="26"/>
      <c r="BA1119" s="26"/>
      <c r="BB1119" s="26"/>
      <c r="BC1119" s="26"/>
      <c r="BD1119" s="26"/>
      <c r="BE1119" s="26"/>
      <c r="BF1119" s="26"/>
      <c r="BG1119" s="26"/>
      <c r="BH1119" s="26"/>
      <c r="BI1119" s="26"/>
      <c r="BJ1119" s="26"/>
      <c r="BK1119" s="26"/>
      <c r="BL1119" s="26"/>
      <c r="BM1119" s="26"/>
      <c r="BN1119" s="26"/>
      <c r="BO1119" s="26"/>
      <c r="BP1119" s="26"/>
      <c r="BQ1119" s="26"/>
      <c r="BR1119" s="26"/>
      <c r="BS1119" s="26"/>
      <c r="BT1119" s="26"/>
      <c r="BU1119" s="26"/>
      <c r="BV1119" s="26"/>
      <c r="BW1119" s="26"/>
      <c r="BX1119" s="26"/>
      <c r="BY1119" s="26"/>
      <c r="BZ1119" s="26"/>
      <c r="CA1119" s="26"/>
      <c r="CB1119" s="26"/>
      <c r="CC1119" s="26"/>
      <c r="CD1119" s="26"/>
      <c r="CE1119" s="26"/>
      <c r="CF1119" s="26"/>
      <c r="CG1119" s="26"/>
      <c r="CH1119" s="26"/>
      <c r="CI1119" s="26"/>
      <c r="CJ1119" s="26"/>
      <c r="CK1119" s="26"/>
      <c r="CL1119" s="26"/>
      <c r="CM1119" s="26"/>
      <c r="CN1119" s="26"/>
      <c r="CO1119" s="26"/>
      <c r="CP1119" s="26"/>
      <c r="CQ1119" s="26"/>
      <c r="CR1119" s="26"/>
      <c r="CS1119" s="26"/>
      <c r="CT1119" s="26"/>
      <c r="CU1119" s="26"/>
      <c r="CV1119" s="26"/>
      <c r="CW1119" s="26"/>
      <c r="CX1119" s="26"/>
      <c r="CY1119" s="26"/>
      <c r="CZ1119" s="26"/>
      <c r="DA1119" s="26"/>
      <c r="DB1119" s="26"/>
      <c r="DC1119" s="26"/>
      <c r="DD1119" s="26"/>
      <c r="DE1119" s="26"/>
      <c r="DF1119" s="26"/>
      <c r="DG1119" s="26"/>
      <c r="DH1119" s="26"/>
      <c r="DI1119" s="26"/>
      <c r="DJ1119" s="26"/>
      <c r="DK1119" s="26"/>
      <c r="DL1119" s="26"/>
      <c r="DM1119" s="26"/>
      <c r="DN1119" s="26"/>
      <c r="DO1119" s="26"/>
      <c r="DP1119" s="26"/>
      <c r="DQ1119" s="26"/>
      <c r="DR1119" s="26"/>
      <c r="DS1119" s="26"/>
      <c r="DT1119" s="26"/>
      <c r="DU1119" s="26"/>
      <c r="DV1119" s="26"/>
      <c r="DW1119" s="26"/>
      <c r="DX1119" s="26"/>
      <c r="DY1119" s="26"/>
      <c r="DZ1119" s="26"/>
      <c r="EA1119" s="26"/>
      <c r="EB1119" s="26"/>
      <c r="EC1119" s="26"/>
      <c r="ED1119" s="26"/>
      <c r="EE1119" s="26"/>
      <c r="EF1119" s="26"/>
      <c r="EG1119" s="26"/>
      <c r="EH1119" s="26"/>
      <c r="EI1119" s="26"/>
      <c r="EJ1119" s="26"/>
      <c r="EK1119" s="26"/>
      <c r="EL1119" s="26"/>
      <c r="EM1119" s="26"/>
      <c r="EN1119" s="26"/>
      <c r="EO1119" s="26"/>
      <c r="EP1119" s="26"/>
      <c r="EQ1119" s="26"/>
      <c r="ER1119" s="26"/>
      <c r="ES1119" s="26"/>
      <c r="ET1119" s="26"/>
      <c r="EU1119" s="26"/>
      <c r="EV1119" s="26"/>
      <c r="EW1119" s="26"/>
      <c r="EX1119" s="26"/>
      <c r="EY1119" s="26"/>
      <c r="EZ1119" s="26"/>
      <c r="FA1119" s="26"/>
      <c r="FB1119" s="26"/>
      <c r="FC1119" s="26"/>
      <c r="FD1119" s="26"/>
      <c r="FE1119" s="26"/>
      <c r="FF1119" s="26"/>
      <c r="FG1119" s="26"/>
      <c r="FH1119" s="26"/>
      <c r="FI1119" s="26"/>
      <c r="FJ1119" s="26"/>
      <c r="FK1119" s="26"/>
      <c r="FL1119" s="26"/>
      <c r="FM1119" s="26"/>
      <c r="FN1119" s="26"/>
      <c r="FO1119" s="26"/>
      <c r="FP1119" s="26"/>
      <c r="FQ1119" s="26"/>
      <c r="FR1119" s="26"/>
      <c r="FS1119" s="26"/>
      <c r="FT1119" s="26"/>
      <c r="FU1119" s="26"/>
      <c r="FV1119" s="26"/>
      <c r="FW1119" s="26"/>
      <c r="FX1119" s="26"/>
      <c r="FY1119" s="26"/>
      <c r="FZ1119" s="26"/>
      <c r="GA1119" s="26"/>
      <c r="GB1119" s="26"/>
      <c r="GC1119" s="26"/>
      <c r="GD1119" s="26"/>
      <c r="GE1119" s="26"/>
      <c r="GF1119" s="26"/>
      <c r="GG1119" s="26"/>
      <c r="GH1119" s="26"/>
      <c r="GI1119" s="26"/>
      <c r="GJ1119" s="26"/>
      <c r="GK1119" s="26"/>
      <c r="GL1119" s="26"/>
      <c r="GM1119" s="26"/>
      <c r="GN1119" s="26"/>
      <c r="GO1119" s="26"/>
      <c r="GP1119" s="26"/>
      <c r="GQ1119" s="26"/>
      <c r="GR1119" s="26"/>
      <c r="GS1119" s="26"/>
      <c r="GT1119" s="26"/>
      <c r="GU1119" s="26"/>
      <c r="GV1119" s="26"/>
      <c r="GW1119" s="26"/>
      <c r="GX1119" s="26"/>
      <c r="GY1119" s="26"/>
      <c r="GZ1119" s="26"/>
      <c r="HA1119" s="26"/>
      <c r="HB1119" s="26"/>
      <c r="HC1119" s="26"/>
      <c r="HD1119" s="26"/>
      <c r="HE1119" s="26"/>
      <c r="HF1119" s="26"/>
      <c r="HG1119" s="26"/>
      <c r="HH1119" s="26"/>
      <c r="HI1119" s="26"/>
      <c r="HJ1119" s="26"/>
      <c r="HK1119" s="26"/>
      <c r="HL1119" s="26"/>
      <c r="HM1119" s="26"/>
      <c r="HN1119" s="26"/>
      <c r="HO1119" s="26"/>
      <c r="HP1119" s="26"/>
      <c r="HQ1119" s="26"/>
      <c r="HR1119" s="26"/>
      <c r="HS1119" s="26"/>
      <c r="HT1119" s="26"/>
      <c r="HU1119" s="26"/>
      <c r="HV1119" s="26"/>
      <c r="HW1119" s="26"/>
      <c r="HX1119" s="26"/>
      <c r="HY1119" s="26"/>
      <c r="HZ1119" s="26"/>
      <c r="IA1119" s="26"/>
      <c r="IB1119" s="26"/>
      <c r="IC1119" s="26"/>
      <c r="ID1119" s="26"/>
      <c r="IE1119" s="26"/>
      <c r="IF1119" s="26"/>
      <c r="IG1119" s="26"/>
      <c r="IH1119" s="26"/>
      <c r="II1119" s="26"/>
      <c r="IJ1119" s="26"/>
      <c r="IK1119" s="26"/>
      <c r="IL1119" s="26"/>
      <c r="IM1119" s="26"/>
      <c r="IN1119" s="26"/>
      <c r="IO1119" s="26"/>
      <c r="IP1119" s="26"/>
      <c r="IQ1119" s="26"/>
      <c r="IR1119" s="26"/>
      <c r="IS1119" s="26"/>
      <c r="IT1119" s="26"/>
      <c r="IU1119" s="26"/>
      <c r="IV1119" s="26"/>
    </row>
    <row r="1120" spans="1:256" s="35" customFormat="1" ht="14.4" x14ac:dyDescent="0.3">
      <c r="A1120"/>
      <c r="B1120"/>
      <c r="C1120"/>
      <c r="D1120"/>
      <c r="E1120"/>
      <c r="F1120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6"/>
      <c r="AB1120" s="26"/>
      <c r="AC1120" s="26"/>
      <c r="AD1120" s="26"/>
      <c r="AE1120" s="26"/>
      <c r="AF1120" s="26"/>
      <c r="AG1120" s="26"/>
      <c r="AH1120" s="26"/>
      <c r="AI1120" s="26"/>
      <c r="AJ1120" s="26"/>
      <c r="AK1120" s="26"/>
      <c r="AL1120" s="26"/>
      <c r="AM1120" s="26"/>
      <c r="AN1120" s="26"/>
      <c r="AO1120" s="26"/>
      <c r="AP1120" s="26"/>
      <c r="AQ1120" s="26"/>
      <c r="AR1120" s="26"/>
      <c r="AS1120" s="26"/>
      <c r="AT1120" s="26"/>
      <c r="AU1120" s="26"/>
      <c r="AV1120" s="26"/>
      <c r="AW1120" s="26"/>
      <c r="AX1120" s="26"/>
      <c r="AY1120" s="26"/>
      <c r="AZ1120" s="26"/>
      <c r="BA1120" s="26"/>
      <c r="BB1120" s="26"/>
      <c r="BC1120" s="26"/>
      <c r="BD1120" s="26"/>
      <c r="BE1120" s="26"/>
      <c r="BF1120" s="26"/>
      <c r="BG1120" s="26"/>
      <c r="BH1120" s="26"/>
      <c r="BI1120" s="26"/>
      <c r="BJ1120" s="26"/>
      <c r="BK1120" s="26"/>
      <c r="BL1120" s="26"/>
      <c r="BM1120" s="26"/>
      <c r="BN1120" s="26"/>
      <c r="BO1120" s="26"/>
      <c r="BP1120" s="26"/>
      <c r="BQ1120" s="26"/>
      <c r="BR1120" s="26"/>
      <c r="BS1120" s="26"/>
      <c r="BT1120" s="26"/>
      <c r="BU1120" s="26"/>
      <c r="BV1120" s="26"/>
      <c r="BW1120" s="26"/>
      <c r="BX1120" s="26"/>
      <c r="BY1120" s="26"/>
      <c r="BZ1120" s="26"/>
      <c r="CA1120" s="26"/>
      <c r="CB1120" s="26"/>
      <c r="CC1120" s="26"/>
      <c r="CD1120" s="26"/>
      <c r="CE1120" s="26"/>
      <c r="CF1120" s="26"/>
      <c r="CG1120" s="26"/>
      <c r="CH1120" s="26"/>
      <c r="CI1120" s="26"/>
      <c r="CJ1120" s="26"/>
      <c r="CK1120" s="26"/>
      <c r="CL1120" s="26"/>
      <c r="CM1120" s="26"/>
      <c r="CN1120" s="26"/>
      <c r="CO1120" s="26"/>
      <c r="CP1120" s="26"/>
      <c r="CQ1120" s="26"/>
      <c r="CR1120" s="26"/>
      <c r="CS1120" s="26"/>
      <c r="CT1120" s="26"/>
      <c r="CU1120" s="26"/>
      <c r="CV1120" s="26"/>
      <c r="CW1120" s="26"/>
      <c r="CX1120" s="26"/>
      <c r="CY1120" s="26"/>
      <c r="CZ1120" s="26"/>
      <c r="DA1120" s="26"/>
      <c r="DB1120" s="26"/>
      <c r="DC1120" s="26"/>
      <c r="DD1120" s="26"/>
      <c r="DE1120" s="26"/>
      <c r="DF1120" s="26"/>
      <c r="DG1120" s="26"/>
      <c r="DH1120" s="26"/>
      <c r="DI1120" s="26"/>
      <c r="DJ1120" s="26"/>
      <c r="DK1120" s="26"/>
      <c r="DL1120" s="26"/>
      <c r="DM1120" s="26"/>
      <c r="DN1120" s="26"/>
      <c r="DO1120" s="26"/>
      <c r="DP1120" s="26"/>
      <c r="DQ1120" s="26"/>
      <c r="DR1120" s="26"/>
      <c r="DS1120" s="26"/>
      <c r="DT1120" s="26"/>
      <c r="DU1120" s="26"/>
      <c r="DV1120" s="26"/>
      <c r="DW1120" s="26"/>
      <c r="DX1120" s="26"/>
      <c r="DY1120" s="26"/>
      <c r="DZ1120" s="26"/>
      <c r="EA1120" s="26"/>
      <c r="EB1120" s="26"/>
      <c r="EC1120" s="26"/>
      <c r="ED1120" s="26"/>
      <c r="EE1120" s="26"/>
      <c r="EF1120" s="26"/>
      <c r="EG1120" s="26"/>
      <c r="EH1120" s="26"/>
      <c r="EI1120" s="26"/>
      <c r="EJ1120" s="26"/>
      <c r="EK1120" s="26"/>
      <c r="EL1120" s="26"/>
      <c r="EM1120" s="26"/>
      <c r="EN1120" s="26"/>
      <c r="EO1120" s="26"/>
      <c r="EP1120" s="26"/>
      <c r="EQ1120" s="26"/>
      <c r="ER1120" s="26"/>
      <c r="ES1120" s="26"/>
      <c r="ET1120" s="26"/>
      <c r="EU1120" s="26"/>
      <c r="EV1120" s="26"/>
      <c r="EW1120" s="26"/>
      <c r="EX1120" s="26"/>
      <c r="EY1120" s="26"/>
      <c r="EZ1120" s="26"/>
      <c r="FA1120" s="26"/>
      <c r="FB1120" s="26"/>
      <c r="FC1120" s="26"/>
      <c r="FD1120" s="26"/>
      <c r="FE1120" s="26"/>
      <c r="FF1120" s="26"/>
      <c r="FG1120" s="26"/>
      <c r="FH1120" s="26"/>
      <c r="FI1120" s="26"/>
      <c r="FJ1120" s="26"/>
      <c r="FK1120" s="26"/>
      <c r="FL1120" s="26"/>
      <c r="FM1120" s="26"/>
      <c r="FN1120" s="26"/>
      <c r="FO1120" s="26"/>
      <c r="FP1120" s="26"/>
      <c r="FQ1120" s="26"/>
      <c r="FR1120" s="26"/>
      <c r="FS1120" s="26"/>
      <c r="FT1120" s="26"/>
      <c r="FU1120" s="26"/>
      <c r="FV1120" s="26"/>
      <c r="FW1120" s="26"/>
      <c r="FX1120" s="26"/>
      <c r="FY1120" s="26"/>
      <c r="FZ1120" s="26"/>
      <c r="GA1120" s="26"/>
      <c r="GB1120" s="26"/>
      <c r="GC1120" s="26"/>
      <c r="GD1120" s="26"/>
      <c r="GE1120" s="26"/>
      <c r="GF1120" s="26"/>
      <c r="GG1120" s="26"/>
      <c r="GH1120" s="26"/>
      <c r="GI1120" s="26"/>
      <c r="GJ1120" s="26"/>
      <c r="GK1120" s="26"/>
      <c r="GL1120" s="26"/>
      <c r="GM1120" s="26"/>
      <c r="GN1120" s="26"/>
      <c r="GO1120" s="26"/>
      <c r="GP1120" s="26"/>
      <c r="GQ1120" s="26"/>
      <c r="GR1120" s="26"/>
      <c r="GS1120" s="26"/>
      <c r="GT1120" s="26"/>
      <c r="GU1120" s="26"/>
      <c r="GV1120" s="26"/>
      <c r="GW1120" s="26"/>
      <c r="GX1120" s="26"/>
      <c r="GY1120" s="26"/>
      <c r="GZ1120" s="26"/>
      <c r="HA1120" s="26"/>
      <c r="HB1120" s="26"/>
      <c r="HC1120" s="26"/>
      <c r="HD1120" s="26"/>
      <c r="HE1120" s="26"/>
      <c r="HF1120" s="26"/>
      <c r="HG1120" s="26"/>
      <c r="HH1120" s="26"/>
      <c r="HI1120" s="26"/>
      <c r="HJ1120" s="26"/>
      <c r="HK1120" s="26"/>
      <c r="HL1120" s="26"/>
      <c r="HM1120" s="26"/>
      <c r="HN1120" s="26"/>
      <c r="HO1120" s="26"/>
      <c r="HP1120" s="26"/>
      <c r="HQ1120" s="26"/>
      <c r="HR1120" s="26"/>
      <c r="HS1120" s="26"/>
      <c r="HT1120" s="26"/>
      <c r="HU1120" s="26"/>
      <c r="HV1120" s="26"/>
      <c r="HW1120" s="26"/>
      <c r="HX1120" s="26"/>
      <c r="HY1120" s="26"/>
      <c r="HZ1120" s="26"/>
      <c r="IA1120" s="26"/>
      <c r="IB1120" s="26"/>
      <c r="IC1120" s="26"/>
      <c r="ID1120" s="26"/>
      <c r="IE1120" s="26"/>
      <c r="IF1120" s="26"/>
      <c r="IG1120" s="26"/>
      <c r="IH1120" s="26"/>
      <c r="II1120" s="26"/>
      <c r="IJ1120" s="26"/>
      <c r="IK1120" s="26"/>
      <c r="IL1120" s="26"/>
      <c r="IM1120" s="26"/>
      <c r="IN1120" s="26"/>
      <c r="IO1120" s="26"/>
      <c r="IP1120" s="26"/>
      <c r="IQ1120" s="26"/>
      <c r="IR1120" s="26"/>
      <c r="IS1120" s="26"/>
      <c r="IT1120" s="26"/>
      <c r="IU1120" s="26"/>
      <c r="IV1120" s="26"/>
    </row>
    <row r="1121" spans="1:256" s="32" customFormat="1" ht="14.4" x14ac:dyDescent="0.3">
      <c r="A1121"/>
      <c r="B1121"/>
      <c r="C1121"/>
      <c r="D1121"/>
      <c r="E1121"/>
      <c r="F1121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6"/>
      <c r="AB1121" s="26"/>
      <c r="AC1121" s="26"/>
      <c r="AD1121" s="26"/>
      <c r="AE1121" s="26"/>
      <c r="AF1121" s="26"/>
      <c r="AG1121" s="26"/>
      <c r="AH1121" s="26"/>
      <c r="AI1121" s="26"/>
      <c r="AJ1121" s="26"/>
      <c r="AK1121" s="26"/>
      <c r="AL1121" s="26"/>
      <c r="AM1121" s="26"/>
      <c r="AN1121" s="26"/>
      <c r="AO1121" s="26"/>
      <c r="AP1121" s="26"/>
      <c r="AQ1121" s="26"/>
      <c r="AR1121" s="26"/>
      <c r="AS1121" s="26"/>
      <c r="AT1121" s="26"/>
      <c r="AU1121" s="26"/>
      <c r="AV1121" s="26"/>
      <c r="AW1121" s="26"/>
      <c r="AX1121" s="26"/>
      <c r="AY1121" s="26"/>
      <c r="AZ1121" s="26"/>
      <c r="BA1121" s="26"/>
      <c r="BB1121" s="26"/>
      <c r="BC1121" s="26"/>
      <c r="BD1121" s="26"/>
      <c r="BE1121" s="26"/>
      <c r="BF1121" s="26"/>
      <c r="BG1121" s="26"/>
      <c r="BH1121" s="26"/>
      <c r="BI1121" s="26"/>
      <c r="BJ1121" s="26"/>
      <c r="BK1121" s="26"/>
      <c r="BL1121" s="26"/>
      <c r="BM1121" s="26"/>
      <c r="BN1121" s="26"/>
      <c r="BO1121" s="26"/>
      <c r="BP1121" s="26"/>
      <c r="BQ1121" s="26"/>
      <c r="BR1121" s="26"/>
      <c r="BS1121" s="26"/>
      <c r="BT1121" s="26"/>
      <c r="BU1121" s="26"/>
      <c r="BV1121" s="26"/>
      <c r="BW1121" s="26"/>
      <c r="BX1121" s="26"/>
      <c r="BY1121" s="26"/>
      <c r="BZ1121" s="26"/>
      <c r="CA1121" s="26"/>
      <c r="CB1121" s="26"/>
      <c r="CC1121" s="26"/>
      <c r="CD1121" s="26"/>
      <c r="CE1121" s="26"/>
      <c r="CF1121" s="26"/>
      <c r="CG1121" s="26"/>
      <c r="CH1121" s="26"/>
      <c r="CI1121" s="26"/>
      <c r="CJ1121" s="26"/>
      <c r="CK1121" s="26"/>
      <c r="CL1121" s="26"/>
      <c r="CM1121" s="26"/>
      <c r="CN1121" s="26"/>
      <c r="CO1121" s="26"/>
      <c r="CP1121" s="26"/>
      <c r="CQ1121" s="26"/>
      <c r="CR1121" s="26"/>
      <c r="CS1121" s="26"/>
      <c r="CT1121" s="26"/>
      <c r="CU1121" s="26"/>
      <c r="CV1121" s="26"/>
      <c r="CW1121" s="26"/>
      <c r="CX1121" s="26"/>
      <c r="CY1121" s="26"/>
      <c r="CZ1121" s="26"/>
      <c r="DA1121" s="26"/>
      <c r="DB1121" s="26"/>
      <c r="DC1121" s="26"/>
      <c r="DD1121" s="26"/>
      <c r="DE1121" s="26"/>
      <c r="DF1121" s="26"/>
      <c r="DG1121" s="26"/>
      <c r="DH1121" s="26"/>
      <c r="DI1121" s="26"/>
      <c r="DJ1121" s="26"/>
      <c r="DK1121" s="26"/>
      <c r="DL1121" s="26"/>
      <c r="DM1121" s="26"/>
      <c r="DN1121" s="26"/>
      <c r="DO1121" s="26"/>
      <c r="DP1121" s="26"/>
      <c r="DQ1121" s="26"/>
      <c r="DR1121" s="26"/>
      <c r="DS1121" s="26"/>
      <c r="DT1121" s="26"/>
      <c r="DU1121" s="26"/>
      <c r="DV1121" s="26"/>
      <c r="DW1121" s="26"/>
      <c r="DX1121" s="26"/>
      <c r="DY1121" s="26"/>
      <c r="DZ1121" s="26"/>
      <c r="EA1121" s="26"/>
      <c r="EB1121" s="26"/>
      <c r="EC1121" s="26"/>
      <c r="ED1121" s="26"/>
      <c r="EE1121" s="26"/>
      <c r="EF1121" s="26"/>
      <c r="EG1121" s="26"/>
      <c r="EH1121" s="26"/>
      <c r="EI1121" s="26"/>
      <c r="EJ1121" s="26"/>
      <c r="EK1121" s="26"/>
      <c r="EL1121" s="26"/>
      <c r="EM1121" s="26"/>
      <c r="EN1121" s="26"/>
      <c r="EO1121" s="26"/>
      <c r="EP1121" s="26"/>
      <c r="EQ1121" s="26"/>
      <c r="ER1121" s="26"/>
      <c r="ES1121" s="26"/>
      <c r="ET1121" s="26"/>
      <c r="EU1121" s="26"/>
      <c r="EV1121" s="26"/>
      <c r="EW1121" s="26"/>
      <c r="EX1121" s="26"/>
      <c r="EY1121" s="26"/>
      <c r="EZ1121" s="26"/>
      <c r="FA1121" s="26"/>
      <c r="FB1121" s="26"/>
      <c r="FC1121" s="26"/>
      <c r="FD1121" s="26"/>
      <c r="FE1121" s="26"/>
      <c r="FF1121" s="26"/>
      <c r="FG1121" s="26"/>
      <c r="FH1121" s="26"/>
      <c r="FI1121" s="26"/>
      <c r="FJ1121" s="26"/>
      <c r="FK1121" s="26"/>
      <c r="FL1121" s="26"/>
      <c r="FM1121" s="26"/>
      <c r="FN1121" s="26"/>
      <c r="FO1121" s="26"/>
      <c r="FP1121" s="26"/>
      <c r="FQ1121" s="26"/>
      <c r="FR1121" s="26"/>
      <c r="FS1121" s="26"/>
      <c r="FT1121" s="26"/>
      <c r="FU1121" s="26"/>
      <c r="FV1121" s="26"/>
      <c r="FW1121" s="26"/>
      <c r="FX1121" s="26"/>
      <c r="FY1121" s="26"/>
      <c r="FZ1121" s="26"/>
      <c r="GA1121" s="26"/>
      <c r="GB1121" s="26"/>
      <c r="GC1121" s="26"/>
      <c r="GD1121" s="26"/>
      <c r="GE1121" s="26"/>
      <c r="GF1121" s="26"/>
      <c r="GG1121" s="26"/>
      <c r="GH1121" s="26"/>
      <c r="GI1121" s="26"/>
      <c r="GJ1121" s="26"/>
      <c r="GK1121" s="26"/>
      <c r="GL1121" s="26"/>
      <c r="GM1121" s="26"/>
      <c r="GN1121" s="26"/>
      <c r="GO1121" s="26"/>
      <c r="GP1121" s="26"/>
      <c r="GQ1121" s="26"/>
      <c r="GR1121" s="26"/>
      <c r="GS1121" s="26"/>
      <c r="GT1121" s="26"/>
      <c r="GU1121" s="26"/>
      <c r="GV1121" s="26"/>
      <c r="GW1121" s="26"/>
      <c r="GX1121" s="26"/>
      <c r="GY1121" s="26"/>
      <c r="GZ1121" s="26"/>
      <c r="HA1121" s="26"/>
      <c r="HB1121" s="26"/>
      <c r="HC1121" s="26"/>
      <c r="HD1121" s="26"/>
      <c r="HE1121" s="26"/>
      <c r="HF1121" s="26"/>
      <c r="HG1121" s="26"/>
      <c r="HH1121" s="26"/>
      <c r="HI1121" s="26"/>
      <c r="HJ1121" s="26"/>
      <c r="HK1121" s="26"/>
      <c r="HL1121" s="26"/>
      <c r="HM1121" s="26"/>
      <c r="HN1121" s="26"/>
      <c r="HO1121" s="26"/>
      <c r="HP1121" s="26"/>
      <c r="HQ1121" s="26"/>
      <c r="HR1121" s="26"/>
      <c r="HS1121" s="26"/>
      <c r="HT1121" s="26"/>
      <c r="HU1121" s="26"/>
      <c r="HV1121" s="26"/>
      <c r="HW1121" s="26"/>
      <c r="HX1121" s="26"/>
      <c r="HY1121" s="26"/>
      <c r="HZ1121" s="26"/>
      <c r="IA1121" s="26"/>
      <c r="IB1121" s="26"/>
      <c r="IC1121" s="26"/>
      <c r="ID1121" s="26"/>
      <c r="IE1121" s="26"/>
      <c r="IF1121" s="26"/>
      <c r="IG1121" s="26"/>
      <c r="IH1121" s="26"/>
      <c r="II1121" s="26"/>
      <c r="IJ1121" s="26"/>
      <c r="IK1121" s="26"/>
      <c r="IL1121" s="26"/>
      <c r="IM1121" s="26"/>
      <c r="IN1121" s="26"/>
      <c r="IO1121" s="26"/>
      <c r="IP1121" s="26"/>
      <c r="IQ1121" s="26"/>
      <c r="IR1121" s="26"/>
      <c r="IS1121" s="26"/>
      <c r="IT1121" s="26"/>
      <c r="IU1121" s="26"/>
      <c r="IV1121" s="26"/>
    </row>
    <row r="1122" spans="1:256" s="32" customFormat="1" ht="14.4" x14ac:dyDescent="0.3">
      <c r="A1122"/>
      <c r="B1122"/>
      <c r="C1122"/>
      <c r="D1122"/>
      <c r="E1122"/>
      <c r="F1122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6"/>
      <c r="AB1122" s="26"/>
      <c r="AC1122" s="26"/>
      <c r="AD1122" s="26"/>
      <c r="AE1122" s="26"/>
      <c r="AF1122" s="26"/>
      <c r="AG1122" s="26"/>
      <c r="AH1122" s="26"/>
      <c r="AI1122" s="26"/>
      <c r="AJ1122" s="26"/>
      <c r="AK1122" s="26"/>
      <c r="AL1122" s="26"/>
      <c r="AM1122" s="26"/>
      <c r="AN1122" s="26"/>
      <c r="AO1122" s="26"/>
      <c r="AP1122" s="26"/>
      <c r="AQ1122" s="26"/>
      <c r="AR1122" s="26"/>
      <c r="AS1122" s="26"/>
      <c r="AT1122" s="26"/>
      <c r="AU1122" s="26"/>
      <c r="AV1122" s="26"/>
      <c r="AW1122" s="26"/>
      <c r="AX1122" s="26"/>
      <c r="AY1122" s="26"/>
      <c r="AZ1122" s="26"/>
      <c r="BA1122" s="26"/>
      <c r="BB1122" s="26"/>
      <c r="BC1122" s="26"/>
      <c r="BD1122" s="26"/>
      <c r="BE1122" s="26"/>
      <c r="BF1122" s="26"/>
      <c r="BG1122" s="26"/>
      <c r="BH1122" s="26"/>
      <c r="BI1122" s="26"/>
      <c r="BJ1122" s="26"/>
      <c r="BK1122" s="26"/>
      <c r="BL1122" s="26"/>
      <c r="BM1122" s="26"/>
      <c r="BN1122" s="26"/>
      <c r="BO1122" s="26"/>
      <c r="BP1122" s="26"/>
      <c r="BQ1122" s="26"/>
      <c r="BR1122" s="26"/>
      <c r="BS1122" s="26"/>
      <c r="BT1122" s="26"/>
      <c r="BU1122" s="26"/>
      <c r="BV1122" s="26"/>
      <c r="BW1122" s="26"/>
      <c r="BX1122" s="26"/>
      <c r="BY1122" s="26"/>
      <c r="BZ1122" s="26"/>
      <c r="CA1122" s="26"/>
      <c r="CB1122" s="26"/>
      <c r="CC1122" s="26"/>
      <c r="CD1122" s="26"/>
      <c r="CE1122" s="26"/>
      <c r="CF1122" s="26"/>
      <c r="CG1122" s="26"/>
      <c r="CH1122" s="26"/>
      <c r="CI1122" s="26"/>
      <c r="CJ1122" s="26"/>
      <c r="CK1122" s="26"/>
      <c r="CL1122" s="26"/>
      <c r="CM1122" s="26"/>
      <c r="CN1122" s="26"/>
      <c r="CO1122" s="26"/>
      <c r="CP1122" s="26"/>
      <c r="CQ1122" s="26"/>
      <c r="CR1122" s="26"/>
      <c r="CS1122" s="26"/>
      <c r="CT1122" s="26"/>
      <c r="CU1122" s="26"/>
      <c r="CV1122" s="26"/>
      <c r="CW1122" s="26"/>
      <c r="CX1122" s="26"/>
      <c r="CY1122" s="26"/>
      <c r="CZ1122" s="26"/>
      <c r="DA1122" s="26"/>
      <c r="DB1122" s="26"/>
      <c r="DC1122" s="26"/>
      <c r="DD1122" s="26"/>
      <c r="DE1122" s="26"/>
      <c r="DF1122" s="26"/>
      <c r="DG1122" s="26"/>
      <c r="DH1122" s="26"/>
      <c r="DI1122" s="26"/>
      <c r="DJ1122" s="26"/>
      <c r="DK1122" s="26"/>
      <c r="DL1122" s="26"/>
      <c r="DM1122" s="26"/>
      <c r="DN1122" s="26"/>
      <c r="DO1122" s="26"/>
      <c r="DP1122" s="26"/>
      <c r="DQ1122" s="26"/>
      <c r="DR1122" s="26"/>
      <c r="DS1122" s="26"/>
      <c r="DT1122" s="26"/>
      <c r="DU1122" s="26"/>
      <c r="DV1122" s="26"/>
      <c r="DW1122" s="26"/>
      <c r="DX1122" s="26"/>
      <c r="DY1122" s="26"/>
      <c r="DZ1122" s="26"/>
      <c r="EA1122" s="26"/>
      <c r="EB1122" s="26"/>
      <c r="EC1122" s="26"/>
      <c r="ED1122" s="26"/>
      <c r="EE1122" s="26"/>
      <c r="EF1122" s="26"/>
      <c r="EG1122" s="26"/>
      <c r="EH1122" s="26"/>
      <c r="EI1122" s="26"/>
      <c r="EJ1122" s="26"/>
      <c r="EK1122" s="26"/>
      <c r="EL1122" s="26"/>
      <c r="EM1122" s="26"/>
      <c r="EN1122" s="26"/>
      <c r="EO1122" s="26"/>
      <c r="EP1122" s="26"/>
      <c r="EQ1122" s="26"/>
      <c r="ER1122" s="26"/>
      <c r="ES1122" s="26"/>
      <c r="ET1122" s="26"/>
      <c r="EU1122" s="26"/>
      <c r="EV1122" s="26"/>
      <c r="EW1122" s="26"/>
      <c r="EX1122" s="26"/>
      <c r="EY1122" s="26"/>
      <c r="EZ1122" s="26"/>
      <c r="FA1122" s="26"/>
      <c r="FB1122" s="26"/>
      <c r="FC1122" s="26"/>
      <c r="FD1122" s="26"/>
      <c r="FE1122" s="26"/>
      <c r="FF1122" s="26"/>
      <c r="FG1122" s="26"/>
      <c r="FH1122" s="26"/>
      <c r="FI1122" s="26"/>
      <c r="FJ1122" s="26"/>
      <c r="FK1122" s="26"/>
      <c r="FL1122" s="26"/>
      <c r="FM1122" s="26"/>
      <c r="FN1122" s="26"/>
      <c r="FO1122" s="26"/>
      <c r="FP1122" s="26"/>
      <c r="FQ1122" s="26"/>
      <c r="FR1122" s="26"/>
      <c r="FS1122" s="26"/>
      <c r="FT1122" s="26"/>
      <c r="FU1122" s="26"/>
      <c r="FV1122" s="26"/>
      <c r="FW1122" s="26"/>
      <c r="FX1122" s="26"/>
      <c r="FY1122" s="26"/>
      <c r="FZ1122" s="26"/>
      <c r="GA1122" s="26"/>
      <c r="GB1122" s="26"/>
      <c r="GC1122" s="26"/>
      <c r="GD1122" s="26"/>
      <c r="GE1122" s="26"/>
      <c r="GF1122" s="26"/>
      <c r="GG1122" s="26"/>
      <c r="GH1122" s="26"/>
      <c r="GI1122" s="26"/>
      <c r="GJ1122" s="26"/>
      <c r="GK1122" s="26"/>
      <c r="GL1122" s="26"/>
      <c r="GM1122" s="26"/>
      <c r="GN1122" s="26"/>
      <c r="GO1122" s="26"/>
      <c r="GP1122" s="26"/>
      <c r="GQ1122" s="26"/>
      <c r="GR1122" s="26"/>
      <c r="GS1122" s="26"/>
      <c r="GT1122" s="26"/>
      <c r="GU1122" s="26"/>
      <c r="GV1122" s="26"/>
      <c r="GW1122" s="26"/>
      <c r="GX1122" s="26"/>
      <c r="GY1122" s="26"/>
      <c r="GZ1122" s="26"/>
      <c r="HA1122" s="26"/>
      <c r="HB1122" s="26"/>
      <c r="HC1122" s="26"/>
      <c r="HD1122" s="26"/>
      <c r="HE1122" s="26"/>
      <c r="HF1122" s="26"/>
      <c r="HG1122" s="26"/>
      <c r="HH1122" s="26"/>
      <c r="HI1122" s="26"/>
      <c r="HJ1122" s="26"/>
      <c r="HK1122" s="26"/>
      <c r="HL1122" s="26"/>
      <c r="HM1122" s="26"/>
      <c r="HN1122" s="26"/>
      <c r="HO1122" s="26"/>
      <c r="HP1122" s="26"/>
      <c r="HQ1122" s="26"/>
      <c r="HR1122" s="26"/>
      <c r="HS1122" s="26"/>
      <c r="HT1122" s="26"/>
      <c r="HU1122" s="26"/>
      <c r="HV1122" s="26"/>
      <c r="HW1122" s="26"/>
      <c r="HX1122" s="26"/>
      <c r="HY1122" s="26"/>
      <c r="HZ1122" s="26"/>
      <c r="IA1122" s="26"/>
      <c r="IB1122" s="26"/>
      <c r="IC1122" s="26"/>
      <c r="ID1122" s="26"/>
      <c r="IE1122" s="26"/>
      <c r="IF1122" s="26"/>
      <c r="IG1122" s="26"/>
      <c r="IH1122" s="26"/>
      <c r="II1122" s="26"/>
      <c r="IJ1122" s="26"/>
      <c r="IK1122" s="26"/>
      <c r="IL1122" s="26"/>
      <c r="IM1122" s="26"/>
      <c r="IN1122" s="26"/>
      <c r="IO1122" s="26"/>
      <c r="IP1122" s="26"/>
      <c r="IQ1122" s="26"/>
      <c r="IR1122" s="26"/>
      <c r="IS1122" s="26"/>
      <c r="IT1122" s="26"/>
      <c r="IU1122" s="26"/>
      <c r="IV1122" s="26"/>
    </row>
    <row r="1123" spans="1:256" s="35" customFormat="1" ht="14.4" x14ac:dyDescent="0.3">
      <c r="A1123"/>
      <c r="B1123"/>
      <c r="C1123"/>
      <c r="D1123"/>
      <c r="E1123"/>
      <c r="F1123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6"/>
      <c r="AB1123" s="26"/>
      <c r="AC1123" s="26"/>
      <c r="AD1123" s="26"/>
      <c r="AE1123" s="26"/>
      <c r="AF1123" s="26"/>
      <c r="AG1123" s="26"/>
      <c r="AH1123" s="26"/>
      <c r="AI1123" s="26"/>
      <c r="AJ1123" s="26"/>
      <c r="AK1123" s="26"/>
      <c r="AL1123" s="26"/>
      <c r="AM1123" s="26"/>
      <c r="AN1123" s="26"/>
      <c r="AO1123" s="26"/>
      <c r="AP1123" s="26"/>
      <c r="AQ1123" s="26"/>
      <c r="AR1123" s="26"/>
      <c r="AS1123" s="26"/>
      <c r="AT1123" s="26"/>
      <c r="AU1123" s="26"/>
      <c r="AV1123" s="26"/>
      <c r="AW1123" s="26"/>
      <c r="AX1123" s="26"/>
      <c r="AY1123" s="26"/>
      <c r="AZ1123" s="26"/>
      <c r="BA1123" s="26"/>
      <c r="BB1123" s="26"/>
      <c r="BC1123" s="26"/>
      <c r="BD1123" s="26"/>
      <c r="BE1123" s="26"/>
      <c r="BF1123" s="26"/>
      <c r="BG1123" s="26"/>
      <c r="BH1123" s="26"/>
      <c r="BI1123" s="26"/>
      <c r="BJ1123" s="26"/>
      <c r="BK1123" s="26"/>
      <c r="BL1123" s="26"/>
      <c r="BM1123" s="26"/>
      <c r="BN1123" s="26"/>
      <c r="BO1123" s="26"/>
      <c r="BP1123" s="26"/>
      <c r="BQ1123" s="26"/>
      <c r="BR1123" s="26"/>
      <c r="BS1123" s="26"/>
      <c r="BT1123" s="26"/>
      <c r="BU1123" s="26"/>
      <c r="BV1123" s="26"/>
      <c r="BW1123" s="26"/>
      <c r="BX1123" s="26"/>
      <c r="BY1123" s="26"/>
      <c r="BZ1123" s="26"/>
      <c r="CA1123" s="26"/>
      <c r="CB1123" s="26"/>
      <c r="CC1123" s="26"/>
      <c r="CD1123" s="26"/>
      <c r="CE1123" s="26"/>
      <c r="CF1123" s="26"/>
      <c r="CG1123" s="26"/>
      <c r="CH1123" s="26"/>
      <c r="CI1123" s="26"/>
      <c r="CJ1123" s="26"/>
      <c r="CK1123" s="26"/>
      <c r="CL1123" s="26"/>
      <c r="CM1123" s="26"/>
      <c r="CN1123" s="26"/>
      <c r="CO1123" s="26"/>
      <c r="CP1123" s="26"/>
      <c r="CQ1123" s="26"/>
      <c r="CR1123" s="26"/>
      <c r="CS1123" s="26"/>
      <c r="CT1123" s="26"/>
      <c r="CU1123" s="26"/>
      <c r="CV1123" s="26"/>
      <c r="CW1123" s="26"/>
      <c r="CX1123" s="26"/>
      <c r="CY1123" s="26"/>
      <c r="CZ1123" s="26"/>
      <c r="DA1123" s="26"/>
      <c r="DB1123" s="26"/>
      <c r="DC1123" s="26"/>
      <c r="DD1123" s="26"/>
      <c r="DE1123" s="26"/>
      <c r="DF1123" s="26"/>
      <c r="DG1123" s="26"/>
      <c r="DH1123" s="26"/>
      <c r="DI1123" s="26"/>
      <c r="DJ1123" s="26"/>
      <c r="DK1123" s="26"/>
      <c r="DL1123" s="26"/>
      <c r="DM1123" s="26"/>
      <c r="DN1123" s="26"/>
      <c r="DO1123" s="26"/>
      <c r="DP1123" s="26"/>
      <c r="DQ1123" s="26"/>
      <c r="DR1123" s="26"/>
      <c r="DS1123" s="26"/>
      <c r="DT1123" s="26"/>
      <c r="DU1123" s="26"/>
      <c r="DV1123" s="26"/>
      <c r="DW1123" s="26"/>
      <c r="DX1123" s="26"/>
      <c r="DY1123" s="26"/>
      <c r="DZ1123" s="26"/>
      <c r="EA1123" s="26"/>
      <c r="EB1123" s="26"/>
      <c r="EC1123" s="26"/>
      <c r="ED1123" s="26"/>
      <c r="EE1123" s="26"/>
      <c r="EF1123" s="26"/>
      <c r="EG1123" s="26"/>
      <c r="EH1123" s="26"/>
      <c r="EI1123" s="26"/>
      <c r="EJ1123" s="26"/>
      <c r="EK1123" s="26"/>
      <c r="EL1123" s="26"/>
      <c r="EM1123" s="26"/>
      <c r="EN1123" s="26"/>
      <c r="EO1123" s="26"/>
      <c r="EP1123" s="26"/>
      <c r="EQ1123" s="26"/>
      <c r="ER1123" s="26"/>
      <c r="ES1123" s="26"/>
      <c r="ET1123" s="26"/>
      <c r="EU1123" s="26"/>
      <c r="EV1123" s="26"/>
      <c r="EW1123" s="26"/>
      <c r="EX1123" s="26"/>
      <c r="EY1123" s="26"/>
      <c r="EZ1123" s="26"/>
      <c r="FA1123" s="26"/>
      <c r="FB1123" s="26"/>
      <c r="FC1123" s="26"/>
      <c r="FD1123" s="26"/>
      <c r="FE1123" s="26"/>
      <c r="FF1123" s="26"/>
      <c r="FG1123" s="26"/>
      <c r="FH1123" s="26"/>
      <c r="FI1123" s="26"/>
      <c r="FJ1123" s="26"/>
      <c r="FK1123" s="26"/>
      <c r="FL1123" s="26"/>
      <c r="FM1123" s="26"/>
      <c r="FN1123" s="26"/>
      <c r="FO1123" s="26"/>
      <c r="FP1123" s="26"/>
      <c r="FQ1123" s="26"/>
      <c r="FR1123" s="26"/>
      <c r="FS1123" s="26"/>
      <c r="FT1123" s="26"/>
      <c r="FU1123" s="26"/>
      <c r="FV1123" s="26"/>
      <c r="FW1123" s="26"/>
      <c r="FX1123" s="26"/>
      <c r="FY1123" s="26"/>
      <c r="FZ1123" s="26"/>
      <c r="GA1123" s="26"/>
      <c r="GB1123" s="26"/>
      <c r="GC1123" s="26"/>
      <c r="GD1123" s="26"/>
      <c r="GE1123" s="26"/>
      <c r="GF1123" s="26"/>
      <c r="GG1123" s="26"/>
      <c r="GH1123" s="26"/>
      <c r="GI1123" s="26"/>
      <c r="GJ1123" s="26"/>
      <c r="GK1123" s="26"/>
      <c r="GL1123" s="26"/>
      <c r="GM1123" s="26"/>
      <c r="GN1123" s="26"/>
      <c r="GO1123" s="26"/>
      <c r="GP1123" s="26"/>
      <c r="GQ1123" s="26"/>
      <c r="GR1123" s="26"/>
      <c r="GS1123" s="26"/>
      <c r="GT1123" s="26"/>
      <c r="GU1123" s="26"/>
      <c r="GV1123" s="26"/>
      <c r="GW1123" s="26"/>
      <c r="GX1123" s="26"/>
      <c r="GY1123" s="26"/>
      <c r="GZ1123" s="26"/>
      <c r="HA1123" s="26"/>
      <c r="HB1123" s="26"/>
      <c r="HC1123" s="26"/>
      <c r="HD1123" s="26"/>
      <c r="HE1123" s="26"/>
      <c r="HF1123" s="26"/>
      <c r="HG1123" s="26"/>
      <c r="HH1123" s="26"/>
      <c r="HI1123" s="26"/>
      <c r="HJ1123" s="26"/>
      <c r="HK1123" s="26"/>
      <c r="HL1123" s="26"/>
      <c r="HM1123" s="26"/>
      <c r="HN1123" s="26"/>
      <c r="HO1123" s="26"/>
      <c r="HP1123" s="26"/>
      <c r="HQ1123" s="26"/>
      <c r="HR1123" s="26"/>
      <c r="HS1123" s="26"/>
      <c r="HT1123" s="26"/>
      <c r="HU1123" s="26"/>
      <c r="HV1123" s="26"/>
      <c r="HW1123" s="26"/>
      <c r="HX1123" s="26"/>
      <c r="HY1123" s="26"/>
      <c r="HZ1123" s="26"/>
      <c r="IA1123" s="26"/>
      <c r="IB1123" s="26"/>
      <c r="IC1123" s="26"/>
      <c r="ID1123" s="26"/>
      <c r="IE1123" s="26"/>
      <c r="IF1123" s="26"/>
      <c r="IG1123" s="26"/>
      <c r="IH1123" s="26"/>
      <c r="II1123" s="26"/>
      <c r="IJ1123" s="26"/>
      <c r="IK1123" s="26"/>
      <c r="IL1123" s="26"/>
      <c r="IM1123" s="26"/>
      <c r="IN1123" s="26"/>
      <c r="IO1123" s="26"/>
      <c r="IP1123" s="26"/>
      <c r="IQ1123" s="26"/>
      <c r="IR1123" s="26"/>
      <c r="IS1123" s="26"/>
      <c r="IT1123" s="26"/>
      <c r="IU1123" s="26"/>
      <c r="IV1123" s="26"/>
    </row>
    <row r="1124" spans="1:256" s="32" customFormat="1" ht="14.4" x14ac:dyDescent="0.3">
      <c r="A1124"/>
      <c r="B1124"/>
      <c r="C1124"/>
      <c r="D1124"/>
      <c r="E1124"/>
      <c r="F1124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6"/>
      <c r="AB1124" s="26"/>
      <c r="AC1124" s="26"/>
      <c r="AD1124" s="26"/>
      <c r="AE1124" s="26"/>
      <c r="AF1124" s="26"/>
      <c r="AG1124" s="26"/>
      <c r="AH1124" s="26"/>
      <c r="AI1124" s="26"/>
      <c r="AJ1124" s="26"/>
      <c r="AK1124" s="26"/>
      <c r="AL1124" s="26"/>
      <c r="AM1124" s="26"/>
      <c r="AN1124" s="26"/>
      <c r="AO1124" s="26"/>
      <c r="AP1124" s="26"/>
      <c r="AQ1124" s="26"/>
      <c r="AR1124" s="26"/>
      <c r="AS1124" s="26"/>
      <c r="AT1124" s="26"/>
      <c r="AU1124" s="26"/>
      <c r="AV1124" s="26"/>
      <c r="AW1124" s="26"/>
      <c r="AX1124" s="26"/>
      <c r="AY1124" s="26"/>
      <c r="AZ1124" s="26"/>
      <c r="BA1124" s="26"/>
      <c r="BB1124" s="26"/>
      <c r="BC1124" s="26"/>
      <c r="BD1124" s="26"/>
      <c r="BE1124" s="26"/>
      <c r="BF1124" s="26"/>
      <c r="BG1124" s="26"/>
      <c r="BH1124" s="26"/>
      <c r="BI1124" s="26"/>
      <c r="BJ1124" s="26"/>
      <c r="BK1124" s="26"/>
      <c r="BL1124" s="26"/>
      <c r="BM1124" s="26"/>
      <c r="BN1124" s="26"/>
      <c r="BO1124" s="26"/>
      <c r="BP1124" s="26"/>
      <c r="BQ1124" s="26"/>
      <c r="BR1124" s="26"/>
      <c r="BS1124" s="26"/>
      <c r="BT1124" s="26"/>
      <c r="BU1124" s="26"/>
      <c r="BV1124" s="26"/>
      <c r="BW1124" s="26"/>
      <c r="BX1124" s="26"/>
      <c r="BY1124" s="26"/>
      <c r="BZ1124" s="26"/>
      <c r="CA1124" s="26"/>
      <c r="CB1124" s="26"/>
      <c r="CC1124" s="26"/>
      <c r="CD1124" s="26"/>
      <c r="CE1124" s="26"/>
      <c r="CF1124" s="26"/>
      <c r="CG1124" s="26"/>
      <c r="CH1124" s="26"/>
      <c r="CI1124" s="26"/>
      <c r="CJ1124" s="26"/>
      <c r="CK1124" s="26"/>
      <c r="CL1124" s="26"/>
      <c r="CM1124" s="26"/>
      <c r="CN1124" s="26"/>
      <c r="CO1124" s="26"/>
      <c r="CP1124" s="26"/>
      <c r="CQ1124" s="26"/>
      <c r="CR1124" s="26"/>
      <c r="CS1124" s="26"/>
      <c r="CT1124" s="26"/>
      <c r="CU1124" s="26"/>
      <c r="CV1124" s="26"/>
      <c r="CW1124" s="26"/>
      <c r="CX1124" s="26"/>
      <c r="CY1124" s="26"/>
      <c r="CZ1124" s="26"/>
      <c r="DA1124" s="26"/>
      <c r="DB1124" s="26"/>
      <c r="DC1124" s="26"/>
      <c r="DD1124" s="26"/>
      <c r="DE1124" s="26"/>
      <c r="DF1124" s="26"/>
      <c r="DG1124" s="26"/>
      <c r="DH1124" s="26"/>
      <c r="DI1124" s="26"/>
      <c r="DJ1124" s="26"/>
      <c r="DK1124" s="26"/>
      <c r="DL1124" s="26"/>
      <c r="DM1124" s="26"/>
      <c r="DN1124" s="26"/>
      <c r="DO1124" s="26"/>
      <c r="DP1124" s="26"/>
      <c r="DQ1124" s="26"/>
      <c r="DR1124" s="26"/>
      <c r="DS1124" s="26"/>
      <c r="DT1124" s="26"/>
      <c r="DU1124" s="26"/>
      <c r="DV1124" s="26"/>
      <c r="DW1124" s="26"/>
      <c r="DX1124" s="26"/>
      <c r="DY1124" s="26"/>
      <c r="DZ1124" s="26"/>
      <c r="EA1124" s="26"/>
      <c r="EB1124" s="26"/>
      <c r="EC1124" s="26"/>
      <c r="ED1124" s="26"/>
      <c r="EE1124" s="26"/>
      <c r="EF1124" s="26"/>
      <c r="EG1124" s="26"/>
      <c r="EH1124" s="26"/>
      <c r="EI1124" s="26"/>
      <c r="EJ1124" s="26"/>
      <c r="EK1124" s="26"/>
      <c r="EL1124" s="26"/>
      <c r="EM1124" s="26"/>
      <c r="EN1124" s="26"/>
      <c r="EO1124" s="26"/>
      <c r="EP1124" s="26"/>
      <c r="EQ1124" s="26"/>
      <c r="ER1124" s="26"/>
      <c r="ES1124" s="26"/>
      <c r="ET1124" s="26"/>
      <c r="EU1124" s="26"/>
      <c r="EV1124" s="26"/>
      <c r="EW1124" s="26"/>
      <c r="EX1124" s="26"/>
      <c r="EY1124" s="26"/>
      <c r="EZ1124" s="26"/>
      <c r="FA1124" s="26"/>
      <c r="FB1124" s="26"/>
      <c r="FC1124" s="26"/>
      <c r="FD1124" s="26"/>
      <c r="FE1124" s="26"/>
      <c r="FF1124" s="26"/>
      <c r="FG1124" s="26"/>
      <c r="FH1124" s="26"/>
      <c r="FI1124" s="26"/>
      <c r="FJ1124" s="26"/>
      <c r="FK1124" s="26"/>
      <c r="FL1124" s="26"/>
      <c r="FM1124" s="26"/>
      <c r="FN1124" s="26"/>
      <c r="FO1124" s="26"/>
      <c r="FP1124" s="26"/>
      <c r="FQ1124" s="26"/>
      <c r="FR1124" s="26"/>
      <c r="FS1124" s="26"/>
      <c r="FT1124" s="26"/>
      <c r="FU1124" s="26"/>
      <c r="FV1124" s="26"/>
      <c r="FW1124" s="26"/>
      <c r="FX1124" s="26"/>
      <c r="FY1124" s="26"/>
      <c r="FZ1124" s="26"/>
      <c r="GA1124" s="26"/>
      <c r="GB1124" s="26"/>
      <c r="GC1124" s="26"/>
      <c r="GD1124" s="26"/>
      <c r="GE1124" s="26"/>
      <c r="GF1124" s="26"/>
      <c r="GG1124" s="26"/>
      <c r="GH1124" s="26"/>
      <c r="GI1124" s="26"/>
      <c r="GJ1124" s="26"/>
      <c r="GK1124" s="26"/>
      <c r="GL1124" s="26"/>
      <c r="GM1124" s="26"/>
      <c r="GN1124" s="26"/>
      <c r="GO1124" s="26"/>
      <c r="GP1124" s="26"/>
      <c r="GQ1124" s="26"/>
      <c r="GR1124" s="26"/>
      <c r="GS1124" s="26"/>
      <c r="GT1124" s="26"/>
      <c r="GU1124" s="26"/>
      <c r="GV1124" s="26"/>
      <c r="GW1124" s="26"/>
      <c r="GX1124" s="26"/>
      <c r="GY1124" s="26"/>
      <c r="GZ1124" s="26"/>
      <c r="HA1124" s="26"/>
      <c r="HB1124" s="26"/>
      <c r="HC1124" s="26"/>
      <c r="HD1124" s="26"/>
      <c r="HE1124" s="26"/>
      <c r="HF1124" s="26"/>
      <c r="HG1124" s="26"/>
      <c r="HH1124" s="26"/>
      <c r="HI1124" s="26"/>
      <c r="HJ1124" s="26"/>
      <c r="HK1124" s="26"/>
      <c r="HL1124" s="26"/>
      <c r="HM1124" s="26"/>
      <c r="HN1124" s="26"/>
      <c r="HO1124" s="26"/>
      <c r="HP1124" s="26"/>
      <c r="HQ1124" s="26"/>
      <c r="HR1124" s="26"/>
      <c r="HS1124" s="26"/>
      <c r="HT1124" s="26"/>
      <c r="HU1124" s="26"/>
      <c r="HV1124" s="26"/>
      <c r="HW1124" s="26"/>
      <c r="HX1124" s="26"/>
      <c r="HY1124" s="26"/>
      <c r="HZ1124" s="26"/>
      <c r="IA1124" s="26"/>
      <c r="IB1124" s="26"/>
      <c r="IC1124" s="26"/>
      <c r="ID1124" s="26"/>
      <c r="IE1124" s="26"/>
      <c r="IF1124" s="26"/>
      <c r="IG1124" s="26"/>
      <c r="IH1124" s="26"/>
      <c r="II1124" s="26"/>
      <c r="IJ1124" s="26"/>
      <c r="IK1124" s="26"/>
      <c r="IL1124" s="26"/>
      <c r="IM1124" s="26"/>
      <c r="IN1124" s="26"/>
      <c r="IO1124" s="26"/>
      <c r="IP1124" s="26"/>
      <c r="IQ1124" s="26"/>
      <c r="IR1124" s="26"/>
      <c r="IS1124" s="26"/>
      <c r="IT1124" s="26"/>
      <c r="IU1124" s="26"/>
      <c r="IV1124" s="26"/>
    </row>
    <row r="1125" spans="1:256" s="35" customFormat="1" ht="14.4" x14ac:dyDescent="0.3">
      <c r="A1125"/>
      <c r="B1125"/>
      <c r="C1125"/>
      <c r="D1125"/>
      <c r="E1125"/>
      <c r="F1125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6"/>
      <c r="AB1125" s="26"/>
      <c r="AC1125" s="26"/>
      <c r="AD1125" s="26"/>
      <c r="AE1125" s="26"/>
      <c r="AF1125" s="26"/>
      <c r="AG1125" s="26"/>
      <c r="AH1125" s="26"/>
      <c r="AI1125" s="26"/>
      <c r="AJ1125" s="26"/>
      <c r="AK1125" s="26"/>
      <c r="AL1125" s="26"/>
      <c r="AM1125" s="26"/>
      <c r="AN1125" s="26"/>
      <c r="AO1125" s="26"/>
      <c r="AP1125" s="26"/>
      <c r="AQ1125" s="26"/>
      <c r="AR1125" s="26"/>
      <c r="AS1125" s="26"/>
      <c r="AT1125" s="26"/>
      <c r="AU1125" s="26"/>
      <c r="AV1125" s="26"/>
      <c r="AW1125" s="26"/>
      <c r="AX1125" s="26"/>
      <c r="AY1125" s="26"/>
      <c r="AZ1125" s="26"/>
      <c r="BA1125" s="26"/>
      <c r="BB1125" s="26"/>
      <c r="BC1125" s="26"/>
      <c r="BD1125" s="26"/>
      <c r="BE1125" s="26"/>
      <c r="BF1125" s="26"/>
      <c r="BG1125" s="26"/>
      <c r="BH1125" s="26"/>
      <c r="BI1125" s="26"/>
      <c r="BJ1125" s="26"/>
      <c r="BK1125" s="26"/>
      <c r="BL1125" s="26"/>
      <c r="BM1125" s="26"/>
      <c r="BN1125" s="26"/>
      <c r="BO1125" s="26"/>
      <c r="BP1125" s="26"/>
      <c r="BQ1125" s="26"/>
      <c r="BR1125" s="26"/>
      <c r="BS1125" s="26"/>
      <c r="BT1125" s="26"/>
      <c r="BU1125" s="26"/>
      <c r="BV1125" s="26"/>
      <c r="BW1125" s="26"/>
      <c r="BX1125" s="26"/>
      <c r="BY1125" s="26"/>
      <c r="BZ1125" s="26"/>
      <c r="CA1125" s="26"/>
      <c r="CB1125" s="26"/>
      <c r="CC1125" s="26"/>
      <c r="CD1125" s="26"/>
      <c r="CE1125" s="26"/>
      <c r="CF1125" s="26"/>
      <c r="CG1125" s="26"/>
      <c r="CH1125" s="26"/>
      <c r="CI1125" s="26"/>
      <c r="CJ1125" s="26"/>
      <c r="CK1125" s="26"/>
      <c r="CL1125" s="26"/>
      <c r="CM1125" s="26"/>
      <c r="CN1125" s="26"/>
      <c r="CO1125" s="26"/>
      <c r="CP1125" s="26"/>
      <c r="CQ1125" s="26"/>
      <c r="CR1125" s="26"/>
      <c r="CS1125" s="26"/>
      <c r="CT1125" s="26"/>
      <c r="CU1125" s="26"/>
      <c r="CV1125" s="26"/>
      <c r="CW1125" s="26"/>
      <c r="CX1125" s="26"/>
      <c r="CY1125" s="26"/>
      <c r="CZ1125" s="26"/>
      <c r="DA1125" s="26"/>
      <c r="DB1125" s="26"/>
      <c r="DC1125" s="26"/>
      <c r="DD1125" s="26"/>
      <c r="DE1125" s="26"/>
      <c r="DF1125" s="26"/>
      <c r="DG1125" s="26"/>
      <c r="DH1125" s="26"/>
      <c r="DI1125" s="26"/>
      <c r="DJ1125" s="26"/>
      <c r="DK1125" s="26"/>
      <c r="DL1125" s="26"/>
      <c r="DM1125" s="26"/>
      <c r="DN1125" s="26"/>
      <c r="DO1125" s="26"/>
      <c r="DP1125" s="26"/>
      <c r="DQ1125" s="26"/>
      <c r="DR1125" s="26"/>
      <c r="DS1125" s="26"/>
      <c r="DT1125" s="26"/>
      <c r="DU1125" s="26"/>
      <c r="DV1125" s="26"/>
      <c r="DW1125" s="26"/>
      <c r="DX1125" s="26"/>
      <c r="DY1125" s="26"/>
      <c r="DZ1125" s="26"/>
      <c r="EA1125" s="26"/>
      <c r="EB1125" s="26"/>
      <c r="EC1125" s="26"/>
      <c r="ED1125" s="26"/>
      <c r="EE1125" s="26"/>
      <c r="EF1125" s="26"/>
      <c r="EG1125" s="26"/>
      <c r="EH1125" s="26"/>
      <c r="EI1125" s="26"/>
      <c r="EJ1125" s="26"/>
      <c r="EK1125" s="26"/>
      <c r="EL1125" s="26"/>
      <c r="EM1125" s="26"/>
      <c r="EN1125" s="26"/>
      <c r="EO1125" s="26"/>
      <c r="EP1125" s="26"/>
      <c r="EQ1125" s="26"/>
      <c r="ER1125" s="26"/>
      <c r="ES1125" s="26"/>
      <c r="ET1125" s="26"/>
      <c r="EU1125" s="26"/>
      <c r="EV1125" s="26"/>
      <c r="EW1125" s="26"/>
      <c r="EX1125" s="26"/>
      <c r="EY1125" s="26"/>
      <c r="EZ1125" s="26"/>
      <c r="FA1125" s="26"/>
      <c r="FB1125" s="26"/>
      <c r="FC1125" s="26"/>
      <c r="FD1125" s="26"/>
      <c r="FE1125" s="26"/>
      <c r="FF1125" s="26"/>
      <c r="FG1125" s="26"/>
      <c r="FH1125" s="26"/>
      <c r="FI1125" s="26"/>
      <c r="FJ1125" s="26"/>
      <c r="FK1125" s="26"/>
      <c r="FL1125" s="26"/>
      <c r="FM1125" s="26"/>
      <c r="FN1125" s="26"/>
      <c r="FO1125" s="26"/>
      <c r="FP1125" s="26"/>
      <c r="FQ1125" s="26"/>
      <c r="FR1125" s="26"/>
      <c r="FS1125" s="26"/>
      <c r="FT1125" s="26"/>
      <c r="FU1125" s="26"/>
      <c r="FV1125" s="26"/>
      <c r="FW1125" s="26"/>
      <c r="FX1125" s="26"/>
      <c r="FY1125" s="26"/>
      <c r="FZ1125" s="26"/>
      <c r="GA1125" s="26"/>
      <c r="GB1125" s="26"/>
      <c r="GC1125" s="26"/>
      <c r="GD1125" s="26"/>
      <c r="GE1125" s="26"/>
      <c r="GF1125" s="26"/>
      <c r="GG1125" s="26"/>
      <c r="GH1125" s="26"/>
      <c r="GI1125" s="26"/>
      <c r="GJ1125" s="26"/>
      <c r="GK1125" s="26"/>
      <c r="GL1125" s="26"/>
      <c r="GM1125" s="26"/>
      <c r="GN1125" s="26"/>
      <c r="GO1125" s="26"/>
      <c r="GP1125" s="26"/>
      <c r="GQ1125" s="26"/>
      <c r="GR1125" s="26"/>
      <c r="GS1125" s="26"/>
      <c r="GT1125" s="26"/>
      <c r="GU1125" s="26"/>
      <c r="GV1125" s="26"/>
      <c r="GW1125" s="26"/>
      <c r="GX1125" s="26"/>
      <c r="GY1125" s="26"/>
      <c r="GZ1125" s="26"/>
      <c r="HA1125" s="26"/>
      <c r="HB1125" s="26"/>
      <c r="HC1125" s="26"/>
      <c r="HD1125" s="26"/>
      <c r="HE1125" s="26"/>
      <c r="HF1125" s="26"/>
      <c r="HG1125" s="26"/>
      <c r="HH1125" s="26"/>
      <c r="HI1125" s="26"/>
      <c r="HJ1125" s="26"/>
      <c r="HK1125" s="26"/>
      <c r="HL1125" s="26"/>
      <c r="HM1125" s="26"/>
      <c r="HN1125" s="26"/>
      <c r="HO1125" s="26"/>
      <c r="HP1125" s="26"/>
      <c r="HQ1125" s="26"/>
      <c r="HR1125" s="26"/>
      <c r="HS1125" s="26"/>
      <c r="HT1125" s="26"/>
      <c r="HU1125" s="26"/>
      <c r="HV1125" s="26"/>
      <c r="HW1125" s="26"/>
      <c r="HX1125" s="26"/>
      <c r="HY1125" s="26"/>
      <c r="HZ1125" s="26"/>
      <c r="IA1125" s="26"/>
      <c r="IB1125" s="26"/>
      <c r="IC1125" s="26"/>
      <c r="ID1125" s="26"/>
      <c r="IE1125" s="26"/>
      <c r="IF1125" s="26"/>
      <c r="IG1125" s="26"/>
      <c r="IH1125" s="26"/>
      <c r="II1125" s="26"/>
      <c r="IJ1125" s="26"/>
      <c r="IK1125" s="26"/>
      <c r="IL1125" s="26"/>
      <c r="IM1125" s="26"/>
      <c r="IN1125" s="26"/>
      <c r="IO1125" s="26"/>
      <c r="IP1125" s="26"/>
      <c r="IQ1125" s="26"/>
      <c r="IR1125" s="26"/>
      <c r="IS1125" s="26"/>
      <c r="IT1125" s="26"/>
      <c r="IU1125" s="26"/>
      <c r="IV1125" s="26"/>
    </row>
    <row r="1126" spans="1:256" s="32" customFormat="1" ht="14.4" x14ac:dyDescent="0.3">
      <c r="A1126"/>
      <c r="B1126"/>
      <c r="C1126"/>
      <c r="D1126"/>
      <c r="E1126"/>
      <c r="F11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6"/>
      <c r="AB1126" s="26"/>
      <c r="AC1126" s="26"/>
      <c r="AD1126" s="26"/>
      <c r="AE1126" s="26"/>
      <c r="AF1126" s="26"/>
      <c r="AG1126" s="26"/>
      <c r="AH1126" s="26"/>
      <c r="AI1126" s="26"/>
      <c r="AJ1126" s="26"/>
      <c r="AK1126" s="26"/>
      <c r="AL1126" s="26"/>
      <c r="AM1126" s="26"/>
      <c r="AN1126" s="26"/>
      <c r="AO1126" s="26"/>
      <c r="AP1126" s="26"/>
      <c r="AQ1126" s="26"/>
      <c r="AR1126" s="26"/>
      <c r="AS1126" s="26"/>
      <c r="AT1126" s="26"/>
      <c r="AU1126" s="26"/>
      <c r="AV1126" s="26"/>
      <c r="AW1126" s="26"/>
      <c r="AX1126" s="26"/>
      <c r="AY1126" s="26"/>
      <c r="AZ1126" s="26"/>
      <c r="BA1126" s="26"/>
      <c r="BB1126" s="26"/>
      <c r="BC1126" s="26"/>
      <c r="BD1126" s="26"/>
      <c r="BE1126" s="26"/>
      <c r="BF1126" s="26"/>
      <c r="BG1126" s="26"/>
      <c r="BH1126" s="26"/>
      <c r="BI1126" s="26"/>
      <c r="BJ1126" s="26"/>
      <c r="BK1126" s="26"/>
      <c r="BL1126" s="26"/>
      <c r="BM1126" s="26"/>
      <c r="BN1126" s="26"/>
      <c r="BO1126" s="26"/>
      <c r="BP1126" s="26"/>
      <c r="BQ1126" s="26"/>
      <c r="BR1126" s="26"/>
      <c r="BS1126" s="26"/>
      <c r="BT1126" s="26"/>
      <c r="BU1126" s="26"/>
      <c r="BV1126" s="26"/>
      <c r="BW1126" s="26"/>
      <c r="BX1126" s="26"/>
      <c r="BY1126" s="26"/>
      <c r="BZ1126" s="26"/>
      <c r="CA1126" s="26"/>
      <c r="CB1126" s="26"/>
      <c r="CC1126" s="26"/>
      <c r="CD1126" s="26"/>
      <c r="CE1126" s="26"/>
      <c r="CF1126" s="26"/>
      <c r="CG1126" s="26"/>
      <c r="CH1126" s="26"/>
      <c r="CI1126" s="26"/>
      <c r="CJ1126" s="26"/>
      <c r="CK1126" s="26"/>
      <c r="CL1126" s="26"/>
      <c r="CM1126" s="26"/>
      <c r="CN1126" s="26"/>
      <c r="CO1126" s="26"/>
      <c r="CP1126" s="26"/>
      <c r="CQ1126" s="26"/>
      <c r="CR1126" s="26"/>
      <c r="CS1126" s="26"/>
      <c r="CT1126" s="26"/>
      <c r="CU1126" s="26"/>
      <c r="CV1126" s="26"/>
      <c r="CW1126" s="26"/>
      <c r="CX1126" s="26"/>
      <c r="CY1126" s="26"/>
      <c r="CZ1126" s="26"/>
      <c r="DA1126" s="26"/>
      <c r="DB1126" s="26"/>
      <c r="DC1126" s="26"/>
      <c r="DD1126" s="26"/>
      <c r="DE1126" s="26"/>
      <c r="DF1126" s="26"/>
      <c r="DG1126" s="26"/>
      <c r="DH1126" s="26"/>
      <c r="DI1126" s="26"/>
      <c r="DJ1126" s="26"/>
      <c r="DK1126" s="26"/>
      <c r="DL1126" s="26"/>
      <c r="DM1126" s="26"/>
      <c r="DN1126" s="26"/>
      <c r="DO1126" s="26"/>
      <c r="DP1126" s="26"/>
      <c r="DQ1126" s="26"/>
      <c r="DR1126" s="26"/>
      <c r="DS1126" s="26"/>
      <c r="DT1126" s="26"/>
      <c r="DU1126" s="26"/>
      <c r="DV1126" s="26"/>
      <c r="DW1126" s="26"/>
      <c r="DX1126" s="26"/>
      <c r="DY1126" s="26"/>
      <c r="DZ1126" s="26"/>
      <c r="EA1126" s="26"/>
      <c r="EB1126" s="26"/>
      <c r="EC1126" s="26"/>
      <c r="ED1126" s="26"/>
      <c r="EE1126" s="26"/>
      <c r="EF1126" s="26"/>
      <c r="EG1126" s="26"/>
      <c r="EH1126" s="26"/>
      <c r="EI1126" s="26"/>
      <c r="EJ1126" s="26"/>
      <c r="EK1126" s="26"/>
      <c r="EL1126" s="26"/>
      <c r="EM1126" s="26"/>
      <c r="EN1126" s="26"/>
      <c r="EO1126" s="26"/>
      <c r="EP1126" s="26"/>
      <c r="EQ1126" s="26"/>
      <c r="ER1126" s="26"/>
      <c r="ES1126" s="26"/>
      <c r="ET1126" s="26"/>
      <c r="EU1126" s="26"/>
      <c r="EV1126" s="26"/>
      <c r="EW1126" s="26"/>
      <c r="EX1126" s="26"/>
      <c r="EY1126" s="26"/>
      <c r="EZ1126" s="26"/>
      <c r="FA1126" s="26"/>
      <c r="FB1126" s="26"/>
      <c r="FC1126" s="26"/>
      <c r="FD1126" s="26"/>
      <c r="FE1126" s="26"/>
      <c r="FF1126" s="26"/>
      <c r="FG1126" s="26"/>
      <c r="FH1126" s="26"/>
      <c r="FI1126" s="26"/>
      <c r="FJ1126" s="26"/>
      <c r="FK1126" s="26"/>
      <c r="FL1126" s="26"/>
      <c r="FM1126" s="26"/>
      <c r="FN1126" s="26"/>
      <c r="FO1126" s="26"/>
      <c r="FP1126" s="26"/>
      <c r="FQ1126" s="26"/>
      <c r="FR1126" s="26"/>
      <c r="FS1126" s="26"/>
      <c r="FT1126" s="26"/>
      <c r="FU1126" s="26"/>
      <c r="FV1126" s="26"/>
      <c r="FW1126" s="26"/>
      <c r="FX1126" s="26"/>
      <c r="FY1126" s="26"/>
      <c r="FZ1126" s="26"/>
      <c r="GA1126" s="26"/>
      <c r="GB1126" s="26"/>
      <c r="GC1126" s="26"/>
      <c r="GD1126" s="26"/>
      <c r="GE1126" s="26"/>
      <c r="GF1126" s="26"/>
      <c r="GG1126" s="26"/>
      <c r="GH1126" s="26"/>
      <c r="GI1126" s="26"/>
      <c r="GJ1126" s="26"/>
      <c r="GK1126" s="26"/>
      <c r="GL1126" s="26"/>
      <c r="GM1126" s="26"/>
      <c r="GN1126" s="26"/>
      <c r="GO1126" s="26"/>
      <c r="GP1126" s="26"/>
      <c r="GQ1126" s="26"/>
      <c r="GR1126" s="26"/>
      <c r="GS1126" s="26"/>
      <c r="GT1126" s="26"/>
      <c r="GU1126" s="26"/>
      <c r="GV1126" s="26"/>
      <c r="GW1126" s="26"/>
      <c r="GX1126" s="26"/>
      <c r="GY1126" s="26"/>
      <c r="GZ1126" s="26"/>
      <c r="HA1126" s="26"/>
      <c r="HB1126" s="26"/>
      <c r="HC1126" s="26"/>
      <c r="HD1126" s="26"/>
      <c r="HE1126" s="26"/>
      <c r="HF1126" s="26"/>
      <c r="HG1126" s="26"/>
      <c r="HH1126" s="26"/>
      <c r="HI1126" s="26"/>
      <c r="HJ1126" s="26"/>
      <c r="HK1126" s="26"/>
      <c r="HL1126" s="26"/>
      <c r="HM1126" s="26"/>
      <c r="HN1126" s="26"/>
      <c r="HO1126" s="26"/>
      <c r="HP1126" s="26"/>
      <c r="HQ1126" s="26"/>
      <c r="HR1126" s="26"/>
      <c r="HS1126" s="26"/>
      <c r="HT1126" s="26"/>
      <c r="HU1126" s="26"/>
      <c r="HV1126" s="26"/>
      <c r="HW1126" s="26"/>
      <c r="HX1126" s="26"/>
      <c r="HY1126" s="26"/>
      <c r="HZ1126" s="26"/>
      <c r="IA1126" s="26"/>
      <c r="IB1126" s="26"/>
      <c r="IC1126" s="26"/>
      <c r="ID1126" s="26"/>
      <c r="IE1126" s="26"/>
      <c r="IF1126" s="26"/>
      <c r="IG1126" s="26"/>
      <c r="IH1126" s="26"/>
      <c r="II1126" s="26"/>
      <c r="IJ1126" s="26"/>
      <c r="IK1126" s="26"/>
      <c r="IL1126" s="26"/>
      <c r="IM1126" s="26"/>
      <c r="IN1126" s="26"/>
      <c r="IO1126" s="26"/>
      <c r="IP1126" s="26"/>
      <c r="IQ1126" s="26"/>
      <c r="IR1126" s="26"/>
      <c r="IS1126" s="26"/>
      <c r="IT1126" s="26"/>
      <c r="IU1126" s="26"/>
      <c r="IV1126" s="26"/>
    </row>
    <row r="1127" spans="1:256" s="35" customFormat="1" ht="14.4" x14ac:dyDescent="0.3">
      <c r="A1127"/>
      <c r="B1127"/>
      <c r="C1127"/>
      <c r="D1127"/>
      <c r="E1127"/>
      <c r="F1127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6"/>
      <c r="AB1127" s="26"/>
      <c r="AC1127" s="26"/>
      <c r="AD1127" s="26"/>
      <c r="AE1127" s="26"/>
      <c r="AF1127" s="26"/>
      <c r="AG1127" s="26"/>
      <c r="AH1127" s="26"/>
      <c r="AI1127" s="26"/>
      <c r="AJ1127" s="26"/>
      <c r="AK1127" s="26"/>
      <c r="AL1127" s="26"/>
      <c r="AM1127" s="26"/>
      <c r="AN1127" s="26"/>
      <c r="AO1127" s="26"/>
      <c r="AP1127" s="26"/>
      <c r="AQ1127" s="26"/>
      <c r="AR1127" s="26"/>
      <c r="AS1127" s="26"/>
      <c r="AT1127" s="26"/>
      <c r="AU1127" s="26"/>
      <c r="AV1127" s="26"/>
      <c r="AW1127" s="26"/>
      <c r="AX1127" s="26"/>
      <c r="AY1127" s="26"/>
      <c r="AZ1127" s="26"/>
      <c r="BA1127" s="26"/>
      <c r="BB1127" s="26"/>
      <c r="BC1127" s="26"/>
      <c r="BD1127" s="26"/>
      <c r="BE1127" s="26"/>
      <c r="BF1127" s="26"/>
      <c r="BG1127" s="26"/>
      <c r="BH1127" s="26"/>
      <c r="BI1127" s="26"/>
      <c r="BJ1127" s="26"/>
      <c r="BK1127" s="26"/>
      <c r="BL1127" s="26"/>
      <c r="BM1127" s="26"/>
      <c r="BN1127" s="26"/>
      <c r="BO1127" s="26"/>
      <c r="BP1127" s="26"/>
      <c r="BQ1127" s="26"/>
      <c r="BR1127" s="26"/>
      <c r="BS1127" s="26"/>
      <c r="BT1127" s="26"/>
      <c r="BU1127" s="26"/>
      <c r="BV1127" s="26"/>
      <c r="BW1127" s="26"/>
      <c r="BX1127" s="26"/>
      <c r="BY1127" s="26"/>
      <c r="BZ1127" s="26"/>
      <c r="CA1127" s="26"/>
      <c r="CB1127" s="26"/>
      <c r="CC1127" s="26"/>
      <c r="CD1127" s="26"/>
      <c r="CE1127" s="26"/>
      <c r="CF1127" s="26"/>
      <c r="CG1127" s="26"/>
      <c r="CH1127" s="26"/>
      <c r="CI1127" s="26"/>
      <c r="CJ1127" s="26"/>
      <c r="CK1127" s="26"/>
      <c r="CL1127" s="26"/>
      <c r="CM1127" s="26"/>
      <c r="CN1127" s="26"/>
      <c r="CO1127" s="26"/>
      <c r="CP1127" s="26"/>
      <c r="CQ1127" s="26"/>
      <c r="CR1127" s="26"/>
      <c r="CS1127" s="26"/>
      <c r="CT1127" s="26"/>
      <c r="CU1127" s="26"/>
      <c r="CV1127" s="26"/>
      <c r="CW1127" s="26"/>
      <c r="CX1127" s="26"/>
      <c r="CY1127" s="26"/>
      <c r="CZ1127" s="26"/>
      <c r="DA1127" s="26"/>
      <c r="DB1127" s="26"/>
      <c r="DC1127" s="26"/>
      <c r="DD1127" s="26"/>
      <c r="DE1127" s="26"/>
      <c r="DF1127" s="26"/>
      <c r="DG1127" s="26"/>
      <c r="DH1127" s="26"/>
      <c r="DI1127" s="26"/>
      <c r="DJ1127" s="26"/>
      <c r="DK1127" s="26"/>
      <c r="DL1127" s="26"/>
      <c r="DM1127" s="26"/>
      <c r="DN1127" s="26"/>
      <c r="DO1127" s="26"/>
      <c r="DP1127" s="26"/>
      <c r="DQ1127" s="26"/>
      <c r="DR1127" s="26"/>
      <c r="DS1127" s="26"/>
      <c r="DT1127" s="26"/>
      <c r="DU1127" s="26"/>
      <c r="DV1127" s="26"/>
      <c r="DW1127" s="26"/>
      <c r="DX1127" s="26"/>
      <c r="DY1127" s="26"/>
      <c r="DZ1127" s="26"/>
      <c r="EA1127" s="26"/>
      <c r="EB1127" s="26"/>
      <c r="EC1127" s="26"/>
      <c r="ED1127" s="26"/>
      <c r="EE1127" s="26"/>
      <c r="EF1127" s="26"/>
      <c r="EG1127" s="26"/>
      <c r="EH1127" s="26"/>
      <c r="EI1127" s="26"/>
      <c r="EJ1127" s="26"/>
      <c r="EK1127" s="26"/>
      <c r="EL1127" s="26"/>
      <c r="EM1127" s="26"/>
      <c r="EN1127" s="26"/>
      <c r="EO1127" s="26"/>
      <c r="EP1127" s="26"/>
      <c r="EQ1127" s="26"/>
      <c r="ER1127" s="26"/>
      <c r="ES1127" s="26"/>
      <c r="ET1127" s="26"/>
      <c r="EU1127" s="26"/>
      <c r="EV1127" s="26"/>
      <c r="EW1127" s="26"/>
      <c r="EX1127" s="26"/>
      <c r="EY1127" s="26"/>
      <c r="EZ1127" s="26"/>
      <c r="FA1127" s="26"/>
      <c r="FB1127" s="26"/>
      <c r="FC1127" s="26"/>
      <c r="FD1127" s="26"/>
      <c r="FE1127" s="26"/>
      <c r="FF1127" s="26"/>
      <c r="FG1127" s="26"/>
      <c r="FH1127" s="26"/>
      <c r="FI1127" s="26"/>
      <c r="FJ1127" s="26"/>
      <c r="FK1127" s="26"/>
      <c r="FL1127" s="26"/>
      <c r="FM1127" s="26"/>
      <c r="FN1127" s="26"/>
      <c r="FO1127" s="26"/>
      <c r="FP1127" s="26"/>
      <c r="FQ1127" s="26"/>
      <c r="FR1127" s="26"/>
      <c r="FS1127" s="26"/>
      <c r="FT1127" s="26"/>
      <c r="FU1127" s="26"/>
      <c r="FV1127" s="26"/>
      <c r="FW1127" s="26"/>
      <c r="FX1127" s="26"/>
      <c r="FY1127" s="26"/>
      <c r="FZ1127" s="26"/>
      <c r="GA1127" s="26"/>
      <c r="GB1127" s="26"/>
      <c r="GC1127" s="26"/>
      <c r="GD1127" s="26"/>
      <c r="GE1127" s="26"/>
      <c r="GF1127" s="26"/>
      <c r="GG1127" s="26"/>
      <c r="GH1127" s="26"/>
      <c r="GI1127" s="26"/>
      <c r="GJ1127" s="26"/>
      <c r="GK1127" s="26"/>
      <c r="GL1127" s="26"/>
      <c r="GM1127" s="26"/>
      <c r="GN1127" s="26"/>
      <c r="GO1127" s="26"/>
      <c r="GP1127" s="26"/>
      <c r="GQ1127" s="26"/>
      <c r="GR1127" s="26"/>
      <c r="GS1127" s="26"/>
      <c r="GT1127" s="26"/>
      <c r="GU1127" s="26"/>
      <c r="GV1127" s="26"/>
      <c r="GW1127" s="26"/>
      <c r="GX1127" s="26"/>
      <c r="GY1127" s="26"/>
      <c r="GZ1127" s="26"/>
      <c r="HA1127" s="26"/>
      <c r="HB1127" s="26"/>
      <c r="HC1127" s="26"/>
      <c r="HD1127" s="26"/>
      <c r="HE1127" s="26"/>
      <c r="HF1127" s="26"/>
      <c r="HG1127" s="26"/>
      <c r="HH1127" s="26"/>
      <c r="HI1127" s="26"/>
      <c r="HJ1127" s="26"/>
      <c r="HK1127" s="26"/>
      <c r="HL1127" s="26"/>
      <c r="HM1127" s="26"/>
      <c r="HN1127" s="26"/>
      <c r="HO1127" s="26"/>
      <c r="HP1127" s="26"/>
      <c r="HQ1127" s="26"/>
      <c r="HR1127" s="26"/>
      <c r="HS1127" s="26"/>
      <c r="HT1127" s="26"/>
      <c r="HU1127" s="26"/>
      <c r="HV1127" s="26"/>
      <c r="HW1127" s="26"/>
      <c r="HX1127" s="26"/>
      <c r="HY1127" s="26"/>
      <c r="HZ1127" s="26"/>
      <c r="IA1127" s="26"/>
      <c r="IB1127" s="26"/>
      <c r="IC1127" s="26"/>
      <c r="ID1127" s="26"/>
      <c r="IE1127" s="26"/>
      <c r="IF1127" s="26"/>
      <c r="IG1127" s="26"/>
      <c r="IH1127" s="26"/>
      <c r="II1127" s="26"/>
      <c r="IJ1127" s="26"/>
      <c r="IK1127" s="26"/>
      <c r="IL1127" s="26"/>
      <c r="IM1127" s="26"/>
      <c r="IN1127" s="26"/>
      <c r="IO1127" s="26"/>
      <c r="IP1127" s="26"/>
      <c r="IQ1127" s="26"/>
      <c r="IR1127" s="26"/>
      <c r="IS1127" s="26"/>
      <c r="IT1127" s="26"/>
      <c r="IU1127" s="26"/>
      <c r="IV1127" s="26"/>
    </row>
    <row r="1128" spans="1:256" s="33" customFormat="1" ht="15" thickBot="1" x14ac:dyDescent="0.35">
      <c r="A1128"/>
      <c r="B1128"/>
      <c r="C1128"/>
      <c r="D1128"/>
      <c r="E1128"/>
      <c r="F1128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6"/>
      <c r="AB1128" s="26"/>
      <c r="AC1128" s="26"/>
      <c r="AD1128" s="26"/>
      <c r="AE1128" s="26"/>
      <c r="AF1128" s="26"/>
      <c r="AG1128" s="26"/>
      <c r="AH1128" s="26"/>
      <c r="AI1128" s="26"/>
      <c r="AJ1128" s="26"/>
      <c r="AK1128" s="26"/>
      <c r="AL1128" s="26"/>
      <c r="AM1128" s="26"/>
      <c r="AN1128" s="26"/>
      <c r="AO1128" s="26"/>
      <c r="AP1128" s="26"/>
      <c r="AQ1128" s="26"/>
      <c r="AR1128" s="26"/>
      <c r="AS1128" s="26"/>
      <c r="AT1128" s="26"/>
      <c r="AU1128" s="26"/>
      <c r="AV1128" s="26"/>
      <c r="AW1128" s="26"/>
      <c r="AX1128" s="26"/>
      <c r="AY1128" s="26"/>
      <c r="AZ1128" s="26"/>
      <c r="BA1128" s="26"/>
      <c r="BB1128" s="26"/>
      <c r="BC1128" s="26"/>
      <c r="BD1128" s="26"/>
      <c r="BE1128" s="26"/>
      <c r="BF1128" s="26"/>
      <c r="BG1128" s="26"/>
      <c r="BH1128" s="26"/>
      <c r="BI1128" s="26"/>
      <c r="BJ1128" s="26"/>
      <c r="BK1128" s="26"/>
      <c r="BL1128" s="26"/>
      <c r="BM1128" s="26"/>
      <c r="BN1128" s="26"/>
      <c r="BO1128" s="26"/>
      <c r="BP1128" s="26"/>
      <c r="BQ1128" s="26"/>
      <c r="BR1128" s="26"/>
      <c r="BS1128" s="26"/>
      <c r="BT1128" s="26"/>
      <c r="BU1128" s="26"/>
      <c r="BV1128" s="26"/>
      <c r="BW1128" s="26"/>
      <c r="BX1128" s="26"/>
      <c r="BY1128" s="26"/>
      <c r="BZ1128" s="26"/>
      <c r="CA1128" s="26"/>
      <c r="CB1128" s="26"/>
      <c r="CC1128" s="26"/>
      <c r="CD1128" s="26"/>
      <c r="CE1128" s="26"/>
      <c r="CF1128" s="26"/>
      <c r="CG1128" s="26"/>
      <c r="CH1128" s="26"/>
      <c r="CI1128" s="26"/>
      <c r="CJ1128" s="26"/>
      <c r="CK1128" s="26"/>
      <c r="CL1128" s="26"/>
      <c r="CM1128" s="26"/>
      <c r="CN1128" s="26"/>
      <c r="CO1128" s="26"/>
      <c r="CP1128" s="26"/>
      <c r="CQ1128" s="26"/>
      <c r="CR1128" s="26"/>
      <c r="CS1128" s="26"/>
      <c r="CT1128" s="26"/>
      <c r="CU1128" s="26"/>
      <c r="CV1128" s="26"/>
      <c r="CW1128" s="26"/>
      <c r="CX1128" s="26"/>
      <c r="CY1128" s="26"/>
      <c r="CZ1128" s="26"/>
      <c r="DA1128" s="26"/>
      <c r="DB1128" s="26"/>
      <c r="DC1128" s="26"/>
      <c r="DD1128" s="26"/>
      <c r="DE1128" s="26"/>
      <c r="DF1128" s="26"/>
      <c r="DG1128" s="26"/>
      <c r="DH1128" s="26"/>
      <c r="DI1128" s="26"/>
      <c r="DJ1128" s="26"/>
      <c r="DK1128" s="26"/>
      <c r="DL1128" s="26"/>
      <c r="DM1128" s="26"/>
      <c r="DN1128" s="26"/>
      <c r="DO1128" s="26"/>
      <c r="DP1128" s="26"/>
      <c r="DQ1128" s="26"/>
      <c r="DR1128" s="26"/>
      <c r="DS1128" s="26"/>
      <c r="DT1128" s="26"/>
      <c r="DU1128" s="26"/>
      <c r="DV1128" s="26"/>
      <c r="DW1128" s="26"/>
      <c r="DX1128" s="26"/>
      <c r="DY1128" s="26"/>
      <c r="DZ1128" s="26"/>
      <c r="EA1128" s="26"/>
      <c r="EB1128" s="26"/>
      <c r="EC1128" s="26"/>
      <c r="ED1128" s="26"/>
      <c r="EE1128" s="26"/>
      <c r="EF1128" s="26"/>
      <c r="EG1128" s="26"/>
      <c r="EH1128" s="26"/>
      <c r="EI1128" s="26"/>
      <c r="EJ1128" s="26"/>
      <c r="EK1128" s="26"/>
      <c r="EL1128" s="26"/>
      <c r="EM1128" s="26"/>
      <c r="EN1128" s="26"/>
      <c r="EO1128" s="26"/>
      <c r="EP1128" s="26"/>
      <c r="EQ1128" s="26"/>
      <c r="ER1128" s="26"/>
      <c r="ES1128" s="26"/>
      <c r="ET1128" s="26"/>
      <c r="EU1128" s="26"/>
      <c r="EV1128" s="26"/>
      <c r="EW1128" s="26"/>
      <c r="EX1128" s="26"/>
      <c r="EY1128" s="26"/>
      <c r="EZ1128" s="26"/>
      <c r="FA1128" s="26"/>
      <c r="FB1128" s="26"/>
      <c r="FC1128" s="26"/>
      <c r="FD1128" s="26"/>
      <c r="FE1128" s="26"/>
      <c r="FF1128" s="26"/>
      <c r="FG1128" s="26"/>
      <c r="FH1128" s="26"/>
      <c r="FI1128" s="26"/>
      <c r="FJ1128" s="26"/>
      <c r="FK1128" s="26"/>
      <c r="FL1128" s="26"/>
      <c r="FM1128" s="26"/>
      <c r="FN1128" s="26"/>
      <c r="FO1128" s="26"/>
      <c r="FP1128" s="26"/>
      <c r="FQ1128" s="26"/>
      <c r="FR1128" s="26"/>
      <c r="FS1128" s="26"/>
      <c r="FT1128" s="26"/>
      <c r="FU1128" s="26"/>
      <c r="FV1128" s="26"/>
      <c r="FW1128" s="26"/>
      <c r="FX1128" s="26"/>
      <c r="FY1128" s="26"/>
      <c r="FZ1128" s="26"/>
      <c r="GA1128" s="26"/>
      <c r="GB1128" s="26"/>
      <c r="GC1128" s="26"/>
      <c r="GD1128" s="26"/>
      <c r="GE1128" s="26"/>
      <c r="GF1128" s="26"/>
      <c r="GG1128" s="26"/>
      <c r="GH1128" s="26"/>
      <c r="GI1128" s="26"/>
      <c r="GJ1128" s="26"/>
      <c r="GK1128" s="26"/>
      <c r="GL1128" s="26"/>
      <c r="GM1128" s="26"/>
      <c r="GN1128" s="26"/>
      <c r="GO1128" s="26"/>
      <c r="GP1128" s="26"/>
      <c r="GQ1128" s="26"/>
      <c r="GR1128" s="26"/>
      <c r="GS1128" s="26"/>
      <c r="GT1128" s="26"/>
      <c r="GU1128" s="26"/>
      <c r="GV1128" s="26"/>
      <c r="GW1128" s="26"/>
      <c r="GX1128" s="26"/>
      <c r="GY1128" s="26"/>
      <c r="GZ1128" s="26"/>
      <c r="HA1128" s="26"/>
      <c r="HB1128" s="26"/>
      <c r="HC1128" s="26"/>
      <c r="HD1128" s="26"/>
      <c r="HE1128" s="26"/>
      <c r="HF1128" s="26"/>
      <c r="HG1128" s="26"/>
      <c r="HH1128" s="26"/>
      <c r="HI1128" s="26"/>
      <c r="HJ1128" s="26"/>
      <c r="HK1128" s="26"/>
      <c r="HL1128" s="26"/>
      <c r="HM1128" s="26"/>
      <c r="HN1128" s="26"/>
      <c r="HO1128" s="26"/>
      <c r="HP1128" s="26"/>
      <c r="HQ1128" s="26"/>
      <c r="HR1128" s="26"/>
      <c r="HS1128" s="26"/>
      <c r="HT1128" s="26"/>
      <c r="HU1128" s="26"/>
      <c r="HV1128" s="26"/>
      <c r="HW1128" s="26"/>
      <c r="HX1128" s="26"/>
      <c r="HY1128" s="26"/>
      <c r="HZ1128" s="26"/>
      <c r="IA1128" s="26"/>
      <c r="IB1128" s="26"/>
      <c r="IC1128" s="26"/>
      <c r="ID1128" s="26"/>
      <c r="IE1128" s="26"/>
      <c r="IF1128" s="26"/>
      <c r="IG1128" s="26"/>
      <c r="IH1128" s="26"/>
      <c r="II1128" s="26"/>
      <c r="IJ1128" s="26"/>
      <c r="IK1128" s="26"/>
      <c r="IL1128" s="26"/>
      <c r="IM1128" s="26"/>
      <c r="IN1128" s="26"/>
      <c r="IO1128" s="26"/>
      <c r="IP1128" s="26"/>
      <c r="IQ1128" s="26"/>
      <c r="IR1128" s="26"/>
      <c r="IS1128" s="26"/>
      <c r="IT1128" s="26"/>
      <c r="IU1128" s="26"/>
      <c r="IV1128" s="26"/>
    </row>
    <row r="1129" spans="1:256" ht="15" thickTop="1" x14ac:dyDescent="0.3">
      <c r="A1129"/>
      <c r="B1129"/>
      <c r="C1129"/>
      <c r="D1129"/>
      <c r="E1129"/>
      <c r="F1129"/>
    </row>
    <row r="1130" spans="1:256" ht="14.4" x14ac:dyDescent="0.3">
      <c r="A1130"/>
      <c r="B1130"/>
      <c r="C1130"/>
      <c r="D1130"/>
      <c r="E1130"/>
      <c r="F1130"/>
    </row>
    <row r="1131" spans="1:256" ht="14.4" x14ac:dyDescent="0.3">
      <c r="A1131"/>
      <c r="B1131"/>
      <c r="C1131"/>
      <c r="D1131"/>
      <c r="E1131"/>
      <c r="F1131"/>
    </row>
    <row r="1132" spans="1:256" ht="14.4" x14ac:dyDescent="0.3">
      <c r="A1132"/>
      <c r="B1132"/>
      <c r="C1132"/>
      <c r="D1132"/>
      <c r="E1132"/>
      <c r="F1132"/>
    </row>
    <row r="1133" spans="1:256" ht="14.4" x14ac:dyDescent="0.3">
      <c r="A1133"/>
      <c r="B1133"/>
      <c r="C1133"/>
      <c r="D1133"/>
      <c r="E1133"/>
      <c r="F1133"/>
    </row>
    <row r="1134" spans="1:256" ht="14.4" x14ac:dyDescent="0.3">
      <c r="A1134"/>
      <c r="B1134"/>
      <c r="C1134"/>
      <c r="D1134"/>
      <c r="E1134"/>
      <c r="F1134"/>
    </row>
    <row r="1135" spans="1:256" ht="14.4" x14ac:dyDescent="0.3">
      <c r="A1135"/>
      <c r="B1135"/>
      <c r="C1135"/>
      <c r="D1135"/>
      <c r="E1135"/>
      <c r="F1135"/>
    </row>
    <row r="1136" spans="1:256" ht="14.4" x14ac:dyDescent="0.3">
      <c r="A1136"/>
      <c r="B1136"/>
      <c r="C1136"/>
      <c r="D1136"/>
      <c r="E1136"/>
      <c r="F1136"/>
    </row>
    <row r="1137" spans="1:6" ht="14.4" x14ac:dyDescent="0.3">
      <c r="A1137"/>
      <c r="B1137"/>
      <c r="C1137"/>
      <c r="D1137"/>
      <c r="E1137"/>
      <c r="F1137"/>
    </row>
    <row r="1138" spans="1:6" ht="14.4" x14ac:dyDescent="0.3">
      <c r="A1138"/>
      <c r="B1138"/>
      <c r="C1138"/>
      <c r="D1138"/>
      <c r="E1138"/>
      <c r="F1138"/>
    </row>
    <row r="1139" spans="1:6" ht="14.4" x14ac:dyDescent="0.3">
      <c r="A1139"/>
      <c r="B1139"/>
      <c r="C1139"/>
      <c r="D1139"/>
      <c r="E1139"/>
      <c r="F1139"/>
    </row>
    <row r="1140" spans="1:6" ht="14.4" x14ac:dyDescent="0.3">
      <c r="A1140"/>
      <c r="B1140"/>
      <c r="C1140"/>
      <c r="D1140"/>
      <c r="E1140"/>
      <c r="F1140"/>
    </row>
    <row r="1141" spans="1:6" ht="14.4" x14ac:dyDescent="0.3">
      <c r="A1141"/>
      <c r="B1141"/>
      <c r="C1141"/>
      <c r="D1141"/>
      <c r="E1141"/>
      <c r="F1141"/>
    </row>
    <row r="1142" spans="1:6" ht="14.4" x14ac:dyDescent="0.3">
      <c r="A1142"/>
      <c r="B1142"/>
      <c r="C1142"/>
      <c r="D1142"/>
      <c r="E1142"/>
      <c r="F1142"/>
    </row>
    <row r="1143" spans="1:6" ht="14.4" x14ac:dyDescent="0.3">
      <c r="A1143"/>
      <c r="B1143"/>
      <c r="C1143"/>
      <c r="D1143"/>
      <c r="E1143"/>
      <c r="F1143"/>
    </row>
    <row r="1144" spans="1:6" ht="14.4" x14ac:dyDescent="0.3">
      <c r="A1144"/>
      <c r="B1144"/>
      <c r="C1144"/>
      <c r="D1144"/>
      <c r="E1144"/>
      <c r="F1144"/>
    </row>
    <row r="1145" spans="1:6" ht="14.4" x14ac:dyDescent="0.3">
      <c r="A1145"/>
      <c r="B1145"/>
      <c r="C1145"/>
      <c r="D1145"/>
      <c r="E1145"/>
      <c r="F1145"/>
    </row>
    <row r="1146" spans="1:6" ht="14.4" x14ac:dyDescent="0.3">
      <c r="A1146"/>
      <c r="B1146"/>
      <c r="C1146"/>
      <c r="D1146"/>
      <c r="E1146"/>
      <c r="F1146"/>
    </row>
    <row r="1147" spans="1:6" ht="14.4" x14ac:dyDescent="0.3">
      <c r="A1147"/>
      <c r="B1147"/>
      <c r="C1147"/>
      <c r="D1147"/>
      <c r="E1147"/>
      <c r="F1147"/>
    </row>
    <row r="1148" spans="1:6" ht="14.4" x14ac:dyDescent="0.3">
      <c r="A1148"/>
      <c r="B1148"/>
      <c r="C1148"/>
      <c r="D1148"/>
      <c r="E1148"/>
      <c r="F1148"/>
    </row>
    <row r="1149" spans="1:6" ht="14.4" x14ac:dyDescent="0.3">
      <c r="A1149"/>
      <c r="B1149"/>
      <c r="C1149"/>
      <c r="D1149"/>
      <c r="E1149"/>
      <c r="F1149"/>
    </row>
    <row r="1150" spans="1:6" ht="14.4" x14ac:dyDescent="0.3">
      <c r="A1150"/>
      <c r="B1150"/>
      <c r="C1150"/>
      <c r="D1150"/>
      <c r="E1150"/>
      <c r="F1150"/>
    </row>
    <row r="1151" spans="1:6" ht="14.4" x14ac:dyDescent="0.3">
      <c r="A1151"/>
      <c r="B1151"/>
      <c r="C1151"/>
      <c r="D1151"/>
      <c r="E1151"/>
      <c r="F1151"/>
    </row>
    <row r="1152" spans="1:6" ht="14.4" x14ac:dyDescent="0.3">
      <c r="A1152"/>
      <c r="B1152"/>
      <c r="C1152"/>
      <c r="D1152"/>
      <c r="E1152"/>
      <c r="F1152"/>
    </row>
    <row r="1153" spans="1:6" ht="14.4" x14ac:dyDescent="0.3">
      <c r="A1153"/>
      <c r="B1153"/>
      <c r="C1153"/>
      <c r="D1153"/>
      <c r="E1153"/>
      <c r="F1153"/>
    </row>
    <row r="1154" spans="1:6" ht="14.4" x14ac:dyDescent="0.3">
      <c r="A1154"/>
      <c r="B1154"/>
      <c r="C1154"/>
      <c r="D1154"/>
      <c r="E1154"/>
      <c r="F1154"/>
    </row>
    <row r="1155" spans="1:6" ht="14.4" x14ac:dyDescent="0.3">
      <c r="A1155"/>
      <c r="B1155"/>
      <c r="C1155"/>
      <c r="D1155"/>
      <c r="E1155"/>
      <c r="F1155"/>
    </row>
    <row r="1156" spans="1:6" ht="14.4" x14ac:dyDescent="0.3">
      <c r="A1156"/>
      <c r="B1156"/>
      <c r="C1156"/>
      <c r="D1156"/>
      <c r="E1156"/>
      <c r="F1156"/>
    </row>
    <row r="1157" spans="1:6" ht="14.4" x14ac:dyDescent="0.3">
      <c r="A1157"/>
      <c r="B1157"/>
      <c r="C1157"/>
      <c r="D1157"/>
      <c r="E1157"/>
      <c r="F1157"/>
    </row>
    <row r="1158" spans="1:6" ht="14.4" x14ac:dyDescent="0.3">
      <c r="A1158"/>
      <c r="B1158"/>
      <c r="C1158"/>
      <c r="D1158"/>
      <c r="E1158"/>
      <c r="F1158"/>
    </row>
    <row r="1159" spans="1:6" ht="14.4" x14ac:dyDescent="0.3">
      <c r="A1159"/>
      <c r="B1159"/>
      <c r="C1159"/>
      <c r="D1159"/>
      <c r="E1159"/>
      <c r="F1159"/>
    </row>
    <row r="1160" spans="1:6" ht="14.4" x14ac:dyDescent="0.3">
      <c r="A1160"/>
      <c r="B1160"/>
      <c r="C1160"/>
      <c r="D1160"/>
      <c r="E1160"/>
      <c r="F1160"/>
    </row>
    <row r="1161" spans="1:6" ht="14.4" x14ac:dyDescent="0.3">
      <c r="A1161"/>
      <c r="B1161"/>
      <c r="C1161"/>
      <c r="D1161"/>
      <c r="E1161"/>
      <c r="F1161"/>
    </row>
    <row r="1162" spans="1:6" ht="14.4" x14ac:dyDescent="0.3">
      <c r="A1162"/>
      <c r="B1162"/>
      <c r="C1162"/>
      <c r="D1162"/>
      <c r="E1162"/>
      <c r="F1162"/>
    </row>
    <row r="1163" spans="1:6" ht="14.4" x14ac:dyDescent="0.3">
      <c r="A1163"/>
      <c r="B1163"/>
      <c r="C1163"/>
      <c r="D1163"/>
      <c r="E1163"/>
      <c r="F1163"/>
    </row>
    <row r="1164" spans="1:6" ht="14.4" x14ac:dyDescent="0.3">
      <c r="A1164"/>
      <c r="B1164"/>
      <c r="C1164"/>
      <c r="D1164"/>
      <c r="E1164"/>
      <c r="F1164"/>
    </row>
    <row r="1165" spans="1:6" ht="14.4" x14ac:dyDescent="0.3">
      <c r="A1165"/>
      <c r="B1165"/>
      <c r="C1165"/>
      <c r="D1165"/>
      <c r="E1165"/>
      <c r="F1165"/>
    </row>
    <row r="1166" spans="1:6" ht="14.4" x14ac:dyDescent="0.3">
      <c r="A1166"/>
      <c r="B1166"/>
      <c r="C1166"/>
      <c r="D1166"/>
      <c r="E1166"/>
      <c r="F1166"/>
    </row>
    <row r="1167" spans="1:6" ht="14.4" x14ac:dyDescent="0.3">
      <c r="A1167"/>
      <c r="B1167"/>
      <c r="C1167"/>
      <c r="D1167"/>
      <c r="E1167"/>
      <c r="F1167"/>
    </row>
    <row r="1168" spans="1:6" ht="14.4" x14ac:dyDescent="0.3">
      <c r="A1168"/>
      <c r="B1168"/>
      <c r="C1168"/>
      <c r="D1168"/>
      <c r="E1168"/>
      <c r="F1168"/>
    </row>
    <row r="1169" spans="1:6" ht="14.4" x14ac:dyDescent="0.3">
      <c r="A1169"/>
      <c r="B1169"/>
      <c r="C1169"/>
      <c r="D1169"/>
      <c r="E1169"/>
      <c r="F1169"/>
    </row>
    <row r="1170" spans="1:6" ht="14.4" x14ac:dyDescent="0.3">
      <c r="A1170"/>
      <c r="B1170"/>
      <c r="C1170"/>
      <c r="D1170"/>
      <c r="E1170"/>
      <c r="F1170"/>
    </row>
    <row r="1171" spans="1:6" ht="14.4" x14ac:dyDescent="0.3">
      <c r="A1171"/>
      <c r="B1171"/>
      <c r="C1171"/>
      <c r="D1171"/>
      <c r="E1171"/>
      <c r="F1171"/>
    </row>
    <row r="1172" spans="1:6" ht="14.4" x14ac:dyDescent="0.3">
      <c r="A1172"/>
      <c r="B1172"/>
      <c r="C1172"/>
      <c r="D1172"/>
      <c r="E1172"/>
      <c r="F1172"/>
    </row>
    <row r="1173" spans="1:6" ht="14.4" x14ac:dyDescent="0.3">
      <c r="A1173"/>
      <c r="B1173"/>
      <c r="C1173"/>
      <c r="D1173"/>
      <c r="E1173"/>
      <c r="F1173"/>
    </row>
    <row r="1174" spans="1:6" ht="14.4" x14ac:dyDescent="0.3">
      <c r="A1174"/>
      <c r="B1174"/>
      <c r="C1174"/>
      <c r="D1174"/>
      <c r="E1174"/>
      <c r="F1174"/>
    </row>
    <row r="1175" spans="1:6" ht="14.4" x14ac:dyDescent="0.3">
      <c r="A1175"/>
      <c r="B1175"/>
      <c r="C1175"/>
      <c r="D1175"/>
      <c r="E1175"/>
      <c r="F1175"/>
    </row>
    <row r="1176" spans="1:6" ht="14.4" x14ac:dyDescent="0.3">
      <c r="A1176"/>
      <c r="B1176"/>
      <c r="C1176"/>
      <c r="D1176"/>
      <c r="E1176"/>
      <c r="F1176"/>
    </row>
    <row r="1177" spans="1:6" ht="14.4" x14ac:dyDescent="0.3">
      <c r="A1177"/>
      <c r="B1177"/>
      <c r="C1177"/>
      <c r="D1177"/>
      <c r="E1177"/>
      <c r="F1177"/>
    </row>
    <row r="1178" spans="1:6" ht="14.4" x14ac:dyDescent="0.3">
      <c r="A1178"/>
      <c r="B1178"/>
      <c r="C1178"/>
      <c r="D1178"/>
      <c r="E1178"/>
      <c r="F1178"/>
    </row>
    <row r="1179" spans="1:6" ht="14.4" x14ac:dyDescent="0.3">
      <c r="A1179"/>
      <c r="B1179"/>
      <c r="C1179"/>
      <c r="D1179"/>
      <c r="E1179"/>
      <c r="F1179"/>
    </row>
    <row r="1180" spans="1:6" ht="14.4" x14ac:dyDescent="0.3">
      <c r="A1180"/>
      <c r="B1180"/>
      <c r="C1180"/>
      <c r="D1180"/>
      <c r="E1180"/>
      <c r="F1180"/>
    </row>
    <row r="1181" spans="1:6" ht="14.4" x14ac:dyDescent="0.3">
      <c r="A1181"/>
      <c r="B1181"/>
      <c r="C1181"/>
      <c r="D1181"/>
      <c r="E1181"/>
      <c r="F1181"/>
    </row>
    <row r="1182" spans="1:6" ht="14.4" x14ac:dyDescent="0.3">
      <c r="A1182"/>
      <c r="B1182"/>
      <c r="C1182"/>
      <c r="D1182"/>
      <c r="E1182"/>
      <c r="F1182"/>
    </row>
    <row r="1183" spans="1:6" ht="14.4" x14ac:dyDescent="0.3">
      <c r="A1183"/>
      <c r="B1183"/>
      <c r="C1183"/>
      <c r="D1183"/>
      <c r="E1183"/>
      <c r="F1183"/>
    </row>
    <row r="1184" spans="1:6" ht="14.4" x14ac:dyDescent="0.3">
      <c r="A1184"/>
      <c r="B1184"/>
      <c r="C1184"/>
      <c r="D1184"/>
      <c r="E1184"/>
      <c r="F1184"/>
    </row>
    <row r="1185" spans="1:6" ht="14.4" x14ac:dyDescent="0.3">
      <c r="A1185"/>
      <c r="B1185"/>
      <c r="C1185"/>
      <c r="D1185"/>
      <c r="E1185"/>
      <c r="F1185"/>
    </row>
    <row r="1186" spans="1:6" ht="14.4" x14ac:dyDescent="0.3">
      <c r="A1186"/>
      <c r="B1186"/>
      <c r="C1186"/>
      <c r="D1186"/>
      <c r="E1186"/>
      <c r="F1186"/>
    </row>
    <row r="1187" spans="1:6" ht="14.4" x14ac:dyDescent="0.3">
      <c r="A1187"/>
      <c r="B1187"/>
      <c r="C1187"/>
      <c r="D1187"/>
      <c r="E1187"/>
      <c r="F1187"/>
    </row>
    <row r="1188" spans="1:6" ht="14.4" x14ac:dyDescent="0.3">
      <c r="A1188"/>
      <c r="B1188"/>
      <c r="C1188"/>
      <c r="D1188"/>
      <c r="E1188"/>
      <c r="F1188"/>
    </row>
    <row r="1189" spans="1:6" ht="14.4" x14ac:dyDescent="0.3">
      <c r="A1189"/>
      <c r="B1189"/>
      <c r="C1189"/>
      <c r="D1189"/>
      <c r="E1189"/>
      <c r="F1189"/>
    </row>
    <row r="1190" spans="1:6" ht="14.4" x14ac:dyDescent="0.3">
      <c r="A1190"/>
      <c r="B1190"/>
      <c r="C1190"/>
      <c r="D1190"/>
      <c r="E1190"/>
      <c r="F1190"/>
    </row>
    <row r="1191" spans="1:6" ht="14.4" x14ac:dyDescent="0.3">
      <c r="A1191"/>
      <c r="B1191"/>
      <c r="C1191"/>
      <c r="D1191"/>
      <c r="E1191"/>
      <c r="F1191"/>
    </row>
    <row r="1192" spans="1:6" ht="14.4" x14ac:dyDescent="0.3">
      <c r="A1192"/>
      <c r="B1192"/>
      <c r="C1192"/>
      <c r="D1192"/>
      <c r="E1192"/>
      <c r="F1192"/>
    </row>
    <row r="1193" spans="1:6" ht="14.4" x14ac:dyDescent="0.3">
      <c r="A1193"/>
      <c r="B1193"/>
      <c r="C1193"/>
      <c r="D1193"/>
      <c r="E1193"/>
      <c r="F1193"/>
    </row>
    <row r="1194" spans="1:6" ht="14.4" x14ac:dyDescent="0.3">
      <c r="A1194"/>
      <c r="B1194"/>
      <c r="C1194"/>
      <c r="D1194"/>
      <c r="E1194"/>
      <c r="F1194"/>
    </row>
    <row r="1195" spans="1:6" ht="14.4" x14ac:dyDescent="0.3">
      <c r="A1195"/>
      <c r="B1195"/>
      <c r="C1195"/>
      <c r="D1195"/>
      <c r="E1195"/>
      <c r="F1195"/>
    </row>
    <row r="1196" spans="1:6" ht="14.4" x14ac:dyDescent="0.3">
      <c r="A1196"/>
      <c r="B1196"/>
      <c r="C1196"/>
      <c r="D1196"/>
      <c r="E1196"/>
      <c r="F1196"/>
    </row>
    <row r="1197" spans="1:6" ht="14.4" x14ac:dyDescent="0.3">
      <c r="A1197"/>
      <c r="B1197"/>
      <c r="C1197"/>
      <c r="D1197"/>
      <c r="E1197"/>
      <c r="F1197"/>
    </row>
    <row r="1198" spans="1:6" ht="14.4" x14ac:dyDescent="0.3">
      <c r="A1198"/>
      <c r="B1198"/>
      <c r="C1198"/>
      <c r="D1198"/>
      <c r="E1198"/>
      <c r="F1198"/>
    </row>
    <row r="1199" spans="1:6" ht="14.4" x14ac:dyDescent="0.3">
      <c r="A1199"/>
      <c r="B1199"/>
      <c r="C1199"/>
      <c r="D1199"/>
      <c r="E1199"/>
      <c r="F1199"/>
    </row>
    <row r="1200" spans="1:6" ht="14.4" x14ac:dyDescent="0.3">
      <c r="A1200"/>
      <c r="B1200"/>
      <c r="C1200"/>
      <c r="D1200"/>
      <c r="E1200"/>
      <c r="F1200"/>
    </row>
    <row r="1201" spans="1:6" ht="14.4" x14ac:dyDescent="0.3">
      <c r="A1201"/>
      <c r="B1201"/>
      <c r="C1201"/>
      <c r="D1201"/>
      <c r="E1201"/>
      <c r="F1201"/>
    </row>
    <row r="1202" spans="1:6" ht="14.4" x14ac:dyDescent="0.3">
      <c r="A1202"/>
      <c r="B1202"/>
      <c r="C1202"/>
      <c r="D1202"/>
      <c r="E1202"/>
      <c r="F1202"/>
    </row>
    <row r="1203" spans="1:6" ht="14.4" x14ac:dyDescent="0.3">
      <c r="A1203"/>
      <c r="B1203"/>
      <c r="C1203"/>
      <c r="D1203"/>
      <c r="E1203"/>
      <c r="F1203"/>
    </row>
    <row r="1204" spans="1:6" ht="14.4" x14ac:dyDescent="0.3">
      <c r="A1204"/>
      <c r="B1204"/>
      <c r="C1204"/>
      <c r="D1204"/>
      <c r="E1204"/>
      <c r="F1204"/>
    </row>
    <row r="1205" spans="1:6" ht="14.4" x14ac:dyDescent="0.3">
      <c r="A1205"/>
      <c r="B1205"/>
      <c r="C1205"/>
      <c r="D1205"/>
      <c r="E1205"/>
      <c r="F1205"/>
    </row>
    <row r="1206" spans="1:6" ht="14.4" x14ac:dyDescent="0.3">
      <c r="A1206"/>
      <c r="B1206"/>
      <c r="C1206"/>
      <c r="D1206"/>
      <c r="E1206"/>
      <c r="F1206"/>
    </row>
    <row r="1207" spans="1:6" ht="14.4" x14ac:dyDescent="0.3">
      <c r="A1207"/>
      <c r="B1207"/>
      <c r="C1207"/>
      <c r="D1207"/>
      <c r="E1207"/>
      <c r="F1207"/>
    </row>
    <row r="1208" spans="1:6" ht="14.4" x14ac:dyDescent="0.3">
      <c r="A1208"/>
      <c r="B1208"/>
      <c r="C1208"/>
      <c r="D1208"/>
      <c r="E1208"/>
      <c r="F1208"/>
    </row>
    <row r="1209" spans="1:6" ht="14.4" x14ac:dyDescent="0.3">
      <c r="A1209"/>
      <c r="B1209"/>
      <c r="C1209"/>
      <c r="D1209"/>
      <c r="E1209"/>
      <c r="F1209"/>
    </row>
    <row r="1210" spans="1:6" ht="14.4" x14ac:dyDescent="0.3">
      <c r="A1210"/>
      <c r="B1210"/>
      <c r="C1210"/>
      <c r="D1210"/>
      <c r="E1210"/>
      <c r="F1210"/>
    </row>
    <row r="1211" spans="1:6" ht="14.4" x14ac:dyDescent="0.3">
      <c r="A1211"/>
      <c r="B1211"/>
      <c r="C1211"/>
      <c r="D1211"/>
      <c r="E1211"/>
      <c r="F1211"/>
    </row>
    <row r="1212" spans="1:6" ht="14.4" x14ac:dyDescent="0.3">
      <c r="A1212"/>
      <c r="B1212"/>
      <c r="C1212"/>
      <c r="D1212"/>
      <c r="E1212"/>
      <c r="F1212"/>
    </row>
    <row r="1213" spans="1:6" ht="14.4" x14ac:dyDescent="0.3">
      <c r="A1213"/>
      <c r="B1213"/>
      <c r="C1213"/>
      <c r="D1213"/>
      <c r="E1213"/>
      <c r="F1213"/>
    </row>
    <row r="1214" spans="1:6" ht="14.4" x14ac:dyDescent="0.3">
      <c r="A1214"/>
      <c r="B1214"/>
      <c r="C1214"/>
      <c r="D1214"/>
      <c r="E1214"/>
      <c r="F1214"/>
    </row>
    <row r="1215" spans="1:6" ht="14.4" x14ac:dyDescent="0.3">
      <c r="A1215"/>
      <c r="B1215"/>
      <c r="C1215"/>
      <c r="D1215"/>
      <c r="E1215"/>
      <c r="F1215"/>
    </row>
    <row r="1216" spans="1:6" ht="14.4" x14ac:dyDescent="0.3">
      <c r="A1216"/>
      <c r="B1216"/>
      <c r="C1216"/>
      <c r="D1216"/>
      <c r="E1216"/>
      <c r="F1216"/>
    </row>
    <row r="1217" spans="1:6" ht="14.4" x14ac:dyDescent="0.3">
      <c r="A1217"/>
      <c r="B1217"/>
      <c r="C1217"/>
      <c r="D1217"/>
      <c r="E1217"/>
      <c r="F1217"/>
    </row>
    <row r="1218" spans="1:6" ht="14.4" x14ac:dyDescent="0.3">
      <c r="A1218"/>
      <c r="B1218"/>
      <c r="C1218"/>
      <c r="D1218"/>
      <c r="E1218"/>
      <c r="F1218"/>
    </row>
    <row r="1219" spans="1:6" ht="14.4" x14ac:dyDescent="0.3">
      <c r="A1219"/>
      <c r="B1219"/>
      <c r="C1219"/>
      <c r="D1219"/>
      <c r="E1219"/>
      <c r="F1219"/>
    </row>
    <row r="1220" spans="1:6" ht="14.4" x14ac:dyDescent="0.3">
      <c r="A1220"/>
      <c r="B1220"/>
      <c r="C1220"/>
      <c r="D1220"/>
      <c r="E1220"/>
      <c r="F1220"/>
    </row>
    <row r="1221" spans="1:6" ht="14.4" x14ac:dyDescent="0.3">
      <c r="A1221"/>
      <c r="B1221"/>
      <c r="C1221"/>
      <c r="D1221"/>
      <c r="E1221"/>
      <c r="F1221"/>
    </row>
    <row r="1222" spans="1:6" ht="14.4" x14ac:dyDescent="0.3">
      <c r="A1222"/>
      <c r="B1222"/>
      <c r="C1222"/>
      <c r="D1222"/>
      <c r="E1222"/>
      <c r="F1222"/>
    </row>
    <row r="1223" spans="1:6" ht="14.4" x14ac:dyDescent="0.3">
      <c r="A1223"/>
      <c r="B1223"/>
      <c r="C1223"/>
      <c r="D1223"/>
      <c r="E1223"/>
      <c r="F1223"/>
    </row>
    <row r="1224" spans="1:6" ht="14.4" x14ac:dyDescent="0.3">
      <c r="A1224"/>
      <c r="B1224"/>
      <c r="C1224"/>
      <c r="D1224"/>
      <c r="E1224"/>
      <c r="F1224"/>
    </row>
    <row r="1225" spans="1:6" ht="14.4" x14ac:dyDescent="0.3">
      <c r="A1225"/>
      <c r="B1225"/>
      <c r="C1225"/>
      <c r="D1225"/>
      <c r="E1225"/>
      <c r="F1225"/>
    </row>
    <row r="1226" spans="1:6" ht="14.4" x14ac:dyDescent="0.3">
      <c r="A1226"/>
      <c r="B1226"/>
      <c r="C1226"/>
      <c r="D1226"/>
      <c r="E1226"/>
      <c r="F1226"/>
    </row>
    <row r="1227" spans="1:6" ht="14.4" x14ac:dyDescent="0.3">
      <c r="A1227"/>
      <c r="B1227"/>
      <c r="C1227"/>
      <c r="D1227"/>
      <c r="E1227"/>
      <c r="F1227"/>
    </row>
    <row r="1228" spans="1:6" ht="14.4" x14ac:dyDescent="0.3">
      <c r="A1228"/>
      <c r="B1228"/>
      <c r="C1228"/>
      <c r="D1228"/>
      <c r="E1228"/>
      <c r="F1228"/>
    </row>
    <row r="1229" spans="1:6" ht="14.4" x14ac:dyDescent="0.3">
      <c r="A1229"/>
      <c r="B1229"/>
      <c r="C1229"/>
      <c r="D1229"/>
      <c r="E1229"/>
      <c r="F1229"/>
    </row>
    <row r="1230" spans="1:6" ht="14.4" x14ac:dyDescent="0.3">
      <c r="A1230"/>
      <c r="B1230"/>
      <c r="C1230"/>
      <c r="D1230"/>
      <c r="E1230"/>
      <c r="F1230"/>
    </row>
    <row r="1231" spans="1:6" ht="14.4" x14ac:dyDescent="0.3">
      <c r="A1231"/>
      <c r="B1231"/>
      <c r="C1231"/>
      <c r="D1231"/>
      <c r="E1231"/>
      <c r="F1231"/>
    </row>
    <row r="1232" spans="1:6" ht="14.4" x14ac:dyDescent="0.3">
      <c r="A1232"/>
      <c r="B1232"/>
      <c r="C1232"/>
      <c r="D1232"/>
      <c r="E1232"/>
      <c r="F1232"/>
    </row>
    <row r="1233" spans="1:6" ht="14.4" x14ac:dyDescent="0.3">
      <c r="A1233"/>
      <c r="B1233"/>
      <c r="C1233"/>
      <c r="D1233"/>
      <c r="E1233"/>
      <c r="F1233"/>
    </row>
    <row r="1234" spans="1:6" ht="14.4" x14ac:dyDescent="0.3">
      <c r="A1234"/>
      <c r="B1234"/>
      <c r="C1234"/>
      <c r="D1234"/>
      <c r="E1234"/>
      <c r="F1234"/>
    </row>
    <row r="1235" spans="1:6" ht="14.4" x14ac:dyDescent="0.3">
      <c r="A1235"/>
      <c r="B1235"/>
      <c r="C1235"/>
      <c r="D1235"/>
      <c r="E1235"/>
      <c r="F1235"/>
    </row>
    <row r="1236" spans="1:6" ht="14.4" x14ac:dyDescent="0.3">
      <c r="A1236"/>
      <c r="B1236"/>
      <c r="C1236"/>
      <c r="D1236"/>
      <c r="E1236"/>
      <c r="F1236"/>
    </row>
    <row r="1237" spans="1:6" ht="14.4" x14ac:dyDescent="0.3">
      <c r="A1237"/>
      <c r="B1237"/>
      <c r="C1237"/>
      <c r="D1237"/>
      <c r="E1237"/>
      <c r="F1237"/>
    </row>
    <row r="1238" spans="1:6" ht="14.4" x14ac:dyDescent="0.3">
      <c r="A1238"/>
      <c r="B1238"/>
      <c r="C1238"/>
      <c r="D1238"/>
      <c r="E1238"/>
      <c r="F1238"/>
    </row>
    <row r="1239" spans="1:6" ht="14.4" x14ac:dyDescent="0.3">
      <c r="A1239"/>
      <c r="B1239"/>
      <c r="C1239"/>
      <c r="D1239"/>
      <c r="E1239"/>
      <c r="F1239"/>
    </row>
    <row r="1240" spans="1:6" ht="14.4" x14ac:dyDescent="0.3">
      <c r="A1240"/>
      <c r="B1240"/>
      <c r="C1240"/>
      <c r="D1240"/>
      <c r="E1240"/>
      <c r="F1240"/>
    </row>
    <row r="1241" spans="1:6" ht="14.4" x14ac:dyDescent="0.3">
      <c r="A1241"/>
      <c r="B1241"/>
      <c r="C1241"/>
      <c r="D1241"/>
      <c r="E1241"/>
      <c r="F1241"/>
    </row>
    <row r="1242" spans="1:6" ht="14.4" x14ac:dyDescent="0.3">
      <c r="A1242"/>
      <c r="B1242"/>
      <c r="C1242"/>
      <c r="D1242"/>
      <c r="E1242"/>
      <c r="F1242"/>
    </row>
    <row r="1243" spans="1:6" ht="14.4" x14ac:dyDescent="0.3">
      <c r="A1243"/>
      <c r="B1243"/>
      <c r="C1243"/>
      <c r="D1243"/>
      <c r="E1243"/>
      <c r="F1243"/>
    </row>
    <row r="1244" spans="1:6" ht="14.4" x14ac:dyDescent="0.3">
      <c r="A1244"/>
      <c r="B1244"/>
      <c r="C1244"/>
      <c r="D1244"/>
      <c r="E1244"/>
      <c r="F1244"/>
    </row>
    <row r="1245" spans="1:6" ht="14.4" x14ac:dyDescent="0.3">
      <c r="A1245"/>
      <c r="B1245"/>
      <c r="C1245"/>
      <c r="D1245"/>
      <c r="E1245"/>
      <c r="F1245"/>
    </row>
    <row r="1246" spans="1:6" ht="14.4" x14ac:dyDescent="0.3">
      <c r="A1246"/>
      <c r="B1246"/>
      <c r="C1246"/>
      <c r="D1246"/>
      <c r="E1246"/>
      <c r="F1246"/>
    </row>
    <row r="1247" spans="1:6" ht="14.4" x14ac:dyDescent="0.3">
      <c r="A1247"/>
      <c r="B1247"/>
      <c r="C1247"/>
      <c r="D1247"/>
      <c r="E1247"/>
      <c r="F1247"/>
    </row>
    <row r="1248" spans="1:6" ht="14.4" x14ac:dyDescent="0.3">
      <c r="A1248"/>
      <c r="B1248"/>
      <c r="C1248"/>
      <c r="D1248"/>
      <c r="E1248"/>
      <c r="F1248"/>
    </row>
    <row r="1249" spans="1:6" ht="14.4" x14ac:dyDescent="0.3">
      <c r="A1249"/>
      <c r="B1249"/>
      <c r="C1249"/>
      <c r="D1249"/>
      <c r="E1249"/>
      <c r="F1249"/>
    </row>
    <row r="1250" spans="1:6" ht="14.4" x14ac:dyDescent="0.3">
      <c r="A1250"/>
      <c r="B1250"/>
      <c r="C1250"/>
      <c r="D1250"/>
      <c r="E1250"/>
      <c r="F1250"/>
    </row>
    <row r="1251" spans="1:6" ht="14.4" x14ac:dyDescent="0.3">
      <c r="A1251"/>
      <c r="B1251"/>
      <c r="C1251"/>
      <c r="D1251"/>
      <c r="E1251"/>
      <c r="F1251"/>
    </row>
    <row r="1252" spans="1:6" ht="14.4" x14ac:dyDescent="0.3">
      <c r="A1252"/>
      <c r="B1252"/>
      <c r="C1252"/>
      <c r="D1252"/>
      <c r="E1252"/>
      <c r="F1252"/>
    </row>
    <row r="1253" spans="1:6" ht="14.4" x14ac:dyDescent="0.3">
      <c r="A1253"/>
      <c r="B1253"/>
      <c r="C1253"/>
      <c r="D1253"/>
      <c r="E1253"/>
      <c r="F1253"/>
    </row>
    <row r="1254" spans="1:6" ht="14.4" x14ac:dyDescent="0.3">
      <c r="A1254"/>
      <c r="B1254"/>
      <c r="C1254"/>
      <c r="D1254"/>
      <c r="E1254"/>
      <c r="F1254"/>
    </row>
    <row r="1255" spans="1:6" ht="14.4" x14ac:dyDescent="0.3">
      <c r="A1255"/>
      <c r="B1255"/>
      <c r="C1255"/>
      <c r="D1255"/>
      <c r="E1255"/>
      <c r="F1255"/>
    </row>
    <row r="1256" spans="1:6" ht="14.4" x14ac:dyDescent="0.3">
      <c r="A1256"/>
      <c r="B1256"/>
      <c r="C1256"/>
      <c r="D1256"/>
      <c r="E1256"/>
      <c r="F1256"/>
    </row>
    <row r="1257" spans="1:6" ht="14.4" x14ac:dyDescent="0.3">
      <c r="A1257"/>
      <c r="B1257"/>
      <c r="C1257"/>
      <c r="D1257"/>
      <c r="E1257"/>
      <c r="F1257"/>
    </row>
    <row r="1258" spans="1:6" ht="14.4" x14ac:dyDescent="0.3">
      <c r="A1258"/>
      <c r="B1258"/>
      <c r="C1258"/>
      <c r="D1258"/>
      <c r="E1258"/>
      <c r="F1258"/>
    </row>
    <row r="1259" spans="1:6" ht="14.4" x14ac:dyDescent="0.3">
      <c r="A1259"/>
      <c r="B1259"/>
      <c r="C1259"/>
      <c r="D1259"/>
      <c r="E1259"/>
      <c r="F1259"/>
    </row>
    <row r="1260" spans="1:6" ht="14.4" x14ac:dyDescent="0.3">
      <c r="A1260"/>
      <c r="B1260"/>
      <c r="C1260"/>
      <c r="D1260"/>
      <c r="E1260"/>
      <c r="F1260"/>
    </row>
    <row r="1261" spans="1:6" ht="14.4" x14ac:dyDescent="0.3">
      <c r="A1261"/>
      <c r="B1261"/>
      <c r="C1261"/>
      <c r="D1261"/>
      <c r="E1261"/>
      <c r="F1261"/>
    </row>
    <row r="1262" spans="1:6" ht="14.4" x14ac:dyDescent="0.3">
      <c r="A1262"/>
      <c r="B1262"/>
      <c r="C1262"/>
      <c r="D1262"/>
      <c r="E1262"/>
      <c r="F1262"/>
    </row>
    <row r="1263" spans="1:6" ht="14.4" x14ac:dyDescent="0.3">
      <c r="A1263"/>
      <c r="B1263"/>
      <c r="C1263"/>
      <c r="D1263"/>
      <c r="E1263"/>
      <c r="F1263"/>
    </row>
    <row r="1264" spans="1:6" ht="14.4" x14ac:dyDescent="0.3">
      <c r="A1264"/>
      <c r="B1264"/>
      <c r="C1264"/>
      <c r="D1264"/>
      <c r="E1264"/>
      <c r="F1264"/>
    </row>
    <row r="1265" spans="1:6" ht="14.4" x14ac:dyDescent="0.3">
      <c r="A1265"/>
      <c r="B1265"/>
      <c r="C1265"/>
      <c r="D1265"/>
      <c r="E1265"/>
      <c r="F1265"/>
    </row>
    <row r="1266" spans="1:6" ht="14.4" x14ac:dyDescent="0.3">
      <c r="A1266"/>
      <c r="B1266"/>
      <c r="C1266"/>
      <c r="D1266"/>
      <c r="E1266"/>
      <c r="F1266"/>
    </row>
    <row r="1267" spans="1:6" ht="14.4" x14ac:dyDescent="0.3">
      <c r="A1267"/>
      <c r="B1267"/>
      <c r="C1267"/>
      <c r="D1267"/>
      <c r="E1267"/>
      <c r="F1267"/>
    </row>
    <row r="1268" spans="1:6" ht="14.4" x14ac:dyDescent="0.3">
      <c r="A1268"/>
      <c r="B1268"/>
      <c r="C1268"/>
      <c r="D1268"/>
      <c r="E1268"/>
      <c r="F1268"/>
    </row>
    <row r="1269" spans="1:6" ht="14.4" x14ac:dyDescent="0.3">
      <c r="A1269"/>
      <c r="B1269"/>
      <c r="C1269"/>
      <c r="D1269"/>
      <c r="E1269"/>
      <c r="F1269"/>
    </row>
    <row r="1270" spans="1:6" ht="14.4" x14ac:dyDescent="0.3">
      <c r="A1270"/>
      <c r="B1270"/>
      <c r="C1270"/>
      <c r="D1270"/>
      <c r="E1270"/>
      <c r="F1270"/>
    </row>
    <row r="1271" spans="1:6" ht="14.4" x14ac:dyDescent="0.3">
      <c r="A1271"/>
      <c r="B1271"/>
      <c r="C1271"/>
      <c r="D1271"/>
      <c r="E1271"/>
      <c r="F1271"/>
    </row>
    <row r="1272" spans="1:6" ht="14.4" x14ac:dyDescent="0.3">
      <c r="A1272"/>
      <c r="B1272"/>
      <c r="C1272"/>
      <c r="D1272"/>
      <c r="E1272"/>
      <c r="F1272"/>
    </row>
    <row r="1273" spans="1:6" ht="14.4" x14ac:dyDescent="0.3">
      <c r="A1273"/>
      <c r="B1273"/>
      <c r="C1273"/>
      <c r="D1273"/>
      <c r="E1273"/>
      <c r="F1273"/>
    </row>
    <row r="1274" spans="1:6" ht="14.4" x14ac:dyDescent="0.3">
      <c r="A1274"/>
      <c r="B1274"/>
      <c r="C1274"/>
      <c r="D1274"/>
      <c r="E1274"/>
      <c r="F1274"/>
    </row>
    <row r="1275" spans="1:6" ht="14.4" x14ac:dyDescent="0.3">
      <c r="A1275"/>
      <c r="B1275"/>
      <c r="C1275"/>
      <c r="D1275"/>
      <c r="E1275"/>
      <c r="F1275"/>
    </row>
    <row r="1276" spans="1:6" ht="14.4" x14ac:dyDescent="0.3">
      <c r="A1276"/>
      <c r="B1276"/>
      <c r="C1276"/>
      <c r="D1276"/>
      <c r="E1276"/>
      <c r="F1276"/>
    </row>
    <row r="1277" spans="1:6" ht="14.4" x14ac:dyDescent="0.3">
      <c r="A1277"/>
      <c r="B1277"/>
      <c r="C1277"/>
      <c r="D1277"/>
      <c r="E1277"/>
      <c r="F1277"/>
    </row>
    <row r="1278" spans="1:6" ht="14.4" x14ac:dyDescent="0.3">
      <c r="A1278"/>
      <c r="B1278"/>
      <c r="C1278"/>
      <c r="D1278"/>
      <c r="E1278"/>
      <c r="F1278"/>
    </row>
    <row r="1279" spans="1:6" ht="14.4" x14ac:dyDescent="0.3">
      <c r="A1279"/>
      <c r="B1279"/>
      <c r="C1279"/>
      <c r="D1279"/>
      <c r="E1279"/>
      <c r="F1279"/>
    </row>
    <row r="1280" spans="1:6" ht="14.4" x14ac:dyDescent="0.3">
      <c r="A1280"/>
      <c r="B1280"/>
      <c r="C1280"/>
      <c r="D1280"/>
      <c r="E1280"/>
      <c r="F1280"/>
    </row>
    <row r="1281" spans="1:6" ht="14.4" x14ac:dyDescent="0.3">
      <c r="A1281"/>
      <c r="B1281"/>
      <c r="C1281"/>
      <c r="D1281"/>
      <c r="E1281"/>
      <c r="F1281"/>
    </row>
    <row r="1282" spans="1:6" ht="14.4" x14ac:dyDescent="0.3">
      <c r="A1282"/>
      <c r="B1282"/>
      <c r="C1282"/>
      <c r="D1282"/>
      <c r="E1282"/>
      <c r="F1282"/>
    </row>
    <row r="1283" spans="1:6" ht="14.4" x14ac:dyDescent="0.3">
      <c r="A1283"/>
      <c r="B1283"/>
      <c r="C1283"/>
      <c r="D1283"/>
      <c r="E1283"/>
      <c r="F1283"/>
    </row>
    <row r="1284" spans="1:6" ht="14.4" x14ac:dyDescent="0.3">
      <c r="A1284"/>
      <c r="B1284"/>
      <c r="C1284"/>
      <c r="D1284"/>
      <c r="E1284"/>
      <c r="F1284"/>
    </row>
    <row r="1285" spans="1:6" ht="14.4" x14ac:dyDescent="0.3">
      <c r="A1285"/>
      <c r="B1285"/>
      <c r="C1285"/>
      <c r="D1285"/>
      <c r="E1285"/>
      <c r="F1285"/>
    </row>
    <row r="1286" spans="1:6" ht="14.4" x14ac:dyDescent="0.3">
      <c r="A1286"/>
      <c r="B1286"/>
      <c r="C1286"/>
      <c r="D1286"/>
      <c r="E1286"/>
      <c r="F1286"/>
    </row>
    <row r="1287" spans="1:6" ht="14.4" x14ac:dyDescent="0.3">
      <c r="A1287"/>
      <c r="B1287"/>
      <c r="C1287"/>
      <c r="D1287"/>
      <c r="E1287"/>
      <c r="F1287"/>
    </row>
    <row r="1288" spans="1:6" ht="14.4" x14ac:dyDescent="0.3">
      <c r="A1288"/>
      <c r="B1288"/>
      <c r="C1288"/>
      <c r="D1288"/>
      <c r="E1288"/>
      <c r="F1288"/>
    </row>
    <row r="1289" spans="1:6" ht="14.4" x14ac:dyDescent="0.3">
      <c r="A1289"/>
      <c r="B1289"/>
      <c r="C1289"/>
      <c r="D1289"/>
      <c r="E1289"/>
      <c r="F1289"/>
    </row>
    <row r="1290" spans="1:6" ht="14.4" x14ac:dyDescent="0.3">
      <c r="A1290"/>
      <c r="B1290"/>
      <c r="C1290"/>
      <c r="D1290"/>
      <c r="E1290"/>
      <c r="F1290"/>
    </row>
    <row r="1291" spans="1:6" ht="14.4" x14ac:dyDescent="0.3">
      <c r="A1291"/>
      <c r="B1291"/>
      <c r="C1291"/>
      <c r="D1291"/>
      <c r="E1291"/>
      <c r="F1291"/>
    </row>
    <row r="1292" spans="1:6" ht="14.4" x14ac:dyDescent="0.3">
      <c r="A1292"/>
      <c r="B1292"/>
      <c r="C1292"/>
      <c r="D1292"/>
      <c r="E1292"/>
      <c r="F1292"/>
    </row>
    <row r="1293" spans="1:6" ht="14.4" x14ac:dyDescent="0.3">
      <c r="A1293"/>
      <c r="B1293"/>
      <c r="C1293"/>
      <c r="D1293"/>
      <c r="E1293"/>
      <c r="F1293"/>
    </row>
    <row r="1294" spans="1:6" ht="14.4" x14ac:dyDescent="0.3">
      <c r="A1294"/>
      <c r="B1294"/>
      <c r="C1294"/>
      <c r="D1294"/>
      <c r="E1294"/>
      <c r="F1294"/>
    </row>
    <row r="1295" spans="1:6" ht="14.4" x14ac:dyDescent="0.3">
      <c r="A1295"/>
      <c r="B1295"/>
      <c r="C1295"/>
      <c r="D1295"/>
      <c r="E1295"/>
      <c r="F1295"/>
    </row>
    <row r="1296" spans="1:6" ht="14.4" x14ac:dyDescent="0.3">
      <c r="A1296"/>
      <c r="B1296"/>
      <c r="C1296"/>
      <c r="D1296"/>
      <c r="E1296"/>
      <c r="F1296"/>
    </row>
    <row r="1297" spans="1:6" ht="14.4" x14ac:dyDescent="0.3">
      <c r="A1297"/>
      <c r="B1297"/>
      <c r="C1297"/>
      <c r="D1297"/>
      <c r="E1297"/>
      <c r="F1297"/>
    </row>
    <row r="1298" spans="1:6" ht="14.4" x14ac:dyDescent="0.3">
      <c r="A1298"/>
      <c r="B1298"/>
      <c r="C1298"/>
      <c r="D1298"/>
      <c r="E1298"/>
      <c r="F1298"/>
    </row>
    <row r="1299" spans="1:6" ht="14.4" x14ac:dyDescent="0.3">
      <c r="A1299"/>
      <c r="B1299"/>
      <c r="C1299"/>
      <c r="D1299"/>
      <c r="E1299"/>
      <c r="F1299"/>
    </row>
    <row r="1300" spans="1:6" ht="14.4" x14ac:dyDescent="0.3">
      <c r="A1300"/>
      <c r="B1300"/>
      <c r="C1300"/>
      <c r="D1300"/>
      <c r="E1300"/>
      <c r="F1300"/>
    </row>
    <row r="1301" spans="1:6" ht="14.4" x14ac:dyDescent="0.3">
      <c r="A1301"/>
      <c r="B1301"/>
      <c r="C1301"/>
      <c r="D1301"/>
      <c r="E1301"/>
      <c r="F1301"/>
    </row>
    <row r="1302" spans="1:6" ht="14.4" x14ac:dyDescent="0.3">
      <c r="A1302"/>
      <c r="B1302"/>
      <c r="C1302"/>
      <c r="D1302"/>
      <c r="E1302"/>
      <c r="F1302"/>
    </row>
    <row r="1303" spans="1:6" ht="14.4" x14ac:dyDescent="0.3">
      <c r="A1303"/>
      <c r="B1303"/>
      <c r="C1303"/>
      <c r="D1303"/>
      <c r="E1303"/>
      <c r="F1303"/>
    </row>
    <row r="1304" spans="1:6" ht="14.4" x14ac:dyDescent="0.3">
      <c r="A1304"/>
      <c r="B1304"/>
      <c r="C1304"/>
      <c r="D1304"/>
      <c r="E1304"/>
      <c r="F1304"/>
    </row>
    <row r="1305" spans="1:6" ht="14.4" x14ac:dyDescent="0.3">
      <c r="A1305"/>
      <c r="B1305"/>
      <c r="C1305"/>
      <c r="D1305"/>
      <c r="E1305"/>
      <c r="F1305"/>
    </row>
    <row r="1306" spans="1:6" ht="14.4" x14ac:dyDescent="0.3">
      <c r="A1306"/>
      <c r="B1306"/>
      <c r="C1306"/>
      <c r="D1306"/>
      <c r="E1306"/>
      <c r="F1306"/>
    </row>
    <row r="1307" spans="1:6" ht="14.4" x14ac:dyDescent="0.3">
      <c r="A1307"/>
      <c r="B1307"/>
      <c r="C1307"/>
      <c r="D1307"/>
      <c r="E1307"/>
      <c r="F1307"/>
    </row>
    <row r="1308" spans="1:6" ht="14.4" x14ac:dyDescent="0.3">
      <c r="A1308"/>
      <c r="B1308"/>
      <c r="C1308"/>
      <c r="D1308"/>
      <c r="E1308"/>
      <c r="F1308"/>
    </row>
    <row r="1309" spans="1:6" ht="14.4" x14ac:dyDescent="0.3">
      <c r="A1309"/>
      <c r="B1309"/>
      <c r="C1309"/>
      <c r="D1309"/>
      <c r="E1309"/>
      <c r="F1309"/>
    </row>
    <row r="1310" spans="1:6" ht="14.4" x14ac:dyDescent="0.3">
      <c r="A1310"/>
      <c r="B1310"/>
      <c r="C1310"/>
      <c r="D1310"/>
      <c r="E1310"/>
      <c r="F1310"/>
    </row>
    <row r="1311" spans="1:6" ht="14.4" x14ac:dyDescent="0.3">
      <c r="A1311"/>
      <c r="B1311"/>
      <c r="C1311"/>
      <c r="D1311"/>
      <c r="E1311"/>
      <c r="F1311"/>
    </row>
    <row r="1312" spans="1:6" ht="14.4" x14ac:dyDescent="0.3">
      <c r="A1312"/>
      <c r="B1312"/>
      <c r="C1312"/>
      <c r="D1312"/>
      <c r="E1312"/>
      <c r="F1312"/>
    </row>
    <row r="1313" spans="1:6" ht="14.4" x14ac:dyDescent="0.3">
      <c r="A1313"/>
      <c r="B1313"/>
      <c r="C1313"/>
      <c r="D1313"/>
      <c r="E1313"/>
      <c r="F1313"/>
    </row>
    <row r="1314" spans="1:6" ht="14.4" x14ac:dyDescent="0.3">
      <c r="A1314"/>
      <c r="B1314"/>
      <c r="C1314"/>
      <c r="D1314"/>
      <c r="E1314"/>
      <c r="F1314"/>
    </row>
    <row r="1315" spans="1:6" ht="14.4" x14ac:dyDescent="0.3">
      <c r="A1315"/>
      <c r="B1315"/>
      <c r="C1315"/>
      <c r="D1315"/>
      <c r="E1315"/>
      <c r="F1315"/>
    </row>
    <row r="1316" spans="1:6" ht="14.4" x14ac:dyDescent="0.3">
      <c r="A1316"/>
      <c r="B1316"/>
      <c r="C1316"/>
      <c r="D1316"/>
      <c r="E1316"/>
      <c r="F1316"/>
    </row>
    <row r="1317" spans="1:6" ht="14.4" x14ac:dyDescent="0.3">
      <c r="A1317"/>
      <c r="B1317"/>
      <c r="C1317"/>
      <c r="D1317"/>
      <c r="E1317"/>
      <c r="F1317"/>
    </row>
    <row r="1318" spans="1:6" ht="14.4" x14ac:dyDescent="0.3">
      <c r="A1318"/>
      <c r="B1318"/>
      <c r="C1318"/>
      <c r="D1318"/>
      <c r="E1318"/>
      <c r="F1318"/>
    </row>
    <row r="1319" spans="1:6" ht="14.4" x14ac:dyDescent="0.3">
      <c r="A1319"/>
      <c r="B1319"/>
      <c r="C1319"/>
      <c r="D1319"/>
      <c r="E1319"/>
      <c r="F1319"/>
    </row>
    <row r="1320" spans="1:6" ht="14.4" x14ac:dyDescent="0.3">
      <c r="A1320"/>
      <c r="B1320"/>
      <c r="C1320"/>
      <c r="D1320"/>
      <c r="E1320"/>
      <c r="F1320"/>
    </row>
    <row r="1321" spans="1:6" ht="14.4" x14ac:dyDescent="0.3">
      <c r="A1321"/>
      <c r="B1321"/>
      <c r="C1321"/>
      <c r="D1321"/>
      <c r="E1321"/>
      <c r="F1321"/>
    </row>
    <row r="1322" spans="1:6" ht="14.4" x14ac:dyDescent="0.3">
      <c r="A1322"/>
      <c r="B1322"/>
      <c r="C1322"/>
      <c r="D1322"/>
      <c r="E1322"/>
      <c r="F1322"/>
    </row>
    <row r="1323" spans="1:6" ht="14.4" x14ac:dyDescent="0.3">
      <c r="A1323"/>
      <c r="B1323"/>
      <c r="C1323"/>
      <c r="D1323"/>
      <c r="E1323"/>
      <c r="F1323"/>
    </row>
    <row r="1324" spans="1:6" ht="14.4" x14ac:dyDescent="0.3">
      <c r="A1324"/>
      <c r="B1324"/>
      <c r="C1324"/>
      <c r="D1324"/>
      <c r="E1324"/>
      <c r="F1324"/>
    </row>
    <row r="1325" spans="1:6" ht="14.4" x14ac:dyDescent="0.3">
      <c r="A1325"/>
      <c r="B1325"/>
      <c r="C1325"/>
      <c r="D1325"/>
      <c r="E1325"/>
      <c r="F1325"/>
    </row>
    <row r="1326" spans="1:6" ht="14.4" x14ac:dyDescent="0.3">
      <c r="A1326"/>
      <c r="B1326"/>
      <c r="C1326"/>
      <c r="D1326"/>
      <c r="E1326"/>
      <c r="F1326"/>
    </row>
    <row r="1327" spans="1:6" ht="14.4" x14ac:dyDescent="0.3">
      <c r="A1327"/>
      <c r="B1327"/>
      <c r="C1327"/>
      <c r="D1327"/>
      <c r="E1327"/>
      <c r="F1327"/>
    </row>
    <row r="1328" spans="1:6" ht="14.4" x14ac:dyDescent="0.3">
      <c r="A1328"/>
      <c r="B1328"/>
      <c r="C1328"/>
      <c r="D1328"/>
      <c r="E1328"/>
      <c r="F1328"/>
    </row>
    <row r="1329" spans="1:6" ht="14.4" x14ac:dyDescent="0.3">
      <c r="A1329"/>
      <c r="B1329"/>
      <c r="C1329"/>
      <c r="D1329"/>
      <c r="E1329"/>
      <c r="F1329"/>
    </row>
    <row r="1330" spans="1:6" ht="14.4" x14ac:dyDescent="0.3">
      <c r="A1330"/>
      <c r="B1330"/>
      <c r="C1330"/>
      <c r="D1330"/>
      <c r="E1330"/>
      <c r="F1330"/>
    </row>
    <row r="1331" spans="1:6" ht="14.4" x14ac:dyDescent="0.3">
      <c r="A1331"/>
      <c r="B1331"/>
      <c r="C1331"/>
      <c r="D1331"/>
      <c r="E1331"/>
      <c r="F1331"/>
    </row>
    <row r="1332" spans="1:6" ht="14.4" x14ac:dyDescent="0.3">
      <c r="A1332"/>
      <c r="B1332"/>
      <c r="C1332"/>
      <c r="D1332"/>
      <c r="E1332"/>
      <c r="F1332"/>
    </row>
    <row r="1333" spans="1:6" ht="14.4" x14ac:dyDescent="0.3">
      <c r="A1333"/>
      <c r="B1333"/>
      <c r="C1333"/>
      <c r="D1333"/>
      <c r="E1333"/>
      <c r="F1333"/>
    </row>
    <row r="1334" spans="1:6" ht="14.4" x14ac:dyDescent="0.3">
      <c r="A1334"/>
      <c r="B1334"/>
      <c r="C1334"/>
      <c r="D1334"/>
      <c r="E1334"/>
      <c r="F1334"/>
    </row>
    <row r="1335" spans="1:6" ht="14.4" x14ac:dyDescent="0.3">
      <c r="A1335"/>
      <c r="B1335"/>
      <c r="C1335"/>
      <c r="D1335"/>
      <c r="E1335"/>
      <c r="F1335"/>
    </row>
    <row r="1336" spans="1:6" ht="14.4" x14ac:dyDescent="0.3">
      <c r="A1336"/>
      <c r="B1336"/>
      <c r="C1336"/>
      <c r="D1336"/>
      <c r="E1336"/>
      <c r="F1336"/>
    </row>
    <row r="1337" spans="1:6" ht="14.4" x14ac:dyDescent="0.3">
      <c r="A1337"/>
      <c r="B1337"/>
      <c r="C1337"/>
      <c r="D1337"/>
      <c r="E1337"/>
      <c r="F1337"/>
    </row>
    <row r="1338" spans="1:6" ht="14.4" x14ac:dyDescent="0.3">
      <c r="A1338"/>
      <c r="B1338"/>
      <c r="C1338"/>
      <c r="D1338"/>
      <c r="E1338"/>
      <c r="F1338"/>
    </row>
    <row r="1339" spans="1:6" ht="14.4" x14ac:dyDescent="0.3">
      <c r="A1339"/>
      <c r="B1339"/>
      <c r="C1339"/>
      <c r="D1339"/>
      <c r="E1339"/>
      <c r="F1339"/>
    </row>
    <row r="1340" spans="1:6" ht="14.4" x14ac:dyDescent="0.3">
      <c r="A1340"/>
      <c r="B1340"/>
      <c r="C1340"/>
      <c r="D1340"/>
      <c r="E1340"/>
      <c r="F1340"/>
    </row>
    <row r="1341" spans="1:6" ht="14.4" x14ac:dyDescent="0.3">
      <c r="A1341"/>
      <c r="B1341"/>
      <c r="C1341"/>
      <c r="D1341"/>
      <c r="E1341"/>
      <c r="F1341"/>
    </row>
    <row r="1342" spans="1:6" ht="14.4" x14ac:dyDescent="0.3">
      <c r="A1342"/>
      <c r="B1342"/>
      <c r="C1342"/>
      <c r="D1342"/>
      <c r="E1342"/>
      <c r="F1342"/>
    </row>
    <row r="1343" spans="1:6" ht="14.4" x14ac:dyDescent="0.3">
      <c r="A1343"/>
      <c r="B1343"/>
      <c r="C1343"/>
      <c r="D1343"/>
      <c r="E1343"/>
      <c r="F1343"/>
    </row>
    <row r="1344" spans="1:6" ht="14.4" x14ac:dyDescent="0.3">
      <c r="A1344"/>
      <c r="B1344"/>
      <c r="C1344"/>
      <c r="D1344"/>
      <c r="E1344"/>
      <c r="F1344"/>
    </row>
    <row r="1345" spans="1:6" ht="14.4" x14ac:dyDescent="0.3">
      <c r="A1345"/>
      <c r="B1345"/>
      <c r="C1345"/>
      <c r="D1345"/>
      <c r="E1345"/>
      <c r="F1345"/>
    </row>
    <row r="1346" spans="1:6" ht="14.4" x14ac:dyDescent="0.3">
      <c r="A1346"/>
      <c r="B1346"/>
      <c r="C1346"/>
      <c r="D1346"/>
      <c r="E1346"/>
      <c r="F1346"/>
    </row>
    <row r="1347" spans="1:6" ht="14.4" x14ac:dyDescent="0.3">
      <c r="A1347"/>
      <c r="B1347"/>
      <c r="C1347"/>
      <c r="D1347"/>
      <c r="E1347"/>
      <c r="F1347"/>
    </row>
    <row r="1348" spans="1:6" ht="14.4" x14ac:dyDescent="0.3">
      <c r="A1348"/>
      <c r="B1348"/>
      <c r="C1348"/>
      <c r="D1348"/>
      <c r="E1348"/>
      <c r="F1348"/>
    </row>
    <row r="1349" spans="1:6" ht="14.4" x14ac:dyDescent="0.3">
      <c r="A1349"/>
      <c r="B1349"/>
      <c r="C1349"/>
      <c r="D1349"/>
      <c r="E1349"/>
      <c r="F1349"/>
    </row>
    <row r="1350" spans="1:6" ht="14.4" x14ac:dyDescent="0.3">
      <c r="A1350"/>
      <c r="B1350"/>
      <c r="C1350"/>
      <c r="D1350"/>
      <c r="E1350"/>
      <c r="F1350"/>
    </row>
    <row r="1351" spans="1:6" ht="14.4" x14ac:dyDescent="0.3">
      <c r="A1351"/>
      <c r="B1351"/>
      <c r="C1351"/>
      <c r="D1351"/>
      <c r="E1351"/>
      <c r="F1351"/>
    </row>
    <row r="1352" spans="1:6" ht="14.4" x14ac:dyDescent="0.3">
      <c r="A1352"/>
      <c r="B1352"/>
      <c r="C1352"/>
      <c r="D1352"/>
      <c r="E1352"/>
      <c r="F1352"/>
    </row>
    <row r="1353" spans="1:6" ht="14.4" x14ac:dyDescent="0.3">
      <c r="A1353"/>
      <c r="B1353"/>
      <c r="C1353"/>
      <c r="D1353"/>
      <c r="E1353"/>
      <c r="F1353"/>
    </row>
    <row r="1354" spans="1:6" ht="14.4" x14ac:dyDescent="0.3">
      <c r="A1354"/>
      <c r="B1354"/>
      <c r="C1354"/>
      <c r="D1354"/>
      <c r="E1354"/>
      <c r="F1354"/>
    </row>
    <row r="1355" spans="1:6" ht="14.4" x14ac:dyDescent="0.3">
      <c r="A1355"/>
      <c r="B1355"/>
      <c r="C1355"/>
      <c r="D1355"/>
      <c r="E1355"/>
      <c r="F1355"/>
    </row>
    <row r="1356" spans="1:6" ht="14.4" x14ac:dyDescent="0.3">
      <c r="A1356"/>
      <c r="B1356"/>
      <c r="C1356"/>
      <c r="D1356"/>
      <c r="E1356"/>
      <c r="F1356"/>
    </row>
    <row r="1357" spans="1:6" ht="14.4" x14ac:dyDescent="0.3">
      <c r="A1357"/>
      <c r="B1357"/>
      <c r="C1357"/>
      <c r="D1357"/>
      <c r="E1357"/>
      <c r="F1357"/>
    </row>
    <row r="1358" spans="1:6" ht="14.4" x14ac:dyDescent="0.3">
      <c r="A1358"/>
      <c r="B1358"/>
      <c r="C1358"/>
      <c r="D1358"/>
      <c r="E1358"/>
      <c r="F1358"/>
    </row>
    <row r="1359" spans="1:6" ht="14.4" x14ac:dyDescent="0.3">
      <c r="A1359"/>
      <c r="B1359"/>
      <c r="C1359"/>
      <c r="D1359"/>
      <c r="E1359"/>
      <c r="F1359"/>
    </row>
    <row r="1360" spans="1:6" ht="14.4" x14ac:dyDescent="0.3">
      <c r="A1360"/>
      <c r="B1360"/>
      <c r="C1360"/>
      <c r="D1360"/>
      <c r="E1360"/>
      <c r="F1360"/>
    </row>
    <row r="1361" spans="1:6" ht="14.4" x14ac:dyDescent="0.3">
      <c r="A1361"/>
      <c r="B1361"/>
      <c r="C1361"/>
      <c r="D1361"/>
      <c r="E1361"/>
      <c r="F1361"/>
    </row>
    <row r="1362" spans="1:6" ht="14.4" x14ac:dyDescent="0.3">
      <c r="A1362"/>
      <c r="B1362"/>
      <c r="C1362"/>
      <c r="D1362"/>
      <c r="E1362"/>
      <c r="F1362"/>
    </row>
    <row r="1363" spans="1:6" ht="14.4" x14ac:dyDescent="0.3">
      <c r="A1363"/>
      <c r="B1363"/>
      <c r="C1363"/>
      <c r="D1363"/>
      <c r="E1363"/>
      <c r="F1363"/>
    </row>
    <row r="1364" spans="1:6" ht="14.4" x14ac:dyDescent="0.3">
      <c r="A1364"/>
      <c r="B1364"/>
      <c r="C1364"/>
      <c r="D1364"/>
      <c r="E1364"/>
      <c r="F1364"/>
    </row>
    <row r="1365" spans="1:6" ht="14.4" x14ac:dyDescent="0.3">
      <c r="A1365"/>
      <c r="B1365"/>
      <c r="C1365"/>
      <c r="D1365"/>
      <c r="E1365"/>
      <c r="F1365"/>
    </row>
    <row r="1366" spans="1:6" ht="14.4" x14ac:dyDescent="0.3">
      <c r="A1366"/>
      <c r="B1366"/>
      <c r="C1366"/>
      <c r="D1366"/>
      <c r="E1366"/>
      <c r="F1366"/>
    </row>
    <row r="1367" spans="1:6" ht="14.4" x14ac:dyDescent="0.3">
      <c r="A1367"/>
      <c r="B1367"/>
      <c r="C1367"/>
      <c r="D1367"/>
      <c r="E1367"/>
      <c r="F1367"/>
    </row>
    <row r="1368" spans="1:6" ht="14.4" x14ac:dyDescent="0.3">
      <c r="A1368"/>
      <c r="B1368"/>
      <c r="C1368"/>
      <c r="D1368"/>
      <c r="E1368"/>
      <c r="F1368"/>
    </row>
    <row r="1369" spans="1:6" ht="14.4" x14ac:dyDescent="0.3">
      <c r="A1369"/>
      <c r="B1369"/>
      <c r="C1369"/>
      <c r="D1369"/>
      <c r="E1369"/>
      <c r="F1369"/>
    </row>
    <row r="1370" spans="1:6" ht="14.4" x14ac:dyDescent="0.3">
      <c r="A1370"/>
      <c r="B1370"/>
      <c r="C1370"/>
      <c r="D1370"/>
      <c r="E1370"/>
      <c r="F1370"/>
    </row>
    <row r="1371" spans="1:6" ht="14.4" x14ac:dyDescent="0.3">
      <c r="A1371"/>
      <c r="B1371"/>
      <c r="C1371"/>
      <c r="D1371"/>
      <c r="E1371"/>
      <c r="F1371"/>
    </row>
    <row r="1372" spans="1:6" ht="14.4" x14ac:dyDescent="0.3">
      <c r="A1372"/>
      <c r="B1372"/>
      <c r="C1372"/>
      <c r="D1372"/>
      <c r="E1372"/>
      <c r="F1372"/>
    </row>
    <row r="1373" spans="1:6" ht="14.4" x14ac:dyDescent="0.3">
      <c r="A1373"/>
      <c r="B1373"/>
      <c r="C1373"/>
      <c r="D1373"/>
      <c r="E1373"/>
      <c r="F1373"/>
    </row>
    <row r="1374" spans="1:6" ht="14.4" x14ac:dyDescent="0.3">
      <c r="A1374"/>
      <c r="B1374"/>
      <c r="C1374"/>
      <c r="D1374"/>
      <c r="E1374"/>
      <c r="F1374"/>
    </row>
    <row r="1375" spans="1:6" ht="14.4" x14ac:dyDescent="0.3">
      <c r="A1375"/>
      <c r="B1375"/>
      <c r="C1375"/>
      <c r="D1375"/>
      <c r="E1375"/>
      <c r="F1375"/>
    </row>
    <row r="1376" spans="1:6" ht="14.4" x14ac:dyDescent="0.3">
      <c r="A1376"/>
      <c r="B1376"/>
      <c r="C1376"/>
      <c r="D1376"/>
      <c r="E1376"/>
      <c r="F1376"/>
    </row>
    <row r="1377" spans="1:6" ht="14.4" x14ac:dyDescent="0.3">
      <c r="A1377"/>
      <c r="B1377"/>
      <c r="C1377"/>
      <c r="D1377"/>
      <c r="E1377"/>
      <c r="F1377"/>
    </row>
    <row r="1378" spans="1:6" ht="14.4" x14ac:dyDescent="0.3">
      <c r="A1378"/>
      <c r="B1378"/>
      <c r="C1378"/>
      <c r="D1378"/>
      <c r="E1378"/>
      <c r="F1378"/>
    </row>
    <row r="1379" spans="1:6" ht="14.4" x14ac:dyDescent="0.3">
      <c r="A1379"/>
      <c r="B1379"/>
      <c r="C1379"/>
      <c r="D1379"/>
      <c r="E1379"/>
      <c r="F1379"/>
    </row>
    <row r="1380" spans="1:6" ht="14.4" x14ac:dyDescent="0.3">
      <c r="A1380"/>
      <c r="B1380"/>
      <c r="C1380"/>
      <c r="D1380"/>
      <c r="E1380"/>
      <c r="F1380"/>
    </row>
    <row r="1381" spans="1:6" ht="14.4" x14ac:dyDescent="0.3">
      <c r="A1381"/>
      <c r="B1381"/>
      <c r="C1381"/>
      <c r="D1381"/>
      <c r="E1381"/>
      <c r="F1381"/>
    </row>
    <row r="1382" spans="1:6" ht="14.4" x14ac:dyDescent="0.3">
      <c r="A1382"/>
      <c r="B1382"/>
      <c r="C1382"/>
      <c r="D1382"/>
      <c r="E1382"/>
      <c r="F1382"/>
    </row>
    <row r="1383" spans="1:6" ht="14.4" x14ac:dyDescent="0.3">
      <c r="A1383"/>
      <c r="B1383"/>
      <c r="C1383"/>
      <c r="D1383"/>
      <c r="E1383"/>
      <c r="F1383"/>
    </row>
    <row r="1384" spans="1:6" ht="14.4" x14ac:dyDescent="0.3">
      <c r="A1384"/>
      <c r="B1384"/>
      <c r="C1384"/>
      <c r="D1384"/>
      <c r="E1384"/>
      <c r="F1384"/>
    </row>
    <row r="1385" spans="1:6" ht="14.4" x14ac:dyDescent="0.3">
      <c r="A1385"/>
      <c r="B1385"/>
      <c r="C1385"/>
      <c r="D1385"/>
      <c r="E1385"/>
      <c r="F1385"/>
    </row>
    <row r="1386" spans="1:6" ht="14.4" x14ac:dyDescent="0.3">
      <c r="A1386"/>
      <c r="B1386"/>
      <c r="C1386"/>
      <c r="D1386"/>
      <c r="E1386"/>
      <c r="F1386"/>
    </row>
    <row r="1387" spans="1:6" ht="14.4" x14ac:dyDescent="0.3">
      <c r="A1387"/>
      <c r="B1387"/>
      <c r="C1387"/>
      <c r="D1387"/>
      <c r="E1387"/>
      <c r="F1387"/>
    </row>
    <row r="1388" spans="1:6" ht="14.4" x14ac:dyDescent="0.3">
      <c r="A1388"/>
      <c r="B1388"/>
      <c r="C1388"/>
      <c r="D1388"/>
      <c r="E1388"/>
      <c r="F1388"/>
    </row>
    <row r="1389" spans="1:6" ht="14.4" x14ac:dyDescent="0.3">
      <c r="A1389"/>
      <c r="B1389"/>
      <c r="C1389"/>
      <c r="D1389"/>
      <c r="E1389"/>
      <c r="F1389"/>
    </row>
    <row r="1390" spans="1:6" ht="14.4" x14ac:dyDescent="0.3">
      <c r="A1390"/>
      <c r="B1390"/>
      <c r="C1390"/>
      <c r="D1390"/>
      <c r="E1390"/>
      <c r="F1390"/>
    </row>
    <row r="1391" spans="1:6" ht="14.4" x14ac:dyDescent="0.3">
      <c r="A1391"/>
      <c r="B1391"/>
      <c r="C1391"/>
      <c r="D1391"/>
      <c r="E1391"/>
      <c r="F1391"/>
    </row>
    <row r="1392" spans="1:6" ht="14.4" x14ac:dyDescent="0.3">
      <c r="A1392"/>
      <c r="B1392"/>
      <c r="C1392"/>
      <c r="D1392"/>
      <c r="E1392"/>
      <c r="F1392"/>
    </row>
    <row r="1393" spans="1:6" ht="14.4" x14ac:dyDescent="0.3">
      <c r="A1393"/>
      <c r="B1393"/>
      <c r="C1393"/>
      <c r="D1393"/>
      <c r="E1393"/>
      <c r="F1393"/>
    </row>
    <row r="1394" spans="1:6" ht="14.4" x14ac:dyDescent="0.3">
      <c r="A1394"/>
      <c r="B1394"/>
      <c r="C1394"/>
      <c r="D1394"/>
      <c r="E1394"/>
      <c r="F1394"/>
    </row>
    <row r="1395" spans="1:6" ht="14.4" x14ac:dyDescent="0.3">
      <c r="A1395"/>
      <c r="B1395"/>
      <c r="C1395"/>
      <c r="D1395"/>
      <c r="E1395"/>
      <c r="F1395"/>
    </row>
    <row r="1396" spans="1:6" ht="14.4" x14ac:dyDescent="0.3">
      <c r="A1396"/>
      <c r="B1396"/>
      <c r="C1396"/>
      <c r="D1396"/>
      <c r="E1396"/>
      <c r="F1396"/>
    </row>
    <row r="1397" spans="1:6" ht="14.4" x14ac:dyDescent="0.3">
      <c r="A1397"/>
      <c r="B1397"/>
      <c r="C1397"/>
      <c r="D1397"/>
      <c r="E1397"/>
      <c r="F1397"/>
    </row>
    <row r="1398" spans="1:6" ht="14.4" x14ac:dyDescent="0.3">
      <c r="A1398"/>
      <c r="B1398"/>
      <c r="C1398"/>
      <c r="D1398"/>
      <c r="E1398"/>
      <c r="F1398"/>
    </row>
    <row r="1399" spans="1:6" ht="14.4" x14ac:dyDescent="0.3">
      <c r="A1399"/>
      <c r="B1399"/>
      <c r="C1399"/>
      <c r="D1399"/>
      <c r="E1399"/>
      <c r="F1399"/>
    </row>
    <row r="1400" spans="1:6" ht="14.4" x14ac:dyDescent="0.3">
      <c r="A1400"/>
      <c r="B1400"/>
      <c r="C1400"/>
      <c r="D1400"/>
      <c r="E1400"/>
      <c r="F1400"/>
    </row>
    <row r="1401" spans="1:6" ht="14.4" x14ac:dyDescent="0.3">
      <c r="A1401"/>
      <c r="B1401"/>
      <c r="C1401"/>
      <c r="D1401"/>
      <c r="E1401"/>
      <c r="F1401"/>
    </row>
    <row r="1402" spans="1:6" ht="14.4" x14ac:dyDescent="0.3">
      <c r="A1402"/>
      <c r="B1402"/>
      <c r="C1402"/>
      <c r="D1402"/>
      <c r="E1402"/>
      <c r="F1402"/>
    </row>
    <row r="1403" spans="1:6" ht="14.4" x14ac:dyDescent="0.3">
      <c r="A1403"/>
      <c r="B1403"/>
      <c r="C1403"/>
      <c r="D1403"/>
      <c r="E1403"/>
      <c r="F1403"/>
    </row>
    <row r="1404" spans="1:6" ht="14.4" x14ac:dyDescent="0.3">
      <c r="A1404"/>
      <c r="B1404"/>
      <c r="C1404"/>
      <c r="D1404"/>
      <c r="E1404"/>
      <c r="F1404"/>
    </row>
    <row r="1405" spans="1:6" ht="14.4" x14ac:dyDescent="0.3">
      <c r="A1405"/>
      <c r="B1405"/>
      <c r="C1405"/>
      <c r="D1405"/>
      <c r="E1405"/>
      <c r="F1405"/>
    </row>
    <row r="1406" spans="1:6" ht="14.4" x14ac:dyDescent="0.3">
      <c r="A1406"/>
      <c r="B1406"/>
      <c r="C1406"/>
      <c r="D1406"/>
      <c r="E1406"/>
      <c r="F1406"/>
    </row>
    <row r="1407" spans="1:6" ht="14.4" x14ac:dyDescent="0.3">
      <c r="A1407"/>
      <c r="B1407"/>
      <c r="C1407"/>
      <c r="D1407"/>
      <c r="E1407"/>
      <c r="F1407"/>
    </row>
    <row r="1408" spans="1:6" ht="14.4" x14ac:dyDescent="0.3">
      <c r="A1408"/>
      <c r="B1408"/>
      <c r="C1408"/>
      <c r="D1408"/>
      <c r="E1408"/>
      <c r="F1408"/>
    </row>
    <row r="1409" spans="1:6" ht="14.4" x14ac:dyDescent="0.3">
      <c r="A1409"/>
      <c r="B1409"/>
      <c r="C1409"/>
      <c r="D1409"/>
      <c r="E1409"/>
      <c r="F1409"/>
    </row>
    <row r="1410" spans="1:6" ht="14.4" x14ac:dyDescent="0.3">
      <c r="A1410"/>
      <c r="B1410"/>
      <c r="C1410"/>
      <c r="D1410"/>
      <c r="E1410"/>
      <c r="F1410"/>
    </row>
    <row r="1411" spans="1:6" ht="14.4" x14ac:dyDescent="0.3">
      <c r="A1411"/>
      <c r="B1411"/>
      <c r="C1411"/>
      <c r="D1411"/>
      <c r="E1411"/>
      <c r="F1411"/>
    </row>
    <row r="1412" spans="1:6" ht="14.4" x14ac:dyDescent="0.3">
      <c r="A1412"/>
      <c r="B1412"/>
      <c r="C1412"/>
      <c r="D1412"/>
      <c r="E1412"/>
      <c r="F1412"/>
    </row>
    <row r="1413" spans="1:6" ht="14.4" x14ac:dyDescent="0.3">
      <c r="A1413"/>
      <c r="B1413"/>
      <c r="C1413"/>
      <c r="D1413"/>
      <c r="E1413"/>
      <c r="F1413"/>
    </row>
    <row r="1414" spans="1:6" ht="14.4" x14ac:dyDescent="0.3">
      <c r="A1414"/>
      <c r="B1414"/>
      <c r="C1414"/>
      <c r="D1414"/>
      <c r="E1414"/>
      <c r="F1414"/>
    </row>
    <row r="1415" spans="1:6" ht="14.4" x14ac:dyDescent="0.3">
      <c r="A1415"/>
      <c r="B1415"/>
      <c r="C1415"/>
      <c r="D1415"/>
      <c r="E1415"/>
      <c r="F1415"/>
    </row>
    <row r="1416" spans="1:6" ht="14.4" x14ac:dyDescent="0.3">
      <c r="A1416"/>
      <c r="B1416"/>
      <c r="C1416"/>
      <c r="D1416"/>
      <c r="E1416"/>
      <c r="F1416"/>
    </row>
    <row r="1417" spans="1:6" ht="14.4" x14ac:dyDescent="0.3">
      <c r="A1417"/>
      <c r="B1417"/>
      <c r="C1417"/>
      <c r="D1417"/>
      <c r="E1417"/>
      <c r="F1417"/>
    </row>
    <row r="1418" spans="1:6" ht="14.4" x14ac:dyDescent="0.3">
      <c r="A1418"/>
      <c r="B1418"/>
      <c r="C1418"/>
      <c r="D1418"/>
      <c r="E1418"/>
      <c r="F1418"/>
    </row>
    <row r="1419" spans="1:6" ht="14.4" x14ac:dyDescent="0.3">
      <c r="A1419"/>
      <c r="B1419"/>
      <c r="C1419"/>
      <c r="D1419"/>
      <c r="E1419"/>
      <c r="F1419"/>
    </row>
    <row r="1420" spans="1:6" ht="14.4" x14ac:dyDescent="0.3">
      <c r="A1420"/>
      <c r="B1420"/>
      <c r="C1420"/>
      <c r="D1420"/>
      <c r="E1420"/>
      <c r="F1420"/>
    </row>
    <row r="1421" spans="1:6" ht="14.4" x14ac:dyDescent="0.3">
      <c r="A1421"/>
      <c r="B1421"/>
      <c r="C1421"/>
      <c r="D1421"/>
      <c r="E1421"/>
      <c r="F1421"/>
    </row>
    <row r="1422" spans="1:6" ht="14.4" x14ac:dyDescent="0.3">
      <c r="A1422"/>
      <c r="B1422"/>
      <c r="C1422"/>
      <c r="D1422"/>
      <c r="E1422"/>
      <c r="F1422"/>
    </row>
    <row r="1423" spans="1:6" ht="14.4" x14ac:dyDescent="0.3">
      <c r="A1423"/>
      <c r="B1423"/>
      <c r="C1423"/>
      <c r="D1423"/>
      <c r="E1423"/>
      <c r="F1423"/>
    </row>
    <row r="1424" spans="1:6" ht="14.4" x14ac:dyDescent="0.3">
      <c r="A1424"/>
      <c r="B1424"/>
      <c r="C1424"/>
      <c r="D1424"/>
      <c r="E1424"/>
      <c r="F1424"/>
    </row>
    <row r="1425" spans="1:6" ht="14.4" x14ac:dyDescent="0.3">
      <c r="A1425"/>
      <c r="B1425"/>
      <c r="C1425"/>
      <c r="D1425"/>
      <c r="E1425"/>
      <c r="F1425"/>
    </row>
    <row r="1426" spans="1:6" ht="14.4" x14ac:dyDescent="0.3">
      <c r="A1426"/>
      <c r="B1426"/>
      <c r="C1426"/>
      <c r="D1426"/>
      <c r="E1426"/>
      <c r="F1426"/>
    </row>
    <row r="1427" spans="1:6" ht="14.4" x14ac:dyDescent="0.3">
      <c r="A1427"/>
      <c r="B1427"/>
      <c r="C1427"/>
      <c r="D1427"/>
      <c r="E1427"/>
      <c r="F1427"/>
    </row>
    <row r="1428" spans="1:6" ht="14.4" x14ac:dyDescent="0.3">
      <c r="A1428"/>
      <c r="B1428"/>
      <c r="C1428"/>
      <c r="D1428"/>
      <c r="E1428"/>
      <c r="F1428"/>
    </row>
    <row r="1429" spans="1:6" ht="14.4" x14ac:dyDescent="0.3">
      <c r="A1429"/>
      <c r="B1429"/>
      <c r="C1429"/>
      <c r="D1429"/>
      <c r="E1429"/>
      <c r="F1429"/>
    </row>
    <row r="1430" spans="1:6" ht="14.4" x14ac:dyDescent="0.3">
      <c r="A1430"/>
      <c r="B1430"/>
      <c r="C1430"/>
      <c r="D1430"/>
      <c r="E1430"/>
      <c r="F1430"/>
    </row>
    <row r="1431" spans="1:6" ht="14.4" x14ac:dyDescent="0.3">
      <c r="A1431"/>
      <c r="B1431"/>
      <c r="C1431"/>
      <c r="D1431"/>
      <c r="E1431"/>
      <c r="F1431"/>
    </row>
    <row r="1432" spans="1:6" ht="14.4" x14ac:dyDescent="0.3">
      <c r="A1432"/>
      <c r="B1432"/>
      <c r="C1432"/>
      <c r="D1432"/>
      <c r="E1432"/>
      <c r="F1432"/>
    </row>
    <row r="1433" spans="1:6" ht="14.4" x14ac:dyDescent="0.3">
      <c r="A1433"/>
      <c r="B1433"/>
      <c r="C1433"/>
      <c r="D1433"/>
      <c r="E1433"/>
      <c r="F1433"/>
    </row>
    <row r="1434" spans="1:6" ht="14.4" x14ac:dyDescent="0.3">
      <c r="A1434"/>
      <c r="B1434"/>
      <c r="C1434"/>
      <c r="D1434"/>
      <c r="E1434"/>
      <c r="F1434"/>
    </row>
    <row r="1435" spans="1:6" ht="14.4" x14ac:dyDescent="0.3">
      <c r="A1435"/>
      <c r="B1435"/>
      <c r="C1435"/>
      <c r="D1435"/>
      <c r="E1435"/>
      <c r="F1435"/>
    </row>
    <row r="1436" spans="1:6" ht="14.4" x14ac:dyDescent="0.3">
      <c r="A1436"/>
      <c r="B1436"/>
      <c r="C1436"/>
      <c r="D1436"/>
      <c r="E1436"/>
      <c r="F1436"/>
    </row>
    <row r="1437" spans="1:6" ht="14.4" x14ac:dyDescent="0.3">
      <c r="A1437"/>
      <c r="B1437"/>
      <c r="C1437"/>
      <c r="D1437"/>
      <c r="E1437"/>
      <c r="F1437"/>
    </row>
    <row r="1438" spans="1:6" ht="14.4" x14ac:dyDescent="0.3">
      <c r="A1438"/>
      <c r="B1438"/>
      <c r="C1438"/>
      <c r="D1438"/>
      <c r="E1438"/>
      <c r="F1438"/>
    </row>
    <row r="1439" spans="1:6" ht="14.4" x14ac:dyDescent="0.3">
      <c r="A1439"/>
      <c r="B1439"/>
      <c r="C1439"/>
      <c r="D1439"/>
      <c r="E1439"/>
      <c r="F1439"/>
    </row>
    <row r="1440" spans="1:6" ht="14.4" x14ac:dyDescent="0.3">
      <c r="A1440"/>
      <c r="B1440"/>
      <c r="C1440"/>
      <c r="D1440"/>
      <c r="E1440"/>
      <c r="F1440"/>
    </row>
    <row r="1441" spans="1:6" ht="14.4" x14ac:dyDescent="0.3">
      <c r="A1441"/>
      <c r="B1441"/>
      <c r="C1441"/>
      <c r="D1441"/>
      <c r="E1441"/>
      <c r="F1441"/>
    </row>
    <row r="1442" spans="1:6" ht="14.4" x14ac:dyDescent="0.3">
      <c r="A1442"/>
      <c r="B1442"/>
      <c r="C1442"/>
      <c r="D1442"/>
      <c r="E1442"/>
      <c r="F1442"/>
    </row>
    <row r="1443" spans="1:6" ht="14.4" x14ac:dyDescent="0.3">
      <c r="A1443"/>
      <c r="B1443"/>
      <c r="C1443"/>
      <c r="D1443"/>
      <c r="E1443"/>
      <c r="F1443"/>
    </row>
    <row r="1444" spans="1:6" ht="14.4" x14ac:dyDescent="0.3">
      <c r="A1444"/>
      <c r="B1444"/>
      <c r="C1444"/>
      <c r="D1444"/>
      <c r="E1444"/>
      <c r="F1444"/>
    </row>
    <row r="1445" spans="1:6" ht="14.4" x14ac:dyDescent="0.3">
      <c r="A1445"/>
      <c r="B1445"/>
      <c r="C1445"/>
      <c r="D1445"/>
      <c r="E1445"/>
      <c r="F1445"/>
    </row>
    <row r="1446" spans="1:6" ht="14.4" x14ac:dyDescent="0.3">
      <c r="A1446"/>
      <c r="B1446"/>
      <c r="C1446"/>
      <c r="D1446"/>
      <c r="E1446"/>
      <c r="F1446"/>
    </row>
    <row r="1447" spans="1:6" ht="14.4" x14ac:dyDescent="0.3">
      <c r="A1447"/>
      <c r="B1447"/>
      <c r="C1447"/>
      <c r="D1447"/>
      <c r="E1447"/>
      <c r="F1447"/>
    </row>
    <row r="1448" spans="1:6" ht="14.4" x14ac:dyDescent="0.3">
      <c r="A1448"/>
      <c r="B1448"/>
      <c r="C1448"/>
      <c r="D1448"/>
      <c r="E1448"/>
      <c r="F1448"/>
    </row>
    <row r="1449" spans="1:6" ht="14.4" x14ac:dyDescent="0.3">
      <c r="A1449"/>
      <c r="B1449"/>
      <c r="C1449"/>
      <c r="D1449"/>
      <c r="E1449"/>
      <c r="F1449"/>
    </row>
    <row r="1450" spans="1:6" ht="14.4" x14ac:dyDescent="0.3">
      <c r="A1450"/>
      <c r="B1450"/>
      <c r="C1450"/>
      <c r="D1450"/>
      <c r="E1450"/>
      <c r="F1450"/>
    </row>
    <row r="1451" spans="1:6" ht="14.4" x14ac:dyDescent="0.3">
      <c r="A1451"/>
      <c r="B1451"/>
      <c r="C1451"/>
      <c r="D1451"/>
      <c r="E1451"/>
      <c r="F1451"/>
    </row>
    <row r="1452" spans="1:6" ht="14.4" x14ac:dyDescent="0.3">
      <c r="A1452"/>
      <c r="B1452"/>
      <c r="C1452"/>
      <c r="D1452"/>
      <c r="E1452"/>
      <c r="F1452"/>
    </row>
    <row r="1453" spans="1:6" ht="14.4" x14ac:dyDescent="0.3">
      <c r="A1453"/>
      <c r="B1453"/>
      <c r="C1453"/>
      <c r="D1453"/>
      <c r="E1453"/>
      <c r="F1453"/>
    </row>
    <row r="1454" spans="1:6" ht="14.4" x14ac:dyDescent="0.3">
      <c r="A1454"/>
      <c r="B1454"/>
      <c r="C1454"/>
      <c r="D1454"/>
      <c r="E1454"/>
      <c r="F1454"/>
    </row>
    <row r="1455" spans="1:6" ht="14.4" x14ac:dyDescent="0.3">
      <c r="A1455"/>
      <c r="B1455"/>
      <c r="C1455"/>
      <c r="D1455"/>
      <c r="E1455"/>
      <c r="F1455"/>
    </row>
    <row r="1456" spans="1:6" ht="14.4" x14ac:dyDescent="0.3">
      <c r="A1456"/>
      <c r="B1456"/>
      <c r="C1456"/>
      <c r="D1456"/>
      <c r="E1456"/>
      <c r="F1456"/>
    </row>
    <row r="1457" spans="1:6" ht="14.4" x14ac:dyDescent="0.3">
      <c r="A1457"/>
      <c r="B1457"/>
      <c r="C1457"/>
      <c r="D1457"/>
      <c r="E1457"/>
      <c r="F1457"/>
    </row>
    <row r="1458" spans="1:6" ht="14.4" x14ac:dyDescent="0.3">
      <c r="A1458"/>
      <c r="B1458"/>
      <c r="C1458"/>
      <c r="D1458"/>
      <c r="E1458"/>
      <c r="F1458"/>
    </row>
    <row r="1459" spans="1:6" ht="14.4" x14ac:dyDescent="0.3">
      <c r="A1459"/>
      <c r="B1459"/>
      <c r="C1459"/>
      <c r="D1459"/>
      <c r="E1459"/>
      <c r="F1459"/>
    </row>
    <row r="1460" spans="1:6" ht="14.4" x14ac:dyDescent="0.3">
      <c r="A1460"/>
      <c r="B1460"/>
      <c r="C1460"/>
      <c r="D1460"/>
      <c r="E1460"/>
      <c r="F1460"/>
    </row>
    <row r="1461" spans="1:6" ht="14.4" x14ac:dyDescent="0.3">
      <c r="A1461"/>
      <c r="B1461"/>
      <c r="C1461"/>
      <c r="D1461"/>
      <c r="E1461"/>
      <c r="F1461"/>
    </row>
    <row r="1462" spans="1:6" ht="14.4" x14ac:dyDescent="0.3">
      <c r="A1462"/>
      <c r="B1462"/>
      <c r="C1462"/>
      <c r="D1462"/>
      <c r="E1462"/>
      <c r="F1462"/>
    </row>
    <row r="1463" spans="1:6" ht="14.4" x14ac:dyDescent="0.3">
      <c r="A1463"/>
      <c r="B1463"/>
      <c r="C1463"/>
      <c r="D1463"/>
      <c r="E1463"/>
      <c r="F1463"/>
    </row>
    <row r="1464" spans="1:6" ht="14.4" x14ac:dyDescent="0.3">
      <c r="A1464"/>
      <c r="B1464"/>
      <c r="C1464"/>
      <c r="D1464"/>
      <c r="E1464"/>
      <c r="F1464"/>
    </row>
    <row r="1465" spans="1:6" ht="14.4" x14ac:dyDescent="0.3">
      <c r="A1465"/>
      <c r="B1465"/>
      <c r="C1465"/>
      <c r="D1465"/>
      <c r="E1465"/>
      <c r="F1465"/>
    </row>
    <row r="1466" spans="1:6" ht="14.4" x14ac:dyDescent="0.3">
      <c r="A1466"/>
      <c r="B1466"/>
      <c r="C1466"/>
      <c r="D1466"/>
      <c r="E1466"/>
      <c r="F1466"/>
    </row>
    <row r="1467" spans="1:6" ht="14.4" x14ac:dyDescent="0.3">
      <c r="A1467"/>
      <c r="B1467"/>
      <c r="C1467"/>
      <c r="D1467"/>
      <c r="E1467"/>
      <c r="F1467"/>
    </row>
    <row r="1468" spans="1:6" ht="14.4" x14ac:dyDescent="0.3">
      <c r="A1468"/>
      <c r="B1468"/>
      <c r="C1468"/>
      <c r="D1468"/>
      <c r="E1468"/>
      <c r="F1468"/>
    </row>
    <row r="1469" spans="1:6" ht="14.4" x14ac:dyDescent="0.3">
      <c r="A1469"/>
      <c r="B1469"/>
      <c r="C1469"/>
      <c r="D1469"/>
      <c r="E1469"/>
      <c r="F1469"/>
    </row>
    <row r="1470" spans="1:6" ht="14.4" x14ac:dyDescent="0.3">
      <c r="A1470"/>
      <c r="B1470"/>
      <c r="C1470"/>
      <c r="D1470"/>
      <c r="E1470"/>
      <c r="F1470"/>
    </row>
    <row r="1471" spans="1:6" ht="14.4" x14ac:dyDescent="0.3">
      <c r="A1471"/>
      <c r="B1471"/>
      <c r="C1471"/>
      <c r="D1471"/>
      <c r="E1471"/>
      <c r="F1471"/>
    </row>
    <row r="1472" spans="1:6" ht="14.4" x14ac:dyDescent="0.3">
      <c r="A1472"/>
      <c r="B1472"/>
      <c r="C1472"/>
      <c r="D1472"/>
      <c r="E1472"/>
      <c r="F1472"/>
    </row>
    <row r="1473" spans="1:6" ht="14.4" x14ac:dyDescent="0.3">
      <c r="A1473"/>
      <c r="B1473"/>
      <c r="C1473"/>
      <c r="D1473"/>
      <c r="E1473"/>
      <c r="F1473"/>
    </row>
    <row r="1474" spans="1:6" ht="14.4" x14ac:dyDescent="0.3">
      <c r="A1474"/>
      <c r="B1474"/>
      <c r="C1474"/>
      <c r="D1474"/>
      <c r="E1474"/>
      <c r="F1474"/>
    </row>
    <row r="1475" spans="1:6" ht="14.4" x14ac:dyDescent="0.3">
      <c r="A1475"/>
      <c r="B1475"/>
      <c r="C1475"/>
      <c r="D1475"/>
      <c r="E1475"/>
      <c r="F1475"/>
    </row>
    <row r="1476" spans="1:6" ht="14.4" x14ac:dyDescent="0.3">
      <c r="A1476"/>
      <c r="B1476"/>
      <c r="C1476"/>
      <c r="D1476"/>
      <c r="E1476"/>
      <c r="F1476"/>
    </row>
    <row r="1477" spans="1:6" ht="14.4" x14ac:dyDescent="0.3">
      <c r="A1477"/>
      <c r="B1477"/>
      <c r="C1477"/>
      <c r="D1477"/>
      <c r="E1477"/>
      <c r="F1477"/>
    </row>
    <row r="1478" spans="1:6" ht="14.4" x14ac:dyDescent="0.3">
      <c r="A1478"/>
      <c r="B1478"/>
      <c r="C1478"/>
      <c r="D1478"/>
      <c r="E1478"/>
      <c r="F1478"/>
    </row>
    <row r="1479" spans="1:6" ht="14.4" x14ac:dyDescent="0.3">
      <c r="A1479"/>
      <c r="B1479"/>
      <c r="C1479"/>
      <c r="D1479"/>
      <c r="E1479"/>
      <c r="F1479"/>
    </row>
    <row r="1480" spans="1:6" ht="14.4" x14ac:dyDescent="0.3">
      <c r="A1480"/>
      <c r="B1480"/>
      <c r="C1480"/>
      <c r="D1480"/>
      <c r="E1480"/>
      <c r="F1480"/>
    </row>
    <row r="1481" spans="1:6" ht="14.4" x14ac:dyDescent="0.3">
      <c r="A1481"/>
      <c r="B1481"/>
      <c r="C1481"/>
      <c r="D1481"/>
      <c r="E1481"/>
      <c r="F1481"/>
    </row>
    <row r="1482" spans="1:6" ht="14.4" x14ac:dyDescent="0.3">
      <c r="A1482"/>
      <c r="B1482"/>
      <c r="C1482"/>
      <c r="D1482"/>
      <c r="E1482"/>
      <c r="F1482"/>
    </row>
    <row r="1483" spans="1:6" ht="14.4" x14ac:dyDescent="0.3">
      <c r="A1483"/>
      <c r="B1483"/>
      <c r="C1483"/>
      <c r="D1483"/>
      <c r="E1483"/>
      <c r="F1483"/>
    </row>
    <row r="1484" spans="1:6" ht="14.4" x14ac:dyDescent="0.3">
      <c r="A1484"/>
      <c r="B1484"/>
      <c r="C1484"/>
      <c r="D1484"/>
      <c r="E1484"/>
      <c r="F1484"/>
    </row>
    <row r="1485" spans="1:6" ht="14.4" x14ac:dyDescent="0.3">
      <c r="A1485"/>
      <c r="B1485"/>
      <c r="C1485"/>
      <c r="D1485"/>
      <c r="E1485"/>
      <c r="F1485"/>
    </row>
    <row r="1486" spans="1:6" ht="14.4" x14ac:dyDescent="0.3">
      <c r="A1486"/>
      <c r="B1486"/>
      <c r="C1486"/>
      <c r="D1486"/>
      <c r="E1486"/>
      <c r="F1486"/>
    </row>
    <row r="1487" spans="1:6" ht="14.4" x14ac:dyDescent="0.3">
      <c r="A1487"/>
      <c r="B1487"/>
      <c r="C1487"/>
      <c r="D1487"/>
      <c r="E1487"/>
      <c r="F1487"/>
    </row>
    <row r="1488" spans="1:6" ht="14.4" x14ac:dyDescent="0.3">
      <c r="A1488"/>
      <c r="B1488"/>
      <c r="C1488"/>
      <c r="D1488"/>
      <c r="E1488"/>
      <c r="F1488"/>
    </row>
    <row r="1489" spans="1:6" ht="14.4" x14ac:dyDescent="0.3">
      <c r="A1489"/>
      <c r="B1489"/>
      <c r="C1489"/>
      <c r="D1489"/>
      <c r="E1489"/>
      <c r="F1489"/>
    </row>
    <row r="1490" spans="1:6" ht="14.4" x14ac:dyDescent="0.3">
      <c r="A1490"/>
      <c r="B1490"/>
      <c r="C1490"/>
      <c r="D1490"/>
      <c r="E1490"/>
      <c r="F1490"/>
    </row>
    <row r="1491" spans="1:6" ht="14.4" x14ac:dyDescent="0.3">
      <c r="A1491"/>
      <c r="B1491"/>
      <c r="C1491"/>
      <c r="D1491"/>
      <c r="E1491"/>
      <c r="F1491"/>
    </row>
    <row r="1492" spans="1:6" ht="14.4" x14ac:dyDescent="0.3">
      <c r="A1492"/>
      <c r="B1492"/>
      <c r="C1492"/>
      <c r="D1492"/>
      <c r="E1492"/>
      <c r="F1492"/>
    </row>
    <row r="1493" spans="1:6" ht="14.4" x14ac:dyDescent="0.3">
      <c r="A1493"/>
      <c r="B1493"/>
      <c r="C1493"/>
      <c r="D1493"/>
      <c r="E1493"/>
      <c r="F1493"/>
    </row>
    <row r="1494" spans="1:6" ht="14.4" x14ac:dyDescent="0.3">
      <c r="A1494"/>
      <c r="B1494"/>
      <c r="C1494"/>
      <c r="D1494"/>
      <c r="E1494"/>
      <c r="F1494"/>
    </row>
    <row r="1495" spans="1:6" ht="14.4" x14ac:dyDescent="0.3">
      <c r="A1495"/>
      <c r="B1495"/>
      <c r="C1495"/>
      <c r="D1495"/>
      <c r="E1495"/>
      <c r="F1495"/>
    </row>
    <row r="1496" spans="1:6" ht="14.4" x14ac:dyDescent="0.3">
      <c r="A1496"/>
      <c r="B1496"/>
      <c r="C1496"/>
      <c r="D1496"/>
      <c r="E1496"/>
      <c r="F1496"/>
    </row>
    <row r="1497" spans="1:6" ht="14.4" x14ac:dyDescent="0.3">
      <c r="A1497"/>
      <c r="B1497"/>
      <c r="C1497"/>
      <c r="D1497"/>
      <c r="E1497"/>
      <c r="F1497"/>
    </row>
    <row r="1498" spans="1:6" ht="14.4" x14ac:dyDescent="0.3">
      <c r="A1498"/>
      <c r="B1498"/>
      <c r="C1498"/>
      <c r="D1498"/>
      <c r="E1498"/>
      <c r="F1498"/>
    </row>
    <row r="1499" spans="1:6" ht="14.4" x14ac:dyDescent="0.3">
      <c r="A1499"/>
      <c r="B1499"/>
      <c r="C1499"/>
      <c r="D1499"/>
      <c r="E1499"/>
      <c r="F1499"/>
    </row>
    <row r="1500" spans="1:6" ht="14.4" x14ac:dyDescent="0.3">
      <c r="A1500"/>
      <c r="B1500"/>
      <c r="C1500"/>
      <c r="D1500"/>
      <c r="E1500"/>
      <c r="F1500"/>
    </row>
    <row r="1501" spans="1:6" ht="14.4" x14ac:dyDescent="0.3">
      <c r="A1501"/>
      <c r="B1501"/>
      <c r="C1501"/>
      <c r="D1501"/>
      <c r="E1501"/>
      <c r="F1501"/>
    </row>
    <row r="1502" spans="1:6" ht="14.4" x14ac:dyDescent="0.3">
      <c r="A1502"/>
      <c r="B1502"/>
      <c r="C1502"/>
      <c r="D1502"/>
      <c r="E1502"/>
      <c r="F1502"/>
    </row>
    <row r="1503" spans="1:6" ht="14.4" x14ac:dyDescent="0.3">
      <c r="A1503"/>
      <c r="B1503"/>
      <c r="C1503"/>
      <c r="D1503"/>
      <c r="E1503"/>
      <c r="F1503"/>
    </row>
    <row r="1504" spans="1:6" ht="14.4" x14ac:dyDescent="0.3">
      <c r="A1504"/>
      <c r="B1504"/>
      <c r="C1504"/>
      <c r="D1504"/>
      <c r="E1504"/>
      <c r="F1504"/>
    </row>
    <row r="1505" spans="1:6" ht="14.4" x14ac:dyDescent="0.3">
      <c r="A1505"/>
      <c r="B1505"/>
      <c r="C1505"/>
      <c r="D1505"/>
      <c r="E1505"/>
      <c r="F1505"/>
    </row>
    <row r="1506" spans="1:6" ht="14.4" x14ac:dyDescent="0.3">
      <c r="A1506"/>
      <c r="B1506"/>
      <c r="C1506"/>
      <c r="D1506"/>
      <c r="E1506"/>
      <c r="F1506"/>
    </row>
    <row r="1507" spans="1:6" ht="14.4" x14ac:dyDescent="0.3">
      <c r="A1507"/>
      <c r="B1507"/>
      <c r="C1507"/>
      <c r="D1507"/>
      <c r="E1507"/>
      <c r="F1507"/>
    </row>
    <row r="1508" spans="1:6" ht="14.4" x14ac:dyDescent="0.3">
      <c r="A1508"/>
      <c r="B1508"/>
      <c r="C1508"/>
      <c r="D1508"/>
      <c r="E1508"/>
      <c r="F1508"/>
    </row>
    <row r="1509" spans="1:6" ht="14.4" x14ac:dyDescent="0.3">
      <c r="A1509"/>
      <c r="B1509"/>
      <c r="C1509"/>
      <c r="D1509"/>
      <c r="E1509"/>
      <c r="F1509"/>
    </row>
    <row r="1510" spans="1:6" ht="14.4" x14ac:dyDescent="0.3">
      <c r="A1510"/>
      <c r="B1510"/>
      <c r="C1510"/>
      <c r="D1510"/>
      <c r="E1510"/>
      <c r="F1510"/>
    </row>
    <row r="1511" spans="1:6" ht="14.4" x14ac:dyDescent="0.3">
      <c r="A1511"/>
      <c r="B1511"/>
      <c r="C1511"/>
      <c r="D1511"/>
      <c r="E1511"/>
      <c r="F1511"/>
    </row>
    <row r="1512" spans="1:6" ht="14.4" x14ac:dyDescent="0.3">
      <c r="A1512"/>
      <c r="B1512"/>
      <c r="C1512"/>
      <c r="D1512"/>
      <c r="E1512"/>
      <c r="F1512"/>
    </row>
    <row r="1513" spans="1:6" ht="14.4" x14ac:dyDescent="0.3">
      <c r="A1513"/>
      <c r="B1513"/>
      <c r="C1513"/>
      <c r="D1513"/>
      <c r="E1513"/>
      <c r="F1513"/>
    </row>
    <row r="1514" spans="1:6" ht="14.4" x14ac:dyDescent="0.3">
      <c r="A1514"/>
      <c r="B1514"/>
      <c r="C1514"/>
      <c r="D1514"/>
      <c r="E1514"/>
      <c r="F1514"/>
    </row>
    <row r="1515" spans="1:6" ht="14.4" x14ac:dyDescent="0.3">
      <c r="A1515"/>
      <c r="B1515"/>
      <c r="C1515"/>
      <c r="D1515"/>
      <c r="E1515"/>
      <c r="F1515"/>
    </row>
    <row r="1516" spans="1:6" ht="14.4" x14ac:dyDescent="0.3">
      <c r="A1516"/>
      <c r="B1516"/>
      <c r="C1516"/>
      <c r="D1516"/>
      <c r="E1516"/>
      <c r="F1516"/>
    </row>
    <row r="1517" spans="1:6" ht="14.4" x14ac:dyDescent="0.3">
      <c r="A1517"/>
      <c r="B1517"/>
      <c r="C1517"/>
      <c r="D1517"/>
      <c r="E1517"/>
      <c r="F1517"/>
    </row>
    <row r="1518" spans="1:6" ht="14.4" x14ac:dyDescent="0.3">
      <c r="A1518"/>
      <c r="B1518"/>
      <c r="C1518"/>
      <c r="D1518"/>
      <c r="E1518"/>
      <c r="F1518"/>
    </row>
    <row r="1519" spans="1:6" ht="14.4" x14ac:dyDescent="0.3">
      <c r="A1519"/>
      <c r="B1519"/>
      <c r="C1519"/>
      <c r="D1519"/>
      <c r="E1519"/>
      <c r="F1519"/>
    </row>
    <row r="1520" spans="1:6" ht="14.4" x14ac:dyDescent="0.3">
      <c r="A1520"/>
      <c r="B1520"/>
      <c r="C1520"/>
      <c r="D1520"/>
      <c r="E1520"/>
      <c r="F1520"/>
    </row>
    <row r="1521" spans="1:6" ht="14.4" x14ac:dyDescent="0.3">
      <c r="A1521"/>
      <c r="B1521"/>
      <c r="C1521"/>
      <c r="D1521"/>
      <c r="E1521"/>
      <c r="F1521"/>
    </row>
    <row r="1522" spans="1:6" ht="14.4" x14ac:dyDescent="0.3">
      <c r="A1522"/>
      <c r="B1522"/>
      <c r="C1522"/>
      <c r="D1522"/>
      <c r="E1522"/>
      <c r="F1522"/>
    </row>
    <row r="1523" spans="1:6" ht="14.4" x14ac:dyDescent="0.3">
      <c r="A1523"/>
      <c r="B1523"/>
      <c r="C1523"/>
      <c r="D1523"/>
      <c r="E1523"/>
      <c r="F1523"/>
    </row>
    <row r="1524" spans="1:6" ht="14.4" x14ac:dyDescent="0.3">
      <c r="A1524"/>
      <c r="B1524"/>
      <c r="C1524"/>
      <c r="D1524"/>
      <c r="E1524"/>
      <c r="F1524"/>
    </row>
    <row r="1525" spans="1:6" ht="14.4" x14ac:dyDescent="0.3">
      <c r="A1525"/>
      <c r="B1525"/>
      <c r="C1525"/>
      <c r="D1525"/>
      <c r="E1525"/>
      <c r="F1525"/>
    </row>
    <row r="1526" spans="1:6" ht="14.4" x14ac:dyDescent="0.3">
      <c r="A1526"/>
      <c r="B1526"/>
      <c r="C1526"/>
      <c r="D1526"/>
      <c r="E1526"/>
      <c r="F1526"/>
    </row>
    <row r="1527" spans="1:6" ht="14.4" x14ac:dyDescent="0.3">
      <c r="A1527"/>
      <c r="B1527"/>
      <c r="C1527"/>
      <c r="D1527"/>
      <c r="E1527"/>
      <c r="F1527"/>
    </row>
    <row r="1528" spans="1:6" ht="14.4" x14ac:dyDescent="0.3">
      <c r="A1528"/>
      <c r="B1528"/>
      <c r="C1528"/>
      <c r="D1528"/>
      <c r="E1528"/>
      <c r="F1528"/>
    </row>
    <row r="1529" spans="1:6" ht="14.4" x14ac:dyDescent="0.3">
      <c r="A1529"/>
      <c r="B1529"/>
      <c r="C1529"/>
      <c r="D1529"/>
      <c r="E1529"/>
      <c r="F1529"/>
    </row>
    <row r="1530" spans="1:6" ht="14.4" x14ac:dyDescent="0.3">
      <c r="A1530"/>
      <c r="B1530"/>
      <c r="C1530"/>
      <c r="D1530"/>
      <c r="E1530"/>
      <c r="F1530"/>
    </row>
    <row r="1531" spans="1:6" ht="14.4" x14ac:dyDescent="0.3">
      <c r="A1531"/>
      <c r="B1531"/>
      <c r="C1531"/>
      <c r="D1531"/>
      <c r="E1531"/>
      <c r="F1531"/>
    </row>
    <row r="1532" spans="1:6" ht="14.4" x14ac:dyDescent="0.3">
      <c r="A1532"/>
      <c r="B1532"/>
      <c r="C1532"/>
      <c r="D1532"/>
      <c r="E1532"/>
      <c r="F1532"/>
    </row>
    <row r="1533" spans="1:6" ht="14.4" x14ac:dyDescent="0.3">
      <c r="A1533"/>
      <c r="B1533"/>
      <c r="C1533"/>
      <c r="D1533"/>
      <c r="E1533"/>
      <c r="F1533"/>
    </row>
    <row r="1534" spans="1:6" ht="14.4" x14ac:dyDescent="0.3">
      <c r="A1534"/>
      <c r="B1534"/>
      <c r="C1534"/>
      <c r="D1534"/>
      <c r="E1534"/>
      <c r="F1534"/>
    </row>
    <row r="1535" spans="1:6" ht="14.4" x14ac:dyDescent="0.3">
      <c r="A1535"/>
      <c r="B1535"/>
      <c r="C1535"/>
      <c r="D1535"/>
      <c r="E1535"/>
      <c r="F1535"/>
    </row>
    <row r="1536" spans="1:6" ht="14.4" x14ac:dyDescent="0.3">
      <c r="A1536"/>
      <c r="B1536"/>
      <c r="C1536"/>
      <c r="D1536"/>
      <c r="E1536"/>
      <c r="F1536"/>
    </row>
    <row r="1537" spans="1:6" ht="14.4" x14ac:dyDescent="0.3">
      <c r="A1537"/>
      <c r="B1537"/>
      <c r="C1537"/>
      <c r="D1537"/>
      <c r="E1537"/>
      <c r="F1537"/>
    </row>
    <row r="1538" spans="1:6" ht="14.4" x14ac:dyDescent="0.3">
      <c r="A1538"/>
      <c r="B1538"/>
      <c r="C1538"/>
      <c r="D1538"/>
      <c r="E1538"/>
      <c r="F1538"/>
    </row>
    <row r="1539" spans="1:6" ht="14.4" x14ac:dyDescent="0.3">
      <c r="A1539"/>
      <c r="B1539"/>
      <c r="C1539"/>
      <c r="D1539"/>
      <c r="E1539"/>
      <c r="F1539"/>
    </row>
    <row r="1540" spans="1:6" ht="14.4" x14ac:dyDescent="0.3">
      <c r="A1540"/>
      <c r="B1540"/>
      <c r="C1540"/>
      <c r="D1540"/>
      <c r="E1540"/>
      <c r="F1540"/>
    </row>
    <row r="1541" spans="1:6" ht="14.4" x14ac:dyDescent="0.3">
      <c r="A1541"/>
      <c r="B1541"/>
      <c r="C1541"/>
      <c r="D1541"/>
      <c r="E1541"/>
      <c r="F1541"/>
    </row>
    <row r="1542" spans="1:6" ht="14.4" x14ac:dyDescent="0.3">
      <c r="A1542"/>
      <c r="B1542"/>
      <c r="C1542"/>
      <c r="D1542"/>
      <c r="E1542"/>
      <c r="F1542"/>
    </row>
    <row r="1543" spans="1:6" ht="14.4" x14ac:dyDescent="0.3">
      <c r="A1543"/>
      <c r="B1543"/>
      <c r="C1543"/>
      <c r="D1543"/>
      <c r="E1543"/>
      <c r="F1543"/>
    </row>
    <row r="1544" spans="1:6" ht="14.4" x14ac:dyDescent="0.3">
      <c r="A1544"/>
      <c r="B1544"/>
      <c r="C1544"/>
      <c r="D1544"/>
      <c r="E1544"/>
      <c r="F1544"/>
    </row>
    <row r="1545" spans="1:6" ht="14.4" x14ac:dyDescent="0.3">
      <c r="A1545"/>
      <c r="B1545"/>
      <c r="C1545"/>
      <c r="D1545"/>
      <c r="E1545"/>
      <c r="F1545"/>
    </row>
    <row r="1546" spans="1:6" ht="14.4" x14ac:dyDescent="0.3">
      <c r="A1546"/>
      <c r="B1546"/>
      <c r="C1546"/>
      <c r="D1546"/>
      <c r="E1546"/>
      <c r="F1546"/>
    </row>
    <row r="1547" spans="1:6" ht="14.4" x14ac:dyDescent="0.3">
      <c r="A1547"/>
      <c r="B1547"/>
      <c r="C1547"/>
      <c r="D1547"/>
      <c r="E1547"/>
      <c r="F1547"/>
    </row>
    <row r="1548" spans="1:6" ht="14.4" x14ac:dyDescent="0.3">
      <c r="A1548"/>
      <c r="B1548"/>
      <c r="C1548"/>
      <c r="D1548"/>
      <c r="E1548"/>
      <c r="F1548"/>
    </row>
    <row r="1549" spans="1:6" ht="14.4" x14ac:dyDescent="0.3">
      <c r="A1549"/>
      <c r="B1549"/>
      <c r="C1549"/>
      <c r="D1549"/>
      <c r="E1549"/>
      <c r="F1549"/>
    </row>
    <row r="1550" spans="1:6" ht="14.4" x14ac:dyDescent="0.3">
      <c r="A1550"/>
      <c r="B1550"/>
      <c r="C1550"/>
      <c r="D1550"/>
      <c r="E1550"/>
      <c r="F1550"/>
    </row>
    <row r="1551" spans="1:6" ht="14.4" x14ac:dyDescent="0.3">
      <c r="A1551"/>
      <c r="B1551"/>
      <c r="C1551"/>
      <c r="D1551"/>
      <c r="E1551"/>
      <c r="F1551"/>
    </row>
    <row r="1552" spans="1:6" ht="14.4" x14ac:dyDescent="0.3">
      <c r="A1552"/>
      <c r="B1552"/>
      <c r="C1552"/>
      <c r="D1552"/>
      <c r="E1552"/>
      <c r="F1552"/>
    </row>
    <row r="1553" spans="1:6" ht="14.4" x14ac:dyDescent="0.3">
      <c r="A1553"/>
      <c r="B1553"/>
      <c r="C1553"/>
      <c r="D1553"/>
      <c r="E1553"/>
      <c r="F1553"/>
    </row>
    <row r="1554" spans="1:6" ht="14.4" x14ac:dyDescent="0.3">
      <c r="A1554"/>
      <c r="B1554"/>
      <c r="C1554"/>
      <c r="D1554"/>
      <c r="E1554"/>
      <c r="F1554"/>
    </row>
    <row r="1555" spans="1:6" ht="14.4" x14ac:dyDescent="0.3">
      <c r="A1555"/>
      <c r="B1555"/>
      <c r="C1555"/>
      <c r="D1555"/>
      <c r="E1555"/>
      <c r="F1555"/>
    </row>
    <row r="1556" spans="1:6" ht="14.4" x14ac:dyDescent="0.3">
      <c r="A1556"/>
      <c r="B1556"/>
      <c r="C1556"/>
      <c r="D1556"/>
      <c r="E1556"/>
      <c r="F1556"/>
    </row>
    <row r="1557" spans="1:6" ht="14.4" x14ac:dyDescent="0.3">
      <c r="A1557"/>
      <c r="B1557"/>
      <c r="C1557"/>
      <c r="D1557"/>
      <c r="E1557"/>
      <c r="F1557"/>
    </row>
    <row r="1558" spans="1:6" ht="14.4" x14ac:dyDescent="0.3">
      <c r="A1558"/>
      <c r="B1558"/>
      <c r="C1558"/>
      <c r="D1558"/>
      <c r="E1558"/>
      <c r="F1558"/>
    </row>
    <row r="1559" spans="1:6" ht="14.4" x14ac:dyDescent="0.3">
      <c r="A1559"/>
      <c r="B1559"/>
      <c r="C1559"/>
      <c r="D1559"/>
      <c r="E1559"/>
      <c r="F1559"/>
    </row>
    <row r="1560" spans="1:6" ht="14.4" x14ac:dyDescent="0.3">
      <c r="A1560"/>
      <c r="B1560"/>
      <c r="C1560"/>
      <c r="D1560"/>
      <c r="E1560"/>
      <c r="F1560"/>
    </row>
    <row r="1561" spans="1:6" ht="14.4" x14ac:dyDescent="0.3">
      <c r="A1561"/>
      <c r="B1561"/>
      <c r="C1561"/>
      <c r="D1561"/>
      <c r="E1561"/>
      <c r="F1561"/>
    </row>
    <row r="1562" spans="1:6" ht="14.4" x14ac:dyDescent="0.3">
      <c r="A1562"/>
      <c r="B1562"/>
      <c r="C1562"/>
      <c r="D1562"/>
      <c r="E1562"/>
      <c r="F1562"/>
    </row>
    <row r="1563" spans="1:6" ht="14.4" x14ac:dyDescent="0.3">
      <c r="A1563"/>
      <c r="B1563"/>
      <c r="C1563"/>
      <c r="D1563"/>
      <c r="E1563"/>
      <c r="F1563"/>
    </row>
    <row r="1564" spans="1:6" ht="14.4" x14ac:dyDescent="0.3">
      <c r="A1564"/>
      <c r="B1564"/>
      <c r="C1564"/>
      <c r="D1564"/>
      <c r="E1564"/>
      <c r="F1564"/>
    </row>
    <row r="1565" spans="1:6" ht="14.4" x14ac:dyDescent="0.3">
      <c r="A1565"/>
      <c r="B1565"/>
      <c r="C1565"/>
      <c r="D1565"/>
      <c r="E1565"/>
      <c r="F1565"/>
    </row>
    <row r="1566" spans="1:6" ht="14.4" x14ac:dyDescent="0.3">
      <c r="A1566"/>
      <c r="B1566"/>
      <c r="C1566"/>
      <c r="D1566"/>
      <c r="E1566"/>
      <c r="F1566"/>
    </row>
    <row r="1567" spans="1:6" ht="14.4" x14ac:dyDescent="0.3">
      <c r="A1567"/>
      <c r="B1567"/>
      <c r="C1567"/>
      <c r="D1567"/>
      <c r="E1567"/>
      <c r="F1567"/>
    </row>
    <row r="1568" spans="1:6" ht="14.4" x14ac:dyDescent="0.3">
      <c r="A1568"/>
      <c r="B1568"/>
      <c r="C1568"/>
      <c r="D1568"/>
      <c r="E1568"/>
      <c r="F1568"/>
    </row>
    <row r="1569" spans="1:6" ht="14.4" x14ac:dyDescent="0.3">
      <c r="A1569"/>
      <c r="B1569"/>
      <c r="C1569"/>
      <c r="D1569"/>
      <c r="E1569"/>
      <c r="F1569"/>
    </row>
    <row r="1570" spans="1:6" ht="14.4" x14ac:dyDescent="0.3">
      <c r="A1570"/>
      <c r="B1570"/>
      <c r="C1570"/>
      <c r="D1570"/>
      <c r="E1570"/>
      <c r="F1570"/>
    </row>
    <row r="1571" spans="1:6" ht="14.4" x14ac:dyDescent="0.3">
      <c r="A1571"/>
      <c r="B1571"/>
      <c r="C1571"/>
      <c r="D1571"/>
      <c r="E1571"/>
      <c r="F1571"/>
    </row>
    <row r="1572" spans="1:6" ht="14.4" x14ac:dyDescent="0.3">
      <c r="A1572"/>
      <c r="B1572"/>
      <c r="C1572"/>
      <c r="D1572"/>
      <c r="E1572"/>
      <c r="F1572"/>
    </row>
    <row r="1573" spans="1:6" ht="14.4" x14ac:dyDescent="0.3">
      <c r="A1573"/>
      <c r="B1573"/>
      <c r="C1573"/>
      <c r="D1573"/>
      <c r="E1573"/>
      <c r="F1573"/>
    </row>
    <row r="1574" spans="1:6" ht="14.4" x14ac:dyDescent="0.3">
      <c r="A1574"/>
      <c r="B1574"/>
      <c r="C1574"/>
      <c r="D1574"/>
      <c r="E1574"/>
      <c r="F1574"/>
    </row>
    <row r="1575" spans="1:6" ht="14.4" x14ac:dyDescent="0.3">
      <c r="A1575"/>
      <c r="B1575"/>
      <c r="C1575"/>
      <c r="D1575"/>
      <c r="E1575"/>
      <c r="F1575"/>
    </row>
    <row r="1576" spans="1:6" ht="14.4" x14ac:dyDescent="0.3">
      <c r="A1576"/>
      <c r="B1576"/>
      <c r="C1576"/>
      <c r="D1576"/>
      <c r="E1576"/>
      <c r="F1576"/>
    </row>
    <row r="1577" spans="1:6" ht="14.4" x14ac:dyDescent="0.3">
      <c r="A1577"/>
      <c r="B1577"/>
      <c r="C1577"/>
      <c r="D1577"/>
      <c r="E1577"/>
      <c r="F1577"/>
    </row>
    <row r="1578" spans="1:6" ht="14.4" x14ac:dyDescent="0.3">
      <c r="A1578"/>
      <c r="B1578"/>
      <c r="C1578"/>
      <c r="D1578"/>
      <c r="E1578"/>
      <c r="F1578"/>
    </row>
    <row r="1579" spans="1:6" ht="14.4" x14ac:dyDescent="0.3">
      <c r="A1579"/>
      <c r="B1579"/>
      <c r="C1579"/>
      <c r="D1579"/>
      <c r="E1579"/>
      <c r="F1579"/>
    </row>
    <row r="1580" spans="1:6" ht="14.4" x14ac:dyDescent="0.3">
      <c r="A1580"/>
      <c r="B1580"/>
      <c r="C1580"/>
      <c r="D1580"/>
      <c r="E1580"/>
      <c r="F1580"/>
    </row>
    <row r="1581" spans="1:6" ht="14.4" x14ac:dyDescent="0.3">
      <c r="A1581"/>
      <c r="B1581"/>
      <c r="C1581"/>
      <c r="D1581"/>
      <c r="E1581"/>
      <c r="F1581"/>
    </row>
    <row r="1582" spans="1:6" ht="14.4" x14ac:dyDescent="0.3">
      <c r="A1582"/>
      <c r="B1582"/>
      <c r="C1582"/>
      <c r="D1582"/>
      <c r="E1582"/>
      <c r="F1582"/>
    </row>
    <row r="1583" spans="1:6" ht="14.4" x14ac:dyDescent="0.3">
      <c r="A1583"/>
      <c r="B1583"/>
      <c r="C1583"/>
      <c r="D1583"/>
      <c r="E1583"/>
      <c r="F1583"/>
    </row>
    <row r="1584" spans="1:6" ht="14.4" x14ac:dyDescent="0.3">
      <c r="A1584"/>
      <c r="B1584"/>
      <c r="C1584"/>
      <c r="D1584"/>
      <c r="E1584"/>
      <c r="F1584"/>
    </row>
    <row r="1585" spans="1:6" ht="14.4" x14ac:dyDescent="0.3">
      <c r="A1585"/>
      <c r="B1585"/>
      <c r="C1585"/>
      <c r="D1585"/>
      <c r="E1585"/>
      <c r="F1585"/>
    </row>
    <row r="1586" spans="1:6" ht="14.4" x14ac:dyDescent="0.3">
      <c r="A1586"/>
      <c r="B1586"/>
      <c r="C1586"/>
      <c r="D1586"/>
      <c r="E1586"/>
      <c r="F1586"/>
    </row>
    <row r="1587" spans="1:6" ht="14.4" x14ac:dyDescent="0.3">
      <c r="A1587"/>
      <c r="B1587"/>
      <c r="C1587"/>
      <c r="D1587"/>
      <c r="E1587"/>
      <c r="F1587"/>
    </row>
    <row r="1588" spans="1:6" ht="14.4" x14ac:dyDescent="0.3">
      <c r="A1588"/>
      <c r="B1588"/>
      <c r="C1588"/>
      <c r="D1588"/>
      <c r="E1588"/>
      <c r="F1588"/>
    </row>
    <row r="1589" spans="1:6" ht="14.4" x14ac:dyDescent="0.3">
      <c r="A1589"/>
      <c r="B1589"/>
      <c r="C1589"/>
      <c r="D1589"/>
      <c r="E1589"/>
      <c r="F1589"/>
    </row>
    <row r="1590" spans="1:6" ht="14.4" x14ac:dyDescent="0.3">
      <c r="A1590"/>
      <c r="B1590"/>
      <c r="C1590"/>
      <c r="D1590"/>
      <c r="E1590"/>
      <c r="F1590"/>
    </row>
    <row r="1591" spans="1:6" ht="14.4" x14ac:dyDescent="0.3">
      <c r="A1591"/>
      <c r="B1591"/>
      <c r="C1591"/>
      <c r="D1591"/>
      <c r="E1591"/>
      <c r="F1591"/>
    </row>
    <row r="1592" spans="1:6" ht="14.4" x14ac:dyDescent="0.3">
      <c r="A1592"/>
      <c r="B1592"/>
      <c r="C1592"/>
      <c r="D1592"/>
      <c r="E1592"/>
      <c r="F1592"/>
    </row>
    <row r="1593" spans="1:6" ht="14.4" x14ac:dyDescent="0.3">
      <c r="A1593"/>
      <c r="B1593"/>
      <c r="C1593"/>
      <c r="D1593"/>
      <c r="E1593"/>
      <c r="F1593"/>
    </row>
    <row r="1594" spans="1:6" ht="14.4" x14ac:dyDescent="0.3">
      <c r="A1594"/>
      <c r="B1594"/>
      <c r="C1594"/>
      <c r="D1594"/>
      <c r="E1594"/>
      <c r="F1594"/>
    </row>
    <row r="1595" spans="1:6" ht="14.4" x14ac:dyDescent="0.3">
      <c r="A1595"/>
      <c r="B1595"/>
      <c r="C1595"/>
      <c r="D1595"/>
      <c r="E1595"/>
      <c r="F1595"/>
    </row>
    <row r="1596" spans="1:6" ht="14.4" x14ac:dyDescent="0.3">
      <c r="A1596"/>
      <c r="B1596"/>
      <c r="C1596"/>
      <c r="D1596"/>
      <c r="E1596"/>
      <c r="F1596"/>
    </row>
    <row r="1597" spans="1:6" ht="14.4" x14ac:dyDescent="0.3">
      <c r="A1597"/>
      <c r="B1597"/>
      <c r="C1597"/>
      <c r="D1597"/>
      <c r="E1597"/>
      <c r="F1597"/>
    </row>
    <row r="1598" spans="1:6" ht="14.4" x14ac:dyDescent="0.3">
      <c r="A1598"/>
      <c r="B1598"/>
      <c r="C1598"/>
      <c r="D1598"/>
      <c r="E1598"/>
      <c r="F1598"/>
    </row>
    <row r="1599" spans="1:6" ht="14.4" x14ac:dyDescent="0.3">
      <c r="A1599"/>
      <c r="B1599"/>
      <c r="C1599"/>
      <c r="D1599"/>
      <c r="E1599"/>
      <c r="F1599"/>
    </row>
    <row r="1600" spans="1:6" ht="14.4" x14ac:dyDescent="0.3">
      <c r="A1600"/>
      <c r="B1600"/>
      <c r="C1600"/>
      <c r="D1600"/>
      <c r="E1600"/>
      <c r="F1600"/>
    </row>
    <row r="1601" spans="1:6" ht="14.4" x14ac:dyDescent="0.3">
      <c r="A1601"/>
      <c r="B1601"/>
      <c r="C1601"/>
      <c r="D1601"/>
      <c r="E1601"/>
      <c r="F1601"/>
    </row>
    <row r="1602" spans="1:6" ht="14.4" x14ac:dyDescent="0.3">
      <c r="A1602"/>
      <c r="B1602"/>
      <c r="C1602"/>
      <c r="D1602"/>
      <c r="E1602"/>
      <c r="F1602"/>
    </row>
    <row r="1603" spans="1:6" ht="14.4" x14ac:dyDescent="0.3">
      <c r="A1603"/>
      <c r="B1603"/>
      <c r="C1603"/>
      <c r="D1603"/>
      <c r="E1603"/>
      <c r="F1603"/>
    </row>
    <row r="1604" spans="1:6" ht="14.4" x14ac:dyDescent="0.3">
      <c r="A1604"/>
      <c r="B1604"/>
      <c r="C1604"/>
      <c r="D1604"/>
      <c r="E1604"/>
      <c r="F1604"/>
    </row>
    <row r="1605" spans="1:6" ht="14.4" x14ac:dyDescent="0.3">
      <c r="A1605"/>
      <c r="B1605"/>
      <c r="C1605"/>
      <c r="D1605"/>
      <c r="E1605"/>
      <c r="F1605"/>
    </row>
    <row r="1606" spans="1:6" ht="14.4" x14ac:dyDescent="0.3">
      <c r="A1606"/>
      <c r="B1606"/>
      <c r="C1606"/>
      <c r="D1606"/>
      <c r="E1606"/>
      <c r="F1606"/>
    </row>
    <row r="1607" spans="1:6" ht="14.4" x14ac:dyDescent="0.3">
      <c r="A1607"/>
      <c r="B1607"/>
      <c r="C1607"/>
      <c r="D1607"/>
      <c r="E1607"/>
      <c r="F1607"/>
    </row>
    <row r="1608" spans="1:6" ht="14.4" x14ac:dyDescent="0.3">
      <c r="A1608"/>
      <c r="B1608"/>
      <c r="C1608"/>
      <c r="D1608"/>
      <c r="E1608"/>
      <c r="F1608"/>
    </row>
    <row r="1609" spans="1:6" ht="14.4" x14ac:dyDescent="0.3">
      <c r="A1609"/>
      <c r="B1609"/>
      <c r="C1609"/>
      <c r="D1609"/>
      <c r="E1609"/>
      <c r="F1609"/>
    </row>
    <row r="1610" spans="1:6" ht="14.4" x14ac:dyDescent="0.3">
      <c r="A1610"/>
      <c r="B1610"/>
      <c r="C1610"/>
      <c r="D1610"/>
      <c r="E1610"/>
      <c r="F1610"/>
    </row>
    <row r="1611" spans="1:6" ht="14.4" x14ac:dyDescent="0.3">
      <c r="A1611"/>
      <c r="B1611"/>
      <c r="C1611"/>
      <c r="D1611"/>
      <c r="E1611"/>
      <c r="F1611"/>
    </row>
    <row r="1612" spans="1:6" ht="14.4" x14ac:dyDescent="0.3">
      <c r="A1612"/>
      <c r="B1612"/>
      <c r="C1612"/>
      <c r="D1612"/>
      <c r="E1612"/>
      <c r="F1612"/>
    </row>
    <row r="1613" spans="1:6" ht="14.4" x14ac:dyDescent="0.3">
      <c r="A1613"/>
      <c r="B1613"/>
      <c r="C1613"/>
      <c r="D1613"/>
      <c r="E1613"/>
      <c r="F1613"/>
    </row>
    <row r="1614" spans="1:6" ht="14.4" x14ac:dyDescent="0.3">
      <c r="A1614"/>
      <c r="B1614"/>
      <c r="C1614"/>
      <c r="D1614"/>
      <c r="E1614"/>
      <c r="F1614"/>
    </row>
    <row r="1615" spans="1:6" ht="14.4" x14ac:dyDescent="0.3">
      <c r="A1615"/>
      <c r="B1615"/>
      <c r="C1615"/>
      <c r="D1615"/>
      <c r="E1615"/>
      <c r="F1615"/>
    </row>
    <row r="1616" spans="1:6" ht="14.4" x14ac:dyDescent="0.3">
      <c r="A1616"/>
      <c r="B1616"/>
      <c r="C1616"/>
      <c r="D1616"/>
      <c r="E1616"/>
      <c r="F1616"/>
    </row>
    <row r="1617" spans="1:6" ht="14.4" x14ac:dyDescent="0.3">
      <c r="A1617"/>
      <c r="B1617"/>
      <c r="C1617"/>
      <c r="D1617"/>
      <c r="E1617"/>
      <c r="F1617"/>
    </row>
    <row r="1618" spans="1:6" ht="14.4" x14ac:dyDescent="0.3">
      <c r="A1618"/>
      <c r="B1618"/>
      <c r="C1618"/>
      <c r="D1618"/>
      <c r="E1618"/>
      <c r="F1618"/>
    </row>
    <row r="1619" spans="1:6" ht="14.4" x14ac:dyDescent="0.3">
      <c r="A1619"/>
      <c r="B1619"/>
      <c r="C1619"/>
      <c r="D1619"/>
      <c r="E1619"/>
      <c r="F1619"/>
    </row>
    <row r="1620" spans="1:6" ht="14.4" x14ac:dyDescent="0.3">
      <c r="A1620"/>
      <c r="B1620"/>
      <c r="C1620"/>
      <c r="D1620"/>
      <c r="E1620"/>
      <c r="F1620"/>
    </row>
    <row r="1621" spans="1:6" ht="14.4" x14ac:dyDescent="0.3">
      <c r="A1621"/>
      <c r="B1621"/>
      <c r="C1621"/>
      <c r="D1621"/>
      <c r="E1621"/>
      <c r="F1621"/>
    </row>
    <row r="1622" spans="1:6" ht="14.4" x14ac:dyDescent="0.3">
      <c r="A1622"/>
      <c r="B1622"/>
      <c r="C1622"/>
      <c r="D1622"/>
      <c r="E1622"/>
      <c r="F1622"/>
    </row>
    <row r="1623" spans="1:6" ht="14.4" x14ac:dyDescent="0.3">
      <c r="A1623"/>
      <c r="B1623"/>
      <c r="C1623"/>
      <c r="D1623"/>
      <c r="E1623"/>
      <c r="F1623"/>
    </row>
    <row r="1624" spans="1:6" ht="14.4" x14ac:dyDescent="0.3">
      <c r="A1624"/>
      <c r="B1624"/>
      <c r="C1624"/>
      <c r="D1624"/>
      <c r="E1624"/>
      <c r="F1624"/>
    </row>
    <row r="1625" spans="1:6" ht="14.4" x14ac:dyDescent="0.3">
      <c r="A1625"/>
      <c r="B1625"/>
      <c r="C1625"/>
      <c r="D1625"/>
      <c r="E1625"/>
      <c r="F1625"/>
    </row>
    <row r="1626" spans="1:6" ht="14.4" x14ac:dyDescent="0.3">
      <c r="A1626"/>
      <c r="B1626"/>
      <c r="C1626"/>
      <c r="D1626"/>
      <c r="E1626"/>
      <c r="F1626"/>
    </row>
    <row r="1627" spans="1:6" ht="14.4" x14ac:dyDescent="0.3">
      <c r="A1627"/>
      <c r="B1627"/>
      <c r="C1627"/>
      <c r="D1627"/>
      <c r="E1627"/>
      <c r="F1627"/>
    </row>
    <row r="1628" spans="1:6" ht="14.4" x14ac:dyDescent="0.3">
      <c r="A1628"/>
      <c r="B1628"/>
      <c r="C1628"/>
      <c r="D1628"/>
      <c r="E1628"/>
      <c r="F1628"/>
    </row>
    <row r="1629" spans="1:6" ht="14.4" x14ac:dyDescent="0.3">
      <c r="A1629"/>
      <c r="B1629"/>
      <c r="C1629"/>
      <c r="D1629"/>
      <c r="E1629"/>
      <c r="F1629"/>
    </row>
    <row r="1630" spans="1:6" ht="14.4" x14ac:dyDescent="0.3">
      <c r="A1630"/>
      <c r="B1630"/>
      <c r="C1630"/>
      <c r="D1630"/>
      <c r="E1630"/>
      <c r="F1630"/>
    </row>
    <row r="1631" spans="1:6" ht="14.4" x14ac:dyDescent="0.3">
      <c r="A1631"/>
      <c r="B1631"/>
      <c r="C1631"/>
      <c r="D1631"/>
      <c r="E1631"/>
      <c r="F1631"/>
    </row>
    <row r="1632" spans="1:6" ht="14.4" x14ac:dyDescent="0.3">
      <c r="A1632"/>
      <c r="B1632"/>
      <c r="C1632"/>
      <c r="D1632"/>
      <c r="E1632"/>
      <c r="F1632"/>
    </row>
    <row r="1633" spans="1:6" ht="14.4" x14ac:dyDescent="0.3">
      <c r="A1633"/>
      <c r="B1633"/>
      <c r="C1633"/>
      <c r="D1633"/>
      <c r="E1633"/>
      <c r="F1633"/>
    </row>
    <row r="1634" spans="1:6" ht="14.4" x14ac:dyDescent="0.3">
      <c r="A1634"/>
      <c r="B1634"/>
      <c r="C1634"/>
      <c r="D1634"/>
      <c r="E1634"/>
      <c r="F1634"/>
    </row>
    <row r="1635" spans="1:6" ht="14.4" x14ac:dyDescent="0.3">
      <c r="A1635"/>
      <c r="B1635"/>
      <c r="C1635"/>
      <c r="D1635"/>
      <c r="E1635"/>
      <c r="F1635"/>
    </row>
    <row r="1636" spans="1:6" ht="14.4" x14ac:dyDescent="0.3">
      <c r="A1636"/>
      <c r="B1636"/>
      <c r="C1636"/>
      <c r="D1636"/>
      <c r="E1636"/>
      <c r="F1636"/>
    </row>
    <row r="1637" spans="1:6" ht="14.4" x14ac:dyDescent="0.3">
      <c r="A1637"/>
      <c r="B1637"/>
      <c r="C1637"/>
      <c r="D1637"/>
      <c r="E1637"/>
      <c r="F1637"/>
    </row>
    <row r="1638" spans="1:6" ht="14.4" x14ac:dyDescent="0.3">
      <c r="A1638"/>
      <c r="B1638"/>
      <c r="C1638"/>
      <c r="D1638"/>
      <c r="E1638"/>
      <c r="F1638"/>
    </row>
    <row r="1639" spans="1:6" ht="14.4" x14ac:dyDescent="0.3">
      <c r="A1639"/>
      <c r="B1639"/>
      <c r="C1639"/>
      <c r="D1639"/>
      <c r="E1639"/>
      <c r="F1639"/>
    </row>
    <row r="1640" spans="1:6" ht="14.4" x14ac:dyDescent="0.3">
      <c r="A1640"/>
      <c r="B1640"/>
      <c r="C1640"/>
      <c r="D1640"/>
      <c r="E1640"/>
      <c r="F1640"/>
    </row>
    <row r="1641" spans="1:6" ht="14.4" x14ac:dyDescent="0.3">
      <c r="A1641"/>
      <c r="B1641"/>
      <c r="C1641"/>
      <c r="D1641"/>
      <c r="E1641"/>
      <c r="F1641"/>
    </row>
    <row r="1642" spans="1:6" ht="14.4" x14ac:dyDescent="0.3">
      <c r="A1642"/>
      <c r="B1642"/>
      <c r="C1642"/>
      <c r="D1642"/>
      <c r="E1642"/>
      <c r="F1642"/>
    </row>
    <row r="1643" spans="1:6" ht="14.4" x14ac:dyDescent="0.3">
      <c r="A1643"/>
      <c r="B1643"/>
      <c r="C1643"/>
      <c r="D1643"/>
      <c r="E1643"/>
      <c r="F1643"/>
    </row>
    <row r="1644" spans="1:6" ht="14.4" x14ac:dyDescent="0.3">
      <c r="A1644"/>
      <c r="B1644"/>
      <c r="C1644"/>
      <c r="D1644"/>
      <c r="E1644"/>
      <c r="F1644"/>
    </row>
    <row r="1645" spans="1:6" ht="14.4" x14ac:dyDescent="0.3">
      <c r="A1645"/>
      <c r="B1645"/>
      <c r="C1645"/>
      <c r="D1645"/>
      <c r="E1645"/>
      <c r="F1645"/>
    </row>
    <row r="1646" spans="1:6" ht="14.4" x14ac:dyDescent="0.3">
      <c r="A1646"/>
      <c r="B1646"/>
      <c r="C1646"/>
      <c r="D1646"/>
      <c r="E1646"/>
      <c r="F1646"/>
    </row>
    <row r="1647" spans="1:6" ht="14.4" x14ac:dyDescent="0.3">
      <c r="A1647"/>
      <c r="B1647"/>
      <c r="C1647"/>
      <c r="D1647"/>
      <c r="E1647"/>
      <c r="F1647"/>
    </row>
    <row r="1648" spans="1:6" ht="14.4" x14ac:dyDescent="0.3">
      <c r="A1648"/>
      <c r="B1648"/>
      <c r="C1648"/>
      <c r="D1648"/>
      <c r="E1648"/>
      <c r="F1648"/>
    </row>
    <row r="1649" spans="1:6" ht="14.4" x14ac:dyDescent="0.3">
      <c r="A1649"/>
      <c r="B1649"/>
      <c r="C1649"/>
      <c r="D1649"/>
      <c r="E1649"/>
      <c r="F1649"/>
    </row>
    <row r="1650" spans="1:6" ht="14.4" x14ac:dyDescent="0.3">
      <c r="A1650"/>
      <c r="B1650"/>
      <c r="C1650"/>
      <c r="D1650"/>
      <c r="E1650"/>
      <c r="F1650"/>
    </row>
    <row r="1651" spans="1:6" ht="14.4" x14ac:dyDescent="0.3">
      <c r="A1651"/>
      <c r="B1651"/>
      <c r="C1651"/>
      <c r="D1651"/>
      <c r="E1651"/>
      <c r="F1651"/>
    </row>
    <row r="1652" spans="1:6" ht="14.4" x14ac:dyDescent="0.3">
      <c r="A1652"/>
      <c r="B1652"/>
      <c r="C1652"/>
      <c r="D1652"/>
      <c r="E1652"/>
      <c r="F1652"/>
    </row>
    <row r="1653" spans="1:6" ht="14.4" x14ac:dyDescent="0.3">
      <c r="A1653"/>
      <c r="B1653"/>
      <c r="C1653"/>
      <c r="D1653"/>
      <c r="E1653"/>
      <c r="F1653"/>
    </row>
    <row r="1654" spans="1:6" ht="14.4" x14ac:dyDescent="0.3">
      <c r="A1654"/>
      <c r="B1654"/>
      <c r="C1654"/>
      <c r="D1654"/>
      <c r="E1654"/>
      <c r="F1654"/>
    </row>
    <row r="1655" spans="1:6" ht="14.4" x14ac:dyDescent="0.3">
      <c r="A1655"/>
      <c r="B1655"/>
      <c r="C1655"/>
      <c r="D1655"/>
      <c r="E1655"/>
      <c r="F1655"/>
    </row>
    <row r="1656" spans="1:6" ht="14.4" x14ac:dyDescent="0.3">
      <c r="A1656"/>
      <c r="B1656"/>
      <c r="C1656"/>
      <c r="D1656"/>
      <c r="E1656"/>
      <c r="F1656"/>
    </row>
    <row r="1657" spans="1:6" ht="14.4" x14ac:dyDescent="0.3">
      <c r="A1657"/>
      <c r="B1657"/>
      <c r="C1657"/>
      <c r="D1657"/>
      <c r="E1657"/>
      <c r="F1657"/>
    </row>
    <row r="1658" spans="1:6" ht="14.4" x14ac:dyDescent="0.3">
      <c r="A1658"/>
      <c r="B1658"/>
      <c r="C1658"/>
      <c r="D1658"/>
      <c r="E1658"/>
      <c r="F1658"/>
    </row>
    <row r="1659" spans="1:6" ht="14.4" x14ac:dyDescent="0.3">
      <c r="A1659"/>
      <c r="B1659"/>
      <c r="C1659"/>
      <c r="D1659"/>
      <c r="E1659"/>
      <c r="F1659"/>
    </row>
    <row r="1660" spans="1:6" ht="14.4" x14ac:dyDescent="0.3">
      <c r="A1660"/>
      <c r="B1660"/>
      <c r="C1660"/>
      <c r="D1660"/>
      <c r="E1660"/>
      <c r="F1660"/>
    </row>
    <row r="1661" spans="1:6" ht="14.4" x14ac:dyDescent="0.3">
      <c r="A1661"/>
      <c r="B1661"/>
      <c r="C1661"/>
      <c r="D1661"/>
      <c r="E1661"/>
      <c r="F1661"/>
    </row>
    <row r="1662" spans="1:6" ht="14.4" x14ac:dyDescent="0.3">
      <c r="A1662"/>
      <c r="B1662"/>
      <c r="C1662"/>
      <c r="D1662"/>
      <c r="E1662"/>
      <c r="F1662"/>
    </row>
    <row r="1663" spans="1:6" ht="14.4" x14ac:dyDescent="0.3">
      <c r="A1663"/>
      <c r="B1663"/>
      <c r="C1663"/>
      <c r="D1663"/>
      <c r="E1663"/>
      <c r="F1663"/>
    </row>
    <row r="1664" spans="1:6" ht="14.4" x14ac:dyDescent="0.3">
      <c r="A1664"/>
      <c r="B1664"/>
      <c r="C1664"/>
      <c r="D1664"/>
      <c r="E1664"/>
      <c r="F1664"/>
    </row>
    <row r="1665" spans="1:6" ht="14.4" x14ac:dyDescent="0.3">
      <c r="A1665"/>
      <c r="B1665"/>
      <c r="C1665"/>
      <c r="D1665"/>
      <c r="E1665"/>
      <c r="F1665"/>
    </row>
    <row r="1666" spans="1:6" ht="14.4" x14ac:dyDescent="0.3">
      <c r="A1666"/>
      <c r="B1666"/>
      <c r="C1666"/>
      <c r="D1666"/>
      <c r="E1666"/>
      <c r="F1666"/>
    </row>
    <row r="1667" spans="1:6" ht="14.4" x14ac:dyDescent="0.3">
      <c r="A1667"/>
      <c r="B1667"/>
      <c r="C1667"/>
      <c r="D1667"/>
      <c r="E1667"/>
      <c r="F1667"/>
    </row>
    <row r="1668" spans="1:6" ht="14.4" x14ac:dyDescent="0.3">
      <c r="A1668"/>
      <c r="B1668"/>
      <c r="C1668"/>
      <c r="D1668"/>
      <c r="E1668"/>
      <c r="F1668"/>
    </row>
    <row r="1669" spans="1:6" ht="14.4" x14ac:dyDescent="0.3">
      <c r="A1669"/>
      <c r="B1669"/>
      <c r="C1669"/>
      <c r="D1669"/>
      <c r="E1669"/>
      <c r="F1669"/>
    </row>
    <row r="1670" spans="1:6" ht="14.4" x14ac:dyDescent="0.3">
      <c r="A1670"/>
      <c r="B1670"/>
      <c r="C1670"/>
      <c r="D1670"/>
      <c r="E1670"/>
      <c r="F1670"/>
    </row>
    <row r="1671" spans="1:6" ht="14.4" x14ac:dyDescent="0.3">
      <c r="A1671"/>
      <c r="B1671"/>
      <c r="C1671"/>
      <c r="D1671"/>
      <c r="E1671"/>
      <c r="F1671"/>
    </row>
    <row r="1672" spans="1:6" ht="14.4" x14ac:dyDescent="0.3">
      <c r="A1672"/>
      <c r="B1672"/>
      <c r="C1672"/>
      <c r="D1672"/>
      <c r="E1672"/>
      <c r="F1672"/>
    </row>
    <row r="1673" spans="1:6" ht="14.4" x14ac:dyDescent="0.3">
      <c r="A1673"/>
      <c r="B1673"/>
      <c r="C1673"/>
      <c r="D1673"/>
      <c r="E1673"/>
      <c r="F1673"/>
    </row>
    <row r="1674" spans="1:6" ht="14.4" x14ac:dyDescent="0.3">
      <c r="A1674"/>
      <c r="B1674"/>
      <c r="C1674"/>
      <c r="D1674"/>
      <c r="E1674"/>
      <c r="F1674"/>
    </row>
    <row r="1675" spans="1:6" ht="14.4" x14ac:dyDescent="0.3">
      <c r="A1675"/>
      <c r="B1675"/>
      <c r="C1675"/>
      <c r="D1675"/>
      <c r="E1675"/>
      <c r="F1675"/>
    </row>
    <row r="1676" spans="1:6" ht="14.4" x14ac:dyDescent="0.3">
      <c r="A1676"/>
      <c r="B1676"/>
      <c r="C1676"/>
      <c r="D1676"/>
      <c r="E1676"/>
      <c r="F1676"/>
    </row>
    <row r="1677" spans="1:6" ht="14.4" x14ac:dyDescent="0.3">
      <c r="A1677"/>
      <c r="B1677"/>
      <c r="C1677"/>
      <c r="D1677"/>
      <c r="E1677"/>
      <c r="F1677"/>
    </row>
    <row r="1678" spans="1:6" ht="14.4" x14ac:dyDescent="0.3">
      <c r="A1678"/>
      <c r="B1678"/>
      <c r="C1678"/>
      <c r="D1678"/>
      <c r="E1678"/>
      <c r="F1678"/>
    </row>
    <row r="1679" spans="1:6" ht="14.4" x14ac:dyDescent="0.3">
      <c r="A1679"/>
      <c r="B1679"/>
      <c r="C1679"/>
      <c r="D1679"/>
      <c r="E1679"/>
      <c r="F1679"/>
    </row>
    <row r="1680" spans="1:6" ht="14.4" x14ac:dyDescent="0.3">
      <c r="A1680"/>
      <c r="B1680"/>
      <c r="C1680"/>
      <c r="D1680"/>
      <c r="E1680"/>
      <c r="F1680"/>
    </row>
    <row r="1681" spans="1:6" ht="14.4" x14ac:dyDescent="0.3">
      <c r="A1681"/>
      <c r="B1681"/>
      <c r="C1681"/>
      <c r="D1681"/>
      <c r="E1681"/>
      <c r="F1681"/>
    </row>
    <row r="1682" spans="1:6" ht="14.4" x14ac:dyDescent="0.3">
      <c r="A1682"/>
      <c r="B1682"/>
      <c r="C1682"/>
      <c r="D1682"/>
      <c r="E1682"/>
      <c r="F1682"/>
    </row>
    <row r="1683" spans="1:6" ht="14.4" x14ac:dyDescent="0.3">
      <c r="A1683"/>
      <c r="B1683"/>
      <c r="C1683"/>
      <c r="D1683"/>
      <c r="E1683"/>
      <c r="F1683"/>
    </row>
    <row r="1684" spans="1:6" ht="14.4" x14ac:dyDescent="0.3">
      <c r="A1684"/>
      <c r="B1684"/>
      <c r="C1684"/>
      <c r="D1684"/>
      <c r="E1684"/>
      <c r="F1684"/>
    </row>
    <row r="1685" spans="1:6" ht="14.4" x14ac:dyDescent="0.3">
      <c r="A1685"/>
      <c r="B1685"/>
      <c r="C1685"/>
      <c r="D1685"/>
      <c r="E1685"/>
      <c r="F1685"/>
    </row>
    <row r="1686" spans="1:6" ht="14.4" x14ac:dyDescent="0.3">
      <c r="A1686"/>
      <c r="B1686"/>
      <c r="C1686"/>
      <c r="D1686"/>
      <c r="E1686"/>
      <c r="F1686"/>
    </row>
    <row r="1687" spans="1:6" ht="14.4" x14ac:dyDescent="0.3">
      <c r="A1687"/>
      <c r="B1687"/>
      <c r="C1687"/>
      <c r="D1687"/>
      <c r="E1687"/>
      <c r="F1687"/>
    </row>
    <row r="1688" spans="1:6" ht="14.4" x14ac:dyDescent="0.3">
      <c r="A1688"/>
      <c r="B1688"/>
      <c r="C1688"/>
      <c r="D1688"/>
      <c r="E1688"/>
      <c r="F1688"/>
    </row>
    <row r="1689" spans="1:6" ht="14.4" x14ac:dyDescent="0.3">
      <c r="A1689"/>
      <c r="B1689"/>
      <c r="C1689"/>
      <c r="D1689"/>
      <c r="E1689"/>
      <c r="F1689"/>
    </row>
    <row r="1690" spans="1:6" ht="14.4" x14ac:dyDescent="0.3">
      <c r="A1690"/>
      <c r="B1690"/>
      <c r="C1690"/>
      <c r="D1690"/>
      <c r="E1690"/>
      <c r="F1690"/>
    </row>
    <row r="1691" spans="1:6" ht="14.4" x14ac:dyDescent="0.3">
      <c r="A1691"/>
      <c r="B1691"/>
      <c r="C1691"/>
      <c r="D1691"/>
      <c r="E1691"/>
      <c r="F1691"/>
    </row>
    <row r="1692" spans="1:6" ht="14.4" x14ac:dyDescent="0.3">
      <c r="A1692"/>
      <c r="B1692"/>
      <c r="C1692"/>
      <c r="D1692"/>
      <c r="E1692"/>
      <c r="F1692"/>
    </row>
    <row r="1693" spans="1:6" ht="14.4" x14ac:dyDescent="0.3">
      <c r="A1693"/>
      <c r="B1693"/>
      <c r="C1693"/>
      <c r="D1693"/>
      <c r="E1693"/>
      <c r="F1693"/>
    </row>
    <row r="1694" spans="1:6" ht="14.4" x14ac:dyDescent="0.3">
      <c r="A1694"/>
      <c r="B1694"/>
      <c r="C1694"/>
      <c r="D1694"/>
      <c r="E1694"/>
      <c r="F1694"/>
    </row>
    <row r="1695" spans="1:6" ht="14.4" x14ac:dyDescent="0.3">
      <c r="A1695"/>
      <c r="B1695"/>
      <c r="C1695"/>
      <c r="D1695"/>
      <c r="E1695"/>
      <c r="F1695"/>
    </row>
    <row r="1696" spans="1:6" ht="14.4" x14ac:dyDescent="0.3">
      <c r="A1696"/>
      <c r="B1696"/>
      <c r="C1696"/>
      <c r="D1696"/>
      <c r="E1696"/>
      <c r="F1696"/>
    </row>
    <row r="1697" spans="1:6" ht="14.4" x14ac:dyDescent="0.3">
      <c r="A1697"/>
      <c r="B1697"/>
      <c r="C1697"/>
      <c r="D1697"/>
      <c r="E1697"/>
      <c r="F1697"/>
    </row>
    <row r="1698" spans="1:6" ht="14.4" x14ac:dyDescent="0.3">
      <c r="A1698"/>
      <c r="B1698"/>
      <c r="C1698"/>
      <c r="D1698"/>
      <c r="E1698"/>
      <c r="F1698"/>
    </row>
    <row r="1699" spans="1:6" ht="14.4" x14ac:dyDescent="0.3">
      <c r="A1699"/>
      <c r="B1699"/>
      <c r="C1699"/>
      <c r="D1699"/>
      <c r="E1699"/>
      <c r="F1699"/>
    </row>
    <row r="1700" spans="1:6" ht="14.4" x14ac:dyDescent="0.3">
      <c r="A1700"/>
      <c r="B1700"/>
      <c r="C1700"/>
      <c r="D1700"/>
      <c r="E1700"/>
      <c r="F1700"/>
    </row>
    <row r="1701" spans="1:6" ht="14.4" x14ac:dyDescent="0.3">
      <c r="A1701"/>
      <c r="B1701"/>
      <c r="C1701"/>
      <c r="D1701"/>
      <c r="E1701"/>
      <c r="F1701"/>
    </row>
    <row r="1702" spans="1:6" ht="14.4" x14ac:dyDescent="0.3">
      <c r="A1702"/>
      <c r="B1702"/>
      <c r="C1702"/>
      <c r="D1702"/>
      <c r="E1702"/>
      <c r="F1702"/>
    </row>
    <row r="1703" spans="1:6" ht="14.4" x14ac:dyDescent="0.3">
      <c r="A1703"/>
      <c r="B1703"/>
      <c r="C1703"/>
      <c r="D1703"/>
      <c r="E1703"/>
      <c r="F1703"/>
    </row>
    <row r="1704" spans="1:6" ht="14.4" x14ac:dyDescent="0.3">
      <c r="A1704"/>
      <c r="B1704"/>
      <c r="C1704"/>
      <c r="D1704"/>
      <c r="E1704"/>
      <c r="F1704"/>
    </row>
    <row r="1705" spans="1:6" ht="14.4" x14ac:dyDescent="0.3">
      <c r="A1705"/>
      <c r="B1705"/>
      <c r="C1705"/>
      <c r="D1705"/>
      <c r="E1705"/>
      <c r="F1705"/>
    </row>
    <row r="1706" spans="1:6" ht="14.4" x14ac:dyDescent="0.3">
      <c r="A1706"/>
      <c r="B1706"/>
      <c r="C1706"/>
      <c r="D1706"/>
      <c r="E1706"/>
      <c r="F1706"/>
    </row>
    <row r="1707" spans="1:6" ht="14.4" x14ac:dyDescent="0.3">
      <c r="A1707"/>
      <c r="B1707"/>
      <c r="C1707"/>
      <c r="D1707"/>
      <c r="E1707"/>
      <c r="F1707"/>
    </row>
    <row r="1708" spans="1:6" ht="14.4" x14ac:dyDescent="0.3">
      <c r="A1708"/>
      <c r="B1708"/>
      <c r="C1708"/>
      <c r="D1708"/>
      <c r="E1708"/>
      <c r="F1708"/>
    </row>
    <row r="1709" spans="1:6" ht="14.4" x14ac:dyDescent="0.3">
      <c r="A1709"/>
      <c r="B1709"/>
      <c r="C1709"/>
      <c r="D1709"/>
      <c r="E1709"/>
      <c r="F1709"/>
    </row>
    <row r="1710" spans="1:6" ht="14.4" x14ac:dyDescent="0.3">
      <c r="A1710"/>
      <c r="B1710"/>
      <c r="C1710"/>
      <c r="D1710"/>
      <c r="E1710"/>
      <c r="F1710"/>
    </row>
    <row r="1711" spans="1:6" ht="14.4" x14ac:dyDescent="0.3">
      <c r="A1711"/>
      <c r="B1711"/>
      <c r="C1711"/>
      <c r="D1711"/>
      <c r="E1711"/>
      <c r="F1711"/>
    </row>
    <row r="1712" spans="1:6" ht="14.4" x14ac:dyDescent="0.3">
      <c r="A1712"/>
      <c r="B1712"/>
      <c r="C1712"/>
      <c r="D1712"/>
      <c r="E1712"/>
      <c r="F1712"/>
    </row>
    <row r="1713" spans="1:6" ht="14.4" x14ac:dyDescent="0.3">
      <c r="A1713"/>
      <c r="B1713"/>
      <c r="C1713"/>
      <c r="D1713"/>
      <c r="E1713"/>
      <c r="F1713"/>
    </row>
    <row r="1714" spans="1:6" ht="14.4" x14ac:dyDescent="0.3">
      <c r="A1714"/>
      <c r="B1714"/>
      <c r="C1714"/>
      <c r="D1714"/>
      <c r="E1714"/>
      <c r="F1714"/>
    </row>
    <row r="1715" spans="1:6" ht="14.4" x14ac:dyDescent="0.3">
      <c r="A1715"/>
      <c r="B1715"/>
      <c r="C1715"/>
      <c r="D1715"/>
      <c r="E1715"/>
      <c r="F1715"/>
    </row>
    <row r="1716" spans="1:6" ht="14.4" x14ac:dyDescent="0.3">
      <c r="A1716"/>
      <c r="B1716"/>
      <c r="C1716"/>
      <c r="D1716"/>
      <c r="E1716"/>
      <c r="F1716"/>
    </row>
    <row r="1717" spans="1:6" ht="14.4" x14ac:dyDescent="0.3">
      <c r="A1717"/>
      <c r="B1717"/>
      <c r="C1717"/>
      <c r="D1717"/>
      <c r="E1717"/>
      <c r="F1717"/>
    </row>
    <row r="1718" spans="1:6" ht="14.4" x14ac:dyDescent="0.3">
      <c r="A1718"/>
      <c r="B1718"/>
      <c r="C1718"/>
      <c r="D1718"/>
      <c r="E1718"/>
      <c r="F1718"/>
    </row>
    <row r="1719" spans="1:6" ht="14.4" x14ac:dyDescent="0.3">
      <c r="A1719"/>
      <c r="B1719"/>
      <c r="C1719"/>
      <c r="D1719"/>
      <c r="E1719"/>
      <c r="F1719"/>
    </row>
    <row r="1720" spans="1:6" ht="14.4" x14ac:dyDescent="0.3">
      <c r="A1720"/>
      <c r="B1720"/>
      <c r="C1720"/>
      <c r="D1720"/>
      <c r="E1720"/>
      <c r="F1720"/>
    </row>
    <row r="1721" spans="1:6" ht="14.4" x14ac:dyDescent="0.3">
      <c r="A1721"/>
      <c r="B1721"/>
      <c r="C1721"/>
      <c r="D1721"/>
      <c r="E1721"/>
      <c r="F1721"/>
    </row>
    <row r="1722" spans="1:6" ht="14.4" x14ac:dyDescent="0.3">
      <c r="A1722"/>
      <c r="B1722"/>
      <c r="C1722"/>
      <c r="D1722"/>
      <c r="E1722"/>
      <c r="F1722"/>
    </row>
    <row r="1723" spans="1:6" ht="14.4" x14ac:dyDescent="0.3">
      <c r="A1723"/>
      <c r="B1723"/>
      <c r="C1723"/>
      <c r="D1723"/>
      <c r="E1723"/>
      <c r="F1723"/>
    </row>
    <row r="1724" spans="1:6" ht="14.4" x14ac:dyDescent="0.3">
      <c r="A1724"/>
      <c r="B1724"/>
      <c r="C1724"/>
      <c r="D1724"/>
      <c r="E1724"/>
      <c r="F1724"/>
    </row>
    <row r="1725" spans="1:6" ht="14.4" x14ac:dyDescent="0.3">
      <c r="A1725"/>
      <c r="B1725"/>
      <c r="C1725"/>
      <c r="D1725"/>
      <c r="E1725"/>
      <c r="F1725"/>
    </row>
    <row r="1726" spans="1:6" ht="14.4" x14ac:dyDescent="0.3">
      <c r="A1726"/>
      <c r="B1726"/>
      <c r="C1726"/>
      <c r="D1726"/>
      <c r="E1726"/>
      <c r="F1726"/>
    </row>
    <row r="1727" spans="1:6" ht="14.4" x14ac:dyDescent="0.3">
      <c r="A1727"/>
      <c r="B1727"/>
      <c r="C1727"/>
      <c r="D1727"/>
      <c r="E1727"/>
      <c r="F1727"/>
    </row>
    <row r="1728" spans="1:6" ht="14.4" x14ac:dyDescent="0.3">
      <c r="A1728"/>
      <c r="B1728"/>
      <c r="C1728"/>
      <c r="D1728"/>
      <c r="E1728"/>
      <c r="F1728"/>
    </row>
    <row r="1729" spans="1:6" ht="14.4" x14ac:dyDescent="0.3">
      <c r="A1729"/>
      <c r="B1729"/>
      <c r="C1729"/>
      <c r="D1729"/>
      <c r="E1729"/>
      <c r="F1729"/>
    </row>
    <row r="1730" spans="1:6" ht="14.4" x14ac:dyDescent="0.3">
      <c r="A1730"/>
      <c r="B1730"/>
      <c r="C1730"/>
      <c r="D1730"/>
      <c r="E1730"/>
      <c r="F1730"/>
    </row>
    <row r="1731" spans="1:6" ht="14.4" x14ac:dyDescent="0.3">
      <c r="A1731"/>
      <c r="B1731"/>
      <c r="C1731"/>
      <c r="D1731"/>
      <c r="E1731"/>
      <c r="F1731"/>
    </row>
    <row r="1732" spans="1:6" ht="14.4" x14ac:dyDescent="0.3">
      <c r="A1732"/>
      <c r="B1732"/>
      <c r="C1732"/>
      <c r="D1732"/>
      <c r="E1732"/>
      <c r="F1732"/>
    </row>
    <row r="1733" spans="1:6" ht="14.4" x14ac:dyDescent="0.3">
      <c r="A1733"/>
      <c r="B1733"/>
      <c r="C1733"/>
      <c r="D1733"/>
      <c r="E1733"/>
      <c r="F1733"/>
    </row>
    <row r="1734" spans="1:6" ht="14.4" x14ac:dyDescent="0.3">
      <c r="A1734"/>
      <c r="B1734"/>
      <c r="C1734"/>
      <c r="D1734"/>
      <c r="E1734"/>
      <c r="F1734"/>
    </row>
    <row r="1735" spans="1:6" ht="14.4" x14ac:dyDescent="0.3">
      <c r="A1735"/>
      <c r="B1735"/>
      <c r="C1735"/>
      <c r="D1735"/>
      <c r="E1735"/>
      <c r="F1735"/>
    </row>
    <row r="1736" spans="1:6" ht="14.4" x14ac:dyDescent="0.3">
      <c r="A1736"/>
      <c r="B1736"/>
      <c r="C1736"/>
      <c r="D1736"/>
      <c r="E1736"/>
      <c r="F1736"/>
    </row>
    <row r="1737" spans="1:6" ht="14.4" x14ac:dyDescent="0.3">
      <c r="A1737"/>
      <c r="B1737"/>
      <c r="C1737"/>
      <c r="D1737"/>
      <c r="E1737"/>
      <c r="F1737"/>
    </row>
    <row r="1738" spans="1:6" ht="14.4" x14ac:dyDescent="0.3">
      <c r="A1738"/>
      <c r="B1738"/>
      <c r="C1738"/>
      <c r="D1738"/>
      <c r="E1738"/>
      <c r="F1738"/>
    </row>
    <row r="1739" spans="1:6" ht="14.4" x14ac:dyDescent="0.3">
      <c r="A1739"/>
      <c r="B1739"/>
      <c r="C1739"/>
      <c r="D1739"/>
      <c r="E1739"/>
      <c r="F1739"/>
    </row>
    <row r="1740" spans="1:6" ht="14.4" x14ac:dyDescent="0.3">
      <c r="A1740"/>
      <c r="B1740"/>
      <c r="C1740"/>
      <c r="D1740"/>
      <c r="E1740"/>
      <c r="F1740"/>
    </row>
    <row r="1741" spans="1:6" ht="14.4" x14ac:dyDescent="0.3">
      <c r="A1741"/>
      <c r="B1741"/>
      <c r="C1741"/>
      <c r="D1741"/>
      <c r="E1741"/>
      <c r="F1741"/>
    </row>
    <row r="1742" spans="1:6" ht="14.4" x14ac:dyDescent="0.3">
      <c r="A1742"/>
      <c r="B1742"/>
      <c r="C1742"/>
      <c r="D1742"/>
      <c r="E1742"/>
      <c r="F1742"/>
    </row>
    <row r="1743" spans="1:6" ht="14.4" x14ac:dyDescent="0.3">
      <c r="A1743"/>
      <c r="B1743"/>
      <c r="C1743"/>
      <c r="D1743"/>
      <c r="E1743"/>
      <c r="F1743"/>
    </row>
    <row r="1744" spans="1:6" ht="14.4" x14ac:dyDescent="0.3">
      <c r="A1744"/>
      <c r="B1744"/>
      <c r="C1744"/>
      <c r="D1744"/>
      <c r="E1744"/>
      <c r="F1744"/>
    </row>
    <row r="1745" spans="1:6" ht="14.4" x14ac:dyDescent="0.3">
      <c r="A1745"/>
      <c r="B1745"/>
      <c r="C1745"/>
      <c r="D1745"/>
      <c r="E1745"/>
      <c r="F1745"/>
    </row>
    <row r="1746" spans="1:6" ht="14.4" x14ac:dyDescent="0.3">
      <c r="A1746"/>
      <c r="B1746"/>
      <c r="C1746"/>
      <c r="D1746"/>
      <c r="E1746"/>
      <c r="F1746"/>
    </row>
    <row r="1747" spans="1:6" ht="14.4" x14ac:dyDescent="0.3">
      <c r="A1747"/>
      <c r="B1747"/>
      <c r="C1747"/>
      <c r="D1747"/>
      <c r="E1747"/>
      <c r="F1747"/>
    </row>
    <row r="1748" spans="1:6" ht="14.4" x14ac:dyDescent="0.3">
      <c r="A1748"/>
      <c r="B1748"/>
      <c r="C1748"/>
      <c r="D1748"/>
      <c r="E1748"/>
      <c r="F1748"/>
    </row>
    <row r="1749" spans="1:6" ht="14.4" x14ac:dyDescent="0.3">
      <c r="A1749"/>
      <c r="B1749"/>
      <c r="C1749"/>
      <c r="D1749"/>
      <c r="E1749"/>
      <c r="F1749"/>
    </row>
    <row r="1750" spans="1:6" ht="14.4" x14ac:dyDescent="0.3">
      <c r="A1750"/>
      <c r="B1750"/>
      <c r="C1750"/>
      <c r="D1750"/>
      <c r="E1750"/>
      <c r="F1750"/>
    </row>
    <row r="1751" spans="1:6" ht="14.4" x14ac:dyDescent="0.3">
      <c r="A1751"/>
      <c r="B1751"/>
      <c r="C1751"/>
      <c r="D1751"/>
      <c r="E1751"/>
      <c r="F1751"/>
    </row>
    <row r="1752" spans="1:6" ht="14.4" x14ac:dyDescent="0.3">
      <c r="A1752"/>
      <c r="B1752"/>
      <c r="C1752"/>
      <c r="D1752"/>
      <c r="E1752"/>
      <c r="F1752"/>
    </row>
    <row r="1753" spans="1:6" ht="14.4" x14ac:dyDescent="0.3">
      <c r="A1753"/>
      <c r="B1753"/>
      <c r="C1753"/>
      <c r="D1753"/>
      <c r="E1753"/>
      <c r="F1753"/>
    </row>
    <row r="1754" spans="1:6" ht="14.4" x14ac:dyDescent="0.3">
      <c r="A1754"/>
      <c r="B1754"/>
      <c r="C1754"/>
      <c r="D1754"/>
      <c r="E1754"/>
      <c r="F1754"/>
    </row>
    <row r="1755" spans="1:6" ht="14.4" x14ac:dyDescent="0.3">
      <c r="A1755"/>
      <c r="B1755"/>
      <c r="C1755"/>
      <c r="D1755"/>
      <c r="E1755"/>
      <c r="F1755"/>
    </row>
    <row r="1756" spans="1:6" ht="14.4" x14ac:dyDescent="0.3">
      <c r="A1756"/>
      <c r="B1756"/>
      <c r="C1756"/>
      <c r="D1756"/>
      <c r="E1756"/>
      <c r="F1756"/>
    </row>
    <row r="1757" spans="1:6" ht="14.4" x14ac:dyDescent="0.3">
      <c r="A1757"/>
      <c r="B1757"/>
      <c r="C1757"/>
      <c r="D1757"/>
      <c r="E1757"/>
      <c r="F1757"/>
    </row>
    <row r="1758" spans="1:6" ht="14.4" x14ac:dyDescent="0.3">
      <c r="A1758"/>
      <c r="B1758"/>
      <c r="C1758"/>
      <c r="D1758"/>
      <c r="E1758"/>
      <c r="F1758"/>
    </row>
    <row r="1759" spans="1:6" ht="14.4" x14ac:dyDescent="0.3">
      <c r="A1759"/>
      <c r="B1759"/>
      <c r="C1759"/>
      <c r="D1759"/>
      <c r="E1759"/>
      <c r="F1759"/>
    </row>
    <row r="1760" spans="1:6" ht="14.4" x14ac:dyDescent="0.3">
      <c r="A1760"/>
      <c r="B1760"/>
      <c r="C1760"/>
      <c r="D1760"/>
      <c r="E1760"/>
      <c r="F1760"/>
    </row>
    <row r="1761" spans="1:6" ht="14.4" x14ac:dyDescent="0.3">
      <c r="A1761"/>
      <c r="B1761"/>
      <c r="C1761"/>
      <c r="D1761"/>
      <c r="E1761"/>
      <c r="F1761"/>
    </row>
    <row r="1762" spans="1:6" ht="14.4" x14ac:dyDescent="0.3">
      <c r="A1762"/>
      <c r="B1762"/>
      <c r="C1762"/>
      <c r="D1762"/>
      <c r="E1762"/>
      <c r="F1762"/>
    </row>
    <row r="1763" spans="1:6" ht="14.4" x14ac:dyDescent="0.3">
      <c r="A1763"/>
      <c r="B1763"/>
      <c r="C1763"/>
      <c r="D1763"/>
      <c r="E1763"/>
      <c r="F1763"/>
    </row>
    <row r="1764" spans="1:6" ht="14.4" x14ac:dyDescent="0.3">
      <c r="A1764"/>
      <c r="B1764"/>
      <c r="C1764"/>
      <c r="D1764"/>
      <c r="E1764"/>
      <c r="F1764"/>
    </row>
    <row r="1765" spans="1:6" ht="14.4" x14ac:dyDescent="0.3">
      <c r="A1765"/>
      <c r="B1765"/>
      <c r="C1765"/>
      <c r="D1765"/>
      <c r="E1765"/>
      <c r="F1765"/>
    </row>
    <row r="1766" spans="1:6" ht="14.4" x14ac:dyDescent="0.3">
      <c r="A1766"/>
      <c r="B1766"/>
      <c r="C1766"/>
      <c r="D1766"/>
      <c r="E1766"/>
      <c r="F1766"/>
    </row>
    <row r="1767" spans="1:6" ht="14.4" x14ac:dyDescent="0.3">
      <c r="A1767"/>
      <c r="B1767"/>
      <c r="C1767"/>
      <c r="D1767"/>
      <c r="E1767"/>
      <c r="F1767"/>
    </row>
    <row r="1768" spans="1:6" ht="14.4" x14ac:dyDescent="0.3">
      <c r="A1768"/>
      <c r="B1768"/>
      <c r="C1768"/>
      <c r="D1768"/>
      <c r="E1768"/>
      <c r="F1768"/>
    </row>
    <row r="1769" spans="1:6" ht="14.4" x14ac:dyDescent="0.3">
      <c r="A1769"/>
      <c r="B1769"/>
      <c r="C1769"/>
      <c r="D1769"/>
      <c r="E1769"/>
      <c r="F1769"/>
    </row>
    <row r="1770" spans="1:6" ht="14.4" x14ac:dyDescent="0.3">
      <c r="A1770"/>
      <c r="B1770"/>
      <c r="C1770"/>
      <c r="D1770"/>
      <c r="E1770"/>
      <c r="F1770"/>
    </row>
    <row r="1771" spans="1:6" ht="14.4" x14ac:dyDescent="0.3">
      <c r="A1771"/>
      <c r="B1771"/>
      <c r="C1771"/>
      <c r="D1771"/>
      <c r="E1771"/>
      <c r="F1771"/>
    </row>
    <row r="1772" spans="1:6" ht="14.4" x14ac:dyDescent="0.3">
      <c r="A1772"/>
      <c r="B1772"/>
      <c r="C1772"/>
      <c r="D1772"/>
      <c r="E1772"/>
      <c r="F1772"/>
    </row>
    <row r="1773" spans="1:6" ht="14.4" x14ac:dyDescent="0.3">
      <c r="A1773"/>
      <c r="B1773"/>
      <c r="C1773"/>
      <c r="D1773"/>
      <c r="E1773"/>
      <c r="F1773"/>
    </row>
    <row r="1774" spans="1:6" ht="14.4" x14ac:dyDescent="0.3">
      <c r="A1774"/>
      <c r="B1774"/>
      <c r="C1774"/>
      <c r="D1774"/>
      <c r="E1774"/>
      <c r="F1774"/>
    </row>
    <row r="1775" spans="1:6" ht="14.4" x14ac:dyDescent="0.3">
      <c r="A1775"/>
      <c r="B1775"/>
      <c r="C1775"/>
      <c r="D1775"/>
      <c r="E1775"/>
      <c r="F1775"/>
    </row>
    <row r="1776" spans="1:6" ht="14.4" x14ac:dyDescent="0.3">
      <c r="A1776"/>
      <c r="B1776"/>
      <c r="C1776"/>
      <c r="D1776"/>
      <c r="E1776"/>
      <c r="F1776"/>
    </row>
    <row r="1777" spans="1:6" ht="14.4" x14ac:dyDescent="0.3">
      <c r="A1777"/>
      <c r="B1777"/>
      <c r="C1777"/>
      <c r="D1777"/>
      <c r="E1777"/>
      <c r="F1777"/>
    </row>
    <row r="1778" spans="1:6" ht="14.4" x14ac:dyDescent="0.3">
      <c r="A1778"/>
      <c r="B1778"/>
      <c r="C1778"/>
      <c r="D1778"/>
      <c r="E1778"/>
      <c r="F1778"/>
    </row>
    <row r="1779" spans="1:6" ht="14.4" x14ac:dyDescent="0.3">
      <c r="A1779"/>
      <c r="B1779"/>
      <c r="C1779"/>
      <c r="D1779"/>
      <c r="E1779"/>
      <c r="F1779"/>
    </row>
    <row r="1780" spans="1:6" ht="14.4" x14ac:dyDescent="0.3">
      <c r="A1780"/>
      <c r="B1780"/>
      <c r="C1780"/>
      <c r="D1780"/>
      <c r="E1780"/>
      <c r="F1780"/>
    </row>
    <row r="1781" spans="1:6" ht="14.4" x14ac:dyDescent="0.3">
      <c r="A1781"/>
      <c r="B1781"/>
      <c r="C1781"/>
      <c r="D1781"/>
      <c r="E1781"/>
      <c r="F1781"/>
    </row>
    <row r="1782" spans="1:6" ht="14.4" x14ac:dyDescent="0.3">
      <c r="A1782"/>
      <c r="B1782"/>
      <c r="C1782"/>
      <c r="D1782"/>
      <c r="E1782"/>
      <c r="F1782"/>
    </row>
    <row r="1783" spans="1:6" ht="14.4" x14ac:dyDescent="0.3">
      <c r="A1783"/>
      <c r="B1783"/>
      <c r="C1783"/>
      <c r="D1783"/>
      <c r="E1783"/>
      <c r="F1783"/>
    </row>
    <row r="1784" spans="1:6" ht="14.4" x14ac:dyDescent="0.3">
      <c r="A1784"/>
      <c r="B1784"/>
      <c r="C1784"/>
      <c r="D1784"/>
      <c r="E1784"/>
      <c r="F1784"/>
    </row>
    <row r="1785" spans="1:6" ht="14.4" x14ac:dyDescent="0.3">
      <c r="A1785"/>
      <c r="B1785"/>
      <c r="C1785"/>
      <c r="D1785"/>
      <c r="E1785"/>
      <c r="F1785"/>
    </row>
    <row r="1786" spans="1:6" ht="14.4" x14ac:dyDescent="0.3">
      <c r="A1786"/>
      <c r="B1786"/>
      <c r="C1786"/>
      <c r="D1786"/>
      <c r="E1786"/>
      <c r="F1786"/>
    </row>
    <row r="1787" spans="1:6" ht="14.4" x14ac:dyDescent="0.3">
      <c r="A1787"/>
      <c r="B1787"/>
      <c r="C1787"/>
      <c r="D1787"/>
      <c r="E1787"/>
      <c r="F1787"/>
    </row>
    <row r="1788" spans="1:6" ht="14.4" x14ac:dyDescent="0.3">
      <c r="A1788"/>
      <c r="B1788"/>
      <c r="C1788"/>
      <c r="D1788"/>
      <c r="E1788"/>
      <c r="F1788"/>
    </row>
    <row r="1789" spans="1:6" ht="14.4" x14ac:dyDescent="0.3">
      <c r="A1789"/>
      <c r="B1789"/>
      <c r="C1789"/>
      <c r="D1789"/>
      <c r="E1789"/>
      <c r="F1789"/>
    </row>
    <row r="1790" spans="1:6" ht="14.4" x14ac:dyDescent="0.3">
      <c r="A1790"/>
      <c r="B1790"/>
      <c r="C1790"/>
      <c r="D1790"/>
      <c r="E1790"/>
      <c r="F1790"/>
    </row>
    <row r="1791" spans="1:6" ht="14.4" x14ac:dyDescent="0.3">
      <c r="A1791"/>
      <c r="B1791"/>
      <c r="C1791"/>
      <c r="D1791"/>
      <c r="E1791"/>
      <c r="F1791"/>
    </row>
    <row r="1792" spans="1:6" ht="14.4" x14ac:dyDescent="0.3">
      <c r="A1792"/>
      <c r="B1792"/>
      <c r="C1792"/>
      <c r="D1792"/>
      <c r="E1792"/>
      <c r="F1792"/>
    </row>
    <row r="1793" spans="1:6" ht="14.4" x14ac:dyDescent="0.3">
      <c r="A1793"/>
      <c r="B1793"/>
      <c r="C1793"/>
      <c r="D1793"/>
      <c r="E1793"/>
      <c r="F1793"/>
    </row>
    <row r="1794" spans="1:6" ht="14.4" x14ac:dyDescent="0.3">
      <c r="A1794"/>
      <c r="B1794"/>
      <c r="C1794"/>
      <c r="D1794"/>
      <c r="E1794"/>
      <c r="F1794"/>
    </row>
    <row r="1795" spans="1:6" ht="14.4" x14ac:dyDescent="0.3">
      <c r="A1795"/>
      <c r="B1795"/>
      <c r="C1795"/>
      <c r="D1795"/>
      <c r="E1795"/>
      <c r="F1795"/>
    </row>
    <row r="1796" spans="1:6" ht="14.4" x14ac:dyDescent="0.3">
      <c r="A1796"/>
      <c r="B1796"/>
      <c r="C1796"/>
      <c r="D1796"/>
      <c r="E1796"/>
      <c r="F1796"/>
    </row>
    <row r="1797" spans="1:6" ht="14.4" x14ac:dyDescent="0.3">
      <c r="A1797"/>
      <c r="B1797"/>
      <c r="C1797"/>
      <c r="D1797"/>
      <c r="E1797"/>
      <c r="F1797"/>
    </row>
    <row r="1798" spans="1:6" ht="14.4" x14ac:dyDescent="0.3">
      <c r="A1798"/>
      <c r="B1798"/>
      <c r="C1798"/>
      <c r="D1798"/>
      <c r="E1798"/>
      <c r="F1798"/>
    </row>
    <row r="1799" spans="1:6" ht="14.4" x14ac:dyDescent="0.3">
      <c r="A1799"/>
      <c r="B1799"/>
      <c r="C1799"/>
      <c r="D1799"/>
      <c r="E1799"/>
      <c r="F1799"/>
    </row>
    <row r="1800" spans="1:6" ht="14.4" x14ac:dyDescent="0.3">
      <c r="A1800"/>
      <c r="B1800"/>
      <c r="C1800"/>
      <c r="D1800"/>
      <c r="E1800"/>
      <c r="F1800"/>
    </row>
    <row r="1801" spans="1:6" ht="14.4" x14ac:dyDescent="0.3">
      <c r="A1801"/>
      <c r="B1801"/>
      <c r="C1801"/>
      <c r="D1801"/>
      <c r="E1801"/>
      <c r="F1801"/>
    </row>
    <row r="1802" spans="1:6" ht="14.4" x14ac:dyDescent="0.3">
      <c r="A1802"/>
      <c r="B1802"/>
      <c r="C1802"/>
      <c r="D1802"/>
      <c r="E1802"/>
      <c r="F1802"/>
    </row>
    <row r="1803" spans="1:6" ht="14.4" x14ac:dyDescent="0.3">
      <c r="A1803"/>
      <c r="B1803"/>
      <c r="C1803"/>
      <c r="D1803"/>
      <c r="E1803"/>
      <c r="F1803"/>
    </row>
    <row r="1804" spans="1:6" ht="14.4" x14ac:dyDescent="0.3">
      <c r="A1804"/>
      <c r="B1804"/>
      <c r="C1804"/>
      <c r="D1804"/>
      <c r="E1804"/>
      <c r="F1804"/>
    </row>
    <row r="1805" spans="1:6" ht="14.4" x14ac:dyDescent="0.3">
      <c r="A1805"/>
      <c r="B1805"/>
      <c r="C1805"/>
      <c r="D1805"/>
      <c r="E1805"/>
      <c r="F1805"/>
    </row>
    <row r="1806" spans="1:6" ht="14.4" x14ac:dyDescent="0.3">
      <c r="A1806"/>
      <c r="B1806"/>
      <c r="C1806"/>
      <c r="D1806"/>
      <c r="E1806"/>
      <c r="F1806"/>
    </row>
    <row r="1807" spans="1:6" ht="14.4" x14ac:dyDescent="0.3">
      <c r="A1807"/>
      <c r="B1807"/>
      <c r="C1807"/>
      <c r="D1807"/>
      <c r="E1807"/>
      <c r="F1807"/>
    </row>
    <row r="1808" spans="1:6" ht="14.4" x14ac:dyDescent="0.3">
      <c r="A1808"/>
      <c r="B1808"/>
      <c r="C1808"/>
      <c r="D1808"/>
      <c r="E1808"/>
      <c r="F1808"/>
    </row>
    <row r="1809" spans="1:6" ht="14.4" x14ac:dyDescent="0.3">
      <c r="A1809"/>
      <c r="B1809"/>
      <c r="C1809"/>
      <c r="D1809"/>
      <c r="E1809"/>
      <c r="F1809"/>
    </row>
    <row r="1810" spans="1:6" ht="14.4" x14ac:dyDescent="0.3">
      <c r="A1810"/>
      <c r="B1810"/>
      <c r="C1810"/>
      <c r="D1810"/>
      <c r="E1810"/>
      <c r="F1810"/>
    </row>
    <row r="1811" spans="1:6" ht="14.4" x14ac:dyDescent="0.3">
      <c r="A1811"/>
      <c r="B1811"/>
      <c r="C1811"/>
      <c r="D1811"/>
      <c r="E1811"/>
      <c r="F1811"/>
    </row>
    <row r="1812" spans="1:6" ht="14.4" x14ac:dyDescent="0.3">
      <c r="A1812"/>
      <c r="B1812"/>
      <c r="C1812"/>
      <c r="D1812"/>
      <c r="E1812"/>
      <c r="F1812"/>
    </row>
    <row r="1813" spans="1:6" ht="14.4" x14ac:dyDescent="0.3">
      <c r="A1813"/>
      <c r="B1813"/>
      <c r="C1813"/>
      <c r="D1813"/>
      <c r="E1813"/>
      <c r="F1813"/>
    </row>
    <row r="1814" spans="1:6" ht="14.4" x14ac:dyDescent="0.3">
      <c r="A1814"/>
      <c r="B1814"/>
      <c r="C1814"/>
      <c r="D1814"/>
      <c r="E1814"/>
      <c r="F1814"/>
    </row>
    <row r="1815" spans="1:6" ht="14.4" x14ac:dyDescent="0.3">
      <c r="A1815"/>
      <c r="B1815"/>
      <c r="C1815"/>
      <c r="D1815"/>
      <c r="E1815"/>
      <c r="F1815"/>
    </row>
    <row r="1816" spans="1:6" ht="14.4" x14ac:dyDescent="0.3">
      <c r="A1816"/>
      <c r="B1816"/>
      <c r="C1816"/>
      <c r="D1816"/>
      <c r="E1816"/>
      <c r="F1816"/>
    </row>
    <row r="1817" spans="1:6" ht="14.4" x14ac:dyDescent="0.3">
      <c r="A1817"/>
      <c r="B1817"/>
      <c r="C1817"/>
      <c r="D1817"/>
      <c r="E1817"/>
      <c r="F1817"/>
    </row>
    <row r="1818" spans="1:6" ht="14.4" x14ac:dyDescent="0.3">
      <c r="A1818"/>
      <c r="B1818"/>
      <c r="C1818"/>
      <c r="D1818"/>
      <c r="E1818"/>
      <c r="F1818"/>
    </row>
    <row r="1819" spans="1:6" ht="14.4" x14ac:dyDescent="0.3">
      <c r="A1819"/>
      <c r="B1819"/>
      <c r="C1819"/>
      <c r="D1819"/>
      <c r="E1819"/>
      <c r="F1819"/>
    </row>
    <row r="1820" spans="1:6" ht="14.4" x14ac:dyDescent="0.3">
      <c r="A1820"/>
      <c r="B1820"/>
      <c r="C1820"/>
      <c r="D1820"/>
      <c r="E1820"/>
      <c r="F1820"/>
    </row>
    <row r="1821" spans="1:6" ht="14.4" x14ac:dyDescent="0.3">
      <c r="A1821"/>
      <c r="B1821"/>
      <c r="C1821"/>
      <c r="D1821"/>
      <c r="E1821"/>
      <c r="F1821"/>
    </row>
    <row r="1822" spans="1:6" ht="14.4" x14ac:dyDescent="0.3">
      <c r="A1822"/>
      <c r="B1822"/>
      <c r="C1822"/>
      <c r="D1822"/>
      <c r="E1822"/>
      <c r="F1822"/>
    </row>
    <row r="1823" spans="1:6" ht="14.4" x14ac:dyDescent="0.3">
      <c r="A1823"/>
      <c r="B1823"/>
      <c r="C1823"/>
      <c r="D1823"/>
      <c r="E1823"/>
      <c r="F1823"/>
    </row>
    <row r="1824" spans="1:6" ht="14.4" x14ac:dyDescent="0.3">
      <c r="A1824"/>
      <c r="B1824"/>
      <c r="C1824"/>
      <c r="D1824"/>
      <c r="E1824"/>
      <c r="F1824"/>
    </row>
    <row r="1825" spans="1:6" ht="14.4" x14ac:dyDescent="0.3">
      <c r="A1825"/>
      <c r="B1825"/>
      <c r="C1825"/>
      <c r="D1825"/>
      <c r="E1825"/>
      <c r="F1825"/>
    </row>
    <row r="1826" spans="1:6" ht="14.4" x14ac:dyDescent="0.3">
      <c r="A1826"/>
      <c r="B1826"/>
      <c r="C1826"/>
      <c r="D1826"/>
      <c r="E1826"/>
      <c r="F1826"/>
    </row>
    <row r="1827" spans="1:6" ht="14.4" x14ac:dyDescent="0.3">
      <c r="A1827"/>
      <c r="B1827"/>
      <c r="C1827"/>
      <c r="D1827"/>
      <c r="E1827"/>
      <c r="F1827"/>
    </row>
    <row r="1828" spans="1:6" ht="14.4" x14ac:dyDescent="0.3">
      <c r="A1828"/>
      <c r="B1828"/>
      <c r="C1828"/>
      <c r="D1828"/>
      <c r="E1828"/>
      <c r="F1828"/>
    </row>
    <row r="1829" spans="1:6" ht="14.4" x14ac:dyDescent="0.3">
      <c r="A1829"/>
      <c r="B1829"/>
      <c r="C1829"/>
      <c r="D1829"/>
      <c r="E1829"/>
      <c r="F1829"/>
    </row>
    <row r="1830" spans="1:6" ht="14.4" x14ac:dyDescent="0.3">
      <c r="A1830"/>
      <c r="B1830"/>
      <c r="C1830"/>
      <c r="D1830"/>
      <c r="E1830"/>
      <c r="F1830"/>
    </row>
    <row r="1831" spans="1:6" ht="14.4" x14ac:dyDescent="0.3">
      <c r="A1831"/>
      <c r="B1831"/>
      <c r="C1831"/>
      <c r="D1831"/>
      <c r="E1831"/>
      <c r="F1831"/>
    </row>
    <row r="1832" spans="1:6" ht="14.4" x14ac:dyDescent="0.3">
      <c r="A1832"/>
      <c r="B1832"/>
      <c r="C1832"/>
      <c r="D1832"/>
      <c r="E1832"/>
      <c r="F1832"/>
    </row>
    <row r="1833" spans="1:6" ht="14.4" x14ac:dyDescent="0.3">
      <c r="A1833"/>
      <c r="B1833"/>
      <c r="C1833"/>
      <c r="D1833"/>
      <c r="E1833"/>
      <c r="F1833"/>
    </row>
    <row r="1834" spans="1:6" ht="14.4" x14ac:dyDescent="0.3">
      <c r="A1834"/>
      <c r="B1834"/>
      <c r="C1834"/>
      <c r="D1834"/>
      <c r="E1834"/>
      <c r="F1834"/>
    </row>
    <row r="1835" spans="1:6" ht="14.4" x14ac:dyDescent="0.3">
      <c r="A1835"/>
      <c r="B1835"/>
      <c r="C1835"/>
      <c r="D1835"/>
      <c r="E1835"/>
      <c r="F1835"/>
    </row>
    <row r="1836" spans="1:6" ht="14.4" x14ac:dyDescent="0.3">
      <c r="A1836"/>
      <c r="B1836"/>
      <c r="C1836"/>
      <c r="D1836"/>
      <c r="E1836"/>
      <c r="F1836"/>
    </row>
    <row r="1837" spans="1:6" ht="14.4" x14ac:dyDescent="0.3">
      <c r="A1837"/>
      <c r="B1837"/>
      <c r="C1837"/>
      <c r="D1837"/>
      <c r="E1837"/>
      <c r="F1837"/>
    </row>
    <row r="1838" spans="1:6" ht="14.4" x14ac:dyDescent="0.3">
      <c r="A1838"/>
      <c r="B1838"/>
      <c r="C1838"/>
      <c r="D1838"/>
      <c r="E1838"/>
      <c r="F1838"/>
    </row>
    <row r="1839" spans="1:6" ht="14.4" x14ac:dyDescent="0.3">
      <c r="A1839"/>
      <c r="B1839"/>
      <c r="C1839"/>
      <c r="D1839"/>
      <c r="E1839"/>
      <c r="F1839"/>
    </row>
    <row r="1840" spans="1:6" ht="14.4" x14ac:dyDescent="0.3">
      <c r="A1840"/>
      <c r="B1840"/>
      <c r="C1840"/>
      <c r="D1840"/>
      <c r="E1840"/>
      <c r="F1840"/>
    </row>
    <row r="1841" spans="1:6" ht="14.4" x14ac:dyDescent="0.3">
      <c r="A1841"/>
      <c r="B1841"/>
      <c r="C1841"/>
      <c r="D1841"/>
      <c r="E1841"/>
      <c r="F1841"/>
    </row>
    <row r="1842" spans="1:6" ht="14.4" x14ac:dyDescent="0.3">
      <c r="A1842"/>
      <c r="B1842"/>
      <c r="C1842"/>
      <c r="D1842"/>
      <c r="E1842"/>
      <c r="F1842"/>
    </row>
    <row r="1843" spans="1:6" ht="14.4" x14ac:dyDescent="0.3">
      <c r="A1843"/>
      <c r="B1843"/>
      <c r="C1843"/>
      <c r="D1843"/>
      <c r="E1843"/>
      <c r="F1843"/>
    </row>
    <row r="1844" spans="1:6" ht="14.4" x14ac:dyDescent="0.3">
      <c r="A1844"/>
      <c r="B1844"/>
      <c r="C1844"/>
      <c r="D1844"/>
      <c r="E1844"/>
      <c r="F1844"/>
    </row>
    <row r="1845" spans="1:6" ht="14.4" x14ac:dyDescent="0.3">
      <c r="A1845"/>
      <c r="B1845"/>
      <c r="C1845"/>
      <c r="D1845"/>
      <c r="E1845"/>
      <c r="F1845"/>
    </row>
    <row r="1846" spans="1:6" ht="14.4" x14ac:dyDescent="0.3">
      <c r="A1846"/>
      <c r="B1846"/>
      <c r="C1846"/>
      <c r="D1846"/>
      <c r="E1846"/>
      <c r="F1846"/>
    </row>
    <row r="1847" spans="1:6" ht="14.4" x14ac:dyDescent="0.3">
      <c r="A1847"/>
      <c r="B1847"/>
      <c r="C1847"/>
      <c r="D1847"/>
      <c r="E1847"/>
      <c r="F1847"/>
    </row>
    <row r="1848" spans="1:6" ht="14.4" x14ac:dyDescent="0.3">
      <c r="A1848"/>
      <c r="B1848"/>
      <c r="C1848"/>
      <c r="D1848"/>
      <c r="E1848"/>
      <c r="F1848"/>
    </row>
    <row r="1849" spans="1:6" ht="14.4" x14ac:dyDescent="0.3">
      <c r="A1849"/>
      <c r="B1849"/>
      <c r="C1849"/>
      <c r="D1849"/>
      <c r="E1849"/>
      <c r="F1849"/>
    </row>
    <row r="1850" spans="1:6" ht="14.4" x14ac:dyDescent="0.3">
      <c r="A1850"/>
      <c r="B1850"/>
      <c r="C1850"/>
      <c r="D1850"/>
      <c r="E1850"/>
      <c r="F1850"/>
    </row>
    <row r="1851" spans="1:6" ht="14.4" x14ac:dyDescent="0.3">
      <c r="A1851"/>
      <c r="B1851"/>
      <c r="C1851"/>
      <c r="D1851"/>
      <c r="E1851"/>
      <c r="F1851"/>
    </row>
    <row r="1852" spans="1:6" ht="14.4" x14ac:dyDescent="0.3">
      <c r="A1852"/>
      <c r="B1852"/>
      <c r="C1852"/>
      <c r="D1852"/>
      <c r="E1852"/>
      <c r="F1852"/>
    </row>
    <row r="1853" spans="1:6" ht="14.4" x14ac:dyDescent="0.3">
      <c r="A1853"/>
      <c r="B1853"/>
      <c r="C1853"/>
      <c r="D1853"/>
      <c r="E1853"/>
      <c r="F1853"/>
    </row>
    <row r="1854" spans="1:6" ht="14.4" x14ac:dyDescent="0.3">
      <c r="A1854"/>
      <c r="B1854"/>
      <c r="C1854"/>
      <c r="D1854"/>
      <c r="E1854"/>
      <c r="F1854"/>
    </row>
    <row r="1855" spans="1:6" ht="14.4" x14ac:dyDescent="0.3">
      <c r="A1855"/>
      <c r="B1855"/>
      <c r="C1855"/>
      <c r="D1855"/>
      <c r="E1855"/>
      <c r="F1855"/>
    </row>
    <row r="1856" spans="1:6" ht="14.4" x14ac:dyDescent="0.3">
      <c r="A1856"/>
      <c r="B1856"/>
      <c r="C1856"/>
      <c r="D1856"/>
      <c r="E1856"/>
      <c r="F1856"/>
    </row>
    <row r="1857" spans="1:6" ht="14.4" x14ac:dyDescent="0.3">
      <c r="A1857"/>
      <c r="B1857"/>
      <c r="C1857"/>
      <c r="D1857"/>
      <c r="E1857"/>
      <c r="F1857"/>
    </row>
    <row r="1858" spans="1:6" ht="14.4" x14ac:dyDescent="0.3">
      <c r="A1858"/>
      <c r="B1858"/>
      <c r="C1858"/>
      <c r="D1858"/>
      <c r="E1858"/>
      <c r="F1858"/>
    </row>
    <row r="1859" spans="1:6" ht="14.4" x14ac:dyDescent="0.3">
      <c r="A1859"/>
      <c r="B1859"/>
      <c r="C1859"/>
      <c r="D1859"/>
      <c r="E1859"/>
      <c r="F1859"/>
    </row>
    <row r="1860" spans="1:6" ht="14.4" x14ac:dyDescent="0.3">
      <c r="A1860"/>
      <c r="B1860"/>
      <c r="C1860"/>
      <c r="D1860"/>
      <c r="E1860"/>
      <c r="F1860"/>
    </row>
    <row r="1861" spans="1:6" ht="14.4" x14ac:dyDescent="0.3">
      <c r="A1861"/>
      <c r="B1861"/>
      <c r="C1861"/>
      <c r="D1861"/>
      <c r="E1861"/>
      <c r="F1861"/>
    </row>
    <row r="1862" spans="1:6" ht="14.4" x14ac:dyDescent="0.3">
      <c r="A1862"/>
      <c r="B1862"/>
      <c r="C1862"/>
      <c r="D1862"/>
      <c r="E1862"/>
      <c r="F1862"/>
    </row>
    <row r="1863" spans="1:6" ht="14.4" x14ac:dyDescent="0.3">
      <c r="A1863"/>
      <c r="B1863"/>
      <c r="C1863"/>
      <c r="D1863"/>
      <c r="E1863"/>
      <c r="F1863"/>
    </row>
    <row r="1864" spans="1:6" ht="14.4" x14ac:dyDescent="0.3">
      <c r="A1864"/>
      <c r="B1864"/>
      <c r="C1864"/>
      <c r="D1864"/>
      <c r="E1864"/>
      <c r="F1864"/>
    </row>
    <row r="1865" spans="1:6" ht="14.4" x14ac:dyDescent="0.3">
      <c r="A1865"/>
      <c r="B1865"/>
      <c r="C1865"/>
      <c r="D1865"/>
      <c r="E1865"/>
      <c r="F1865"/>
    </row>
    <row r="1866" spans="1:6" ht="14.4" x14ac:dyDescent="0.3">
      <c r="A1866"/>
      <c r="B1866"/>
      <c r="C1866"/>
      <c r="D1866"/>
      <c r="E1866"/>
      <c r="F1866"/>
    </row>
    <row r="1867" spans="1:6" ht="14.4" x14ac:dyDescent="0.3">
      <c r="A1867"/>
      <c r="B1867"/>
      <c r="C1867"/>
      <c r="D1867"/>
      <c r="E1867"/>
      <c r="F1867"/>
    </row>
    <row r="1868" spans="1:6" ht="14.4" x14ac:dyDescent="0.3">
      <c r="A1868"/>
      <c r="B1868"/>
      <c r="C1868"/>
      <c r="D1868"/>
      <c r="E1868"/>
      <c r="F1868"/>
    </row>
    <row r="1869" spans="1:6" ht="14.4" x14ac:dyDescent="0.3">
      <c r="A1869"/>
      <c r="B1869"/>
      <c r="C1869"/>
      <c r="D1869"/>
      <c r="E1869"/>
      <c r="F1869"/>
    </row>
    <row r="1870" spans="1:6" ht="14.4" x14ac:dyDescent="0.3">
      <c r="A1870"/>
      <c r="B1870"/>
      <c r="C1870"/>
      <c r="D1870"/>
      <c r="E1870"/>
      <c r="F1870"/>
    </row>
    <row r="1871" spans="1:6" ht="14.4" x14ac:dyDescent="0.3">
      <c r="A1871"/>
      <c r="B1871"/>
      <c r="C1871"/>
      <c r="D1871"/>
      <c r="E1871"/>
      <c r="F1871"/>
    </row>
    <row r="1872" spans="1:6" ht="14.4" x14ac:dyDescent="0.3">
      <c r="A1872"/>
      <c r="B1872"/>
      <c r="C1872"/>
      <c r="D1872"/>
      <c r="E1872"/>
      <c r="F1872"/>
    </row>
    <row r="1873" spans="1:6" ht="14.4" x14ac:dyDescent="0.3">
      <c r="A1873"/>
      <c r="B1873"/>
      <c r="C1873"/>
      <c r="D1873"/>
      <c r="E1873"/>
      <c r="F1873"/>
    </row>
    <row r="1874" spans="1:6" ht="14.4" x14ac:dyDescent="0.3">
      <c r="A1874"/>
      <c r="B1874"/>
      <c r="C1874"/>
      <c r="D1874"/>
      <c r="E1874"/>
      <c r="F1874"/>
    </row>
    <row r="1875" spans="1:6" ht="14.4" x14ac:dyDescent="0.3">
      <c r="A1875"/>
      <c r="B1875"/>
      <c r="C1875"/>
      <c r="D1875"/>
      <c r="E1875"/>
      <c r="F1875"/>
    </row>
    <row r="1876" spans="1:6" ht="14.4" x14ac:dyDescent="0.3">
      <c r="A1876"/>
      <c r="B1876"/>
      <c r="C1876"/>
      <c r="D1876"/>
      <c r="E1876"/>
      <c r="F1876"/>
    </row>
    <row r="1877" spans="1:6" ht="14.4" x14ac:dyDescent="0.3">
      <c r="A1877"/>
      <c r="B1877"/>
      <c r="C1877"/>
      <c r="D1877"/>
      <c r="E1877"/>
      <c r="F1877"/>
    </row>
    <row r="1878" spans="1:6" ht="14.4" x14ac:dyDescent="0.3">
      <c r="A1878"/>
      <c r="B1878"/>
      <c r="C1878"/>
      <c r="D1878"/>
      <c r="E1878"/>
      <c r="F1878"/>
    </row>
    <row r="1879" spans="1:6" ht="14.4" x14ac:dyDescent="0.3">
      <c r="A1879"/>
      <c r="B1879"/>
      <c r="C1879"/>
      <c r="D1879"/>
      <c r="E1879"/>
      <c r="F1879"/>
    </row>
    <row r="1880" spans="1:6" ht="14.4" x14ac:dyDescent="0.3">
      <c r="A1880"/>
      <c r="B1880"/>
      <c r="C1880"/>
      <c r="D1880"/>
      <c r="E1880"/>
      <c r="F1880"/>
    </row>
    <row r="1881" spans="1:6" ht="14.4" x14ac:dyDescent="0.3">
      <c r="A1881"/>
      <c r="B1881"/>
      <c r="C1881"/>
      <c r="D1881"/>
      <c r="E1881"/>
      <c r="F1881"/>
    </row>
    <row r="1882" spans="1:6" ht="14.4" x14ac:dyDescent="0.3">
      <c r="A1882"/>
      <c r="B1882"/>
      <c r="C1882"/>
      <c r="D1882"/>
      <c r="E1882"/>
      <c r="F1882"/>
    </row>
    <row r="1883" spans="1:6" ht="14.4" x14ac:dyDescent="0.3">
      <c r="A1883"/>
      <c r="B1883"/>
      <c r="C1883"/>
      <c r="D1883"/>
      <c r="E1883"/>
      <c r="F1883"/>
    </row>
    <row r="1884" spans="1:6" ht="14.4" x14ac:dyDescent="0.3">
      <c r="A1884"/>
      <c r="B1884"/>
      <c r="C1884"/>
      <c r="D1884"/>
      <c r="E1884"/>
      <c r="F1884"/>
    </row>
    <row r="1885" spans="1:6" ht="14.4" x14ac:dyDescent="0.3">
      <c r="A1885"/>
      <c r="B1885"/>
      <c r="C1885"/>
      <c r="D1885"/>
      <c r="E1885"/>
      <c r="F1885"/>
    </row>
    <row r="1886" spans="1:6" ht="14.4" x14ac:dyDescent="0.3">
      <c r="A1886"/>
      <c r="B1886"/>
      <c r="C1886"/>
      <c r="D1886"/>
      <c r="E1886"/>
      <c r="F1886"/>
    </row>
    <row r="1887" spans="1:6" ht="14.4" x14ac:dyDescent="0.3">
      <c r="A1887"/>
      <c r="B1887"/>
      <c r="C1887"/>
      <c r="D1887"/>
      <c r="E1887"/>
      <c r="F1887"/>
    </row>
    <row r="1888" spans="1:6" ht="14.4" x14ac:dyDescent="0.3">
      <c r="A1888"/>
      <c r="B1888"/>
      <c r="C1888"/>
      <c r="D1888"/>
      <c r="E1888"/>
      <c r="F1888"/>
    </row>
    <row r="1889" spans="1:6" ht="14.4" x14ac:dyDescent="0.3">
      <c r="A1889"/>
      <c r="B1889"/>
      <c r="C1889"/>
      <c r="D1889"/>
      <c r="E1889"/>
      <c r="F1889"/>
    </row>
    <row r="1890" spans="1:6" ht="14.4" x14ac:dyDescent="0.3">
      <c r="A1890"/>
      <c r="B1890"/>
      <c r="C1890"/>
      <c r="D1890"/>
      <c r="E1890"/>
      <c r="F1890"/>
    </row>
    <row r="1891" spans="1:6" ht="14.4" x14ac:dyDescent="0.3">
      <c r="A1891"/>
      <c r="B1891"/>
      <c r="C1891"/>
      <c r="D1891"/>
      <c r="E1891"/>
      <c r="F1891"/>
    </row>
    <row r="1892" spans="1:6" ht="14.4" x14ac:dyDescent="0.3">
      <c r="A1892"/>
      <c r="B1892"/>
      <c r="C1892"/>
      <c r="D1892"/>
      <c r="E1892"/>
      <c r="F1892"/>
    </row>
    <row r="1893" spans="1:6" ht="14.4" x14ac:dyDescent="0.3">
      <c r="A1893"/>
      <c r="B1893"/>
      <c r="C1893"/>
      <c r="D1893"/>
      <c r="E1893"/>
      <c r="F1893"/>
    </row>
    <row r="1894" spans="1:6" ht="14.4" x14ac:dyDescent="0.3">
      <c r="A1894"/>
      <c r="B1894"/>
      <c r="C1894"/>
      <c r="D1894"/>
      <c r="E1894"/>
      <c r="F1894"/>
    </row>
    <row r="1895" spans="1:6" ht="14.4" x14ac:dyDescent="0.3">
      <c r="A1895"/>
      <c r="B1895"/>
      <c r="C1895"/>
      <c r="D1895"/>
      <c r="E1895"/>
      <c r="F1895"/>
    </row>
    <row r="1896" spans="1:6" ht="14.4" x14ac:dyDescent="0.3">
      <c r="A1896"/>
      <c r="B1896"/>
      <c r="C1896"/>
      <c r="D1896"/>
      <c r="E1896"/>
      <c r="F1896"/>
    </row>
    <row r="1897" spans="1:6" ht="14.4" x14ac:dyDescent="0.3">
      <c r="A1897"/>
      <c r="B1897"/>
      <c r="C1897"/>
      <c r="D1897"/>
      <c r="E1897"/>
      <c r="F1897"/>
    </row>
    <row r="1898" spans="1:6" ht="14.4" x14ac:dyDescent="0.3">
      <c r="A1898"/>
      <c r="B1898"/>
      <c r="C1898"/>
      <c r="D1898"/>
      <c r="E1898"/>
      <c r="F1898"/>
    </row>
    <row r="1899" spans="1:6" ht="14.4" x14ac:dyDescent="0.3">
      <c r="A1899"/>
      <c r="B1899"/>
      <c r="C1899"/>
      <c r="D1899"/>
      <c r="E1899"/>
      <c r="F1899"/>
    </row>
    <row r="1900" spans="1:6" ht="14.4" x14ac:dyDescent="0.3">
      <c r="A1900"/>
      <c r="B1900"/>
      <c r="C1900"/>
      <c r="D1900"/>
      <c r="E1900"/>
      <c r="F1900"/>
    </row>
    <row r="1901" spans="1:6" ht="14.4" x14ac:dyDescent="0.3">
      <c r="A1901"/>
      <c r="B1901"/>
      <c r="C1901"/>
      <c r="D1901"/>
      <c r="E1901"/>
      <c r="F1901"/>
    </row>
    <row r="1902" spans="1:6" ht="14.4" x14ac:dyDescent="0.3">
      <c r="A1902"/>
      <c r="B1902"/>
      <c r="C1902"/>
      <c r="D1902"/>
      <c r="E1902"/>
      <c r="F1902"/>
    </row>
    <row r="1903" spans="1:6" ht="14.4" x14ac:dyDescent="0.3">
      <c r="A1903"/>
      <c r="B1903"/>
      <c r="C1903"/>
      <c r="D1903"/>
      <c r="E1903"/>
      <c r="F1903"/>
    </row>
    <row r="1904" spans="1:6" ht="14.4" x14ac:dyDescent="0.3">
      <c r="A1904"/>
      <c r="B1904"/>
      <c r="C1904"/>
      <c r="D1904"/>
      <c r="E1904"/>
      <c r="F1904"/>
    </row>
    <row r="1905" spans="1:6" ht="14.4" x14ac:dyDescent="0.3">
      <c r="A1905"/>
      <c r="B1905"/>
      <c r="C1905"/>
      <c r="D1905"/>
      <c r="E1905"/>
      <c r="F1905"/>
    </row>
    <row r="1906" spans="1:6" ht="14.4" x14ac:dyDescent="0.3">
      <c r="A1906"/>
      <c r="B1906"/>
      <c r="C1906"/>
      <c r="D1906"/>
      <c r="E1906"/>
      <c r="F1906"/>
    </row>
    <row r="1907" spans="1:6" ht="14.4" x14ac:dyDescent="0.3">
      <c r="A1907"/>
      <c r="B1907"/>
      <c r="C1907"/>
      <c r="D1907"/>
      <c r="E1907"/>
      <c r="F1907"/>
    </row>
    <row r="1908" spans="1:6" ht="14.4" x14ac:dyDescent="0.3">
      <c r="A1908"/>
      <c r="B1908"/>
      <c r="C1908"/>
      <c r="D1908"/>
      <c r="E1908"/>
      <c r="F1908"/>
    </row>
    <row r="1909" spans="1:6" ht="14.4" x14ac:dyDescent="0.3">
      <c r="A1909"/>
      <c r="B1909"/>
      <c r="C1909"/>
      <c r="D1909"/>
      <c r="E1909"/>
      <c r="F1909"/>
    </row>
    <row r="1910" spans="1:6" ht="14.4" x14ac:dyDescent="0.3">
      <c r="A1910"/>
      <c r="B1910"/>
      <c r="C1910"/>
      <c r="D1910"/>
      <c r="E1910"/>
      <c r="F1910"/>
    </row>
    <row r="1911" spans="1:6" ht="14.4" x14ac:dyDescent="0.3">
      <c r="A1911"/>
      <c r="B1911"/>
      <c r="C1911"/>
      <c r="D1911"/>
      <c r="E1911"/>
      <c r="F1911"/>
    </row>
    <row r="1912" spans="1:6" ht="14.4" x14ac:dyDescent="0.3">
      <c r="A1912"/>
      <c r="B1912"/>
      <c r="C1912"/>
      <c r="D1912"/>
      <c r="E1912"/>
      <c r="F1912"/>
    </row>
    <row r="1913" spans="1:6" ht="14.4" x14ac:dyDescent="0.3">
      <c r="A1913"/>
      <c r="B1913"/>
      <c r="C1913"/>
      <c r="D1913"/>
      <c r="E1913"/>
      <c r="F1913"/>
    </row>
    <row r="1914" spans="1:6" ht="14.4" x14ac:dyDescent="0.3">
      <c r="A1914"/>
      <c r="B1914"/>
      <c r="C1914"/>
      <c r="D1914"/>
      <c r="E1914"/>
      <c r="F1914"/>
    </row>
    <row r="1915" spans="1:6" ht="14.4" x14ac:dyDescent="0.3">
      <c r="A1915"/>
      <c r="B1915"/>
      <c r="C1915"/>
      <c r="D1915"/>
      <c r="E1915"/>
      <c r="F1915"/>
    </row>
    <row r="1916" spans="1:6" ht="14.4" x14ac:dyDescent="0.3">
      <c r="A1916"/>
      <c r="B1916"/>
      <c r="C1916"/>
      <c r="D1916"/>
      <c r="E1916"/>
      <c r="F1916"/>
    </row>
    <row r="1917" spans="1:6" ht="14.4" x14ac:dyDescent="0.3">
      <c r="A1917"/>
      <c r="B1917"/>
      <c r="C1917"/>
      <c r="D1917"/>
      <c r="E1917"/>
      <c r="F1917"/>
    </row>
    <row r="1918" spans="1:6" ht="14.4" x14ac:dyDescent="0.3">
      <c r="A1918"/>
      <c r="B1918"/>
      <c r="C1918"/>
      <c r="D1918"/>
      <c r="E1918"/>
      <c r="F1918"/>
    </row>
    <row r="1919" spans="1:6" ht="14.4" x14ac:dyDescent="0.3">
      <c r="A1919"/>
      <c r="B1919"/>
      <c r="C1919"/>
      <c r="D1919"/>
      <c r="E1919"/>
      <c r="F1919"/>
    </row>
    <row r="1920" spans="1:6" ht="14.4" x14ac:dyDescent="0.3">
      <c r="A1920"/>
      <c r="B1920"/>
      <c r="C1920"/>
      <c r="D1920"/>
      <c r="E1920"/>
      <c r="F1920"/>
    </row>
    <row r="1921" spans="1:6" ht="14.4" x14ac:dyDescent="0.3">
      <c r="A1921"/>
      <c r="B1921"/>
      <c r="C1921"/>
      <c r="D1921"/>
      <c r="E1921"/>
      <c r="F1921"/>
    </row>
    <row r="1922" spans="1:6" ht="14.4" x14ac:dyDescent="0.3">
      <c r="A1922"/>
      <c r="B1922"/>
      <c r="C1922"/>
      <c r="D1922"/>
      <c r="E1922"/>
      <c r="F1922"/>
    </row>
    <row r="1923" spans="1:6" ht="14.4" x14ac:dyDescent="0.3">
      <c r="A1923"/>
      <c r="B1923"/>
      <c r="C1923"/>
      <c r="D1923"/>
      <c r="E1923"/>
      <c r="F1923"/>
    </row>
    <row r="1924" spans="1:6" ht="14.4" x14ac:dyDescent="0.3">
      <c r="A1924"/>
      <c r="B1924"/>
      <c r="C1924"/>
      <c r="D1924"/>
      <c r="E1924"/>
      <c r="F1924"/>
    </row>
    <row r="1925" spans="1:6" ht="14.4" x14ac:dyDescent="0.3">
      <c r="A1925"/>
      <c r="B1925"/>
      <c r="C1925"/>
      <c r="D1925"/>
      <c r="E1925"/>
      <c r="F1925"/>
    </row>
    <row r="1926" spans="1:6" ht="14.4" x14ac:dyDescent="0.3">
      <c r="A1926"/>
      <c r="B1926"/>
      <c r="C1926"/>
      <c r="D1926"/>
      <c r="E1926"/>
      <c r="F1926"/>
    </row>
    <row r="1927" spans="1:6" ht="14.4" x14ac:dyDescent="0.3">
      <c r="A1927"/>
      <c r="B1927"/>
      <c r="C1927"/>
      <c r="D1927"/>
      <c r="E1927"/>
      <c r="F1927"/>
    </row>
    <row r="1928" spans="1:6" ht="14.4" x14ac:dyDescent="0.3">
      <c r="A1928"/>
      <c r="B1928"/>
      <c r="C1928"/>
      <c r="D1928"/>
      <c r="E1928"/>
      <c r="F1928"/>
    </row>
    <row r="1929" spans="1:6" ht="14.4" x14ac:dyDescent="0.3">
      <c r="A1929"/>
      <c r="B1929"/>
      <c r="C1929"/>
      <c r="D1929"/>
      <c r="E1929"/>
      <c r="F1929"/>
    </row>
    <row r="1930" spans="1:6" ht="14.4" x14ac:dyDescent="0.3">
      <c r="A1930"/>
      <c r="B1930"/>
      <c r="C1930"/>
      <c r="D1930"/>
      <c r="E1930"/>
      <c r="F1930"/>
    </row>
    <row r="1931" spans="1:6" ht="14.4" x14ac:dyDescent="0.3">
      <c r="A1931"/>
      <c r="B1931"/>
      <c r="C1931"/>
      <c r="D1931"/>
      <c r="E1931"/>
      <c r="F1931"/>
    </row>
    <row r="1932" spans="1:6" ht="14.4" x14ac:dyDescent="0.3">
      <c r="A1932"/>
      <c r="B1932"/>
      <c r="C1932"/>
      <c r="D1932"/>
      <c r="E1932"/>
      <c r="F1932"/>
    </row>
    <row r="1933" spans="1:6" ht="14.4" x14ac:dyDescent="0.3">
      <c r="A1933"/>
      <c r="B1933"/>
      <c r="C1933"/>
      <c r="D1933"/>
      <c r="E1933"/>
      <c r="F1933"/>
    </row>
    <row r="1934" spans="1:6" ht="14.4" x14ac:dyDescent="0.3">
      <c r="A1934"/>
      <c r="B1934"/>
      <c r="C1934"/>
      <c r="D1934"/>
      <c r="E1934"/>
      <c r="F1934"/>
    </row>
    <row r="1935" spans="1:6" ht="14.4" x14ac:dyDescent="0.3">
      <c r="A1935"/>
      <c r="B1935"/>
      <c r="C1935"/>
      <c r="D1935"/>
      <c r="E1935"/>
      <c r="F1935"/>
    </row>
    <row r="1936" spans="1:6" ht="14.4" x14ac:dyDescent="0.3">
      <c r="A1936"/>
      <c r="B1936"/>
      <c r="C1936"/>
      <c r="D1936"/>
      <c r="E1936"/>
      <c r="F1936"/>
    </row>
    <row r="1937" spans="1:6" ht="14.4" x14ac:dyDescent="0.3">
      <c r="A1937"/>
      <c r="B1937"/>
      <c r="C1937"/>
      <c r="D1937"/>
      <c r="E1937"/>
      <c r="F1937"/>
    </row>
    <row r="1938" spans="1:6" ht="14.4" x14ac:dyDescent="0.3">
      <c r="A1938"/>
      <c r="B1938"/>
      <c r="C1938"/>
      <c r="D1938"/>
      <c r="E1938"/>
      <c r="F1938"/>
    </row>
    <row r="1939" spans="1:6" ht="14.4" x14ac:dyDescent="0.3">
      <c r="A1939"/>
      <c r="B1939"/>
      <c r="C1939"/>
      <c r="D1939"/>
      <c r="E1939"/>
      <c r="F1939"/>
    </row>
    <row r="1940" spans="1:6" ht="14.4" x14ac:dyDescent="0.3">
      <c r="A1940"/>
      <c r="B1940"/>
      <c r="C1940"/>
      <c r="D1940"/>
      <c r="E1940"/>
      <c r="F1940"/>
    </row>
    <row r="1941" spans="1:6" ht="14.4" x14ac:dyDescent="0.3">
      <c r="A1941"/>
      <c r="B1941"/>
      <c r="C1941"/>
      <c r="D1941"/>
      <c r="E1941"/>
      <c r="F1941"/>
    </row>
    <row r="1942" spans="1:6" ht="14.4" x14ac:dyDescent="0.3">
      <c r="A1942"/>
      <c r="B1942"/>
      <c r="C1942"/>
      <c r="D1942"/>
      <c r="E1942"/>
      <c r="F1942"/>
    </row>
    <row r="1943" spans="1:6" ht="14.4" x14ac:dyDescent="0.3">
      <c r="A1943"/>
      <c r="B1943"/>
      <c r="C1943"/>
      <c r="D1943"/>
      <c r="E1943"/>
      <c r="F1943"/>
    </row>
    <row r="1944" spans="1:6" ht="14.4" x14ac:dyDescent="0.3">
      <c r="A1944"/>
      <c r="B1944"/>
      <c r="C1944"/>
      <c r="D1944"/>
      <c r="E1944"/>
      <c r="F1944"/>
    </row>
    <row r="1945" spans="1:6" ht="14.4" x14ac:dyDescent="0.3">
      <c r="A1945"/>
      <c r="B1945"/>
      <c r="C1945"/>
      <c r="D1945"/>
      <c r="E1945"/>
      <c r="F1945"/>
    </row>
    <row r="1946" spans="1:6" ht="14.4" x14ac:dyDescent="0.3">
      <c r="A1946"/>
      <c r="B1946"/>
      <c r="C1946"/>
      <c r="D1946"/>
      <c r="E1946"/>
      <c r="F1946"/>
    </row>
    <row r="1947" spans="1:6" ht="14.4" x14ac:dyDescent="0.3">
      <c r="A1947"/>
      <c r="B1947"/>
      <c r="C1947"/>
      <c r="D1947"/>
      <c r="E1947"/>
      <c r="F1947"/>
    </row>
    <row r="1948" spans="1:6" ht="14.4" x14ac:dyDescent="0.3">
      <c r="A1948"/>
      <c r="B1948"/>
      <c r="C1948"/>
      <c r="D1948"/>
      <c r="E1948"/>
      <c r="F1948"/>
    </row>
    <row r="1949" spans="1:6" ht="14.4" x14ac:dyDescent="0.3">
      <c r="A1949"/>
      <c r="B1949"/>
      <c r="C1949"/>
      <c r="D1949"/>
      <c r="E1949"/>
      <c r="F1949"/>
    </row>
    <row r="1950" spans="1:6" ht="14.4" x14ac:dyDescent="0.3">
      <c r="A1950"/>
      <c r="B1950"/>
      <c r="C1950"/>
      <c r="D1950"/>
      <c r="E1950"/>
      <c r="F1950"/>
    </row>
    <row r="1951" spans="1:6" ht="14.4" x14ac:dyDescent="0.3">
      <c r="A1951"/>
      <c r="B1951"/>
      <c r="C1951"/>
      <c r="D1951"/>
      <c r="E1951"/>
      <c r="F1951"/>
    </row>
    <row r="1952" spans="1:6" ht="14.4" x14ac:dyDescent="0.3">
      <c r="A1952"/>
      <c r="B1952"/>
      <c r="C1952"/>
      <c r="D1952"/>
      <c r="E1952"/>
      <c r="F1952"/>
    </row>
    <row r="1953" spans="1:6" ht="14.4" x14ac:dyDescent="0.3">
      <c r="A1953"/>
      <c r="B1953"/>
      <c r="C1953"/>
      <c r="D1953"/>
      <c r="E1953"/>
      <c r="F1953"/>
    </row>
    <row r="1954" spans="1:6" ht="14.4" x14ac:dyDescent="0.3">
      <c r="A1954"/>
      <c r="B1954"/>
      <c r="C1954"/>
      <c r="D1954"/>
      <c r="E1954"/>
      <c r="F1954"/>
    </row>
    <row r="1955" spans="1:6" ht="14.4" x14ac:dyDescent="0.3">
      <c r="A1955"/>
      <c r="B1955"/>
      <c r="C1955"/>
      <c r="D1955"/>
      <c r="E1955"/>
      <c r="F1955"/>
    </row>
    <row r="1956" spans="1:6" ht="14.4" x14ac:dyDescent="0.3">
      <c r="A1956"/>
      <c r="B1956"/>
      <c r="C1956"/>
      <c r="D1956"/>
      <c r="E1956"/>
      <c r="F1956"/>
    </row>
    <row r="1957" spans="1:6" ht="14.4" x14ac:dyDescent="0.3">
      <c r="A1957"/>
      <c r="B1957"/>
      <c r="C1957"/>
      <c r="D1957"/>
      <c r="E1957"/>
      <c r="F1957"/>
    </row>
    <row r="1958" spans="1:6" ht="14.4" x14ac:dyDescent="0.3">
      <c r="A1958"/>
      <c r="B1958"/>
      <c r="C1958"/>
      <c r="D1958"/>
      <c r="E1958"/>
      <c r="F1958"/>
    </row>
    <row r="1959" spans="1:6" ht="14.4" x14ac:dyDescent="0.3">
      <c r="A1959"/>
      <c r="B1959"/>
      <c r="C1959"/>
      <c r="D1959"/>
      <c r="E1959"/>
      <c r="F1959"/>
    </row>
    <row r="1960" spans="1:6" ht="14.4" x14ac:dyDescent="0.3">
      <c r="A1960"/>
      <c r="B1960"/>
      <c r="C1960"/>
      <c r="D1960"/>
      <c r="E1960"/>
      <c r="F1960"/>
    </row>
    <row r="1961" spans="1:6" ht="14.4" x14ac:dyDescent="0.3">
      <c r="A1961"/>
      <c r="B1961"/>
      <c r="C1961"/>
      <c r="D1961"/>
      <c r="E1961"/>
      <c r="F1961"/>
    </row>
    <row r="1962" spans="1:6" ht="14.4" x14ac:dyDescent="0.3">
      <c r="A1962"/>
      <c r="B1962"/>
      <c r="C1962"/>
      <c r="D1962"/>
      <c r="E1962"/>
      <c r="F1962"/>
    </row>
    <row r="1963" spans="1:6" ht="14.4" x14ac:dyDescent="0.3">
      <c r="A1963"/>
      <c r="B1963"/>
      <c r="C1963"/>
      <c r="D1963"/>
      <c r="E1963"/>
      <c r="F1963"/>
    </row>
    <row r="1964" spans="1:6" ht="14.4" x14ac:dyDescent="0.3">
      <c r="A1964"/>
      <c r="B1964"/>
      <c r="C1964"/>
      <c r="D1964"/>
      <c r="E1964"/>
      <c r="F1964"/>
    </row>
    <row r="1965" spans="1:6" ht="14.4" x14ac:dyDescent="0.3">
      <c r="A1965"/>
      <c r="B1965"/>
      <c r="C1965"/>
      <c r="D1965"/>
      <c r="E1965"/>
      <c r="F1965"/>
    </row>
    <row r="1966" spans="1:6" ht="14.4" x14ac:dyDescent="0.3">
      <c r="A1966"/>
      <c r="B1966"/>
      <c r="C1966"/>
      <c r="D1966"/>
      <c r="E1966"/>
      <c r="F1966"/>
    </row>
    <row r="1967" spans="1:6" ht="14.4" x14ac:dyDescent="0.3">
      <c r="A1967"/>
      <c r="B1967"/>
      <c r="C1967"/>
      <c r="D1967"/>
      <c r="E1967"/>
      <c r="F1967"/>
    </row>
    <row r="1968" spans="1:6" ht="14.4" x14ac:dyDescent="0.3">
      <c r="A1968"/>
      <c r="B1968"/>
      <c r="C1968"/>
      <c r="D1968"/>
      <c r="E1968"/>
      <c r="F1968"/>
    </row>
    <row r="1969" spans="1:6" ht="14.4" x14ac:dyDescent="0.3">
      <c r="A1969"/>
      <c r="B1969"/>
      <c r="C1969"/>
      <c r="D1969"/>
      <c r="E1969"/>
      <c r="F1969"/>
    </row>
    <row r="1970" spans="1:6" ht="14.4" x14ac:dyDescent="0.3">
      <c r="A1970"/>
      <c r="B1970"/>
      <c r="C1970"/>
      <c r="D1970"/>
      <c r="E1970"/>
      <c r="F1970"/>
    </row>
    <row r="1971" spans="1:6" ht="14.4" x14ac:dyDescent="0.3">
      <c r="A1971"/>
      <c r="B1971"/>
      <c r="C1971"/>
      <c r="D1971"/>
      <c r="E1971"/>
      <c r="F1971"/>
    </row>
    <row r="1972" spans="1:6" ht="14.4" x14ac:dyDescent="0.3">
      <c r="A1972"/>
      <c r="B1972"/>
      <c r="C1972"/>
      <c r="D1972"/>
      <c r="E1972"/>
      <c r="F1972"/>
    </row>
    <row r="1973" spans="1:6" ht="14.4" x14ac:dyDescent="0.3">
      <c r="A1973"/>
      <c r="B1973"/>
      <c r="C1973"/>
      <c r="D1973"/>
      <c r="E1973"/>
      <c r="F1973"/>
    </row>
    <row r="1974" spans="1:6" ht="14.4" x14ac:dyDescent="0.3">
      <c r="A1974"/>
      <c r="B1974"/>
      <c r="C1974"/>
      <c r="D1974"/>
      <c r="E1974"/>
      <c r="F1974"/>
    </row>
    <row r="1975" spans="1:6" ht="14.4" x14ac:dyDescent="0.3">
      <c r="A1975"/>
      <c r="B1975"/>
      <c r="C1975"/>
      <c r="D1975"/>
      <c r="E1975"/>
      <c r="F1975"/>
    </row>
    <row r="1976" spans="1:6" ht="14.4" x14ac:dyDescent="0.3">
      <c r="A1976"/>
      <c r="B1976"/>
      <c r="C1976"/>
      <c r="D1976"/>
      <c r="E1976"/>
      <c r="F1976"/>
    </row>
    <row r="1977" spans="1:6" ht="14.4" x14ac:dyDescent="0.3">
      <c r="A1977"/>
      <c r="B1977"/>
      <c r="C1977"/>
      <c r="D1977"/>
      <c r="E1977"/>
      <c r="F1977"/>
    </row>
    <row r="1978" spans="1:6" ht="14.4" x14ac:dyDescent="0.3">
      <c r="A1978"/>
      <c r="B1978"/>
      <c r="C1978"/>
      <c r="D1978"/>
      <c r="E1978"/>
      <c r="F1978"/>
    </row>
    <row r="1979" spans="1:6" ht="14.4" x14ac:dyDescent="0.3">
      <c r="A1979"/>
      <c r="B1979"/>
      <c r="C1979"/>
      <c r="D1979"/>
      <c r="E1979"/>
      <c r="F1979"/>
    </row>
    <row r="1980" spans="1:6" ht="14.4" x14ac:dyDescent="0.3">
      <c r="A1980"/>
      <c r="B1980"/>
      <c r="C1980"/>
      <c r="D1980"/>
      <c r="E1980"/>
      <c r="F1980"/>
    </row>
    <row r="1981" spans="1:6" ht="14.4" x14ac:dyDescent="0.3">
      <c r="A1981"/>
      <c r="B1981"/>
      <c r="C1981"/>
      <c r="D1981"/>
      <c r="E1981"/>
      <c r="F1981"/>
    </row>
    <row r="1982" spans="1:6" ht="14.4" x14ac:dyDescent="0.3">
      <c r="A1982"/>
      <c r="B1982"/>
      <c r="C1982"/>
      <c r="D1982"/>
      <c r="E1982"/>
      <c r="F1982"/>
    </row>
    <row r="1983" spans="1:6" ht="14.4" x14ac:dyDescent="0.3">
      <c r="A1983"/>
      <c r="B1983"/>
      <c r="C1983"/>
      <c r="D1983"/>
      <c r="E1983"/>
      <c r="F1983"/>
    </row>
    <row r="1984" spans="1:6" ht="14.4" x14ac:dyDescent="0.3">
      <c r="A1984"/>
      <c r="B1984"/>
      <c r="C1984"/>
      <c r="D1984"/>
      <c r="E1984"/>
      <c r="F1984"/>
    </row>
    <row r="1985" spans="1:6" ht="14.4" x14ac:dyDescent="0.3">
      <c r="A1985"/>
      <c r="B1985"/>
      <c r="C1985"/>
      <c r="D1985"/>
      <c r="E1985"/>
      <c r="F1985"/>
    </row>
    <row r="1986" spans="1:6" ht="14.4" x14ac:dyDescent="0.3">
      <c r="A1986"/>
      <c r="B1986"/>
      <c r="C1986"/>
      <c r="D1986"/>
      <c r="E1986"/>
      <c r="F1986"/>
    </row>
    <row r="1987" spans="1:6" ht="14.4" x14ac:dyDescent="0.3">
      <c r="A1987"/>
      <c r="B1987"/>
      <c r="C1987"/>
      <c r="D1987"/>
      <c r="E1987"/>
      <c r="F1987"/>
    </row>
    <row r="1988" spans="1:6" ht="14.4" x14ac:dyDescent="0.3">
      <c r="A1988"/>
      <c r="B1988"/>
      <c r="C1988"/>
      <c r="D1988"/>
      <c r="E1988"/>
      <c r="F1988"/>
    </row>
    <row r="1989" spans="1:6" ht="14.4" x14ac:dyDescent="0.3">
      <c r="A1989"/>
      <c r="B1989"/>
      <c r="C1989"/>
      <c r="D1989"/>
      <c r="E1989"/>
      <c r="F1989"/>
    </row>
    <row r="1990" spans="1:6" ht="14.4" x14ac:dyDescent="0.3">
      <c r="A1990"/>
      <c r="B1990"/>
      <c r="C1990"/>
      <c r="D1990"/>
      <c r="E1990"/>
      <c r="F1990"/>
    </row>
    <row r="1991" spans="1:6" ht="14.4" x14ac:dyDescent="0.3">
      <c r="A1991"/>
      <c r="B1991"/>
      <c r="C1991"/>
      <c r="D1991"/>
      <c r="E1991"/>
      <c r="F1991"/>
    </row>
    <row r="1992" spans="1:6" ht="14.4" x14ac:dyDescent="0.3">
      <c r="A1992"/>
      <c r="B1992"/>
      <c r="C1992"/>
      <c r="D1992"/>
      <c r="E1992"/>
      <c r="F1992"/>
    </row>
    <row r="1993" spans="1:6" ht="14.4" x14ac:dyDescent="0.3">
      <c r="A1993"/>
      <c r="B1993"/>
      <c r="C1993"/>
      <c r="D1993"/>
      <c r="E1993"/>
      <c r="F1993"/>
    </row>
    <row r="1994" spans="1:6" ht="14.4" x14ac:dyDescent="0.3">
      <c r="A1994"/>
      <c r="B1994"/>
      <c r="C1994"/>
      <c r="D1994"/>
      <c r="E1994"/>
      <c r="F1994"/>
    </row>
    <row r="1995" spans="1:6" ht="14.4" x14ac:dyDescent="0.3">
      <c r="A1995"/>
      <c r="B1995"/>
      <c r="C1995"/>
      <c r="D1995"/>
      <c r="E1995"/>
      <c r="F1995"/>
    </row>
    <row r="1996" spans="1:6" ht="14.4" x14ac:dyDescent="0.3">
      <c r="A1996"/>
      <c r="B1996"/>
      <c r="C1996"/>
      <c r="D1996"/>
      <c r="E1996"/>
      <c r="F1996"/>
    </row>
    <row r="1997" spans="1:6" ht="14.4" x14ac:dyDescent="0.3">
      <c r="A1997"/>
      <c r="B1997"/>
      <c r="C1997"/>
      <c r="D1997"/>
      <c r="E1997"/>
      <c r="F1997"/>
    </row>
    <row r="1998" spans="1:6" ht="14.4" x14ac:dyDescent="0.3">
      <c r="A1998"/>
      <c r="B1998"/>
      <c r="C1998"/>
      <c r="D1998"/>
      <c r="E1998"/>
      <c r="F1998"/>
    </row>
    <row r="1999" spans="1:6" ht="14.4" x14ac:dyDescent="0.3">
      <c r="A1999"/>
      <c r="B1999"/>
      <c r="C1999"/>
      <c r="D1999"/>
      <c r="E1999"/>
      <c r="F1999"/>
    </row>
    <row r="2000" spans="1:6" ht="14.4" x14ac:dyDescent="0.3">
      <c r="A2000"/>
      <c r="B2000"/>
      <c r="C2000"/>
      <c r="D2000"/>
      <c r="E2000"/>
      <c r="F2000"/>
    </row>
    <row r="2001" spans="1:6" ht="14.4" x14ac:dyDescent="0.3">
      <c r="A2001"/>
      <c r="B2001"/>
      <c r="C2001"/>
      <c r="D2001"/>
      <c r="E2001"/>
      <c r="F2001"/>
    </row>
    <row r="2002" spans="1:6" ht="14.4" x14ac:dyDescent="0.3">
      <c r="A2002"/>
      <c r="B2002"/>
      <c r="C2002"/>
      <c r="D2002"/>
      <c r="E2002"/>
      <c r="F2002"/>
    </row>
    <row r="2003" spans="1:6" ht="14.4" x14ac:dyDescent="0.3">
      <c r="A2003"/>
      <c r="B2003"/>
      <c r="C2003"/>
      <c r="D2003"/>
      <c r="E2003"/>
      <c r="F2003"/>
    </row>
    <row r="2004" spans="1:6" ht="14.4" x14ac:dyDescent="0.3">
      <c r="A2004"/>
      <c r="B2004"/>
      <c r="C2004"/>
      <c r="D2004"/>
      <c r="E2004"/>
      <c r="F2004"/>
    </row>
    <row r="2005" spans="1:6" ht="14.4" x14ac:dyDescent="0.3">
      <c r="A2005"/>
      <c r="B2005"/>
      <c r="C2005"/>
      <c r="D2005"/>
      <c r="E2005"/>
      <c r="F2005"/>
    </row>
    <row r="2006" spans="1:6" ht="14.4" x14ac:dyDescent="0.3">
      <c r="A2006"/>
      <c r="B2006"/>
      <c r="C2006"/>
      <c r="D2006"/>
      <c r="E2006"/>
      <c r="F2006"/>
    </row>
    <row r="2007" spans="1:6" ht="14.4" x14ac:dyDescent="0.3">
      <c r="A2007"/>
      <c r="B2007"/>
      <c r="C2007"/>
      <c r="D2007"/>
      <c r="E2007"/>
      <c r="F2007"/>
    </row>
    <row r="2008" spans="1:6" ht="14.4" x14ac:dyDescent="0.3">
      <c r="A2008"/>
      <c r="B2008"/>
      <c r="C2008"/>
      <c r="D2008"/>
      <c r="E2008"/>
      <c r="F2008"/>
    </row>
    <row r="2009" spans="1:6" ht="14.4" x14ac:dyDescent="0.3">
      <c r="A2009"/>
      <c r="B2009"/>
      <c r="C2009"/>
      <c r="D2009"/>
      <c r="E2009"/>
      <c r="F2009"/>
    </row>
    <row r="2010" spans="1:6" ht="14.4" x14ac:dyDescent="0.3">
      <c r="A2010"/>
      <c r="B2010"/>
      <c r="C2010"/>
      <c r="D2010"/>
      <c r="E2010"/>
      <c r="F2010"/>
    </row>
    <row r="2011" spans="1:6" ht="14.4" x14ac:dyDescent="0.3">
      <c r="A2011"/>
      <c r="B2011"/>
      <c r="C2011"/>
      <c r="D2011"/>
      <c r="E2011"/>
      <c r="F2011"/>
    </row>
    <row r="2012" spans="1:6" ht="14.4" x14ac:dyDescent="0.3">
      <c r="A2012"/>
      <c r="B2012"/>
      <c r="C2012"/>
      <c r="D2012"/>
      <c r="E2012"/>
      <c r="F2012"/>
    </row>
    <row r="2013" spans="1:6" ht="14.4" x14ac:dyDescent="0.3">
      <c r="A2013"/>
      <c r="B2013"/>
      <c r="C2013"/>
      <c r="D2013"/>
      <c r="E2013"/>
      <c r="F2013"/>
    </row>
    <row r="2014" spans="1:6" ht="14.4" x14ac:dyDescent="0.3">
      <c r="A2014"/>
      <c r="B2014"/>
      <c r="C2014"/>
      <c r="D2014"/>
      <c r="E2014"/>
      <c r="F2014"/>
    </row>
    <row r="2015" spans="1:6" ht="14.4" x14ac:dyDescent="0.3">
      <c r="A2015"/>
      <c r="B2015"/>
      <c r="C2015"/>
      <c r="D2015"/>
      <c r="E2015"/>
      <c r="F2015"/>
    </row>
    <row r="2016" spans="1:6" ht="14.4" x14ac:dyDescent="0.3">
      <c r="A2016"/>
      <c r="B2016"/>
      <c r="C2016"/>
      <c r="D2016"/>
      <c r="E2016"/>
      <c r="F2016"/>
    </row>
    <row r="2017" spans="1:6" ht="14.4" x14ac:dyDescent="0.3">
      <c r="A2017"/>
      <c r="B2017"/>
      <c r="C2017"/>
      <c r="D2017"/>
      <c r="E2017"/>
      <c r="F2017"/>
    </row>
    <row r="2018" spans="1:6" ht="14.4" x14ac:dyDescent="0.3">
      <c r="A2018"/>
      <c r="B2018"/>
      <c r="C2018"/>
      <c r="D2018"/>
      <c r="E2018"/>
      <c r="F2018"/>
    </row>
    <row r="2019" spans="1:6" ht="14.4" x14ac:dyDescent="0.3">
      <c r="A2019"/>
      <c r="B2019"/>
      <c r="C2019"/>
      <c r="D2019"/>
      <c r="E2019"/>
      <c r="F2019"/>
    </row>
    <row r="2020" spans="1:6" ht="14.4" x14ac:dyDescent="0.3">
      <c r="A2020"/>
      <c r="B2020"/>
      <c r="C2020"/>
      <c r="D2020"/>
      <c r="E2020"/>
      <c r="F2020"/>
    </row>
    <row r="2021" spans="1:6" ht="14.4" x14ac:dyDescent="0.3">
      <c r="A2021"/>
      <c r="B2021"/>
      <c r="C2021"/>
      <c r="D2021"/>
      <c r="E2021"/>
      <c r="F2021"/>
    </row>
    <row r="2022" spans="1:6" ht="14.4" x14ac:dyDescent="0.3">
      <c r="A2022"/>
      <c r="B2022"/>
      <c r="C2022"/>
      <c r="D2022"/>
      <c r="E2022"/>
      <c r="F2022"/>
    </row>
    <row r="2023" spans="1:6" ht="14.4" x14ac:dyDescent="0.3">
      <c r="A2023"/>
      <c r="B2023"/>
      <c r="C2023"/>
      <c r="D2023"/>
      <c r="E2023"/>
      <c r="F2023"/>
    </row>
    <row r="2024" spans="1:6" ht="14.4" x14ac:dyDescent="0.3">
      <c r="A2024"/>
      <c r="B2024"/>
      <c r="C2024"/>
      <c r="D2024"/>
      <c r="E2024"/>
      <c r="F2024"/>
    </row>
    <row r="2025" spans="1:6" ht="14.4" x14ac:dyDescent="0.3">
      <c r="A2025"/>
      <c r="B2025"/>
      <c r="C2025"/>
      <c r="D2025"/>
      <c r="E2025"/>
      <c r="F2025"/>
    </row>
    <row r="2026" spans="1:6" ht="14.4" x14ac:dyDescent="0.3">
      <c r="A2026"/>
      <c r="B2026"/>
      <c r="C2026"/>
      <c r="D2026"/>
      <c r="E2026"/>
      <c r="F2026"/>
    </row>
    <row r="2027" spans="1:6" ht="14.4" x14ac:dyDescent="0.3">
      <c r="A2027"/>
      <c r="B2027"/>
      <c r="C2027"/>
      <c r="D2027"/>
      <c r="E2027"/>
      <c r="F2027"/>
    </row>
    <row r="2028" spans="1:6" ht="14.4" x14ac:dyDescent="0.3">
      <c r="A2028"/>
      <c r="B2028"/>
      <c r="C2028"/>
      <c r="D2028"/>
      <c r="E2028"/>
      <c r="F2028"/>
    </row>
    <row r="2029" spans="1:6" ht="14.4" x14ac:dyDescent="0.3">
      <c r="A2029"/>
      <c r="B2029"/>
      <c r="C2029"/>
      <c r="D2029"/>
      <c r="E2029"/>
      <c r="F2029"/>
    </row>
    <row r="2030" spans="1:6" ht="14.4" x14ac:dyDescent="0.3">
      <c r="A2030"/>
      <c r="B2030"/>
      <c r="C2030"/>
      <c r="D2030"/>
      <c r="E2030"/>
      <c r="F2030"/>
    </row>
    <row r="2031" spans="1:6" ht="14.4" x14ac:dyDescent="0.3">
      <c r="A2031"/>
      <c r="B2031"/>
      <c r="C2031"/>
      <c r="D2031"/>
      <c r="E2031"/>
      <c r="F2031"/>
    </row>
    <row r="2032" spans="1:6" ht="14.4" x14ac:dyDescent="0.3">
      <c r="A2032"/>
      <c r="B2032"/>
      <c r="C2032"/>
      <c r="D2032"/>
      <c r="E2032"/>
      <c r="F2032"/>
    </row>
    <row r="2033" spans="1:6" ht="14.4" x14ac:dyDescent="0.3">
      <c r="A2033"/>
      <c r="B2033"/>
      <c r="C2033"/>
      <c r="D2033"/>
      <c r="E2033"/>
      <c r="F2033"/>
    </row>
    <row r="2034" spans="1:6" ht="14.4" x14ac:dyDescent="0.3">
      <c r="A2034"/>
      <c r="B2034"/>
      <c r="C2034"/>
      <c r="D2034"/>
      <c r="E2034"/>
      <c r="F2034"/>
    </row>
    <row r="2035" spans="1:6" ht="14.4" x14ac:dyDescent="0.3">
      <c r="A2035"/>
      <c r="B2035"/>
      <c r="C2035"/>
      <c r="D2035"/>
      <c r="E2035"/>
      <c r="F2035"/>
    </row>
    <row r="2036" spans="1:6" ht="14.4" x14ac:dyDescent="0.3">
      <c r="A2036"/>
      <c r="B2036"/>
      <c r="C2036"/>
      <c r="D2036"/>
      <c r="E2036"/>
      <c r="F2036"/>
    </row>
    <row r="2037" spans="1:6" ht="14.4" x14ac:dyDescent="0.3">
      <c r="A2037"/>
      <c r="B2037"/>
      <c r="C2037"/>
      <c r="D2037"/>
      <c r="E2037"/>
      <c r="F2037"/>
    </row>
    <row r="2038" spans="1:6" ht="14.4" x14ac:dyDescent="0.3">
      <c r="A2038"/>
      <c r="B2038"/>
      <c r="C2038"/>
      <c r="D2038"/>
      <c r="E2038"/>
      <c r="F2038"/>
    </row>
    <row r="2039" spans="1:6" ht="14.4" x14ac:dyDescent="0.3">
      <c r="A2039"/>
      <c r="B2039"/>
      <c r="C2039"/>
      <c r="D2039"/>
      <c r="E2039"/>
      <c r="F2039"/>
    </row>
    <row r="2040" spans="1:6" ht="14.4" x14ac:dyDescent="0.3">
      <c r="A2040"/>
      <c r="B2040"/>
      <c r="C2040"/>
      <c r="D2040"/>
      <c r="E2040"/>
      <c r="F2040"/>
    </row>
    <row r="2041" spans="1:6" ht="14.4" x14ac:dyDescent="0.3">
      <c r="A2041"/>
      <c r="B2041"/>
      <c r="C2041"/>
      <c r="D2041"/>
      <c r="E2041"/>
      <c r="F2041"/>
    </row>
    <row r="2042" spans="1:6" ht="14.4" x14ac:dyDescent="0.3">
      <c r="A2042"/>
      <c r="B2042"/>
      <c r="C2042"/>
      <c r="D2042"/>
      <c r="E2042"/>
      <c r="F2042"/>
    </row>
    <row r="2043" spans="1:6" ht="14.4" x14ac:dyDescent="0.3">
      <c r="A2043"/>
      <c r="B2043"/>
      <c r="C2043"/>
      <c r="D2043"/>
      <c r="E2043"/>
      <c r="F2043"/>
    </row>
    <row r="2044" spans="1:6" ht="14.4" x14ac:dyDescent="0.3">
      <c r="A2044"/>
      <c r="B2044"/>
      <c r="C2044"/>
      <c r="D2044"/>
      <c r="E2044"/>
      <c r="F2044"/>
    </row>
    <row r="2045" spans="1:6" ht="14.4" x14ac:dyDescent="0.3">
      <c r="A2045"/>
      <c r="B2045"/>
      <c r="C2045"/>
      <c r="D2045"/>
      <c r="E2045"/>
      <c r="F2045"/>
    </row>
    <row r="2046" spans="1:6" ht="14.4" x14ac:dyDescent="0.3">
      <c r="A2046"/>
      <c r="B2046"/>
      <c r="C2046"/>
      <c r="D2046"/>
      <c r="E2046"/>
      <c r="F2046"/>
    </row>
    <row r="2047" spans="1:6" ht="14.4" x14ac:dyDescent="0.3">
      <c r="A2047"/>
      <c r="B2047"/>
      <c r="C2047"/>
      <c r="D2047"/>
      <c r="E2047"/>
      <c r="F2047"/>
    </row>
    <row r="2048" spans="1:6" ht="14.4" x14ac:dyDescent="0.3">
      <c r="A2048"/>
      <c r="B2048"/>
      <c r="C2048"/>
      <c r="D2048"/>
      <c r="E2048"/>
      <c r="F2048"/>
    </row>
    <row r="2049" spans="1:6" ht="14.4" x14ac:dyDescent="0.3">
      <c r="A2049"/>
      <c r="B2049"/>
      <c r="C2049"/>
      <c r="D2049"/>
      <c r="E2049"/>
      <c r="F2049"/>
    </row>
    <row r="2050" spans="1:6" ht="14.4" x14ac:dyDescent="0.3">
      <c r="A2050"/>
      <c r="B2050"/>
      <c r="C2050"/>
      <c r="D2050"/>
      <c r="E2050"/>
      <c r="F2050"/>
    </row>
    <row r="2051" spans="1:6" ht="14.4" x14ac:dyDescent="0.3">
      <c r="A2051"/>
      <c r="B2051"/>
      <c r="C2051"/>
      <c r="D2051"/>
      <c r="E2051"/>
      <c r="F2051"/>
    </row>
    <row r="2052" spans="1:6" ht="14.4" x14ac:dyDescent="0.3">
      <c r="A2052"/>
      <c r="B2052"/>
      <c r="C2052"/>
      <c r="D2052"/>
      <c r="E2052"/>
      <c r="F2052"/>
    </row>
    <row r="2053" spans="1:6" ht="14.4" x14ac:dyDescent="0.3">
      <c r="A2053"/>
      <c r="B2053"/>
      <c r="C2053"/>
      <c r="D2053"/>
      <c r="E2053"/>
      <c r="F2053"/>
    </row>
    <row r="2054" spans="1:6" ht="14.4" x14ac:dyDescent="0.3">
      <c r="A2054"/>
      <c r="B2054"/>
      <c r="C2054"/>
      <c r="D2054"/>
      <c r="E2054"/>
      <c r="F2054"/>
    </row>
    <row r="2055" spans="1:6" ht="14.4" x14ac:dyDescent="0.3">
      <c r="A2055"/>
      <c r="B2055"/>
      <c r="C2055"/>
      <c r="D2055"/>
      <c r="E2055"/>
      <c r="F2055"/>
    </row>
    <row r="2056" spans="1:6" ht="14.4" x14ac:dyDescent="0.3">
      <c r="A2056"/>
      <c r="B2056"/>
      <c r="C2056"/>
      <c r="D2056"/>
      <c r="E2056"/>
      <c r="F2056"/>
    </row>
    <row r="2057" spans="1:6" ht="14.4" x14ac:dyDescent="0.3">
      <c r="A2057"/>
      <c r="B2057"/>
      <c r="C2057"/>
      <c r="D2057"/>
      <c r="E2057"/>
      <c r="F2057"/>
    </row>
    <row r="2058" spans="1:6" ht="14.4" x14ac:dyDescent="0.3">
      <c r="A2058"/>
      <c r="B2058"/>
      <c r="C2058"/>
      <c r="D2058"/>
      <c r="E2058"/>
      <c r="F2058"/>
    </row>
    <row r="2059" spans="1:6" ht="14.4" x14ac:dyDescent="0.3">
      <c r="A2059"/>
      <c r="B2059"/>
      <c r="C2059"/>
      <c r="D2059"/>
      <c r="E2059"/>
      <c r="F2059"/>
    </row>
    <row r="2060" spans="1:6" ht="14.4" x14ac:dyDescent="0.3">
      <c r="A2060"/>
      <c r="B2060"/>
      <c r="C2060"/>
      <c r="D2060"/>
      <c r="E2060"/>
      <c r="F2060"/>
    </row>
    <row r="2061" spans="1:6" ht="14.4" x14ac:dyDescent="0.3">
      <c r="A2061"/>
      <c r="B2061"/>
      <c r="C2061"/>
      <c r="D2061"/>
      <c r="E2061"/>
      <c r="F2061"/>
    </row>
    <row r="2062" spans="1:6" ht="14.4" x14ac:dyDescent="0.3">
      <c r="A2062"/>
      <c r="B2062"/>
      <c r="C2062"/>
      <c r="D2062"/>
      <c r="E2062"/>
      <c r="F2062"/>
    </row>
    <row r="2063" spans="1:6" ht="14.4" x14ac:dyDescent="0.3">
      <c r="A2063"/>
      <c r="B2063"/>
      <c r="C2063"/>
      <c r="D2063"/>
      <c r="E2063"/>
      <c r="F2063"/>
    </row>
    <row r="2064" spans="1:6" ht="14.4" x14ac:dyDescent="0.3">
      <c r="A2064"/>
      <c r="B2064"/>
      <c r="C2064"/>
      <c r="D2064"/>
      <c r="E2064"/>
      <c r="F2064"/>
    </row>
    <row r="2065" spans="1:6" ht="14.4" x14ac:dyDescent="0.3">
      <c r="A2065"/>
      <c r="B2065"/>
      <c r="C2065"/>
      <c r="D2065"/>
      <c r="E2065"/>
      <c r="F2065"/>
    </row>
    <row r="2066" spans="1:6" ht="14.4" x14ac:dyDescent="0.3">
      <c r="A2066"/>
      <c r="B2066"/>
      <c r="C2066"/>
      <c r="D2066"/>
      <c r="E2066"/>
      <c r="F2066"/>
    </row>
    <row r="2067" spans="1:6" ht="14.4" x14ac:dyDescent="0.3">
      <c r="A2067"/>
      <c r="B2067"/>
      <c r="C2067"/>
      <c r="D2067"/>
      <c r="E2067"/>
      <c r="F2067"/>
    </row>
    <row r="2068" spans="1:6" ht="14.4" x14ac:dyDescent="0.3">
      <c r="A2068"/>
      <c r="B2068"/>
      <c r="C2068"/>
      <c r="D2068"/>
      <c r="E2068"/>
      <c r="F2068"/>
    </row>
    <row r="2069" spans="1:6" ht="14.4" x14ac:dyDescent="0.3">
      <c r="A2069"/>
      <c r="B2069"/>
      <c r="C2069"/>
      <c r="D2069"/>
      <c r="E2069"/>
      <c r="F2069"/>
    </row>
    <row r="2070" spans="1:6" ht="14.4" x14ac:dyDescent="0.3">
      <c r="A2070"/>
      <c r="B2070"/>
      <c r="C2070"/>
      <c r="D2070"/>
      <c r="E2070"/>
      <c r="F2070"/>
    </row>
    <row r="2071" spans="1:6" ht="14.4" x14ac:dyDescent="0.3">
      <c r="A2071"/>
      <c r="B2071"/>
      <c r="C2071"/>
      <c r="D2071"/>
      <c r="E2071"/>
      <c r="F2071"/>
    </row>
    <row r="2072" spans="1:6" ht="14.4" x14ac:dyDescent="0.3">
      <c r="A2072"/>
      <c r="B2072"/>
      <c r="C2072"/>
      <c r="D2072"/>
      <c r="E2072"/>
      <c r="F2072"/>
    </row>
    <row r="2073" spans="1:6" ht="14.4" x14ac:dyDescent="0.3">
      <c r="A2073"/>
      <c r="B2073"/>
      <c r="C2073"/>
      <c r="D2073"/>
      <c r="E2073"/>
      <c r="F2073"/>
    </row>
    <row r="2074" spans="1:6" ht="14.4" x14ac:dyDescent="0.3">
      <c r="A2074"/>
      <c r="B2074"/>
      <c r="C2074"/>
      <c r="D2074"/>
      <c r="E2074"/>
      <c r="F2074"/>
    </row>
    <row r="2075" spans="1:6" ht="14.4" x14ac:dyDescent="0.3">
      <c r="A2075"/>
      <c r="B2075"/>
      <c r="C2075"/>
      <c r="D2075"/>
      <c r="E2075"/>
      <c r="F2075"/>
    </row>
    <row r="2076" spans="1:6" ht="14.4" x14ac:dyDescent="0.3">
      <c r="A2076"/>
      <c r="B2076"/>
      <c r="C2076"/>
      <c r="D2076"/>
      <c r="E2076"/>
      <c r="F2076"/>
    </row>
    <row r="2077" spans="1:6" ht="14.4" x14ac:dyDescent="0.3">
      <c r="A2077"/>
      <c r="B2077"/>
      <c r="C2077"/>
      <c r="D2077"/>
      <c r="E2077"/>
      <c r="F2077"/>
    </row>
    <row r="2078" spans="1:6" ht="14.4" x14ac:dyDescent="0.3">
      <c r="A2078"/>
      <c r="B2078"/>
      <c r="C2078"/>
      <c r="D2078"/>
      <c r="E2078"/>
      <c r="F2078"/>
    </row>
    <row r="2079" spans="1:6" ht="14.4" x14ac:dyDescent="0.3">
      <c r="A2079"/>
      <c r="B2079"/>
      <c r="C2079"/>
      <c r="D2079"/>
      <c r="E2079"/>
      <c r="F2079"/>
    </row>
    <row r="2080" spans="1:6" ht="14.4" x14ac:dyDescent="0.3">
      <c r="A2080"/>
      <c r="B2080"/>
      <c r="C2080"/>
      <c r="D2080"/>
      <c r="E2080"/>
      <c r="F2080"/>
    </row>
    <row r="2081" spans="1:6" ht="14.4" x14ac:dyDescent="0.3">
      <c r="A2081"/>
      <c r="B2081"/>
      <c r="C2081"/>
      <c r="D2081"/>
      <c r="E2081"/>
      <c r="F2081"/>
    </row>
    <row r="2082" spans="1:6" ht="14.4" x14ac:dyDescent="0.3">
      <c r="A2082"/>
      <c r="B2082"/>
      <c r="C2082"/>
      <c r="D2082"/>
      <c r="E2082"/>
      <c r="F2082"/>
    </row>
    <row r="2083" spans="1:6" ht="14.4" x14ac:dyDescent="0.3">
      <c r="A2083"/>
      <c r="B2083"/>
      <c r="C2083"/>
      <c r="D2083"/>
      <c r="E2083"/>
      <c r="F2083"/>
    </row>
    <row r="2084" spans="1:6" ht="14.4" x14ac:dyDescent="0.3">
      <c r="A2084"/>
      <c r="B2084"/>
      <c r="C2084"/>
      <c r="D2084"/>
      <c r="E2084"/>
      <c r="F2084"/>
    </row>
    <row r="2085" spans="1:6" ht="14.4" x14ac:dyDescent="0.3">
      <c r="A2085"/>
      <c r="B2085"/>
      <c r="C2085"/>
      <c r="D2085"/>
      <c r="E2085"/>
      <c r="F2085"/>
    </row>
    <row r="2086" spans="1:6" ht="14.4" x14ac:dyDescent="0.3">
      <c r="A2086"/>
      <c r="B2086"/>
      <c r="C2086"/>
      <c r="D2086"/>
      <c r="E2086"/>
      <c r="F2086"/>
    </row>
    <row r="2087" spans="1:6" ht="14.4" x14ac:dyDescent="0.3">
      <c r="A2087"/>
      <c r="B2087"/>
      <c r="C2087"/>
      <c r="D2087"/>
      <c r="E2087"/>
      <c r="F2087"/>
    </row>
    <row r="2088" spans="1:6" ht="14.4" x14ac:dyDescent="0.3">
      <c r="A2088"/>
      <c r="B2088"/>
      <c r="C2088"/>
      <c r="D2088"/>
      <c r="E2088"/>
      <c r="F2088"/>
    </row>
    <row r="2089" spans="1:6" ht="14.4" x14ac:dyDescent="0.3">
      <c r="A2089"/>
      <c r="B2089"/>
      <c r="C2089"/>
      <c r="D2089"/>
      <c r="E2089"/>
      <c r="F2089"/>
    </row>
    <row r="2090" spans="1:6" ht="14.4" x14ac:dyDescent="0.3">
      <c r="A2090"/>
      <c r="B2090"/>
      <c r="C2090"/>
      <c r="D2090"/>
      <c r="E2090"/>
      <c r="F2090"/>
    </row>
    <row r="2091" spans="1:6" ht="14.4" x14ac:dyDescent="0.3">
      <c r="A2091"/>
      <c r="B2091"/>
      <c r="C2091"/>
      <c r="D2091"/>
      <c r="E2091"/>
      <c r="F2091"/>
    </row>
    <row r="2092" spans="1:6" ht="14.4" x14ac:dyDescent="0.3">
      <c r="A2092"/>
      <c r="B2092"/>
      <c r="C2092"/>
      <c r="D2092"/>
      <c r="E2092"/>
      <c r="F2092"/>
    </row>
    <row r="2093" spans="1:6" ht="14.4" x14ac:dyDescent="0.3">
      <c r="A2093"/>
      <c r="B2093"/>
      <c r="C2093"/>
      <c r="D2093"/>
      <c r="E2093"/>
      <c r="F2093"/>
    </row>
    <row r="2094" spans="1:6" ht="14.4" x14ac:dyDescent="0.3">
      <c r="A2094"/>
      <c r="B2094"/>
      <c r="C2094"/>
      <c r="D2094"/>
      <c r="E2094"/>
      <c r="F2094"/>
    </row>
    <row r="2095" spans="1:6" ht="14.4" x14ac:dyDescent="0.3">
      <c r="A2095"/>
      <c r="B2095"/>
      <c r="C2095"/>
      <c r="D2095"/>
      <c r="E2095"/>
      <c r="F2095"/>
    </row>
    <row r="2096" spans="1:6" ht="14.4" x14ac:dyDescent="0.3">
      <c r="A2096"/>
      <c r="B2096"/>
      <c r="C2096"/>
      <c r="D2096"/>
      <c r="E2096"/>
      <c r="F2096"/>
    </row>
    <row r="2097" spans="1:6" ht="14.4" x14ac:dyDescent="0.3">
      <c r="A2097"/>
      <c r="B2097"/>
      <c r="C2097"/>
      <c r="D2097"/>
      <c r="E2097"/>
      <c r="F2097"/>
    </row>
    <row r="2098" spans="1:6" ht="14.4" x14ac:dyDescent="0.3">
      <c r="A2098"/>
      <c r="B2098"/>
      <c r="C2098"/>
      <c r="D2098"/>
      <c r="E2098"/>
      <c r="F2098"/>
    </row>
    <row r="2099" spans="1:6" ht="14.4" x14ac:dyDescent="0.3">
      <c r="A2099"/>
      <c r="B2099"/>
      <c r="C2099"/>
      <c r="D2099"/>
      <c r="E2099"/>
      <c r="F2099"/>
    </row>
    <row r="2100" spans="1:6" ht="14.4" x14ac:dyDescent="0.3">
      <c r="A2100"/>
      <c r="B2100"/>
      <c r="C2100"/>
      <c r="D2100"/>
      <c r="E2100"/>
      <c r="F2100"/>
    </row>
    <row r="2101" spans="1:6" ht="14.4" x14ac:dyDescent="0.3">
      <c r="A2101"/>
      <c r="B2101"/>
      <c r="C2101"/>
      <c r="D2101"/>
      <c r="E2101"/>
      <c r="F2101"/>
    </row>
    <row r="2102" spans="1:6" ht="14.4" x14ac:dyDescent="0.3">
      <c r="A2102"/>
      <c r="B2102"/>
      <c r="C2102"/>
      <c r="D2102"/>
      <c r="E2102"/>
      <c r="F2102"/>
    </row>
    <row r="2103" spans="1:6" ht="14.4" x14ac:dyDescent="0.3">
      <c r="A2103"/>
      <c r="B2103"/>
      <c r="C2103"/>
      <c r="D2103"/>
      <c r="E2103"/>
      <c r="F2103"/>
    </row>
    <row r="2104" spans="1:6" ht="14.4" x14ac:dyDescent="0.3">
      <c r="A2104"/>
      <c r="B2104"/>
      <c r="C2104"/>
      <c r="D2104"/>
      <c r="E2104"/>
      <c r="F2104"/>
    </row>
    <row r="2105" spans="1:6" ht="14.4" x14ac:dyDescent="0.3">
      <c r="A2105"/>
      <c r="B2105"/>
      <c r="C2105"/>
      <c r="D2105"/>
      <c r="E2105"/>
      <c r="F2105"/>
    </row>
    <row r="2106" spans="1:6" ht="14.4" x14ac:dyDescent="0.3">
      <c r="A2106"/>
      <c r="B2106"/>
      <c r="C2106"/>
      <c r="D2106"/>
      <c r="E2106"/>
      <c r="F2106"/>
    </row>
    <row r="2107" spans="1:6" ht="14.4" x14ac:dyDescent="0.3">
      <c r="A2107"/>
      <c r="B2107"/>
      <c r="C2107"/>
      <c r="D2107"/>
      <c r="E2107"/>
      <c r="F2107"/>
    </row>
    <row r="2108" spans="1:6" ht="14.4" x14ac:dyDescent="0.3">
      <c r="A2108"/>
      <c r="B2108"/>
      <c r="C2108"/>
      <c r="D2108"/>
      <c r="E2108"/>
      <c r="F2108"/>
    </row>
    <row r="2109" spans="1:6" ht="14.4" x14ac:dyDescent="0.3">
      <c r="A2109"/>
      <c r="B2109"/>
      <c r="C2109"/>
      <c r="D2109"/>
      <c r="E2109"/>
      <c r="F2109"/>
    </row>
    <row r="2110" spans="1:6" ht="14.4" x14ac:dyDescent="0.3">
      <c r="A2110"/>
      <c r="B2110"/>
      <c r="C2110"/>
      <c r="D2110"/>
      <c r="E2110"/>
      <c r="F2110"/>
    </row>
    <row r="2111" spans="1:6" ht="14.4" x14ac:dyDescent="0.3">
      <c r="A2111"/>
      <c r="B2111"/>
      <c r="C2111"/>
      <c r="D2111"/>
      <c r="E2111"/>
      <c r="F2111"/>
    </row>
    <row r="2112" spans="1:6" ht="14.4" x14ac:dyDescent="0.3">
      <c r="A2112"/>
      <c r="B2112"/>
      <c r="C2112"/>
      <c r="D2112"/>
      <c r="E2112"/>
      <c r="F2112"/>
    </row>
    <row r="2113" spans="1:6" ht="14.4" x14ac:dyDescent="0.3">
      <c r="A2113"/>
      <c r="B2113"/>
      <c r="C2113"/>
      <c r="D2113"/>
      <c r="E2113"/>
      <c r="F2113"/>
    </row>
    <row r="2114" spans="1:6" ht="14.4" x14ac:dyDescent="0.3">
      <c r="A2114"/>
      <c r="B2114"/>
      <c r="C2114"/>
      <c r="D2114"/>
      <c r="E2114"/>
      <c r="F2114"/>
    </row>
    <row r="2115" spans="1:6" ht="14.4" x14ac:dyDescent="0.3">
      <c r="A2115"/>
      <c r="B2115"/>
      <c r="C2115"/>
      <c r="D2115"/>
      <c r="E2115"/>
      <c r="F2115"/>
    </row>
    <row r="2116" spans="1:6" ht="14.4" x14ac:dyDescent="0.3">
      <c r="A2116"/>
      <c r="B2116"/>
      <c r="C2116"/>
      <c r="D2116"/>
      <c r="E2116"/>
      <c r="F2116"/>
    </row>
    <row r="2117" spans="1:6" ht="14.4" x14ac:dyDescent="0.3">
      <c r="A2117"/>
      <c r="B2117"/>
      <c r="C2117"/>
      <c r="D2117"/>
      <c r="E2117"/>
      <c r="F2117"/>
    </row>
    <row r="2118" spans="1:6" ht="14.4" x14ac:dyDescent="0.3">
      <c r="A2118"/>
      <c r="B2118"/>
      <c r="C2118"/>
      <c r="D2118"/>
      <c r="E2118"/>
      <c r="F2118"/>
    </row>
    <row r="2119" spans="1:6" ht="14.4" x14ac:dyDescent="0.3">
      <c r="A2119"/>
      <c r="B2119"/>
      <c r="C2119"/>
      <c r="D2119"/>
      <c r="E2119"/>
      <c r="F2119"/>
    </row>
    <row r="2120" spans="1:6" ht="14.4" x14ac:dyDescent="0.3">
      <c r="A2120"/>
      <c r="B2120"/>
      <c r="C2120"/>
      <c r="D2120"/>
      <c r="E2120"/>
      <c r="F2120"/>
    </row>
    <row r="2121" spans="1:6" ht="14.4" x14ac:dyDescent="0.3">
      <c r="A2121"/>
      <c r="B2121"/>
      <c r="C2121"/>
      <c r="D2121"/>
      <c r="E2121"/>
      <c r="F2121"/>
    </row>
    <row r="2122" spans="1:6" ht="14.4" x14ac:dyDescent="0.3">
      <c r="A2122"/>
      <c r="B2122"/>
      <c r="C2122"/>
      <c r="D2122"/>
      <c r="E2122"/>
      <c r="F2122"/>
    </row>
    <row r="2123" spans="1:6" ht="14.4" x14ac:dyDescent="0.3">
      <c r="A2123"/>
      <c r="B2123"/>
      <c r="C2123"/>
      <c r="D2123"/>
      <c r="E2123"/>
      <c r="F2123"/>
    </row>
    <row r="2124" spans="1:6" ht="14.4" x14ac:dyDescent="0.3">
      <c r="A2124"/>
      <c r="B2124"/>
      <c r="C2124"/>
      <c r="D2124"/>
      <c r="E2124"/>
      <c r="F2124"/>
    </row>
    <row r="2125" spans="1:6" ht="14.4" x14ac:dyDescent="0.3">
      <c r="A2125"/>
      <c r="B2125"/>
      <c r="C2125"/>
      <c r="D2125"/>
      <c r="E2125"/>
      <c r="F2125"/>
    </row>
    <row r="2126" spans="1:6" ht="14.4" x14ac:dyDescent="0.3">
      <c r="A2126"/>
      <c r="B2126"/>
      <c r="C2126"/>
      <c r="D2126"/>
      <c r="E2126"/>
      <c r="F2126"/>
    </row>
    <row r="2127" spans="1:6" ht="14.4" x14ac:dyDescent="0.3">
      <c r="A2127"/>
      <c r="B2127"/>
      <c r="C2127"/>
      <c r="D2127"/>
      <c r="E2127"/>
      <c r="F2127"/>
    </row>
    <row r="2128" spans="1:6" ht="14.4" x14ac:dyDescent="0.3">
      <c r="A2128"/>
      <c r="B2128"/>
      <c r="C2128"/>
      <c r="D2128"/>
      <c r="E2128"/>
      <c r="F2128"/>
    </row>
    <row r="2129" spans="1:6" ht="14.4" x14ac:dyDescent="0.3">
      <c r="A2129"/>
      <c r="B2129"/>
      <c r="C2129"/>
      <c r="D2129"/>
      <c r="E2129"/>
      <c r="F2129"/>
    </row>
    <row r="2130" spans="1:6" ht="14.4" x14ac:dyDescent="0.3">
      <c r="A2130"/>
      <c r="B2130"/>
      <c r="C2130"/>
      <c r="D2130"/>
      <c r="E2130"/>
      <c r="F2130"/>
    </row>
    <row r="2131" spans="1:6" ht="14.4" x14ac:dyDescent="0.3">
      <c r="A2131"/>
      <c r="B2131"/>
      <c r="C2131"/>
      <c r="D2131"/>
      <c r="E2131"/>
      <c r="F2131"/>
    </row>
    <row r="2132" spans="1:6" ht="14.4" x14ac:dyDescent="0.3">
      <c r="A2132"/>
      <c r="B2132"/>
      <c r="C2132"/>
      <c r="D2132"/>
      <c r="E2132"/>
      <c r="F2132"/>
    </row>
    <row r="2133" spans="1:6" ht="14.4" x14ac:dyDescent="0.3">
      <c r="A2133"/>
      <c r="B2133"/>
      <c r="C2133"/>
      <c r="D2133"/>
      <c r="E2133"/>
      <c r="F2133"/>
    </row>
    <row r="2134" spans="1:6" ht="14.4" x14ac:dyDescent="0.3">
      <c r="A2134"/>
      <c r="B2134"/>
      <c r="C2134"/>
      <c r="D2134"/>
      <c r="E2134"/>
      <c r="F2134"/>
    </row>
    <row r="2135" spans="1:6" ht="14.4" x14ac:dyDescent="0.3">
      <c r="A2135"/>
      <c r="B2135"/>
      <c r="C2135"/>
      <c r="D2135"/>
      <c r="E2135"/>
      <c r="F2135"/>
    </row>
    <row r="2136" spans="1:6" ht="14.4" x14ac:dyDescent="0.3">
      <c r="A2136"/>
      <c r="B2136"/>
      <c r="C2136"/>
      <c r="D2136"/>
      <c r="E2136"/>
      <c r="F2136"/>
    </row>
    <row r="2137" spans="1:6" ht="14.4" x14ac:dyDescent="0.3">
      <c r="A2137"/>
      <c r="B2137"/>
      <c r="C2137"/>
      <c r="D2137"/>
      <c r="E2137"/>
      <c r="F2137"/>
    </row>
    <row r="2138" spans="1:6" ht="14.4" x14ac:dyDescent="0.3">
      <c r="A2138"/>
      <c r="B2138"/>
      <c r="C2138"/>
      <c r="D2138"/>
      <c r="E2138"/>
      <c r="F2138"/>
    </row>
    <row r="2139" spans="1:6" ht="14.4" x14ac:dyDescent="0.3">
      <c r="A2139"/>
      <c r="B2139"/>
      <c r="C2139"/>
      <c r="D2139"/>
      <c r="E2139"/>
      <c r="F2139"/>
    </row>
    <row r="2140" spans="1:6" ht="14.4" x14ac:dyDescent="0.3">
      <c r="A2140"/>
      <c r="B2140"/>
      <c r="C2140"/>
      <c r="D2140"/>
      <c r="E2140"/>
      <c r="F2140"/>
    </row>
    <row r="2141" spans="1:6" ht="14.4" x14ac:dyDescent="0.3">
      <c r="A2141"/>
      <c r="B2141"/>
      <c r="C2141"/>
      <c r="D2141"/>
      <c r="E2141"/>
      <c r="F2141"/>
    </row>
    <row r="2142" spans="1:6" ht="14.4" x14ac:dyDescent="0.3">
      <c r="A2142"/>
      <c r="B2142"/>
      <c r="C2142"/>
      <c r="D2142"/>
      <c r="E2142"/>
      <c r="F2142"/>
    </row>
    <row r="2143" spans="1:6" ht="14.4" x14ac:dyDescent="0.3">
      <c r="A2143"/>
      <c r="B2143"/>
      <c r="C2143"/>
      <c r="D2143"/>
      <c r="E2143"/>
      <c r="F2143"/>
    </row>
    <row r="2144" spans="1:6" ht="14.4" x14ac:dyDescent="0.3">
      <c r="A2144"/>
      <c r="B2144"/>
      <c r="C2144"/>
      <c r="D2144"/>
      <c r="E2144"/>
      <c r="F2144"/>
    </row>
    <row r="2145" spans="1:6" ht="14.4" x14ac:dyDescent="0.3">
      <c r="A2145"/>
      <c r="B2145"/>
      <c r="C2145"/>
      <c r="D2145"/>
      <c r="E2145"/>
      <c r="F2145"/>
    </row>
    <row r="2146" spans="1:6" ht="14.4" x14ac:dyDescent="0.3">
      <c r="A2146"/>
      <c r="B2146"/>
      <c r="C2146"/>
      <c r="D2146"/>
      <c r="E2146"/>
      <c r="F2146"/>
    </row>
    <row r="2147" spans="1:6" ht="14.4" x14ac:dyDescent="0.3">
      <c r="A2147"/>
      <c r="B2147"/>
      <c r="C2147"/>
      <c r="D2147"/>
      <c r="E2147"/>
      <c r="F2147"/>
    </row>
    <row r="2148" spans="1:6" ht="14.4" x14ac:dyDescent="0.3">
      <c r="A2148"/>
      <c r="B2148"/>
      <c r="C2148"/>
      <c r="D2148"/>
      <c r="E2148"/>
      <c r="F2148"/>
    </row>
    <row r="2149" spans="1:6" ht="14.4" x14ac:dyDescent="0.3">
      <c r="A2149"/>
      <c r="B2149"/>
      <c r="C2149"/>
      <c r="D2149"/>
      <c r="E2149"/>
      <c r="F2149"/>
    </row>
    <row r="2150" spans="1:6" ht="14.4" x14ac:dyDescent="0.3">
      <c r="A2150"/>
      <c r="B2150"/>
      <c r="C2150"/>
      <c r="D2150"/>
      <c r="E2150"/>
      <c r="F2150"/>
    </row>
    <row r="2151" spans="1:6" ht="14.4" x14ac:dyDescent="0.3">
      <c r="A2151"/>
      <c r="B2151"/>
      <c r="C2151"/>
      <c r="D2151"/>
      <c r="E2151"/>
      <c r="F2151"/>
    </row>
    <row r="2152" spans="1:6" ht="14.4" x14ac:dyDescent="0.3">
      <c r="A2152"/>
      <c r="B2152"/>
      <c r="C2152"/>
      <c r="D2152"/>
      <c r="E2152"/>
      <c r="F2152"/>
    </row>
    <row r="2153" spans="1:6" ht="14.4" x14ac:dyDescent="0.3">
      <c r="A2153"/>
      <c r="B2153"/>
      <c r="C2153"/>
      <c r="D2153"/>
      <c r="E2153"/>
      <c r="F2153"/>
    </row>
    <row r="2154" spans="1:6" ht="14.4" x14ac:dyDescent="0.3">
      <c r="A2154"/>
      <c r="B2154"/>
      <c r="C2154"/>
      <c r="D2154"/>
      <c r="E2154"/>
      <c r="F2154"/>
    </row>
    <row r="2155" spans="1:6" ht="14.4" x14ac:dyDescent="0.3">
      <c r="A2155"/>
      <c r="B2155"/>
      <c r="C2155"/>
      <c r="D2155"/>
      <c r="E2155"/>
      <c r="F2155"/>
    </row>
    <row r="2156" spans="1:6" ht="14.4" x14ac:dyDescent="0.3">
      <c r="A2156"/>
      <c r="B2156"/>
      <c r="C2156"/>
      <c r="D2156"/>
      <c r="E2156"/>
      <c r="F2156"/>
    </row>
    <row r="2157" spans="1:6" ht="14.4" x14ac:dyDescent="0.3">
      <c r="A2157"/>
      <c r="B2157"/>
      <c r="C2157"/>
      <c r="D2157"/>
      <c r="E2157"/>
      <c r="F2157"/>
    </row>
    <row r="2158" spans="1:6" ht="14.4" x14ac:dyDescent="0.3">
      <c r="A2158"/>
      <c r="B2158"/>
      <c r="C2158"/>
      <c r="D2158"/>
      <c r="E2158"/>
      <c r="F2158"/>
    </row>
    <row r="2159" spans="1:6" ht="14.4" x14ac:dyDescent="0.3">
      <c r="A2159"/>
      <c r="B2159"/>
      <c r="C2159"/>
      <c r="D2159"/>
      <c r="E2159"/>
      <c r="F2159"/>
    </row>
    <row r="2160" spans="1:6" ht="14.4" x14ac:dyDescent="0.3">
      <c r="A2160"/>
      <c r="B2160"/>
      <c r="C2160"/>
      <c r="D2160"/>
      <c r="E2160"/>
      <c r="F2160"/>
    </row>
    <row r="2161" spans="1:6" ht="14.4" x14ac:dyDescent="0.3">
      <c r="A2161"/>
      <c r="B2161"/>
      <c r="C2161"/>
      <c r="D2161"/>
      <c r="E2161"/>
      <c r="F2161"/>
    </row>
    <row r="2162" spans="1:6" ht="14.4" x14ac:dyDescent="0.3">
      <c r="A2162"/>
      <c r="B2162"/>
      <c r="C2162"/>
      <c r="D2162"/>
      <c r="E2162"/>
      <c r="F2162"/>
    </row>
    <row r="2163" spans="1:6" ht="14.4" x14ac:dyDescent="0.3">
      <c r="A2163"/>
      <c r="B2163"/>
      <c r="C2163"/>
      <c r="D2163"/>
      <c r="E2163"/>
      <c r="F2163"/>
    </row>
    <row r="2164" spans="1:6" ht="14.4" x14ac:dyDescent="0.3">
      <c r="A2164"/>
      <c r="B2164"/>
      <c r="C2164"/>
      <c r="D2164"/>
      <c r="E2164"/>
      <c r="F2164"/>
    </row>
    <row r="2165" spans="1:6" ht="14.4" x14ac:dyDescent="0.3">
      <c r="A2165"/>
      <c r="B2165"/>
      <c r="C2165"/>
      <c r="D2165"/>
      <c r="E2165"/>
      <c r="F2165"/>
    </row>
    <row r="2166" spans="1:6" ht="14.4" x14ac:dyDescent="0.3">
      <c r="A2166"/>
      <c r="B2166"/>
      <c r="C2166"/>
      <c r="D2166"/>
      <c r="E2166"/>
      <c r="F2166"/>
    </row>
    <row r="2167" spans="1:6" ht="14.4" x14ac:dyDescent="0.3">
      <c r="A2167"/>
      <c r="B2167"/>
      <c r="C2167"/>
      <c r="D2167"/>
      <c r="E2167"/>
      <c r="F2167"/>
    </row>
    <row r="2168" spans="1:6" ht="14.4" x14ac:dyDescent="0.3">
      <c r="A2168"/>
      <c r="B2168"/>
      <c r="C2168"/>
      <c r="D2168"/>
      <c r="E2168"/>
      <c r="F2168"/>
    </row>
    <row r="2169" spans="1:6" ht="14.4" x14ac:dyDescent="0.3">
      <c r="A2169"/>
      <c r="B2169"/>
      <c r="C2169"/>
      <c r="D2169"/>
      <c r="E2169"/>
      <c r="F2169"/>
    </row>
    <row r="2170" spans="1:6" ht="14.4" x14ac:dyDescent="0.3">
      <c r="A2170"/>
      <c r="B2170"/>
      <c r="C2170"/>
      <c r="D2170"/>
      <c r="E2170"/>
      <c r="F2170"/>
    </row>
    <row r="2171" spans="1:6" ht="14.4" x14ac:dyDescent="0.3">
      <c r="A2171"/>
      <c r="B2171"/>
      <c r="C2171"/>
      <c r="D2171"/>
      <c r="E2171"/>
      <c r="F2171"/>
    </row>
    <row r="2172" spans="1:6" ht="14.4" x14ac:dyDescent="0.3">
      <c r="A2172"/>
      <c r="B2172"/>
      <c r="C2172"/>
      <c r="D2172"/>
      <c r="E2172"/>
      <c r="F2172"/>
    </row>
    <row r="2173" spans="1:6" ht="14.4" x14ac:dyDescent="0.3">
      <c r="A2173"/>
      <c r="B2173"/>
      <c r="C2173"/>
      <c r="D2173"/>
      <c r="E2173"/>
      <c r="F2173"/>
    </row>
    <row r="2174" spans="1:6" ht="14.4" x14ac:dyDescent="0.3">
      <c r="A2174"/>
      <c r="B2174"/>
      <c r="C2174"/>
      <c r="D2174"/>
      <c r="E2174"/>
      <c r="F2174"/>
    </row>
    <row r="2175" spans="1:6" ht="14.4" x14ac:dyDescent="0.3">
      <c r="A2175"/>
      <c r="B2175"/>
      <c r="C2175"/>
      <c r="D2175"/>
      <c r="E2175"/>
      <c r="F2175"/>
    </row>
    <row r="2176" spans="1:6" ht="14.4" x14ac:dyDescent="0.3">
      <c r="A2176"/>
      <c r="B2176"/>
      <c r="C2176"/>
      <c r="D2176"/>
      <c r="E2176"/>
      <c r="F2176"/>
    </row>
    <row r="2177" spans="1:6" ht="14.4" x14ac:dyDescent="0.3">
      <c r="A2177"/>
      <c r="B2177"/>
      <c r="C2177"/>
      <c r="D2177"/>
      <c r="E2177"/>
      <c r="F2177"/>
    </row>
    <row r="2178" spans="1:6" ht="14.4" x14ac:dyDescent="0.3">
      <c r="A2178"/>
      <c r="B2178"/>
      <c r="C2178"/>
      <c r="D2178"/>
      <c r="E2178"/>
      <c r="F2178"/>
    </row>
    <row r="2179" spans="1:6" ht="14.4" x14ac:dyDescent="0.3">
      <c r="A2179"/>
      <c r="B2179"/>
      <c r="C2179"/>
      <c r="D2179"/>
      <c r="E2179"/>
      <c r="F2179"/>
    </row>
    <row r="2180" spans="1:6" ht="14.4" x14ac:dyDescent="0.3">
      <c r="A2180"/>
      <c r="B2180"/>
      <c r="C2180"/>
      <c r="D2180"/>
      <c r="E2180"/>
      <c r="F2180"/>
    </row>
    <row r="2181" spans="1:6" ht="14.4" x14ac:dyDescent="0.3">
      <c r="A2181"/>
      <c r="B2181"/>
      <c r="C2181"/>
      <c r="D2181"/>
      <c r="E2181"/>
      <c r="F2181"/>
    </row>
    <row r="2182" spans="1:6" ht="14.4" x14ac:dyDescent="0.3">
      <c r="A2182"/>
      <c r="B2182"/>
      <c r="C2182"/>
      <c r="D2182"/>
      <c r="E2182"/>
      <c r="F2182"/>
    </row>
    <row r="2183" spans="1:6" ht="14.4" x14ac:dyDescent="0.3">
      <c r="A2183"/>
      <c r="B2183"/>
      <c r="C2183"/>
      <c r="D2183"/>
      <c r="E2183"/>
      <c r="F2183"/>
    </row>
    <row r="2184" spans="1:6" ht="14.4" x14ac:dyDescent="0.3">
      <c r="A2184"/>
      <c r="B2184"/>
      <c r="C2184"/>
      <c r="D2184"/>
      <c r="E2184"/>
      <c r="F2184"/>
    </row>
    <row r="2185" spans="1:6" ht="14.4" x14ac:dyDescent="0.3">
      <c r="A2185"/>
      <c r="B2185"/>
      <c r="C2185"/>
      <c r="D2185"/>
      <c r="E2185"/>
      <c r="F2185"/>
    </row>
    <row r="2186" spans="1:6" ht="14.4" x14ac:dyDescent="0.3">
      <c r="A2186"/>
      <c r="B2186"/>
      <c r="C2186"/>
      <c r="D2186"/>
      <c r="E2186"/>
      <c r="F2186"/>
    </row>
    <row r="2187" spans="1:6" ht="14.4" x14ac:dyDescent="0.3">
      <c r="A2187"/>
      <c r="B2187"/>
      <c r="C2187"/>
      <c r="D2187"/>
      <c r="E2187"/>
      <c r="F2187"/>
    </row>
    <row r="2188" spans="1:6" ht="14.4" x14ac:dyDescent="0.3">
      <c r="A2188"/>
      <c r="B2188"/>
      <c r="C2188"/>
      <c r="D2188"/>
      <c r="E2188"/>
      <c r="F2188"/>
    </row>
    <row r="2189" spans="1:6" ht="14.4" x14ac:dyDescent="0.3">
      <c r="A2189"/>
      <c r="B2189"/>
      <c r="C2189"/>
      <c r="D2189"/>
      <c r="E2189"/>
      <c r="F2189"/>
    </row>
    <row r="2190" spans="1:6" ht="14.4" x14ac:dyDescent="0.3">
      <c r="A2190"/>
      <c r="B2190"/>
      <c r="C2190"/>
      <c r="D2190"/>
      <c r="E2190"/>
      <c r="F2190"/>
    </row>
    <row r="2191" spans="1:6" ht="14.4" x14ac:dyDescent="0.3">
      <c r="A2191"/>
      <c r="B2191"/>
      <c r="C2191"/>
      <c r="D2191"/>
      <c r="E2191"/>
      <c r="F2191"/>
    </row>
    <row r="2192" spans="1:6" ht="14.4" x14ac:dyDescent="0.3">
      <c r="A2192"/>
      <c r="B2192"/>
      <c r="C2192"/>
      <c r="D2192"/>
      <c r="E2192"/>
      <c r="F2192"/>
    </row>
    <row r="2193" spans="1:6" ht="14.4" x14ac:dyDescent="0.3">
      <c r="A2193"/>
      <c r="B2193"/>
      <c r="C2193"/>
      <c r="D2193"/>
      <c r="E2193"/>
      <c r="F2193"/>
    </row>
    <row r="2194" spans="1:6" ht="14.4" x14ac:dyDescent="0.3">
      <c r="A2194"/>
      <c r="B2194"/>
      <c r="C2194"/>
      <c r="D2194"/>
      <c r="E2194"/>
      <c r="F2194"/>
    </row>
    <row r="2195" spans="1:6" ht="14.4" x14ac:dyDescent="0.3">
      <c r="A2195"/>
      <c r="B2195"/>
      <c r="C2195"/>
      <c r="D2195"/>
      <c r="E2195"/>
      <c r="F2195"/>
    </row>
    <row r="2196" spans="1:6" ht="14.4" x14ac:dyDescent="0.3">
      <c r="A2196"/>
      <c r="B2196"/>
      <c r="C2196"/>
      <c r="D2196"/>
      <c r="E2196"/>
      <c r="F2196"/>
    </row>
    <row r="2197" spans="1:6" ht="14.4" x14ac:dyDescent="0.3">
      <c r="A2197"/>
      <c r="B2197"/>
      <c r="C2197"/>
      <c r="D2197"/>
      <c r="E2197"/>
      <c r="F2197"/>
    </row>
    <row r="2198" spans="1:6" ht="14.4" x14ac:dyDescent="0.3">
      <c r="A2198"/>
      <c r="B2198"/>
      <c r="C2198"/>
      <c r="D2198"/>
      <c r="E2198"/>
      <c r="F2198"/>
    </row>
    <row r="2199" spans="1:6" ht="14.4" x14ac:dyDescent="0.3">
      <c r="A2199"/>
      <c r="B2199"/>
      <c r="C2199"/>
      <c r="D2199"/>
      <c r="E2199"/>
      <c r="F2199"/>
    </row>
    <row r="2200" spans="1:6" ht="14.4" x14ac:dyDescent="0.3">
      <c r="A2200"/>
      <c r="B2200"/>
      <c r="C2200"/>
      <c r="D2200"/>
      <c r="E2200"/>
      <c r="F2200"/>
    </row>
    <row r="2201" spans="1:6" ht="14.4" x14ac:dyDescent="0.3">
      <c r="A2201"/>
      <c r="B2201"/>
      <c r="C2201"/>
      <c r="D2201"/>
      <c r="E2201"/>
      <c r="F2201"/>
    </row>
    <row r="2202" spans="1:6" ht="14.4" x14ac:dyDescent="0.3">
      <c r="A2202"/>
      <c r="B2202"/>
      <c r="C2202"/>
      <c r="D2202"/>
      <c r="E2202"/>
      <c r="F2202"/>
    </row>
    <row r="2203" spans="1:6" ht="14.4" x14ac:dyDescent="0.3">
      <c r="A2203"/>
      <c r="B2203"/>
      <c r="C2203"/>
      <c r="D2203"/>
      <c r="E2203"/>
      <c r="F2203"/>
    </row>
    <row r="2204" spans="1:6" ht="14.4" x14ac:dyDescent="0.3">
      <c r="A2204"/>
      <c r="B2204"/>
      <c r="C2204"/>
      <c r="D2204"/>
      <c r="E2204"/>
      <c r="F2204"/>
    </row>
    <row r="2205" spans="1:6" ht="14.4" x14ac:dyDescent="0.3">
      <c r="A2205"/>
      <c r="B2205"/>
      <c r="C2205"/>
      <c r="D2205"/>
      <c r="E2205"/>
      <c r="F2205"/>
    </row>
    <row r="2206" spans="1:6" ht="14.4" x14ac:dyDescent="0.3">
      <c r="A2206"/>
      <c r="B2206"/>
      <c r="C2206"/>
      <c r="D2206"/>
      <c r="E2206"/>
      <c r="F2206"/>
    </row>
    <row r="2207" spans="1:6" ht="14.4" x14ac:dyDescent="0.3">
      <c r="A2207"/>
      <c r="B2207"/>
      <c r="C2207"/>
      <c r="D2207"/>
      <c r="E2207"/>
      <c r="F2207"/>
    </row>
    <row r="2208" spans="1:6" ht="14.4" x14ac:dyDescent="0.3">
      <c r="A2208"/>
      <c r="B2208"/>
      <c r="C2208"/>
      <c r="D2208"/>
      <c r="E2208"/>
      <c r="F2208"/>
    </row>
    <row r="2209" spans="1:6" ht="14.4" x14ac:dyDescent="0.3">
      <c r="A2209"/>
      <c r="B2209"/>
      <c r="C2209"/>
      <c r="D2209"/>
      <c r="E2209"/>
      <c r="F2209"/>
    </row>
    <row r="2210" spans="1:6" ht="14.4" x14ac:dyDescent="0.3">
      <c r="A2210"/>
      <c r="B2210"/>
      <c r="C2210"/>
      <c r="D2210"/>
      <c r="E2210"/>
      <c r="F2210"/>
    </row>
    <row r="2211" spans="1:6" ht="14.4" x14ac:dyDescent="0.3">
      <c r="A2211"/>
      <c r="B2211"/>
      <c r="C2211"/>
      <c r="D2211"/>
      <c r="E2211"/>
      <c r="F2211"/>
    </row>
    <row r="2212" spans="1:6" ht="14.4" x14ac:dyDescent="0.3">
      <c r="A2212"/>
      <c r="B2212"/>
      <c r="C2212"/>
      <c r="D2212"/>
      <c r="E2212"/>
      <c r="F2212"/>
    </row>
    <row r="2213" spans="1:6" ht="14.4" x14ac:dyDescent="0.3">
      <c r="A2213"/>
      <c r="B2213"/>
      <c r="C2213"/>
      <c r="D2213"/>
      <c r="E2213"/>
      <c r="F2213"/>
    </row>
    <row r="2214" spans="1:6" ht="14.4" x14ac:dyDescent="0.3">
      <c r="A2214"/>
      <c r="B2214"/>
      <c r="C2214"/>
      <c r="D2214"/>
      <c r="E2214"/>
      <c r="F2214"/>
    </row>
    <row r="2215" spans="1:6" ht="14.4" x14ac:dyDescent="0.3">
      <c r="A2215"/>
      <c r="B2215"/>
      <c r="C2215"/>
      <c r="D2215"/>
      <c r="E2215"/>
      <c r="F2215"/>
    </row>
    <row r="2216" spans="1:6" ht="14.4" x14ac:dyDescent="0.3">
      <c r="A2216"/>
      <c r="B2216"/>
      <c r="C2216"/>
      <c r="D2216"/>
      <c r="E2216"/>
      <c r="F2216"/>
    </row>
    <row r="2217" spans="1:6" ht="14.4" x14ac:dyDescent="0.3">
      <c r="A2217"/>
      <c r="B2217"/>
      <c r="C2217"/>
      <c r="D2217"/>
      <c r="E2217"/>
      <c r="F2217"/>
    </row>
    <row r="2218" spans="1:6" ht="14.4" x14ac:dyDescent="0.3">
      <c r="A2218"/>
      <c r="B2218"/>
      <c r="C2218"/>
      <c r="D2218"/>
      <c r="E2218"/>
      <c r="F2218"/>
    </row>
    <row r="2219" spans="1:6" ht="14.4" x14ac:dyDescent="0.3">
      <c r="A2219"/>
      <c r="B2219"/>
      <c r="C2219"/>
      <c r="D2219"/>
      <c r="E2219"/>
      <c r="F2219"/>
    </row>
    <row r="2220" spans="1:6" ht="14.4" x14ac:dyDescent="0.3">
      <c r="A2220"/>
      <c r="B2220"/>
      <c r="C2220"/>
      <c r="D2220"/>
      <c r="E2220"/>
      <c r="F2220"/>
    </row>
    <row r="2221" spans="1:6" ht="14.4" x14ac:dyDescent="0.3">
      <c r="A2221"/>
      <c r="B2221"/>
      <c r="C2221"/>
      <c r="D2221"/>
      <c r="E2221"/>
      <c r="F2221"/>
    </row>
    <row r="2222" spans="1:6" ht="14.4" x14ac:dyDescent="0.3">
      <c r="A2222"/>
      <c r="B2222"/>
      <c r="C2222"/>
      <c r="D2222"/>
      <c r="E2222"/>
      <c r="F2222"/>
    </row>
    <row r="2223" spans="1:6" ht="14.4" x14ac:dyDescent="0.3">
      <c r="A2223"/>
      <c r="B2223"/>
      <c r="C2223"/>
      <c r="D2223"/>
      <c r="E2223"/>
      <c r="F2223"/>
    </row>
    <row r="2224" spans="1:6" ht="14.4" x14ac:dyDescent="0.3">
      <c r="A2224"/>
      <c r="B2224"/>
      <c r="C2224"/>
      <c r="D2224"/>
      <c r="E2224"/>
      <c r="F2224"/>
    </row>
    <row r="2225" spans="1:6" ht="14.4" x14ac:dyDescent="0.3">
      <c r="A2225"/>
      <c r="B2225"/>
      <c r="C2225"/>
      <c r="D2225"/>
      <c r="E2225"/>
      <c r="F2225"/>
    </row>
    <row r="2226" spans="1:6" ht="14.4" x14ac:dyDescent="0.3">
      <c r="A2226"/>
      <c r="B2226"/>
      <c r="C2226"/>
      <c r="D2226"/>
      <c r="E2226"/>
      <c r="F2226"/>
    </row>
    <row r="2227" spans="1:6" ht="14.4" x14ac:dyDescent="0.3">
      <c r="A2227"/>
      <c r="B2227"/>
      <c r="C2227"/>
      <c r="D2227"/>
      <c r="E2227"/>
      <c r="F2227"/>
    </row>
    <row r="2228" spans="1:6" ht="14.4" x14ac:dyDescent="0.3">
      <c r="A2228"/>
      <c r="B2228"/>
      <c r="C2228"/>
      <c r="D2228"/>
      <c r="E2228"/>
      <c r="F2228"/>
    </row>
    <row r="2229" spans="1:6" ht="14.4" x14ac:dyDescent="0.3">
      <c r="A2229"/>
      <c r="B2229"/>
      <c r="C2229"/>
      <c r="D2229"/>
      <c r="E2229"/>
      <c r="F2229"/>
    </row>
    <row r="2230" spans="1:6" ht="14.4" x14ac:dyDescent="0.3">
      <c r="A2230"/>
      <c r="B2230"/>
      <c r="C2230"/>
      <c r="D2230"/>
      <c r="E2230"/>
      <c r="F2230"/>
    </row>
    <row r="2231" spans="1:6" ht="14.4" x14ac:dyDescent="0.3">
      <c r="A2231"/>
      <c r="B2231"/>
      <c r="C2231"/>
      <c r="D2231"/>
      <c r="E2231"/>
      <c r="F2231"/>
    </row>
    <row r="2232" spans="1:6" ht="14.4" x14ac:dyDescent="0.3">
      <c r="A2232"/>
      <c r="B2232"/>
      <c r="C2232"/>
      <c r="D2232"/>
      <c r="E2232"/>
      <c r="F2232"/>
    </row>
    <row r="2233" spans="1:6" ht="14.4" x14ac:dyDescent="0.3">
      <c r="A2233"/>
      <c r="B2233"/>
      <c r="C2233"/>
      <c r="D2233"/>
      <c r="E2233"/>
      <c r="F2233"/>
    </row>
    <row r="2234" spans="1:6" ht="14.4" x14ac:dyDescent="0.3">
      <c r="A2234"/>
      <c r="B2234"/>
      <c r="C2234"/>
      <c r="D2234"/>
      <c r="E2234"/>
      <c r="F2234"/>
    </row>
    <row r="2235" spans="1:6" ht="14.4" x14ac:dyDescent="0.3">
      <c r="A2235"/>
      <c r="B2235"/>
      <c r="C2235"/>
      <c r="D2235"/>
      <c r="E2235"/>
      <c r="F2235"/>
    </row>
    <row r="2236" spans="1:6" ht="14.4" x14ac:dyDescent="0.3">
      <c r="A2236"/>
      <c r="B2236"/>
      <c r="C2236"/>
      <c r="D2236"/>
      <c r="E2236"/>
      <c r="F2236"/>
    </row>
    <row r="2237" spans="1:6" ht="14.4" x14ac:dyDescent="0.3">
      <c r="A2237"/>
      <c r="B2237"/>
      <c r="C2237"/>
      <c r="D2237"/>
      <c r="E2237"/>
      <c r="F2237"/>
    </row>
    <row r="2238" spans="1:6" ht="14.4" x14ac:dyDescent="0.3">
      <c r="A2238"/>
      <c r="B2238"/>
      <c r="C2238"/>
      <c r="D2238"/>
      <c r="E2238"/>
      <c r="F2238"/>
    </row>
    <row r="2239" spans="1:6" ht="14.4" x14ac:dyDescent="0.3">
      <c r="A2239"/>
      <c r="B2239"/>
      <c r="C2239"/>
      <c r="D2239"/>
      <c r="E2239"/>
      <c r="F2239"/>
    </row>
    <row r="2240" spans="1:6" ht="14.4" x14ac:dyDescent="0.3">
      <c r="A2240"/>
      <c r="B2240"/>
      <c r="C2240"/>
      <c r="D2240"/>
      <c r="E2240"/>
      <c r="F2240"/>
    </row>
    <row r="2241" spans="1:6" ht="14.4" x14ac:dyDescent="0.3">
      <c r="A2241"/>
      <c r="B2241"/>
      <c r="C2241"/>
      <c r="D2241"/>
      <c r="E2241"/>
      <c r="F2241"/>
    </row>
    <row r="2242" spans="1:6" ht="14.4" x14ac:dyDescent="0.3">
      <c r="A2242"/>
      <c r="B2242"/>
      <c r="C2242"/>
      <c r="D2242"/>
      <c r="E2242"/>
      <c r="F2242"/>
    </row>
    <row r="2243" spans="1:6" ht="14.4" x14ac:dyDescent="0.3">
      <c r="A2243"/>
      <c r="B2243"/>
      <c r="C2243"/>
      <c r="D2243"/>
      <c r="E2243"/>
      <c r="F2243"/>
    </row>
    <row r="2244" spans="1:6" ht="14.4" x14ac:dyDescent="0.3">
      <c r="A2244"/>
      <c r="B2244"/>
      <c r="C2244"/>
      <c r="D2244"/>
      <c r="E2244"/>
      <c r="F2244"/>
    </row>
    <row r="2245" spans="1:6" ht="14.4" x14ac:dyDescent="0.3">
      <c r="A2245"/>
      <c r="B2245"/>
      <c r="C2245"/>
      <c r="D2245"/>
      <c r="E2245"/>
      <c r="F2245"/>
    </row>
    <row r="2246" spans="1:6" ht="14.4" x14ac:dyDescent="0.3">
      <c r="A2246"/>
      <c r="B2246"/>
      <c r="C2246"/>
      <c r="D2246"/>
      <c r="E2246"/>
      <c r="F2246"/>
    </row>
    <row r="2247" spans="1:6" ht="14.4" x14ac:dyDescent="0.3">
      <c r="A2247"/>
      <c r="B2247"/>
      <c r="C2247"/>
      <c r="D2247"/>
      <c r="E2247"/>
      <c r="F2247"/>
    </row>
    <row r="2248" spans="1:6" ht="14.4" x14ac:dyDescent="0.3">
      <c r="A2248"/>
      <c r="B2248"/>
      <c r="C2248"/>
      <c r="D2248"/>
      <c r="E2248"/>
      <c r="F2248"/>
    </row>
    <row r="2249" spans="1:6" ht="14.4" x14ac:dyDescent="0.3">
      <c r="A2249"/>
      <c r="B2249"/>
      <c r="C2249"/>
      <c r="D2249"/>
      <c r="E2249"/>
      <c r="F2249"/>
    </row>
    <row r="2250" spans="1:6" ht="14.4" x14ac:dyDescent="0.3">
      <c r="A2250"/>
      <c r="B2250"/>
      <c r="C2250"/>
      <c r="D2250"/>
      <c r="E2250"/>
      <c r="F2250"/>
    </row>
    <row r="2251" spans="1:6" ht="14.4" x14ac:dyDescent="0.3">
      <c r="A2251"/>
      <c r="B2251"/>
      <c r="C2251"/>
      <c r="D2251"/>
      <c r="E2251"/>
      <c r="F2251"/>
    </row>
    <row r="2252" spans="1:6" ht="14.4" x14ac:dyDescent="0.3">
      <c r="A2252"/>
      <c r="B2252"/>
      <c r="C2252"/>
      <c r="D2252"/>
      <c r="E2252"/>
      <c r="F2252"/>
    </row>
    <row r="2253" spans="1:6" ht="14.4" x14ac:dyDescent="0.3">
      <c r="A2253"/>
      <c r="B2253"/>
      <c r="C2253"/>
      <c r="D2253"/>
      <c r="E2253"/>
      <c r="F2253"/>
    </row>
    <row r="2254" spans="1:6" ht="14.4" x14ac:dyDescent="0.3">
      <c r="A2254"/>
      <c r="B2254"/>
      <c r="C2254"/>
      <c r="D2254"/>
      <c r="E2254"/>
      <c r="F2254"/>
    </row>
    <row r="2255" spans="1:6" ht="14.4" x14ac:dyDescent="0.3">
      <c r="A2255"/>
      <c r="B2255"/>
      <c r="C2255"/>
      <c r="D2255"/>
      <c r="E2255"/>
      <c r="F2255"/>
    </row>
    <row r="2256" spans="1:6" ht="14.4" x14ac:dyDescent="0.3">
      <c r="A2256"/>
      <c r="B2256"/>
      <c r="C2256"/>
      <c r="D2256"/>
      <c r="E2256"/>
      <c r="F2256"/>
    </row>
    <row r="2257" spans="1:6" ht="14.4" x14ac:dyDescent="0.3">
      <c r="A2257"/>
      <c r="B2257"/>
      <c r="C2257"/>
      <c r="D2257"/>
      <c r="E2257"/>
      <c r="F2257"/>
    </row>
    <row r="2258" spans="1:6" ht="14.4" x14ac:dyDescent="0.3">
      <c r="A2258"/>
      <c r="B2258"/>
      <c r="C2258"/>
      <c r="D2258"/>
      <c r="E2258"/>
      <c r="F2258"/>
    </row>
    <row r="2259" spans="1:6" ht="14.4" x14ac:dyDescent="0.3">
      <c r="A2259"/>
      <c r="B2259"/>
      <c r="C2259"/>
      <c r="D2259"/>
      <c r="E2259"/>
      <c r="F2259"/>
    </row>
    <row r="2260" spans="1:6" ht="14.4" x14ac:dyDescent="0.3">
      <c r="A2260"/>
      <c r="B2260"/>
      <c r="C2260"/>
      <c r="D2260"/>
      <c r="E2260"/>
      <c r="F2260"/>
    </row>
    <row r="2261" spans="1:6" ht="14.4" x14ac:dyDescent="0.3">
      <c r="A2261"/>
      <c r="B2261"/>
      <c r="C2261"/>
      <c r="D2261"/>
      <c r="E2261"/>
      <c r="F2261"/>
    </row>
    <row r="2262" spans="1:6" ht="14.4" x14ac:dyDescent="0.3">
      <c r="A2262"/>
      <c r="B2262"/>
      <c r="C2262"/>
      <c r="D2262"/>
      <c r="E2262"/>
      <c r="F2262"/>
    </row>
    <row r="2263" spans="1:6" ht="14.4" x14ac:dyDescent="0.3">
      <c r="A2263"/>
      <c r="B2263"/>
      <c r="C2263"/>
      <c r="D2263"/>
      <c r="E2263"/>
      <c r="F2263"/>
    </row>
    <row r="2264" spans="1:6" ht="14.4" x14ac:dyDescent="0.3">
      <c r="A2264"/>
      <c r="B2264"/>
      <c r="C2264"/>
      <c r="D2264"/>
      <c r="E2264"/>
      <c r="F2264"/>
    </row>
    <row r="2265" spans="1:6" ht="14.4" x14ac:dyDescent="0.3">
      <c r="A2265"/>
      <c r="B2265"/>
      <c r="C2265"/>
      <c r="D2265"/>
      <c r="E2265"/>
      <c r="F2265"/>
    </row>
    <row r="2266" spans="1:6" ht="14.4" x14ac:dyDescent="0.3">
      <c r="A2266"/>
      <c r="B2266"/>
      <c r="C2266"/>
      <c r="D2266"/>
      <c r="E2266"/>
      <c r="F2266"/>
    </row>
    <row r="2267" spans="1:6" ht="14.4" x14ac:dyDescent="0.3">
      <c r="A2267"/>
      <c r="B2267"/>
      <c r="C2267"/>
      <c r="D2267"/>
      <c r="E2267"/>
      <c r="F2267"/>
    </row>
    <row r="2268" spans="1:6" ht="14.4" x14ac:dyDescent="0.3">
      <c r="A2268"/>
      <c r="B2268"/>
      <c r="C2268"/>
      <c r="D2268"/>
      <c r="E2268"/>
      <c r="F2268"/>
    </row>
    <row r="2269" spans="1:6" ht="14.4" x14ac:dyDescent="0.3">
      <c r="A2269"/>
      <c r="B2269"/>
      <c r="C2269"/>
      <c r="D2269"/>
      <c r="E2269"/>
      <c r="F2269"/>
    </row>
    <row r="2270" spans="1:6" ht="14.4" x14ac:dyDescent="0.3">
      <c r="A2270"/>
      <c r="B2270"/>
      <c r="C2270"/>
      <c r="D2270"/>
      <c r="E2270"/>
      <c r="F2270"/>
    </row>
    <row r="2271" spans="1:6" ht="14.4" x14ac:dyDescent="0.3">
      <c r="A2271"/>
      <c r="B2271"/>
      <c r="C2271"/>
      <c r="D2271"/>
      <c r="E2271"/>
      <c r="F2271"/>
    </row>
    <row r="2272" spans="1:6" ht="14.4" x14ac:dyDescent="0.3">
      <c r="A2272"/>
      <c r="B2272"/>
      <c r="C2272"/>
      <c r="D2272"/>
      <c r="E2272"/>
      <c r="F2272"/>
    </row>
    <row r="2273" spans="1:6" ht="14.4" x14ac:dyDescent="0.3">
      <c r="A2273"/>
      <c r="B2273"/>
      <c r="C2273"/>
      <c r="D2273"/>
      <c r="E2273"/>
      <c r="F2273"/>
    </row>
    <row r="2274" spans="1:6" ht="14.4" x14ac:dyDescent="0.3">
      <c r="A2274"/>
      <c r="B2274"/>
      <c r="C2274"/>
      <c r="D2274"/>
      <c r="E2274"/>
      <c r="F2274"/>
    </row>
    <row r="2275" spans="1:6" ht="14.4" x14ac:dyDescent="0.3">
      <c r="A2275"/>
      <c r="B2275"/>
      <c r="C2275"/>
      <c r="D2275"/>
      <c r="E2275"/>
      <c r="F2275"/>
    </row>
    <row r="2276" spans="1:6" ht="14.4" x14ac:dyDescent="0.3">
      <c r="A2276"/>
      <c r="B2276"/>
      <c r="C2276"/>
      <c r="D2276"/>
      <c r="E2276"/>
      <c r="F2276"/>
    </row>
    <row r="2277" spans="1:6" ht="14.4" x14ac:dyDescent="0.3">
      <c r="A2277"/>
      <c r="B2277"/>
      <c r="C2277"/>
      <c r="D2277"/>
      <c r="E2277"/>
      <c r="F2277"/>
    </row>
    <row r="2278" spans="1:6" ht="14.4" x14ac:dyDescent="0.3">
      <c r="A2278"/>
      <c r="B2278"/>
      <c r="C2278"/>
      <c r="D2278"/>
      <c r="E2278"/>
      <c r="F2278"/>
    </row>
    <row r="2279" spans="1:6" ht="14.4" x14ac:dyDescent="0.3">
      <c r="A2279"/>
      <c r="B2279"/>
      <c r="C2279"/>
      <c r="D2279"/>
      <c r="E2279"/>
      <c r="F2279"/>
    </row>
    <row r="2280" spans="1:6" ht="14.4" x14ac:dyDescent="0.3">
      <c r="A2280"/>
      <c r="B2280"/>
      <c r="C2280"/>
      <c r="D2280"/>
      <c r="E2280"/>
      <c r="F2280"/>
    </row>
    <row r="2281" spans="1:6" ht="14.4" x14ac:dyDescent="0.3">
      <c r="A2281"/>
      <c r="B2281"/>
      <c r="C2281"/>
      <c r="D2281"/>
      <c r="E2281"/>
      <c r="F2281"/>
    </row>
    <row r="2282" spans="1:6" ht="14.4" x14ac:dyDescent="0.3">
      <c r="A2282"/>
      <c r="B2282"/>
      <c r="C2282"/>
      <c r="D2282"/>
      <c r="E2282"/>
      <c r="F2282"/>
    </row>
    <row r="2283" spans="1:6" ht="14.4" x14ac:dyDescent="0.3">
      <c r="A2283"/>
      <c r="B2283"/>
      <c r="C2283"/>
      <c r="D2283"/>
      <c r="E2283"/>
      <c r="F2283"/>
    </row>
    <row r="2284" spans="1:6" ht="14.4" x14ac:dyDescent="0.3">
      <c r="A2284"/>
      <c r="B2284"/>
      <c r="C2284"/>
      <c r="D2284"/>
      <c r="E2284"/>
      <c r="F2284"/>
    </row>
    <row r="2285" spans="1:6" ht="14.4" x14ac:dyDescent="0.3">
      <c r="A2285"/>
      <c r="B2285"/>
      <c r="C2285"/>
      <c r="D2285"/>
      <c r="E2285"/>
      <c r="F2285"/>
    </row>
    <row r="2286" spans="1:6" ht="14.4" x14ac:dyDescent="0.3">
      <c r="A2286"/>
      <c r="B2286"/>
      <c r="C2286"/>
      <c r="D2286"/>
      <c r="E2286"/>
      <c r="F2286"/>
    </row>
    <row r="2287" spans="1:6" ht="14.4" x14ac:dyDescent="0.3">
      <c r="A2287"/>
      <c r="B2287"/>
      <c r="C2287"/>
      <c r="D2287"/>
      <c r="E2287"/>
      <c r="F2287"/>
    </row>
    <row r="2288" spans="1:6" ht="14.4" x14ac:dyDescent="0.3">
      <c r="A2288"/>
      <c r="B2288"/>
      <c r="C2288"/>
      <c r="D2288"/>
      <c r="E2288"/>
      <c r="F2288"/>
    </row>
    <row r="2289" spans="1:6" ht="14.4" x14ac:dyDescent="0.3">
      <c r="A2289"/>
      <c r="B2289"/>
      <c r="C2289"/>
      <c r="D2289"/>
      <c r="E2289"/>
      <c r="F2289"/>
    </row>
    <row r="2290" spans="1:6" ht="14.4" x14ac:dyDescent="0.3">
      <c r="A2290"/>
      <c r="B2290"/>
      <c r="C2290"/>
      <c r="D2290"/>
      <c r="E2290"/>
      <c r="F2290"/>
    </row>
    <row r="2291" spans="1:6" ht="14.4" x14ac:dyDescent="0.3">
      <c r="A2291"/>
      <c r="B2291"/>
      <c r="C2291"/>
      <c r="D2291"/>
      <c r="E2291"/>
      <c r="F2291"/>
    </row>
    <row r="2292" spans="1:6" ht="14.4" x14ac:dyDescent="0.3">
      <c r="A2292"/>
      <c r="B2292"/>
      <c r="C2292"/>
      <c r="D2292"/>
      <c r="E2292"/>
      <c r="F2292"/>
    </row>
    <row r="2293" spans="1:6" ht="14.4" x14ac:dyDescent="0.3">
      <c r="A2293"/>
      <c r="B2293"/>
      <c r="C2293"/>
      <c r="D2293"/>
      <c r="E2293"/>
      <c r="F2293"/>
    </row>
    <row r="2294" spans="1:6" ht="14.4" x14ac:dyDescent="0.3">
      <c r="A2294"/>
      <c r="B2294"/>
      <c r="C2294"/>
      <c r="D2294"/>
      <c r="E2294"/>
      <c r="F2294"/>
    </row>
    <row r="2295" spans="1:6" ht="14.4" x14ac:dyDescent="0.3">
      <c r="A2295"/>
      <c r="B2295"/>
      <c r="C2295"/>
      <c r="D2295"/>
      <c r="E2295"/>
      <c r="F2295"/>
    </row>
    <row r="2296" spans="1:6" ht="14.4" x14ac:dyDescent="0.3">
      <c r="A2296"/>
      <c r="B2296"/>
      <c r="C2296"/>
      <c r="D2296"/>
      <c r="E2296"/>
      <c r="F2296"/>
    </row>
    <row r="2297" spans="1:6" ht="14.4" x14ac:dyDescent="0.3">
      <c r="A2297"/>
      <c r="B2297"/>
      <c r="C2297"/>
      <c r="D2297"/>
      <c r="E2297"/>
      <c r="F2297"/>
    </row>
    <row r="2298" spans="1:6" ht="14.4" x14ac:dyDescent="0.3">
      <c r="A2298"/>
      <c r="B2298"/>
      <c r="C2298"/>
      <c r="D2298"/>
      <c r="E2298"/>
      <c r="F2298"/>
    </row>
    <row r="2299" spans="1:6" ht="14.4" x14ac:dyDescent="0.3">
      <c r="A2299"/>
      <c r="B2299"/>
      <c r="C2299"/>
      <c r="D2299"/>
      <c r="E2299"/>
      <c r="F2299"/>
    </row>
    <row r="2300" spans="1:6" ht="14.4" x14ac:dyDescent="0.3">
      <c r="A2300"/>
      <c r="B2300"/>
      <c r="C2300"/>
      <c r="D2300"/>
      <c r="E2300"/>
      <c r="F2300"/>
    </row>
    <row r="2301" spans="1:6" ht="14.4" x14ac:dyDescent="0.3">
      <c r="A2301"/>
      <c r="B2301"/>
      <c r="C2301"/>
      <c r="D2301"/>
      <c r="E2301"/>
      <c r="F2301"/>
    </row>
    <row r="2302" spans="1:6" ht="14.4" x14ac:dyDescent="0.3">
      <c r="A2302"/>
      <c r="B2302"/>
      <c r="C2302"/>
      <c r="D2302"/>
      <c r="E2302"/>
      <c r="F2302"/>
    </row>
    <row r="2303" spans="1:6" ht="14.4" x14ac:dyDescent="0.3">
      <c r="A2303"/>
      <c r="B2303"/>
      <c r="C2303"/>
      <c r="D2303"/>
      <c r="E2303"/>
      <c r="F2303"/>
    </row>
    <row r="2304" spans="1:6" ht="14.4" x14ac:dyDescent="0.3">
      <c r="A2304"/>
      <c r="B2304"/>
      <c r="C2304"/>
      <c r="D2304"/>
      <c r="E2304"/>
      <c r="F2304"/>
    </row>
    <row r="2305" spans="1:6" ht="14.4" x14ac:dyDescent="0.3">
      <c r="A2305"/>
      <c r="B2305"/>
      <c r="C2305"/>
      <c r="D2305"/>
      <c r="E2305"/>
      <c r="F2305"/>
    </row>
    <row r="2306" spans="1:6" ht="14.4" x14ac:dyDescent="0.3">
      <c r="A2306"/>
      <c r="B2306"/>
      <c r="C2306"/>
      <c r="D2306"/>
      <c r="E2306"/>
      <c r="F2306"/>
    </row>
    <row r="2307" spans="1:6" ht="14.4" x14ac:dyDescent="0.3">
      <c r="A2307"/>
      <c r="B2307"/>
      <c r="C2307"/>
      <c r="D2307"/>
      <c r="E2307"/>
      <c r="F2307"/>
    </row>
    <row r="2308" spans="1:6" ht="14.4" x14ac:dyDescent="0.3">
      <c r="A2308"/>
      <c r="B2308"/>
      <c r="C2308"/>
      <c r="D2308"/>
      <c r="E2308"/>
      <c r="F2308"/>
    </row>
    <row r="2309" spans="1:6" ht="14.4" x14ac:dyDescent="0.3">
      <c r="A2309"/>
      <c r="B2309"/>
      <c r="C2309"/>
      <c r="D2309"/>
      <c r="E2309"/>
      <c r="F2309"/>
    </row>
    <row r="2310" spans="1:6" ht="14.4" x14ac:dyDescent="0.3">
      <c r="A2310"/>
      <c r="B2310"/>
      <c r="C2310"/>
      <c r="D2310"/>
      <c r="E2310"/>
      <c r="F2310"/>
    </row>
    <row r="2311" spans="1:6" ht="14.4" x14ac:dyDescent="0.3">
      <c r="A2311"/>
      <c r="B2311"/>
      <c r="C2311"/>
      <c r="D2311"/>
      <c r="E2311"/>
      <c r="F2311"/>
    </row>
    <row r="2312" spans="1:6" ht="14.4" x14ac:dyDescent="0.3">
      <c r="A2312"/>
      <c r="B2312"/>
      <c r="C2312"/>
      <c r="D2312"/>
      <c r="E2312"/>
      <c r="F2312"/>
    </row>
    <row r="2313" spans="1:6" ht="14.4" x14ac:dyDescent="0.3">
      <c r="A2313"/>
      <c r="B2313"/>
      <c r="C2313"/>
      <c r="D2313"/>
      <c r="E2313"/>
      <c r="F2313"/>
    </row>
    <row r="2314" spans="1:6" ht="14.4" x14ac:dyDescent="0.3">
      <c r="A2314"/>
      <c r="B2314"/>
      <c r="C2314"/>
      <c r="D2314"/>
      <c r="E2314"/>
      <c r="F2314"/>
    </row>
    <row r="2315" spans="1:6" ht="14.4" x14ac:dyDescent="0.3">
      <c r="A2315"/>
      <c r="B2315"/>
      <c r="C2315"/>
      <c r="D2315"/>
      <c r="E2315"/>
      <c r="F2315"/>
    </row>
    <row r="2316" spans="1:6" ht="14.4" x14ac:dyDescent="0.3">
      <c r="A2316"/>
      <c r="B2316"/>
      <c r="C2316"/>
      <c r="D2316"/>
      <c r="E2316"/>
      <c r="F2316"/>
    </row>
    <row r="2317" spans="1:6" ht="14.4" x14ac:dyDescent="0.3">
      <c r="A2317"/>
      <c r="B2317"/>
      <c r="C2317"/>
      <c r="D2317"/>
      <c r="E2317"/>
      <c r="F2317"/>
    </row>
    <row r="2318" spans="1:6" ht="14.4" x14ac:dyDescent="0.3">
      <c r="A2318"/>
      <c r="B2318"/>
      <c r="C2318"/>
      <c r="D2318"/>
      <c r="E2318"/>
      <c r="F2318"/>
    </row>
    <row r="2319" spans="1:6" ht="14.4" x14ac:dyDescent="0.3">
      <c r="A2319"/>
      <c r="B2319"/>
      <c r="C2319"/>
      <c r="D2319"/>
      <c r="E2319"/>
      <c r="F2319"/>
    </row>
    <row r="2320" spans="1:6" ht="14.4" x14ac:dyDescent="0.3">
      <c r="A2320"/>
      <c r="B2320"/>
      <c r="C2320"/>
      <c r="D2320"/>
      <c r="E2320"/>
      <c r="F2320"/>
    </row>
    <row r="2321" spans="1:6" ht="14.4" x14ac:dyDescent="0.3">
      <c r="A2321"/>
      <c r="B2321"/>
      <c r="C2321"/>
      <c r="D2321"/>
      <c r="E2321"/>
      <c r="F2321"/>
    </row>
    <row r="2322" spans="1:6" ht="14.4" x14ac:dyDescent="0.3">
      <c r="A2322"/>
      <c r="B2322"/>
      <c r="C2322"/>
      <c r="D2322"/>
      <c r="E2322"/>
      <c r="F2322"/>
    </row>
    <row r="2323" spans="1:6" ht="14.4" x14ac:dyDescent="0.3">
      <c r="A2323"/>
      <c r="B2323"/>
      <c r="C2323"/>
      <c r="D2323"/>
      <c r="E2323"/>
      <c r="F2323"/>
    </row>
    <row r="2324" spans="1:6" ht="14.4" x14ac:dyDescent="0.3">
      <c r="A2324"/>
      <c r="B2324"/>
      <c r="C2324"/>
      <c r="D2324"/>
      <c r="E2324"/>
      <c r="F2324"/>
    </row>
    <row r="2325" spans="1:6" ht="14.4" x14ac:dyDescent="0.3">
      <c r="A2325"/>
      <c r="B2325"/>
      <c r="C2325"/>
      <c r="D2325"/>
      <c r="E2325"/>
      <c r="F2325"/>
    </row>
    <row r="2326" spans="1:6" ht="14.4" x14ac:dyDescent="0.3">
      <c r="A2326"/>
      <c r="B2326"/>
      <c r="C2326"/>
      <c r="D2326"/>
      <c r="E2326"/>
      <c r="F2326"/>
    </row>
    <row r="2327" spans="1:6" ht="14.4" x14ac:dyDescent="0.3">
      <c r="A2327"/>
      <c r="B2327"/>
      <c r="C2327"/>
      <c r="D2327"/>
      <c r="E2327"/>
      <c r="F2327"/>
    </row>
    <row r="2328" spans="1:6" ht="14.4" x14ac:dyDescent="0.3">
      <c r="A2328"/>
      <c r="B2328"/>
      <c r="C2328"/>
      <c r="D2328"/>
      <c r="E2328"/>
      <c r="F2328"/>
    </row>
    <row r="2329" spans="1:6" ht="14.4" x14ac:dyDescent="0.3">
      <c r="A2329"/>
      <c r="B2329"/>
      <c r="C2329"/>
      <c r="D2329"/>
      <c r="E2329"/>
      <c r="F2329"/>
    </row>
    <row r="2330" spans="1:6" ht="14.4" x14ac:dyDescent="0.3">
      <c r="A2330"/>
      <c r="B2330"/>
      <c r="C2330"/>
      <c r="D2330"/>
      <c r="E2330"/>
      <c r="F2330"/>
    </row>
    <row r="2331" spans="1:6" ht="14.4" x14ac:dyDescent="0.3">
      <c r="A2331"/>
      <c r="B2331"/>
      <c r="C2331"/>
      <c r="D2331"/>
      <c r="E2331"/>
      <c r="F2331"/>
    </row>
    <row r="2332" spans="1:6" ht="14.4" x14ac:dyDescent="0.3">
      <c r="A2332"/>
      <c r="B2332"/>
      <c r="C2332"/>
      <c r="D2332"/>
      <c r="E2332"/>
      <c r="F2332"/>
    </row>
    <row r="2333" spans="1:6" ht="14.4" x14ac:dyDescent="0.3">
      <c r="A2333"/>
      <c r="B2333"/>
      <c r="C2333"/>
      <c r="D2333"/>
      <c r="E2333"/>
      <c r="F2333"/>
    </row>
    <row r="2334" spans="1:6" ht="14.4" x14ac:dyDescent="0.3">
      <c r="A2334"/>
      <c r="B2334"/>
      <c r="C2334"/>
      <c r="D2334"/>
      <c r="E2334"/>
      <c r="F2334"/>
    </row>
    <row r="2335" spans="1:6" ht="14.4" x14ac:dyDescent="0.3">
      <c r="A2335"/>
      <c r="B2335"/>
      <c r="C2335"/>
      <c r="D2335"/>
      <c r="E2335"/>
      <c r="F2335"/>
    </row>
    <row r="2336" spans="1:6" ht="14.4" x14ac:dyDescent="0.3">
      <c r="A2336"/>
      <c r="B2336"/>
      <c r="C2336"/>
      <c r="D2336"/>
      <c r="E2336"/>
      <c r="F2336"/>
    </row>
    <row r="2337" spans="1:6" ht="14.4" x14ac:dyDescent="0.3">
      <c r="A2337"/>
      <c r="B2337"/>
      <c r="C2337"/>
      <c r="D2337"/>
      <c r="E2337"/>
      <c r="F2337"/>
    </row>
    <row r="2338" spans="1:6" ht="14.4" x14ac:dyDescent="0.3">
      <c r="A2338"/>
      <c r="B2338"/>
      <c r="C2338"/>
      <c r="D2338"/>
      <c r="E2338"/>
      <c r="F2338"/>
    </row>
    <row r="2339" spans="1:6" ht="14.4" x14ac:dyDescent="0.3">
      <c r="A2339"/>
      <c r="B2339"/>
      <c r="C2339"/>
      <c r="D2339"/>
      <c r="E2339"/>
      <c r="F2339"/>
    </row>
    <row r="2340" spans="1:6" ht="14.4" x14ac:dyDescent="0.3">
      <c r="A2340"/>
      <c r="B2340"/>
      <c r="C2340"/>
      <c r="D2340"/>
      <c r="E2340"/>
      <c r="F2340"/>
    </row>
    <row r="2341" spans="1:6" ht="14.4" x14ac:dyDescent="0.3">
      <c r="A2341"/>
      <c r="B2341"/>
      <c r="C2341"/>
      <c r="D2341"/>
      <c r="E2341"/>
      <c r="F2341"/>
    </row>
    <row r="2342" spans="1:6" ht="14.4" x14ac:dyDescent="0.3">
      <c r="A2342"/>
      <c r="B2342"/>
      <c r="C2342"/>
      <c r="D2342"/>
      <c r="E2342"/>
      <c r="F2342"/>
    </row>
    <row r="2343" spans="1:6" ht="14.4" x14ac:dyDescent="0.3">
      <c r="A2343"/>
      <c r="B2343"/>
      <c r="C2343"/>
      <c r="D2343"/>
      <c r="E2343"/>
      <c r="F2343"/>
    </row>
    <row r="2344" spans="1:6" ht="14.4" x14ac:dyDescent="0.3">
      <c r="A2344"/>
      <c r="B2344"/>
      <c r="C2344"/>
      <c r="D2344"/>
      <c r="E2344"/>
      <c r="F2344"/>
    </row>
    <row r="2345" spans="1:6" ht="14.4" x14ac:dyDescent="0.3">
      <c r="A2345"/>
      <c r="B2345"/>
      <c r="C2345"/>
      <c r="D2345"/>
      <c r="E2345"/>
      <c r="F2345"/>
    </row>
    <row r="2346" spans="1:6" ht="14.4" x14ac:dyDescent="0.3">
      <c r="A2346"/>
      <c r="B2346"/>
      <c r="C2346"/>
      <c r="D2346"/>
      <c r="E2346"/>
      <c r="F2346"/>
    </row>
    <row r="2347" spans="1:6" ht="14.4" x14ac:dyDescent="0.3">
      <c r="A2347"/>
      <c r="B2347"/>
      <c r="C2347"/>
      <c r="D2347"/>
      <c r="E2347"/>
      <c r="F2347"/>
    </row>
    <row r="2348" spans="1:6" ht="14.4" x14ac:dyDescent="0.3">
      <c r="A2348"/>
      <c r="B2348"/>
      <c r="C2348"/>
      <c r="D2348"/>
      <c r="E2348"/>
      <c r="F2348"/>
    </row>
    <row r="2349" spans="1:6" ht="14.4" x14ac:dyDescent="0.3">
      <c r="A2349"/>
      <c r="B2349"/>
      <c r="C2349"/>
      <c r="D2349"/>
      <c r="E2349"/>
      <c r="F2349"/>
    </row>
    <row r="2350" spans="1:6" ht="14.4" x14ac:dyDescent="0.3">
      <c r="A2350"/>
      <c r="B2350"/>
      <c r="C2350"/>
      <c r="D2350"/>
      <c r="E2350"/>
      <c r="F2350"/>
    </row>
    <row r="2351" spans="1:6" ht="14.4" x14ac:dyDescent="0.3">
      <c r="A2351"/>
      <c r="B2351"/>
      <c r="C2351"/>
      <c r="D2351"/>
      <c r="E2351"/>
      <c r="F2351"/>
    </row>
    <row r="2352" spans="1:6" ht="14.4" x14ac:dyDescent="0.3">
      <c r="A2352"/>
      <c r="B2352"/>
      <c r="C2352"/>
      <c r="D2352"/>
      <c r="E2352"/>
      <c r="F2352"/>
    </row>
    <row r="2353" spans="1:6" ht="14.4" x14ac:dyDescent="0.3">
      <c r="A2353"/>
      <c r="B2353"/>
      <c r="C2353"/>
      <c r="D2353"/>
      <c r="E2353"/>
      <c r="F2353"/>
    </row>
    <row r="2354" spans="1:6" ht="14.4" x14ac:dyDescent="0.3">
      <c r="A2354"/>
      <c r="B2354"/>
      <c r="C2354"/>
      <c r="D2354"/>
      <c r="E2354"/>
      <c r="F2354"/>
    </row>
    <row r="2355" spans="1:6" ht="14.4" x14ac:dyDescent="0.3">
      <c r="A2355"/>
      <c r="B2355"/>
      <c r="C2355"/>
      <c r="D2355"/>
      <c r="E2355"/>
      <c r="F2355"/>
    </row>
    <row r="2356" spans="1:6" ht="14.4" x14ac:dyDescent="0.3">
      <c r="A2356"/>
      <c r="B2356"/>
      <c r="C2356"/>
      <c r="D2356"/>
      <c r="E2356"/>
      <c r="F2356"/>
    </row>
    <row r="2357" spans="1:6" ht="14.4" x14ac:dyDescent="0.3">
      <c r="A2357"/>
      <c r="B2357"/>
      <c r="C2357"/>
      <c r="D2357"/>
      <c r="E2357"/>
      <c r="F2357"/>
    </row>
    <row r="2358" spans="1:6" ht="14.4" x14ac:dyDescent="0.3">
      <c r="A2358"/>
      <c r="B2358"/>
      <c r="C2358"/>
      <c r="D2358"/>
      <c r="E2358"/>
      <c r="F2358"/>
    </row>
    <row r="2359" spans="1:6" ht="14.4" x14ac:dyDescent="0.3">
      <c r="A2359"/>
      <c r="B2359"/>
      <c r="C2359"/>
      <c r="D2359"/>
      <c r="E2359"/>
      <c r="F2359"/>
    </row>
    <row r="2360" spans="1:6" ht="14.4" x14ac:dyDescent="0.3">
      <c r="A2360"/>
      <c r="B2360"/>
      <c r="C2360"/>
      <c r="D2360"/>
      <c r="E2360"/>
      <c r="F2360"/>
    </row>
    <row r="2361" spans="1:6" ht="14.4" x14ac:dyDescent="0.3">
      <c r="A2361"/>
      <c r="B2361"/>
      <c r="C2361"/>
      <c r="D2361"/>
      <c r="E2361"/>
      <c r="F2361"/>
    </row>
    <row r="2362" spans="1:6" ht="14.4" x14ac:dyDescent="0.3">
      <c r="A2362"/>
      <c r="B2362"/>
      <c r="C2362"/>
      <c r="D2362"/>
      <c r="E2362"/>
      <c r="F2362"/>
    </row>
    <row r="2363" spans="1:6" ht="14.4" x14ac:dyDescent="0.3">
      <c r="A2363"/>
      <c r="B2363"/>
      <c r="C2363"/>
      <c r="D2363"/>
      <c r="E2363"/>
      <c r="F2363"/>
    </row>
    <row r="2364" spans="1:6" ht="14.4" x14ac:dyDescent="0.3">
      <c r="A2364"/>
      <c r="B2364"/>
      <c r="C2364"/>
      <c r="D2364"/>
      <c r="E2364"/>
      <c r="F2364"/>
    </row>
    <row r="2365" spans="1:6" ht="14.4" x14ac:dyDescent="0.3">
      <c r="A2365"/>
      <c r="B2365"/>
      <c r="C2365"/>
      <c r="D2365"/>
      <c r="E2365"/>
      <c r="F2365"/>
    </row>
    <row r="2366" spans="1:6" ht="14.4" x14ac:dyDescent="0.3">
      <c r="A2366"/>
      <c r="B2366"/>
      <c r="C2366"/>
      <c r="D2366"/>
      <c r="E2366"/>
      <c r="F2366"/>
    </row>
    <row r="2367" spans="1:6" ht="14.4" x14ac:dyDescent="0.3">
      <c r="A2367"/>
      <c r="B2367"/>
      <c r="C2367"/>
      <c r="D2367"/>
      <c r="E2367"/>
      <c r="F2367"/>
    </row>
    <row r="2368" spans="1:6" ht="14.4" x14ac:dyDescent="0.3">
      <c r="A2368"/>
      <c r="B2368"/>
      <c r="C2368"/>
      <c r="D2368"/>
      <c r="E2368"/>
      <c r="F2368"/>
    </row>
    <row r="2369" spans="1:6" ht="14.4" x14ac:dyDescent="0.3">
      <c r="A2369"/>
      <c r="B2369"/>
      <c r="C2369"/>
      <c r="D2369"/>
      <c r="E2369"/>
      <c r="F2369"/>
    </row>
    <row r="2370" spans="1:6" ht="14.4" x14ac:dyDescent="0.3">
      <c r="A2370"/>
      <c r="B2370"/>
      <c r="C2370"/>
      <c r="D2370"/>
      <c r="E2370"/>
      <c r="F2370"/>
    </row>
    <row r="2371" spans="1:6" ht="14.4" x14ac:dyDescent="0.3">
      <c r="A2371"/>
      <c r="B2371"/>
      <c r="C2371"/>
      <c r="D2371"/>
      <c r="E2371"/>
      <c r="F2371"/>
    </row>
    <row r="2372" spans="1:6" ht="14.4" x14ac:dyDescent="0.3">
      <c r="A2372"/>
      <c r="B2372"/>
      <c r="C2372"/>
      <c r="D2372"/>
      <c r="E2372"/>
      <c r="F2372"/>
    </row>
    <row r="2373" spans="1:6" ht="14.4" x14ac:dyDescent="0.3">
      <c r="A2373"/>
      <c r="B2373"/>
      <c r="C2373"/>
      <c r="D2373"/>
      <c r="E2373"/>
      <c r="F2373"/>
    </row>
    <row r="2374" spans="1:6" ht="14.4" x14ac:dyDescent="0.3">
      <c r="A2374"/>
      <c r="B2374"/>
      <c r="C2374"/>
      <c r="D2374"/>
      <c r="E2374"/>
      <c r="F2374"/>
    </row>
    <row r="2375" spans="1:6" ht="14.4" x14ac:dyDescent="0.3">
      <c r="A2375"/>
      <c r="B2375"/>
      <c r="C2375"/>
      <c r="D2375"/>
      <c r="E2375"/>
      <c r="F2375"/>
    </row>
    <row r="2376" spans="1:6" ht="14.4" x14ac:dyDescent="0.3">
      <c r="A2376"/>
      <c r="B2376"/>
      <c r="C2376"/>
      <c r="D2376"/>
      <c r="E2376"/>
      <c r="F2376"/>
    </row>
    <row r="2377" spans="1:6" ht="14.4" x14ac:dyDescent="0.3">
      <c r="A2377"/>
      <c r="B2377"/>
      <c r="C2377"/>
      <c r="D2377"/>
      <c r="E2377"/>
      <c r="F2377"/>
    </row>
    <row r="2378" spans="1:6" ht="14.4" x14ac:dyDescent="0.3">
      <c r="A2378"/>
      <c r="B2378"/>
      <c r="C2378"/>
      <c r="D2378"/>
      <c r="E2378"/>
      <c r="F2378"/>
    </row>
    <row r="2379" spans="1:6" ht="14.4" x14ac:dyDescent="0.3">
      <c r="A2379"/>
      <c r="B2379"/>
      <c r="C2379"/>
      <c r="D2379"/>
      <c r="E2379"/>
      <c r="F2379"/>
    </row>
    <row r="2380" spans="1:6" ht="14.4" x14ac:dyDescent="0.3">
      <c r="A2380"/>
      <c r="B2380"/>
      <c r="C2380"/>
      <c r="D2380"/>
      <c r="E2380"/>
      <c r="F2380"/>
    </row>
    <row r="2381" spans="1:6" ht="14.4" x14ac:dyDescent="0.3">
      <c r="A2381"/>
      <c r="B2381"/>
      <c r="C2381"/>
      <c r="D2381"/>
      <c r="E2381"/>
      <c r="F2381"/>
    </row>
    <row r="2382" spans="1:6" ht="14.4" x14ac:dyDescent="0.3">
      <c r="A2382"/>
      <c r="B2382"/>
      <c r="C2382"/>
      <c r="D2382"/>
      <c r="E2382"/>
      <c r="F2382"/>
    </row>
    <row r="2383" spans="1:6" ht="14.4" x14ac:dyDescent="0.3">
      <c r="A2383"/>
      <c r="B2383"/>
      <c r="C2383"/>
      <c r="D2383"/>
      <c r="E2383"/>
      <c r="F2383"/>
    </row>
    <row r="2384" spans="1:6" ht="14.4" x14ac:dyDescent="0.3">
      <c r="A2384"/>
      <c r="B2384"/>
      <c r="C2384"/>
      <c r="D2384"/>
      <c r="E2384"/>
      <c r="F2384"/>
    </row>
    <row r="2385" spans="1:6" ht="14.4" x14ac:dyDescent="0.3">
      <c r="A2385"/>
      <c r="B2385"/>
      <c r="C2385"/>
      <c r="D2385"/>
      <c r="E2385"/>
      <c r="F2385"/>
    </row>
    <row r="2386" spans="1:6" ht="14.4" x14ac:dyDescent="0.3">
      <c r="A2386"/>
      <c r="B2386"/>
      <c r="C2386"/>
      <c r="D2386"/>
      <c r="E2386"/>
      <c r="F2386"/>
    </row>
    <row r="2387" spans="1:6" ht="14.4" x14ac:dyDescent="0.3">
      <c r="A2387"/>
      <c r="B2387"/>
      <c r="C2387"/>
      <c r="D2387"/>
      <c r="E2387"/>
      <c r="F2387"/>
    </row>
    <row r="2388" spans="1:6" ht="14.4" x14ac:dyDescent="0.3">
      <c r="A2388"/>
      <c r="B2388"/>
      <c r="C2388"/>
      <c r="D2388"/>
      <c r="E2388"/>
      <c r="F2388"/>
    </row>
    <row r="2389" spans="1:6" ht="14.4" x14ac:dyDescent="0.3">
      <c r="A2389"/>
      <c r="B2389"/>
      <c r="C2389"/>
      <c r="D2389"/>
      <c r="E2389"/>
      <c r="F2389"/>
    </row>
    <row r="2390" spans="1:6" ht="14.4" x14ac:dyDescent="0.3">
      <c r="A2390"/>
      <c r="B2390"/>
      <c r="C2390"/>
      <c r="D2390"/>
      <c r="E2390"/>
      <c r="F2390"/>
    </row>
    <row r="2391" spans="1:6" ht="14.4" x14ac:dyDescent="0.3">
      <c r="A2391"/>
      <c r="B2391"/>
      <c r="C2391"/>
      <c r="D2391"/>
      <c r="E2391"/>
      <c r="F2391"/>
    </row>
    <row r="2392" spans="1:6" ht="14.4" x14ac:dyDescent="0.3">
      <c r="A2392"/>
      <c r="B2392"/>
      <c r="C2392"/>
      <c r="D2392"/>
      <c r="E2392"/>
      <c r="F2392"/>
    </row>
    <row r="2393" spans="1:6" ht="14.4" x14ac:dyDescent="0.3">
      <c r="A2393"/>
      <c r="B2393"/>
      <c r="C2393"/>
      <c r="D2393"/>
      <c r="E2393"/>
      <c r="F2393"/>
    </row>
    <row r="2394" spans="1:6" ht="14.4" x14ac:dyDescent="0.3">
      <c r="A2394"/>
      <c r="B2394"/>
      <c r="C2394"/>
      <c r="D2394"/>
      <c r="E2394"/>
      <c r="F2394"/>
    </row>
    <row r="2395" spans="1:6" ht="14.4" x14ac:dyDescent="0.3">
      <c r="A2395"/>
      <c r="B2395"/>
      <c r="C2395"/>
      <c r="D2395"/>
      <c r="E2395"/>
      <c r="F2395"/>
    </row>
    <row r="2396" spans="1:6" ht="14.4" x14ac:dyDescent="0.3">
      <c r="A2396"/>
      <c r="B2396"/>
      <c r="C2396"/>
      <c r="D2396"/>
      <c r="E2396"/>
      <c r="F2396"/>
    </row>
    <row r="2397" spans="1:6" ht="14.4" x14ac:dyDescent="0.3">
      <c r="A2397"/>
      <c r="B2397"/>
      <c r="C2397"/>
      <c r="D2397"/>
      <c r="E2397"/>
      <c r="F2397"/>
    </row>
    <row r="2398" spans="1:6" ht="14.4" x14ac:dyDescent="0.3">
      <c r="A2398"/>
      <c r="B2398"/>
      <c r="C2398"/>
      <c r="D2398"/>
      <c r="E2398"/>
      <c r="F2398"/>
    </row>
    <row r="2399" spans="1:6" ht="14.4" x14ac:dyDescent="0.3">
      <c r="A2399"/>
      <c r="B2399"/>
      <c r="C2399"/>
      <c r="D2399"/>
      <c r="E2399"/>
      <c r="F2399"/>
    </row>
    <row r="2400" spans="1:6" ht="14.4" x14ac:dyDescent="0.3">
      <c r="A2400"/>
      <c r="B2400"/>
      <c r="C2400"/>
      <c r="D2400"/>
      <c r="E2400"/>
      <c r="F2400"/>
    </row>
    <row r="2401" spans="1:6" ht="14.4" x14ac:dyDescent="0.3">
      <c r="A2401"/>
      <c r="B2401"/>
      <c r="C2401"/>
      <c r="D2401"/>
      <c r="E2401"/>
      <c r="F2401"/>
    </row>
    <row r="2402" spans="1:6" ht="14.4" x14ac:dyDescent="0.3">
      <c r="A2402"/>
      <c r="B2402"/>
      <c r="C2402"/>
      <c r="D2402"/>
      <c r="E2402"/>
      <c r="F2402"/>
    </row>
    <row r="2403" spans="1:6" ht="14.4" x14ac:dyDescent="0.3">
      <c r="A2403"/>
      <c r="B2403"/>
      <c r="C2403"/>
      <c r="D2403"/>
      <c r="E2403"/>
      <c r="F2403"/>
    </row>
    <row r="2404" spans="1:6" ht="14.4" x14ac:dyDescent="0.3">
      <c r="A2404"/>
      <c r="B2404"/>
      <c r="C2404"/>
      <c r="D2404"/>
      <c r="E2404"/>
      <c r="F2404"/>
    </row>
    <row r="2405" spans="1:6" ht="14.4" x14ac:dyDescent="0.3">
      <c r="A2405"/>
      <c r="B2405"/>
      <c r="C2405"/>
      <c r="D2405"/>
      <c r="E2405"/>
      <c r="F2405"/>
    </row>
    <row r="2406" spans="1:6" ht="14.4" x14ac:dyDescent="0.3">
      <c r="A2406"/>
      <c r="B2406"/>
      <c r="C2406"/>
      <c r="D2406"/>
      <c r="E2406"/>
      <c r="F2406"/>
    </row>
    <row r="2407" spans="1:6" ht="14.4" x14ac:dyDescent="0.3">
      <c r="A2407"/>
      <c r="B2407"/>
      <c r="C2407"/>
      <c r="D2407"/>
      <c r="E2407"/>
      <c r="F2407"/>
    </row>
    <row r="2408" spans="1:6" ht="14.4" x14ac:dyDescent="0.3">
      <c r="A2408"/>
      <c r="B2408"/>
      <c r="C2408"/>
      <c r="D2408"/>
      <c r="E2408"/>
      <c r="F2408"/>
    </row>
    <row r="2409" spans="1:6" ht="14.4" x14ac:dyDescent="0.3">
      <c r="A2409"/>
      <c r="B2409"/>
      <c r="C2409"/>
      <c r="D2409"/>
      <c r="E2409"/>
      <c r="F2409"/>
    </row>
    <row r="2410" spans="1:6" ht="14.4" x14ac:dyDescent="0.3">
      <c r="A2410"/>
      <c r="B2410"/>
      <c r="C2410"/>
      <c r="D2410"/>
      <c r="E2410"/>
      <c r="F2410"/>
    </row>
    <row r="2411" spans="1:6" ht="14.4" x14ac:dyDescent="0.3">
      <c r="A2411"/>
      <c r="B2411"/>
      <c r="C2411"/>
      <c r="D2411"/>
      <c r="E2411"/>
      <c r="F2411"/>
    </row>
    <row r="2412" spans="1:6" ht="14.4" x14ac:dyDescent="0.3">
      <c r="A2412"/>
      <c r="B2412"/>
      <c r="C2412"/>
      <c r="D2412"/>
      <c r="E2412"/>
      <c r="F2412"/>
    </row>
    <row r="2413" spans="1:6" ht="14.4" x14ac:dyDescent="0.3">
      <c r="A2413"/>
      <c r="B2413"/>
      <c r="C2413"/>
      <c r="D2413"/>
      <c r="E2413"/>
      <c r="F2413"/>
    </row>
    <row r="2414" spans="1:6" ht="14.4" x14ac:dyDescent="0.3">
      <c r="A2414"/>
      <c r="B2414"/>
      <c r="C2414"/>
      <c r="D2414"/>
      <c r="E2414"/>
      <c r="F2414"/>
    </row>
    <row r="2415" spans="1:6" ht="14.4" x14ac:dyDescent="0.3">
      <c r="A2415"/>
      <c r="B2415"/>
      <c r="C2415"/>
      <c r="D2415"/>
      <c r="E2415"/>
      <c r="F2415"/>
    </row>
    <row r="2416" spans="1:6" ht="14.4" x14ac:dyDescent="0.3">
      <c r="A2416"/>
      <c r="B2416"/>
      <c r="C2416"/>
      <c r="D2416"/>
      <c r="E2416"/>
      <c r="F2416"/>
    </row>
    <row r="2417" spans="1:6" ht="14.4" x14ac:dyDescent="0.3">
      <c r="A2417"/>
      <c r="B2417"/>
      <c r="C2417"/>
      <c r="D2417"/>
      <c r="E2417"/>
      <c r="F2417"/>
    </row>
    <row r="2418" spans="1:6" ht="14.4" x14ac:dyDescent="0.3">
      <c r="A2418"/>
      <c r="B2418"/>
      <c r="C2418"/>
      <c r="D2418"/>
      <c r="E2418"/>
      <c r="F2418"/>
    </row>
    <row r="2419" spans="1:6" ht="14.4" x14ac:dyDescent="0.3">
      <c r="A2419"/>
      <c r="B2419"/>
      <c r="C2419"/>
      <c r="D2419"/>
      <c r="E2419"/>
      <c r="F2419"/>
    </row>
    <row r="2420" spans="1:6" ht="14.4" x14ac:dyDescent="0.3">
      <c r="A2420"/>
      <c r="B2420"/>
      <c r="C2420"/>
      <c r="D2420"/>
      <c r="E2420"/>
      <c r="F2420"/>
    </row>
    <row r="2421" spans="1:6" ht="14.4" x14ac:dyDescent="0.3">
      <c r="A2421"/>
      <c r="B2421"/>
      <c r="C2421"/>
      <c r="D2421"/>
      <c r="E2421"/>
      <c r="F2421"/>
    </row>
    <row r="2422" spans="1:6" ht="14.4" x14ac:dyDescent="0.3">
      <c r="A2422"/>
      <c r="B2422"/>
      <c r="C2422"/>
      <c r="D2422"/>
      <c r="E2422"/>
      <c r="F2422"/>
    </row>
    <row r="2423" spans="1:6" ht="14.4" x14ac:dyDescent="0.3">
      <c r="A2423"/>
      <c r="B2423"/>
      <c r="C2423"/>
      <c r="D2423"/>
      <c r="E2423"/>
      <c r="F2423"/>
    </row>
    <row r="2424" spans="1:6" ht="14.4" x14ac:dyDescent="0.3">
      <c r="A2424"/>
      <c r="B2424"/>
      <c r="C2424"/>
      <c r="D2424"/>
      <c r="E2424"/>
      <c r="F2424"/>
    </row>
    <row r="2425" spans="1:6" ht="14.4" x14ac:dyDescent="0.3">
      <c r="A2425"/>
      <c r="B2425"/>
      <c r="C2425"/>
      <c r="D2425"/>
      <c r="E2425"/>
      <c r="F2425"/>
    </row>
    <row r="2426" spans="1:6" ht="14.4" x14ac:dyDescent="0.3">
      <c r="A2426"/>
      <c r="B2426"/>
      <c r="C2426"/>
      <c r="D2426"/>
      <c r="E2426"/>
      <c r="F2426"/>
    </row>
    <row r="2427" spans="1:6" ht="14.4" x14ac:dyDescent="0.3">
      <c r="A2427"/>
      <c r="B2427"/>
      <c r="C2427"/>
      <c r="D2427"/>
      <c r="E2427"/>
      <c r="F2427"/>
    </row>
    <row r="2428" spans="1:6" ht="14.4" x14ac:dyDescent="0.3">
      <c r="A2428"/>
      <c r="B2428"/>
      <c r="C2428"/>
      <c r="D2428"/>
      <c r="E2428"/>
      <c r="F2428"/>
    </row>
    <row r="2429" spans="1:6" ht="14.4" x14ac:dyDescent="0.3">
      <c r="A2429"/>
      <c r="B2429"/>
      <c r="C2429"/>
      <c r="D2429"/>
      <c r="E2429"/>
      <c r="F2429"/>
    </row>
    <row r="2430" spans="1:6" ht="14.4" x14ac:dyDescent="0.3">
      <c r="A2430"/>
      <c r="B2430"/>
      <c r="C2430"/>
      <c r="D2430"/>
      <c r="E2430"/>
      <c r="F2430"/>
    </row>
    <row r="2431" spans="1:6" ht="14.4" x14ac:dyDescent="0.3">
      <c r="A2431"/>
      <c r="B2431"/>
      <c r="C2431"/>
      <c r="D2431"/>
      <c r="E2431"/>
      <c r="F2431"/>
    </row>
    <row r="2432" spans="1:6" ht="14.4" x14ac:dyDescent="0.3">
      <c r="A2432"/>
      <c r="B2432"/>
      <c r="C2432"/>
      <c r="D2432"/>
      <c r="E2432"/>
      <c r="F2432"/>
    </row>
    <row r="2433" spans="1:6" ht="14.4" x14ac:dyDescent="0.3">
      <c r="A2433"/>
      <c r="B2433"/>
      <c r="C2433"/>
      <c r="D2433"/>
      <c r="E2433"/>
      <c r="F2433"/>
    </row>
    <row r="2434" spans="1:6" ht="14.4" x14ac:dyDescent="0.3">
      <c r="A2434"/>
      <c r="B2434"/>
      <c r="C2434"/>
      <c r="D2434"/>
      <c r="E2434"/>
      <c r="F2434"/>
    </row>
    <row r="2435" spans="1:6" ht="14.4" x14ac:dyDescent="0.3">
      <c r="A2435"/>
      <c r="B2435"/>
      <c r="C2435"/>
      <c r="D2435"/>
      <c r="E2435"/>
      <c r="F2435"/>
    </row>
    <row r="2436" spans="1:6" ht="14.4" x14ac:dyDescent="0.3">
      <c r="A2436"/>
      <c r="B2436"/>
      <c r="C2436"/>
      <c r="D2436"/>
      <c r="E2436"/>
      <c r="F2436"/>
    </row>
    <row r="2437" spans="1:6" ht="14.4" x14ac:dyDescent="0.3">
      <c r="A2437"/>
      <c r="B2437"/>
      <c r="C2437"/>
      <c r="D2437"/>
      <c r="E2437"/>
      <c r="F2437"/>
    </row>
    <row r="2438" spans="1:6" ht="14.4" x14ac:dyDescent="0.3">
      <c r="A2438"/>
      <c r="B2438"/>
      <c r="C2438"/>
      <c r="D2438"/>
      <c r="E2438"/>
      <c r="F2438"/>
    </row>
    <row r="2439" spans="1:6" ht="14.4" x14ac:dyDescent="0.3">
      <c r="A2439"/>
      <c r="B2439"/>
      <c r="C2439"/>
      <c r="D2439"/>
      <c r="E2439"/>
      <c r="F2439"/>
    </row>
    <row r="2440" spans="1:6" ht="14.4" x14ac:dyDescent="0.3">
      <c r="A2440"/>
      <c r="B2440"/>
      <c r="C2440"/>
      <c r="D2440"/>
      <c r="E2440"/>
      <c r="F2440"/>
    </row>
    <row r="2441" spans="1:6" ht="14.4" x14ac:dyDescent="0.3">
      <c r="A2441"/>
      <c r="B2441"/>
      <c r="C2441"/>
      <c r="D2441"/>
      <c r="E2441"/>
      <c r="F2441"/>
    </row>
    <row r="2442" spans="1:6" ht="14.4" x14ac:dyDescent="0.3">
      <c r="A2442"/>
      <c r="B2442"/>
      <c r="C2442"/>
      <c r="D2442"/>
      <c r="E2442"/>
      <c r="F2442"/>
    </row>
    <row r="2443" spans="1:6" ht="14.4" x14ac:dyDescent="0.3">
      <c r="A2443"/>
      <c r="B2443"/>
      <c r="C2443"/>
      <c r="D2443"/>
      <c r="E2443"/>
      <c r="F2443"/>
    </row>
    <row r="2444" spans="1:6" ht="14.4" x14ac:dyDescent="0.3">
      <c r="A2444"/>
      <c r="B2444"/>
      <c r="C2444"/>
      <c r="D2444"/>
      <c r="E2444"/>
      <c r="F2444"/>
    </row>
    <row r="2445" spans="1:6" ht="14.4" x14ac:dyDescent="0.3">
      <c r="A2445"/>
      <c r="B2445"/>
      <c r="C2445"/>
      <c r="D2445"/>
      <c r="E2445"/>
      <c r="F2445"/>
    </row>
    <row r="2446" spans="1:6" ht="14.4" x14ac:dyDescent="0.3">
      <c r="A2446"/>
      <c r="B2446"/>
      <c r="C2446"/>
      <c r="D2446"/>
      <c r="E2446"/>
      <c r="F2446"/>
    </row>
    <row r="2447" spans="1:6" ht="14.4" x14ac:dyDescent="0.3">
      <c r="A2447"/>
      <c r="B2447"/>
      <c r="C2447"/>
      <c r="D2447"/>
      <c r="E2447"/>
      <c r="F2447"/>
    </row>
    <row r="2448" spans="1:6" ht="14.4" x14ac:dyDescent="0.3">
      <c r="A2448"/>
      <c r="B2448"/>
      <c r="C2448"/>
      <c r="D2448"/>
      <c r="E2448"/>
      <c r="F2448"/>
    </row>
    <row r="2449" spans="1:6" ht="14.4" x14ac:dyDescent="0.3">
      <c r="A2449"/>
      <c r="B2449"/>
      <c r="C2449"/>
      <c r="D2449"/>
      <c r="E2449"/>
      <c r="F2449"/>
    </row>
    <row r="2450" spans="1:6" ht="14.4" x14ac:dyDescent="0.3">
      <c r="A2450"/>
      <c r="B2450"/>
      <c r="C2450"/>
      <c r="D2450"/>
      <c r="E2450"/>
      <c r="F2450"/>
    </row>
    <row r="2451" spans="1:6" ht="14.4" x14ac:dyDescent="0.3">
      <c r="A2451"/>
      <c r="B2451"/>
      <c r="C2451"/>
      <c r="D2451"/>
      <c r="E2451"/>
      <c r="F2451"/>
    </row>
    <row r="2452" spans="1:6" ht="14.4" x14ac:dyDescent="0.3">
      <c r="A2452"/>
      <c r="B2452"/>
      <c r="C2452"/>
      <c r="D2452"/>
      <c r="E2452"/>
      <c r="F2452"/>
    </row>
    <row r="2453" spans="1:6" ht="14.4" x14ac:dyDescent="0.3">
      <c r="A2453"/>
      <c r="B2453"/>
      <c r="C2453"/>
      <c r="D2453"/>
      <c r="E2453"/>
      <c r="F2453"/>
    </row>
    <row r="2454" spans="1:6" ht="14.4" x14ac:dyDescent="0.3">
      <c r="A2454"/>
      <c r="B2454"/>
      <c r="C2454"/>
      <c r="D2454"/>
      <c r="E2454"/>
      <c r="F2454"/>
    </row>
    <row r="2455" spans="1:6" ht="14.4" x14ac:dyDescent="0.3">
      <c r="A2455"/>
      <c r="B2455"/>
      <c r="C2455"/>
      <c r="D2455"/>
      <c r="E2455"/>
      <c r="F2455"/>
    </row>
    <row r="2456" spans="1:6" ht="14.4" x14ac:dyDescent="0.3">
      <c r="A2456"/>
      <c r="B2456"/>
      <c r="C2456"/>
      <c r="D2456"/>
      <c r="E2456"/>
      <c r="F2456"/>
    </row>
    <row r="2457" spans="1:6" ht="14.4" x14ac:dyDescent="0.3">
      <c r="A2457"/>
      <c r="B2457"/>
      <c r="C2457"/>
      <c r="D2457"/>
      <c r="E2457"/>
      <c r="F2457"/>
    </row>
    <row r="2458" spans="1:6" ht="14.4" x14ac:dyDescent="0.3">
      <c r="A2458"/>
      <c r="B2458"/>
      <c r="C2458"/>
      <c r="D2458"/>
      <c r="E2458"/>
      <c r="F2458"/>
    </row>
    <row r="2459" spans="1:6" ht="14.4" x14ac:dyDescent="0.3">
      <c r="A2459"/>
      <c r="B2459"/>
      <c r="C2459"/>
      <c r="D2459"/>
      <c r="E2459"/>
      <c r="F2459"/>
    </row>
    <row r="2460" spans="1:6" ht="14.4" x14ac:dyDescent="0.3">
      <c r="A2460"/>
      <c r="B2460"/>
      <c r="C2460"/>
      <c r="D2460"/>
      <c r="E2460"/>
      <c r="F2460"/>
    </row>
    <row r="2461" spans="1:6" ht="14.4" x14ac:dyDescent="0.3">
      <c r="A2461"/>
      <c r="B2461"/>
      <c r="C2461"/>
      <c r="D2461"/>
      <c r="E2461"/>
      <c r="F2461"/>
    </row>
    <row r="2462" spans="1:6" ht="14.4" x14ac:dyDescent="0.3">
      <c r="A2462"/>
      <c r="B2462"/>
      <c r="C2462"/>
      <c r="D2462"/>
      <c r="E2462"/>
      <c r="F2462"/>
    </row>
    <row r="2463" spans="1:6" ht="14.4" x14ac:dyDescent="0.3">
      <c r="A2463"/>
      <c r="B2463"/>
      <c r="C2463"/>
      <c r="D2463"/>
      <c r="E2463"/>
      <c r="F2463"/>
    </row>
    <row r="2464" spans="1:6" ht="14.4" x14ac:dyDescent="0.3">
      <c r="A2464"/>
      <c r="B2464"/>
      <c r="C2464"/>
      <c r="D2464"/>
      <c r="E2464"/>
      <c r="F2464"/>
    </row>
    <row r="2465" spans="1:6" ht="14.4" x14ac:dyDescent="0.3">
      <c r="A2465"/>
      <c r="B2465"/>
      <c r="C2465"/>
      <c r="D2465"/>
      <c r="E2465"/>
      <c r="F2465"/>
    </row>
    <row r="2466" spans="1:6" ht="14.4" x14ac:dyDescent="0.3">
      <c r="A2466"/>
      <c r="B2466"/>
      <c r="C2466"/>
      <c r="D2466"/>
      <c r="E2466"/>
      <c r="F2466"/>
    </row>
    <row r="2467" spans="1:6" ht="14.4" x14ac:dyDescent="0.3">
      <c r="A2467"/>
      <c r="B2467"/>
      <c r="C2467"/>
      <c r="D2467"/>
      <c r="E2467"/>
      <c r="F2467"/>
    </row>
    <row r="2468" spans="1:6" ht="14.4" x14ac:dyDescent="0.3">
      <c r="A2468"/>
      <c r="B2468"/>
      <c r="C2468"/>
      <c r="D2468"/>
      <c r="E2468"/>
      <c r="F2468"/>
    </row>
    <row r="2469" spans="1:6" ht="14.4" x14ac:dyDescent="0.3">
      <c r="A2469"/>
      <c r="B2469"/>
      <c r="C2469"/>
      <c r="D2469"/>
      <c r="E2469"/>
      <c r="F2469"/>
    </row>
    <row r="2470" spans="1:6" ht="14.4" x14ac:dyDescent="0.3">
      <c r="A2470"/>
      <c r="B2470"/>
      <c r="C2470"/>
      <c r="D2470"/>
      <c r="E2470"/>
      <c r="F2470"/>
    </row>
    <row r="2471" spans="1:6" ht="14.4" x14ac:dyDescent="0.3">
      <c r="A2471"/>
      <c r="B2471"/>
      <c r="C2471"/>
      <c r="D2471"/>
      <c r="E2471"/>
      <c r="F2471"/>
    </row>
    <row r="2472" spans="1:6" ht="14.4" x14ac:dyDescent="0.3">
      <c r="A2472"/>
      <c r="B2472"/>
      <c r="C2472"/>
      <c r="D2472"/>
      <c r="E2472"/>
      <c r="F2472"/>
    </row>
    <row r="2473" spans="1:6" ht="14.4" x14ac:dyDescent="0.3">
      <c r="A2473"/>
      <c r="B2473"/>
      <c r="C2473"/>
      <c r="D2473"/>
      <c r="E2473"/>
      <c r="F2473"/>
    </row>
    <row r="2474" spans="1:6" ht="14.4" x14ac:dyDescent="0.3">
      <c r="A2474"/>
      <c r="B2474"/>
      <c r="C2474"/>
      <c r="D2474"/>
      <c r="E2474"/>
      <c r="F2474"/>
    </row>
    <row r="2475" spans="1:6" ht="14.4" x14ac:dyDescent="0.3">
      <c r="A2475"/>
      <c r="B2475"/>
      <c r="C2475"/>
      <c r="D2475"/>
      <c r="E2475"/>
      <c r="F2475"/>
    </row>
    <row r="2476" spans="1:6" ht="14.4" x14ac:dyDescent="0.3">
      <c r="A2476"/>
      <c r="B2476"/>
      <c r="C2476"/>
      <c r="D2476"/>
      <c r="E2476"/>
      <c r="F2476"/>
    </row>
    <row r="2477" spans="1:6" ht="14.4" x14ac:dyDescent="0.3">
      <c r="A2477"/>
      <c r="B2477"/>
      <c r="C2477"/>
      <c r="D2477"/>
      <c r="E2477"/>
      <c r="F2477"/>
    </row>
    <row r="2478" spans="1:6" ht="14.4" x14ac:dyDescent="0.3">
      <c r="A2478"/>
      <c r="B2478"/>
      <c r="C2478"/>
      <c r="D2478"/>
      <c r="E2478"/>
      <c r="F2478"/>
    </row>
    <row r="2479" spans="1:6" ht="14.4" x14ac:dyDescent="0.3">
      <c r="A2479"/>
      <c r="B2479"/>
      <c r="C2479"/>
      <c r="D2479"/>
      <c r="E2479"/>
      <c r="F2479"/>
    </row>
    <row r="2480" spans="1:6" ht="14.4" x14ac:dyDescent="0.3">
      <c r="A2480"/>
      <c r="B2480"/>
      <c r="C2480"/>
      <c r="D2480"/>
      <c r="E2480"/>
      <c r="F2480"/>
    </row>
    <row r="2481" spans="1:6" ht="14.4" x14ac:dyDescent="0.3">
      <c r="A2481"/>
      <c r="B2481"/>
      <c r="C2481"/>
      <c r="D2481"/>
      <c r="E2481"/>
      <c r="F2481"/>
    </row>
    <row r="2482" spans="1:6" ht="14.4" x14ac:dyDescent="0.3">
      <c r="A2482"/>
      <c r="B2482"/>
      <c r="C2482"/>
      <c r="D2482"/>
      <c r="E2482"/>
      <c r="F2482"/>
    </row>
    <row r="2483" spans="1:6" ht="14.4" x14ac:dyDescent="0.3">
      <c r="A2483"/>
      <c r="B2483"/>
      <c r="C2483"/>
      <c r="D2483"/>
      <c r="E2483"/>
      <c r="F2483"/>
    </row>
    <row r="2484" spans="1:6" ht="14.4" x14ac:dyDescent="0.3">
      <c r="A2484"/>
      <c r="B2484"/>
      <c r="C2484"/>
      <c r="D2484"/>
      <c r="E2484"/>
      <c r="F2484"/>
    </row>
    <row r="2485" spans="1:6" ht="14.4" x14ac:dyDescent="0.3">
      <c r="A2485"/>
      <c r="B2485"/>
      <c r="C2485"/>
      <c r="D2485"/>
      <c r="E2485"/>
      <c r="F2485"/>
    </row>
    <row r="2486" spans="1:6" ht="14.4" x14ac:dyDescent="0.3">
      <c r="A2486"/>
      <c r="B2486"/>
      <c r="C2486"/>
      <c r="D2486"/>
      <c r="E2486"/>
      <c r="F2486"/>
    </row>
    <row r="2487" spans="1:6" ht="14.4" x14ac:dyDescent="0.3">
      <c r="A2487"/>
      <c r="B2487"/>
      <c r="C2487"/>
      <c r="D2487"/>
      <c r="E2487"/>
      <c r="F2487"/>
    </row>
    <row r="2488" spans="1:6" ht="14.4" x14ac:dyDescent="0.3">
      <c r="A2488"/>
      <c r="B2488"/>
      <c r="C2488"/>
      <c r="D2488"/>
      <c r="E2488"/>
      <c r="F2488"/>
    </row>
    <row r="2489" spans="1:6" ht="14.4" x14ac:dyDescent="0.3">
      <c r="A2489"/>
      <c r="B2489"/>
      <c r="C2489"/>
      <c r="D2489"/>
      <c r="E2489"/>
      <c r="F2489"/>
    </row>
    <row r="2490" spans="1:6" ht="14.4" x14ac:dyDescent="0.3">
      <c r="A2490"/>
      <c r="B2490"/>
      <c r="C2490"/>
      <c r="D2490"/>
      <c r="E2490"/>
      <c r="F2490"/>
    </row>
    <row r="2491" spans="1:6" ht="14.4" x14ac:dyDescent="0.3">
      <c r="A2491"/>
      <c r="B2491"/>
      <c r="C2491"/>
      <c r="D2491"/>
      <c r="E2491"/>
      <c r="F2491"/>
    </row>
    <row r="2492" spans="1:6" ht="14.4" x14ac:dyDescent="0.3">
      <c r="A2492"/>
      <c r="B2492"/>
      <c r="C2492"/>
      <c r="D2492"/>
      <c r="E2492"/>
      <c r="F2492"/>
    </row>
    <row r="2493" spans="1:6" ht="14.4" x14ac:dyDescent="0.3">
      <c r="A2493"/>
      <c r="B2493"/>
      <c r="C2493"/>
      <c r="D2493"/>
      <c r="E2493"/>
      <c r="F2493"/>
    </row>
    <row r="2494" spans="1:6" ht="14.4" x14ac:dyDescent="0.3">
      <c r="A2494"/>
      <c r="B2494"/>
      <c r="C2494"/>
      <c r="D2494"/>
      <c r="E2494"/>
      <c r="F2494"/>
    </row>
    <row r="2495" spans="1:6" ht="14.4" x14ac:dyDescent="0.3">
      <c r="A2495"/>
      <c r="B2495"/>
      <c r="C2495"/>
      <c r="D2495"/>
      <c r="E2495"/>
      <c r="F2495"/>
    </row>
    <row r="2496" spans="1:6" ht="14.4" x14ac:dyDescent="0.3">
      <c r="A2496"/>
      <c r="B2496"/>
      <c r="C2496"/>
      <c r="D2496"/>
      <c r="E2496"/>
      <c r="F2496"/>
    </row>
    <row r="2497" spans="1:6" ht="14.4" x14ac:dyDescent="0.3">
      <c r="A2497"/>
      <c r="B2497"/>
      <c r="C2497"/>
      <c r="D2497"/>
      <c r="E2497"/>
      <c r="F2497"/>
    </row>
    <row r="2498" spans="1:6" ht="14.4" x14ac:dyDescent="0.3">
      <c r="A2498"/>
      <c r="B2498"/>
      <c r="C2498"/>
      <c r="D2498"/>
      <c r="E2498"/>
      <c r="F2498"/>
    </row>
    <row r="2499" spans="1:6" ht="14.4" x14ac:dyDescent="0.3">
      <c r="A2499"/>
      <c r="B2499"/>
      <c r="C2499"/>
      <c r="D2499"/>
      <c r="E2499"/>
      <c r="F2499"/>
    </row>
    <row r="2500" spans="1:6" ht="14.4" x14ac:dyDescent="0.3">
      <c r="A2500"/>
      <c r="B2500"/>
      <c r="C2500"/>
      <c r="D2500"/>
      <c r="E2500"/>
      <c r="F2500"/>
    </row>
    <row r="2501" spans="1:6" ht="14.4" x14ac:dyDescent="0.3">
      <c r="A2501"/>
      <c r="B2501"/>
      <c r="C2501"/>
      <c r="D2501"/>
      <c r="E2501"/>
      <c r="F2501"/>
    </row>
    <row r="2502" spans="1:6" ht="14.4" x14ac:dyDescent="0.3">
      <c r="A2502"/>
      <c r="B2502"/>
      <c r="C2502"/>
      <c r="D2502"/>
      <c r="E2502"/>
      <c r="F2502"/>
    </row>
    <row r="2503" spans="1:6" ht="14.4" x14ac:dyDescent="0.3">
      <c r="A2503"/>
      <c r="B2503"/>
      <c r="C2503"/>
      <c r="D2503"/>
      <c r="E2503"/>
      <c r="F2503"/>
    </row>
    <row r="2504" spans="1:6" ht="14.4" x14ac:dyDescent="0.3">
      <c r="A2504"/>
      <c r="B2504"/>
      <c r="C2504"/>
      <c r="D2504"/>
      <c r="E2504"/>
      <c r="F2504"/>
    </row>
    <row r="2505" spans="1:6" ht="14.4" x14ac:dyDescent="0.3">
      <c r="A2505"/>
      <c r="B2505"/>
      <c r="C2505"/>
      <c r="D2505"/>
      <c r="E2505"/>
      <c r="F2505"/>
    </row>
    <row r="2506" spans="1:6" ht="14.4" x14ac:dyDescent="0.3">
      <c r="A2506"/>
      <c r="B2506"/>
      <c r="C2506"/>
      <c r="D2506"/>
      <c r="E2506"/>
      <c r="F2506"/>
    </row>
    <row r="2507" spans="1:6" ht="14.4" x14ac:dyDescent="0.3">
      <c r="A2507"/>
      <c r="B2507"/>
      <c r="C2507"/>
      <c r="D2507"/>
      <c r="E2507"/>
      <c r="F2507"/>
    </row>
    <row r="2508" spans="1:6" ht="14.4" x14ac:dyDescent="0.3">
      <c r="A2508"/>
      <c r="B2508"/>
      <c r="C2508"/>
      <c r="D2508"/>
      <c r="E2508"/>
      <c r="F2508"/>
    </row>
    <row r="2509" spans="1:6" ht="14.4" x14ac:dyDescent="0.3">
      <c r="A2509"/>
      <c r="B2509"/>
      <c r="C2509"/>
      <c r="D2509"/>
      <c r="E2509"/>
      <c r="F2509"/>
    </row>
    <row r="2510" spans="1:6" ht="14.4" x14ac:dyDescent="0.3">
      <c r="A2510"/>
      <c r="B2510"/>
      <c r="C2510"/>
      <c r="D2510"/>
      <c r="E2510"/>
      <c r="F2510"/>
    </row>
    <row r="2511" spans="1:6" ht="14.4" x14ac:dyDescent="0.3">
      <c r="A2511"/>
      <c r="B2511"/>
      <c r="C2511"/>
      <c r="D2511"/>
      <c r="E2511"/>
      <c r="F2511"/>
    </row>
    <row r="2512" spans="1:6" ht="14.4" x14ac:dyDescent="0.3">
      <c r="A2512"/>
      <c r="B2512"/>
      <c r="C2512"/>
      <c r="D2512"/>
      <c r="E2512"/>
      <c r="F2512"/>
    </row>
    <row r="2513" spans="1:6" ht="14.4" x14ac:dyDescent="0.3">
      <c r="A2513"/>
      <c r="B2513"/>
      <c r="C2513"/>
      <c r="D2513"/>
      <c r="E2513"/>
      <c r="F2513"/>
    </row>
    <row r="2514" spans="1:6" ht="14.4" x14ac:dyDescent="0.3">
      <c r="A2514"/>
      <c r="B2514"/>
      <c r="C2514"/>
      <c r="D2514"/>
      <c r="E2514"/>
      <c r="F2514"/>
    </row>
    <row r="2515" spans="1:6" ht="14.4" x14ac:dyDescent="0.3">
      <c r="A2515"/>
      <c r="B2515"/>
      <c r="C2515"/>
      <c r="D2515"/>
      <c r="E2515"/>
      <c r="F2515"/>
    </row>
    <row r="2516" spans="1:6" ht="14.4" x14ac:dyDescent="0.3">
      <c r="A2516"/>
      <c r="B2516"/>
      <c r="C2516"/>
      <c r="D2516"/>
      <c r="E2516"/>
      <c r="F2516"/>
    </row>
    <row r="2517" spans="1:6" ht="14.4" x14ac:dyDescent="0.3">
      <c r="A2517"/>
      <c r="B2517"/>
      <c r="C2517"/>
      <c r="D2517"/>
      <c r="E2517"/>
      <c r="F2517"/>
    </row>
    <row r="2518" spans="1:6" ht="14.4" x14ac:dyDescent="0.3">
      <c r="A2518"/>
      <c r="B2518"/>
      <c r="C2518"/>
      <c r="D2518"/>
      <c r="E2518"/>
      <c r="F2518"/>
    </row>
    <row r="2519" spans="1:6" ht="14.4" x14ac:dyDescent="0.3">
      <c r="A2519"/>
      <c r="B2519"/>
      <c r="C2519"/>
      <c r="D2519"/>
      <c r="E2519"/>
      <c r="F2519"/>
    </row>
    <row r="2520" spans="1:6" ht="14.4" x14ac:dyDescent="0.3">
      <c r="A2520"/>
      <c r="B2520"/>
      <c r="C2520"/>
      <c r="D2520"/>
      <c r="E2520"/>
      <c r="F2520"/>
    </row>
    <row r="2521" spans="1:6" ht="14.4" x14ac:dyDescent="0.3">
      <c r="A2521"/>
      <c r="B2521"/>
      <c r="C2521"/>
      <c r="D2521"/>
      <c r="E2521"/>
      <c r="F2521"/>
    </row>
    <row r="2522" spans="1:6" ht="14.4" x14ac:dyDescent="0.3">
      <c r="A2522"/>
      <c r="B2522"/>
      <c r="C2522"/>
      <c r="D2522"/>
      <c r="E2522"/>
      <c r="F2522"/>
    </row>
    <row r="2523" spans="1:6" ht="14.4" x14ac:dyDescent="0.3">
      <c r="A2523"/>
      <c r="B2523"/>
      <c r="C2523"/>
      <c r="D2523"/>
      <c r="E2523"/>
      <c r="F2523"/>
    </row>
    <row r="2524" spans="1:6" ht="14.4" x14ac:dyDescent="0.3">
      <c r="A2524"/>
      <c r="B2524"/>
      <c r="C2524"/>
      <c r="D2524"/>
      <c r="E2524"/>
      <c r="F2524"/>
    </row>
    <row r="2525" spans="1:6" ht="14.4" x14ac:dyDescent="0.3">
      <c r="A2525"/>
      <c r="B2525"/>
      <c r="C2525"/>
      <c r="D2525"/>
      <c r="E2525"/>
      <c r="F2525"/>
    </row>
    <row r="2526" spans="1:6" ht="14.4" x14ac:dyDescent="0.3">
      <c r="A2526"/>
      <c r="B2526"/>
      <c r="C2526"/>
      <c r="D2526"/>
      <c r="E2526"/>
      <c r="F2526"/>
    </row>
    <row r="2527" spans="1:6" ht="14.4" x14ac:dyDescent="0.3">
      <c r="A2527"/>
      <c r="B2527"/>
      <c r="C2527"/>
      <c r="D2527"/>
      <c r="E2527"/>
      <c r="F2527"/>
    </row>
    <row r="2528" spans="1:6" ht="14.4" x14ac:dyDescent="0.3">
      <c r="A2528"/>
      <c r="B2528"/>
      <c r="C2528"/>
      <c r="D2528"/>
      <c r="E2528"/>
      <c r="F2528"/>
    </row>
    <row r="2529" spans="1:6" ht="14.4" x14ac:dyDescent="0.3">
      <c r="A2529"/>
      <c r="B2529"/>
      <c r="C2529"/>
      <c r="D2529"/>
      <c r="E2529"/>
      <c r="F2529"/>
    </row>
    <row r="2530" spans="1:6" ht="14.4" x14ac:dyDescent="0.3">
      <c r="A2530"/>
      <c r="B2530"/>
      <c r="C2530"/>
      <c r="D2530"/>
      <c r="E2530"/>
      <c r="F2530"/>
    </row>
    <row r="2531" spans="1:6" ht="14.4" x14ac:dyDescent="0.3">
      <c r="A2531"/>
      <c r="B2531"/>
      <c r="C2531"/>
      <c r="D2531"/>
      <c r="E2531"/>
      <c r="F2531"/>
    </row>
    <row r="2532" spans="1:6" ht="14.4" x14ac:dyDescent="0.3">
      <c r="A2532"/>
      <c r="B2532"/>
      <c r="C2532"/>
      <c r="D2532"/>
      <c r="E2532"/>
      <c r="F2532"/>
    </row>
    <row r="2533" spans="1:6" ht="14.4" x14ac:dyDescent="0.3">
      <c r="A2533"/>
      <c r="B2533"/>
      <c r="C2533"/>
      <c r="D2533"/>
      <c r="E2533"/>
      <c r="F2533"/>
    </row>
    <row r="2534" spans="1:6" ht="14.4" x14ac:dyDescent="0.3">
      <c r="A2534"/>
      <c r="B2534"/>
      <c r="C2534"/>
      <c r="D2534"/>
      <c r="E2534"/>
      <c r="F2534"/>
    </row>
    <row r="2535" spans="1:6" ht="14.4" x14ac:dyDescent="0.3">
      <c r="A2535"/>
      <c r="B2535"/>
      <c r="C2535"/>
      <c r="D2535"/>
      <c r="E2535"/>
      <c r="F2535"/>
    </row>
    <row r="2536" spans="1:6" ht="14.4" x14ac:dyDescent="0.3">
      <c r="A2536"/>
      <c r="B2536"/>
      <c r="C2536"/>
      <c r="D2536"/>
      <c r="E2536"/>
      <c r="F2536"/>
    </row>
    <row r="2537" spans="1:6" ht="14.4" x14ac:dyDescent="0.3">
      <c r="A2537"/>
      <c r="B2537"/>
      <c r="C2537"/>
      <c r="D2537"/>
      <c r="E2537"/>
      <c r="F2537"/>
    </row>
    <row r="2538" spans="1:6" ht="14.4" x14ac:dyDescent="0.3">
      <c r="A2538"/>
      <c r="B2538"/>
      <c r="C2538"/>
      <c r="D2538"/>
      <c r="E2538"/>
      <c r="F2538"/>
    </row>
    <row r="2539" spans="1:6" ht="14.4" x14ac:dyDescent="0.3">
      <c r="A2539"/>
      <c r="B2539"/>
      <c r="C2539"/>
      <c r="D2539"/>
      <c r="E2539"/>
      <c r="F2539"/>
    </row>
    <row r="2540" spans="1:6" ht="14.4" x14ac:dyDescent="0.3">
      <c r="A2540"/>
      <c r="B2540"/>
      <c r="C2540"/>
      <c r="D2540"/>
      <c r="E2540"/>
      <c r="F2540"/>
    </row>
    <row r="2541" spans="1:6" ht="14.4" x14ac:dyDescent="0.3">
      <c r="A2541"/>
      <c r="B2541"/>
      <c r="C2541"/>
      <c r="D2541"/>
      <c r="E2541"/>
      <c r="F2541"/>
    </row>
    <row r="2542" spans="1:6" ht="14.4" x14ac:dyDescent="0.3">
      <c r="A2542"/>
      <c r="B2542"/>
      <c r="C2542"/>
      <c r="D2542"/>
      <c r="E2542"/>
      <c r="F2542"/>
    </row>
    <row r="2543" spans="1:6" ht="14.4" x14ac:dyDescent="0.3">
      <c r="A2543"/>
      <c r="B2543"/>
      <c r="C2543"/>
      <c r="D2543"/>
      <c r="E2543"/>
      <c r="F2543"/>
    </row>
    <row r="2544" spans="1:6" ht="14.4" x14ac:dyDescent="0.3">
      <c r="A2544"/>
      <c r="B2544"/>
      <c r="C2544"/>
      <c r="D2544"/>
      <c r="E2544"/>
      <c r="F2544"/>
    </row>
    <row r="2545" spans="1:6" ht="14.4" x14ac:dyDescent="0.3">
      <c r="A2545"/>
      <c r="B2545"/>
      <c r="C2545"/>
      <c r="D2545"/>
      <c r="E2545"/>
      <c r="F2545"/>
    </row>
    <row r="2546" spans="1:6" ht="14.4" x14ac:dyDescent="0.3">
      <c r="A2546"/>
      <c r="B2546"/>
      <c r="C2546"/>
      <c r="D2546"/>
      <c r="E2546"/>
      <c r="F2546"/>
    </row>
    <row r="2547" spans="1:6" ht="14.4" x14ac:dyDescent="0.3">
      <c r="A2547"/>
      <c r="B2547"/>
      <c r="C2547"/>
      <c r="D2547"/>
      <c r="E2547"/>
      <c r="F2547"/>
    </row>
    <row r="2548" spans="1:6" ht="14.4" x14ac:dyDescent="0.3">
      <c r="A2548"/>
      <c r="B2548"/>
      <c r="C2548"/>
      <c r="D2548"/>
      <c r="E2548"/>
      <c r="F2548"/>
    </row>
    <row r="2549" spans="1:6" ht="14.4" x14ac:dyDescent="0.3">
      <c r="A2549"/>
      <c r="B2549"/>
      <c r="C2549"/>
      <c r="D2549"/>
      <c r="E2549"/>
      <c r="F2549"/>
    </row>
    <row r="2550" spans="1:6" ht="14.4" x14ac:dyDescent="0.3">
      <c r="A2550"/>
      <c r="B2550"/>
      <c r="C2550"/>
      <c r="D2550"/>
      <c r="E2550"/>
      <c r="F2550"/>
    </row>
    <row r="2551" spans="1:6" ht="14.4" x14ac:dyDescent="0.3">
      <c r="A2551"/>
      <c r="B2551"/>
      <c r="C2551"/>
      <c r="D2551"/>
      <c r="E2551"/>
      <c r="F2551"/>
    </row>
    <row r="2552" spans="1:6" ht="14.4" x14ac:dyDescent="0.3">
      <c r="A2552"/>
      <c r="B2552"/>
      <c r="C2552"/>
      <c r="D2552"/>
      <c r="E2552"/>
      <c r="F2552"/>
    </row>
    <row r="2553" spans="1:6" ht="14.4" x14ac:dyDescent="0.3">
      <c r="A2553"/>
      <c r="B2553"/>
      <c r="C2553"/>
      <c r="D2553"/>
      <c r="E2553"/>
      <c r="F2553"/>
    </row>
    <row r="2554" spans="1:6" ht="14.4" x14ac:dyDescent="0.3">
      <c r="A2554"/>
      <c r="B2554"/>
      <c r="C2554"/>
      <c r="D2554"/>
      <c r="E2554"/>
      <c r="F2554"/>
    </row>
    <row r="2555" spans="1:6" ht="14.4" x14ac:dyDescent="0.3">
      <c r="A2555"/>
      <c r="B2555"/>
      <c r="C2555"/>
      <c r="D2555"/>
      <c r="E2555"/>
      <c r="F2555"/>
    </row>
    <row r="2556" spans="1:6" ht="14.4" x14ac:dyDescent="0.3">
      <c r="A2556"/>
      <c r="B2556"/>
      <c r="C2556"/>
      <c r="D2556"/>
      <c r="E2556"/>
      <c r="F2556"/>
    </row>
    <row r="2557" spans="1:6" ht="14.4" x14ac:dyDescent="0.3">
      <c r="A2557"/>
      <c r="B2557"/>
      <c r="C2557"/>
      <c r="D2557"/>
      <c r="E2557"/>
      <c r="F2557"/>
    </row>
    <row r="2558" spans="1:6" ht="14.4" x14ac:dyDescent="0.3">
      <c r="A2558"/>
      <c r="B2558"/>
      <c r="C2558"/>
      <c r="D2558"/>
      <c r="E2558"/>
      <c r="F2558"/>
    </row>
    <row r="2559" spans="1:6" ht="14.4" x14ac:dyDescent="0.3">
      <c r="A2559"/>
      <c r="B2559"/>
      <c r="C2559"/>
      <c r="D2559"/>
      <c r="E2559"/>
      <c r="F2559"/>
    </row>
    <row r="2560" spans="1:6" ht="14.4" x14ac:dyDescent="0.3">
      <c r="A2560"/>
      <c r="B2560"/>
      <c r="C2560"/>
      <c r="D2560"/>
      <c r="E2560"/>
      <c r="F2560"/>
    </row>
    <row r="2561" spans="1:6" ht="14.4" x14ac:dyDescent="0.3">
      <c r="A2561"/>
      <c r="B2561"/>
      <c r="C2561"/>
      <c r="D2561"/>
      <c r="E2561"/>
      <c r="F2561"/>
    </row>
    <row r="2562" spans="1:6" ht="14.4" x14ac:dyDescent="0.3">
      <c r="A2562"/>
      <c r="B2562"/>
      <c r="C2562"/>
      <c r="D2562"/>
      <c r="E2562"/>
      <c r="F2562"/>
    </row>
    <row r="2563" spans="1:6" ht="14.4" x14ac:dyDescent="0.3">
      <c r="A2563"/>
      <c r="B2563"/>
      <c r="C2563"/>
      <c r="D2563"/>
      <c r="E2563"/>
      <c r="F2563"/>
    </row>
    <row r="2564" spans="1:6" ht="14.4" x14ac:dyDescent="0.3">
      <c r="A2564"/>
      <c r="B2564"/>
      <c r="C2564"/>
      <c r="D2564"/>
      <c r="E2564"/>
      <c r="F2564"/>
    </row>
    <row r="2565" spans="1:6" ht="14.4" x14ac:dyDescent="0.3">
      <c r="A2565"/>
      <c r="B2565"/>
      <c r="C2565"/>
      <c r="D2565"/>
      <c r="E2565"/>
      <c r="F2565"/>
    </row>
    <row r="2566" spans="1:6" ht="14.4" x14ac:dyDescent="0.3">
      <c r="A2566"/>
      <c r="B2566"/>
      <c r="C2566"/>
      <c r="D2566"/>
      <c r="E2566"/>
      <c r="F2566"/>
    </row>
    <row r="2567" spans="1:6" ht="14.4" x14ac:dyDescent="0.3">
      <c r="A2567"/>
      <c r="B2567"/>
      <c r="C2567"/>
      <c r="D2567"/>
      <c r="E2567"/>
      <c r="F2567"/>
    </row>
    <row r="2568" spans="1:6" ht="14.4" x14ac:dyDescent="0.3">
      <c r="A2568"/>
      <c r="B2568"/>
      <c r="C2568"/>
      <c r="D2568"/>
      <c r="E2568"/>
      <c r="F2568"/>
    </row>
    <row r="2569" spans="1:6" ht="14.4" x14ac:dyDescent="0.3">
      <c r="A2569"/>
      <c r="B2569"/>
      <c r="C2569"/>
      <c r="D2569"/>
      <c r="E2569"/>
      <c r="F2569"/>
    </row>
    <row r="2570" spans="1:6" ht="14.4" x14ac:dyDescent="0.3">
      <c r="A2570"/>
      <c r="B2570"/>
      <c r="C2570"/>
      <c r="D2570"/>
      <c r="E2570"/>
      <c r="F2570"/>
    </row>
    <row r="2571" spans="1:6" ht="14.4" x14ac:dyDescent="0.3">
      <c r="A2571"/>
      <c r="B2571"/>
      <c r="C2571"/>
      <c r="D2571"/>
      <c r="E2571"/>
      <c r="F2571"/>
    </row>
    <row r="2572" spans="1:6" ht="14.4" x14ac:dyDescent="0.3">
      <c r="A2572"/>
      <c r="B2572"/>
      <c r="C2572"/>
      <c r="D2572"/>
      <c r="E2572"/>
      <c r="F2572"/>
    </row>
    <row r="2573" spans="1:6" ht="14.4" x14ac:dyDescent="0.3">
      <c r="A2573"/>
      <c r="B2573"/>
      <c r="C2573"/>
      <c r="D2573"/>
      <c r="E2573"/>
      <c r="F2573"/>
    </row>
    <row r="2574" spans="1:6" ht="14.4" x14ac:dyDescent="0.3">
      <c r="A2574"/>
      <c r="B2574"/>
      <c r="C2574"/>
      <c r="D2574"/>
      <c r="E2574"/>
      <c r="F2574"/>
    </row>
    <row r="2575" spans="1:6" ht="14.4" x14ac:dyDescent="0.3">
      <c r="A2575"/>
      <c r="B2575"/>
      <c r="C2575"/>
      <c r="D2575"/>
      <c r="E2575"/>
      <c r="F2575"/>
    </row>
    <row r="2576" spans="1:6" ht="14.4" x14ac:dyDescent="0.3">
      <c r="A2576"/>
      <c r="B2576"/>
      <c r="C2576"/>
      <c r="D2576"/>
      <c r="E2576"/>
      <c r="F2576"/>
    </row>
    <row r="2577" spans="1:6" ht="14.4" x14ac:dyDescent="0.3">
      <c r="A2577"/>
      <c r="B2577"/>
      <c r="C2577"/>
      <c r="D2577"/>
      <c r="E2577"/>
      <c r="F2577"/>
    </row>
    <row r="2578" spans="1:6" ht="14.4" x14ac:dyDescent="0.3">
      <c r="A2578"/>
      <c r="B2578"/>
      <c r="C2578"/>
      <c r="D2578"/>
      <c r="E2578"/>
      <c r="F2578"/>
    </row>
    <row r="2579" spans="1:6" ht="14.4" x14ac:dyDescent="0.3">
      <c r="A2579"/>
      <c r="B2579"/>
      <c r="C2579"/>
      <c r="D2579"/>
      <c r="E2579"/>
      <c r="F2579"/>
    </row>
    <row r="2580" spans="1:6" ht="14.4" x14ac:dyDescent="0.3">
      <c r="A2580"/>
      <c r="B2580"/>
      <c r="C2580"/>
      <c r="D2580"/>
      <c r="E2580"/>
      <c r="F2580"/>
    </row>
    <row r="2581" spans="1:6" ht="14.4" x14ac:dyDescent="0.3">
      <c r="A2581"/>
      <c r="B2581"/>
      <c r="C2581"/>
      <c r="D2581"/>
      <c r="E2581"/>
      <c r="F2581"/>
    </row>
    <row r="2582" spans="1:6" ht="14.4" x14ac:dyDescent="0.3">
      <c r="A2582"/>
      <c r="B2582"/>
      <c r="C2582"/>
      <c r="D2582"/>
      <c r="E2582"/>
      <c r="F2582"/>
    </row>
    <row r="2583" spans="1:6" ht="14.4" x14ac:dyDescent="0.3">
      <c r="A2583"/>
      <c r="B2583"/>
      <c r="C2583"/>
      <c r="D2583"/>
      <c r="E2583"/>
      <c r="F2583"/>
    </row>
    <row r="2584" spans="1:6" ht="14.4" x14ac:dyDescent="0.3">
      <c r="A2584"/>
      <c r="B2584"/>
      <c r="C2584"/>
      <c r="D2584"/>
      <c r="E2584"/>
      <c r="F2584"/>
    </row>
    <row r="2585" spans="1:6" ht="14.4" x14ac:dyDescent="0.3">
      <c r="A2585"/>
      <c r="B2585"/>
      <c r="C2585"/>
      <c r="D2585"/>
      <c r="E2585"/>
      <c r="F2585"/>
    </row>
    <row r="2586" spans="1:6" ht="14.4" x14ac:dyDescent="0.3">
      <c r="A2586"/>
      <c r="B2586"/>
      <c r="C2586"/>
      <c r="D2586"/>
      <c r="E2586"/>
      <c r="F2586"/>
    </row>
    <row r="2587" spans="1:6" ht="14.4" x14ac:dyDescent="0.3">
      <c r="A2587"/>
      <c r="B2587"/>
      <c r="C2587"/>
      <c r="D2587"/>
      <c r="E2587"/>
      <c r="F2587"/>
    </row>
    <row r="2588" spans="1:6" ht="14.4" x14ac:dyDescent="0.3">
      <c r="A2588"/>
      <c r="B2588"/>
      <c r="C2588"/>
      <c r="D2588"/>
      <c r="E2588"/>
      <c r="F2588"/>
    </row>
    <row r="2589" spans="1:6" ht="14.4" x14ac:dyDescent="0.3">
      <c r="A2589"/>
      <c r="B2589"/>
      <c r="C2589"/>
      <c r="D2589"/>
      <c r="E2589"/>
      <c r="F2589"/>
    </row>
    <row r="2590" spans="1:6" ht="14.4" x14ac:dyDescent="0.3">
      <c r="A2590"/>
      <c r="B2590"/>
      <c r="C2590"/>
      <c r="D2590"/>
      <c r="E2590"/>
      <c r="F2590"/>
    </row>
    <row r="2591" spans="1:6" ht="14.4" x14ac:dyDescent="0.3">
      <c r="A2591"/>
      <c r="B2591"/>
      <c r="C2591"/>
      <c r="D2591"/>
      <c r="E2591"/>
      <c r="F2591"/>
    </row>
    <row r="2592" spans="1:6" ht="14.4" x14ac:dyDescent="0.3">
      <c r="A2592"/>
      <c r="B2592"/>
      <c r="C2592"/>
      <c r="D2592"/>
      <c r="E2592"/>
      <c r="F2592"/>
    </row>
    <row r="2593" spans="1:6" ht="14.4" x14ac:dyDescent="0.3">
      <c r="A2593"/>
      <c r="B2593"/>
      <c r="C2593"/>
      <c r="D2593"/>
      <c r="E2593"/>
      <c r="F2593"/>
    </row>
    <row r="2594" spans="1:6" ht="14.4" x14ac:dyDescent="0.3">
      <c r="A2594"/>
      <c r="B2594"/>
      <c r="C2594"/>
      <c r="D2594"/>
      <c r="E2594"/>
      <c r="F2594"/>
    </row>
    <row r="2595" spans="1:6" ht="14.4" x14ac:dyDescent="0.3">
      <c r="A2595"/>
      <c r="B2595"/>
      <c r="C2595"/>
      <c r="D2595"/>
      <c r="E2595"/>
      <c r="F2595"/>
    </row>
    <row r="2596" spans="1:6" ht="14.4" x14ac:dyDescent="0.3">
      <c r="A2596"/>
      <c r="B2596"/>
      <c r="C2596"/>
      <c r="D2596"/>
      <c r="E2596"/>
      <c r="F2596"/>
    </row>
    <row r="2597" spans="1:6" ht="14.4" x14ac:dyDescent="0.3">
      <c r="A2597"/>
      <c r="B2597"/>
      <c r="C2597"/>
      <c r="D2597"/>
      <c r="E2597"/>
      <c r="F2597"/>
    </row>
    <row r="2598" spans="1:6" ht="14.4" x14ac:dyDescent="0.3">
      <c r="A2598"/>
      <c r="B2598"/>
      <c r="C2598"/>
      <c r="D2598"/>
      <c r="E2598"/>
      <c r="F2598"/>
    </row>
    <row r="2599" spans="1:6" ht="14.4" x14ac:dyDescent="0.3">
      <c r="A2599"/>
      <c r="B2599"/>
      <c r="C2599"/>
      <c r="D2599"/>
      <c r="E2599"/>
      <c r="F2599"/>
    </row>
    <row r="2600" spans="1:6" ht="14.4" x14ac:dyDescent="0.3">
      <c r="A2600"/>
      <c r="B2600"/>
      <c r="C2600"/>
      <c r="D2600"/>
      <c r="E2600"/>
      <c r="F2600"/>
    </row>
    <row r="2601" spans="1:6" ht="14.4" x14ac:dyDescent="0.3">
      <c r="A2601"/>
      <c r="B2601"/>
      <c r="C2601"/>
      <c r="D2601"/>
      <c r="E2601"/>
      <c r="F2601"/>
    </row>
    <row r="2602" spans="1:6" ht="14.4" x14ac:dyDescent="0.3">
      <c r="A2602"/>
      <c r="B2602"/>
      <c r="C2602"/>
      <c r="D2602"/>
      <c r="E2602"/>
      <c r="F2602"/>
    </row>
    <row r="2603" spans="1:6" ht="14.4" x14ac:dyDescent="0.3">
      <c r="A2603"/>
      <c r="B2603"/>
      <c r="C2603"/>
      <c r="D2603"/>
      <c r="E2603"/>
      <c r="F2603"/>
    </row>
    <row r="2604" spans="1:6" ht="14.4" x14ac:dyDescent="0.3">
      <c r="A2604"/>
      <c r="B2604"/>
      <c r="C2604"/>
      <c r="D2604"/>
      <c r="E2604"/>
      <c r="F2604"/>
    </row>
    <row r="2605" spans="1:6" ht="14.4" x14ac:dyDescent="0.3">
      <c r="A2605"/>
      <c r="B2605"/>
      <c r="C2605"/>
      <c r="D2605"/>
      <c r="E2605"/>
      <c r="F2605"/>
    </row>
    <row r="2606" spans="1:6" ht="14.4" x14ac:dyDescent="0.3">
      <c r="A2606"/>
      <c r="B2606"/>
      <c r="C2606"/>
      <c r="D2606"/>
      <c r="E2606"/>
      <c r="F2606"/>
    </row>
    <row r="2607" spans="1:6" ht="14.4" x14ac:dyDescent="0.3">
      <c r="A2607"/>
      <c r="B2607"/>
      <c r="C2607"/>
      <c r="D2607"/>
      <c r="E2607"/>
      <c r="F2607"/>
    </row>
    <row r="2608" spans="1:6" ht="14.4" x14ac:dyDescent="0.3">
      <c r="A2608"/>
      <c r="B2608"/>
      <c r="C2608"/>
      <c r="D2608"/>
      <c r="E2608"/>
      <c r="F2608"/>
    </row>
    <row r="2609" spans="1:6" ht="14.4" x14ac:dyDescent="0.3">
      <c r="A2609"/>
      <c r="B2609"/>
      <c r="C2609"/>
      <c r="D2609"/>
      <c r="E2609"/>
      <c r="F2609"/>
    </row>
    <row r="2610" spans="1:6" ht="14.4" x14ac:dyDescent="0.3">
      <c r="A2610"/>
      <c r="B2610"/>
      <c r="C2610"/>
      <c r="D2610"/>
      <c r="E2610"/>
      <c r="F2610"/>
    </row>
    <row r="2611" spans="1:6" ht="14.4" x14ac:dyDescent="0.3">
      <c r="A2611"/>
      <c r="B2611"/>
      <c r="C2611"/>
      <c r="D2611"/>
      <c r="E2611"/>
      <c r="F2611"/>
    </row>
    <row r="2612" spans="1:6" ht="14.4" x14ac:dyDescent="0.3">
      <c r="A2612"/>
      <c r="B2612"/>
      <c r="C2612"/>
      <c r="D2612"/>
      <c r="E2612"/>
      <c r="F2612"/>
    </row>
    <row r="2613" spans="1:6" ht="14.4" x14ac:dyDescent="0.3">
      <c r="A2613"/>
      <c r="B2613"/>
      <c r="C2613"/>
      <c r="D2613"/>
      <c r="E2613"/>
      <c r="F2613"/>
    </row>
    <row r="2614" spans="1:6" ht="14.4" x14ac:dyDescent="0.3">
      <c r="A2614"/>
      <c r="B2614"/>
      <c r="C2614"/>
      <c r="D2614"/>
      <c r="E2614"/>
      <c r="F2614"/>
    </row>
    <row r="2615" spans="1:6" ht="14.4" x14ac:dyDescent="0.3">
      <c r="A2615"/>
      <c r="B2615"/>
      <c r="C2615"/>
      <c r="D2615"/>
      <c r="E2615"/>
      <c r="F2615"/>
    </row>
    <row r="2616" spans="1:6" ht="14.4" x14ac:dyDescent="0.3">
      <c r="A2616"/>
      <c r="B2616"/>
      <c r="C2616"/>
      <c r="D2616"/>
      <c r="E2616"/>
      <c r="F2616"/>
    </row>
    <row r="2617" spans="1:6" ht="14.4" x14ac:dyDescent="0.3">
      <c r="A2617"/>
      <c r="B2617"/>
      <c r="C2617"/>
      <c r="D2617"/>
      <c r="E2617"/>
      <c r="F2617"/>
    </row>
    <row r="2618" spans="1:6" ht="14.4" x14ac:dyDescent="0.3">
      <c r="A2618"/>
      <c r="B2618"/>
      <c r="C2618"/>
      <c r="D2618"/>
      <c r="E2618"/>
      <c r="F2618"/>
    </row>
    <row r="2619" spans="1:6" ht="14.4" x14ac:dyDescent="0.3">
      <c r="A2619"/>
      <c r="B2619"/>
      <c r="C2619"/>
      <c r="D2619"/>
      <c r="E2619"/>
      <c r="F2619"/>
    </row>
    <row r="2620" spans="1:6" ht="14.4" x14ac:dyDescent="0.3">
      <c r="A2620"/>
      <c r="B2620"/>
      <c r="C2620"/>
      <c r="D2620"/>
      <c r="E2620"/>
      <c r="F2620"/>
    </row>
    <row r="2621" spans="1:6" ht="14.4" x14ac:dyDescent="0.3">
      <c r="A2621"/>
      <c r="B2621"/>
      <c r="C2621"/>
      <c r="D2621"/>
      <c r="E2621"/>
      <c r="F2621"/>
    </row>
    <row r="2622" spans="1:6" ht="14.4" x14ac:dyDescent="0.3">
      <c r="A2622"/>
      <c r="B2622"/>
      <c r="C2622"/>
      <c r="D2622"/>
      <c r="E2622"/>
      <c r="F2622"/>
    </row>
    <row r="2623" spans="1:6" ht="14.4" x14ac:dyDescent="0.3">
      <c r="A2623"/>
      <c r="B2623"/>
      <c r="C2623"/>
      <c r="D2623"/>
      <c r="E2623"/>
      <c r="F2623"/>
    </row>
    <row r="2624" spans="1:6" ht="14.4" x14ac:dyDescent="0.3">
      <c r="A2624"/>
      <c r="B2624"/>
      <c r="C2624"/>
      <c r="D2624"/>
      <c r="E2624"/>
      <c r="F2624"/>
    </row>
    <row r="2625" spans="1:6" ht="14.4" x14ac:dyDescent="0.3">
      <c r="A2625"/>
      <c r="B2625"/>
      <c r="C2625"/>
      <c r="D2625"/>
      <c r="E2625"/>
      <c r="F2625"/>
    </row>
    <row r="2626" spans="1:6" ht="14.4" x14ac:dyDescent="0.3">
      <c r="A2626"/>
      <c r="B2626"/>
      <c r="C2626"/>
      <c r="D2626"/>
      <c r="E2626"/>
      <c r="F2626"/>
    </row>
    <row r="2627" spans="1:6" ht="14.4" x14ac:dyDescent="0.3">
      <c r="A2627"/>
      <c r="B2627"/>
      <c r="C2627"/>
      <c r="D2627"/>
      <c r="E2627"/>
      <c r="F2627"/>
    </row>
    <row r="2628" spans="1:6" ht="14.4" x14ac:dyDescent="0.3">
      <c r="A2628"/>
      <c r="B2628"/>
      <c r="C2628"/>
      <c r="D2628"/>
      <c r="E2628"/>
      <c r="F2628"/>
    </row>
    <row r="2629" spans="1:6" ht="14.4" x14ac:dyDescent="0.3">
      <c r="A2629"/>
      <c r="B2629"/>
      <c r="C2629"/>
      <c r="D2629"/>
      <c r="E2629"/>
      <c r="F2629"/>
    </row>
    <row r="2630" spans="1:6" ht="14.4" x14ac:dyDescent="0.3">
      <c r="A2630"/>
      <c r="B2630"/>
      <c r="C2630"/>
      <c r="D2630"/>
      <c r="E2630"/>
      <c r="F2630"/>
    </row>
    <row r="2631" spans="1:6" ht="14.4" x14ac:dyDescent="0.3">
      <c r="A2631"/>
      <c r="B2631"/>
      <c r="C2631"/>
      <c r="D2631"/>
      <c r="E2631"/>
      <c r="F2631"/>
    </row>
    <row r="2632" spans="1:6" ht="14.4" x14ac:dyDescent="0.3">
      <c r="A2632"/>
      <c r="B2632"/>
      <c r="C2632"/>
      <c r="D2632"/>
      <c r="E2632"/>
      <c r="F2632"/>
    </row>
    <row r="2633" spans="1:6" ht="14.4" x14ac:dyDescent="0.3">
      <c r="A2633"/>
      <c r="B2633"/>
      <c r="C2633"/>
      <c r="D2633"/>
      <c r="E2633"/>
      <c r="F2633"/>
    </row>
    <row r="2634" spans="1:6" ht="14.4" x14ac:dyDescent="0.3">
      <c r="A2634"/>
      <c r="B2634"/>
      <c r="C2634"/>
      <c r="D2634"/>
      <c r="E2634"/>
      <c r="F2634"/>
    </row>
    <row r="2635" spans="1:6" ht="14.4" x14ac:dyDescent="0.3">
      <c r="A2635"/>
      <c r="B2635"/>
      <c r="C2635"/>
      <c r="D2635"/>
      <c r="E2635"/>
      <c r="F2635"/>
    </row>
    <row r="2636" spans="1:6" ht="14.4" x14ac:dyDescent="0.3">
      <c r="A2636"/>
      <c r="B2636"/>
      <c r="C2636"/>
      <c r="D2636"/>
      <c r="E2636"/>
      <c r="F2636"/>
    </row>
    <row r="2637" spans="1:6" ht="14.4" x14ac:dyDescent="0.3">
      <c r="A2637"/>
      <c r="B2637"/>
      <c r="C2637"/>
      <c r="D2637"/>
      <c r="E2637"/>
      <c r="F2637"/>
    </row>
    <row r="2638" spans="1:6" ht="14.4" x14ac:dyDescent="0.3">
      <c r="A2638"/>
      <c r="B2638"/>
      <c r="C2638"/>
      <c r="D2638"/>
      <c r="E2638"/>
      <c r="F2638"/>
    </row>
    <row r="2639" spans="1:6" ht="14.4" x14ac:dyDescent="0.3">
      <c r="A2639"/>
      <c r="B2639"/>
      <c r="C2639"/>
      <c r="D2639"/>
      <c r="E2639"/>
      <c r="F2639"/>
    </row>
    <row r="2640" spans="1:6" ht="14.4" x14ac:dyDescent="0.3">
      <c r="A2640"/>
      <c r="B2640"/>
      <c r="C2640"/>
      <c r="D2640"/>
      <c r="E2640"/>
      <c r="F2640"/>
    </row>
    <row r="2641" spans="1:6" ht="14.4" x14ac:dyDescent="0.3">
      <c r="A2641"/>
      <c r="B2641"/>
      <c r="C2641"/>
      <c r="D2641"/>
      <c r="E2641"/>
      <c r="F2641"/>
    </row>
    <row r="2642" spans="1:6" ht="14.4" x14ac:dyDescent="0.3">
      <c r="A2642"/>
      <c r="B2642"/>
      <c r="C2642"/>
      <c r="D2642"/>
      <c r="E2642"/>
      <c r="F2642"/>
    </row>
    <row r="2643" spans="1:6" ht="14.4" x14ac:dyDescent="0.3">
      <c r="A2643"/>
      <c r="B2643"/>
      <c r="C2643"/>
      <c r="D2643"/>
      <c r="E2643"/>
      <c r="F2643"/>
    </row>
    <row r="2644" spans="1:6" ht="14.4" x14ac:dyDescent="0.3">
      <c r="A2644"/>
      <c r="B2644"/>
      <c r="C2644"/>
      <c r="D2644"/>
      <c r="E2644"/>
      <c r="F2644"/>
    </row>
    <row r="2645" spans="1:6" ht="14.4" x14ac:dyDescent="0.3">
      <c r="A2645"/>
      <c r="B2645"/>
      <c r="C2645"/>
      <c r="D2645"/>
      <c r="E2645"/>
      <c r="F2645"/>
    </row>
    <row r="2646" spans="1:6" ht="14.4" x14ac:dyDescent="0.3">
      <c r="A2646"/>
      <c r="B2646"/>
      <c r="C2646"/>
      <c r="D2646"/>
      <c r="E2646"/>
      <c r="F2646"/>
    </row>
    <row r="2647" spans="1:6" ht="14.4" x14ac:dyDescent="0.3">
      <c r="A2647"/>
      <c r="B2647"/>
      <c r="C2647"/>
      <c r="D2647"/>
      <c r="E2647"/>
      <c r="F2647"/>
    </row>
    <row r="2648" spans="1:6" ht="14.4" x14ac:dyDescent="0.3">
      <c r="A2648"/>
      <c r="B2648"/>
      <c r="C2648"/>
      <c r="D2648"/>
      <c r="E2648"/>
      <c r="F2648"/>
    </row>
    <row r="2649" spans="1:6" ht="14.4" x14ac:dyDescent="0.3">
      <c r="A2649"/>
      <c r="B2649"/>
      <c r="C2649"/>
      <c r="D2649"/>
      <c r="E2649"/>
      <c r="F2649"/>
    </row>
    <row r="2650" spans="1:6" ht="14.4" x14ac:dyDescent="0.3">
      <c r="A2650"/>
      <c r="B2650"/>
      <c r="C2650"/>
      <c r="D2650"/>
      <c r="E2650"/>
      <c r="F2650"/>
    </row>
    <row r="2651" spans="1:6" ht="14.4" x14ac:dyDescent="0.3">
      <c r="A2651"/>
      <c r="B2651"/>
      <c r="C2651"/>
      <c r="D2651"/>
      <c r="E2651"/>
      <c r="F2651"/>
    </row>
    <row r="2652" spans="1:6" ht="14.4" x14ac:dyDescent="0.3">
      <c r="A2652"/>
      <c r="B2652"/>
      <c r="C2652"/>
      <c r="D2652"/>
      <c r="E2652"/>
      <c r="F2652"/>
    </row>
    <row r="2653" spans="1:6" ht="14.4" x14ac:dyDescent="0.3">
      <c r="A2653"/>
      <c r="B2653"/>
      <c r="C2653"/>
      <c r="D2653"/>
      <c r="E2653"/>
      <c r="F2653"/>
    </row>
    <row r="2654" spans="1:6" ht="14.4" x14ac:dyDescent="0.3">
      <c r="A2654"/>
      <c r="B2654"/>
      <c r="C2654"/>
      <c r="D2654"/>
      <c r="E2654"/>
      <c r="F2654"/>
    </row>
    <row r="2655" spans="1:6" ht="14.4" x14ac:dyDescent="0.3">
      <c r="A2655"/>
      <c r="B2655"/>
      <c r="C2655"/>
      <c r="D2655"/>
      <c r="E2655"/>
      <c r="F2655"/>
    </row>
    <row r="2656" spans="1:6" ht="14.4" x14ac:dyDescent="0.3">
      <c r="A2656"/>
      <c r="B2656"/>
      <c r="C2656"/>
      <c r="D2656"/>
      <c r="E2656"/>
      <c r="F2656"/>
    </row>
    <row r="2657" spans="1:6" ht="14.4" x14ac:dyDescent="0.3">
      <c r="A2657"/>
      <c r="B2657"/>
      <c r="C2657"/>
      <c r="D2657"/>
      <c r="E2657"/>
      <c r="F2657"/>
    </row>
    <row r="2658" spans="1:6" ht="14.4" x14ac:dyDescent="0.3">
      <c r="A2658"/>
      <c r="B2658"/>
      <c r="C2658"/>
      <c r="D2658"/>
      <c r="E2658"/>
      <c r="F2658"/>
    </row>
    <row r="2659" spans="1:6" ht="14.4" x14ac:dyDescent="0.3">
      <c r="A2659"/>
      <c r="B2659"/>
      <c r="C2659"/>
      <c r="D2659"/>
      <c r="E2659"/>
      <c r="F2659"/>
    </row>
    <row r="2660" spans="1:6" ht="14.4" x14ac:dyDescent="0.3">
      <c r="A2660"/>
      <c r="B2660"/>
      <c r="C2660"/>
      <c r="D2660"/>
      <c r="E2660"/>
      <c r="F2660"/>
    </row>
    <row r="2661" spans="1:6" ht="14.4" x14ac:dyDescent="0.3">
      <c r="A2661"/>
      <c r="B2661"/>
      <c r="C2661"/>
      <c r="D2661"/>
      <c r="E2661"/>
      <c r="F2661"/>
    </row>
    <row r="2662" spans="1:6" ht="14.4" x14ac:dyDescent="0.3">
      <c r="A2662"/>
      <c r="B2662"/>
      <c r="C2662"/>
      <c r="D2662"/>
      <c r="E2662"/>
      <c r="F2662"/>
    </row>
    <row r="2663" spans="1:6" ht="14.4" x14ac:dyDescent="0.3">
      <c r="A2663"/>
      <c r="B2663"/>
      <c r="C2663"/>
      <c r="D2663"/>
      <c r="E2663"/>
      <c r="F2663"/>
    </row>
    <row r="2664" spans="1:6" ht="14.4" x14ac:dyDescent="0.3">
      <c r="A2664"/>
      <c r="B2664"/>
      <c r="C2664"/>
      <c r="D2664"/>
      <c r="E2664"/>
      <c r="F2664"/>
    </row>
    <row r="2665" spans="1:6" ht="14.4" x14ac:dyDescent="0.3">
      <c r="A2665"/>
      <c r="B2665"/>
      <c r="C2665"/>
      <c r="D2665"/>
      <c r="E2665"/>
      <c r="F2665"/>
    </row>
    <row r="2666" spans="1:6" ht="14.4" x14ac:dyDescent="0.3">
      <c r="A2666"/>
      <c r="B2666"/>
      <c r="C2666"/>
      <c r="D2666"/>
      <c r="E2666"/>
      <c r="F2666"/>
    </row>
    <row r="2667" spans="1:6" ht="14.4" x14ac:dyDescent="0.3">
      <c r="A2667"/>
      <c r="B2667"/>
      <c r="C2667"/>
      <c r="D2667"/>
      <c r="E2667"/>
      <c r="F2667"/>
    </row>
    <row r="2668" spans="1:6" ht="14.4" x14ac:dyDescent="0.3">
      <c r="A2668"/>
      <c r="B2668"/>
      <c r="C2668"/>
      <c r="D2668"/>
      <c r="E2668"/>
      <c r="F2668"/>
    </row>
    <row r="2669" spans="1:6" ht="14.4" x14ac:dyDescent="0.3">
      <c r="A2669"/>
      <c r="B2669"/>
      <c r="C2669"/>
      <c r="D2669"/>
      <c r="E2669"/>
      <c r="F2669"/>
    </row>
    <row r="2670" spans="1:6" ht="14.4" x14ac:dyDescent="0.3">
      <c r="A2670"/>
      <c r="B2670"/>
      <c r="C2670"/>
      <c r="D2670"/>
      <c r="E2670"/>
      <c r="F2670"/>
    </row>
    <row r="2671" spans="1:6" ht="14.4" x14ac:dyDescent="0.3">
      <c r="A2671"/>
      <c r="B2671"/>
      <c r="C2671"/>
      <c r="D2671"/>
      <c r="E2671"/>
      <c r="F2671"/>
    </row>
    <row r="2672" spans="1:6" ht="14.4" x14ac:dyDescent="0.3">
      <c r="A2672"/>
      <c r="B2672"/>
      <c r="C2672"/>
      <c r="D2672"/>
      <c r="E2672"/>
      <c r="F2672"/>
    </row>
    <row r="2673" spans="1:6" ht="14.4" x14ac:dyDescent="0.3">
      <c r="A2673"/>
      <c r="B2673"/>
      <c r="C2673"/>
      <c r="D2673"/>
      <c r="E2673"/>
      <c r="F2673"/>
    </row>
    <row r="2674" spans="1:6" ht="14.4" x14ac:dyDescent="0.3">
      <c r="A2674"/>
      <c r="B2674"/>
      <c r="C2674"/>
      <c r="D2674"/>
      <c r="E2674"/>
      <c r="F2674"/>
    </row>
    <row r="2675" spans="1:6" ht="14.4" x14ac:dyDescent="0.3">
      <c r="A2675"/>
      <c r="B2675"/>
      <c r="C2675"/>
      <c r="D2675"/>
      <c r="E2675"/>
      <c r="F2675"/>
    </row>
    <row r="2676" spans="1:6" ht="14.4" x14ac:dyDescent="0.3">
      <c r="A2676"/>
      <c r="B2676"/>
      <c r="C2676"/>
      <c r="D2676"/>
      <c r="E2676"/>
      <c r="F2676"/>
    </row>
    <row r="2677" spans="1:6" ht="14.4" x14ac:dyDescent="0.3">
      <c r="A2677"/>
      <c r="B2677"/>
      <c r="C2677"/>
      <c r="D2677"/>
      <c r="E2677"/>
      <c r="F2677"/>
    </row>
    <row r="2678" spans="1:6" ht="14.4" x14ac:dyDescent="0.3">
      <c r="A2678"/>
      <c r="B2678"/>
      <c r="C2678"/>
      <c r="D2678"/>
      <c r="E2678"/>
      <c r="F2678"/>
    </row>
    <row r="2679" spans="1:6" ht="14.4" x14ac:dyDescent="0.3">
      <c r="A2679"/>
      <c r="B2679"/>
      <c r="C2679"/>
      <c r="D2679"/>
      <c r="E2679"/>
      <c r="F2679"/>
    </row>
    <row r="2680" spans="1:6" ht="14.4" x14ac:dyDescent="0.3">
      <c r="A2680"/>
      <c r="B2680"/>
      <c r="C2680"/>
      <c r="D2680"/>
      <c r="E2680"/>
      <c r="F2680"/>
    </row>
    <row r="2681" spans="1:6" ht="14.4" x14ac:dyDescent="0.3">
      <c r="A2681"/>
      <c r="B2681"/>
      <c r="C2681"/>
      <c r="D2681"/>
      <c r="E2681"/>
      <c r="F2681"/>
    </row>
    <row r="2682" spans="1:6" ht="14.4" x14ac:dyDescent="0.3">
      <c r="A2682"/>
      <c r="B2682"/>
      <c r="C2682"/>
      <c r="D2682"/>
      <c r="E2682"/>
      <c r="F2682"/>
    </row>
    <row r="2683" spans="1:6" ht="14.4" x14ac:dyDescent="0.3">
      <c r="A2683"/>
      <c r="B2683"/>
      <c r="C2683"/>
      <c r="D2683"/>
      <c r="E2683"/>
      <c r="F2683"/>
    </row>
    <row r="2684" spans="1:6" ht="14.4" x14ac:dyDescent="0.3">
      <c r="A2684"/>
      <c r="B2684"/>
      <c r="C2684"/>
      <c r="D2684"/>
      <c r="E2684"/>
      <c r="F2684"/>
    </row>
    <row r="2685" spans="1:6" ht="14.4" x14ac:dyDescent="0.3">
      <c r="A2685"/>
      <c r="B2685"/>
      <c r="C2685"/>
      <c r="D2685"/>
      <c r="E2685"/>
      <c r="F2685"/>
    </row>
    <row r="2686" spans="1:6" ht="14.4" x14ac:dyDescent="0.3">
      <c r="A2686"/>
      <c r="B2686"/>
      <c r="C2686"/>
      <c r="D2686"/>
      <c r="E2686"/>
      <c r="F2686"/>
    </row>
    <row r="2687" spans="1:6" ht="14.4" x14ac:dyDescent="0.3">
      <c r="A2687"/>
      <c r="B2687"/>
      <c r="C2687"/>
      <c r="D2687"/>
      <c r="E2687"/>
      <c r="F2687"/>
    </row>
    <row r="2688" spans="1:6" ht="14.4" x14ac:dyDescent="0.3">
      <c r="A2688"/>
      <c r="B2688"/>
      <c r="C2688"/>
      <c r="D2688"/>
      <c r="E2688"/>
      <c r="F2688"/>
    </row>
    <row r="2689" spans="1:6" ht="14.4" x14ac:dyDescent="0.3">
      <c r="A2689"/>
      <c r="B2689"/>
      <c r="C2689"/>
      <c r="D2689"/>
      <c r="E2689"/>
      <c r="F2689"/>
    </row>
    <row r="2690" spans="1:6" ht="14.4" x14ac:dyDescent="0.3">
      <c r="A2690"/>
      <c r="B2690"/>
      <c r="C2690"/>
      <c r="D2690"/>
      <c r="E2690"/>
      <c r="F2690"/>
    </row>
    <row r="2691" spans="1:6" ht="14.4" x14ac:dyDescent="0.3">
      <c r="A2691"/>
      <c r="B2691"/>
      <c r="C2691"/>
      <c r="D2691"/>
      <c r="E2691"/>
      <c r="F2691"/>
    </row>
    <row r="2692" spans="1:6" ht="14.4" x14ac:dyDescent="0.3">
      <c r="A2692"/>
      <c r="B2692"/>
      <c r="C2692"/>
      <c r="D2692"/>
      <c r="E2692"/>
      <c r="F2692"/>
    </row>
    <row r="2693" spans="1:6" ht="14.4" x14ac:dyDescent="0.3">
      <c r="A2693"/>
      <c r="B2693"/>
      <c r="C2693"/>
      <c r="D2693"/>
      <c r="E2693"/>
      <c r="F2693"/>
    </row>
    <row r="2694" spans="1:6" ht="14.4" x14ac:dyDescent="0.3">
      <c r="A2694"/>
      <c r="B2694"/>
      <c r="C2694"/>
      <c r="D2694"/>
      <c r="E2694"/>
      <c r="F2694"/>
    </row>
    <row r="2695" spans="1:6" ht="14.4" x14ac:dyDescent="0.3">
      <c r="A2695"/>
      <c r="B2695"/>
      <c r="C2695"/>
      <c r="D2695"/>
      <c r="E2695"/>
      <c r="F2695"/>
    </row>
    <row r="2696" spans="1:6" ht="14.4" x14ac:dyDescent="0.3">
      <c r="A2696"/>
      <c r="B2696"/>
      <c r="C2696"/>
      <c r="D2696"/>
      <c r="E2696"/>
      <c r="F2696"/>
    </row>
    <row r="2697" spans="1:6" ht="14.4" x14ac:dyDescent="0.3">
      <c r="A2697"/>
      <c r="B2697"/>
      <c r="C2697"/>
      <c r="D2697"/>
      <c r="E2697"/>
      <c r="F2697"/>
    </row>
    <row r="2698" spans="1:6" ht="14.4" x14ac:dyDescent="0.3">
      <c r="A2698"/>
      <c r="B2698"/>
      <c r="C2698"/>
      <c r="D2698"/>
      <c r="E2698"/>
      <c r="F2698"/>
    </row>
    <row r="2699" spans="1:6" ht="14.4" x14ac:dyDescent="0.3">
      <c r="A2699"/>
      <c r="B2699"/>
      <c r="C2699"/>
      <c r="D2699"/>
      <c r="E2699"/>
      <c r="F2699"/>
    </row>
    <row r="2700" spans="1:6" ht="14.4" x14ac:dyDescent="0.3">
      <c r="A2700"/>
      <c r="B2700"/>
      <c r="C2700"/>
      <c r="D2700"/>
      <c r="E2700"/>
      <c r="F2700"/>
    </row>
    <row r="2701" spans="1:6" ht="14.4" x14ac:dyDescent="0.3">
      <c r="A2701"/>
      <c r="B2701"/>
      <c r="C2701"/>
      <c r="D2701"/>
      <c r="E2701"/>
      <c r="F2701"/>
    </row>
    <row r="2702" spans="1:6" ht="14.4" x14ac:dyDescent="0.3">
      <c r="A2702"/>
      <c r="B2702"/>
      <c r="C2702"/>
      <c r="D2702"/>
      <c r="E2702"/>
      <c r="F2702"/>
    </row>
    <row r="2703" spans="1:6" ht="14.4" x14ac:dyDescent="0.3">
      <c r="A2703"/>
      <c r="B2703"/>
      <c r="C2703"/>
      <c r="D2703"/>
      <c r="E2703"/>
      <c r="F2703"/>
    </row>
    <row r="2704" spans="1:6" ht="14.4" x14ac:dyDescent="0.3">
      <c r="A2704"/>
      <c r="B2704"/>
      <c r="C2704"/>
      <c r="D2704"/>
      <c r="E2704"/>
      <c r="F2704"/>
    </row>
    <row r="2705" spans="1:6" ht="14.4" x14ac:dyDescent="0.3">
      <c r="A2705"/>
      <c r="B2705"/>
      <c r="C2705"/>
      <c r="D2705"/>
      <c r="E2705"/>
      <c r="F2705"/>
    </row>
    <row r="2706" spans="1:6" ht="14.4" x14ac:dyDescent="0.3">
      <c r="A2706"/>
      <c r="B2706"/>
      <c r="C2706"/>
      <c r="D2706"/>
      <c r="E2706"/>
      <c r="F2706"/>
    </row>
    <row r="2707" spans="1:6" ht="14.4" x14ac:dyDescent="0.3">
      <c r="A2707"/>
      <c r="B2707"/>
      <c r="C2707"/>
      <c r="D2707"/>
      <c r="E2707"/>
      <c r="F2707"/>
    </row>
    <row r="2708" spans="1:6" ht="14.4" x14ac:dyDescent="0.3">
      <c r="A2708"/>
      <c r="B2708"/>
      <c r="C2708"/>
      <c r="D2708"/>
      <c r="E2708"/>
      <c r="F2708"/>
    </row>
    <row r="2709" spans="1:6" ht="14.4" x14ac:dyDescent="0.3">
      <c r="A2709"/>
      <c r="B2709"/>
      <c r="C2709"/>
      <c r="D2709"/>
      <c r="E2709"/>
      <c r="F2709"/>
    </row>
    <row r="2710" spans="1:6" ht="14.4" x14ac:dyDescent="0.3">
      <c r="A2710"/>
      <c r="B2710"/>
      <c r="C2710"/>
      <c r="D2710"/>
      <c r="E2710"/>
      <c r="F2710"/>
    </row>
    <row r="2711" spans="1:6" ht="14.4" x14ac:dyDescent="0.3">
      <c r="A2711"/>
      <c r="B2711"/>
      <c r="C2711"/>
      <c r="D2711"/>
      <c r="E2711"/>
      <c r="F2711"/>
    </row>
    <row r="2712" spans="1:6" ht="14.4" x14ac:dyDescent="0.3">
      <c r="A2712"/>
      <c r="B2712"/>
      <c r="C2712"/>
      <c r="D2712"/>
      <c r="E2712"/>
      <c r="F2712"/>
    </row>
    <row r="2713" spans="1:6" ht="14.4" x14ac:dyDescent="0.3">
      <c r="A2713"/>
      <c r="B2713"/>
      <c r="C2713"/>
      <c r="D2713"/>
      <c r="E2713"/>
      <c r="F2713"/>
    </row>
    <row r="2714" spans="1:6" ht="14.4" x14ac:dyDescent="0.3">
      <c r="A2714"/>
      <c r="B2714"/>
      <c r="C2714"/>
      <c r="D2714"/>
      <c r="E2714"/>
      <c r="F2714"/>
    </row>
    <row r="2715" spans="1:6" ht="14.4" x14ac:dyDescent="0.3">
      <c r="A2715"/>
      <c r="B2715"/>
      <c r="C2715"/>
      <c r="D2715"/>
      <c r="E2715"/>
      <c r="F2715"/>
    </row>
    <row r="2716" spans="1:6" ht="14.4" x14ac:dyDescent="0.3">
      <c r="A2716"/>
      <c r="B2716"/>
      <c r="C2716"/>
      <c r="D2716"/>
      <c r="E2716"/>
      <c r="F2716"/>
    </row>
    <row r="2717" spans="1:6" ht="14.4" x14ac:dyDescent="0.3">
      <c r="A2717"/>
      <c r="B2717"/>
      <c r="C2717"/>
      <c r="D2717"/>
      <c r="E2717"/>
      <c r="F2717"/>
    </row>
    <row r="2718" spans="1:6" ht="14.4" x14ac:dyDescent="0.3">
      <c r="A2718"/>
      <c r="B2718"/>
      <c r="C2718"/>
      <c r="D2718"/>
      <c r="E2718"/>
      <c r="F2718"/>
    </row>
    <row r="2719" spans="1:6" ht="14.4" x14ac:dyDescent="0.3">
      <c r="A2719"/>
      <c r="B2719"/>
      <c r="C2719"/>
      <c r="D2719"/>
      <c r="E2719"/>
      <c r="F2719"/>
    </row>
    <row r="2720" spans="1:6" ht="14.4" x14ac:dyDescent="0.3">
      <c r="A2720"/>
      <c r="B2720"/>
      <c r="C2720"/>
      <c r="D2720"/>
      <c r="E2720"/>
      <c r="F2720"/>
    </row>
    <row r="2721" spans="1:6" ht="14.4" x14ac:dyDescent="0.3">
      <c r="A2721"/>
      <c r="B2721"/>
      <c r="C2721"/>
      <c r="D2721"/>
      <c r="E2721"/>
      <c r="F2721"/>
    </row>
    <row r="2722" spans="1:6" ht="14.4" x14ac:dyDescent="0.3">
      <c r="A2722"/>
      <c r="B2722"/>
      <c r="C2722"/>
      <c r="D2722"/>
      <c r="E2722"/>
      <c r="F2722"/>
    </row>
    <row r="2723" spans="1:6" ht="14.4" x14ac:dyDescent="0.3">
      <c r="A2723"/>
      <c r="B2723"/>
      <c r="C2723"/>
      <c r="D2723"/>
      <c r="E2723"/>
      <c r="F2723"/>
    </row>
    <row r="2724" spans="1:6" ht="14.4" x14ac:dyDescent="0.3">
      <c r="A2724"/>
      <c r="B2724"/>
      <c r="C2724"/>
      <c r="D2724"/>
      <c r="E2724"/>
      <c r="F2724"/>
    </row>
    <row r="2725" spans="1:6" ht="14.4" x14ac:dyDescent="0.3">
      <c r="A2725"/>
      <c r="B2725"/>
      <c r="C2725"/>
      <c r="D2725"/>
      <c r="E2725"/>
      <c r="F2725"/>
    </row>
    <row r="2726" spans="1:6" ht="14.4" x14ac:dyDescent="0.3">
      <c r="A2726"/>
      <c r="B2726"/>
      <c r="C2726"/>
      <c r="D2726"/>
      <c r="E2726"/>
      <c r="F2726"/>
    </row>
    <row r="2727" spans="1:6" ht="14.4" x14ac:dyDescent="0.3">
      <c r="A2727"/>
      <c r="B2727"/>
      <c r="C2727"/>
      <c r="D2727"/>
      <c r="E2727"/>
      <c r="F2727"/>
    </row>
    <row r="2728" spans="1:6" ht="14.4" x14ac:dyDescent="0.3">
      <c r="A2728"/>
      <c r="B2728"/>
      <c r="C2728"/>
      <c r="D2728"/>
      <c r="E2728"/>
      <c r="F2728"/>
    </row>
    <row r="2729" spans="1:6" ht="14.4" x14ac:dyDescent="0.3">
      <c r="A2729"/>
      <c r="B2729"/>
      <c r="C2729"/>
      <c r="D2729"/>
      <c r="E2729"/>
      <c r="F2729"/>
    </row>
    <row r="2730" spans="1:6" ht="14.4" x14ac:dyDescent="0.3">
      <c r="A2730"/>
      <c r="B2730"/>
      <c r="C2730"/>
      <c r="D2730"/>
      <c r="E2730"/>
      <c r="F2730"/>
    </row>
    <row r="2731" spans="1:6" ht="14.4" x14ac:dyDescent="0.3">
      <c r="A2731"/>
      <c r="B2731"/>
      <c r="C2731"/>
      <c r="D2731"/>
      <c r="E2731"/>
      <c r="F2731"/>
    </row>
    <row r="2732" spans="1:6" ht="14.4" x14ac:dyDescent="0.3">
      <c r="A2732"/>
      <c r="B2732"/>
      <c r="C2732"/>
      <c r="D2732"/>
      <c r="E2732"/>
      <c r="F2732"/>
    </row>
    <row r="2733" spans="1:6" ht="14.4" x14ac:dyDescent="0.3">
      <c r="A2733"/>
      <c r="B2733"/>
      <c r="C2733"/>
      <c r="D2733"/>
      <c r="E2733"/>
      <c r="F2733"/>
    </row>
    <row r="2734" spans="1:6" ht="14.4" x14ac:dyDescent="0.3">
      <c r="A2734"/>
      <c r="B2734"/>
      <c r="C2734"/>
      <c r="D2734"/>
      <c r="E2734"/>
      <c r="F2734"/>
    </row>
    <row r="2735" spans="1:6" ht="14.4" x14ac:dyDescent="0.3">
      <c r="A2735"/>
      <c r="B2735"/>
      <c r="C2735"/>
      <c r="D2735"/>
      <c r="E2735"/>
      <c r="F2735"/>
    </row>
    <row r="2736" spans="1:6" ht="14.4" x14ac:dyDescent="0.3">
      <c r="A2736"/>
      <c r="B2736"/>
      <c r="C2736"/>
      <c r="D2736"/>
      <c r="E2736"/>
      <c r="F2736"/>
    </row>
    <row r="2737" spans="1:6" ht="14.4" x14ac:dyDescent="0.3">
      <c r="A2737"/>
      <c r="B2737"/>
      <c r="C2737"/>
      <c r="D2737"/>
      <c r="E2737"/>
      <c r="F2737"/>
    </row>
    <row r="2738" spans="1:6" ht="14.4" x14ac:dyDescent="0.3">
      <c r="A2738"/>
      <c r="B2738"/>
      <c r="C2738"/>
      <c r="D2738"/>
      <c r="E2738"/>
      <c r="F2738"/>
    </row>
    <row r="2739" spans="1:6" ht="14.4" x14ac:dyDescent="0.3">
      <c r="A2739"/>
      <c r="B2739"/>
      <c r="C2739"/>
      <c r="D2739"/>
      <c r="E2739"/>
      <c r="F2739"/>
    </row>
    <row r="2740" spans="1:6" ht="14.4" x14ac:dyDescent="0.3">
      <c r="A2740"/>
      <c r="B2740"/>
      <c r="C2740"/>
      <c r="D2740"/>
      <c r="E2740"/>
      <c r="F2740"/>
    </row>
    <row r="2741" spans="1:6" ht="14.4" x14ac:dyDescent="0.3">
      <c r="A2741"/>
      <c r="B2741"/>
      <c r="C2741"/>
      <c r="D2741"/>
      <c r="E2741"/>
      <c r="F2741"/>
    </row>
    <row r="2742" spans="1:6" ht="14.4" x14ac:dyDescent="0.3">
      <c r="A2742"/>
      <c r="B2742"/>
      <c r="C2742"/>
      <c r="D2742"/>
      <c r="E2742"/>
      <c r="F2742"/>
    </row>
    <row r="2743" spans="1:6" ht="14.4" x14ac:dyDescent="0.3">
      <c r="A2743"/>
      <c r="B2743"/>
      <c r="C2743"/>
      <c r="D2743"/>
      <c r="E2743"/>
      <c r="F2743"/>
    </row>
    <row r="2744" spans="1:6" ht="14.4" x14ac:dyDescent="0.3">
      <c r="A2744"/>
      <c r="B2744"/>
      <c r="C2744"/>
      <c r="D2744"/>
      <c r="E2744"/>
      <c r="F2744"/>
    </row>
    <row r="2745" spans="1:6" ht="14.4" x14ac:dyDescent="0.3">
      <c r="A2745"/>
      <c r="B2745"/>
      <c r="C2745"/>
      <c r="D2745"/>
      <c r="E2745"/>
      <c r="F2745"/>
    </row>
    <row r="2746" spans="1:6" ht="14.4" x14ac:dyDescent="0.3">
      <c r="A2746"/>
      <c r="B2746"/>
      <c r="C2746"/>
      <c r="D2746"/>
      <c r="E2746"/>
      <c r="F2746"/>
    </row>
    <row r="2747" spans="1:6" ht="14.4" x14ac:dyDescent="0.3">
      <c r="A2747"/>
      <c r="B2747"/>
      <c r="C2747"/>
      <c r="D2747"/>
      <c r="E2747"/>
      <c r="F2747"/>
    </row>
    <row r="2748" spans="1:6" ht="14.4" x14ac:dyDescent="0.3">
      <c r="A2748"/>
      <c r="B2748"/>
      <c r="C2748"/>
      <c r="D2748"/>
      <c r="E2748"/>
      <c r="F2748"/>
    </row>
    <row r="2749" spans="1:6" ht="14.4" x14ac:dyDescent="0.3">
      <c r="A2749"/>
      <c r="B2749"/>
      <c r="C2749"/>
      <c r="D2749"/>
      <c r="E2749"/>
      <c r="F2749"/>
    </row>
    <row r="2750" spans="1:6" ht="14.4" x14ac:dyDescent="0.3">
      <c r="A2750"/>
      <c r="B2750"/>
      <c r="C2750"/>
      <c r="D2750"/>
      <c r="E2750"/>
      <c r="F2750"/>
    </row>
    <row r="2751" spans="1:6" ht="14.4" x14ac:dyDescent="0.3">
      <c r="A2751"/>
      <c r="B2751"/>
      <c r="C2751"/>
      <c r="D2751"/>
      <c r="E2751"/>
      <c r="F2751"/>
    </row>
    <row r="2752" spans="1:6" ht="14.4" x14ac:dyDescent="0.3">
      <c r="A2752"/>
      <c r="B2752"/>
      <c r="C2752"/>
      <c r="D2752"/>
      <c r="E2752"/>
      <c r="F2752"/>
    </row>
    <row r="2753" spans="1:6" ht="14.4" x14ac:dyDescent="0.3">
      <c r="A2753"/>
      <c r="B2753"/>
      <c r="C2753"/>
      <c r="D2753"/>
      <c r="E2753"/>
      <c r="F2753"/>
    </row>
    <row r="2754" spans="1:6" ht="14.4" x14ac:dyDescent="0.3">
      <c r="A2754"/>
      <c r="B2754"/>
      <c r="C2754"/>
      <c r="D2754"/>
      <c r="E2754"/>
      <c r="F2754"/>
    </row>
    <row r="2755" spans="1:6" ht="14.4" x14ac:dyDescent="0.3">
      <c r="A2755"/>
      <c r="B2755"/>
      <c r="C2755"/>
      <c r="D2755"/>
      <c r="E2755"/>
      <c r="F2755"/>
    </row>
    <row r="2756" spans="1:6" ht="14.4" x14ac:dyDescent="0.3">
      <c r="A2756"/>
      <c r="B2756"/>
      <c r="C2756"/>
      <c r="D2756"/>
      <c r="E2756"/>
      <c r="F2756"/>
    </row>
    <row r="2757" spans="1:6" ht="14.4" x14ac:dyDescent="0.3">
      <c r="A2757"/>
      <c r="B2757"/>
      <c r="C2757"/>
      <c r="D2757"/>
      <c r="E2757"/>
      <c r="F2757"/>
    </row>
    <row r="2758" spans="1:6" ht="14.4" x14ac:dyDescent="0.3">
      <c r="A2758"/>
      <c r="B2758"/>
      <c r="C2758"/>
      <c r="D2758"/>
      <c r="E2758"/>
      <c r="F2758"/>
    </row>
    <row r="2759" spans="1:6" ht="14.4" x14ac:dyDescent="0.3">
      <c r="A2759"/>
      <c r="B2759"/>
      <c r="C2759"/>
      <c r="D2759"/>
      <c r="E2759"/>
      <c r="F2759"/>
    </row>
    <row r="2760" spans="1:6" ht="14.4" x14ac:dyDescent="0.3">
      <c r="A2760"/>
      <c r="B2760"/>
      <c r="C2760"/>
      <c r="D2760"/>
      <c r="E2760"/>
      <c r="F2760"/>
    </row>
    <row r="2761" spans="1:6" ht="14.4" x14ac:dyDescent="0.3">
      <c r="A2761"/>
      <c r="B2761"/>
      <c r="C2761"/>
      <c r="D2761"/>
      <c r="E2761"/>
      <c r="F2761"/>
    </row>
    <row r="2762" spans="1:6" ht="14.4" x14ac:dyDescent="0.3">
      <c r="A2762"/>
      <c r="B2762"/>
      <c r="C2762"/>
      <c r="D2762"/>
      <c r="E2762"/>
      <c r="F2762"/>
    </row>
    <row r="2763" spans="1:6" ht="14.4" x14ac:dyDescent="0.3">
      <c r="A2763"/>
      <c r="B2763"/>
      <c r="C2763"/>
      <c r="D2763"/>
      <c r="E2763"/>
      <c r="F2763"/>
    </row>
    <row r="2764" spans="1:6" ht="14.4" x14ac:dyDescent="0.3">
      <c r="A2764"/>
      <c r="B2764"/>
      <c r="C2764"/>
      <c r="D2764"/>
      <c r="E2764"/>
      <c r="F2764"/>
    </row>
    <row r="2765" spans="1:6" ht="14.4" x14ac:dyDescent="0.3">
      <c r="A2765"/>
      <c r="B2765"/>
      <c r="C2765"/>
      <c r="D2765"/>
      <c r="E2765"/>
      <c r="F2765"/>
    </row>
    <row r="2766" spans="1:6" ht="14.4" x14ac:dyDescent="0.3">
      <c r="A2766"/>
      <c r="B2766"/>
      <c r="C2766"/>
      <c r="D2766"/>
      <c r="E2766"/>
      <c r="F2766"/>
    </row>
    <row r="2767" spans="1:6" ht="14.4" x14ac:dyDescent="0.3">
      <c r="A2767"/>
      <c r="B2767"/>
      <c r="C2767"/>
      <c r="D2767"/>
      <c r="E2767"/>
      <c r="F2767"/>
    </row>
    <row r="2768" spans="1:6" ht="14.4" x14ac:dyDescent="0.3">
      <c r="A2768"/>
      <c r="B2768"/>
      <c r="C2768"/>
      <c r="D2768"/>
      <c r="E2768"/>
      <c r="F2768"/>
    </row>
    <row r="2769" spans="1:6" ht="14.4" x14ac:dyDescent="0.3">
      <c r="A2769"/>
      <c r="B2769"/>
      <c r="C2769"/>
      <c r="D2769"/>
      <c r="E2769"/>
      <c r="F2769"/>
    </row>
    <row r="2770" spans="1:6" ht="14.4" x14ac:dyDescent="0.3">
      <c r="A2770"/>
      <c r="B2770"/>
      <c r="C2770"/>
      <c r="D2770"/>
      <c r="E2770"/>
      <c r="F2770"/>
    </row>
    <row r="2771" spans="1:6" ht="14.4" x14ac:dyDescent="0.3">
      <c r="A2771"/>
      <c r="B2771"/>
      <c r="C2771"/>
      <c r="D2771"/>
      <c r="E2771"/>
      <c r="F2771"/>
    </row>
    <row r="2772" spans="1:6" ht="14.4" x14ac:dyDescent="0.3">
      <c r="A2772"/>
      <c r="B2772"/>
      <c r="C2772"/>
      <c r="D2772"/>
      <c r="E2772"/>
      <c r="F2772"/>
    </row>
    <row r="2773" spans="1:6" ht="14.4" x14ac:dyDescent="0.3">
      <c r="A2773"/>
      <c r="B2773"/>
      <c r="C2773"/>
      <c r="D2773"/>
      <c r="E2773"/>
      <c r="F2773"/>
    </row>
    <row r="2774" spans="1:6" ht="14.4" x14ac:dyDescent="0.3">
      <c r="A2774"/>
      <c r="B2774"/>
      <c r="C2774"/>
      <c r="D2774"/>
      <c r="E2774"/>
      <c r="F2774"/>
    </row>
    <row r="2775" spans="1:6" ht="14.4" x14ac:dyDescent="0.3">
      <c r="A2775"/>
      <c r="B2775"/>
      <c r="C2775"/>
      <c r="D2775"/>
      <c r="E2775"/>
      <c r="F2775"/>
    </row>
    <row r="2776" spans="1:6" ht="14.4" x14ac:dyDescent="0.3">
      <c r="A2776"/>
      <c r="B2776"/>
      <c r="C2776"/>
      <c r="D2776"/>
      <c r="E2776"/>
      <c r="F2776"/>
    </row>
    <row r="2777" spans="1:6" ht="14.4" x14ac:dyDescent="0.3">
      <c r="A2777"/>
      <c r="B2777"/>
      <c r="C2777"/>
      <c r="D2777"/>
      <c r="E2777"/>
      <c r="F2777"/>
    </row>
    <row r="2778" spans="1:6" ht="14.4" x14ac:dyDescent="0.3">
      <c r="A2778"/>
      <c r="B2778"/>
      <c r="C2778"/>
      <c r="D2778"/>
      <c r="E2778"/>
      <c r="F2778"/>
    </row>
    <row r="2779" spans="1:6" ht="14.4" x14ac:dyDescent="0.3">
      <c r="A2779"/>
      <c r="B2779"/>
      <c r="C2779"/>
      <c r="D2779"/>
      <c r="E2779"/>
      <c r="F2779"/>
    </row>
    <row r="2780" spans="1:6" ht="14.4" x14ac:dyDescent="0.3">
      <c r="A2780"/>
      <c r="B2780"/>
      <c r="C2780"/>
      <c r="D2780"/>
      <c r="E2780"/>
      <c r="F2780"/>
    </row>
    <row r="2781" spans="1:6" ht="14.4" x14ac:dyDescent="0.3">
      <c r="A2781"/>
      <c r="B2781"/>
      <c r="C2781"/>
      <c r="D2781"/>
      <c r="E2781"/>
      <c r="F2781"/>
    </row>
    <row r="2782" spans="1:6" ht="14.4" x14ac:dyDescent="0.3">
      <c r="A2782"/>
      <c r="B2782"/>
      <c r="C2782"/>
      <c r="D2782"/>
      <c r="E2782"/>
      <c r="F2782"/>
    </row>
    <row r="2783" spans="1:6" ht="14.4" x14ac:dyDescent="0.3">
      <c r="A2783"/>
      <c r="B2783"/>
      <c r="C2783"/>
      <c r="D2783"/>
      <c r="E2783"/>
      <c r="F2783"/>
    </row>
    <row r="2784" spans="1:6" ht="14.4" x14ac:dyDescent="0.3">
      <c r="A2784"/>
      <c r="B2784"/>
      <c r="C2784"/>
      <c r="D2784"/>
      <c r="E2784"/>
      <c r="F2784"/>
    </row>
    <row r="2785" spans="1:6" ht="14.4" x14ac:dyDescent="0.3">
      <c r="A2785"/>
      <c r="B2785"/>
      <c r="C2785"/>
      <c r="D2785"/>
      <c r="E2785"/>
      <c r="F2785"/>
    </row>
    <row r="2786" spans="1:6" ht="14.4" x14ac:dyDescent="0.3">
      <c r="A2786"/>
      <c r="B2786"/>
      <c r="C2786"/>
      <c r="D2786"/>
      <c r="E2786"/>
      <c r="F2786"/>
    </row>
    <row r="2787" spans="1:6" ht="14.4" x14ac:dyDescent="0.3">
      <c r="A2787"/>
      <c r="B2787"/>
      <c r="C2787"/>
      <c r="D2787"/>
      <c r="E2787"/>
      <c r="F2787"/>
    </row>
    <row r="2788" spans="1:6" ht="14.4" x14ac:dyDescent="0.3">
      <c r="A2788"/>
      <c r="B2788"/>
      <c r="C2788"/>
      <c r="D2788"/>
      <c r="E2788"/>
      <c r="F2788"/>
    </row>
    <row r="2789" spans="1:6" ht="14.4" x14ac:dyDescent="0.3">
      <c r="A2789"/>
      <c r="B2789"/>
      <c r="C2789"/>
      <c r="D2789"/>
      <c r="E2789"/>
      <c r="F2789"/>
    </row>
    <row r="2790" spans="1:6" ht="14.4" x14ac:dyDescent="0.3">
      <c r="A2790"/>
      <c r="B2790"/>
      <c r="C2790"/>
      <c r="D2790"/>
      <c r="E2790"/>
      <c r="F2790"/>
    </row>
    <row r="2791" spans="1:6" ht="14.4" x14ac:dyDescent="0.3">
      <c r="A2791"/>
      <c r="B2791"/>
      <c r="C2791"/>
      <c r="D2791"/>
      <c r="E2791"/>
      <c r="F2791"/>
    </row>
    <row r="2792" spans="1:6" ht="14.4" x14ac:dyDescent="0.3">
      <c r="A2792"/>
      <c r="B2792"/>
      <c r="C2792"/>
      <c r="D2792"/>
      <c r="E2792"/>
      <c r="F2792"/>
    </row>
    <row r="2793" spans="1:6" ht="14.4" x14ac:dyDescent="0.3">
      <c r="A2793"/>
      <c r="B2793"/>
      <c r="C2793"/>
      <c r="D2793"/>
      <c r="E2793"/>
      <c r="F2793"/>
    </row>
    <row r="2794" spans="1:6" ht="14.4" x14ac:dyDescent="0.3">
      <c r="A2794"/>
      <c r="B2794"/>
      <c r="C2794"/>
      <c r="D2794"/>
      <c r="E2794"/>
      <c r="F2794"/>
    </row>
    <row r="2795" spans="1:6" ht="14.4" x14ac:dyDescent="0.3">
      <c r="A2795"/>
      <c r="B2795"/>
      <c r="C2795"/>
      <c r="D2795"/>
      <c r="E2795"/>
      <c r="F2795"/>
    </row>
    <row r="2796" spans="1:6" ht="14.4" x14ac:dyDescent="0.3">
      <c r="A2796"/>
      <c r="B2796"/>
      <c r="C2796"/>
      <c r="D2796"/>
      <c r="E2796"/>
      <c r="F2796"/>
    </row>
    <row r="2797" spans="1:6" ht="14.4" x14ac:dyDescent="0.3">
      <c r="A2797"/>
      <c r="B2797"/>
      <c r="C2797"/>
      <c r="D2797"/>
      <c r="E2797"/>
      <c r="F2797"/>
    </row>
    <row r="2798" spans="1:6" ht="14.4" x14ac:dyDescent="0.3">
      <c r="A2798"/>
      <c r="B2798"/>
      <c r="C2798"/>
      <c r="D2798"/>
      <c r="E2798"/>
      <c r="F2798"/>
    </row>
    <row r="2799" spans="1:6" ht="14.4" x14ac:dyDescent="0.3">
      <c r="A2799"/>
      <c r="B2799"/>
      <c r="C2799"/>
      <c r="D2799"/>
      <c r="E2799"/>
      <c r="F2799"/>
    </row>
    <row r="2800" spans="1:6" ht="14.4" x14ac:dyDescent="0.3">
      <c r="A2800"/>
      <c r="B2800"/>
      <c r="C2800"/>
      <c r="D2800"/>
      <c r="E2800"/>
      <c r="F2800"/>
    </row>
    <row r="2801" spans="1:6" ht="14.4" x14ac:dyDescent="0.3">
      <c r="A2801"/>
      <c r="B2801"/>
      <c r="C2801"/>
      <c r="D2801"/>
      <c r="E2801"/>
      <c r="F2801"/>
    </row>
    <row r="2802" spans="1:6" ht="14.4" x14ac:dyDescent="0.3">
      <c r="A2802"/>
      <c r="B2802"/>
      <c r="C2802"/>
      <c r="D2802"/>
      <c r="E2802"/>
      <c r="F2802"/>
    </row>
    <row r="2803" spans="1:6" ht="14.4" x14ac:dyDescent="0.3">
      <c r="A2803"/>
      <c r="B2803"/>
      <c r="C2803"/>
      <c r="D2803"/>
      <c r="E2803"/>
      <c r="F2803"/>
    </row>
    <row r="2804" spans="1:6" ht="14.4" x14ac:dyDescent="0.3">
      <c r="A2804"/>
      <c r="B2804"/>
      <c r="C2804"/>
      <c r="D2804"/>
      <c r="E2804"/>
      <c r="F2804"/>
    </row>
    <row r="2805" spans="1:6" ht="14.4" x14ac:dyDescent="0.3">
      <c r="A2805"/>
      <c r="B2805"/>
      <c r="C2805"/>
      <c r="D2805"/>
      <c r="E2805"/>
      <c r="F2805"/>
    </row>
    <row r="2806" spans="1:6" ht="14.4" x14ac:dyDescent="0.3">
      <c r="A2806"/>
      <c r="B2806"/>
      <c r="C2806"/>
      <c r="D2806"/>
      <c r="E2806"/>
      <c r="F2806"/>
    </row>
    <row r="2807" spans="1:6" ht="14.4" x14ac:dyDescent="0.3">
      <c r="A2807"/>
      <c r="B2807"/>
      <c r="C2807"/>
      <c r="D2807"/>
      <c r="E2807"/>
      <c r="F2807"/>
    </row>
    <row r="2808" spans="1:6" ht="14.4" x14ac:dyDescent="0.3">
      <c r="A2808"/>
      <c r="B2808"/>
      <c r="C2808"/>
      <c r="D2808"/>
      <c r="E2808"/>
      <c r="F2808"/>
    </row>
    <row r="2809" spans="1:6" ht="14.4" x14ac:dyDescent="0.3">
      <c r="A2809"/>
      <c r="B2809"/>
      <c r="C2809"/>
      <c r="D2809"/>
      <c r="E2809"/>
      <c r="F2809"/>
    </row>
    <row r="2810" spans="1:6" ht="14.4" x14ac:dyDescent="0.3">
      <c r="A2810"/>
      <c r="B2810"/>
      <c r="C2810"/>
      <c r="D2810"/>
      <c r="E2810"/>
      <c r="F2810"/>
    </row>
    <row r="2811" spans="1:6" ht="14.4" x14ac:dyDescent="0.3">
      <c r="A2811"/>
      <c r="B2811"/>
      <c r="C2811"/>
      <c r="D2811"/>
      <c r="E2811"/>
      <c r="F2811"/>
    </row>
    <row r="2812" spans="1:6" ht="14.4" x14ac:dyDescent="0.3">
      <c r="A2812"/>
      <c r="B2812"/>
      <c r="C2812"/>
      <c r="D2812"/>
      <c r="E2812"/>
      <c r="F2812"/>
    </row>
    <row r="2813" spans="1:6" ht="14.4" x14ac:dyDescent="0.3">
      <c r="A2813"/>
      <c r="B2813"/>
      <c r="C2813"/>
      <c r="D2813"/>
      <c r="E2813"/>
      <c r="F2813"/>
    </row>
    <row r="2814" spans="1:6" ht="14.4" x14ac:dyDescent="0.3">
      <c r="A2814"/>
      <c r="B2814"/>
      <c r="C2814"/>
      <c r="D2814"/>
      <c r="E2814"/>
      <c r="F2814"/>
    </row>
    <row r="2815" spans="1:6" ht="14.4" x14ac:dyDescent="0.3">
      <c r="A2815"/>
      <c r="B2815"/>
      <c r="C2815"/>
      <c r="D2815"/>
      <c r="E2815"/>
      <c r="F2815"/>
    </row>
    <row r="2816" spans="1:6" ht="14.4" x14ac:dyDescent="0.3">
      <c r="A2816"/>
      <c r="B2816"/>
      <c r="C2816"/>
      <c r="D2816"/>
      <c r="E2816"/>
      <c r="F2816"/>
    </row>
    <row r="2817" spans="1:6" ht="14.4" x14ac:dyDescent="0.3">
      <c r="A2817"/>
      <c r="B2817"/>
      <c r="C2817"/>
      <c r="D2817"/>
      <c r="E2817"/>
      <c r="F2817"/>
    </row>
    <row r="2818" spans="1:6" ht="14.4" x14ac:dyDescent="0.3">
      <c r="A2818"/>
      <c r="B2818"/>
      <c r="C2818"/>
      <c r="D2818"/>
      <c r="E2818"/>
      <c r="F2818"/>
    </row>
    <row r="2819" spans="1:6" ht="14.4" x14ac:dyDescent="0.3">
      <c r="A2819"/>
      <c r="B2819"/>
      <c r="C2819"/>
      <c r="D2819"/>
      <c r="E2819"/>
      <c r="F2819"/>
    </row>
    <row r="2820" spans="1:6" ht="14.4" x14ac:dyDescent="0.3">
      <c r="A2820"/>
      <c r="B2820"/>
      <c r="C2820"/>
      <c r="D2820"/>
      <c r="E2820"/>
      <c r="F2820"/>
    </row>
    <row r="2821" spans="1:6" ht="14.4" x14ac:dyDescent="0.3">
      <c r="A2821"/>
      <c r="B2821"/>
      <c r="C2821"/>
      <c r="D2821"/>
      <c r="E2821"/>
      <c r="F2821"/>
    </row>
    <row r="2822" spans="1:6" ht="14.4" x14ac:dyDescent="0.3">
      <c r="A2822"/>
      <c r="B2822"/>
      <c r="C2822"/>
      <c r="D2822"/>
      <c r="E2822"/>
      <c r="F2822"/>
    </row>
    <row r="2823" spans="1:6" ht="14.4" x14ac:dyDescent="0.3">
      <c r="A2823"/>
      <c r="B2823"/>
      <c r="C2823"/>
      <c r="D2823"/>
      <c r="E2823"/>
      <c r="F2823"/>
    </row>
    <row r="2824" spans="1:6" ht="14.4" x14ac:dyDescent="0.3">
      <c r="A2824"/>
      <c r="B2824"/>
      <c r="C2824"/>
      <c r="D2824"/>
      <c r="E2824"/>
      <c r="F2824"/>
    </row>
    <row r="2825" spans="1:6" ht="14.4" x14ac:dyDescent="0.3">
      <c r="A2825"/>
      <c r="B2825"/>
      <c r="C2825"/>
      <c r="D2825"/>
      <c r="E2825"/>
      <c r="F2825"/>
    </row>
    <row r="2826" spans="1:6" ht="14.4" x14ac:dyDescent="0.3">
      <c r="A2826"/>
      <c r="B2826"/>
      <c r="C2826"/>
      <c r="D2826"/>
      <c r="E2826"/>
      <c r="F2826"/>
    </row>
    <row r="2827" spans="1:6" ht="14.4" x14ac:dyDescent="0.3">
      <c r="A2827"/>
      <c r="B2827"/>
      <c r="C2827"/>
      <c r="D2827"/>
      <c r="E2827"/>
      <c r="F2827"/>
    </row>
    <row r="2828" spans="1:6" ht="14.4" x14ac:dyDescent="0.3">
      <c r="A2828"/>
      <c r="B2828"/>
      <c r="C2828"/>
      <c r="D2828"/>
      <c r="E2828"/>
      <c r="F2828"/>
    </row>
    <row r="2829" spans="1:6" ht="14.4" x14ac:dyDescent="0.3">
      <c r="A2829"/>
      <c r="B2829"/>
      <c r="C2829"/>
      <c r="D2829"/>
      <c r="E2829"/>
      <c r="F2829"/>
    </row>
    <row r="2830" spans="1:6" ht="14.4" x14ac:dyDescent="0.3">
      <c r="A2830"/>
      <c r="B2830"/>
      <c r="C2830"/>
      <c r="D2830"/>
      <c r="E2830"/>
      <c r="F2830"/>
    </row>
    <row r="2831" spans="1:6" ht="14.4" x14ac:dyDescent="0.3">
      <c r="A2831"/>
      <c r="B2831"/>
      <c r="C2831"/>
      <c r="D2831"/>
      <c r="E2831"/>
      <c r="F2831"/>
    </row>
    <row r="2832" spans="1:6" ht="14.4" x14ac:dyDescent="0.3">
      <c r="A2832"/>
      <c r="B2832"/>
      <c r="C2832"/>
      <c r="D2832"/>
      <c r="E2832"/>
      <c r="F2832"/>
    </row>
    <row r="2833" spans="1:6" ht="14.4" x14ac:dyDescent="0.3">
      <c r="A2833"/>
      <c r="B2833"/>
      <c r="C2833"/>
      <c r="D2833"/>
      <c r="E2833"/>
      <c r="F2833"/>
    </row>
    <row r="2834" spans="1:6" ht="14.4" x14ac:dyDescent="0.3">
      <c r="A2834"/>
      <c r="B2834"/>
      <c r="C2834"/>
      <c r="D2834"/>
      <c r="E2834"/>
      <c r="F2834"/>
    </row>
    <row r="2835" spans="1:6" ht="14.4" x14ac:dyDescent="0.3">
      <c r="A2835"/>
      <c r="B2835"/>
      <c r="C2835"/>
      <c r="D2835"/>
      <c r="E2835"/>
      <c r="F2835"/>
    </row>
    <row r="2836" spans="1:6" ht="14.4" x14ac:dyDescent="0.3">
      <c r="A2836"/>
      <c r="B2836"/>
      <c r="C2836"/>
      <c r="D2836"/>
      <c r="E2836"/>
      <c r="F2836"/>
    </row>
    <row r="2837" spans="1:6" ht="14.4" x14ac:dyDescent="0.3">
      <c r="A2837"/>
      <c r="B2837"/>
      <c r="C2837"/>
      <c r="D2837"/>
      <c r="E2837"/>
      <c r="F2837"/>
    </row>
    <row r="2838" spans="1:6" ht="14.4" x14ac:dyDescent="0.3">
      <c r="A2838"/>
      <c r="B2838"/>
      <c r="C2838"/>
      <c r="D2838"/>
      <c r="E2838"/>
      <c r="F2838"/>
    </row>
    <row r="2839" spans="1:6" ht="14.4" x14ac:dyDescent="0.3">
      <c r="A2839"/>
      <c r="B2839"/>
      <c r="C2839"/>
      <c r="D2839"/>
      <c r="E2839"/>
      <c r="F2839"/>
    </row>
    <row r="2840" spans="1:6" ht="14.4" x14ac:dyDescent="0.3">
      <c r="A2840"/>
      <c r="B2840"/>
      <c r="C2840"/>
      <c r="D2840"/>
      <c r="E2840"/>
      <c r="F2840"/>
    </row>
    <row r="2841" spans="1:6" ht="14.4" x14ac:dyDescent="0.3">
      <c r="A2841"/>
      <c r="B2841"/>
      <c r="C2841"/>
      <c r="D2841"/>
      <c r="E2841"/>
      <c r="F2841"/>
    </row>
    <row r="2842" spans="1:6" ht="14.4" x14ac:dyDescent="0.3">
      <c r="A2842"/>
      <c r="B2842"/>
      <c r="C2842"/>
      <c r="D2842"/>
      <c r="E2842"/>
      <c r="F2842"/>
    </row>
    <row r="2843" spans="1:6" ht="14.4" x14ac:dyDescent="0.3">
      <c r="A2843"/>
      <c r="B2843"/>
      <c r="C2843"/>
      <c r="D2843"/>
      <c r="E2843"/>
      <c r="F2843"/>
    </row>
    <row r="2844" spans="1:6" ht="14.4" x14ac:dyDescent="0.3">
      <c r="A2844"/>
      <c r="B2844"/>
      <c r="C2844"/>
      <c r="D2844"/>
      <c r="E2844"/>
      <c r="F2844"/>
    </row>
    <row r="2845" spans="1:6" ht="14.4" x14ac:dyDescent="0.3">
      <c r="A2845"/>
      <c r="B2845"/>
      <c r="C2845"/>
      <c r="D2845"/>
      <c r="E2845"/>
      <c r="F2845"/>
    </row>
    <row r="2846" spans="1:6" ht="14.4" x14ac:dyDescent="0.3">
      <c r="A2846"/>
      <c r="B2846"/>
      <c r="C2846"/>
      <c r="D2846"/>
      <c r="E2846"/>
      <c r="F2846"/>
    </row>
    <row r="2847" spans="1:6" ht="14.4" x14ac:dyDescent="0.3">
      <c r="A2847"/>
      <c r="B2847"/>
      <c r="C2847"/>
      <c r="D2847"/>
      <c r="E2847"/>
      <c r="F2847"/>
    </row>
    <row r="2848" spans="1:6" ht="14.4" x14ac:dyDescent="0.3">
      <c r="A2848"/>
      <c r="B2848"/>
      <c r="C2848"/>
      <c r="D2848"/>
      <c r="E2848"/>
      <c r="F2848"/>
    </row>
    <row r="2849" spans="1:6" ht="14.4" x14ac:dyDescent="0.3">
      <c r="A2849"/>
      <c r="B2849"/>
      <c r="C2849"/>
      <c r="D2849"/>
      <c r="E2849"/>
      <c r="F2849"/>
    </row>
    <row r="2850" spans="1:6" ht="14.4" x14ac:dyDescent="0.3">
      <c r="A2850"/>
      <c r="B2850"/>
      <c r="C2850"/>
      <c r="D2850"/>
      <c r="E2850"/>
      <c r="F2850"/>
    </row>
    <row r="2851" spans="1:6" ht="14.4" x14ac:dyDescent="0.3">
      <c r="A2851"/>
      <c r="B2851"/>
      <c r="C2851"/>
      <c r="D2851"/>
      <c r="E2851"/>
      <c r="F2851"/>
    </row>
    <row r="2852" spans="1:6" ht="14.4" x14ac:dyDescent="0.3">
      <c r="A2852"/>
      <c r="B2852"/>
      <c r="C2852"/>
      <c r="D2852"/>
      <c r="E2852"/>
      <c r="F2852"/>
    </row>
    <row r="2853" spans="1:6" ht="14.4" x14ac:dyDescent="0.3">
      <c r="A2853"/>
      <c r="B2853"/>
      <c r="C2853"/>
      <c r="D2853"/>
      <c r="E2853"/>
      <c r="F2853"/>
    </row>
    <row r="2854" spans="1:6" ht="14.4" x14ac:dyDescent="0.3">
      <c r="A2854"/>
      <c r="B2854"/>
      <c r="C2854"/>
      <c r="D2854"/>
      <c r="E2854"/>
      <c r="F2854"/>
    </row>
    <row r="2855" spans="1:6" ht="14.4" x14ac:dyDescent="0.3">
      <c r="A2855"/>
      <c r="B2855"/>
      <c r="C2855"/>
      <c r="D2855"/>
      <c r="E2855"/>
      <c r="F2855"/>
    </row>
    <row r="2856" spans="1:6" ht="14.4" x14ac:dyDescent="0.3">
      <c r="A2856"/>
      <c r="B2856"/>
      <c r="C2856"/>
      <c r="D2856"/>
      <c r="E2856"/>
      <c r="F2856"/>
    </row>
    <row r="2857" spans="1:6" ht="14.4" x14ac:dyDescent="0.3">
      <c r="A2857"/>
      <c r="B2857"/>
      <c r="C2857"/>
      <c r="D2857"/>
      <c r="E2857"/>
      <c r="F2857"/>
    </row>
    <row r="2858" spans="1:6" ht="14.4" x14ac:dyDescent="0.3">
      <c r="A2858"/>
      <c r="B2858"/>
      <c r="C2858"/>
      <c r="D2858"/>
      <c r="E2858"/>
      <c r="F2858"/>
    </row>
    <row r="2859" spans="1:6" ht="14.4" x14ac:dyDescent="0.3">
      <c r="A2859"/>
      <c r="B2859"/>
      <c r="C2859"/>
      <c r="D2859"/>
      <c r="E2859"/>
      <c r="F2859"/>
    </row>
    <row r="2860" spans="1:6" ht="14.4" x14ac:dyDescent="0.3">
      <c r="A2860"/>
      <c r="B2860"/>
      <c r="C2860"/>
      <c r="D2860"/>
      <c r="E2860"/>
      <c r="F2860"/>
    </row>
    <row r="2861" spans="1:6" ht="14.4" x14ac:dyDescent="0.3">
      <c r="A2861"/>
      <c r="B2861"/>
      <c r="C2861"/>
      <c r="D2861"/>
      <c r="E2861"/>
      <c r="F2861"/>
    </row>
    <row r="2862" spans="1:6" ht="14.4" x14ac:dyDescent="0.3">
      <c r="A2862"/>
      <c r="B2862"/>
      <c r="C2862"/>
      <c r="D2862"/>
      <c r="E2862"/>
      <c r="F2862"/>
    </row>
    <row r="2863" spans="1:6" ht="14.4" x14ac:dyDescent="0.3">
      <c r="A2863"/>
      <c r="B2863"/>
      <c r="C2863"/>
      <c r="D2863"/>
      <c r="E2863"/>
      <c r="F2863"/>
    </row>
    <row r="2864" spans="1:6" ht="14.4" x14ac:dyDescent="0.3">
      <c r="A2864"/>
      <c r="B2864"/>
      <c r="C2864"/>
      <c r="D2864"/>
      <c r="E2864"/>
      <c r="F2864"/>
    </row>
    <row r="2865" spans="1:6" ht="14.4" x14ac:dyDescent="0.3">
      <c r="A2865"/>
      <c r="B2865"/>
      <c r="C2865"/>
      <c r="D2865"/>
      <c r="E2865"/>
      <c r="F2865"/>
    </row>
    <row r="2866" spans="1:6" ht="14.4" x14ac:dyDescent="0.3">
      <c r="A2866"/>
      <c r="B2866"/>
      <c r="C2866"/>
      <c r="D2866"/>
      <c r="E2866"/>
      <c r="F2866"/>
    </row>
    <row r="2867" spans="1:6" ht="14.4" x14ac:dyDescent="0.3">
      <c r="A2867"/>
      <c r="B2867"/>
      <c r="C2867"/>
      <c r="D2867"/>
      <c r="E2867"/>
      <c r="F2867"/>
    </row>
    <row r="2868" spans="1:6" ht="14.4" x14ac:dyDescent="0.3">
      <c r="A2868"/>
      <c r="B2868"/>
      <c r="C2868"/>
      <c r="D2868"/>
      <c r="E2868"/>
      <c r="F2868"/>
    </row>
    <row r="2869" spans="1:6" ht="14.4" x14ac:dyDescent="0.3">
      <c r="A2869"/>
      <c r="B2869"/>
      <c r="C2869"/>
      <c r="D2869"/>
      <c r="E2869"/>
      <c r="F2869"/>
    </row>
    <row r="2870" spans="1:6" ht="14.4" x14ac:dyDescent="0.3">
      <c r="A2870"/>
      <c r="B2870"/>
      <c r="C2870"/>
      <c r="D2870"/>
      <c r="E2870"/>
      <c r="F2870"/>
    </row>
    <row r="2871" spans="1:6" ht="14.4" x14ac:dyDescent="0.3">
      <c r="A2871"/>
      <c r="B2871"/>
      <c r="C2871"/>
      <c r="D2871"/>
      <c r="E2871"/>
      <c r="F2871"/>
    </row>
    <row r="2872" spans="1:6" ht="14.4" x14ac:dyDescent="0.3">
      <c r="A2872"/>
      <c r="B2872"/>
      <c r="C2872"/>
      <c r="D2872"/>
      <c r="E2872"/>
      <c r="F2872"/>
    </row>
    <row r="2873" spans="1:6" ht="14.4" x14ac:dyDescent="0.3">
      <c r="A2873"/>
      <c r="B2873"/>
      <c r="C2873"/>
      <c r="D2873"/>
      <c r="E2873"/>
      <c r="F2873"/>
    </row>
    <row r="2874" spans="1:6" ht="14.4" x14ac:dyDescent="0.3">
      <c r="A2874"/>
      <c r="B2874"/>
      <c r="C2874"/>
      <c r="D2874"/>
      <c r="E2874"/>
      <c r="F2874"/>
    </row>
    <row r="2875" spans="1:6" ht="14.4" x14ac:dyDescent="0.3">
      <c r="A2875"/>
      <c r="B2875"/>
      <c r="C2875"/>
      <c r="D2875"/>
      <c r="E2875"/>
      <c r="F2875"/>
    </row>
    <row r="2876" spans="1:6" ht="14.4" x14ac:dyDescent="0.3">
      <c r="A2876"/>
      <c r="B2876"/>
      <c r="C2876"/>
      <c r="D2876"/>
      <c r="E2876"/>
      <c r="F2876"/>
    </row>
    <row r="2877" spans="1:6" ht="14.4" x14ac:dyDescent="0.3">
      <c r="A2877"/>
      <c r="B2877"/>
      <c r="C2877"/>
      <c r="D2877"/>
      <c r="E2877"/>
      <c r="F2877"/>
    </row>
    <row r="2878" spans="1:6" ht="14.4" x14ac:dyDescent="0.3">
      <c r="A2878"/>
      <c r="B2878"/>
      <c r="C2878"/>
      <c r="D2878"/>
      <c r="E2878"/>
      <c r="F2878"/>
    </row>
    <row r="2879" spans="1:6" ht="14.4" x14ac:dyDescent="0.3">
      <c r="A2879"/>
      <c r="B2879"/>
      <c r="C2879"/>
      <c r="D2879"/>
      <c r="E2879"/>
      <c r="F2879"/>
    </row>
    <row r="2880" spans="1:6" ht="14.4" x14ac:dyDescent="0.3">
      <c r="A2880"/>
      <c r="B2880"/>
      <c r="C2880"/>
      <c r="D2880"/>
      <c r="E2880"/>
      <c r="F2880"/>
    </row>
    <row r="2881" spans="1:6" ht="14.4" x14ac:dyDescent="0.3">
      <c r="A2881"/>
      <c r="B2881"/>
      <c r="C2881"/>
      <c r="D2881"/>
      <c r="E2881"/>
      <c r="F2881"/>
    </row>
    <row r="2882" spans="1:6" ht="14.4" x14ac:dyDescent="0.3">
      <c r="A2882"/>
      <c r="B2882"/>
      <c r="C2882"/>
      <c r="D2882"/>
      <c r="E2882"/>
      <c r="F2882"/>
    </row>
    <row r="2883" spans="1:6" ht="14.4" x14ac:dyDescent="0.3">
      <c r="A2883"/>
      <c r="B2883"/>
      <c r="C2883"/>
      <c r="D2883"/>
      <c r="E2883"/>
      <c r="F2883"/>
    </row>
    <row r="2884" spans="1:6" ht="14.4" x14ac:dyDescent="0.3">
      <c r="A2884"/>
      <c r="B2884"/>
      <c r="C2884"/>
      <c r="D2884"/>
      <c r="E2884"/>
      <c r="F2884"/>
    </row>
    <row r="2885" spans="1:6" ht="14.4" x14ac:dyDescent="0.3">
      <c r="A2885"/>
      <c r="B2885"/>
      <c r="C2885"/>
      <c r="D2885"/>
      <c r="E2885"/>
      <c r="F2885"/>
    </row>
    <row r="2886" spans="1:6" ht="14.4" x14ac:dyDescent="0.3">
      <c r="A2886"/>
      <c r="B2886"/>
      <c r="C2886"/>
      <c r="D2886"/>
      <c r="E2886"/>
      <c r="F2886"/>
    </row>
    <row r="2887" spans="1:6" ht="14.4" x14ac:dyDescent="0.3">
      <c r="A2887"/>
      <c r="B2887"/>
      <c r="C2887"/>
      <c r="D2887"/>
      <c r="E2887"/>
      <c r="F2887"/>
    </row>
    <row r="2888" spans="1:6" ht="14.4" x14ac:dyDescent="0.3">
      <c r="A2888"/>
      <c r="B2888"/>
      <c r="C2888"/>
      <c r="D2888"/>
      <c r="E2888"/>
      <c r="F2888"/>
    </row>
    <row r="2889" spans="1:6" ht="14.4" x14ac:dyDescent="0.3">
      <c r="A2889"/>
      <c r="B2889"/>
      <c r="C2889"/>
      <c r="D2889"/>
      <c r="E2889"/>
      <c r="F2889"/>
    </row>
    <row r="2890" spans="1:6" ht="14.4" x14ac:dyDescent="0.3">
      <c r="A2890"/>
      <c r="B2890"/>
      <c r="C2890"/>
      <c r="D2890"/>
      <c r="E2890"/>
      <c r="F2890"/>
    </row>
    <row r="2891" spans="1:6" ht="14.4" x14ac:dyDescent="0.3">
      <c r="A2891"/>
      <c r="B2891"/>
      <c r="C2891"/>
      <c r="D2891"/>
      <c r="E2891"/>
      <c r="F2891"/>
    </row>
    <row r="2892" spans="1:6" ht="14.4" x14ac:dyDescent="0.3">
      <c r="A2892"/>
      <c r="B2892"/>
      <c r="C2892"/>
      <c r="D2892"/>
      <c r="E2892"/>
      <c r="F2892"/>
    </row>
    <row r="2893" spans="1:6" ht="14.4" x14ac:dyDescent="0.3">
      <c r="A2893"/>
      <c r="B2893"/>
      <c r="C2893"/>
      <c r="D2893"/>
      <c r="E2893"/>
      <c r="F2893"/>
    </row>
    <row r="2894" spans="1:6" ht="14.4" x14ac:dyDescent="0.3">
      <c r="A2894"/>
      <c r="B2894"/>
      <c r="C2894"/>
      <c r="D2894"/>
      <c r="E2894"/>
      <c r="F2894"/>
    </row>
    <row r="2895" spans="1:6" ht="14.4" x14ac:dyDescent="0.3">
      <c r="A2895"/>
      <c r="B2895"/>
      <c r="C2895"/>
      <c r="D2895"/>
      <c r="E2895"/>
      <c r="F2895"/>
    </row>
    <row r="2896" spans="1:6" ht="14.4" x14ac:dyDescent="0.3">
      <c r="A2896"/>
      <c r="B2896"/>
      <c r="C2896"/>
      <c r="D2896"/>
      <c r="E2896"/>
      <c r="F2896"/>
    </row>
    <row r="2897" spans="1:6" ht="14.4" x14ac:dyDescent="0.3">
      <c r="A2897"/>
      <c r="B2897"/>
      <c r="C2897"/>
      <c r="D2897"/>
      <c r="E2897"/>
      <c r="F2897"/>
    </row>
    <row r="2898" spans="1:6" ht="14.4" x14ac:dyDescent="0.3">
      <c r="A2898"/>
      <c r="B2898"/>
      <c r="C2898"/>
      <c r="D2898"/>
      <c r="E2898"/>
      <c r="F2898"/>
    </row>
    <row r="2899" spans="1:6" ht="14.4" x14ac:dyDescent="0.3">
      <c r="A2899"/>
      <c r="B2899"/>
      <c r="C2899"/>
      <c r="D2899"/>
      <c r="E2899"/>
      <c r="F2899"/>
    </row>
    <row r="2900" spans="1:6" ht="14.4" x14ac:dyDescent="0.3">
      <c r="A2900"/>
      <c r="B2900"/>
      <c r="C2900"/>
      <c r="D2900"/>
      <c r="E2900"/>
      <c r="F2900"/>
    </row>
    <row r="2901" spans="1:6" ht="14.4" x14ac:dyDescent="0.3">
      <c r="A2901"/>
      <c r="B2901"/>
      <c r="C2901"/>
      <c r="D2901"/>
      <c r="E2901"/>
      <c r="F2901"/>
    </row>
    <row r="2902" spans="1:6" ht="14.4" x14ac:dyDescent="0.3">
      <c r="A2902"/>
      <c r="B2902"/>
      <c r="C2902"/>
      <c r="D2902"/>
      <c r="E2902"/>
      <c r="F2902"/>
    </row>
    <row r="2903" spans="1:6" ht="14.4" x14ac:dyDescent="0.3">
      <c r="A2903"/>
      <c r="B2903"/>
      <c r="C2903"/>
      <c r="D2903"/>
      <c r="E2903"/>
      <c r="F2903"/>
    </row>
    <row r="2904" spans="1:6" ht="14.4" x14ac:dyDescent="0.3">
      <c r="A2904"/>
      <c r="B2904"/>
      <c r="C2904"/>
      <c r="D2904"/>
      <c r="E2904"/>
      <c r="F2904"/>
    </row>
    <row r="2905" spans="1:6" ht="14.4" x14ac:dyDescent="0.3">
      <c r="A2905"/>
      <c r="B2905"/>
      <c r="C2905"/>
      <c r="D2905"/>
      <c r="E2905"/>
      <c r="F2905"/>
    </row>
    <row r="2906" spans="1:6" ht="14.4" x14ac:dyDescent="0.3">
      <c r="A2906"/>
      <c r="B2906"/>
      <c r="C2906"/>
      <c r="D2906"/>
      <c r="E2906"/>
      <c r="F2906"/>
    </row>
    <row r="2907" spans="1:6" ht="14.4" x14ac:dyDescent="0.3">
      <c r="A2907"/>
      <c r="B2907"/>
      <c r="C2907"/>
      <c r="D2907"/>
      <c r="E2907"/>
      <c r="F2907"/>
    </row>
    <row r="2908" spans="1:6" ht="14.4" x14ac:dyDescent="0.3">
      <c r="A2908"/>
      <c r="B2908"/>
      <c r="C2908"/>
      <c r="D2908"/>
      <c r="E2908"/>
      <c r="F2908"/>
    </row>
    <row r="2909" spans="1:6" ht="14.4" x14ac:dyDescent="0.3">
      <c r="A2909"/>
      <c r="B2909"/>
      <c r="C2909"/>
      <c r="D2909"/>
      <c r="E2909"/>
      <c r="F2909"/>
    </row>
    <row r="2910" spans="1:6" ht="14.4" x14ac:dyDescent="0.3">
      <c r="A2910"/>
      <c r="B2910"/>
      <c r="C2910"/>
      <c r="D2910"/>
      <c r="E2910"/>
      <c r="F2910"/>
    </row>
    <row r="2911" spans="1:6" ht="14.4" x14ac:dyDescent="0.3">
      <c r="A2911"/>
      <c r="B2911"/>
      <c r="C2911"/>
      <c r="D2911"/>
      <c r="E2911"/>
      <c r="F2911"/>
    </row>
    <row r="2912" spans="1:6" ht="14.4" x14ac:dyDescent="0.3">
      <c r="A2912"/>
      <c r="B2912"/>
      <c r="C2912"/>
      <c r="D2912"/>
      <c r="E2912"/>
      <c r="F2912"/>
    </row>
    <row r="2913" spans="1:6" ht="14.4" x14ac:dyDescent="0.3">
      <c r="A2913"/>
      <c r="B2913"/>
      <c r="C2913"/>
      <c r="D2913"/>
      <c r="E2913"/>
      <c r="F2913"/>
    </row>
    <row r="2914" spans="1:6" ht="14.4" x14ac:dyDescent="0.3">
      <c r="A2914"/>
      <c r="B2914"/>
      <c r="C2914"/>
      <c r="D2914"/>
      <c r="E2914"/>
      <c r="F2914"/>
    </row>
    <row r="2915" spans="1:6" ht="14.4" x14ac:dyDescent="0.3">
      <c r="A2915"/>
      <c r="B2915"/>
      <c r="C2915"/>
      <c r="D2915"/>
      <c r="E2915"/>
      <c r="F2915"/>
    </row>
    <row r="2916" spans="1:6" ht="14.4" x14ac:dyDescent="0.3">
      <c r="A2916"/>
      <c r="B2916"/>
      <c r="C2916"/>
      <c r="D2916"/>
      <c r="E2916"/>
      <c r="F2916"/>
    </row>
    <row r="2917" spans="1:6" ht="14.4" x14ac:dyDescent="0.3">
      <c r="A2917"/>
      <c r="B2917"/>
      <c r="C2917"/>
      <c r="D2917"/>
      <c r="E2917"/>
      <c r="F2917"/>
    </row>
    <row r="2918" spans="1:6" ht="14.4" x14ac:dyDescent="0.3">
      <c r="A2918"/>
      <c r="B2918"/>
      <c r="C2918"/>
      <c r="D2918"/>
      <c r="E2918"/>
      <c r="F2918"/>
    </row>
    <row r="2919" spans="1:6" ht="14.4" x14ac:dyDescent="0.3">
      <c r="A2919"/>
      <c r="B2919"/>
      <c r="C2919"/>
      <c r="D2919"/>
      <c r="E2919"/>
      <c r="F2919"/>
    </row>
    <row r="2920" spans="1:6" ht="14.4" x14ac:dyDescent="0.3">
      <c r="A2920"/>
      <c r="B2920"/>
      <c r="C2920"/>
      <c r="D2920"/>
      <c r="E2920"/>
      <c r="F2920"/>
    </row>
    <row r="2921" spans="1:6" ht="14.4" x14ac:dyDescent="0.3">
      <c r="A2921"/>
      <c r="B2921"/>
      <c r="C2921"/>
      <c r="D2921"/>
      <c r="E2921"/>
      <c r="F2921"/>
    </row>
    <row r="2922" spans="1:6" ht="14.4" x14ac:dyDescent="0.3">
      <c r="A2922"/>
      <c r="B2922"/>
      <c r="C2922"/>
      <c r="D2922"/>
      <c r="E2922"/>
      <c r="F2922"/>
    </row>
    <row r="2923" spans="1:6" ht="14.4" x14ac:dyDescent="0.3">
      <c r="A2923"/>
      <c r="B2923"/>
      <c r="C2923"/>
      <c r="D2923"/>
      <c r="E2923"/>
      <c r="F2923"/>
    </row>
    <row r="2924" spans="1:6" ht="14.4" x14ac:dyDescent="0.3">
      <c r="A2924"/>
      <c r="B2924"/>
      <c r="C2924"/>
      <c r="D2924"/>
      <c r="E2924"/>
      <c r="F2924"/>
    </row>
    <row r="2925" spans="1:6" ht="14.4" x14ac:dyDescent="0.3">
      <c r="A2925"/>
      <c r="B2925"/>
      <c r="C2925"/>
      <c r="D2925"/>
      <c r="E2925"/>
      <c r="F2925"/>
    </row>
    <row r="2926" spans="1:6" ht="14.4" x14ac:dyDescent="0.3">
      <c r="A2926"/>
      <c r="B2926"/>
      <c r="C2926"/>
      <c r="D2926"/>
      <c r="E2926"/>
      <c r="F2926"/>
    </row>
    <row r="2927" spans="1:6" ht="14.4" x14ac:dyDescent="0.3">
      <c r="A2927"/>
      <c r="B2927"/>
      <c r="C2927"/>
      <c r="D2927"/>
      <c r="E2927"/>
      <c r="F2927"/>
    </row>
    <row r="2928" spans="1:6" ht="14.4" x14ac:dyDescent="0.3">
      <c r="A2928"/>
      <c r="B2928"/>
      <c r="C2928"/>
      <c r="D2928"/>
      <c r="E2928"/>
      <c r="F2928"/>
    </row>
    <row r="2929" spans="1:6" ht="14.4" x14ac:dyDescent="0.3">
      <c r="A2929"/>
      <c r="B2929"/>
      <c r="C2929"/>
      <c r="D2929"/>
      <c r="E2929"/>
      <c r="F2929"/>
    </row>
    <row r="2930" spans="1:6" ht="14.4" x14ac:dyDescent="0.3">
      <c r="A2930"/>
      <c r="B2930"/>
      <c r="C2930"/>
      <c r="D2930"/>
      <c r="E2930"/>
      <c r="F2930"/>
    </row>
    <row r="2931" spans="1:6" ht="14.4" x14ac:dyDescent="0.3">
      <c r="A2931"/>
      <c r="B2931"/>
      <c r="C2931"/>
      <c r="D2931"/>
      <c r="E2931"/>
      <c r="F2931"/>
    </row>
    <row r="2932" spans="1:6" ht="14.4" x14ac:dyDescent="0.3">
      <c r="A2932"/>
      <c r="B2932"/>
      <c r="C2932"/>
      <c r="D2932"/>
      <c r="E2932"/>
      <c r="F2932"/>
    </row>
    <row r="2933" spans="1:6" ht="14.4" x14ac:dyDescent="0.3">
      <c r="A2933"/>
      <c r="B2933"/>
      <c r="C2933"/>
      <c r="D2933"/>
      <c r="E2933"/>
      <c r="F2933"/>
    </row>
    <row r="2934" spans="1:6" ht="14.4" x14ac:dyDescent="0.3">
      <c r="A2934"/>
      <c r="B2934"/>
      <c r="C2934"/>
      <c r="D2934"/>
      <c r="E2934"/>
      <c r="F2934"/>
    </row>
    <row r="2935" spans="1:6" ht="14.4" x14ac:dyDescent="0.3">
      <c r="A2935"/>
      <c r="B2935"/>
      <c r="C2935"/>
      <c r="D2935"/>
      <c r="E2935"/>
      <c r="F2935"/>
    </row>
    <row r="2936" spans="1:6" ht="14.4" x14ac:dyDescent="0.3">
      <c r="A2936"/>
      <c r="B2936"/>
      <c r="C2936"/>
      <c r="D2936"/>
      <c r="E2936"/>
      <c r="F2936"/>
    </row>
    <row r="2937" spans="1:6" ht="14.4" x14ac:dyDescent="0.3">
      <c r="A2937"/>
      <c r="B2937"/>
      <c r="C2937"/>
      <c r="D2937"/>
      <c r="E2937"/>
      <c r="F2937"/>
    </row>
    <row r="2938" spans="1:6" ht="14.4" x14ac:dyDescent="0.3">
      <c r="A2938"/>
      <c r="B2938"/>
      <c r="C2938"/>
      <c r="D2938"/>
      <c r="E2938"/>
      <c r="F2938"/>
    </row>
    <row r="2939" spans="1:6" ht="14.4" x14ac:dyDescent="0.3">
      <c r="A2939"/>
      <c r="B2939"/>
      <c r="C2939"/>
      <c r="D2939"/>
      <c r="E2939"/>
      <c r="F2939"/>
    </row>
    <row r="2940" spans="1:6" ht="14.4" x14ac:dyDescent="0.3">
      <c r="A2940"/>
      <c r="B2940"/>
      <c r="C2940"/>
      <c r="D2940"/>
      <c r="E2940"/>
      <c r="F2940"/>
    </row>
    <row r="2941" spans="1:6" ht="14.4" x14ac:dyDescent="0.3">
      <c r="A2941"/>
      <c r="B2941"/>
      <c r="C2941"/>
      <c r="D2941"/>
      <c r="E2941"/>
      <c r="F2941"/>
    </row>
    <row r="2942" spans="1:6" ht="14.4" x14ac:dyDescent="0.3">
      <c r="A2942"/>
      <c r="B2942"/>
      <c r="C2942"/>
      <c r="D2942"/>
      <c r="E2942"/>
      <c r="F2942"/>
    </row>
    <row r="2943" spans="1:6" ht="14.4" x14ac:dyDescent="0.3">
      <c r="A2943"/>
      <c r="B2943"/>
      <c r="C2943"/>
      <c r="D2943"/>
      <c r="E2943"/>
      <c r="F2943"/>
    </row>
    <row r="2944" spans="1:6" ht="14.4" x14ac:dyDescent="0.3">
      <c r="A2944"/>
      <c r="B2944"/>
      <c r="C2944"/>
      <c r="D2944"/>
      <c r="E2944"/>
      <c r="F2944"/>
    </row>
    <row r="2945" spans="1:6" ht="14.4" x14ac:dyDescent="0.3">
      <c r="A2945"/>
      <c r="B2945"/>
      <c r="C2945"/>
      <c r="D2945"/>
      <c r="E2945"/>
      <c r="F2945"/>
    </row>
    <row r="2946" spans="1:6" ht="14.4" x14ac:dyDescent="0.3">
      <c r="A2946"/>
      <c r="B2946"/>
      <c r="C2946"/>
      <c r="D2946"/>
      <c r="E2946"/>
      <c r="F2946"/>
    </row>
    <row r="2947" spans="1:6" ht="14.4" x14ac:dyDescent="0.3">
      <c r="A2947"/>
      <c r="B2947"/>
      <c r="C2947"/>
      <c r="D2947"/>
      <c r="E2947"/>
      <c r="F2947"/>
    </row>
    <row r="2948" spans="1:6" ht="14.4" x14ac:dyDescent="0.3">
      <c r="A2948"/>
      <c r="B2948"/>
      <c r="C2948"/>
      <c r="D2948"/>
      <c r="E2948"/>
      <c r="F2948"/>
    </row>
    <row r="2949" spans="1:6" ht="14.4" x14ac:dyDescent="0.3">
      <c r="A2949"/>
      <c r="B2949"/>
      <c r="C2949"/>
      <c r="D2949"/>
      <c r="E2949"/>
      <c r="F2949"/>
    </row>
    <row r="2950" spans="1:6" ht="14.4" x14ac:dyDescent="0.3">
      <c r="A2950"/>
      <c r="B2950"/>
      <c r="C2950"/>
      <c r="D2950"/>
      <c r="E2950"/>
      <c r="F2950"/>
    </row>
    <row r="2951" spans="1:6" ht="14.4" x14ac:dyDescent="0.3">
      <c r="A2951"/>
      <c r="B2951"/>
      <c r="C2951"/>
      <c r="D2951"/>
      <c r="E2951"/>
      <c r="F2951"/>
    </row>
    <row r="2952" spans="1:6" ht="14.4" x14ac:dyDescent="0.3">
      <c r="A2952"/>
      <c r="B2952"/>
      <c r="C2952"/>
      <c r="D2952"/>
      <c r="E2952"/>
      <c r="F2952"/>
    </row>
    <row r="2953" spans="1:6" ht="14.4" x14ac:dyDescent="0.3">
      <c r="A2953"/>
      <c r="B2953"/>
      <c r="C2953"/>
      <c r="D2953"/>
      <c r="E2953"/>
      <c r="F2953"/>
    </row>
    <row r="2954" spans="1:6" ht="14.4" x14ac:dyDescent="0.3">
      <c r="A2954"/>
      <c r="B2954"/>
      <c r="C2954"/>
      <c r="D2954"/>
      <c r="E2954"/>
      <c r="F2954"/>
    </row>
    <row r="2955" spans="1:6" ht="14.4" x14ac:dyDescent="0.3">
      <c r="A2955"/>
      <c r="B2955"/>
      <c r="C2955"/>
      <c r="D2955"/>
      <c r="E2955"/>
      <c r="F2955"/>
    </row>
    <row r="2956" spans="1:6" ht="14.4" x14ac:dyDescent="0.3">
      <c r="A2956"/>
      <c r="B2956"/>
      <c r="C2956"/>
      <c r="D2956"/>
      <c r="E2956"/>
      <c r="F2956"/>
    </row>
    <row r="2957" spans="1:6" ht="14.4" x14ac:dyDescent="0.3">
      <c r="A2957"/>
      <c r="B2957"/>
      <c r="C2957"/>
      <c r="D2957"/>
      <c r="E2957"/>
      <c r="F2957"/>
    </row>
    <row r="2958" spans="1:6" ht="14.4" x14ac:dyDescent="0.3">
      <c r="A2958"/>
      <c r="B2958"/>
      <c r="C2958"/>
      <c r="D2958"/>
      <c r="E2958"/>
      <c r="F2958"/>
    </row>
    <row r="2959" spans="1:6" ht="14.4" x14ac:dyDescent="0.3">
      <c r="A2959"/>
      <c r="B2959"/>
      <c r="C2959"/>
      <c r="D2959"/>
      <c r="E2959"/>
      <c r="F2959"/>
    </row>
    <row r="2960" spans="1:6" ht="14.4" x14ac:dyDescent="0.3">
      <c r="A2960"/>
      <c r="B2960"/>
      <c r="C2960"/>
      <c r="D2960"/>
      <c r="E2960"/>
      <c r="F2960"/>
    </row>
    <row r="2961" spans="1:6" ht="14.4" x14ac:dyDescent="0.3">
      <c r="A2961"/>
      <c r="B2961"/>
      <c r="C2961"/>
      <c r="D2961"/>
      <c r="E2961"/>
      <c r="F2961"/>
    </row>
    <row r="2962" spans="1:6" ht="14.4" x14ac:dyDescent="0.3">
      <c r="A2962"/>
      <c r="B2962"/>
      <c r="C2962"/>
      <c r="D2962"/>
      <c r="E2962"/>
      <c r="F2962"/>
    </row>
    <row r="2963" spans="1:6" ht="14.4" x14ac:dyDescent="0.3">
      <c r="A2963"/>
      <c r="B2963"/>
      <c r="C2963"/>
      <c r="D2963"/>
      <c r="E2963"/>
      <c r="F2963"/>
    </row>
    <row r="2964" spans="1:6" ht="14.4" x14ac:dyDescent="0.3">
      <c r="A2964"/>
      <c r="B2964"/>
      <c r="C2964"/>
      <c r="D2964"/>
      <c r="E2964"/>
      <c r="F2964"/>
    </row>
    <row r="2965" spans="1:6" ht="14.4" x14ac:dyDescent="0.3">
      <c r="A2965"/>
      <c r="B2965"/>
      <c r="C2965"/>
      <c r="D2965"/>
      <c r="E2965"/>
      <c r="F2965"/>
    </row>
    <row r="2966" spans="1:6" ht="14.4" x14ac:dyDescent="0.3">
      <c r="A2966"/>
      <c r="B2966"/>
      <c r="C2966"/>
      <c r="D2966"/>
      <c r="E2966"/>
      <c r="F2966"/>
    </row>
    <row r="2967" spans="1:6" ht="14.4" x14ac:dyDescent="0.3">
      <c r="A2967"/>
      <c r="B2967"/>
      <c r="C2967"/>
      <c r="D2967"/>
      <c r="E2967"/>
      <c r="F2967"/>
    </row>
    <row r="2968" spans="1:6" ht="14.4" x14ac:dyDescent="0.3">
      <c r="A2968"/>
      <c r="B2968"/>
      <c r="C2968"/>
      <c r="D2968"/>
      <c r="E2968"/>
      <c r="F2968"/>
    </row>
    <row r="2969" spans="1:6" ht="14.4" x14ac:dyDescent="0.3">
      <c r="A2969"/>
      <c r="B2969"/>
      <c r="C2969"/>
      <c r="D2969"/>
      <c r="E2969"/>
      <c r="F2969"/>
    </row>
    <row r="2970" spans="1:6" ht="14.4" x14ac:dyDescent="0.3">
      <c r="A2970"/>
      <c r="B2970"/>
      <c r="C2970"/>
      <c r="D2970"/>
      <c r="E2970"/>
      <c r="F2970"/>
    </row>
    <row r="2971" spans="1:6" ht="14.4" x14ac:dyDescent="0.3">
      <c r="A2971"/>
      <c r="B2971"/>
      <c r="C2971"/>
      <c r="D2971"/>
      <c r="E2971"/>
      <c r="F2971"/>
    </row>
    <row r="2972" spans="1:6" ht="14.4" x14ac:dyDescent="0.3">
      <c r="A2972"/>
      <c r="B2972"/>
      <c r="C2972"/>
      <c r="D2972"/>
      <c r="E2972"/>
      <c r="F2972"/>
    </row>
    <row r="2973" spans="1:6" ht="14.4" x14ac:dyDescent="0.3">
      <c r="A2973"/>
      <c r="B2973"/>
      <c r="C2973"/>
      <c r="D2973"/>
      <c r="E2973"/>
      <c r="F2973"/>
    </row>
    <row r="2974" spans="1:6" ht="14.4" x14ac:dyDescent="0.3">
      <c r="A2974"/>
      <c r="B2974"/>
      <c r="C2974"/>
      <c r="D2974"/>
      <c r="E2974"/>
      <c r="F2974"/>
    </row>
    <row r="2975" spans="1:6" ht="14.4" x14ac:dyDescent="0.3">
      <c r="A2975"/>
      <c r="B2975"/>
      <c r="C2975"/>
      <c r="D2975"/>
      <c r="E2975"/>
      <c r="F2975"/>
    </row>
    <row r="2976" spans="1:6" ht="14.4" x14ac:dyDescent="0.3">
      <c r="A2976"/>
      <c r="B2976"/>
      <c r="C2976"/>
      <c r="D2976"/>
      <c r="E2976"/>
      <c r="F2976"/>
    </row>
    <row r="2977" spans="1:6" ht="14.4" x14ac:dyDescent="0.3">
      <c r="A2977"/>
      <c r="B2977"/>
      <c r="C2977"/>
      <c r="D2977"/>
      <c r="E2977"/>
      <c r="F2977"/>
    </row>
    <row r="2978" spans="1:6" ht="14.4" x14ac:dyDescent="0.3">
      <c r="A2978"/>
      <c r="B2978"/>
      <c r="C2978"/>
      <c r="D2978"/>
      <c r="E2978"/>
      <c r="F2978"/>
    </row>
    <row r="2979" spans="1:6" ht="14.4" x14ac:dyDescent="0.3">
      <c r="A2979"/>
      <c r="B2979"/>
      <c r="C2979"/>
      <c r="D2979"/>
      <c r="E2979"/>
      <c r="F2979"/>
    </row>
    <row r="2980" spans="1:6" ht="14.4" x14ac:dyDescent="0.3">
      <c r="A2980"/>
      <c r="B2980"/>
      <c r="C2980"/>
      <c r="D2980"/>
      <c r="E2980"/>
      <c r="F2980"/>
    </row>
    <row r="2981" spans="1:6" ht="14.4" x14ac:dyDescent="0.3">
      <c r="A2981"/>
      <c r="B2981"/>
      <c r="C2981"/>
      <c r="D2981"/>
      <c r="E2981"/>
      <c r="F2981"/>
    </row>
    <row r="2982" spans="1:6" ht="14.4" x14ac:dyDescent="0.3">
      <c r="A2982"/>
      <c r="B2982"/>
      <c r="C2982"/>
      <c r="D2982"/>
      <c r="E2982"/>
      <c r="F2982"/>
    </row>
    <row r="2983" spans="1:6" ht="14.4" x14ac:dyDescent="0.3">
      <c r="A2983"/>
      <c r="B2983"/>
      <c r="C2983"/>
      <c r="D2983"/>
      <c r="E2983"/>
      <c r="F2983"/>
    </row>
    <row r="2984" spans="1:6" ht="14.4" x14ac:dyDescent="0.3">
      <c r="A2984"/>
      <c r="B2984"/>
      <c r="C2984"/>
      <c r="D2984"/>
      <c r="E2984"/>
      <c r="F2984"/>
    </row>
    <row r="2985" spans="1:6" ht="14.4" x14ac:dyDescent="0.3">
      <c r="A2985"/>
      <c r="B2985"/>
      <c r="C2985"/>
      <c r="D2985"/>
      <c r="E2985"/>
      <c r="F2985"/>
    </row>
    <row r="2986" spans="1:6" ht="14.4" x14ac:dyDescent="0.3">
      <c r="A2986"/>
      <c r="B2986"/>
      <c r="C2986"/>
      <c r="D2986"/>
      <c r="E2986"/>
      <c r="F2986"/>
    </row>
    <row r="2987" spans="1:6" ht="14.4" x14ac:dyDescent="0.3">
      <c r="A2987"/>
      <c r="B2987"/>
      <c r="C2987"/>
      <c r="D2987"/>
      <c r="E2987"/>
      <c r="F2987"/>
    </row>
    <row r="2988" spans="1:6" ht="14.4" x14ac:dyDescent="0.3">
      <c r="A2988"/>
      <c r="B2988"/>
      <c r="C2988"/>
      <c r="D2988"/>
      <c r="E2988"/>
      <c r="F2988"/>
    </row>
    <row r="2989" spans="1:6" ht="14.4" x14ac:dyDescent="0.3">
      <c r="A2989"/>
      <c r="B2989"/>
      <c r="C2989"/>
      <c r="D2989"/>
      <c r="E2989"/>
      <c r="F2989"/>
    </row>
    <row r="2990" spans="1:6" ht="14.4" x14ac:dyDescent="0.3">
      <c r="A2990"/>
      <c r="B2990"/>
      <c r="C2990"/>
      <c r="D2990"/>
      <c r="E2990"/>
      <c r="F2990"/>
    </row>
    <row r="2991" spans="1:6" ht="14.4" x14ac:dyDescent="0.3">
      <c r="A2991"/>
      <c r="B2991"/>
      <c r="C2991"/>
      <c r="D2991"/>
      <c r="E2991"/>
      <c r="F2991"/>
    </row>
    <row r="2992" spans="1:6" ht="14.4" x14ac:dyDescent="0.3">
      <c r="A2992"/>
      <c r="B2992"/>
      <c r="C2992"/>
      <c r="D2992"/>
      <c r="E2992"/>
      <c r="F2992"/>
    </row>
    <row r="2993" spans="1:6" ht="14.4" x14ac:dyDescent="0.3">
      <c r="A2993"/>
      <c r="B2993"/>
      <c r="C2993"/>
      <c r="D2993"/>
      <c r="E2993"/>
      <c r="F2993"/>
    </row>
    <row r="2994" spans="1:6" ht="14.4" x14ac:dyDescent="0.3">
      <c r="A2994"/>
      <c r="B2994"/>
      <c r="C2994"/>
      <c r="D2994"/>
      <c r="E2994"/>
      <c r="F2994"/>
    </row>
    <row r="2995" spans="1:6" ht="14.4" x14ac:dyDescent="0.3">
      <c r="A2995"/>
      <c r="B2995"/>
      <c r="C2995"/>
      <c r="D2995"/>
      <c r="E2995"/>
      <c r="F2995"/>
    </row>
    <row r="2996" spans="1:6" ht="14.4" x14ac:dyDescent="0.3">
      <c r="A2996"/>
      <c r="B2996"/>
      <c r="C2996"/>
      <c r="D2996"/>
      <c r="E2996"/>
      <c r="F2996"/>
    </row>
    <row r="2997" spans="1:6" ht="14.4" x14ac:dyDescent="0.3">
      <c r="A2997"/>
      <c r="B2997"/>
      <c r="C2997"/>
      <c r="D2997"/>
      <c r="E2997"/>
      <c r="F2997"/>
    </row>
    <row r="2998" spans="1:6" ht="14.4" x14ac:dyDescent="0.3">
      <c r="A2998"/>
      <c r="B2998"/>
      <c r="C2998"/>
      <c r="D2998"/>
      <c r="E2998"/>
      <c r="F2998"/>
    </row>
    <row r="2999" spans="1:6" ht="14.4" x14ac:dyDescent="0.3">
      <c r="A2999"/>
      <c r="B2999"/>
      <c r="C2999"/>
      <c r="D2999"/>
      <c r="E2999"/>
      <c r="F2999"/>
    </row>
    <row r="3000" spans="1:6" ht="14.4" x14ac:dyDescent="0.3">
      <c r="A3000"/>
      <c r="B3000"/>
      <c r="C3000"/>
      <c r="D3000"/>
      <c r="E3000"/>
      <c r="F3000"/>
    </row>
    <row r="3001" spans="1:6" ht="14.4" x14ac:dyDescent="0.3">
      <c r="A3001"/>
      <c r="B3001"/>
      <c r="C3001"/>
      <c r="D3001"/>
      <c r="E3001"/>
      <c r="F3001"/>
    </row>
    <row r="3002" spans="1:6" ht="14.4" x14ac:dyDescent="0.3">
      <c r="A3002"/>
      <c r="B3002"/>
      <c r="C3002"/>
      <c r="D3002"/>
      <c r="E3002"/>
      <c r="F3002"/>
    </row>
    <row r="3003" spans="1:6" ht="14.4" x14ac:dyDescent="0.3">
      <c r="A3003"/>
      <c r="B3003"/>
      <c r="C3003"/>
      <c r="D3003"/>
      <c r="E3003"/>
      <c r="F3003"/>
    </row>
    <row r="3004" spans="1:6" ht="14.4" x14ac:dyDescent="0.3">
      <c r="A3004"/>
      <c r="B3004"/>
      <c r="C3004"/>
      <c r="D3004"/>
      <c r="E3004"/>
      <c r="F3004"/>
    </row>
    <row r="3005" spans="1:6" ht="14.4" x14ac:dyDescent="0.3">
      <c r="A3005"/>
      <c r="B3005"/>
      <c r="C3005"/>
      <c r="D3005"/>
      <c r="E3005"/>
      <c r="F3005"/>
    </row>
    <row r="3006" spans="1:6" ht="14.4" x14ac:dyDescent="0.3">
      <c r="A3006"/>
      <c r="B3006"/>
      <c r="C3006"/>
      <c r="D3006"/>
      <c r="E3006"/>
      <c r="F3006"/>
    </row>
    <row r="3007" spans="1:6" ht="14.4" x14ac:dyDescent="0.3">
      <c r="A3007"/>
      <c r="B3007"/>
      <c r="C3007"/>
      <c r="D3007"/>
      <c r="E3007"/>
      <c r="F3007"/>
    </row>
    <row r="3008" spans="1:6" ht="14.4" x14ac:dyDescent="0.3">
      <c r="A3008"/>
      <c r="B3008"/>
      <c r="C3008"/>
      <c r="D3008"/>
      <c r="E3008"/>
      <c r="F3008"/>
    </row>
    <row r="3009" spans="1:6" ht="14.4" x14ac:dyDescent="0.3">
      <c r="A3009"/>
      <c r="B3009"/>
      <c r="C3009"/>
      <c r="D3009"/>
      <c r="E3009"/>
      <c r="F3009"/>
    </row>
    <row r="3010" spans="1:6" ht="14.4" x14ac:dyDescent="0.3">
      <c r="A3010"/>
      <c r="B3010"/>
      <c r="C3010"/>
      <c r="D3010"/>
      <c r="E3010"/>
      <c r="F3010"/>
    </row>
    <row r="3011" spans="1:6" ht="14.4" x14ac:dyDescent="0.3">
      <c r="A3011"/>
      <c r="B3011"/>
      <c r="C3011"/>
      <c r="D3011"/>
      <c r="E3011"/>
      <c r="F3011"/>
    </row>
    <row r="3012" spans="1:6" ht="14.4" x14ac:dyDescent="0.3">
      <c r="A3012"/>
      <c r="B3012"/>
      <c r="C3012"/>
      <c r="D3012"/>
      <c r="E3012"/>
      <c r="F3012"/>
    </row>
    <row r="3013" spans="1:6" ht="14.4" x14ac:dyDescent="0.3">
      <c r="A3013"/>
      <c r="B3013"/>
      <c r="C3013"/>
      <c r="D3013"/>
      <c r="E3013"/>
      <c r="F3013"/>
    </row>
    <row r="3014" spans="1:6" ht="14.4" x14ac:dyDescent="0.3">
      <c r="A3014"/>
      <c r="B3014"/>
      <c r="C3014"/>
      <c r="D3014"/>
      <c r="E3014"/>
      <c r="F3014"/>
    </row>
    <row r="3015" spans="1:6" ht="14.4" x14ac:dyDescent="0.3">
      <c r="A3015"/>
      <c r="B3015"/>
      <c r="C3015"/>
      <c r="D3015"/>
      <c r="E3015"/>
      <c r="F3015"/>
    </row>
    <row r="3016" spans="1:6" ht="14.4" x14ac:dyDescent="0.3">
      <c r="A3016"/>
      <c r="B3016"/>
      <c r="C3016"/>
      <c r="D3016"/>
      <c r="E3016"/>
      <c r="F3016"/>
    </row>
    <row r="3017" spans="1:6" ht="14.4" x14ac:dyDescent="0.3">
      <c r="A3017"/>
      <c r="B3017"/>
      <c r="C3017"/>
      <c r="D3017"/>
      <c r="E3017"/>
      <c r="F3017"/>
    </row>
    <row r="3018" spans="1:6" ht="14.4" x14ac:dyDescent="0.3">
      <c r="A3018"/>
      <c r="B3018"/>
      <c r="C3018"/>
      <c r="D3018"/>
      <c r="E3018"/>
      <c r="F3018"/>
    </row>
    <row r="3019" spans="1:6" ht="14.4" x14ac:dyDescent="0.3">
      <c r="A3019"/>
      <c r="B3019"/>
      <c r="C3019"/>
      <c r="D3019"/>
      <c r="E3019"/>
      <c r="F3019"/>
    </row>
    <row r="3020" spans="1:6" ht="14.4" x14ac:dyDescent="0.3">
      <c r="A3020"/>
      <c r="B3020"/>
      <c r="C3020"/>
      <c r="D3020"/>
      <c r="E3020"/>
      <c r="F3020"/>
    </row>
    <row r="3021" spans="1:6" ht="14.4" x14ac:dyDescent="0.3">
      <c r="A3021"/>
      <c r="B3021"/>
      <c r="C3021"/>
      <c r="D3021"/>
      <c r="E3021"/>
      <c r="F3021"/>
    </row>
    <row r="3022" spans="1:6" ht="14.4" x14ac:dyDescent="0.3">
      <c r="A3022"/>
      <c r="B3022"/>
      <c r="C3022"/>
      <c r="D3022"/>
      <c r="E3022"/>
      <c r="F3022"/>
    </row>
    <row r="3023" spans="1:6" ht="14.4" x14ac:dyDescent="0.3">
      <c r="A3023"/>
      <c r="B3023"/>
      <c r="C3023"/>
      <c r="D3023"/>
      <c r="E3023"/>
      <c r="F3023"/>
    </row>
    <row r="3024" spans="1:6" ht="14.4" x14ac:dyDescent="0.3">
      <c r="A3024"/>
      <c r="B3024"/>
      <c r="C3024"/>
      <c r="D3024"/>
      <c r="E3024"/>
      <c r="F3024"/>
    </row>
    <row r="3025" spans="1:6" ht="14.4" x14ac:dyDescent="0.3">
      <c r="A3025"/>
      <c r="B3025"/>
      <c r="C3025"/>
      <c r="D3025"/>
      <c r="E3025"/>
      <c r="F3025"/>
    </row>
    <row r="3026" spans="1:6" ht="14.4" x14ac:dyDescent="0.3">
      <c r="A3026"/>
      <c r="B3026"/>
      <c r="C3026"/>
      <c r="D3026"/>
      <c r="E3026"/>
      <c r="F3026"/>
    </row>
    <row r="3027" spans="1:6" ht="14.4" x14ac:dyDescent="0.3">
      <c r="A3027"/>
      <c r="B3027"/>
      <c r="C3027"/>
      <c r="D3027"/>
      <c r="E3027"/>
      <c r="F3027"/>
    </row>
    <row r="3028" spans="1:6" ht="14.4" x14ac:dyDescent="0.3">
      <c r="A3028"/>
      <c r="B3028"/>
      <c r="C3028"/>
      <c r="D3028"/>
      <c r="E3028"/>
      <c r="F3028"/>
    </row>
    <row r="3029" spans="1:6" ht="14.4" x14ac:dyDescent="0.3">
      <c r="A3029"/>
      <c r="B3029"/>
      <c r="C3029"/>
      <c r="D3029"/>
      <c r="E3029"/>
      <c r="F3029"/>
    </row>
    <row r="3030" spans="1:6" ht="14.4" x14ac:dyDescent="0.3">
      <c r="A3030"/>
      <c r="B3030"/>
      <c r="C3030"/>
      <c r="D3030"/>
      <c r="E3030"/>
      <c r="F3030"/>
    </row>
    <row r="3031" spans="1:6" ht="14.4" x14ac:dyDescent="0.3">
      <c r="A3031"/>
      <c r="B3031"/>
      <c r="C3031"/>
      <c r="D3031"/>
      <c r="E3031"/>
      <c r="F3031"/>
    </row>
    <row r="3032" spans="1:6" ht="14.4" x14ac:dyDescent="0.3">
      <c r="A3032"/>
      <c r="B3032"/>
      <c r="C3032"/>
      <c r="D3032"/>
      <c r="E3032"/>
      <c r="F3032"/>
    </row>
    <row r="3033" spans="1:6" ht="14.4" x14ac:dyDescent="0.3">
      <c r="A3033"/>
      <c r="B3033"/>
      <c r="C3033"/>
      <c r="D3033"/>
      <c r="E3033"/>
      <c r="F3033"/>
    </row>
    <row r="3034" spans="1:6" ht="14.4" x14ac:dyDescent="0.3">
      <c r="A3034"/>
      <c r="B3034"/>
      <c r="C3034"/>
      <c r="D3034"/>
      <c r="E3034"/>
      <c r="F3034"/>
    </row>
    <row r="3035" spans="1:6" ht="14.4" x14ac:dyDescent="0.3">
      <c r="A3035"/>
      <c r="B3035"/>
      <c r="C3035"/>
      <c r="D3035"/>
      <c r="E3035"/>
      <c r="F3035"/>
    </row>
    <row r="3036" spans="1:6" ht="14.4" x14ac:dyDescent="0.3">
      <c r="A3036"/>
      <c r="B3036"/>
      <c r="C3036"/>
      <c r="D3036"/>
      <c r="E3036"/>
      <c r="F3036"/>
    </row>
    <row r="3037" spans="1:6" ht="14.4" x14ac:dyDescent="0.3">
      <c r="A3037"/>
      <c r="B3037"/>
      <c r="C3037"/>
      <c r="D3037"/>
      <c r="E3037"/>
      <c r="F3037"/>
    </row>
    <row r="3038" spans="1:6" ht="14.4" x14ac:dyDescent="0.3">
      <c r="A3038"/>
      <c r="B3038"/>
      <c r="C3038"/>
      <c r="D3038"/>
      <c r="E3038"/>
      <c r="F3038"/>
    </row>
    <row r="3039" spans="1:6" ht="14.4" x14ac:dyDescent="0.3">
      <c r="A3039"/>
      <c r="B3039"/>
      <c r="C3039"/>
      <c r="D3039"/>
      <c r="E3039"/>
      <c r="F3039"/>
    </row>
    <row r="3040" spans="1:6" ht="14.4" x14ac:dyDescent="0.3">
      <c r="A3040"/>
      <c r="B3040"/>
      <c r="C3040"/>
      <c r="D3040"/>
      <c r="E3040"/>
      <c r="F3040"/>
    </row>
    <row r="3041" spans="1:6" ht="14.4" x14ac:dyDescent="0.3">
      <c r="A3041"/>
      <c r="B3041"/>
      <c r="C3041"/>
      <c r="D3041"/>
      <c r="E3041"/>
      <c r="F3041"/>
    </row>
    <row r="3042" spans="1:6" ht="14.4" x14ac:dyDescent="0.3">
      <c r="A3042"/>
      <c r="B3042"/>
      <c r="C3042"/>
      <c r="D3042"/>
      <c r="E3042"/>
      <c r="F3042"/>
    </row>
    <row r="3043" spans="1:6" ht="14.4" x14ac:dyDescent="0.3">
      <c r="A3043"/>
      <c r="B3043"/>
      <c r="C3043"/>
      <c r="D3043"/>
      <c r="E3043"/>
      <c r="F3043"/>
    </row>
    <row r="3044" spans="1:6" ht="14.4" x14ac:dyDescent="0.3">
      <c r="A3044"/>
      <c r="B3044"/>
      <c r="C3044"/>
      <c r="D3044"/>
      <c r="E3044"/>
      <c r="F3044"/>
    </row>
    <row r="3045" spans="1:6" ht="14.4" x14ac:dyDescent="0.3">
      <c r="A3045"/>
      <c r="B3045"/>
      <c r="C3045"/>
      <c r="D3045"/>
      <c r="E3045"/>
      <c r="F3045"/>
    </row>
    <row r="3046" spans="1:6" ht="14.4" x14ac:dyDescent="0.3">
      <c r="A3046"/>
      <c r="B3046"/>
      <c r="C3046"/>
      <c r="D3046"/>
      <c r="E3046"/>
      <c r="F3046"/>
    </row>
    <row r="3047" spans="1:6" ht="14.4" x14ac:dyDescent="0.3">
      <c r="A3047"/>
      <c r="B3047"/>
      <c r="C3047"/>
      <c r="D3047"/>
      <c r="E3047"/>
      <c r="F3047"/>
    </row>
    <row r="3048" spans="1:6" ht="14.4" x14ac:dyDescent="0.3">
      <c r="A3048"/>
      <c r="B3048"/>
      <c r="C3048"/>
      <c r="D3048"/>
      <c r="E3048"/>
      <c r="F3048"/>
    </row>
    <row r="3049" spans="1:6" ht="14.4" x14ac:dyDescent="0.3">
      <c r="A3049"/>
      <c r="B3049"/>
      <c r="C3049"/>
      <c r="D3049"/>
      <c r="E3049"/>
      <c r="F3049"/>
    </row>
    <row r="3050" spans="1:6" ht="14.4" x14ac:dyDescent="0.3">
      <c r="A3050"/>
      <c r="B3050"/>
      <c r="C3050"/>
      <c r="D3050"/>
      <c r="E3050"/>
      <c r="F3050"/>
    </row>
    <row r="3051" spans="1:6" ht="14.4" x14ac:dyDescent="0.3">
      <c r="A3051"/>
      <c r="B3051"/>
      <c r="C3051"/>
      <c r="D3051"/>
      <c r="E3051"/>
      <c r="F3051"/>
    </row>
    <row r="3052" spans="1:6" ht="14.4" x14ac:dyDescent="0.3">
      <c r="A3052"/>
      <c r="B3052"/>
      <c r="C3052"/>
      <c r="D3052"/>
      <c r="E3052"/>
      <c r="F3052"/>
    </row>
    <row r="3053" spans="1:6" ht="14.4" x14ac:dyDescent="0.3">
      <c r="A3053"/>
      <c r="B3053"/>
      <c r="C3053"/>
      <c r="D3053"/>
      <c r="E3053"/>
      <c r="F3053"/>
    </row>
    <row r="3054" spans="1:6" ht="14.4" x14ac:dyDescent="0.3">
      <c r="A3054"/>
      <c r="B3054"/>
      <c r="C3054"/>
      <c r="D3054"/>
      <c r="E3054"/>
      <c r="F3054"/>
    </row>
    <row r="3055" spans="1:6" ht="14.4" x14ac:dyDescent="0.3">
      <c r="A3055"/>
      <c r="B3055"/>
      <c r="C3055"/>
      <c r="D3055"/>
      <c r="E3055"/>
      <c r="F3055"/>
    </row>
    <row r="3056" spans="1:6" ht="14.4" x14ac:dyDescent="0.3">
      <c r="A3056"/>
      <c r="B3056"/>
      <c r="C3056"/>
      <c r="D3056"/>
      <c r="E3056"/>
      <c r="F3056"/>
    </row>
    <row r="3057" spans="1:6" ht="14.4" x14ac:dyDescent="0.3">
      <c r="A3057"/>
      <c r="B3057"/>
      <c r="C3057"/>
      <c r="D3057"/>
      <c r="E3057"/>
      <c r="F3057"/>
    </row>
    <row r="3058" spans="1:6" ht="14.4" x14ac:dyDescent="0.3">
      <c r="A3058"/>
      <c r="B3058"/>
      <c r="C3058"/>
      <c r="D3058"/>
      <c r="E3058"/>
      <c r="F3058"/>
    </row>
    <row r="3059" spans="1:6" ht="14.4" x14ac:dyDescent="0.3">
      <c r="A3059"/>
      <c r="B3059"/>
      <c r="C3059"/>
      <c r="D3059"/>
      <c r="E3059"/>
      <c r="F3059"/>
    </row>
    <row r="3060" spans="1:6" ht="14.4" x14ac:dyDescent="0.3">
      <c r="A3060"/>
      <c r="B3060"/>
      <c r="C3060"/>
      <c r="D3060"/>
      <c r="E3060"/>
      <c r="F3060"/>
    </row>
    <row r="3061" spans="1:6" ht="14.4" x14ac:dyDescent="0.3">
      <c r="A3061"/>
      <c r="B3061"/>
      <c r="C3061"/>
      <c r="D3061"/>
      <c r="E3061"/>
      <c r="F3061"/>
    </row>
    <row r="3062" spans="1:6" ht="14.4" x14ac:dyDescent="0.3">
      <c r="A3062"/>
      <c r="B3062"/>
      <c r="C3062"/>
      <c r="D3062"/>
      <c r="E3062"/>
      <c r="F3062"/>
    </row>
    <row r="3063" spans="1:6" ht="14.4" x14ac:dyDescent="0.3">
      <c r="A3063"/>
      <c r="B3063"/>
      <c r="C3063"/>
      <c r="D3063"/>
      <c r="E3063"/>
      <c r="F3063"/>
    </row>
    <row r="3064" spans="1:6" ht="14.4" x14ac:dyDescent="0.3">
      <c r="A3064"/>
      <c r="B3064"/>
      <c r="C3064"/>
      <c r="D3064"/>
      <c r="E3064"/>
      <c r="F3064"/>
    </row>
    <row r="3065" spans="1:6" ht="14.4" x14ac:dyDescent="0.3">
      <c r="A3065"/>
      <c r="B3065"/>
      <c r="C3065"/>
      <c r="D3065"/>
      <c r="E3065"/>
      <c r="F3065"/>
    </row>
    <row r="3066" spans="1:6" ht="14.4" x14ac:dyDescent="0.3">
      <c r="A3066"/>
      <c r="B3066"/>
      <c r="C3066"/>
      <c r="D3066"/>
      <c r="E3066"/>
      <c r="F3066"/>
    </row>
    <row r="3067" spans="1:6" ht="14.4" x14ac:dyDescent="0.3">
      <c r="A3067"/>
      <c r="B3067"/>
      <c r="C3067"/>
      <c r="D3067"/>
      <c r="E3067"/>
      <c r="F3067"/>
    </row>
    <row r="3068" spans="1:6" ht="14.4" x14ac:dyDescent="0.3">
      <c r="A3068"/>
      <c r="B3068"/>
      <c r="C3068"/>
      <c r="D3068"/>
      <c r="E3068"/>
      <c r="F3068"/>
    </row>
    <row r="3069" spans="1:6" ht="14.4" x14ac:dyDescent="0.3">
      <c r="A3069"/>
      <c r="B3069"/>
      <c r="C3069"/>
      <c r="D3069"/>
      <c r="E3069"/>
      <c r="F3069"/>
    </row>
    <row r="3070" spans="1:6" ht="14.4" x14ac:dyDescent="0.3">
      <c r="A3070"/>
      <c r="B3070"/>
      <c r="C3070"/>
      <c r="D3070"/>
      <c r="E3070"/>
      <c r="F3070"/>
    </row>
    <row r="3071" spans="1:6" ht="14.4" x14ac:dyDescent="0.3">
      <c r="A3071"/>
      <c r="B3071"/>
      <c r="C3071"/>
      <c r="D3071"/>
      <c r="E3071"/>
      <c r="F3071"/>
    </row>
    <row r="3072" spans="1:6" ht="14.4" x14ac:dyDescent="0.3">
      <c r="A3072"/>
      <c r="B3072"/>
      <c r="C3072"/>
      <c r="D3072"/>
      <c r="E3072"/>
      <c r="F3072"/>
    </row>
    <row r="3073" spans="1:6" ht="14.4" x14ac:dyDescent="0.3">
      <c r="A3073"/>
      <c r="B3073"/>
      <c r="C3073"/>
      <c r="D3073"/>
      <c r="E3073"/>
      <c r="F3073"/>
    </row>
    <row r="3074" spans="1:6" ht="14.4" x14ac:dyDescent="0.3">
      <c r="A3074"/>
      <c r="B3074"/>
      <c r="C3074"/>
      <c r="D3074"/>
      <c r="E3074"/>
      <c r="F3074"/>
    </row>
    <row r="3075" spans="1:6" ht="14.4" x14ac:dyDescent="0.3">
      <c r="A3075"/>
      <c r="B3075"/>
      <c r="C3075"/>
      <c r="D3075"/>
      <c r="E3075"/>
      <c r="F3075"/>
    </row>
    <row r="3076" spans="1:6" ht="14.4" x14ac:dyDescent="0.3">
      <c r="A3076"/>
      <c r="B3076"/>
      <c r="C3076"/>
      <c r="D3076"/>
      <c r="E3076"/>
      <c r="F3076"/>
    </row>
    <row r="3077" spans="1:6" ht="14.4" x14ac:dyDescent="0.3">
      <c r="A3077"/>
      <c r="B3077"/>
      <c r="C3077"/>
      <c r="D3077"/>
      <c r="E3077"/>
      <c r="F3077"/>
    </row>
    <row r="3078" spans="1:6" ht="14.4" x14ac:dyDescent="0.3">
      <c r="A3078"/>
      <c r="B3078"/>
      <c r="C3078"/>
      <c r="D3078"/>
      <c r="E3078"/>
      <c r="F3078"/>
    </row>
    <row r="3079" spans="1:6" ht="14.4" x14ac:dyDescent="0.3">
      <c r="A3079"/>
      <c r="B3079"/>
      <c r="C3079"/>
      <c r="D3079"/>
      <c r="E3079"/>
      <c r="F3079"/>
    </row>
    <row r="3080" spans="1:6" ht="14.4" x14ac:dyDescent="0.3">
      <c r="A3080"/>
      <c r="B3080"/>
      <c r="C3080"/>
      <c r="D3080"/>
      <c r="E3080"/>
      <c r="F3080"/>
    </row>
    <row r="3081" spans="1:6" ht="14.4" x14ac:dyDescent="0.3">
      <c r="A3081"/>
      <c r="B3081"/>
      <c r="C3081"/>
      <c r="D3081"/>
      <c r="E3081"/>
      <c r="F3081"/>
    </row>
    <row r="3082" spans="1:6" ht="14.4" x14ac:dyDescent="0.3">
      <c r="A3082"/>
      <c r="B3082"/>
      <c r="C3082"/>
      <c r="D3082"/>
      <c r="E3082"/>
      <c r="F3082"/>
    </row>
    <row r="3083" spans="1:6" ht="14.4" x14ac:dyDescent="0.3">
      <c r="A3083"/>
      <c r="B3083"/>
      <c r="C3083"/>
      <c r="D3083"/>
      <c r="E3083"/>
      <c r="F3083"/>
    </row>
    <row r="3084" spans="1:6" ht="14.4" x14ac:dyDescent="0.3">
      <c r="A3084"/>
      <c r="B3084"/>
      <c r="C3084"/>
      <c r="D3084"/>
      <c r="E3084"/>
      <c r="F3084"/>
    </row>
    <row r="3085" spans="1:6" ht="14.4" x14ac:dyDescent="0.3">
      <c r="A3085"/>
      <c r="B3085"/>
      <c r="C3085"/>
      <c r="D3085"/>
      <c r="E3085"/>
      <c r="F3085"/>
    </row>
    <row r="3086" spans="1:6" ht="14.4" x14ac:dyDescent="0.3">
      <c r="A3086"/>
      <c r="B3086"/>
      <c r="C3086"/>
      <c r="D3086"/>
      <c r="E3086"/>
      <c r="F3086"/>
    </row>
    <row r="3087" spans="1:6" ht="14.4" x14ac:dyDescent="0.3">
      <c r="A3087"/>
      <c r="B3087"/>
      <c r="C3087"/>
      <c r="D3087"/>
      <c r="E3087"/>
      <c r="F3087"/>
    </row>
    <row r="3088" spans="1:6" ht="14.4" x14ac:dyDescent="0.3">
      <c r="A3088"/>
      <c r="B3088"/>
      <c r="C3088"/>
      <c r="D3088"/>
      <c r="E3088"/>
      <c r="F3088"/>
    </row>
    <row r="3089" spans="1:6" ht="14.4" x14ac:dyDescent="0.3">
      <c r="A3089"/>
      <c r="B3089"/>
      <c r="C3089"/>
      <c r="D3089"/>
      <c r="E3089"/>
      <c r="F3089"/>
    </row>
    <row r="3090" spans="1:6" ht="14.4" x14ac:dyDescent="0.3">
      <c r="A3090"/>
      <c r="B3090"/>
      <c r="C3090"/>
      <c r="D3090"/>
      <c r="E3090"/>
      <c r="F3090"/>
    </row>
    <row r="3091" spans="1:6" ht="14.4" x14ac:dyDescent="0.3">
      <c r="A3091"/>
      <c r="B3091"/>
      <c r="C3091"/>
      <c r="D3091"/>
      <c r="E3091"/>
      <c r="F3091"/>
    </row>
    <row r="3092" spans="1:6" ht="14.4" x14ac:dyDescent="0.3">
      <c r="A3092"/>
      <c r="B3092"/>
      <c r="C3092"/>
      <c r="D3092"/>
      <c r="E3092"/>
      <c r="F3092"/>
    </row>
    <row r="3093" spans="1:6" ht="14.4" x14ac:dyDescent="0.3">
      <c r="A3093"/>
      <c r="B3093"/>
      <c r="C3093"/>
      <c r="D3093"/>
      <c r="E3093"/>
      <c r="F3093"/>
    </row>
    <row r="3094" spans="1:6" ht="14.4" x14ac:dyDescent="0.3">
      <c r="A3094"/>
      <c r="B3094"/>
      <c r="C3094"/>
      <c r="D3094"/>
      <c r="E3094"/>
      <c r="F3094"/>
    </row>
    <row r="3095" spans="1:6" ht="14.4" x14ac:dyDescent="0.3">
      <c r="A3095"/>
      <c r="B3095"/>
      <c r="C3095"/>
      <c r="D3095"/>
      <c r="E3095"/>
      <c r="F3095"/>
    </row>
    <row r="3096" spans="1:6" ht="14.4" x14ac:dyDescent="0.3">
      <c r="A3096"/>
      <c r="B3096"/>
      <c r="C3096"/>
      <c r="D3096"/>
      <c r="E3096"/>
      <c r="F3096"/>
    </row>
    <row r="3097" spans="1:6" ht="14.4" x14ac:dyDescent="0.3">
      <c r="A3097"/>
      <c r="B3097"/>
      <c r="C3097"/>
      <c r="D3097"/>
      <c r="E3097"/>
      <c r="F3097"/>
    </row>
    <row r="3098" spans="1:6" ht="14.4" x14ac:dyDescent="0.3">
      <c r="A3098"/>
      <c r="B3098"/>
      <c r="C3098"/>
      <c r="D3098"/>
      <c r="E3098"/>
      <c r="F3098"/>
    </row>
    <row r="3099" spans="1:6" ht="14.4" x14ac:dyDescent="0.3">
      <c r="A3099"/>
      <c r="B3099"/>
      <c r="C3099"/>
      <c r="D3099"/>
      <c r="E3099"/>
      <c r="F3099"/>
    </row>
    <row r="3100" spans="1:6" ht="14.4" x14ac:dyDescent="0.3">
      <c r="A3100"/>
      <c r="B3100"/>
      <c r="C3100"/>
      <c r="D3100"/>
      <c r="E3100"/>
      <c r="F3100"/>
    </row>
    <row r="3101" spans="1:6" ht="14.4" x14ac:dyDescent="0.3">
      <c r="A3101"/>
      <c r="B3101"/>
      <c r="C3101"/>
      <c r="D3101"/>
      <c r="E3101"/>
      <c r="F3101"/>
    </row>
    <row r="3102" spans="1:6" ht="14.4" x14ac:dyDescent="0.3">
      <c r="A3102"/>
      <c r="B3102"/>
      <c r="C3102"/>
      <c r="D3102"/>
      <c r="E3102"/>
      <c r="F3102"/>
    </row>
    <row r="3103" spans="1:6" ht="14.4" x14ac:dyDescent="0.3">
      <c r="A3103"/>
      <c r="B3103"/>
      <c r="C3103"/>
      <c r="D3103"/>
      <c r="E3103"/>
      <c r="F3103"/>
    </row>
    <row r="3104" spans="1:6" ht="14.4" x14ac:dyDescent="0.3">
      <c r="A3104"/>
      <c r="B3104"/>
      <c r="C3104"/>
      <c r="D3104"/>
      <c r="E3104"/>
      <c r="F3104"/>
    </row>
    <row r="3105" spans="1:6" ht="14.4" x14ac:dyDescent="0.3">
      <c r="A3105"/>
      <c r="B3105"/>
      <c r="C3105"/>
      <c r="D3105"/>
      <c r="E3105"/>
      <c r="F3105"/>
    </row>
    <row r="3106" spans="1:6" ht="14.4" x14ac:dyDescent="0.3">
      <c r="A3106"/>
      <c r="B3106"/>
      <c r="C3106"/>
      <c r="D3106"/>
      <c r="E3106"/>
      <c r="F3106"/>
    </row>
    <row r="3107" spans="1:6" ht="14.4" x14ac:dyDescent="0.3">
      <c r="A3107"/>
      <c r="B3107"/>
      <c r="C3107"/>
      <c r="D3107"/>
      <c r="E3107"/>
      <c r="F3107"/>
    </row>
    <row r="3108" spans="1:6" ht="14.4" x14ac:dyDescent="0.3">
      <c r="A3108"/>
      <c r="B3108"/>
      <c r="C3108"/>
      <c r="D3108"/>
      <c r="E3108"/>
      <c r="F3108"/>
    </row>
    <row r="3109" spans="1:6" ht="14.4" x14ac:dyDescent="0.3">
      <c r="A3109"/>
      <c r="B3109"/>
      <c r="C3109"/>
      <c r="D3109"/>
      <c r="E3109"/>
      <c r="F3109"/>
    </row>
    <row r="3110" spans="1:6" ht="14.4" x14ac:dyDescent="0.3">
      <c r="A3110"/>
      <c r="B3110"/>
      <c r="C3110"/>
      <c r="D3110"/>
      <c r="E3110"/>
      <c r="F3110"/>
    </row>
    <row r="3111" spans="1:6" ht="14.4" x14ac:dyDescent="0.3">
      <c r="A3111"/>
      <c r="B3111"/>
      <c r="C3111"/>
      <c r="D3111"/>
      <c r="E3111"/>
      <c r="F3111"/>
    </row>
    <row r="3112" spans="1:6" ht="14.4" x14ac:dyDescent="0.3">
      <c r="A3112"/>
      <c r="B3112"/>
      <c r="C3112"/>
      <c r="D3112"/>
      <c r="E3112"/>
      <c r="F3112"/>
    </row>
    <row r="3113" spans="1:6" ht="14.4" x14ac:dyDescent="0.3">
      <c r="A3113"/>
      <c r="B3113"/>
      <c r="C3113"/>
      <c r="D3113"/>
      <c r="E3113"/>
      <c r="F3113"/>
    </row>
    <row r="3114" spans="1:6" ht="14.4" x14ac:dyDescent="0.3">
      <c r="A3114"/>
      <c r="B3114"/>
      <c r="C3114"/>
      <c r="D3114"/>
      <c r="E3114"/>
      <c r="F3114"/>
    </row>
    <row r="3115" spans="1:6" ht="14.4" x14ac:dyDescent="0.3">
      <c r="A3115"/>
      <c r="B3115"/>
      <c r="C3115"/>
      <c r="D3115"/>
      <c r="E3115"/>
      <c r="F3115"/>
    </row>
    <row r="3116" spans="1:6" ht="14.4" x14ac:dyDescent="0.3">
      <c r="A3116"/>
      <c r="B3116"/>
      <c r="C3116"/>
      <c r="D3116"/>
      <c r="E3116"/>
      <c r="F3116"/>
    </row>
    <row r="3117" spans="1:6" ht="14.4" x14ac:dyDescent="0.3">
      <c r="A3117"/>
      <c r="B3117"/>
      <c r="C3117"/>
      <c r="D3117"/>
      <c r="E3117"/>
      <c r="F3117"/>
    </row>
    <row r="3118" spans="1:6" ht="14.4" x14ac:dyDescent="0.3">
      <c r="A3118"/>
      <c r="B3118"/>
      <c r="C3118"/>
      <c r="D3118"/>
      <c r="E3118"/>
      <c r="F3118"/>
    </row>
    <row r="3119" spans="1:6" ht="14.4" x14ac:dyDescent="0.3">
      <c r="A3119"/>
      <c r="B3119"/>
      <c r="C3119"/>
      <c r="D3119"/>
      <c r="E3119"/>
      <c r="F3119"/>
    </row>
    <row r="3120" spans="1:6" ht="14.4" x14ac:dyDescent="0.3">
      <c r="A3120"/>
      <c r="B3120"/>
      <c r="C3120"/>
      <c r="D3120"/>
      <c r="E3120"/>
      <c r="F3120"/>
    </row>
    <row r="3121" spans="1:6" ht="14.4" x14ac:dyDescent="0.3">
      <c r="A3121"/>
      <c r="B3121"/>
      <c r="C3121"/>
      <c r="D3121"/>
      <c r="E3121"/>
      <c r="F3121"/>
    </row>
    <row r="3122" spans="1:6" ht="14.4" x14ac:dyDescent="0.3">
      <c r="A3122"/>
      <c r="B3122"/>
      <c r="C3122"/>
      <c r="D3122"/>
      <c r="E3122"/>
      <c r="F3122"/>
    </row>
    <row r="3123" spans="1:6" ht="14.4" x14ac:dyDescent="0.3">
      <c r="A3123"/>
      <c r="B3123"/>
      <c r="C3123"/>
      <c r="D3123"/>
      <c r="E3123"/>
      <c r="F3123"/>
    </row>
    <row r="3124" spans="1:6" ht="14.4" x14ac:dyDescent="0.3">
      <c r="A3124"/>
      <c r="B3124"/>
      <c r="C3124"/>
      <c r="D3124"/>
      <c r="E3124"/>
      <c r="F3124"/>
    </row>
    <row r="3125" spans="1:6" ht="14.4" x14ac:dyDescent="0.3">
      <c r="A3125"/>
      <c r="B3125"/>
      <c r="C3125"/>
      <c r="D3125"/>
      <c r="E3125"/>
      <c r="F3125"/>
    </row>
    <row r="3126" spans="1:6" ht="14.4" x14ac:dyDescent="0.3">
      <c r="A3126"/>
      <c r="B3126"/>
      <c r="C3126"/>
      <c r="D3126"/>
      <c r="E3126"/>
      <c r="F3126"/>
    </row>
    <row r="3127" spans="1:6" ht="14.4" x14ac:dyDescent="0.3">
      <c r="A3127"/>
      <c r="B3127"/>
      <c r="C3127"/>
      <c r="D3127"/>
      <c r="E3127"/>
      <c r="F3127"/>
    </row>
    <row r="3128" spans="1:6" ht="14.4" x14ac:dyDescent="0.3">
      <c r="A3128"/>
      <c r="B3128"/>
      <c r="C3128"/>
      <c r="D3128"/>
      <c r="E3128"/>
      <c r="F3128"/>
    </row>
    <row r="3129" spans="1:6" ht="14.4" x14ac:dyDescent="0.3">
      <c r="A3129"/>
      <c r="B3129"/>
      <c r="C3129"/>
      <c r="D3129"/>
      <c r="E3129"/>
      <c r="F3129"/>
    </row>
    <row r="3130" spans="1:6" ht="14.4" x14ac:dyDescent="0.3">
      <c r="A3130"/>
      <c r="B3130"/>
      <c r="C3130"/>
      <c r="D3130"/>
      <c r="E3130"/>
      <c r="F3130"/>
    </row>
    <row r="3131" spans="1:6" ht="14.4" x14ac:dyDescent="0.3">
      <c r="A3131"/>
      <c r="B3131"/>
      <c r="C3131"/>
      <c r="D3131"/>
      <c r="E3131"/>
      <c r="F3131"/>
    </row>
    <row r="3132" spans="1:6" ht="14.4" x14ac:dyDescent="0.3">
      <c r="A3132"/>
      <c r="B3132"/>
      <c r="C3132"/>
      <c r="D3132"/>
      <c r="E3132"/>
      <c r="F3132"/>
    </row>
    <row r="3133" spans="1:6" ht="14.4" x14ac:dyDescent="0.3">
      <c r="A3133"/>
      <c r="B3133"/>
      <c r="C3133"/>
      <c r="D3133"/>
      <c r="E3133"/>
      <c r="F3133"/>
    </row>
    <row r="3134" spans="1:6" ht="14.4" x14ac:dyDescent="0.3">
      <c r="A3134"/>
      <c r="B3134"/>
      <c r="C3134"/>
      <c r="D3134"/>
      <c r="E3134"/>
      <c r="F3134"/>
    </row>
    <row r="3135" spans="1:6" ht="14.4" x14ac:dyDescent="0.3">
      <c r="A3135"/>
      <c r="B3135"/>
      <c r="C3135"/>
      <c r="D3135"/>
      <c r="E3135"/>
      <c r="F3135"/>
    </row>
    <row r="3136" spans="1:6" ht="14.4" x14ac:dyDescent="0.3">
      <c r="A3136"/>
      <c r="B3136"/>
      <c r="C3136"/>
      <c r="D3136"/>
      <c r="E3136"/>
      <c r="F3136"/>
    </row>
    <row r="3137" spans="1:6" ht="14.4" x14ac:dyDescent="0.3">
      <c r="A3137"/>
      <c r="B3137"/>
      <c r="C3137"/>
      <c r="D3137"/>
      <c r="E3137"/>
      <c r="F3137"/>
    </row>
    <row r="3138" spans="1:6" ht="14.4" x14ac:dyDescent="0.3">
      <c r="A3138"/>
      <c r="B3138"/>
      <c r="C3138"/>
      <c r="D3138"/>
      <c r="E3138"/>
      <c r="F3138"/>
    </row>
    <row r="3139" spans="1:6" ht="14.4" x14ac:dyDescent="0.3">
      <c r="A3139"/>
      <c r="B3139"/>
      <c r="C3139"/>
      <c r="D3139"/>
      <c r="E3139"/>
      <c r="F3139"/>
    </row>
    <row r="3140" spans="1:6" ht="14.4" x14ac:dyDescent="0.3">
      <c r="A3140"/>
      <c r="B3140"/>
      <c r="C3140"/>
      <c r="D3140"/>
      <c r="E3140"/>
      <c r="F3140"/>
    </row>
    <row r="3141" spans="1:6" ht="14.4" x14ac:dyDescent="0.3">
      <c r="A3141"/>
      <c r="B3141"/>
      <c r="C3141"/>
      <c r="D3141"/>
      <c r="E3141"/>
      <c r="F3141"/>
    </row>
    <row r="3142" spans="1:6" ht="14.4" x14ac:dyDescent="0.3">
      <c r="A3142"/>
      <c r="B3142"/>
      <c r="C3142"/>
      <c r="D3142"/>
      <c r="E3142"/>
      <c r="F3142"/>
    </row>
    <row r="3143" spans="1:6" ht="14.4" x14ac:dyDescent="0.3">
      <c r="A3143"/>
      <c r="B3143"/>
      <c r="C3143"/>
      <c r="D3143"/>
      <c r="E3143"/>
      <c r="F3143"/>
    </row>
    <row r="3144" spans="1:6" ht="14.4" x14ac:dyDescent="0.3">
      <c r="A3144"/>
      <c r="B3144"/>
      <c r="C3144"/>
      <c r="D3144"/>
      <c r="E3144"/>
      <c r="F3144"/>
    </row>
    <row r="3145" spans="1:6" ht="14.4" x14ac:dyDescent="0.3">
      <c r="A3145"/>
      <c r="B3145"/>
      <c r="C3145"/>
      <c r="D3145"/>
      <c r="E3145"/>
      <c r="F3145"/>
    </row>
    <row r="3146" spans="1:6" ht="14.4" x14ac:dyDescent="0.3">
      <c r="A3146"/>
      <c r="B3146"/>
      <c r="C3146"/>
      <c r="D3146"/>
      <c r="E3146"/>
      <c r="F3146"/>
    </row>
    <row r="3147" spans="1:6" ht="14.4" x14ac:dyDescent="0.3">
      <c r="A3147"/>
      <c r="B3147"/>
      <c r="C3147"/>
      <c r="D3147"/>
      <c r="E3147"/>
      <c r="F3147"/>
    </row>
    <row r="3148" spans="1:6" ht="14.4" x14ac:dyDescent="0.3">
      <c r="A3148"/>
      <c r="B3148"/>
      <c r="C3148"/>
      <c r="D3148"/>
      <c r="E3148"/>
      <c r="F3148"/>
    </row>
    <row r="3149" spans="1:6" ht="14.4" x14ac:dyDescent="0.3">
      <c r="A3149"/>
      <c r="B3149"/>
      <c r="C3149"/>
      <c r="D3149"/>
      <c r="E3149"/>
      <c r="F3149"/>
    </row>
    <row r="3150" spans="1:6" ht="14.4" x14ac:dyDescent="0.3">
      <c r="A3150"/>
      <c r="B3150"/>
      <c r="C3150"/>
      <c r="D3150"/>
      <c r="E3150"/>
      <c r="F3150"/>
    </row>
    <row r="3151" spans="1:6" ht="14.4" x14ac:dyDescent="0.3">
      <c r="A3151"/>
      <c r="B3151"/>
      <c r="C3151"/>
      <c r="D3151"/>
      <c r="E3151"/>
      <c r="F3151"/>
    </row>
    <row r="3152" spans="1:6" ht="14.4" x14ac:dyDescent="0.3">
      <c r="A3152"/>
      <c r="B3152"/>
      <c r="C3152"/>
      <c r="D3152"/>
      <c r="E3152"/>
      <c r="F3152"/>
    </row>
    <row r="3153" spans="1:6" ht="14.4" x14ac:dyDescent="0.3">
      <c r="A3153"/>
      <c r="B3153"/>
      <c r="C3153"/>
      <c r="D3153"/>
      <c r="E3153"/>
      <c r="F3153"/>
    </row>
    <row r="3154" spans="1:6" ht="14.4" x14ac:dyDescent="0.3">
      <c r="A3154"/>
      <c r="B3154"/>
      <c r="C3154"/>
      <c r="D3154"/>
      <c r="E3154"/>
      <c r="F3154"/>
    </row>
    <row r="3155" spans="1:6" ht="14.4" x14ac:dyDescent="0.3">
      <c r="A3155"/>
      <c r="B3155"/>
      <c r="C3155"/>
      <c r="D3155"/>
      <c r="E3155"/>
      <c r="F3155"/>
    </row>
    <row r="3156" spans="1:6" ht="14.4" x14ac:dyDescent="0.3">
      <c r="A3156"/>
      <c r="B3156"/>
      <c r="C3156"/>
      <c r="D3156"/>
      <c r="E3156"/>
      <c r="F3156"/>
    </row>
    <row r="3157" spans="1:6" ht="14.4" x14ac:dyDescent="0.3">
      <c r="A3157"/>
      <c r="B3157"/>
      <c r="C3157"/>
      <c r="D3157"/>
      <c r="E3157"/>
      <c r="F3157"/>
    </row>
    <row r="3158" spans="1:6" ht="14.4" x14ac:dyDescent="0.3">
      <c r="A3158"/>
      <c r="B3158"/>
      <c r="C3158"/>
      <c r="D3158"/>
      <c r="E3158"/>
      <c r="F3158"/>
    </row>
    <row r="3159" spans="1:6" ht="14.4" x14ac:dyDescent="0.3">
      <c r="A3159"/>
      <c r="B3159"/>
      <c r="C3159"/>
      <c r="D3159"/>
      <c r="E3159"/>
      <c r="F3159"/>
    </row>
    <row r="3160" spans="1:6" ht="14.4" x14ac:dyDescent="0.3">
      <c r="A3160"/>
      <c r="B3160"/>
      <c r="C3160"/>
      <c r="D3160"/>
      <c r="E3160"/>
      <c r="F3160"/>
    </row>
    <row r="3161" spans="1:6" ht="14.4" x14ac:dyDescent="0.3">
      <c r="A3161"/>
      <c r="B3161"/>
      <c r="C3161"/>
      <c r="D3161"/>
      <c r="E3161"/>
      <c r="F3161"/>
    </row>
    <row r="3162" spans="1:6" ht="14.4" x14ac:dyDescent="0.3">
      <c r="A3162"/>
      <c r="B3162"/>
      <c r="C3162"/>
      <c r="D3162"/>
      <c r="E3162"/>
      <c r="F3162"/>
    </row>
    <row r="3163" spans="1:6" ht="14.4" x14ac:dyDescent="0.3">
      <c r="A3163"/>
      <c r="B3163"/>
      <c r="C3163"/>
      <c r="D3163"/>
      <c r="E3163"/>
      <c r="F3163"/>
    </row>
    <row r="3164" spans="1:6" ht="14.4" x14ac:dyDescent="0.3">
      <c r="A3164"/>
      <c r="B3164"/>
      <c r="C3164"/>
      <c r="D3164"/>
      <c r="E3164"/>
      <c r="F3164"/>
    </row>
    <row r="3165" spans="1:6" ht="14.4" x14ac:dyDescent="0.3">
      <c r="A3165"/>
      <c r="B3165"/>
      <c r="C3165"/>
      <c r="D3165"/>
      <c r="E3165"/>
      <c r="F3165"/>
    </row>
    <row r="3166" spans="1:6" ht="14.4" x14ac:dyDescent="0.3">
      <c r="A3166"/>
      <c r="B3166"/>
      <c r="C3166"/>
      <c r="D3166"/>
      <c r="E3166"/>
      <c r="F3166"/>
    </row>
    <row r="3167" spans="1:6" ht="14.4" x14ac:dyDescent="0.3">
      <c r="A3167"/>
      <c r="B3167"/>
      <c r="C3167"/>
      <c r="D3167"/>
      <c r="E3167"/>
      <c r="F3167"/>
    </row>
    <row r="3168" spans="1:6" ht="14.4" x14ac:dyDescent="0.3">
      <c r="A3168"/>
      <c r="B3168"/>
      <c r="C3168"/>
      <c r="D3168"/>
      <c r="E3168"/>
      <c r="F3168"/>
    </row>
    <row r="3169" spans="1:6" ht="14.4" x14ac:dyDescent="0.3">
      <c r="A3169"/>
      <c r="B3169"/>
      <c r="C3169"/>
      <c r="D3169"/>
      <c r="E3169"/>
      <c r="F3169"/>
    </row>
    <row r="3170" spans="1:6" ht="14.4" x14ac:dyDescent="0.3">
      <c r="A3170"/>
      <c r="B3170"/>
      <c r="C3170"/>
      <c r="D3170"/>
      <c r="E3170"/>
      <c r="F3170"/>
    </row>
    <row r="3171" spans="1:6" ht="14.4" x14ac:dyDescent="0.3">
      <c r="A3171"/>
      <c r="B3171"/>
      <c r="C3171"/>
      <c r="D3171"/>
      <c r="E3171"/>
      <c r="F3171"/>
    </row>
    <row r="3172" spans="1:6" ht="14.4" x14ac:dyDescent="0.3">
      <c r="A3172"/>
      <c r="B3172"/>
      <c r="C3172"/>
      <c r="D3172"/>
      <c r="E3172"/>
      <c r="F3172"/>
    </row>
    <row r="3173" spans="1:6" ht="14.4" x14ac:dyDescent="0.3">
      <c r="A3173"/>
      <c r="B3173"/>
      <c r="C3173"/>
      <c r="D3173"/>
      <c r="E3173"/>
      <c r="F3173"/>
    </row>
    <row r="3174" spans="1:6" ht="14.4" x14ac:dyDescent="0.3">
      <c r="A3174"/>
      <c r="B3174"/>
      <c r="C3174"/>
      <c r="D3174"/>
      <c r="E3174"/>
      <c r="F3174"/>
    </row>
    <row r="3175" spans="1:6" ht="14.4" x14ac:dyDescent="0.3">
      <c r="A3175"/>
      <c r="B3175"/>
      <c r="C3175"/>
      <c r="D3175"/>
      <c r="E3175"/>
      <c r="F3175"/>
    </row>
    <row r="3176" spans="1:6" ht="14.4" x14ac:dyDescent="0.3">
      <c r="A3176"/>
      <c r="B3176"/>
      <c r="C3176"/>
      <c r="D3176"/>
      <c r="E3176"/>
      <c r="F3176"/>
    </row>
    <row r="3177" spans="1:6" ht="14.4" x14ac:dyDescent="0.3">
      <c r="A3177"/>
      <c r="B3177"/>
      <c r="C3177"/>
      <c r="D3177"/>
      <c r="E3177"/>
      <c r="F3177"/>
    </row>
    <row r="3178" spans="1:6" ht="14.4" x14ac:dyDescent="0.3">
      <c r="A3178"/>
      <c r="B3178"/>
      <c r="C3178"/>
      <c r="D3178"/>
      <c r="E3178"/>
      <c r="F3178"/>
    </row>
    <row r="3179" spans="1:6" ht="14.4" x14ac:dyDescent="0.3">
      <c r="A3179"/>
      <c r="B3179"/>
      <c r="C3179"/>
      <c r="D3179"/>
      <c r="E3179"/>
      <c r="F3179"/>
    </row>
    <row r="3180" spans="1:6" ht="14.4" x14ac:dyDescent="0.3">
      <c r="A3180"/>
      <c r="B3180"/>
      <c r="C3180"/>
      <c r="D3180"/>
      <c r="E3180"/>
      <c r="F3180"/>
    </row>
    <row r="3181" spans="1:6" ht="14.4" x14ac:dyDescent="0.3">
      <c r="A3181"/>
      <c r="B3181"/>
      <c r="C3181"/>
      <c r="D3181"/>
      <c r="E3181"/>
      <c r="F3181"/>
    </row>
    <row r="3182" spans="1:6" ht="14.4" x14ac:dyDescent="0.3">
      <c r="A3182"/>
      <c r="B3182"/>
      <c r="C3182"/>
      <c r="D3182"/>
      <c r="E3182"/>
      <c r="F3182"/>
    </row>
    <row r="3183" spans="1:6" ht="14.4" x14ac:dyDescent="0.3">
      <c r="A3183"/>
      <c r="B3183"/>
      <c r="C3183"/>
      <c r="D3183"/>
      <c r="E3183"/>
      <c r="F3183"/>
    </row>
    <row r="3184" spans="1:6" ht="14.4" x14ac:dyDescent="0.3">
      <c r="A3184"/>
      <c r="B3184"/>
      <c r="C3184"/>
      <c r="D3184"/>
      <c r="E3184"/>
      <c r="F3184"/>
    </row>
    <row r="3185" spans="1:6" ht="14.4" x14ac:dyDescent="0.3">
      <c r="A3185"/>
      <c r="B3185"/>
      <c r="C3185"/>
      <c r="D3185"/>
      <c r="E3185"/>
      <c r="F3185"/>
    </row>
    <row r="3186" spans="1:6" ht="14.4" x14ac:dyDescent="0.3">
      <c r="A3186"/>
      <c r="B3186"/>
      <c r="C3186"/>
      <c r="D3186"/>
      <c r="E3186"/>
      <c r="F3186"/>
    </row>
    <row r="3187" spans="1:6" ht="14.4" x14ac:dyDescent="0.3">
      <c r="A3187"/>
      <c r="B3187"/>
      <c r="C3187"/>
      <c r="D3187"/>
      <c r="E3187"/>
      <c r="F3187"/>
    </row>
    <row r="3188" spans="1:6" ht="14.4" x14ac:dyDescent="0.3">
      <c r="A3188"/>
      <c r="B3188"/>
      <c r="C3188"/>
      <c r="D3188"/>
      <c r="E3188"/>
      <c r="F3188"/>
    </row>
    <row r="3189" spans="1:6" ht="14.4" x14ac:dyDescent="0.3">
      <c r="A3189"/>
      <c r="B3189"/>
      <c r="C3189"/>
      <c r="D3189"/>
      <c r="E3189"/>
      <c r="F3189"/>
    </row>
    <row r="3190" spans="1:6" ht="14.4" x14ac:dyDescent="0.3">
      <c r="A3190"/>
      <c r="B3190"/>
      <c r="C3190"/>
      <c r="D3190"/>
      <c r="E3190"/>
      <c r="F3190"/>
    </row>
    <row r="3191" spans="1:6" ht="14.4" x14ac:dyDescent="0.3">
      <c r="A3191"/>
      <c r="B3191"/>
      <c r="C3191"/>
      <c r="D3191"/>
      <c r="E3191"/>
      <c r="F3191"/>
    </row>
    <row r="3192" spans="1:6" ht="14.4" x14ac:dyDescent="0.3">
      <c r="A3192"/>
      <c r="B3192"/>
      <c r="C3192"/>
      <c r="D3192"/>
      <c r="E3192"/>
      <c r="F3192"/>
    </row>
    <row r="3193" spans="1:6" ht="14.4" x14ac:dyDescent="0.3">
      <c r="A3193"/>
      <c r="B3193"/>
      <c r="C3193"/>
      <c r="D3193"/>
      <c r="E3193"/>
      <c r="F3193"/>
    </row>
    <row r="3194" spans="1:6" ht="14.4" x14ac:dyDescent="0.3">
      <c r="A3194"/>
      <c r="B3194"/>
      <c r="C3194"/>
      <c r="D3194"/>
      <c r="E3194"/>
      <c r="F3194"/>
    </row>
    <row r="3195" spans="1:6" ht="14.4" x14ac:dyDescent="0.3">
      <c r="A3195"/>
      <c r="B3195"/>
      <c r="C3195"/>
      <c r="D3195"/>
      <c r="E3195"/>
      <c r="F3195"/>
    </row>
    <row r="3196" spans="1:6" ht="14.4" x14ac:dyDescent="0.3">
      <c r="A3196"/>
      <c r="B3196"/>
      <c r="C3196"/>
      <c r="D3196"/>
      <c r="E3196"/>
      <c r="F3196"/>
    </row>
    <row r="3197" spans="1:6" ht="14.4" x14ac:dyDescent="0.3">
      <c r="A3197"/>
      <c r="B3197"/>
      <c r="C3197"/>
      <c r="D3197"/>
      <c r="E3197"/>
      <c r="F3197"/>
    </row>
    <row r="3198" spans="1:6" ht="14.4" x14ac:dyDescent="0.3">
      <c r="A3198"/>
      <c r="B3198"/>
      <c r="C3198"/>
      <c r="D3198"/>
      <c r="E3198"/>
      <c r="F3198"/>
    </row>
    <row r="3199" spans="1:6" ht="14.4" x14ac:dyDescent="0.3">
      <c r="A3199"/>
      <c r="B3199"/>
      <c r="C3199"/>
      <c r="D3199"/>
      <c r="E3199"/>
      <c r="F3199"/>
    </row>
    <row r="3200" spans="1:6" ht="14.4" x14ac:dyDescent="0.3">
      <c r="A3200"/>
      <c r="B3200"/>
      <c r="C3200"/>
      <c r="D3200"/>
      <c r="E3200"/>
      <c r="F3200"/>
    </row>
    <row r="3201" spans="1:6" ht="14.4" x14ac:dyDescent="0.3">
      <c r="A3201"/>
      <c r="B3201"/>
      <c r="C3201"/>
      <c r="D3201"/>
      <c r="E3201"/>
      <c r="F3201"/>
    </row>
    <row r="3202" spans="1:6" ht="14.4" x14ac:dyDescent="0.3">
      <c r="A3202"/>
      <c r="B3202"/>
      <c r="C3202"/>
      <c r="D3202"/>
      <c r="E3202"/>
      <c r="F3202"/>
    </row>
    <row r="3203" spans="1:6" ht="14.4" x14ac:dyDescent="0.3">
      <c r="A3203"/>
      <c r="B3203"/>
      <c r="C3203"/>
      <c r="D3203"/>
      <c r="E3203"/>
      <c r="F3203"/>
    </row>
    <row r="3204" spans="1:6" ht="14.4" x14ac:dyDescent="0.3">
      <c r="A3204"/>
      <c r="B3204"/>
      <c r="C3204"/>
      <c r="D3204"/>
      <c r="E3204"/>
      <c r="F3204"/>
    </row>
    <row r="3205" spans="1:6" ht="14.4" x14ac:dyDescent="0.3">
      <c r="A3205"/>
      <c r="B3205"/>
      <c r="C3205"/>
      <c r="D3205"/>
      <c r="E3205"/>
      <c r="F3205"/>
    </row>
    <row r="3206" spans="1:6" ht="14.4" x14ac:dyDescent="0.3">
      <c r="A3206"/>
      <c r="B3206"/>
      <c r="C3206"/>
      <c r="D3206"/>
      <c r="E3206"/>
      <c r="F3206"/>
    </row>
    <row r="3207" spans="1:6" ht="14.4" x14ac:dyDescent="0.3">
      <c r="A3207"/>
      <c r="B3207"/>
      <c r="C3207"/>
      <c r="D3207"/>
      <c r="E3207"/>
      <c r="F3207"/>
    </row>
    <row r="3208" spans="1:6" ht="14.4" x14ac:dyDescent="0.3">
      <c r="A3208"/>
      <c r="B3208"/>
      <c r="C3208"/>
      <c r="D3208"/>
      <c r="E3208"/>
      <c r="F3208"/>
    </row>
    <row r="3209" spans="1:6" ht="14.4" x14ac:dyDescent="0.3">
      <c r="A3209"/>
      <c r="B3209"/>
      <c r="C3209"/>
      <c r="D3209"/>
      <c r="E3209"/>
      <c r="F3209"/>
    </row>
    <row r="3210" spans="1:6" ht="14.4" x14ac:dyDescent="0.3">
      <c r="A3210"/>
      <c r="B3210"/>
      <c r="C3210"/>
      <c r="D3210"/>
      <c r="E3210"/>
      <c r="F3210"/>
    </row>
    <row r="3211" spans="1:6" ht="14.4" x14ac:dyDescent="0.3">
      <c r="A3211"/>
      <c r="B3211"/>
      <c r="C3211"/>
      <c r="D3211"/>
      <c r="E3211"/>
      <c r="F3211"/>
    </row>
    <row r="3212" spans="1:6" ht="14.4" x14ac:dyDescent="0.3">
      <c r="A3212"/>
      <c r="B3212"/>
      <c r="C3212"/>
      <c r="D3212"/>
      <c r="E3212"/>
      <c r="F3212"/>
    </row>
    <row r="3213" spans="1:6" ht="14.4" x14ac:dyDescent="0.3">
      <c r="A3213"/>
      <c r="B3213"/>
      <c r="C3213"/>
      <c r="D3213"/>
      <c r="E3213"/>
      <c r="F3213"/>
    </row>
    <row r="3214" spans="1:6" ht="14.4" x14ac:dyDescent="0.3">
      <c r="A3214"/>
      <c r="B3214"/>
      <c r="C3214"/>
      <c r="D3214"/>
      <c r="E3214"/>
      <c r="F3214"/>
    </row>
    <row r="3215" spans="1:6" ht="14.4" x14ac:dyDescent="0.3">
      <c r="A3215"/>
      <c r="B3215"/>
      <c r="C3215"/>
      <c r="D3215"/>
      <c r="E3215"/>
      <c r="F3215"/>
    </row>
    <row r="3216" spans="1:6" ht="14.4" x14ac:dyDescent="0.3">
      <c r="A3216"/>
      <c r="B3216"/>
      <c r="C3216"/>
      <c r="D3216"/>
      <c r="E3216"/>
      <c r="F3216"/>
    </row>
    <row r="3217" spans="1:6" ht="14.4" x14ac:dyDescent="0.3">
      <c r="A3217"/>
      <c r="B3217"/>
      <c r="C3217"/>
      <c r="D3217"/>
      <c r="E3217"/>
      <c r="F3217"/>
    </row>
    <row r="3218" spans="1:6" ht="14.4" x14ac:dyDescent="0.3">
      <c r="A3218"/>
      <c r="B3218"/>
      <c r="C3218"/>
      <c r="D3218"/>
      <c r="E3218"/>
      <c r="F3218"/>
    </row>
    <row r="3219" spans="1:6" ht="14.4" x14ac:dyDescent="0.3">
      <c r="A3219"/>
      <c r="B3219"/>
      <c r="C3219"/>
      <c r="D3219"/>
      <c r="E3219"/>
      <c r="F3219"/>
    </row>
    <row r="3220" spans="1:6" ht="14.4" x14ac:dyDescent="0.3">
      <c r="A3220"/>
      <c r="B3220"/>
      <c r="C3220"/>
      <c r="D3220"/>
      <c r="E3220"/>
      <c r="F3220"/>
    </row>
    <row r="3221" spans="1:6" ht="14.4" x14ac:dyDescent="0.3">
      <c r="A3221"/>
      <c r="B3221"/>
      <c r="C3221"/>
      <c r="D3221"/>
      <c r="E3221"/>
      <c r="F3221"/>
    </row>
    <row r="3222" spans="1:6" ht="14.4" x14ac:dyDescent="0.3">
      <c r="A3222"/>
      <c r="B3222"/>
      <c r="C3222"/>
      <c r="D3222"/>
      <c r="E3222"/>
      <c r="F3222"/>
    </row>
    <row r="3223" spans="1:6" ht="14.4" x14ac:dyDescent="0.3">
      <c r="A3223"/>
      <c r="B3223"/>
      <c r="C3223"/>
      <c r="D3223"/>
      <c r="E3223"/>
      <c r="F3223"/>
    </row>
    <row r="3224" spans="1:6" ht="14.4" x14ac:dyDescent="0.3">
      <c r="A3224"/>
      <c r="B3224"/>
      <c r="C3224"/>
      <c r="D3224"/>
      <c r="E3224"/>
      <c r="F3224"/>
    </row>
    <row r="3225" spans="1:6" ht="14.4" x14ac:dyDescent="0.3">
      <c r="A3225"/>
      <c r="B3225"/>
      <c r="C3225"/>
      <c r="D3225"/>
      <c r="E3225"/>
      <c r="F3225"/>
    </row>
    <row r="3226" spans="1:6" ht="14.4" x14ac:dyDescent="0.3">
      <c r="A3226"/>
      <c r="B3226"/>
      <c r="C3226"/>
      <c r="D3226"/>
      <c r="E3226"/>
      <c r="F3226"/>
    </row>
    <row r="3227" spans="1:6" ht="14.4" x14ac:dyDescent="0.3">
      <c r="A3227"/>
      <c r="B3227"/>
      <c r="C3227"/>
      <c r="D3227"/>
      <c r="E3227"/>
      <c r="F3227"/>
    </row>
    <row r="3228" spans="1:6" ht="14.4" x14ac:dyDescent="0.3">
      <c r="A3228"/>
      <c r="B3228"/>
      <c r="C3228"/>
      <c r="D3228"/>
      <c r="E3228"/>
      <c r="F3228"/>
    </row>
    <row r="3229" spans="1:6" ht="14.4" x14ac:dyDescent="0.3">
      <c r="A3229"/>
      <c r="B3229"/>
      <c r="C3229"/>
      <c r="D3229"/>
      <c r="E3229"/>
      <c r="F3229"/>
    </row>
    <row r="3230" spans="1:6" ht="14.4" x14ac:dyDescent="0.3">
      <c r="A3230"/>
      <c r="B3230"/>
      <c r="C3230"/>
      <c r="D3230"/>
      <c r="E3230"/>
      <c r="F3230"/>
    </row>
    <row r="3231" spans="1:6" ht="14.4" x14ac:dyDescent="0.3">
      <c r="A3231"/>
      <c r="B3231"/>
      <c r="C3231"/>
      <c r="D3231"/>
      <c r="E3231"/>
      <c r="F3231"/>
    </row>
    <row r="3232" spans="1:6" ht="14.4" x14ac:dyDescent="0.3">
      <c r="A3232"/>
      <c r="B3232"/>
      <c r="C3232"/>
      <c r="D3232"/>
      <c r="E3232"/>
      <c r="F3232"/>
    </row>
    <row r="3233" spans="1:6" ht="14.4" x14ac:dyDescent="0.3">
      <c r="A3233"/>
      <c r="B3233"/>
      <c r="C3233"/>
      <c r="D3233"/>
      <c r="E3233"/>
      <c r="F3233"/>
    </row>
    <row r="3234" spans="1:6" ht="14.4" x14ac:dyDescent="0.3">
      <c r="A3234"/>
      <c r="B3234"/>
      <c r="C3234"/>
      <c r="D3234"/>
      <c r="E3234"/>
      <c r="F3234"/>
    </row>
    <row r="3235" spans="1:6" ht="14.4" x14ac:dyDescent="0.3">
      <c r="A3235"/>
      <c r="B3235"/>
      <c r="C3235"/>
      <c r="D3235"/>
      <c r="E3235"/>
      <c r="F3235"/>
    </row>
    <row r="3236" spans="1:6" ht="14.4" x14ac:dyDescent="0.3">
      <c r="A3236"/>
      <c r="B3236"/>
      <c r="C3236"/>
      <c r="D3236"/>
      <c r="E3236"/>
      <c r="F3236"/>
    </row>
    <row r="3237" spans="1:6" ht="14.4" x14ac:dyDescent="0.3">
      <c r="A3237"/>
      <c r="B3237"/>
      <c r="C3237"/>
      <c r="D3237"/>
      <c r="E3237"/>
      <c r="F3237"/>
    </row>
    <row r="3238" spans="1:6" ht="14.4" x14ac:dyDescent="0.3">
      <c r="A3238"/>
      <c r="B3238"/>
      <c r="C3238"/>
      <c r="D3238"/>
      <c r="E3238"/>
      <c r="F3238"/>
    </row>
    <row r="3239" spans="1:6" ht="14.4" x14ac:dyDescent="0.3">
      <c r="A3239"/>
      <c r="B3239"/>
      <c r="C3239"/>
      <c r="D3239"/>
      <c r="E3239"/>
      <c r="F3239"/>
    </row>
    <row r="3240" spans="1:6" ht="14.4" x14ac:dyDescent="0.3">
      <c r="A3240"/>
      <c r="B3240"/>
      <c r="C3240"/>
      <c r="D3240"/>
      <c r="E3240"/>
      <c r="F3240"/>
    </row>
    <row r="3241" spans="1:6" ht="14.4" x14ac:dyDescent="0.3">
      <c r="A3241"/>
      <c r="B3241"/>
      <c r="C3241"/>
      <c r="D3241"/>
      <c r="E3241"/>
      <c r="F3241"/>
    </row>
    <row r="3242" spans="1:6" ht="14.4" x14ac:dyDescent="0.3">
      <c r="A3242"/>
      <c r="B3242"/>
      <c r="C3242"/>
      <c r="D3242"/>
      <c r="E3242"/>
      <c r="F3242"/>
    </row>
    <row r="3243" spans="1:6" ht="14.4" x14ac:dyDescent="0.3">
      <c r="A3243"/>
      <c r="B3243"/>
      <c r="C3243"/>
      <c r="D3243"/>
      <c r="E3243"/>
      <c r="F3243"/>
    </row>
    <row r="3244" spans="1:6" ht="14.4" x14ac:dyDescent="0.3">
      <c r="A3244"/>
      <c r="B3244"/>
      <c r="C3244"/>
      <c r="D3244"/>
      <c r="E3244"/>
      <c r="F3244"/>
    </row>
    <row r="3245" spans="1:6" ht="14.4" x14ac:dyDescent="0.3">
      <c r="A3245"/>
      <c r="B3245"/>
      <c r="C3245"/>
      <c r="D3245"/>
      <c r="E3245"/>
      <c r="F3245"/>
    </row>
    <row r="3246" spans="1:6" ht="14.4" x14ac:dyDescent="0.3">
      <c r="A3246"/>
      <c r="B3246"/>
      <c r="C3246"/>
      <c r="D3246"/>
      <c r="E3246"/>
      <c r="F3246"/>
    </row>
    <row r="3247" spans="1:6" ht="14.4" x14ac:dyDescent="0.3">
      <c r="A3247"/>
      <c r="B3247"/>
      <c r="C3247"/>
      <c r="D3247"/>
      <c r="E3247"/>
      <c r="F3247"/>
    </row>
    <row r="3248" spans="1:6" ht="14.4" x14ac:dyDescent="0.3">
      <c r="A3248"/>
      <c r="B3248"/>
      <c r="C3248"/>
      <c r="D3248"/>
      <c r="E3248"/>
      <c r="F3248"/>
    </row>
    <row r="3249" spans="1:6" ht="14.4" x14ac:dyDescent="0.3">
      <c r="A3249"/>
      <c r="B3249"/>
      <c r="C3249"/>
      <c r="D3249"/>
      <c r="E3249"/>
      <c r="F3249"/>
    </row>
    <row r="3250" spans="1:6" ht="14.4" x14ac:dyDescent="0.3">
      <c r="A3250"/>
      <c r="B3250"/>
      <c r="C3250"/>
      <c r="D3250"/>
      <c r="E3250"/>
      <c r="F3250"/>
    </row>
    <row r="3251" spans="1:6" ht="14.4" x14ac:dyDescent="0.3">
      <c r="A3251"/>
      <c r="B3251"/>
      <c r="C3251"/>
      <c r="D3251"/>
      <c r="E3251"/>
      <c r="F3251"/>
    </row>
    <row r="3252" spans="1:6" ht="14.4" x14ac:dyDescent="0.3">
      <c r="A3252"/>
      <c r="B3252"/>
      <c r="C3252"/>
      <c r="D3252"/>
      <c r="E3252"/>
      <c r="F3252"/>
    </row>
    <row r="3253" spans="1:6" ht="14.4" x14ac:dyDescent="0.3">
      <c r="A3253"/>
      <c r="B3253"/>
      <c r="C3253"/>
      <c r="D3253"/>
      <c r="E3253"/>
      <c r="F3253"/>
    </row>
    <row r="3254" spans="1:6" ht="14.4" x14ac:dyDescent="0.3">
      <c r="A3254"/>
      <c r="B3254"/>
      <c r="C3254"/>
      <c r="D3254"/>
      <c r="E3254"/>
      <c r="F3254"/>
    </row>
    <row r="3255" spans="1:6" ht="14.4" x14ac:dyDescent="0.3">
      <c r="A3255"/>
      <c r="B3255"/>
      <c r="C3255"/>
      <c r="D3255"/>
      <c r="E3255"/>
      <c r="F3255"/>
    </row>
    <row r="3256" spans="1:6" ht="14.4" x14ac:dyDescent="0.3">
      <c r="A3256"/>
      <c r="B3256"/>
      <c r="C3256"/>
      <c r="D3256"/>
      <c r="E3256"/>
      <c r="F3256"/>
    </row>
    <row r="3257" spans="1:6" ht="14.4" x14ac:dyDescent="0.3">
      <c r="A3257"/>
      <c r="B3257"/>
      <c r="C3257"/>
      <c r="D3257"/>
      <c r="E3257"/>
      <c r="F3257"/>
    </row>
    <row r="3258" spans="1:6" ht="14.4" x14ac:dyDescent="0.3">
      <c r="A3258"/>
      <c r="B3258"/>
      <c r="C3258"/>
      <c r="D3258"/>
      <c r="E3258"/>
      <c r="F3258"/>
    </row>
    <row r="3259" spans="1:6" ht="14.4" x14ac:dyDescent="0.3">
      <c r="A3259"/>
      <c r="B3259"/>
      <c r="C3259"/>
      <c r="D3259"/>
      <c r="E3259"/>
      <c r="F3259"/>
    </row>
    <row r="3260" spans="1:6" ht="14.4" x14ac:dyDescent="0.3">
      <c r="A3260"/>
      <c r="B3260"/>
      <c r="C3260"/>
      <c r="D3260"/>
      <c r="E3260"/>
      <c r="F3260"/>
    </row>
    <row r="3261" spans="1:6" ht="14.4" x14ac:dyDescent="0.3">
      <c r="A3261"/>
      <c r="B3261"/>
      <c r="C3261"/>
      <c r="D3261"/>
      <c r="E3261"/>
      <c r="F3261"/>
    </row>
    <row r="3262" spans="1:6" ht="14.4" x14ac:dyDescent="0.3">
      <c r="A3262"/>
      <c r="B3262"/>
      <c r="C3262"/>
      <c r="D3262"/>
      <c r="E3262"/>
      <c r="F3262"/>
    </row>
    <row r="3263" spans="1:6" ht="14.4" x14ac:dyDescent="0.3">
      <c r="A3263"/>
      <c r="B3263"/>
      <c r="C3263"/>
      <c r="D3263"/>
      <c r="E3263"/>
      <c r="F3263"/>
    </row>
    <row r="3264" spans="1:6" ht="14.4" x14ac:dyDescent="0.3">
      <c r="A3264"/>
      <c r="B3264"/>
      <c r="C3264"/>
      <c r="D3264"/>
      <c r="E3264"/>
      <c r="F3264"/>
    </row>
    <row r="3265" spans="1:6" ht="14.4" x14ac:dyDescent="0.3">
      <c r="A3265"/>
      <c r="B3265"/>
      <c r="C3265"/>
      <c r="D3265"/>
      <c r="E3265"/>
      <c r="F3265"/>
    </row>
    <row r="3266" spans="1:6" ht="14.4" x14ac:dyDescent="0.3">
      <c r="A3266"/>
      <c r="B3266"/>
      <c r="C3266"/>
      <c r="D3266"/>
      <c r="E3266"/>
      <c r="F3266"/>
    </row>
    <row r="3267" spans="1:6" ht="14.4" x14ac:dyDescent="0.3">
      <c r="A3267"/>
      <c r="B3267"/>
      <c r="C3267"/>
      <c r="D3267"/>
      <c r="E3267"/>
      <c r="F3267"/>
    </row>
    <row r="3268" spans="1:6" ht="14.4" x14ac:dyDescent="0.3">
      <c r="A3268"/>
      <c r="B3268"/>
      <c r="C3268"/>
      <c r="D3268"/>
      <c r="E3268"/>
      <c r="F3268"/>
    </row>
    <row r="3269" spans="1:6" ht="14.4" x14ac:dyDescent="0.3">
      <c r="A3269"/>
      <c r="B3269"/>
      <c r="C3269"/>
      <c r="D3269"/>
      <c r="E3269"/>
      <c r="F3269"/>
    </row>
    <row r="3270" spans="1:6" ht="14.4" x14ac:dyDescent="0.3">
      <c r="A3270"/>
      <c r="B3270"/>
      <c r="C3270"/>
      <c r="D3270"/>
      <c r="E3270"/>
      <c r="F3270"/>
    </row>
    <row r="3271" spans="1:6" ht="14.4" x14ac:dyDescent="0.3">
      <c r="A3271"/>
      <c r="B3271"/>
      <c r="C3271"/>
      <c r="D3271"/>
      <c r="E3271"/>
      <c r="F3271"/>
    </row>
    <row r="3272" spans="1:6" ht="14.4" x14ac:dyDescent="0.3">
      <c r="A3272"/>
      <c r="B3272"/>
      <c r="C3272"/>
      <c r="D3272"/>
      <c r="E3272"/>
      <c r="F3272"/>
    </row>
    <row r="3273" spans="1:6" ht="14.4" x14ac:dyDescent="0.3">
      <c r="A3273"/>
      <c r="B3273"/>
      <c r="C3273"/>
      <c r="D3273"/>
      <c r="E3273"/>
      <c r="F3273"/>
    </row>
    <row r="3274" spans="1:6" ht="14.4" x14ac:dyDescent="0.3">
      <c r="A3274"/>
      <c r="B3274"/>
      <c r="C3274"/>
      <c r="D3274"/>
      <c r="E3274"/>
      <c r="F3274"/>
    </row>
    <row r="3275" spans="1:6" ht="14.4" x14ac:dyDescent="0.3">
      <c r="A3275"/>
      <c r="B3275"/>
      <c r="C3275"/>
      <c r="D3275"/>
      <c r="E3275"/>
      <c r="F3275"/>
    </row>
    <row r="3276" spans="1:6" ht="14.4" x14ac:dyDescent="0.3">
      <c r="A3276"/>
      <c r="B3276"/>
      <c r="C3276"/>
      <c r="D3276"/>
      <c r="E3276"/>
      <c r="F3276"/>
    </row>
    <row r="3277" spans="1:6" ht="14.4" x14ac:dyDescent="0.3">
      <c r="A3277"/>
      <c r="B3277"/>
      <c r="C3277"/>
      <c r="D3277"/>
      <c r="E3277"/>
      <c r="F3277"/>
    </row>
    <row r="3278" spans="1:6" ht="14.4" x14ac:dyDescent="0.3">
      <c r="A3278"/>
      <c r="B3278"/>
      <c r="C3278"/>
      <c r="D3278"/>
      <c r="E3278"/>
      <c r="F3278"/>
    </row>
    <row r="3279" spans="1:6" ht="14.4" x14ac:dyDescent="0.3">
      <c r="A3279"/>
      <c r="B3279"/>
      <c r="C3279"/>
      <c r="D3279"/>
      <c r="E3279"/>
      <c r="F3279"/>
    </row>
    <row r="3280" spans="1:6" ht="14.4" x14ac:dyDescent="0.3">
      <c r="A3280"/>
      <c r="B3280"/>
      <c r="C3280"/>
      <c r="D3280"/>
      <c r="E3280"/>
      <c r="F3280"/>
    </row>
    <row r="3281" spans="1:6" ht="14.4" x14ac:dyDescent="0.3">
      <c r="A3281"/>
      <c r="B3281"/>
      <c r="C3281"/>
      <c r="D3281"/>
      <c r="E3281"/>
      <c r="F3281"/>
    </row>
    <row r="3282" spans="1:6" ht="14.4" x14ac:dyDescent="0.3">
      <c r="A3282"/>
      <c r="B3282"/>
      <c r="C3282"/>
      <c r="D3282"/>
      <c r="E3282"/>
      <c r="F3282"/>
    </row>
    <row r="3283" spans="1:6" ht="14.4" x14ac:dyDescent="0.3">
      <c r="A3283"/>
      <c r="B3283"/>
      <c r="C3283"/>
      <c r="D3283"/>
      <c r="E3283"/>
      <c r="F3283"/>
    </row>
    <row r="3284" spans="1:6" ht="14.4" x14ac:dyDescent="0.3">
      <c r="A3284"/>
      <c r="B3284"/>
      <c r="C3284"/>
      <c r="D3284"/>
      <c r="E3284"/>
      <c r="F3284"/>
    </row>
    <row r="3285" spans="1:6" ht="14.4" x14ac:dyDescent="0.3">
      <c r="A3285"/>
      <c r="B3285"/>
      <c r="C3285"/>
      <c r="D3285"/>
      <c r="E3285"/>
      <c r="F3285"/>
    </row>
    <row r="3286" spans="1:6" ht="14.4" x14ac:dyDescent="0.3">
      <c r="A3286"/>
      <c r="B3286"/>
      <c r="C3286"/>
      <c r="D3286"/>
      <c r="E3286"/>
      <c r="F3286"/>
    </row>
    <row r="3287" spans="1:6" ht="14.4" x14ac:dyDescent="0.3">
      <c r="A3287"/>
      <c r="B3287"/>
      <c r="C3287"/>
      <c r="D3287"/>
      <c r="E3287"/>
      <c r="F3287"/>
    </row>
    <row r="3288" spans="1:6" ht="14.4" x14ac:dyDescent="0.3">
      <c r="A3288"/>
      <c r="B3288"/>
      <c r="C3288"/>
      <c r="D3288"/>
      <c r="E3288"/>
      <c r="F3288"/>
    </row>
    <row r="3289" spans="1:6" ht="14.4" x14ac:dyDescent="0.3">
      <c r="A3289"/>
      <c r="B3289"/>
      <c r="C3289"/>
      <c r="D3289"/>
      <c r="E3289"/>
      <c r="F3289"/>
    </row>
    <row r="3290" spans="1:6" ht="14.4" x14ac:dyDescent="0.3">
      <c r="A3290"/>
      <c r="B3290"/>
      <c r="C3290"/>
      <c r="D3290"/>
      <c r="E3290"/>
      <c r="F3290"/>
    </row>
    <row r="3291" spans="1:6" ht="14.4" x14ac:dyDescent="0.3">
      <c r="A3291"/>
      <c r="B3291"/>
      <c r="C3291"/>
      <c r="D3291"/>
      <c r="E3291"/>
      <c r="F3291"/>
    </row>
    <row r="3292" spans="1:6" ht="14.4" x14ac:dyDescent="0.3">
      <c r="A3292"/>
      <c r="B3292"/>
      <c r="C3292"/>
      <c r="D3292"/>
      <c r="E3292"/>
      <c r="F3292"/>
    </row>
    <row r="3293" spans="1:6" ht="14.4" x14ac:dyDescent="0.3">
      <c r="A3293"/>
      <c r="B3293"/>
      <c r="C3293"/>
      <c r="D3293"/>
      <c r="E3293"/>
      <c r="F3293"/>
    </row>
    <row r="3294" spans="1:6" ht="14.4" x14ac:dyDescent="0.3">
      <c r="A3294"/>
      <c r="B3294"/>
      <c r="C3294"/>
      <c r="D3294"/>
      <c r="E3294"/>
      <c r="F3294"/>
    </row>
    <row r="3295" spans="1:6" ht="14.4" x14ac:dyDescent="0.3">
      <c r="A3295"/>
      <c r="B3295"/>
      <c r="C3295"/>
      <c r="D3295"/>
      <c r="E3295"/>
      <c r="F3295"/>
    </row>
    <row r="3296" spans="1:6" ht="14.4" x14ac:dyDescent="0.3">
      <c r="A3296"/>
      <c r="B3296"/>
      <c r="C3296"/>
      <c r="D3296"/>
      <c r="E3296"/>
      <c r="F3296"/>
    </row>
    <row r="3297" spans="1:6" ht="14.4" x14ac:dyDescent="0.3">
      <c r="A3297"/>
      <c r="B3297"/>
      <c r="C3297"/>
      <c r="D3297"/>
      <c r="E3297"/>
      <c r="F3297"/>
    </row>
    <row r="3298" spans="1:6" ht="14.4" x14ac:dyDescent="0.3">
      <c r="A3298"/>
      <c r="B3298"/>
      <c r="C3298"/>
      <c r="D3298"/>
      <c r="E3298"/>
      <c r="F3298"/>
    </row>
    <row r="3299" spans="1:6" ht="14.4" x14ac:dyDescent="0.3">
      <c r="A3299"/>
      <c r="B3299"/>
      <c r="C3299"/>
      <c r="D3299"/>
      <c r="E3299"/>
      <c r="F3299"/>
    </row>
    <row r="3300" spans="1:6" ht="14.4" x14ac:dyDescent="0.3">
      <c r="A3300"/>
      <c r="B3300"/>
      <c r="C3300"/>
      <c r="D3300"/>
      <c r="E3300"/>
      <c r="F3300"/>
    </row>
    <row r="3301" spans="1:6" ht="14.4" x14ac:dyDescent="0.3">
      <c r="A3301"/>
      <c r="B3301"/>
      <c r="C3301"/>
      <c r="D3301"/>
      <c r="E3301"/>
      <c r="F3301"/>
    </row>
    <row r="3302" spans="1:6" ht="14.4" x14ac:dyDescent="0.3">
      <c r="A3302"/>
      <c r="B3302"/>
      <c r="C3302"/>
      <c r="D3302"/>
      <c r="E3302"/>
      <c r="F3302"/>
    </row>
    <row r="3303" spans="1:6" ht="14.4" x14ac:dyDescent="0.3">
      <c r="A3303"/>
      <c r="B3303"/>
      <c r="C3303"/>
      <c r="D3303"/>
      <c r="E3303"/>
      <c r="F3303"/>
    </row>
    <row r="3304" spans="1:6" ht="14.4" x14ac:dyDescent="0.3">
      <c r="A3304"/>
      <c r="B3304"/>
      <c r="C3304"/>
      <c r="D3304"/>
      <c r="E3304"/>
      <c r="F3304"/>
    </row>
    <row r="3305" spans="1:6" ht="14.4" x14ac:dyDescent="0.3">
      <c r="A3305"/>
      <c r="B3305"/>
      <c r="C3305"/>
      <c r="D3305"/>
      <c r="E3305"/>
      <c r="F3305"/>
    </row>
    <row r="3306" spans="1:6" ht="14.4" x14ac:dyDescent="0.3">
      <c r="A3306"/>
      <c r="B3306"/>
      <c r="C3306"/>
      <c r="D3306"/>
      <c r="E3306"/>
      <c r="F3306"/>
    </row>
    <row r="3307" spans="1:6" ht="14.4" x14ac:dyDescent="0.3">
      <c r="A3307"/>
      <c r="B3307"/>
      <c r="C3307"/>
      <c r="D3307"/>
      <c r="E3307"/>
      <c r="F3307"/>
    </row>
    <row r="3308" spans="1:6" ht="14.4" x14ac:dyDescent="0.3">
      <c r="A3308"/>
      <c r="B3308"/>
      <c r="C3308"/>
      <c r="D3308"/>
      <c r="E3308"/>
      <c r="F3308"/>
    </row>
    <row r="3309" spans="1:6" ht="14.4" x14ac:dyDescent="0.3">
      <c r="A3309"/>
      <c r="B3309"/>
      <c r="C3309"/>
      <c r="D3309"/>
      <c r="E3309"/>
      <c r="F3309"/>
    </row>
    <row r="3310" spans="1:6" ht="14.4" x14ac:dyDescent="0.3">
      <c r="A3310"/>
      <c r="B3310"/>
      <c r="C3310"/>
      <c r="D3310"/>
      <c r="E3310"/>
      <c r="F3310"/>
    </row>
    <row r="3311" spans="1:6" ht="14.4" x14ac:dyDescent="0.3">
      <c r="A3311"/>
      <c r="B3311"/>
      <c r="C3311"/>
      <c r="D3311"/>
      <c r="E3311"/>
      <c r="F3311"/>
    </row>
    <row r="3312" spans="1:6" ht="14.4" x14ac:dyDescent="0.3">
      <c r="A3312"/>
      <c r="B3312"/>
      <c r="C3312"/>
      <c r="D3312"/>
      <c r="E3312"/>
      <c r="F3312"/>
    </row>
    <row r="3313" spans="1:6" ht="14.4" x14ac:dyDescent="0.3">
      <c r="A3313"/>
      <c r="B3313"/>
      <c r="C3313"/>
      <c r="D3313"/>
      <c r="E3313"/>
      <c r="F3313"/>
    </row>
    <row r="3314" spans="1:6" ht="14.4" x14ac:dyDescent="0.3">
      <c r="A3314"/>
      <c r="B3314"/>
      <c r="C3314"/>
      <c r="D3314"/>
      <c r="E3314"/>
      <c r="F3314"/>
    </row>
    <row r="3315" spans="1:6" ht="14.4" x14ac:dyDescent="0.3">
      <c r="A3315"/>
      <c r="B3315"/>
      <c r="C3315"/>
      <c r="D3315"/>
      <c r="E3315"/>
      <c r="F3315"/>
    </row>
    <row r="3316" spans="1:6" ht="14.4" x14ac:dyDescent="0.3">
      <c r="A3316"/>
      <c r="B3316"/>
      <c r="C3316"/>
      <c r="D3316"/>
      <c r="E3316"/>
      <c r="F3316"/>
    </row>
    <row r="3317" spans="1:6" ht="14.4" x14ac:dyDescent="0.3">
      <c r="A3317"/>
      <c r="B3317"/>
      <c r="C3317"/>
      <c r="D3317"/>
      <c r="E3317"/>
      <c r="F3317"/>
    </row>
    <row r="3318" spans="1:6" ht="14.4" x14ac:dyDescent="0.3">
      <c r="A3318"/>
      <c r="B3318"/>
      <c r="C3318"/>
      <c r="D3318"/>
      <c r="E3318"/>
      <c r="F3318"/>
    </row>
    <row r="3319" spans="1:6" ht="14.4" x14ac:dyDescent="0.3">
      <c r="A3319"/>
      <c r="B3319"/>
      <c r="C3319"/>
      <c r="D3319"/>
      <c r="E3319"/>
      <c r="F3319"/>
    </row>
    <row r="3320" spans="1:6" ht="14.4" x14ac:dyDescent="0.3">
      <c r="A3320"/>
      <c r="B3320"/>
      <c r="C3320"/>
      <c r="D3320"/>
      <c r="E3320"/>
      <c r="F3320"/>
    </row>
    <row r="3321" spans="1:6" ht="14.4" x14ac:dyDescent="0.3">
      <c r="A3321"/>
      <c r="B3321"/>
      <c r="C3321"/>
      <c r="D3321"/>
      <c r="E3321"/>
      <c r="F3321"/>
    </row>
    <row r="3322" spans="1:6" ht="14.4" x14ac:dyDescent="0.3">
      <c r="A3322"/>
      <c r="B3322"/>
      <c r="C3322"/>
      <c r="D3322"/>
      <c r="E3322"/>
      <c r="F3322"/>
    </row>
    <row r="3323" spans="1:6" ht="14.4" x14ac:dyDescent="0.3">
      <c r="A3323"/>
      <c r="B3323"/>
      <c r="C3323"/>
      <c r="D3323"/>
      <c r="E3323"/>
      <c r="F3323"/>
    </row>
    <row r="3324" spans="1:6" ht="14.4" x14ac:dyDescent="0.3">
      <c r="A3324"/>
      <c r="B3324"/>
      <c r="C3324"/>
      <c r="D3324"/>
      <c r="E3324"/>
      <c r="F3324"/>
    </row>
    <row r="3325" spans="1:6" ht="14.4" x14ac:dyDescent="0.3">
      <c r="A3325"/>
      <c r="B3325"/>
      <c r="C3325"/>
      <c r="D3325"/>
      <c r="E3325"/>
      <c r="F3325"/>
    </row>
    <row r="3326" spans="1:6" ht="14.4" x14ac:dyDescent="0.3">
      <c r="A3326"/>
      <c r="B3326"/>
      <c r="C3326"/>
      <c r="D3326"/>
      <c r="E3326"/>
      <c r="F3326"/>
    </row>
    <row r="3327" spans="1:6" ht="14.4" x14ac:dyDescent="0.3">
      <c r="A3327"/>
      <c r="B3327"/>
      <c r="C3327"/>
      <c r="D3327"/>
      <c r="E3327"/>
      <c r="F3327"/>
    </row>
    <row r="3328" spans="1:6" ht="14.4" x14ac:dyDescent="0.3">
      <c r="A3328"/>
      <c r="B3328"/>
      <c r="C3328"/>
      <c r="D3328"/>
      <c r="E3328"/>
      <c r="F3328"/>
    </row>
    <row r="3329" spans="1:6" ht="14.4" x14ac:dyDescent="0.3">
      <c r="A3329"/>
      <c r="B3329"/>
      <c r="C3329"/>
      <c r="D3329"/>
      <c r="E3329"/>
      <c r="F3329"/>
    </row>
    <row r="3330" spans="1:6" ht="14.4" x14ac:dyDescent="0.3">
      <c r="A3330"/>
      <c r="B3330"/>
      <c r="C3330"/>
      <c r="D3330"/>
      <c r="E3330"/>
      <c r="F3330"/>
    </row>
    <row r="3331" spans="1:6" ht="14.4" x14ac:dyDescent="0.3">
      <c r="A3331"/>
      <c r="B3331"/>
      <c r="C3331"/>
      <c r="D3331"/>
      <c r="E3331"/>
      <c r="F3331"/>
    </row>
    <row r="3332" spans="1:6" ht="14.4" x14ac:dyDescent="0.3">
      <c r="A3332"/>
      <c r="B3332"/>
      <c r="C3332"/>
      <c r="D3332"/>
      <c r="E3332"/>
      <c r="F3332"/>
    </row>
    <row r="3333" spans="1:6" ht="14.4" x14ac:dyDescent="0.3">
      <c r="A3333"/>
      <c r="B3333"/>
      <c r="C3333"/>
      <c r="D3333"/>
      <c r="E3333"/>
      <c r="F3333"/>
    </row>
    <row r="3334" spans="1:6" ht="14.4" x14ac:dyDescent="0.3">
      <c r="A3334"/>
      <c r="B3334"/>
      <c r="C3334"/>
      <c r="D3334"/>
      <c r="E3334"/>
      <c r="F3334"/>
    </row>
    <row r="3335" spans="1:6" ht="14.4" x14ac:dyDescent="0.3">
      <c r="A3335"/>
      <c r="B3335"/>
      <c r="C3335"/>
      <c r="D3335"/>
      <c r="E3335"/>
      <c r="F3335"/>
    </row>
    <row r="3336" spans="1:6" ht="14.4" x14ac:dyDescent="0.3">
      <c r="A3336"/>
      <c r="B3336"/>
      <c r="C3336"/>
      <c r="D3336"/>
      <c r="E3336"/>
      <c r="F3336"/>
    </row>
    <row r="3337" spans="1:6" ht="14.4" x14ac:dyDescent="0.3">
      <c r="A3337"/>
      <c r="B3337"/>
      <c r="C3337"/>
      <c r="D3337"/>
      <c r="E3337"/>
      <c r="F3337"/>
    </row>
    <row r="3338" spans="1:6" ht="14.4" x14ac:dyDescent="0.3">
      <c r="A3338"/>
      <c r="B3338"/>
      <c r="C3338"/>
      <c r="D3338"/>
      <c r="E3338"/>
      <c r="F3338"/>
    </row>
    <row r="3339" spans="1:6" ht="14.4" x14ac:dyDescent="0.3">
      <c r="A3339"/>
      <c r="B3339"/>
      <c r="C3339"/>
      <c r="D3339"/>
      <c r="E3339"/>
      <c r="F3339"/>
    </row>
    <row r="3340" spans="1:6" ht="14.4" x14ac:dyDescent="0.3">
      <c r="A3340"/>
      <c r="B3340"/>
      <c r="C3340"/>
      <c r="D3340"/>
      <c r="E3340"/>
      <c r="F3340"/>
    </row>
    <row r="3341" spans="1:6" ht="14.4" x14ac:dyDescent="0.3">
      <c r="A3341"/>
      <c r="B3341"/>
      <c r="C3341"/>
      <c r="D3341"/>
      <c r="E3341"/>
      <c r="F3341"/>
    </row>
    <row r="3342" spans="1:6" ht="14.4" x14ac:dyDescent="0.3">
      <c r="A3342"/>
      <c r="B3342"/>
      <c r="C3342"/>
      <c r="D3342"/>
      <c r="E3342"/>
      <c r="F3342"/>
    </row>
    <row r="3343" spans="1:6" ht="14.4" x14ac:dyDescent="0.3">
      <c r="A3343"/>
      <c r="B3343"/>
      <c r="C3343"/>
      <c r="D3343"/>
      <c r="E3343"/>
      <c r="F3343"/>
    </row>
    <row r="3344" spans="1:6" ht="14.4" x14ac:dyDescent="0.3">
      <c r="A3344"/>
      <c r="B3344"/>
      <c r="C3344"/>
      <c r="D3344"/>
      <c r="E3344"/>
      <c r="F3344"/>
    </row>
    <row r="3345" spans="1:6" ht="14.4" x14ac:dyDescent="0.3">
      <c r="A3345"/>
      <c r="B3345"/>
      <c r="C3345"/>
      <c r="D3345"/>
      <c r="E3345"/>
      <c r="F3345"/>
    </row>
    <row r="3346" spans="1:6" ht="14.4" x14ac:dyDescent="0.3">
      <c r="A3346"/>
      <c r="B3346"/>
      <c r="C3346"/>
      <c r="D3346"/>
      <c r="E3346"/>
      <c r="F3346"/>
    </row>
    <row r="3347" spans="1:6" ht="14.4" x14ac:dyDescent="0.3">
      <c r="A3347"/>
      <c r="B3347"/>
      <c r="C3347"/>
      <c r="D3347"/>
      <c r="E3347"/>
      <c r="F3347"/>
    </row>
    <row r="3348" spans="1:6" ht="14.4" x14ac:dyDescent="0.3">
      <c r="A3348"/>
      <c r="B3348"/>
      <c r="C3348"/>
      <c r="D3348"/>
      <c r="E3348"/>
      <c r="F3348"/>
    </row>
    <row r="3349" spans="1:6" ht="14.4" x14ac:dyDescent="0.3">
      <c r="A3349"/>
      <c r="B3349"/>
      <c r="C3349"/>
      <c r="D3349"/>
      <c r="E3349"/>
      <c r="F3349"/>
    </row>
    <row r="3350" spans="1:6" ht="14.4" x14ac:dyDescent="0.3">
      <c r="A3350"/>
      <c r="B3350"/>
      <c r="C3350"/>
      <c r="D3350"/>
      <c r="E3350"/>
      <c r="F3350"/>
    </row>
    <row r="3351" spans="1:6" ht="14.4" x14ac:dyDescent="0.3">
      <c r="A3351"/>
      <c r="B3351"/>
      <c r="C3351"/>
      <c r="D3351"/>
      <c r="E3351"/>
      <c r="F3351"/>
    </row>
    <row r="3352" spans="1:6" ht="14.4" x14ac:dyDescent="0.3">
      <c r="A3352"/>
      <c r="B3352"/>
      <c r="C3352"/>
      <c r="D3352"/>
      <c r="E3352"/>
      <c r="F3352"/>
    </row>
    <row r="3353" spans="1:6" ht="14.4" x14ac:dyDescent="0.3">
      <c r="A3353"/>
      <c r="B3353"/>
      <c r="C3353"/>
      <c r="D3353"/>
      <c r="E3353"/>
      <c r="F3353"/>
    </row>
    <row r="3354" spans="1:6" ht="14.4" x14ac:dyDescent="0.3">
      <c r="A3354"/>
      <c r="B3354"/>
      <c r="C3354"/>
      <c r="D3354"/>
      <c r="E3354"/>
      <c r="F3354"/>
    </row>
    <row r="3355" spans="1:6" ht="14.4" x14ac:dyDescent="0.3">
      <c r="A3355"/>
      <c r="B3355"/>
      <c r="C3355"/>
      <c r="D3355"/>
      <c r="E3355"/>
      <c r="F3355"/>
    </row>
    <row r="3356" spans="1:6" ht="14.4" x14ac:dyDescent="0.3">
      <c r="A3356"/>
      <c r="B3356"/>
      <c r="C3356"/>
      <c r="D3356"/>
      <c r="E3356"/>
      <c r="F3356"/>
    </row>
    <row r="3357" spans="1:6" ht="14.4" x14ac:dyDescent="0.3">
      <c r="A3357"/>
      <c r="B3357"/>
      <c r="C3357"/>
      <c r="D3357"/>
      <c r="E3357"/>
      <c r="F3357"/>
    </row>
    <row r="3358" spans="1:6" ht="14.4" x14ac:dyDescent="0.3">
      <c r="A3358"/>
      <c r="B3358"/>
      <c r="C3358"/>
      <c r="D3358"/>
      <c r="E3358"/>
      <c r="F3358"/>
    </row>
    <row r="3359" spans="1:6" ht="14.4" x14ac:dyDescent="0.3">
      <c r="A3359"/>
      <c r="B3359"/>
      <c r="C3359"/>
      <c r="D3359"/>
      <c r="E3359"/>
      <c r="F3359"/>
    </row>
    <row r="3360" spans="1:6" ht="14.4" x14ac:dyDescent="0.3">
      <c r="A3360"/>
      <c r="B3360"/>
      <c r="C3360"/>
      <c r="D3360"/>
      <c r="E3360"/>
      <c r="F3360"/>
    </row>
    <row r="3361" spans="1:6" ht="14.4" x14ac:dyDescent="0.3">
      <c r="A3361"/>
      <c r="B3361"/>
      <c r="C3361"/>
      <c r="D3361"/>
      <c r="E3361"/>
      <c r="F3361"/>
    </row>
    <row r="3362" spans="1:6" ht="14.4" x14ac:dyDescent="0.3">
      <c r="A3362"/>
      <c r="B3362"/>
      <c r="C3362"/>
      <c r="D3362"/>
      <c r="E3362"/>
      <c r="F3362"/>
    </row>
    <row r="3363" spans="1:6" ht="14.4" x14ac:dyDescent="0.3">
      <c r="A3363"/>
      <c r="B3363"/>
      <c r="C3363"/>
      <c r="D3363"/>
      <c r="E3363"/>
      <c r="F3363"/>
    </row>
    <row r="3364" spans="1:6" ht="14.4" x14ac:dyDescent="0.3">
      <c r="A3364"/>
      <c r="B3364"/>
      <c r="C3364"/>
      <c r="D3364"/>
      <c r="E3364"/>
      <c r="F3364"/>
    </row>
    <row r="3365" spans="1:6" ht="14.4" x14ac:dyDescent="0.3">
      <c r="A3365"/>
      <c r="B3365"/>
      <c r="C3365"/>
      <c r="D3365"/>
      <c r="E3365"/>
      <c r="F3365"/>
    </row>
    <row r="3366" spans="1:6" ht="14.4" x14ac:dyDescent="0.3">
      <c r="A3366"/>
      <c r="B3366"/>
      <c r="C3366"/>
      <c r="D3366"/>
      <c r="E3366"/>
      <c r="F3366"/>
    </row>
    <row r="3367" spans="1:6" ht="14.4" x14ac:dyDescent="0.3">
      <c r="A3367"/>
      <c r="B3367"/>
      <c r="C3367"/>
      <c r="D3367"/>
      <c r="E3367"/>
      <c r="F3367"/>
    </row>
    <row r="3368" spans="1:6" ht="14.4" x14ac:dyDescent="0.3">
      <c r="A3368"/>
      <c r="B3368"/>
      <c r="C3368"/>
      <c r="D3368"/>
      <c r="E3368"/>
      <c r="F3368"/>
    </row>
    <row r="3369" spans="1:6" ht="14.4" x14ac:dyDescent="0.3">
      <c r="A3369"/>
      <c r="B3369"/>
      <c r="C3369"/>
      <c r="D3369"/>
      <c r="E3369"/>
      <c r="F3369"/>
    </row>
    <row r="3370" spans="1:6" ht="14.4" x14ac:dyDescent="0.3">
      <c r="A3370"/>
      <c r="B3370"/>
      <c r="C3370"/>
      <c r="D3370"/>
      <c r="E3370"/>
      <c r="F3370"/>
    </row>
    <row r="3371" spans="1:6" ht="14.4" x14ac:dyDescent="0.3">
      <c r="A3371"/>
      <c r="B3371"/>
      <c r="C3371"/>
      <c r="D3371"/>
      <c r="E3371"/>
      <c r="F3371"/>
    </row>
    <row r="3372" spans="1:6" ht="14.4" x14ac:dyDescent="0.3">
      <c r="A3372"/>
      <c r="B3372"/>
      <c r="C3372"/>
      <c r="D3372"/>
      <c r="E3372"/>
      <c r="F3372"/>
    </row>
    <row r="3373" spans="1:6" ht="14.4" x14ac:dyDescent="0.3">
      <c r="A3373"/>
      <c r="B3373"/>
      <c r="C3373"/>
      <c r="D3373"/>
      <c r="E3373"/>
      <c r="F3373"/>
    </row>
    <row r="3374" spans="1:6" ht="14.4" x14ac:dyDescent="0.3">
      <c r="A3374"/>
      <c r="B3374"/>
      <c r="C3374"/>
      <c r="D3374"/>
      <c r="E3374"/>
      <c r="F3374"/>
    </row>
    <row r="3375" spans="1:6" ht="14.4" x14ac:dyDescent="0.3">
      <c r="A3375"/>
      <c r="B3375"/>
      <c r="C3375"/>
      <c r="D3375"/>
      <c r="E3375"/>
      <c r="F3375"/>
    </row>
    <row r="3376" spans="1:6" ht="14.4" x14ac:dyDescent="0.3">
      <c r="A3376"/>
      <c r="B3376"/>
      <c r="C3376"/>
      <c r="D3376"/>
      <c r="E3376"/>
      <c r="F3376"/>
    </row>
    <row r="3377" spans="1:6" ht="14.4" x14ac:dyDescent="0.3">
      <c r="A3377"/>
      <c r="B3377"/>
      <c r="C3377"/>
      <c r="D3377"/>
      <c r="E3377"/>
      <c r="F3377"/>
    </row>
    <row r="3378" spans="1:6" ht="14.4" x14ac:dyDescent="0.3">
      <c r="A3378"/>
      <c r="B3378"/>
      <c r="C3378"/>
      <c r="D3378"/>
      <c r="E3378"/>
      <c r="F3378"/>
    </row>
    <row r="3379" spans="1:6" ht="14.4" x14ac:dyDescent="0.3">
      <c r="A3379"/>
      <c r="B3379"/>
      <c r="C3379"/>
      <c r="D3379"/>
      <c r="E3379"/>
      <c r="F3379"/>
    </row>
    <row r="3380" spans="1:6" ht="14.4" x14ac:dyDescent="0.3">
      <c r="A3380"/>
      <c r="B3380"/>
      <c r="C3380"/>
      <c r="D3380"/>
      <c r="E3380"/>
      <c r="F3380"/>
    </row>
    <row r="3381" spans="1:6" ht="14.4" x14ac:dyDescent="0.3">
      <c r="A3381"/>
      <c r="B3381"/>
      <c r="C3381"/>
      <c r="D3381"/>
      <c r="E3381"/>
      <c r="F3381"/>
    </row>
    <row r="3382" spans="1:6" ht="14.4" x14ac:dyDescent="0.3">
      <c r="A3382"/>
      <c r="B3382"/>
      <c r="C3382"/>
      <c r="D3382"/>
      <c r="E3382"/>
      <c r="F3382"/>
    </row>
    <row r="3383" spans="1:6" ht="14.4" x14ac:dyDescent="0.3">
      <c r="A3383"/>
      <c r="B3383"/>
      <c r="C3383"/>
      <c r="D3383"/>
      <c r="E3383"/>
      <c r="F3383"/>
    </row>
    <row r="3384" spans="1:6" ht="14.4" x14ac:dyDescent="0.3">
      <c r="A3384"/>
      <c r="B3384"/>
      <c r="C3384"/>
      <c r="D3384"/>
      <c r="E3384"/>
      <c r="F3384"/>
    </row>
    <row r="3385" spans="1:6" ht="14.4" x14ac:dyDescent="0.3">
      <c r="A3385"/>
      <c r="B3385"/>
      <c r="C3385"/>
      <c r="D3385"/>
      <c r="E3385"/>
      <c r="F3385"/>
    </row>
    <row r="3386" spans="1:6" ht="14.4" x14ac:dyDescent="0.3">
      <c r="A3386"/>
      <c r="B3386"/>
      <c r="C3386"/>
      <c r="D3386"/>
      <c r="E3386"/>
      <c r="F3386"/>
    </row>
    <row r="3387" spans="1:6" ht="14.4" x14ac:dyDescent="0.3">
      <c r="A3387"/>
      <c r="B3387"/>
      <c r="C3387"/>
      <c r="D3387"/>
      <c r="E3387"/>
      <c r="F3387"/>
    </row>
    <row r="3388" spans="1:6" ht="14.4" x14ac:dyDescent="0.3">
      <c r="A3388"/>
      <c r="B3388"/>
      <c r="C3388"/>
      <c r="D3388"/>
      <c r="E3388"/>
      <c r="F3388"/>
    </row>
    <row r="3389" spans="1:6" ht="14.4" x14ac:dyDescent="0.3">
      <c r="A3389"/>
      <c r="B3389"/>
      <c r="C3389"/>
      <c r="D3389"/>
      <c r="E3389"/>
      <c r="F3389"/>
    </row>
    <row r="3390" spans="1:6" ht="14.4" x14ac:dyDescent="0.3">
      <c r="A3390"/>
      <c r="B3390"/>
      <c r="C3390"/>
      <c r="D3390"/>
      <c r="E3390"/>
      <c r="F3390"/>
    </row>
    <row r="3391" spans="1:6" ht="14.4" x14ac:dyDescent="0.3">
      <c r="A3391"/>
      <c r="B3391"/>
      <c r="C3391"/>
      <c r="D3391"/>
      <c r="E3391"/>
      <c r="F3391"/>
    </row>
    <row r="3392" spans="1:6" ht="14.4" x14ac:dyDescent="0.3">
      <c r="A3392"/>
      <c r="B3392"/>
      <c r="C3392"/>
      <c r="D3392"/>
      <c r="E3392"/>
      <c r="F3392"/>
    </row>
    <row r="3393" spans="1:6" ht="14.4" x14ac:dyDescent="0.3">
      <c r="A3393"/>
      <c r="B3393"/>
      <c r="C3393"/>
      <c r="D3393"/>
      <c r="E3393"/>
      <c r="F3393"/>
    </row>
    <row r="3394" spans="1:6" ht="14.4" x14ac:dyDescent="0.3">
      <c r="A3394"/>
      <c r="B3394"/>
      <c r="C3394"/>
      <c r="D3394"/>
      <c r="E3394"/>
      <c r="F3394"/>
    </row>
    <row r="3395" spans="1:6" ht="14.4" x14ac:dyDescent="0.3">
      <c r="A3395"/>
      <c r="B3395"/>
      <c r="C3395"/>
      <c r="D3395"/>
      <c r="E3395"/>
      <c r="F3395"/>
    </row>
    <row r="3396" spans="1:6" ht="14.4" x14ac:dyDescent="0.3">
      <c r="A3396"/>
      <c r="B3396"/>
      <c r="C3396"/>
      <c r="D3396"/>
      <c r="E3396"/>
      <c r="F3396"/>
    </row>
    <row r="3397" spans="1:6" ht="14.4" x14ac:dyDescent="0.3">
      <c r="A3397"/>
      <c r="B3397"/>
      <c r="C3397"/>
      <c r="D3397"/>
      <c r="E3397"/>
      <c r="F3397"/>
    </row>
    <row r="3398" spans="1:6" ht="14.4" x14ac:dyDescent="0.3">
      <c r="A3398"/>
      <c r="B3398"/>
      <c r="C3398"/>
      <c r="D3398"/>
      <c r="E3398"/>
      <c r="F3398"/>
    </row>
    <row r="3399" spans="1:6" ht="14.4" x14ac:dyDescent="0.3">
      <c r="A3399"/>
      <c r="B3399"/>
      <c r="C3399"/>
      <c r="D3399"/>
      <c r="E3399"/>
      <c r="F3399"/>
    </row>
    <row r="3400" spans="1:6" ht="14.4" x14ac:dyDescent="0.3">
      <c r="A3400"/>
      <c r="B3400"/>
      <c r="C3400"/>
      <c r="D3400"/>
      <c r="E3400"/>
      <c r="F3400"/>
    </row>
    <row r="3401" spans="1:6" ht="14.4" x14ac:dyDescent="0.3">
      <c r="A3401"/>
      <c r="B3401"/>
      <c r="C3401"/>
      <c r="D3401"/>
      <c r="E3401"/>
      <c r="F3401"/>
    </row>
    <row r="3402" spans="1:6" ht="14.4" x14ac:dyDescent="0.3">
      <c r="A3402"/>
      <c r="B3402"/>
      <c r="C3402"/>
      <c r="D3402"/>
      <c r="E3402"/>
      <c r="F3402"/>
    </row>
    <row r="3403" spans="1:6" ht="14.4" x14ac:dyDescent="0.3">
      <c r="A3403"/>
      <c r="B3403"/>
      <c r="C3403"/>
      <c r="D3403"/>
      <c r="E3403"/>
      <c r="F3403"/>
    </row>
    <row r="3404" spans="1:6" ht="14.4" x14ac:dyDescent="0.3">
      <c r="A3404"/>
      <c r="B3404"/>
      <c r="C3404"/>
      <c r="D3404"/>
      <c r="E3404"/>
      <c r="F3404"/>
    </row>
    <row r="3405" spans="1:6" ht="14.4" x14ac:dyDescent="0.3">
      <c r="A3405"/>
      <c r="B3405"/>
      <c r="C3405"/>
      <c r="D3405"/>
      <c r="E3405"/>
      <c r="F3405"/>
    </row>
    <row r="3406" spans="1:6" ht="14.4" x14ac:dyDescent="0.3">
      <c r="A3406"/>
      <c r="B3406"/>
      <c r="C3406"/>
      <c r="D3406"/>
      <c r="E3406"/>
      <c r="F3406"/>
    </row>
    <row r="3407" spans="1:6" ht="14.4" x14ac:dyDescent="0.3">
      <c r="A3407"/>
      <c r="B3407"/>
      <c r="C3407"/>
      <c r="D3407"/>
      <c r="E3407"/>
      <c r="F3407"/>
    </row>
    <row r="3408" spans="1:6" ht="14.4" x14ac:dyDescent="0.3">
      <c r="A3408"/>
      <c r="B3408"/>
      <c r="C3408"/>
      <c r="D3408"/>
      <c r="E3408"/>
      <c r="F3408"/>
    </row>
    <row r="3409" spans="1:6" ht="14.4" x14ac:dyDescent="0.3">
      <c r="A3409"/>
      <c r="B3409"/>
      <c r="C3409"/>
      <c r="D3409"/>
      <c r="E3409"/>
      <c r="F3409"/>
    </row>
    <row r="3410" spans="1:6" ht="14.4" x14ac:dyDescent="0.3">
      <c r="A3410"/>
      <c r="B3410"/>
      <c r="C3410"/>
      <c r="D3410"/>
      <c r="E3410"/>
      <c r="F3410"/>
    </row>
    <row r="3411" spans="1:6" ht="14.4" x14ac:dyDescent="0.3">
      <c r="A3411"/>
      <c r="B3411"/>
      <c r="C3411"/>
      <c r="D3411"/>
      <c r="E3411"/>
      <c r="F3411"/>
    </row>
    <row r="3412" spans="1:6" ht="14.4" x14ac:dyDescent="0.3">
      <c r="A3412"/>
      <c r="B3412"/>
      <c r="C3412"/>
      <c r="D3412"/>
      <c r="E3412"/>
      <c r="F3412"/>
    </row>
    <row r="3413" spans="1:6" ht="14.4" x14ac:dyDescent="0.3">
      <c r="A3413"/>
      <c r="B3413"/>
      <c r="C3413"/>
      <c r="D3413"/>
      <c r="E3413"/>
      <c r="F3413"/>
    </row>
    <row r="3414" spans="1:6" ht="14.4" x14ac:dyDescent="0.3">
      <c r="A3414"/>
      <c r="B3414"/>
      <c r="C3414"/>
      <c r="D3414"/>
      <c r="E3414"/>
      <c r="F3414"/>
    </row>
    <row r="3415" spans="1:6" ht="14.4" x14ac:dyDescent="0.3">
      <c r="A3415"/>
      <c r="B3415"/>
      <c r="C3415"/>
      <c r="D3415"/>
      <c r="E3415"/>
      <c r="F3415"/>
    </row>
    <row r="3416" spans="1:6" ht="14.4" x14ac:dyDescent="0.3">
      <c r="A3416"/>
      <c r="B3416"/>
      <c r="C3416"/>
      <c r="D3416"/>
      <c r="E3416"/>
      <c r="F3416"/>
    </row>
    <row r="3417" spans="1:6" ht="14.4" x14ac:dyDescent="0.3">
      <c r="A3417"/>
      <c r="B3417"/>
      <c r="C3417"/>
      <c r="D3417"/>
      <c r="E3417"/>
      <c r="F3417"/>
    </row>
    <row r="3418" spans="1:6" ht="14.4" x14ac:dyDescent="0.3">
      <c r="A3418"/>
      <c r="B3418"/>
      <c r="C3418"/>
      <c r="D3418"/>
      <c r="E3418"/>
      <c r="F3418"/>
    </row>
    <row r="3419" spans="1:6" ht="14.4" x14ac:dyDescent="0.3">
      <c r="A3419"/>
      <c r="B3419"/>
      <c r="C3419"/>
      <c r="D3419"/>
      <c r="E3419"/>
      <c r="F3419"/>
    </row>
    <row r="3420" spans="1:6" ht="14.4" x14ac:dyDescent="0.3">
      <c r="A3420"/>
      <c r="B3420"/>
      <c r="C3420"/>
      <c r="D3420"/>
      <c r="E3420"/>
      <c r="F3420"/>
    </row>
    <row r="3421" spans="1:6" ht="14.4" x14ac:dyDescent="0.3">
      <c r="A3421"/>
      <c r="B3421"/>
      <c r="C3421"/>
      <c r="D3421"/>
      <c r="E3421"/>
      <c r="F3421"/>
    </row>
    <row r="3422" spans="1:6" ht="14.4" x14ac:dyDescent="0.3">
      <c r="A3422"/>
      <c r="B3422"/>
      <c r="C3422"/>
      <c r="D3422"/>
      <c r="E3422"/>
      <c r="F3422"/>
    </row>
    <row r="3423" spans="1:6" ht="14.4" x14ac:dyDescent="0.3">
      <c r="A3423"/>
      <c r="B3423"/>
      <c r="C3423"/>
      <c r="D3423"/>
      <c r="E3423"/>
      <c r="F3423"/>
    </row>
    <row r="3424" spans="1:6" ht="14.4" x14ac:dyDescent="0.3">
      <c r="A3424"/>
      <c r="B3424"/>
      <c r="C3424"/>
      <c r="D3424"/>
      <c r="E3424"/>
      <c r="F3424"/>
    </row>
    <row r="3425" spans="1:6" ht="14.4" x14ac:dyDescent="0.3">
      <c r="A3425"/>
      <c r="B3425"/>
      <c r="C3425"/>
      <c r="D3425"/>
      <c r="E3425"/>
      <c r="F3425"/>
    </row>
    <row r="3426" spans="1:6" ht="14.4" x14ac:dyDescent="0.3">
      <c r="A3426"/>
      <c r="B3426"/>
      <c r="C3426"/>
      <c r="D3426"/>
      <c r="E3426"/>
      <c r="F3426"/>
    </row>
    <row r="3427" spans="1:6" ht="14.4" x14ac:dyDescent="0.3">
      <c r="A3427"/>
      <c r="B3427"/>
      <c r="C3427"/>
      <c r="D3427"/>
      <c r="E3427"/>
      <c r="F3427"/>
    </row>
    <row r="3428" spans="1:6" ht="14.4" x14ac:dyDescent="0.3">
      <c r="A3428"/>
      <c r="B3428"/>
      <c r="C3428"/>
      <c r="D3428"/>
      <c r="E3428"/>
      <c r="F3428"/>
    </row>
    <row r="3429" spans="1:6" ht="14.4" x14ac:dyDescent="0.3">
      <c r="A3429"/>
      <c r="B3429"/>
      <c r="C3429"/>
      <c r="D3429"/>
      <c r="E3429"/>
      <c r="F3429"/>
    </row>
    <row r="3430" spans="1:6" ht="14.4" x14ac:dyDescent="0.3">
      <c r="A3430"/>
      <c r="B3430"/>
      <c r="C3430"/>
      <c r="D3430"/>
      <c r="E3430"/>
      <c r="F3430"/>
    </row>
    <row r="3431" spans="1:6" ht="14.4" x14ac:dyDescent="0.3">
      <c r="A3431"/>
      <c r="B3431"/>
      <c r="C3431"/>
      <c r="D3431"/>
      <c r="E3431"/>
      <c r="F3431"/>
    </row>
    <row r="3432" spans="1:6" ht="14.4" x14ac:dyDescent="0.3">
      <c r="A3432"/>
      <c r="B3432"/>
      <c r="C3432"/>
      <c r="D3432"/>
      <c r="E3432"/>
      <c r="F3432"/>
    </row>
    <row r="3433" spans="1:6" ht="14.4" x14ac:dyDescent="0.3">
      <c r="A3433"/>
      <c r="B3433"/>
      <c r="C3433"/>
      <c r="D3433"/>
      <c r="E3433"/>
      <c r="F3433"/>
    </row>
    <row r="3434" spans="1:6" ht="14.4" x14ac:dyDescent="0.3">
      <c r="A3434"/>
      <c r="B3434"/>
      <c r="C3434"/>
      <c r="D3434"/>
      <c r="E3434"/>
      <c r="F3434"/>
    </row>
    <row r="3435" spans="1:6" ht="14.4" x14ac:dyDescent="0.3">
      <c r="A3435"/>
      <c r="B3435"/>
      <c r="C3435"/>
      <c r="D3435"/>
      <c r="E3435"/>
      <c r="F3435"/>
    </row>
    <row r="3436" spans="1:6" ht="14.4" x14ac:dyDescent="0.3">
      <c r="A3436"/>
      <c r="B3436"/>
      <c r="C3436"/>
      <c r="D3436"/>
      <c r="E3436"/>
      <c r="F3436"/>
    </row>
    <row r="3437" spans="1:6" ht="14.4" x14ac:dyDescent="0.3">
      <c r="A3437"/>
      <c r="B3437"/>
      <c r="C3437"/>
      <c r="D3437"/>
      <c r="E3437"/>
      <c r="F3437"/>
    </row>
    <row r="3438" spans="1:6" ht="14.4" x14ac:dyDescent="0.3">
      <c r="A3438"/>
      <c r="B3438"/>
      <c r="C3438"/>
      <c r="D3438"/>
      <c r="E3438"/>
      <c r="F3438"/>
    </row>
    <row r="3439" spans="1:6" ht="14.4" x14ac:dyDescent="0.3">
      <c r="A3439"/>
      <c r="B3439"/>
      <c r="C3439"/>
      <c r="D3439"/>
      <c r="E3439"/>
      <c r="F3439"/>
    </row>
    <row r="3440" spans="1:6" ht="14.4" x14ac:dyDescent="0.3">
      <c r="A3440"/>
      <c r="B3440"/>
      <c r="C3440"/>
      <c r="D3440"/>
      <c r="E3440"/>
      <c r="F3440"/>
    </row>
    <row r="3441" spans="1:6" ht="14.4" x14ac:dyDescent="0.3">
      <c r="A3441"/>
      <c r="B3441"/>
      <c r="C3441"/>
      <c r="D3441"/>
      <c r="E3441"/>
      <c r="F3441"/>
    </row>
    <row r="3442" spans="1:6" ht="14.4" x14ac:dyDescent="0.3">
      <c r="A3442"/>
      <c r="B3442"/>
      <c r="C3442"/>
      <c r="D3442"/>
      <c r="E3442"/>
      <c r="F3442"/>
    </row>
    <row r="3443" spans="1:6" ht="14.4" x14ac:dyDescent="0.3">
      <c r="A3443"/>
      <c r="B3443"/>
      <c r="C3443"/>
      <c r="D3443"/>
      <c r="E3443"/>
      <c r="F3443"/>
    </row>
    <row r="3444" spans="1:6" ht="14.4" x14ac:dyDescent="0.3">
      <c r="A3444"/>
      <c r="B3444"/>
      <c r="C3444"/>
      <c r="D3444"/>
      <c r="E3444"/>
      <c r="F3444"/>
    </row>
    <row r="3445" spans="1:6" ht="14.4" x14ac:dyDescent="0.3">
      <c r="A3445"/>
      <c r="B3445"/>
      <c r="C3445"/>
      <c r="D3445"/>
      <c r="E3445"/>
      <c r="F3445"/>
    </row>
    <row r="3446" spans="1:6" ht="14.4" x14ac:dyDescent="0.3">
      <c r="A3446"/>
      <c r="B3446"/>
      <c r="C3446"/>
      <c r="D3446"/>
      <c r="E3446"/>
      <c r="F3446"/>
    </row>
    <row r="3447" spans="1:6" ht="14.4" x14ac:dyDescent="0.3">
      <c r="A3447"/>
      <c r="B3447"/>
      <c r="C3447"/>
      <c r="D3447"/>
      <c r="E3447"/>
      <c r="F3447"/>
    </row>
    <row r="3448" spans="1:6" ht="14.4" x14ac:dyDescent="0.3">
      <c r="A3448"/>
      <c r="B3448"/>
      <c r="C3448"/>
      <c r="D3448"/>
      <c r="E3448"/>
      <c r="F3448"/>
    </row>
    <row r="3449" spans="1:6" ht="14.4" x14ac:dyDescent="0.3">
      <c r="A3449"/>
      <c r="B3449"/>
      <c r="C3449"/>
      <c r="D3449"/>
      <c r="E3449"/>
      <c r="F3449"/>
    </row>
    <row r="3450" spans="1:6" ht="14.4" x14ac:dyDescent="0.3">
      <c r="A3450"/>
      <c r="B3450"/>
      <c r="C3450"/>
      <c r="D3450"/>
      <c r="E3450"/>
      <c r="F3450"/>
    </row>
    <row r="3451" spans="1:6" ht="14.4" x14ac:dyDescent="0.3">
      <c r="A3451"/>
      <c r="B3451"/>
      <c r="C3451"/>
      <c r="D3451"/>
      <c r="E3451"/>
      <c r="F3451"/>
    </row>
    <row r="3452" spans="1:6" ht="14.4" x14ac:dyDescent="0.3">
      <c r="A3452"/>
      <c r="B3452"/>
      <c r="C3452"/>
      <c r="D3452"/>
      <c r="E3452"/>
      <c r="F3452"/>
    </row>
    <row r="3453" spans="1:6" ht="14.4" x14ac:dyDescent="0.3">
      <c r="A3453"/>
      <c r="B3453"/>
      <c r="C3453"/>
      <c r="D3453"/>
      <c r="E3453"/>
      <c r="F3453"/>
    </row>
    <row r="3454" spans="1:6" ht="14.4" x14ac:dyDescent="0.3">
      <c r="A3454"/>
      <c r="B3454"/>
      <c r="C3454"/>
      <c r="D3454"/>
      <c r="E3454"/>
      <c r="F3454"/>
    </row>
    <row r="3455" spans="1:6" ht="14.4" x14ac:dyDescent="0.3">
      <c r="A3455"/>
      <c r="B3455"/>
      <c r="C3455"/>
      <c r="D3455"/>
      <c r="E3455"/>
      <c r="F3455"/>
    </row>
    <row r="3456" spans="1:6" ht="14.4" x14ac:dyDescent="0.3">
      <c r="A3456"/>
      <c r="B3456"/>
      <c r="C3456"/>
      <c r="D3456"/>
      <c r="E3456"/>
      <c r="F3456"/>
    </row>
    <row r="3457" spans="1:6" ht="14.4" x14ac:dyDescent="0.3">
      <c r="A3457"/>
      <c r="B3457"/>
      <c r="C3457"/>
      <c r="D3457"/>
      <c r="E3457"/>
      <c r="F3457"/>
    </row>
    <row r="3458" spans="1:6" ht="14.4" x14ac:dyDescent="0.3">
      <c r="A3458"/>
      <c r="B3458"/>
      <c r="C3458"/>
      <c r="D3458"/>
      <c r="E3458"/>
      <c r="F3458"/>
    </row>
    <row r="3459" spans="1:6" ht="14.4" x14ac:dyDescent="0.3">
      <c r="A3459"/>
      <c r="B3459"/>
      <c r="C3459"/>
      <c r="D3459"/>
      <c r="E3459"/>
      <c r="F3459"/>
    </row>
    <row r="3460" spans="1:6" ht="14.4" x14ac:dyDescent="0.3">
      <c r="A3460"/>
      <c r="B3460"/>
      <c r="C3460"/>
      <c r="D3460"/>
      <c r="E3460"/>
      <c r="F3460"/>
    </row>
    <row r="3461" spans="1:6" ht="14.4" x14ac:dyDescent="0.3">
      <c r="A3461"/>
      <c r="B3461"/>
      <c r="C3461"/>
      <c r="D3461"/>
      <c r="E3461"/>
      <c r="F3461"/>
    </row>
    <row r="3462" spans="1:6" ht="14.4" x14ac:dyDescent="0.3">
      <c r="A3462"/>
      <c r="B3462"/>
      <c r="C3462"/>
      <c r="D3462"/>
      <c r="E3462"/>
      <c r="F3462"/>
    </row>
    <row r="3463" spans="1:6" ht="14.4" x14ac:dyDescent="0.3">
      <c r="A3463"/>
      <c r="B3463"/>
      <c r="C3463"/>
      <c r="D3463"/>
      <c r="E3463"/>
      <c r="F3463"/>
    </row>
    <row r="3464" spans="1:6" ht="14.4" x14ac:dyDescent="0.3">
      <c r="A3464"/>
      <c r="B3464"/>
      <c r="C3464"/>
      <c r="D3464"/>
      <c r="E3464"/>
      <c r="F3464"/>
    </row>
    <row r="3465" spans="1:6" ht="14.4" x14ac:dyDescent="0.3">
      <c r="A3465"/>
      <c r="B3465"/>
      <c r="C3465"/>
      <c r="D3465"/>
      <c r="E3465"/>
      <c r="F3465"/>
    </row>
    <row r="3466" spans="1:6" ht="14.4" x14ac:dyDescent="0.3">
      <c r="A3466"/>
      <c r="B3466"/>
      <c r="C3466"/>
      <c r="D3466"/>
      <c r="E3466"/>
      <c r="F3466"/>
    </row>
    <row r="3467" spans="1:6" ht="14.4" x14ac:dyDescent="0.3">
      <c r="A3467"/>
      <c r="B3467"/>
      <c r="C3467"/>
      <c r="D3467"/>
      <c r="E3467"/>
      <c r="F3467"/>
    </row>
    <row r="3468" spans="1:6" ht="14.4" x14ac:dyDescent="0.3">
      <c r="A3468"/>
      <c r="B3468"/>
      <c r="C3468"/>
      <c r="D3468"/>
      <c r="E3468"/>
      <c r="F3468"/>
    </row>
    <row r="3469" spans="1:6" ht="14.4" x14ac:dyDescent="0.3">
      <c r="A3469"/>
      <c r="B3469"/>
      <c r="C3469"/>
      <c r="D3469"/>
      <c r="E3469"/>
      <c r="F3469"/>
    </row>
    <row r="3470" spans="1:6" ht="14.4" x14ac:dyDescent="0.3">
      <c r="A3470"/>
      <c r="B3470"/>
      <c r="C3470"/>
      <c r="D3470"/>
      <c r="E3470"/>
      <c r="F3470"/>
    </row>
    <row r="3471" spans="1:6" ht="14.4" x14ac:dyDescent="0.3">
      <c r="A3471"/>
      <c r="B3471"/>
      <c r="C3471"/>
      <c r="D3471"/>
      <c r="E3471"/>
      <c r="F3471"/>
    </row>
    <row r="3472" spans="1:6" ht="14.4" x14ac:dyDescent="0.3">
      <c r="A3472"/>
      <c r="B3472"/>
      <c r="C3472"/>
      <c r="D3472"/>
      <c r="E3472"/>
      <c r="F3472"/>
    </row>
    <row r="3473" spans="1:6" ht="14.4" x14ac:dyDescent="0.3">
      <c r="A3473"/>
      <c r="B3473"/>
      <c r="C3473"/>
      <c r="D3473"/>
      <c r="E3473"/>
      <c r="F3473"/>
    </row>
    <row r="3474" spans="1:6" ht="14.4" x14ac:dyDescent="0.3">
      <c r="A3474"/>
      <c r="B3474"/>
      <c r="C3474"/>
      <c r="D3474"/>
      <c r="E3474"/>
      <c r="F3474"/>
    </row>
    <row r="3475" spans="1:6" ht="14.4" x14ac:dyDescent="0.3">
      <c r="A3475"/>
      <c r="B3475"/>
      <c r="C3475"/>
      <c r="D3475"/>
      <c r="E3475"/>
      <c r="F3475"/>
    </row>
    <row r="3476" spans="1:6" ht="14.4" x14ac:dyDescent="0.3">
      <c r="A3476"/>
      <c r="B3476"/>
      <c r="C3476"/>
      <c r="D3476"/>
      <c r="E3476"/>
      <c r="F3476"/>
    </row>
    <row r="3477" spans="1:6" ht="14.4" x14ac:dyDescent="0.3">
      <c r="A3477"/>
      <c r="B3477"/>
      <c r="C3477"/>
      <c r="D3477"/>
      <c r="E3477"/>
      <c r="F3477"/>
    </row>
    <row r="3478" spans="1:6" ht="14.4" x14ac:dyDescent="0.3">
      <c r="A3478"/>
      <c r="B3478"/>
      <c r="C3478"/>
      <c r="D3478"/>
      <c r="E3478"/>
      <c r="F3478"/>
    </row>
    <row r="3479" spans="1:6" ht="14.4" x14ac:dyDescent="0.3">
      <c r="A3479"/>
      <c r="B3479"/>
      <c r="C3479"/>
      <c r="D3479"/>
      <c r="E3479"/>
      <c r="F3479"/>
    </row>
    <row r="3480" spans="1:6" ht="14.4" x14ac:dyDescent="0.3">
      <c r="A3480"/>
      <c r="B3480"/>
      <c r="C3480"/>
      <c r="D3480"/>
      <c r="E3480"/>
      <c r="F3480"/>
    </row>
    <row r="3481" spans="1:6" ht="14.4" x14ac:dyDescent="0.3">
      <c r="A3481"/>
      <c r="B3481"/>
      <c r="C3481"/>
      <c r="D3481"/>
      <c r="E3481"/>
      <c r="F3481"/>
    </row>
    <row r="3482" spans="1:6" ht="14.4" x14ac:dyDescent="0.3">
      <c r="A3482"/>
      <c r="B3482"/>
      <c r="C3482"/>
      <c r="D3482"/>
      <c r="E3482"/>
      <c r="F3482"/>
    </row>
    <row r="3483" spans="1:6" ht="14.4" x14ac:dyDescent="0.3">
      <c r="A3483"/>
      <c r="B3483"/>
      <c r="C3483"/>
      <c r="D3483"/>
      <c r="E3483"/>
      <c r="F3483"/>
    </row>
    <row r="3484" spans="1:6" ht="14.4" x14ac:dyDescent="0.3">
      <c r="A3484"/>
      <c r="B3484"/>
      <c r="C3484"/>
      <c r="D3484"/>
      <c r="E3484"/>
      <c r="F3484"/>
    </row>
    <row r="3485" spans="1:6" ht="14.4" x14ac:dyDescent="0.3">
      <c r="A3485"/>
      <c r="B3485"/>
      <c r="C3485"/>
      <c r="D3485"/>
      <c r="E3485"/>
      <c r="F3485"/>
    </row>
    <row r="3486" spans="1:6" ht="14.4" x14ac:dyDescent="0.3">
      <c r="A3486"/>
      <c r="B3486"/>
      <c r="C3486"/>
      <c r="D3486"/>
      <c r="E3486"/>
      <c r="F3486"/>
    </row>
    <row r="3487" spans="1:6" ht="14.4" x14ac:dyDescent="0.3">
      <c r="A3487"/>
      <c r="B3487"/>
      <c r="C3487"/>
      <c r="D3487"/>
      <c r="E3487"/>
      <c r="F3487"/>
    </row>
    <row r="3488" spans="1:6" ht="14.4" x14ac:dyDescent="0.3">
      <c r="A3488"/>
      <c r="B3488"/>
      <c r="C3488"/>
      <c r="D3488"/>
      <c r="E3488"/>
      <c r="F3488"/>
    </row>
    <row r="3489" spans="1:6" ht="14.4" x14ac:dyDescent="0.3">
      <c r="A3489"/>
      <c r="B3489"/>
      <c r="C3489"/>
      <c r="D3489"/>
      <c r="E3489"/>
      <c r="F3489"/>
    </row>
    <row r="3490" spans="1:6" ht="14.4" x14ac:dyDescent="0.3">
      <c r="A3490"/>
      <c r="B3490"/>
      <c r="C3490"/>
      <c r="D3490"/>
      <c r="E3490"/>
      <c r="F3490"/>
    </row>
    <row r="3491" spans="1:6" ht="14.4" x14ac:dyDescent="0.3">
      <c r="A3491"/>
      <c r="B3491"/>
      <c r="C3491"/>
      <c r="D3491"/>
      <c r="E3491"/>
      <c r="F3491"/>
    </row>
    <row r="3492" spans="1:6" ht="14.4" x14ac:dyDescent="0.3">
      <c r="A3492"/>
      <c r="B3492"/>
      <c r="C3492"/>
      <c r="D3492"/>
      <c r="E3492"/>
      <c r="F3492"/>
    </row>
    <row r="3493" spans="1:6" ht="14.4" x14ac:dyDescent="0.3">
      <c r="A3493"/>
      <c r="B3493"/>
      <c r="C3493"/>
      <c r="D3493"/>
      <c r="E3493"/>
      <c r="F3493"/>
    </row>
    <row r="3494" spans="1:6" ht="14.4" x14ac:dyDescent="0.3">
      <c r="A3494"/>
      <c r="B3494"/>
      <c r="C3494"/>
      <c r="D3494"/>
      <c r="E3494"/>
      <c r="F3494"/>
    </row>
    <row r="3495" spans="1:6" ht="14.4" x14ac:dyDescent="0.3">
      <c r="A3495"/>
      <c r="B3495"/>
      <c r="C3495"/>
      <c r="D3495"/>
      <c r="E3495"/>
      <c r="F3495"/>
    </row>
    <row r="3496" spans="1:6" ht="14.4" x14ac:dyDescent="0.3">
      <c r="A3496"/>
      <c r="B3496"/>
      <c r="C3496"/>
      <c r="D3496"/>
      <c r="E3496"/>
      <c r="F3496"/>
    </row>
    <row r="3497" spans="1:6" ht="14.4" x14ac:dyDescent="0.3">
      <c r="A3497"/>
      <c r="B3497"/>
      <c r="C3497"/>
      <c r="D3497"/>
      <c r="E3497"/>
      <c r="F3497"/>
    </row>
    <row r="3498" spans="1:6" ht="14.4" x14ac:dyDescent="0.3">
      <c r="A3498"/>
      <c r="B3498"/>
      <c r="C3498"/>
      <c r="D3498"/>
      <c r="E3498"/>
      <c r="F3498"/>
    </row>
    <row r="3499" spans="1:6" ht="14.4" x14ac:dyDescent="0.3">
      <c r="A3499"/>
      <c r="B3499"/>
      <c r="C3499"/>
      <c r="D3499"/>
      <c r="E3499"/>
      <c r="F3499"/>
    </row>
    <row r="3500" spans="1:6" ht="14.4" x14ac:dyDescent="0.3">
      <c r="A3500"/>
      <c r="B3500"/>
      <c r="C3500"/>
      <c r="D3500"/>
      <c r="E3500"/>
      <c r="F3500"/>
    </row>
    <row r="3501" spans="1:6" ht="14.4" x14ac:dyDescent="0.3">
      <c r="A3501"/>
      <c r="B3501"/>
      <c r="C3501"/>
      <c r="D3501"/>
      <c r="E3501"/>
      <c r="F3501"/>
    </row>
    <row r="3502" spans="1:6" ht="14.4" x14ac:dyDescent="0.3">
      <c r="A3502"/>
      <c r="B3502"/>
      <c r="C3502"/>
      <c r="D3502"/>
      <c r="E3502"/>
      <c r="F3502"/>
    </row>
    <row r="3503" spans="1:6" ht="14.4" x14ac:dyDescent="0.3">
      <c r="A3503"/>
      <c r="B3503"/>
      <c r="C3503"/>
      <c r="D3503"/>
      <c r="E3503"/>
      <c r="F3503"/>
    </row>
    <row r="3504" spans="1:6" ht="14.4" x14ac:dyDescent="0.3">
      <c r="A3504"/>
      <c r="B3504"/>
      <c r="C3504"/>
      <c r="D3504"/>
      <c r="E3504"/>
      <c r="F3504"/>
    </row>
    <row r="3505" spans="1:6" ht="14.4" x14ac:dyDescent="0.3">
      <c r="A3505"/>
      <c r="B3505"/>
      <c r="C3505"/>
      <c r="D3505"/>
      <c r="E3505"/>
      <c r="F3505"/>
    </row>
    <row r="3506" spans="1:6" ht="14.4" x14ac:dyDescent="0.3">
      <c r="A3506"/>
      <c r="B3506"/>
      <c r="C3506"/>
      <c r="D3506"/>
      <c r="E3506"/>
      <c r="F3506"/>
    </row>
    <row r="3507" spans="1:6" ht="14.4" x14ac:dyDescent="0.3">
      <c r="A3507"/>
      <c r="B3507"/>
      <c r="C3507"/>
      <c r="D3507"/>
      <c r="E3507"/>
      <c r="F3507"/>
    </row>
    <row r="3508" spans="1:6" ht="14.4" x14ac:dyDescent="0.3">
      <c r="A3508"/>
      <c r="B3508"/>
      <c r="C3508"/>
      <c r="D3508"/>
      <c r="E3508"/>
      <c r="F3508"/>
    </row>
    <row r="3509" spans="1:6" ht="14.4" x14ac:dyDescent="0.3">
      <c r="A3509"/>
      <c r="B3509"/>
      <c r="C3509"/>
      <c r="D3509"/>
      <c r="E3509"/>
      <c r="F3509"/>
    </row>
    <row r="3510" spans="1:6" ht="14.4" x14ac:dyDescent="0.3">
      <c r="A3510"/>
      <c r="B3510"/>
      <c r="C3510"/>
      <c r="D3510"/>
      <c r="E3510"/>
      <c r="F3510"/>
    </row>
    <row r="3511" spans="1:6" ht="14.4" x14ac:dyDescent="0.3">
      <c r="A3511"/>
      <c r="B3511"/>
      <c r="C3511"/>
      <c r="D3511"/>
      <c r="E3511"/>
      <c r="F3511"/>
    </row>
    <row r="3512" spans="1:6" ht="14.4" x14ac:dyDescent="0.3">
      <c r="A3512"/>
      <c r="B3512"/>
      <c r="C3512"/>
      <c r="D3512"/>
      <c r="E3512"/>
      <c r="F3512"/>
    </row>
    <row r="3513" spans="1:6" ht="14.4" x14ac:dyDescent="0.3">
      <c r="A3513"/>
      <c r="B3513"/>
      <c r="C3513"/>
      <c r="D3513"/>
      <c r="E3513"/>
      <c r="F3513"/>
    </row>
    <row r="3514" spans="1:6" ht="14.4" x14ac:dyDescent="0.3">
      <c r="A3514"/>
      <c r="B3514"/>
      <c r="C3514"/>
      <c r="D3514"/>
      <c r="E3514"/>
      <c r="F3514"/>
    </row>
    <row r="3515" spans="1:6" ht="14.4" x14ac:dyDescent="0.3">
      <c r="A3515"/>
      <c r="B3515"/>
      <c r="C3515"/>
      <c r="D3515"/>
      <c r="E3515"/>
      <c r="F3515"/>
    </row>
    <row r="3516" spans="1:6" ht="14.4" x14ac:dyDescent="0.3">
      <c r="A3516"/>
      <c r="B3516"/>
      <c r="C3516"/>
      <c r="D3516"/>
      <c r="E3516"/>
      <c r="F3516"/>
    </row>
    <row r="3517" spans="1:6" ht="14.4" x14ac:dyDescent="0.3">
      <c r="A3517"/>
      <c r="B3517"/>
      <c r="C3517"/>
      <c r="D3517"/>
      <c r="E3517"/>
      <c r="F3517"/>
    </row>
    <row r="3518" spans="1:6" ht="14.4" x14ac:dyDescent="0.3">
      <c r="A3518"/>
      <c r="B3518"/>
      <c r="C3518"/>
      <c r="D3518"/>
      <c r="E3518"/>
      <c r="F3518"/>
    </row>
    <row r="3519" spans="1:6" ht="14.4" x14ac:dyDescent="0.3">
      <c r="A3519"/>
      <c r="B3519"/>
      <c r="C3519"/>
      <c r="D3519"/>
      <c r="E3519"/>
      <c r="F3519"/>
    </row>
    <row r="3520" spans="1:6" ht="14.4" x14ac:dyDescent="0.3">
      <c r="A3520"/>
      <c r="B3520"/>
      <c r="C3520"/>
      <c r="D3520"/>
      <c r="E3520"/>
      <c r="F3520"/>
    </row>
    <row r="3521" spans="1:6" ht="14.4" x14ac:dyDescent="0.3">
      <c r="A3521"/>
      <c r="B3521"/>
      <c r="C3521"/>
      <c r="D3521"/>
      <c r="E3521"/>
      <c r="F3521"/>
    </row>
    <row r="3522" spans="1:6" ht="14.4" x14ac:dyDescent="0.3">
      <c r="A3522"/>
      <c r="B3522"/>
      <c r="C3522"/>
      <c r="D3522"/>
      <c r="E3522"/>
      <c r="F3522"/>
    </row>
    <row r="3523" spans="1:6" ht="14.4" x14ac:dyDescent="0.3">
      <c r="A3523"/>
      <c r="B3523"/>
      <c r="C3523"/>
      <c r="D3523"/>
      <c r="E3523"/>
      <c r="F3523"/>
    </row>
    <row r="3524" spans="1:6" ht="14.4" x14ac:dyDescent="0.3">
      <c r="A3524"/>
      <c r="B3524"/>
      <c r="C3524"/>
      <c r="D3524"/>
      <c r="E3524"/>
      <c r="F3524"/>
    </row>
    <row r="3525" spans="1:6" ht="14.4" x14ac:dyDescent="0.3">
      <c r="A3525"/>
      <c r="B3525"/>
      <c r="C3525"/>
      <c r="D3525"/>
      <c r="E3525"/>
      <c r="F3525"/>
    </row>
    <row r="3526" spans="1:6" ht="14.4" x14ac:dyDescent="0.3">
      <c r="A3526"/>
      <c r="B3526"/>
      <c r="C3526"/>
      <c r="D3526"/>
      <c r="E3526"/>
      <c r="F3526"/>
    </row>
    <row r="3527" spans="1:6" ht="14.4" x14ac:dyDescent="0.3">
      <c r="A3527"/>
      <c r="B3527"/>
      <c r="C3527"/>
      <c r="D3527"/>
      <c r="E3527"/>
      <c r="F3527"/>
    </row>
    <row r="3528" spans="1:6" ht="14.4" x14ac:dyDescent="0.3">
      <c r="A3528"/>
      <c r="B3528"/>
      <c r="C3528"/>
      <c r="D3528"/>
      <c r="E3528"/>
      <c r="F3528"/>
    </row>
    <row r="3529" spans="1:6" ht="14.4" x14ac:dyDescent="0.3">
      <c r="A3529"/>
      <c r="B3529"/>
      <c r="C3529"/>
      <c r="D3529"/>
      <c r="E3529"/>
      <c r="F3529"/>
    </row>
    <row r="3530" spans="1:6" ht="14.4" x14ac:dyDescent="0.3">
      <c r="A3530"/>
      <c r="B3530"/>
      <c r="C3530"/>
      <c r="D3530"/>
      <c r="E3530"/>
      <c r="F3530"/>
    </row>
    <row r="3531" spans="1:6" ht="14.4" x14ac:dyDescent="0.3">
      <c r="A3531"/>
      <c r="B3531"/>
      <c r="C3531"/>
      <c r="D3531"/>
      <c r="E3531"/>
      <c r="F3531"/>
    </row>
    <row r="3532" spans="1:6" ht="14.4" x14ac:dyDescent="0.3">
      <c r="A3532"/>
      <c r="B3532"/>
      <c r="C3532"/>
      <c r="D3532"/>
      <c r="E3532"/>
      <c r="F3532"/>
    </row>
    <row r="3533" spans="1:6" ht="14.4" x14ac:dyDescent="0.3">
      <c r="A3533"/>
      <c r="B3533"/>
      <c r="C3533"/>
      <c r="D3533"/>
      <c r="E3533"/>
      <c r="F3533"/>
    </row>
    <row r="3534" spans="1:6" ht="14.4" x14ac:dyDescent="0.3">
      <c r="A3534"/>
      <c r="B3534"/>
      <c r="C3534"/>
      <c r="D3534"/>
      <c r="E3534"/>
      <c r="F3534"/>
    </row>
    <row r="3535" spans="1:6" ht="14.4" x14ac:dyDescent="0.3">
      <c r="A3535"/>
      <c r="B3535"/>
      <c r="C3535"/>
      <c r="D3535"/>
      <c r="E3535"/>
      <c r="F3535"/>
    </row>
    <row r="3536" spans="1:6" ht="14.4" x14ac:dyDescent="0.3">
      <c r="A3536"/>
      <c r="B3536"/>
      <c r="C3536"/>
      <c r="D3536"/>
      <c r="E3536"/>
      <c r="F3536"/>
    </row>
    <row r="3537" spans="1:6" ht="14.4" x14ac:dyDescent="0.3">
      <c r="A3537"/>
      <c r="B3537"/>
      <c r="C3537"/>
      <c r="D3537"/>
      <c r="E3537"/>
      <c r="F3537"/>
    </row>
    <row r="3538" spans="1:6" ht="14.4" x14ac:dyDescent="0.3">
      <c r="A3538"/>
      <c r="B3538"/>
      <c r="C3538"/>
      <c r="D3538"/>
      <c r="E3538"/>
      <c r="F3538"/>
    </row>
    <row r="3539" spans="1:6" ht="14.4" x14ac:dyDescent="0.3">
      <c r="A3539"/>
      <c r="B3539"/>
      <c r="C3539"/>
      <c r="D3539"/>
      <c r="E3539"/>
      <c r="F3539"/>
    </row>
    <row r="3540" spans="1:6" ht="14.4" x14ac:dyDescent="0.3">
      <c r="A3540"/>
      <c r="B3540"/>
      <c r="C3540"/>
      <c r="D3540"/>
      <c r="E3540"/>
      <c r="F3540"/>
    </row>
    <row r="3541" spans="1:6" ht="14.4" x14ac:dyDescent="0.3">
      <c r="A3541"/>
      <c r="B3541"/>
      <c r="C3541"/>
      <c r="D3541"/>
      <c r="E3541"/>
      <c r="F3541"/>
    </row>
    <row r="3542" spans="1:6" ht="14.4" x14ac:dyDescent="0.3">
      <c r="A3542"/>
      <c r="B3542"/>
      <c r="C3542"/>
      <c r="D3542"/>
      <c r="E3542"/>
      <c r="F3542"/>
    </row>
    <row r="3543" spans="1:6" ht="14.4" x14ac:dyDescent="0.3">
      <c r="A3543"/>
      <c r="B3543"/>
      <c r="C3543"/>
      <c r="D3543"/>
      <c r="E3543"/>
      <c r="F3543"/>
    </row>
    <row r="3544" spans="1:6" ht="14.4" x14ac:dyDescent="0.3">
      <c r="A3544"/>
      <c r="B3544"/>
      <c r="C3544"/>
      <c r="D3544"/>
      <c r="E3544"/>
      <c r="F3544"/>
    </row>
    <row r="3545" spans="1:6" ht="14.4" x14ac:dyDescent="0.3">
      <c r="A3545"/>
      <c r="B3545"/>
      <c r="C3545"/>
      <c r="D3545"/>
      <c r="E3545"/>
      <c r="F3545"/>
    </row>
    <row r="3546" spans="1:6" ht="14.4" x14ac:dyDescent="0.3">
      <c r="A3546"/>
      <c r="B3546"/>
      <c r="C3546"/>
      <c r="D3546"/>
      <c r="E3546"/>
      <c r="F3546"/>
    </row>
    <row r="3547" spans="1:6" ht="14.4" x14ac:dyDescent="0.3">
      <c r="A3547"/>
      <c r="B3547"/>
      <c r="C3547"/>
      <c r="D3547"/>
      <c r="E3547"/>
      <c r="F3547"/>
    </row>
    <row r="3548" spans="1:6" ht="14.4" x14ac:dyDescent="0.3">
      <c r="A3548"/>
      <c r="B3548"/>
      <c r="C3548"/>
      <c r="D3548"/>
      <c r="E3548"/>
      <c r="F3548"/>
    </row>
    <row r="3549" spans="1:6" ht="14.4" x14ac:dyDescent="0.3">
      <c r="A3549"/>
      <c r="B3549"/>
      <c r="C3549"/>
      <c r="D3549"/>
      <c r="E3549"/>
      <c r="F3549"/>
    </row>
    <row r="3550" spans="1:6" ht="14.4" x14ac:dyDescent="0.3">
      <c r="A3550"/>
      <c r="B3550"/>
      <c r="C3550"/>
      <c r="D3550"/>
      <c r="E3550"/>
      <c r="F3550"/>
    </row>
    <row r="3551" spans="1:6" ht="14.4" x14ac:dyDescent="0.3">
      <c r="A3551"/>
      <c r="B3551"/>
      <c r="C3551"/>
      <c r="D3551"/>
      <c r="E3551"/>
      <c r="F3551"/>
    </row>
    <row r="3552" spans="1:6" ht="14.4" x14ac:dyDescent="0.3">
      <c r="A3552"/>
      <c r="B3552"/>
      <c r="C3552"/>
      <c r="D3552"/>
      <c r="E3552"/>
      <c r="F3552"/>
    </row>
    <row r="3553" spans="1:6" ht="14.4" x14ac:dyDescent="0.3">
      <c r="A3553"/>
      <c r="B3553"/>
      <c r="C3553"/>
      <c r="D3553"/>
      <c r="E3553"/>
      <c r="F3553"/>
    </row>
    <row r="3554" spans="1:6" ht="14.4" x14ac:dyDescent="0.3">
      <c r="A3554"/>
      <c r="B3554"/>
      <c r="C3554"/>
      <c r="D3554"/>
      <c r="E3554"/>
      <c r="F3554"/>
    </row>
    <row r="3555" spans="1:6" ht="14.4" x14ac:dyDescent="0.3">
      <c r="A3555"/>
      <c r="B3555"/>
      <c r="C3555"/>
      <c r="D3555"/>
      <c r="E3555"/>
      <c r="F3555"/>
    </row>
    <row r="3556" spans="1:6" ht="14.4" x14ac:dyDescent="0.3">
      <c r="A3556"/>
      <c r="B3556"/>
      <c r="C3556"/>
      <c r="D3556"/>
      <c r="E3556"/>
      <c r="F3556"/>
    </row>
    <row r="3557" spans="1:6" ht="14.4" x14ac:dyDescent="0.3">
      <c r="A3557"/>
      <c r="B3557"/>
      <c r="C3557"/>
      <c r="D3557"/>
      <c r="E3557"/>
      <c r="F3557"/>
    </row>
    <row r="3558" spans="1:6" ht="14.4" x14ac:dyDescent="0.3">
      <c r="A3558"/>
      <c r="B3558"/>
      <c r="C3558"/>
      <c r="D3558"/>
      <c r="E3558"/>
      <c r="F3558"/>
    </row>
    <row r="3559" spans="1:6" ht="14.4" x14ac:dyDescent="0.3">
      <c r="A3559"/>
      <c r="B3559"/>
      <c r="C3559"/>
      <c r="D3559"/>
      <c r="E3559"/>
      <c r="F3559"/>
    </row>
    <row r="3560" spans="1:6" ht="14.4" x14ac:dyDescent="0.3">
      <c r="A3560"/>
      <c r="B3560"/>
      <c r="C3560"/>
      <c r="D3560"/>
      <c r="E3560"/>
      <c r="F3560"/>
    </row>
    <row r="3561" spans="1:6" ht="14.4" x14ac:dyDescent="0.3">
      <c r="A3561"/>
      <c r="B3561"/>
      <c r="C3561"/>
      <c r="D3561"/>
      <c r="E3561"/>
      <c r="F3561"/>
    </row>
    <row r="3562" spans="1:6" ht="14.4" x14ac:dyDescent="0.3">
      <c r="A3562"/>
      <c r="B3562"/>
      <c r="C3562"/>
      <c r="D3562"/>
      <c r="E3562"/>
      <c r="F3562"/>
    </row>
    <row r="3563" spans="1:6" ht="14.4" x14ac:dyDescent="0.3">
      <c r="A3563"/>
      <c r="B3563"/>
      <c r="C3563"/>
      <c r="D3563"/>
      <c r="E3563"/>
      <c r="F3563"/>
    </row>
    <row r="3564" spans="1:6" ht="14.4" x14ac:dyDescent="0.3">
      <c r="A3564"/>
      <c r="B3564"/>
      <c r="C3564"/>
      <c r="D3564"/>
      <c r="E3564"/>
      <c r="F3564"/>
    </row>
    <row r="3565" spans="1:6" ht="14.4" x14ac:dyDescent="0.3">
      <c r="A3565"/>
      <c r="B3565"/>
      <c r="C3565"/>
      <c r="D3565"/>
      <c r="E3565"/>
      <c r="F3565"/>
    </row>
    <row r="3566" spans="1:6" ht="14.4" x14ac:dyDescent="0.3">
      <c r="A3566"/>
      <c r="B3566"/>
      <c r="C3566"/>
      <c r="D3566"/>
      <c r="E3566"/>
      <c r="F3566"/>
    </row>
    <row r="3567" spans="1:6" ht="14.4" x14ac:dyDescent="0.3">
      <c r="A3567"/>
      <c r="B3567"/>
      <c r="C3567"/>
      <c r="D3567"/>
      <c r="E3567"/>
      <c r="F3567"/>
    </row>
    <row r="3568" spans="1:6" ht="14.4" x14ac:dyDescent="0.3">
      <c r="A3568"/>
      <c r="B3568"/>
      <c r="C3568"/>
      <c r="D3568"/>
      <c r="E3568"/>
      <c r="F3568"/>
    </row>
    <row r="3569" spans="1:6" ht="14.4" x14ac:dyDescent="0.3">
      <c r="A3569"/>
      <c r="B3569"/>
      <c r="C3569"/>
      <c r="D3569"/>
      <c r="E3569"/>
      <c r="F3569"/>
    </row>
    <row r="3570" spans="1:6" ht="14.4" x14ac:dyDescent="0.3">
      <c r="A3570"/>
      <c r="B3570"/>
      <c r="C3570"/>
      <c r="D3570"/>
      <c r="E3570"/>
      <c r="F3570"/>
    </row>
    <row r="3571" spans="1:6" ht="14.4" x14ac:dyDescent="0.3">
      <c r="A3571"/>
      <c r="B3571"/>
      <c r="C3571"/>
      <c r="D3571"/>
      <c r="E3571"/>
      <c r="F3571"/>
    </row>
    <row r="3572" spans="1:6" ht="14.4" x14ac:dyDescent="0.3">
      <c r="A3572"/>
      <c r="B3572"/>
      <c r="C3572"/>
      <c r="D3572"/>
      <c r="E3572"/>
      <c r="F3572"/>
    </row>
    <row r="3573" spans="1:6" ht="14.4" x14ac:dyDescent="0.3">
      <c r="A3573"/>
      <c r="B3573"/>
      <c r="C3573"/>
      <c r="D3573"/>
      <c r="E3573"/>
      <c r="F3573"/>
    </row>
    <row r="3574" spans="1:6" ht="14.4" x14ac:dyDescent="0.3">
      <c r="A3574"/>
      <c r="B3574"/>
      <c r="C3574"/>
      <c r="D3574"/>
      <c r="E3574"/>
      <c r="F3574"/>
    </row>
    <row r="3575" spans="1:6" ht="14.4" x14ac:dyDescent="0.3">
      <c r="A3575"/>
      <c r="B3575"/>
      <c r="C3575"/>
      <c r="D3575"/>
      <c r="E3575"/>
      <c r="F3575"/>
    </row>
    <row r="3576" spans="1:6" ht="14.4" x14ac:dyDescent="0.3">
      <c r="A3576"/>
      <c r="B3576"/>
      <c r="C3576"/>
      <c r="D3576"/>
      <c r="E3576"/>
      <c r="F3576"/>
    </row>
    <row r="3577" spans="1:6" ht="14.4" x14ac:dyDescent="0.3">
      <c r="A3577"/>
      <c r="B3577"/>
      <c r="C3577"/>
      <c r="D3577"/>
      <c r="E3577"/>
      <c r="F3577"/>
    </row>
    <row r="3578" spans="1:6" ht="14.4" x14ac:dyDescent="0.3">
      <c r="A3578"/>
      <c r="B3578"/>
      <c r="C3578"/>
      <c r="D3578"/>
      <c r="E3578"/>
      <c r="F3578"/>
    </row>
    <row r="3579" spans="1:6" ht="14.4" x14ac:dyDescent="0.3">
      <c r="A3579"/>
      <c r="B3579"/>
      <c r="C3579"/>
      <c r="D3579"/>
      <c r="E3579"/>
      <c r="F3579"/>
    </row>
    <row r="3580" spans="1:6" ht="14.4" x14ac:dyDescent="0.3">
      <c r="A3580"/>
      <c r="B3580"/>
      <c r="C3580"/>
      <c r="D3580"/>
      <c r="E3580"/>
      <c r="F3580"/>
    </row>
    <row r="3581" spans="1:6" ht="14.4" x14ac:dyDescent="0.3">
      <c r="A3581"/>
      <c r="B3581"/>
      <c r="C3581"/>
      <c r="D3581"/>
      <c r="E3581"/>
      <c r="F3581"/>
    </row>
    <row r="3582" spans="1:6" ht="14.4" x14ac:dyDescent="0.3">
      <c r="A3582"/>
      <c r="B3582"/>
      <c r="C3582"/>
      <c r="D3582"/>
      <c r="E3582"/>
      <c r="F3582"/>
    </row>
    <row r="3583" spans="1:6" ht="14.4" x14ac:dyDescent="0.3">
      <c r="A3583"/>
      <c r="B3583"/>
      <c r="C3583"/>
      <c r="D3583"/>
      <c r="E3583"/>
      <c r="F3583"/>
    </row>
    <row r="3584" spans="1:6" ht="14.4" x14ac:dyDescent="0.3">
      <c r="A3584"/>
      <c r="B3584"/>
      <c r="C3584"/>
      <c r="D3584"/>
      <c r="E3584"/>
      <c r="F3584"/>
    </row>
    <row r="3585" spans="1:6" ht="14.4" x14ac:dyDescent="0.3">
      <c r="A3585"/>
      <c r="B3585"/>
      <c r="C3585"/>
      <c r="D3585"/>
      <c r="E3585"/>
      <c r="F3585"/>
    </row>
    <row r="3586" spans="1:6" ht="14.4" x14ac:dyDescent="0.3">
      <c r="A3586"/>
      <c r="B3586"/>
      <c r="C3586"/>
      <c r="D3586"/>
      <c r="E3586"/>
      <c r="F3586"/>
    </row>
    <row r="3587" spans="1:6" ht="14.4" x14ac:dyDescent="0.3">
      <c r="A3587"/>
      <c r="B3587"/>
      <c r="C3587"/>
      <c r="D3587"/>
      <c r="E3587"/>
      <c r="F3587"/>
    </row>
    <row r="3588" spans="1:6" ht="14.4" x14ac:dyDescent="0.3">
      <c r="A3588"/>
      <c r="B3588"/>
      <c r="C3588"/>
      <c r="D3588"/>
      <c r="E3588"/>
      <c r="F3588"/>
    </row>
    <row r="3589" spans="1:6" ht="14.4" x14ac:dyDescent="0.3">
      <c r="A3589"/>
      <c r="B3589"/>
      <c r="C3589"/>
      <c r="D3589"/>
      <c r="E3589"/>
      <c r="F3589"/>
    </row>
    <row r="3590" spans="1:6" ht="14.4" x14ac:dyDescent="0.3">
      <c r="A3590"/>
      <c r="B3590"/>
      <c r="C3590"/>
      <c r="D3590"/>
      <c r="E3590"/>
      <c r="F3590"/>
    </row>
    <row r="3591" spans="1:6" ht="14.4" x14ac:dyDescent="0.3">
      <c r="A3591"/>
      <c r="B3591"/>
      <c r="C3591"/>
      <c r="D3591"/>
      <c r="E3591"/>
      <c r="F3591"/>
    </row>
    <row r="3592" spans="1:6" ht="14.4" x14ac:dyDescent="0.3">
      <c r="A3592"/>
      <c r="B3592"/>
      <c r="C3592"/>
      <c r="D3592"/>
      <c r="E3592"/>
      <c r="F3592"/>
    </row>
    <row r="3593" spans="1:6" ht="14.4" x14ac:dyDescent="0.3">
      <c r="A3593"/>
      <c r="B3593"/>
      <c r="C3593"/>
      <c r="D3593"/>
      <c r="E3593"/>
      <c r="F3593"/>
    </row>
    <row r="3594" spans="1:6" ht="14.4" x14ac:dyDescent="0.3">
      <c r="A3594"/>
      <c r="B3594"/>
      <c r="C3594"/>
      <c r="D3594"/>
      <c r="E3594"/>
      <c r="F3594"/>
    </row>
    <row r="3595" spans="1:6" ht="14.4" x14ac:dyDescent="0.3">
      <c r="A3595"/>
      <c r="B3595"/>
      <c r="C3595"/>
      <c r="D3595"/>
      <c r="E3595"/>
      <c r="F3595"/>
    </row>
    <row r="3596" spans="1:6" ht="14.4" x14ac:dyDescent="0.3">
      <c r="A3596"/>
      <c r="B3596"/>
      <c r="C3596"/>
      <c r="D3596"/>
      <c r="E3596"/>
      <c r="F3596"/>
    </row>
    <row r="3597" spans="1:6" ht="14.4" x14ac:dyDescent="0.3">
      <c r="A3597"/>
      <c r="B3597"/>
      <c r="C3597"/>
      <c r="D3597"/>
      <c r="E3597"/>
      <c r="F3597"/>
    </row>
    <row r="3598" spans="1:6" ht="14.4" x14ac:dyDescent="0.3">
      <c r="A3598"/>
      <c r="B3598"/>
      <c r="C3598"/>
      <c r="D3598"/>
      <c r="E3598"/>
      <c r="F3598"/>
    </row>
    <row r="3599" spans="1:6" ht="14.4" x14ac:dyDescent="0.3">
      <c r="A3599"/>
      <c r="B3599"/>
      <c r="C3599"/>
      <c r="D3599"/>
      <c r="E3599"/>
      <c r="F3599"/>
    </row>
    <row r="3600" spans="1:6" ht="14.4" x14ac:dyDescent="0.3">
      <c r="A3600"/>
      <c r="B3600"/>
      <c r="C3600"/>
      <c r="D3600"/>
      <c r="E3600"/>
      <c r="F3600"/>
    </row>
    <row r="3601" spans="1:6" ht="14.4" x14ac:dyDescent="0.3">
      <c r="A3601"/>
      <c r="B3601"/>
      <c r="C3601"/>
      <c r="D3601"/>
      <c r="E3601"/>
      <c r="F3601"/>
    </row>
    <row r="3602" spans="1:6" ht="14.4" x14ac:dyDescent="0.3">
      <c r="A3602"/>
      <c r="B3602"/>
      <c r="C3602"/>
      <c r="D3602"/>
      <c r="E3602"/>
      <c r="F3602"/>
    </row>
    <row r="3603" spans="1:6" ht="14.4" x14ac:dyDescent="0.3">
      <c r="A3603"/>
      <c r="B3603"/>
      <c r="C3603"/>
      <c r="D3603"/>
      <c r="E3603"/>
      <c r="F3603"/>
    </row>
    <row r="3604" spans="1:6" ht="14.4" x14ac:dyDescent="0.3">
      <c r="A3604"/>
      <c r="B3604"/>
      <c r="C3604"/>
      <c r="D3604"/>
      <c r="E3604"/>
      <c r="F3604"/>
    </row>
    <row r="3605" spans="1:6" ht="14.4" x14ac:dyDescent="0.3">
      <c r="A3605"/>
      <c r="B3605"/>
      <c r="C3605"/>
      <c r="D3605"/>
      <c r="E3605"/>
      <c r="F3605"/>
    </row>
    <row r="3606" spans="1:6" ht="14.4" x14ac:dyDescent="0.3">
      <c r="A3606"/>
      <c r="B3606"/>
      <c r="C3606"/>
      <c r="D3606"/>
      <c r="E3606"/>
      <c r="F3606"/>
    </row>
    <row r="3607" spans="1:6" ht="14.4" x14ac:dyDescent="0.3">
      <c r="A3607"/>
      <c r="B3607"/>
      <c r="C3607"/>
      <c r="D3607"/>
      <c r="E3607"/>
      <c r="F3607"/>
    </row>
    <row r="3608" spans="1:6" ht="14.4" x14ac:dyDescent="0.3">
      <c r="A3608"/>
      <c r="B3608"/>
      <c r="C3608"/>
      <c r="D3608"/>
      <c r="E3608"/>
      <c r="F3608"/>
    </row>
    <row r="3609" spans="1:6" ht="14.4" x14ac:dyDescent="0.3">
      <c r="A3609"/>
      <c r="B3609"/>
      <c r="C3609"/>
      <c r="D3609"/>
      <c r="E3609"/>
      <c r="F3609"/>
    </row>
    <row r="3610" spans="1:6" ht="14.4" x14ac:dyDescent="0.3">
      <c r="A3610"/>
      <c r="B3610"/>
      <c r="C3610"/>
      <c r="D3610"/>
      <c r="E3610"/>
      <c r="F3610"/>
    </row>
    <row r="3611" spans="1:6" ht="14.4" x14ac:dyDescent="0.3">
      <c r="A3611"/>
      <c r="B3611"/>
      <c r="C3611"/>
      <c r="D3611"/>
      <c r="E3611"/>
      <c r="F3611"/>
    </row>
    <row r="3612" spans="1:6" ht="14.4" x14ac:dyDescent="0.3">
      <c r="A3612"/>
      <c r="B3612"/>
      <c r="C3612"/>
      <c r="D3612"/>
      <c r="E3612"/>
      <c r="F3612"/>
    </row>
    <row r="3613" spans="1:6" ht="14.4" x14ac:dyDescent="0.3">
      <c r="A3613"/>
      <c r="B3613"/>
      <c r="C3613"/>
      <c r="D3613"/>
      <c r="E3613"/>
      <c r="F3613"/>
    </row>
    <row r="3614" spans="1:6" ht="14.4" x14ac:dyDescent="0.3">
      <c r="A3614"/>
      <c r="B3614"/>
      <c r="C3614"/>
      <c r="D3614"/>
      <c r="E3614"/>
      <c r="F3614"/>
    </row>
    <row r="3615" spans="1:6" ht="14.4" x14ac:dyDescent="0.3">
      <c r="A3615"/>
      <c r="B3615"/>
      <c r="C3615"/>
      <c r="D3615"/>
      <c r="E3615"/>
      <c r="F3615"/>
    </row>
    <row r="3616" spans="1:6" ht="14.4" x14ac:dyDescent="0.3">
      <c r="A3616"/>
      <c r="B3616"/>
      <c r="C3616"/>
      <c r="D3616"/>
      <c r="E3616"/>
      <c r="F3616"/>
    </row>
    <row r="3617" spans="1:6" ht="14.4" x14ac:dyDescent="0.3">
      <c r="A3617"/>
      <c r="B3617"/>
      <c r="C3617"/>
      <c r="D3617"/>
      <c r="E3617"/>
      <c r="F3617"/>
    </row>
    <row r="3618" spans="1:6" ht="14.4" x14ac:dyDescent="0.3">
      <c r="A3618"/>
      <c r="B3618"/>
      <c r="C3618"/>
      <c r="D3618"/>
      <c r="E3618"/>
      <c r="F3618"/>
    </row>
    <row r="3619" spans="1:6" ht="14.4" x14ac:dyDescent="0.3">
      <c r="A3619"/>
      <c r="B3619"/>
      <c r="C3619"/>
      <c r="D3619"/>
      <c r="E3619"/>
      <c r="F3619"/>
    </row>
    <row r="3620" spans="1:6" ht="14.4" x14ac:dyDescent="0.3">
      <c r="A3620"/>
      <c r="B3620"/>
      <c r="C3620"/>
      <c r="D3620"/>
      <c r="E3620"/>
      <c r="F3620"/>
    </row>
    <row r="3621" spans="1:6" ht="14.4" x14ac:dyDescent="0.3">
      <c r="A3621"/>
      <c r="B3621"/>
      <c r="C3621"/>
      <c r="D3621"/>
      <c r="E3621"/>
      <c r="F3621"/>
    </row>
    <row r="3622" spans="1:6" ht="14.4" x14ac:dyDescent="0.3">
      <c r="A3622"/>
      <c r="B3622"/>
      <c r="C3622"/>
      <c r="D3622"/>
      <c r="E3622"/>
      <c r="F3622"/>
    </row>
    <row r="3623" spans="1:6" ht="14.4" x14ac:dyDescent="0.3">
      <c r="A3623"/>
      <c r="B3623"/>
      <c r="C3623"/>
      <c r="D3623"/>
      <c r="E3623"/>
      <c r="F3623"/>
    </row>
    <row r="3624" spans="1:6" ht="14.4" x14ac:dyDescent="0.3">
      <c r="A3624"/>
      <c r="B3624"/>
      <c r="C3624"/>
      <c r="D3624"/>
      <c r="E3624"/>
      <c r="F3624"/>
    </row>
    <row r="3625" spans="1:6" ht="14.4" x14ac:dyDescent="0.3">
      <c r="A3625"/>
      <c r="B3625"/>
      <c r="C3625"/>
      <c r="D3625"/>
      <c r="E3625"/>
      <c r="F3625"/>
    </row>
    <row r="3626" spans="1:6" ht="14.4" x14ac:dyDescent="0.3">
      <c r="A3626"/>
      <c r="B3626"/>
      <c r="C3626"/>
      <c r="D3626"/>
      <c r="E3626"/>
      <c r="F3626"/>
    </row>
    <row r="3627" spans="1:6" ht="14.4" x14ac:dyDescent="0.3">
      <c r="A3627"/>
      <c r="B3627"/>
      <c r="C3627"/>
      <c r="D3627"/>
      <c r="E3627"/>
      <c r="F3627"/>
    </row>
    <row r="3628" spans="1:6" ht="14.4" x14ac:dyDescent="0.3">
      <c r="A3628"/>
      <c r="B3628"/>
      <c r="C3628"/>
      <c r="D3628"/>
      <c r="E3628"/>
      <c r="F3628"/>
    </row>
    <row r="3629" spans="1:6" ht="14.4" x14ac:dyDescent="0.3">
      <c r="A3629"/>
      <c r="B3629"/>
      <c r="C3629"/>
      <c r="D3629"/>
      <c r="E3629"/>
      <c r="F3629"/>
    </row>
    <row r="3630" spans="1:6" ht="14.4" x14ac:dyDescent="0.3">
      <c r="A3630"/>
      <c r="B3630"/>
      <c r="C3630"/>
      <c r="D3630"/>
      <c r="E3630"/>
      <c r="F3630"/>
    </row>
    <row r="3631" spans="1:6" ht="14.4" x14ac:dyDescent="0.3">
      <c r="A3631"/>
      <c r="B3631"/>
      <c r="C3631"/>
      <c r="D3631"/>
      <c r="E3631"/>
      <c r="F3631"/>
    </row>
    <row r="3632" spans="1:6" ht="14.4" x14ac:dyDescent="0.3">
      <c r="A3632"/>
      <c r="B3632"/>
      <c r="C3632"/>
      <c r="D3632"/>
      <c r="E3632"/>
      <c r="F3632"/>
    </row>
    <row r="3633" spans="1:6" ht="14.4" x14ac:dyDescent="0.3">
      <c r="A3633"/>
      <c r="B3633"/>
      <c r="C3633"/>
      <c r="D3633"/>
      <c r="E3633"/>
      <c r="F3633"/>
    </row>
    <row r="3634" spans="1:6" ht="14.4" x14ac:dyDescent="0.3">
      <c r="A3634"/>
      <c r="B3634"/>
      <c r="C3634"/>
      <c r="D3634"/>
      <c r="E3634"/>
      <c r="F3634"/>
    </row>
    <row r="3635" spans="1:6" ht="14.4" x14ac:dyDescent="0.3">
      <c r="A3635"/>
      <c r="B3635"/>
      <c r="C3635"/>
      <c r="D3635"/>
      <c r="E3635"/>
      <c r="F3635"/>
    </row>
    <row r="3636" spans="1:6" ht="14.4" x14ac:dyDescent="0.3">
      <c r="A3636"/>
      <c r="B3636"/>
      <c r="C3636"/>
      <c r="D3636"/>
      <c r="E3636"/>
      <c r="F3636"/>
    </row>
    <row r="3637" spans="1:6" ht="14.4" x14ac:dyDescent="0.3">
      <c r="A3637"/>
      <c r="B3637"/>
      <c r="C3637"/>
      <c r="D3637"/>
      <c r="E3637"/>
      <c r="F3637"/>
    </row>
    <row r="3638" spans="1:6" ht="14.4" x14ac:dyDescent="0.3">
      <c r="A3638"/>
      <c r="B3638"/>
      <c r="C3638"/>
      <c r="D3638"/>
      <c r="E3638"/>
      <c r="F3638"/>
    </row>
    <row r="3639" spans="1:6" ht="14.4" x14ac:dyDescent="0.3">
      <c r="A3639"/>
      <c r="B3639"/>
      <c r="C3639"/>
      <c r="D3639"/>
      <c r="E3639"/>
      <c r="F3639"/>
    </row>
    <row r="3640" spans="1:6" ht="14.4" x14ac:dyDescent="0.3">
      <c r="A3640"/>
      <c r="B3640"/>
      <c r="C3640"/>
      <c r="D3640"/>
      <c r="E3640"/>
      <c r="F3640"/>
    </row>
    <row r="3641" spans="1:6" ht="14.4" x14ac:dyDescent="0.3">
      <c r="A3641"/>
      <c r="B3641"/>
      <c r="C3641"/>
      <c r="D3641"/>
      <c r="E3641"/>
      <c r="F3641"/>
    </row>
    <row r="3642" spans="1:6" ht="14.4" x14ac:dyDescent="0.3">
      <c r="A3642"/>
      <c r="B3642"/>
      <c r="C3642"/>
      <c r="D3642"/>
      <c r="E3642"/>
      <c r="F3642"/>
    </row>
    <row r="3643" spans="1:6" ht="14.4" x14ac:dyDescent="0.3">
      <c r="A3643"/>
      <c r="B3643"/>
      <c r="C3643"/>
      <c r="D3643"/>
      <c r="E3643"/>
      <c r="F3643"/>
    </row>
    <row r="3644" spans="1:6" ht="14.4" x14ac:dyDescent="0.3">
      <c r="A3644"/>
      <c r="B3644"/>
      <c r="C3644"/>
      <c r="D3644"/>
      <c r="E3644"/>
      <c r="F3644"/>
    </row>
    <row r="3645" spans="1:6" ht="14.4" x14ac:dyDescent="0.3">
      <c r="A3645"/>
      <c r="B3645"/>
      <c r="C3645"/>
      <c r="D3645"/>
      <c r="E3645"/>
      <c r="F3645"/>
    </row>
    <row r="3646" spans="1:6" ht="14.4" x14ac:dyDescent="0.3">
      <c r="A3646"/>
      <c r="B3646"/>
      <c r="C3646"/>
      <c r="D3646"/>
      <c r="E3646"/>
      <c r="F3646"/>
    </row>
    <row r="3647" spans="1:6" ht="14.4" x14ac:dyDescent="0.3">
      <c r="A3647"/>
      <c r="B3647"/>
      <c r="C3647"/>
      <c r="D3647"/>
      <c r="E3647"/>
      <c r="F3647"/>
    </row>
    <row r="3648" spans="1:6" ht="14.4" x14ac:dyDescent="0.3">
      <c r="A3648"/>
      <c r="B3648"/>
      <c r="C3648"/>
      <c r="D3648"/>
      <c r="E3648"/>
      <c r="F3648"/>
    </row>
    <row r="3649" spans="1:6" ht="14.4" x14ac:dyDescent="0.3">
      <c r="A3649"/>
      <c r="B3649"/>
      <c r="C3649"/>
      <c r="D3649"/>
      <c r="E3649"/>
      <c r="F3649"/>
    </row>
    <row r="3650" spans="1:6" ht="14.4" x14ac:dyDescent="0.3">
      <c r="A3650"/>
      <c r="B3650"/>
      <c r="C3650"/>
      <c r="D3650"/>
      <c r="E3650"/>
      <c r="F3650"/>
    </row>
    <row r="3651" spans="1:6" ht="14.4" x14ac:dyDescent="0.3">
      <c r="A3651"/>
      <c r="B3651"/>
      <c r="C3651"/>
      <c r="D3651"/>
      <c r="E3651"/>
      <c r="F3651"/>
    </row>
    <row r="3652" spans="1:6" ht="14.4" x14ac:dyDescent="0.3">
      <c r="A3652"/>
      <c r="B3652"/>
      <c r="C3652"/>
      <c r="D3652"/>
      <c r="E3652"/>
      <c r="F3652"/>
    </row>
    <row r="3653" spans="1:6" ht="14.4" x14ac:dyDescent="0.3">
      <c r="A3653"/>
      <c r="B3653"/>
      <c r="C3653"/>
      <c r="D3653"/>
      <c r="E3653"/>
      <c r="F3653"/>
    </row>
    <row r="3654" spans="1:6" ht="14.4" x14ac:dyDescent="0.3">
      <c r="A3654"/>
      <c r="B3654"/>
      <c r="C3654"/>
      <c r="D3654"/>
      <c r="E3654"/>
      <c r="F3654"/>
    </row>
    <row r="3655" spans="1:6" ht="14.4" x14ac:dyDescent="0.3">
      <c r="A3655"/>
      <c r="B3655"/>
      <c r="C3655"/>
      <c r="D3655"/>
      <c r="E3655"/>
      <c r="F3655"/>
    </row>
    <row r="3656" spans="1:6" ht="14.4" x14ac:dyDescent="0.3">
      <c r="A3656"/>
      <c r="B3656"/>
      <c r="C3656"/>
      <c r="D3656"/>
      <c r="E3656"/>
      <c r="F3656"/>
    </row>
    <row r="3657" spans="1:6" ht="14.4" x14ac:dyDescent="0.3">
      <c r="A3657"/>
      <c r="B3657"/>
      <c r="C3657"/>
      <c r="D3657"/>
      <c r="E3657"/>
      <c r="F3657"/>
    </row>
    <row r="3658" spans="1:6" ht="14.4" x14ac:dyDescent="0.3">
      <c r="A3658"/>
      <c r="B3658"/>
      <c r="C3658"/>
      <c r="D3658"/>
      <c r="E3658"/>
      <c r="F3658"/>
    </row>
    <row r="3659" spans="1:6" ht="14.4" x14ac:dyDescent="0.3">
      <c r="A3659"/>
      <c r="B3659"/>
      <c r="C3659"/>
      <c r="D3659"/>
      <c r="E3659"/>
      <c r="F3659"/>
    </row>
    <row r="3660" spans="1:6" ht="14.4" x14ac:dyDescent="0.3">
      <c r="A3660"/>
      <c r="B3660"/>
      <c r="C3660"/>
      <c r="D3660"/>
      <c r="E3660"/>
      <c r="F3660"/>
    </row>
    <row r="3661" spans="1:6" ht="14.4" x14ac:dyDescent="0.3">
      <c r="A3661"/>
      <c r="B3661"/>
      <c r="C3661"/>
      <c r="D3661"/>
      <c r="E3661"/>
      <c r="F3661"/>
    </row>
    <row r="3662" spans="1:6" ht="14.4" x14ac:dyDescent="0.3">
      <c r="A3662"/>
      <c r="B3662"/>
      <c r="C3662"/>
      <c r="D3662"/>
      <c r="E3662"/>
      <c r="F3662"/>
    </row>
    <row r="3663" spans="1:6" ht="14.4" x14ac:dyDescent="0.3">
      <c r="A3663"/>
      <c r="B3663"/>
      <c r="C3663"/>
      <c r="D3663"/>
      <c r="E3663"/>
      <c r="F3663"/>
    </row>
    <row r="3664" spans="1:6" ht="14.4" x14ac:dyDescent="0.3">
      <c r="A3664"/>
      <c r="B3664"/>
      <c r="C3664"/>
      <c r="D3664"/>
      <c r="E3664"/>
      <c r="F3664"/>
    </row>
    <row r="3665" spans="1:6" ht="14.4" x14ac:dyDescent="0.3">
      <c r="A3665"/>
      <c r="B3665"/>
      <c r="C3665"/>
      <c r="D3665"/>
      <c r="E3665"/>
      <c r="F3665"/>
    </row>
    <row r="3666" spans="1:6" ht="14.4" x14ac:dyDescent="0.3">
      <c r="A3666"/>
      <c r="B3666"/>
      <c r="C3666"/>
      <c r="D3666"/>
      <c r="E3666"/>
      <c r="F3666"/>
    </row>
    <row r="3667" spans="1:6" ht="14.4" x14ac:dyDescent="0.3">
      <c r="A3667"/>
      <c r="B3667"/>
      <c r="C3667"/>
      <c r="D3667"/>
      <c r="E3667"/>
      <c r="F3667"/>
    </row>
    <row r="3668" spans="1:6" ht="14.4" x14ac:dyDescent="0.3">
      <c r="A3668"/>
      <c r="B3668"/>
      <c r="C3668"/>
      <c r="D3668"/>
      <c r="E3668"/>
      <c r="F3668"/>
    </row>
    <row r="3669" spans="1:6" ht="14.4" x14ac:dyDescent="0.3">
      <c r="A3669"/>
      <c r="B3669"/>
      <c r="C3669"/>
      <c r="D3669"/>
      <c r="E3669"/>
      <c r="F3669"/>
    </row>
    <row r="3670" spans="1:6" ht="14.4" x14ac:dyDescent="0.3">
      <c r="A3670"/>
      <c r="B3670"/>
      <c r="C3670"/>
      <c r="D3670"/>
      <c r="E3670"/>
      <c r="F3670"/>
    </row>
    <row r="3671" spans="1:6" ht="14.4" x14ac:dyDescent="0.3">
      <c r="A3671"/>
      <c r="B3671"/>
      <c r="C3671"/>
      <c r="D3671"/>
      <c r="E3671"/>
      <c r="F3671"/>
    </row>
    <row r="3672" spans="1:6" ht="14.4" x14ac:dyDescent="0.3">
      <c r="A3672"/>
      <c r="B3672"/>
      <c r="C3672"/>
      <c r="D3672"/>
      <c r="E3672"/>
      <c r="F3672"/>
    </row>
    <row r="3673" spans="1:6" ht="14.4" x14ac:dyDescent="0.3">
      <c r="A3673"/>
      <c r="B3673"/>
      <c r="C3673"/>
      <c r="D3673"/>
      <c r="E3673"/>
      <c r="F3673"/>
    </row>
    <row r="3674" spans="1:6" ht="14.4" x14ac:dyDescent="0.3">
      <c r="A3674"/>
      <c r="B3674"/>
      <c r="C3674"/>
      <c r="D3674"/>
      <c r="E3674"/>
      <c r="F3674"/>
    </row>
    <row r="3675" spans="1:6" ht="14.4" x14ac:dyDescent="0.3">
      <c r="A3675"/>
      <c r="B3675"/>
      <c r="C3675"/>
      <c r="D3675"/>
      <c r="E3675"/>
      <c r="F3675"/>
    </row>
    <row r="3676" spans="1:6" ht="14.4" x14ac:dyDescent="0.3">
      <c r="A3676"/>
      <c r="B3676"/>
      <c r="C3676"/>
      <c r="D3676"/>
      <c r="E3676"/>
      <c r="F3676"/>
    </row>
    <row r="3677" spans="1:6" ht="14.4" x14ac:dyDescent="0.3">
      <c r="A3677"/>
      <c r="B3677"/>
      <c r="C3677"/>
      <c r="D3677"/>
      <c r="E3677"/>
      <c r="F3677"/>
    </row>
    <row r="3678" spans="1:6" ht="14.4" x14ac:dyDescent="0.3">
      <c r="A3678"/>
      <c r="B3678"/>
      <c r="C3678"/>
      <c r="D3678"/>
      <c r="E3678"/>
      <c r="F3678"/>
    </row>
    <row r="3679" spans="1:6" ht="14.4" x14ac:dyDescent="0.3">
      <c r="A3679"/>
      <c r="B3679"/>
      <c r="C3679"/>
      <c r="D3679"/>
      <c r="E3679"/>
      <c r="F3679"/>
    </row>
    <row r="3680" spans="1:6" ht="14.4" x14ac:dyDescent="0.3">
      <c r="A3680"/>
      <c r="B3680"/>
      <c r="C3680"/>
      <c r="D3680"/>
      <c r="E3680"/>
      <c r="F3680"/>
    </row>
    <row r="3681" spans="1:6" ht="14.4" x14ac:dyDescent="0.3">
      <c r="A3681"/>
      <c r="B3681"/>
      <c r="C3681"/>
      <c r="D3681"/>
      <c r="E3681"/>
      <c r="F3681"/>
    </row>
    <row r="3682" spans="1:6" ht="14.4" x14ac:dyDescent="0.3">
      <c r="A3682"/>
      <c r="B3682"/>
      <c r="C3682"/>
      <c r="D3682"/>
      <c r="E3682"/>
      <c r="F3682"/>
    </row>
    <row r="3683" spans="1:6" ht="14.4" x14ac:dyDescent="0.3">
      <c r="A3683"/>
      <c r="B3683"/>
      <c r="C3683"/>
      <c r="D3683"/>
      <c r="E3683"/>
      <c r="F3683"/>
    </row>
    <row r="3684" spans="1:6" ht="14.4" x14ac:dyDescent="0.3">
      <c r="A3684"/>
      <c r="B3684"/>
      <c r="C3684"/>
      <c r="D3684"/>
      <c r="E3684"/>
      <c r="F3684"/>
    </row>
    <row r="3685" spans="1:6" ht="14.4" x14ac:dyDescent="0.3">
      <c r="A3685"/>
      <c r="B3685"/>
      <c r="C3685"/>
      <c r="D3685"/>
      <c r="E3685"/>
      <c r="F3685"/>
    </row>
    <row r="3686" spans="1:6" ht="14.4" x14ac:dyDescent="0.3">
      <c r="A3686"/>
      <c r="B3686"/>
      <c r="C3686"/>
      <c r="D3686"/>
      <c r="E3686"/>
      <c r="F3686"/>
    </row>
    <row r="3687" spans="1:6" ht="14.4" x14ac:dyDescent="0.3">
      <c r="A3687"/>
      <c r="B3687"/>
      <c r="C3687"/>
      <c r="D3687"/>
      <c r="E3687"/>
      <c r="F3687"/>
    </row>
    <row r="3688" spans="1:6" ht="14.4" x14ac:dyDescent="0.3">
      <c r="A3688"/>
      <c r="B3688"/>
      <c r="C3688"/>
      <c r="D3688"/>
      <c r="E3688"/>
      <c r="F3688"/>
    </row>
    <row r="3689" spans="1:6" ht="14.4" x14ac:dyDescent="0.3">
      <c r="A3689"/>
      <c r="B3689"/>
      <c r="C3689"/>
      <c r="D3689"/>
      <c r="E3689"/>
      <c r="F3689"/>
    </row>
    <row r="3690" spans="1:6" ht="14.4" x14ac:dyDescent="0.3">
      <c r="A3690"/>
      <c r="B3690"/>
      <c r="C3690"/>
      <c r="D3690"/>
      <c r="E3690"/>
      <c r="F3690"/>
    </row>
    <row r="3691" spans="1:6" ht="14.4" x14ac:dyDescent="0.3">
      <c r="A3691"/>
      <c r="B3691"/>
      <c r="C3691"/>
      <c r="D3691"/>
      <c r="E3691"/>
      <c r="F3691"/>
    </row>
    <row r="3692" spans="1:6" ht="14.4" x14ac:dyDescent="0.3">
      <c r="A3692"/>
      <c r="B3692"/>
      <c r="C3692"/>
      <c r="D3692"/>
      <c r="E3692"/>
      <c r="F3692"/>
    </row>
    <row r="3693" spans="1:6" ht="14.4" x14ac:dyDescent="0.3">
      <c r="A3693"/>
      <c r="B3693"/>
      <c r="C3693"/>
      <c r="D3693"/>
      <c r="E3693"/>
      <c r="F3693"/>
    </row>
    <row r="3694" spans="1:6" ht="14.4" x14ac:dyDescent="0.3">
      <c r="A3694"/>
      <c r="B3694"/>
      <c r="C3694"/>
      <c r="D3694"/>
      <c r="E3694"/>
      <c r="F3694"/>
    </row>
    <row r="3695" spans="1:6" ht="14.4" x14ac:dyDescent="0.3">
      <c r="A3695"/>
      <c r="B3695"/>
      <c r="C3695"/>
      <c r="D3695"/>
      <c r="E3695"/>
      <c r="F3695"/>
    </row>
    <row r="3696" spans="1:6" ht="14.4" x14ac:dyDescent="0.3">
      <c r="A3696"/>
      <c r="B3696"/>
      <c r="C3696"/>
      <c r="D3696"/>
      <c r="E3696"/>
      <c r="F3696"/>
    </row>
    <row r="3697" spans="1:6" ht="14.4" x14ac:dyDescent="0.3">
      <c r="A3697"/>
      <c r="B3697"/>
      <c r="C3697"/>
      <c r="D3697"/>
      <c r="E3697"/>
      <c r="F3697"/>
    </row>
    <row r="3698" spans="1:6" ht="14.4" x14ac:dyDescent="0.3">
      <c r="A3698"/>
      <c r="B3698"/>
      <c r="C3698"/>
      <c r="D3698"/>
      <c r="E3698"/>
      <c r="F3698"/>
    </row>
    <row r="3699" spans="1:6" ht="14.4" x14ac:dyDescent="0.3">
      <c r="A3699"/>
      <c r="B3699"/>
      <c r="C3699"/>
      <c r="D3699"/>
      <c r="E3699"/>
      <c r="F3699"/>
    </row>
    <row r="3700" spans="1:6" ht="14.4" x14ac:dyDescent="0.3">
      <c r="A3700"/>
      <c r="B3700"/>
      <c r="C3700"/>
      <c r="D3700"/>
      <c r="E3700"/>
      <c r="F3700"/>
    </row>
    <row r="3701" spans="1:6" ht="14.4" x14ac:dyDescent="0.3">
      <c r="A3701"/>
      <c r="B3701"/>
      <c r="C3701"/>
      <c r="D3701"/>
      <c r="E3701"/>
      <c r="F3701"/>
    </row>
    <row r="3702" spans="1:6" ht="14.4" x14ac:dyDescent="0.3">
      <c r="A3702"/>
      <c r="B3702"/>
      <c r="C3702"/>
      <c r="D3702"/>
      <c r="E3702"/>
      <c r="F3702"/>
    </row>
    <row r="3703" spans="1:6" ht="14.4" x14ac:dyDescent="0.3">
      <c r="A3703"/>
      <c r="B3703"/>
      <c r="C3703"/>
      <c r="D3703"/>
      <c r="E3703"/>
      <c r="F3703"/>
    </row>
    <row r="3704" spans="1:6" ht="14.4" x14ac:dyDescent="0.3">
      <c r="A3704"/>
      <c r="B3704"/>
      <c r="C3704"/>
      <c r="D3704"/>
      <c r="E3704"/>
      <c r="F3704"/>
    </row>
    <row r="3705" spans="1:6" ht="14.4" x14ac:dyDescent="0.3">
      <c r="A3705"/>
      <c r="B3705"/>
      <c r="C3705"/>
      <c r="D3705"/>
      <c r="E3705"/>
      <c r="F3705"/>
    </row>
    <row r="3706" spans="1:6" ht="14.4" x14ac:dyDescent="0.3">
      <c r="A3706"/>
      <c r="B3706"/>
      <c r="C3706"/>
      <c r="D3706"/>
      <c r="E3706"/>
      <c r="F3706"/>
    </row>
    <row r="3707" spans="1:6" ht="14.4" x14ac:dyDescent="0.3">
      <c r="A3707"/>
      <c r="B3707"/>
      <c r="C3707"/>
      <c r="D3707"/>
      <c r="E3707"/>
      <c r="F3707"/>
    </row>
    <row r="3708" spans="1:6" ht="14.4" x14ac:dyDescent="0.3">
      <c r="A3708"/>
      <c r="B3708"/>
      <c r="C3708"/>
      <c r="D3708"/>
      <c r="E3708"/>
      <c r="F3708"/>
    </row>
    <row r="3709" spans="1:6" ht="14.4" x14ac:dyDescent="0.3">
      <c r="A3709"/>
      <c r="B3709"/>
      <c r="C3709"/>
      <c r="D3709"/>
      <c r="E3709"/>
      <c r="F3709"/>
    </row>
    <row r="3710" spans="1:6" ht="14.4" x14ac:dyDescent="0.3">
      <c r="A3710"/>
      <c r="B3710"/>
      <c r="C3710"/>
      <c r="D3710"/>
      <c r="E3710"/>
      <c r="F3710"/>
    </row>
    <row r="3711" spans="1:6" ht="14.4" x14ac:dyDescent="0.3">
      <c r="A3711"/>
      <c r="B3711"/>
      <c r="C3711"/>
      <c r="D3711"/>
      <c r="E3711"/>
      <c r="F3711"/>
    </row>
    <row r="3712" spans="1:6" ht="14.4" x14ac:dyDescent="0.3">
      <c r="A3712"/>
      <c r="B3712"/>
      <c r="C3712"/>
      <c r="D3712"/>
      <c r="E3712"/>
      <c r="F3712"/>
    </row>
    <row r="3713" spans="1:6" ht="14.4" x14ac:dyDescent="0.3">
      <c r="A3713"/>
      <c r="B3713"/>
      <c r="C3713"/>
      <c r="D3713"/>
      <c r="E3713"/>
      <c r="F3713"/>
    </row>
    <row r="3714" spans="1:6" ht="14.4" x14ac:dyDescent="0.3">
      <c r="A3714"/>
      <c r="B3714"/>
      <c r="C3714"/>
      <c r="D3714"/>
      <c r="E3714"/>
      <c r="F3714"/>
    </row>
    <row r="3715" spans="1:6" ht="14.4" x14ac:dyDescent="0.3">
      <c r="A3715"/>
      <c r="B3715"/>
      <c r="C3715"/>
      <c r="D3715"/>
      <c r="E3715"/>
      <c r="F3715"/>
    </row>
    <row r="3716" spans="1:6" ht="14.4" x14ac:dyDescent="0.3">
      <c r="A3716"/>
      <c r="B3716"/>
      <c r="C3716"/>
      <c r="D3716"/>
      <c r="E3716"/>
      <c r="F3716"/>
    </row>
    <row r="3717" spans="1:6" ht="14.4" x14ac:dyDescent="0.3">
      <c r="A3717"/>
      <c r="B3717"/>
      <c r="C3717"/>
      <c r="D3717"/>
      <c r="E3717"/>
      <c r="F3717"/>
    </row>
    <row r="3718" spans="1:6" ht="14.4" x14ac:dyDescent="0.3">
      <c r="A3718"/>
      <c r="B3718"/>
      <c r="C3718"/>
      <c r="D3718"/>
      <c r="E3718"/>
      <c r="F3718"/>
    </row>
    <row r="3719" spans="1:6" ht="14.4" x14ac:dyDescent="0.3">
      <c r="A3719"/>
      <c r="B3719"/>
      <c r="C3719"/>
      <c r="D3719"/>
      <c r="E3719"/>
      <c r="F3719"/>
    </row>
    <row r="3720" spans="1:6" ht="14.4" x14ac:dyDescent="0.3">
      <c r="A3720"/>
      <c r="B3720"/>
      <c r="C3720"/>
      <c r="D3720"/>
      <c r="E3720"/>
      <c r="F3720"/>
    </row>
    <row r="3721" spans="1:6" ht="14.4" x14ac:dyDescent="0.3">
      <c r="A3721"/>
      <c r="B3721"/>
      <c r="C3721"/>
      <c r="D3721"/>
      <c r="E3721"/>
      <c r="F3721"/>
    </row>
    <row r="3722" spans="1:6" ht="14.4" x14ac:dyDescent="0.3">
      <c r="A3722"/>
      <c r="B3722"/>
      <c r="C3722"/>
      <c r="D3722"/>
      <c r="E3722"/>
      <c r="F3722"/>
    </row>
    <row r="3723" spans="1:6" ht="14.4" x14ac:dyDescent="0.3">
      <c r="A3723"/>
      <c r="B3723"/>
      <c r="C3723"/>
      <c r="D3723"/>
      <c r="E3723"/>
      <c r="F3723"/>
    </row>
    <row r="3724" spans="1:6" ht="14.4" x14ac:dyDescent="0.3">
      <c r="A3724"/>
      <c r="B3724"/>
      <c r="C3724"/>
      <c r="D3724"/>
      <c r="E3724"/>
      <c r="F3724"/>
    </row>
    <row r="3725" spans="1:6" ht="14.4" x14ac:dyDescent="0.3">
      <c r="A3725"/>
      <c r="B3725"/>
      <c r="C3725"/>
      <c r="D3725"/>
      <c r="E3725"/>
      <c r="F3725"/>
    </row>
    <row r="3726" spans="1:6" ht="14.4" x14ac:dyDescent="0.3">
      <c r="A3726"/>
      <c r="B3726"/>
      <c r="C3726"/>
      <c r="D3726"/>
      <c r="E3726"/>
      <c r="F3726"/>
    </row>
    <row r="3727" spans="1:6" ht="14.4" x14ac:dyDescent="0.3">
      <c r="A3727"/>
      <c r="B3727"/>
      <c r="C3727"/>
      <c r="D3727"/>
      <c r="E3727"/>
      <c r="F3727"/>
    </row>
    <row r="3728" spans="1:6" ht="14.4" x14ac:dyDescent="0.3">
      <c r="A3728"/>
      <c r="B3728"/>
      <c r="C3728"/>
      <c r="D3728"/>
      <c r="E3728"/>
      <c r="F3728"/>
    </row>
    <row r="3729" spans="1:6" ht="14.4" x14ac:dyDescent="0.3">
      <c r="A3729"/>
      <c r="B3729"/>
      <c r="C3729"/>
      <c r="D3729"/>
      <c r="E3729"/>
      <c r="F3729"/>
    </row>
    <row r="3730" spans="1:6" ht="14.4" x14ac:dyDescent="0.3">
      <c r="A3730"/>
      <c r="B3730"/>
      <c r="C3730"/>
      <c r="D3730"/>
      <c r="E3730"/>
      <c r="F3730"/>
    </row>
    <row r="3731" spans="1:6" ht="14.4" x14ac:dyDescent="0.3">
      <c r="A3731"/>
      <c r="B3731"/>
      <c r="C3731"/>
      <c r="D3731"/>
      <c r="E3731"/>
      <c r="F3731"/>
    </row>
    <row r="3732" spans="1:6" ht="14.4" x14ac:dyDescent="0.3">
      <c r="A3732"/>
      <c r="B3732"/>
      <c r="C3732"/>
      <c r="D3732"/>
      <c r="E3732"/>
      <c r="F3732"/>
    </row>
    <row r="3733" spans="1:6" ht="14.4" x14ac:dyDescent="0.3">
      <c r="A3733"/>
      <c r="B3733"/>
      <c r="C3733"/>
      <c r="D3733"/>
      <c r="E3733"/>
      <c r="F3733"/>
    </row>
    <row r="3734" spans="1:6" ht="14.4" x14ac:dyDescent="0.3">
      <c r="A3734"/>
      <c r="B3734"/>
      <c r="C3734"/>
      <c r="D3734"/>
      <c r="E3734"/>
      <c r="F3734"/>
    </row>
    <row r="3735" spans="1:6" ht="14.4" x14ac:dyDescent="0.3">
      <c r="A3735"/>
      <c r="B3735"/>
      <c r="C3735"/>
      <c r="D3735"/>
      <c r="E3735"/>
      <c r="F3735"/>
    </row>
    <row r="3736" spans="1:6" ht="14.4" x14ac:dyDescent="0.3">
      <c r="A3736"/>
      <c r="B3736"/>
      <c r="C3736"/>
      <c r="D3736"/>
      <c r="E3736"/>
      <c r="F3736"/>
    </row>
    <row r="3737" spans="1:6" ht="14.4" x14ac:dyDescent="0.3">
      <c r="A3737"/>
      <c r="B3737"/>
      <c r="C3737"/>
      <c r="D3737"/>
      <c r="E3737"/>
      <c r="F3737"/>
    </row>
    <row r="3738" spans="1:6" ht="14.4" x14ac:dyDescent="0.3">
      <c r="A3738"/>
      <c r="B3738"/>
      <c r="C3738"/>
      <c r="D3738"/>
      <c r="E3738"/>
      <c r="F3738"/>
    </row>
    <row r="3739" spans="1:6" ht="14.4" x14ac:dyDescent="0.3">
      <c r="A3739"/>
      <c r="B3739"/>
      <c r="C3739"/>
      <c r="D3739"/>
      <c r="E3739"/>
      <c r="F3739"/>
    </row>
    <row r="3740" spans="1:6" ht="14.4" x14ac:dyDescent="0.3">
      <c r="A3740"/>
      <c r="B3740"/>
      <c r="C3740"/>
      <c r="D3740"/>
      <c r="E3740"/>
      <c r="F3740"/>
    </row>
    <row r="3741" spans="1:6" ht="14.4" x14ac:dyDescent="0.3">
      <c r="A3741"/>
      <c r="B3741"/>
      <c r="C3741"/>
      <c r="D3741"/>
      <c r="E3741"/>
      <c r="F3741"/>
    </row>
    <row r="3742" spans="1:6" ht="14.4" x14ac:dyDescent="0.3">
      <c r="A3742"/>
      <c r="B3742"/>
      <c r="C3742"/>
      <c r="D3742"/>
      <c r="E3742"/>
      <c r="F3742"/>
    </row>
    <row r="3743" spans="1:6" ht="14.4" x14ac:dyDescent="0.3">
      <c r="A3743"/>
      <c r="B3743"/>
      <c r="C3743"/>
      <c r="D3743"/>
      <c r="E3743"/>
      <c r="F3743"/>
    </row>
    <row r="3744" spans="1:6" ht="14.4" x14ac:dyDescent="0.3">
      <c r="A3744"/>
      <c r="B3744"/>
      <c r="C3744"/>
      <c r="D3744"/>
      <c r="E3744"/>
      <c r="F3744"/>
    </row>
    <row r="3745" spans="1:6" ht="14.4" x14ac:dyDescent="0.3">
      <c r="A3745"/>
      <c r="B3745"/>
      <c r="C3745"/>
      <c r="D3745"/>
      <c r="E3745"/>
      <c r="F3745"/>
    </row>
    <row r="3746" spans="1:6" ht="14.4" x14ac:dyDescent="0.3">
      <c r="A3746"/>
      <c r="B3746"/>
      <c r="C3746"/>
      <c r="D3746"/>
      <c r="E3746"/>
      <c r="F3746"/>
    </row>
    <row r="3747" spans="1:6" ht="14.4" x14ac:dyDescent="0.3">
      <c r="A3747"/>
      <c r="B3747"/>
      <c r="C3747"/>
      <c r="D3747"/>
      <c r="E3747"/>
      <c r="F3747"/>
    </row>
    <row r="3748" spans="1:6" ht="14.4" x14ac:dyDescent="0.3">
      <c r="A3748"/>
      <c r="B3748"/>
      <c r="C3748"/>
      <c r="D3748"/>
      <c r="E3748"/>
      <c r="F3748"/>
    </row>
    <row r="3749" spans="1:6" ht="14.4" x14ac:dyDescent="0.3">
      <c r="A3749"/>
      <c r="B3749"/>
      <c r="C3749"/>
      <c r="D3749"/>
      <c r="E3749"/>
      <c r="F3749"/>
    </row>
    <row r="3750" spans="1:6" ht="14.4" x14ac:dyDescent="0.3">
      <c r="A3750"/>
      <c r="B3750"/>
      <c r="C3750"/>
      <c r="D3750"/>
      <c r="E3750"/>
      <c r="F3750"/>
    </row>
    <row r="3751" spans="1:6" ht="14.4" x14ac:dyDescent="0.3">
      <c r="A3751"/>
      <c r="B3751"/>
      <c r="C3751"/>
      <c r="D3751"/>
      <c r="E3751"/>
      <c r="F3751"/>
    </row>
    <row r="3752" spans="1:6" ht="14.4" x14ac:dyDescent="0.3">
      <c r="A3752"/>
      <c r="B3752"/>
      <c r="C3752"/>
      <c r="D3752"/>
      <c r="E3752"/>
      <c r="F3752"/>
    </row>
    <row r="3753" spans="1:6" ht="14.4" x14ac:dyDescent="0.3">
      <c r="A3753"/>
      <c r="B3753"/>
      <c r="C3753"/>
      <c r="D3753"/>
      <c r="E3753"/>
      <c r="F3753"/>
    </row>
    <row r="3754" spans="1:6" ht="14.4" x14ac:dyDescent="0.3">
      <c r="A3754"/>
      <c r="B3754"/>
      <c r="C3754"/>
      <c r="D3754"/>
      <c r="E3754"/>
      <c r="F3754"/>
    </row>
    <row r="3755" spans="1:6" ht="14.4" x14ac:dyDescent="0.3">
      <c r="A3755"/>
      <c r="B3755"/>
      <c r="C3755"/>
      <c r="D3755"/>
      <c r="E3755"/>
      <c r="F3755"/>
    </row>
    <row r="3756" spans="1:6" ht="14.4" x14ac:dyDescent="0.3">
      <c r="A3756"/>
      <c r="B3756"/>
      <c r="C3756"/>
      <c r="D3756"/>
      <c r="E3756"/>
      <c r="F3756"/>
    </row>
    <row r="3757" spans="1:6" ht="14.4" x14ac:dyDescent="0.3">
      <c r="A3757"/>
      <c r="B3757"/>
      <c r="C3757"/>
      <c r="D3757"/>
      <c r="E3757"/>
      <c r="F3757"/>
    </row>
    <row r="3758" spans="1:6" ht="14.4" x14ac:dyDescent="0.3">
      <c r="A3758"/>
      <c r="B3758"/>
      <c r="C3758"/>
      <c r="D3758"/>
      <c r="E3758"/>
      <c r="F3758"/>
    </row>
    <row r="3759" spans="1:6" ht="14.4" x14ac:dyDescent="0.3">
      <c r="A3759"/>
      <c r="B3759"/>
      <c r="C3759"/>
      <c r="D3759"/>
      <c r="E3759"/>
      <c r="F3759"/>
    </row>
    <row r="3760" spans="1:6" ht="14.4" x14ac:dyDescent="0.3">
      <c r="A3760"/>
      <c r="B3760"/>
      <c r="C3760"/>
      <c r="D3760"/>
      <c r="E3760"/>
      <c r="F3760"/>
    </row>
    <row r="3761" spans="1:6" ht="14.4" x14ac:dyDescent="0.3">
      <c r="A3761"/>
      <c r="B3761"/>
      <c r="C3761"/>
      <c r="D3761"/>
      <c r="E3761"/>
      <c r="F3761"/>
    </row>
    <row r="3762" spans="1:6" ht="14.4" x14ac:dyDescent="0.3">
      <c r="A3762"/>
      <c r="B3762"/>
      <c r="C3762"/>
      <c r="D3762"/>
      <c r="E3762"/>
      <c r="F3762"/>
    </row>
    <row r="3763" spans="1:6" ht="14.4" x14ac:dyDescent="0.3">
      <c r="A3763"/>
      <c r="B3763"/>
      <c r="C3763"/>
      <c r="D3763"/>
      <c r="E3763"/>
      <c r="F3763"/>
    </row>
    <row r="3764" spans="1:6" ht="14.4" x14ac:dyDescent="0.3">
      <c r="A3764"/>
      <c r="B3764"/>
      <c r="C3764"/>
      <c r="D3764"/>
      <c r="E3764"/>
      <c r="F3764"/>
    </row>
    <row r="3765" spans="1:6" ht="14.4" x14ac:dyDescent="0.3">
      <c r="A3765"/>
      <c r="B3765"/>
      <c r="C3765"/>
      <c r="D3765"/>
      <c r="E3765"/>
      <c r="F3765"/>
    </row>
    <row r="3766" spans="1:6" ht="14.4" x14ac:dyDescent="0.3">
      <c r="A3766"/>
      <c r="B3766"/>
      <c r="C3766"/>
      <c r="D3766"/>
      <c r="E3766"/>
      <c r="F3766"/>
    </row>
    <row r="3767" spans="1:6" ht="14.4" x14ac:dyDescent="0.3">
      <c r="A3767"/>
      <c r="B3767"/>
      <c r="C3767"/>
      <c r="D3767"/>
      <c r="E3767"/>
      <c r="F3767"/>
    </row>
    <row r="3768" spans="1:6" ht="14.4" x14ac:dyDescent="0.3">
      <c r="A3768"/>
      <c r="B3768"/>
      <c r="C3768"/>
      <c r="D3768"/>
      <c r="E3768"/>
      <c r="F3768"/>
    </row>
    <row r="3769" spans="1:6" ht="14.4" x14ac:dyDescent="0.3">
      <c r="A3769"/>
      <c r="B3769"/>
      <c r="C3769"/>
      <c r="D3769"/>
      <c r="E3769"/>
      <c r="F3769"/>
    </row>
    <row r="3770" spans="1:6" ht="14.4" x14ac:dyDescent="0.3">
      <c r="A3770"/>
      <c r="B3770"/>
      <c r="C3770"/>
      <c r="D3770"/>
      <c r="E3770"/>
      <c r="F3770"/>
    </row>
    <row r="3771" spans="1:6" ht="14.4" x14ac:dyDescent="0.3">
      <c r="A3771"/>
      <c r="B3771"/>
      <c r="C3771"/>
      <c r="D3771"/>
      <c r="E3771"/>
      <c r="F3771"/>
    </row>
    <row r="3772" spans="1:6" ht="14.4" x14ac:dyDescent="0.3">
      <c r="A3772"/>
      <c r="B3772"/>
      <c r="C3772"/>
      <c r="D3772"/>
      <c r="E3772"/>
      <c r="F3772"/>
    </row>
    <row r="3773" spans="1:6" ht="14.4" x14ac:dyDescent="0.3">
      <c r="A3773"/>
      <c r="B3773"/>
      <c r="C3773"/>
      <c r="D3773"/>
      <c r="E3773"/>
      <c r="F3773"/>
    </row>
    <row r="3774" spans="1:6" ht="14.4" x14ac:dyDescent="0.3">
      <c r="A3774"/>
      <c r="B3774"/>
      <c r="C3774"/>
      <c r="D3774"/>
      <c r="E3774"/>
      <c r="F3774"/>
    </row>
    <row r="3775" spans="1:6" ht="14.4" x14ac:dyDescent="0.3">
      <c r="A3775"/>
      <c r="B3775"/>
      <c r="C3775"/>
      <c r="D3775"/>
      <c r="E3775"/>
      <c r="F3775"/>
    </row>
    <row r="3776" spans="1:6" ht="14.4" x14ac:dyDescent="0.3">
      <c r="A3776"/>
      <c r="B3776"/>
      <c r="C3776"/>
      <c r="D3776"/>
      <c r="E3776"/>
      <c r="F3776"/>
    </row>
    <row r="3777" spans="1:6" ht="14.4" x14ac:dyDescent="0.3">
      <c r="A3777"/>
      <c r="B3777"/>
      <c r="C3777"/>
      <c r="D3777"/>
      <c r="E3777"/>
      <c r="F3777"/>
    </row>
    <row r="3778" spans="1:6" ht="14.4" x14ac:dyDescent="0.3">
      <c r="A3778"/>
      <c r="B3778"/>
      <c r="C3778"/>
      <c r="D3778"/>
      <c r="E3778"/>
      <c r="F3778"/>
    </row>
    <row r="3779" spans="1:6" ht="14.4" x14ac:dyDescent="0.3">
      <c r="A3779"/>
      <c r="B3779"/>
      <c r="C3779"/>
      <c r="D3779"/>
      <c r="E3779"/>
      <c r="F3779"/>
    </row>
    <row r="3780" spans="1:6" ht="14.4" x14ac:dyDescent="0.3">
      <c r="A3780"/>
      <c r="B3780"/>
      <c r="C3780"/>
      <c r="D3780"/>
      <c r="E3780"/>
      <c r="F3780"/>
    </row>
    <row r="3781" spans="1:6" ht="14.4" x14ac:dyDescent="0.3">
      <c r="A3781"/>
      <c r="B3781"/>
      <c r="C3781"/>
      <c r="D3781"/>
      <c r="E3781"/>
      <c r="F3781"/>
    </row>
    <row r="3782" spans="1:6" ht="14.4" x14ac:dyDescent="0.3">
      <c r="A3782"/>
      <c r="B3782"/>
      <c r="C3782"/>
      <c r="D3782"/>
      <c r="E3782"/>
      <c r="F3782"/>
    </row>
    <row r="3783" spans="1:6" ht="14.4" x14ac:dyDescent="0.3">
      <c r="A3783"/>
      <c r="B3783"/>
      <c r="C3783"/>
      <c r="D3783"/>
      <c r="E3783"/>
      <c r="F3783"/>
    </row>
    <row r="3784" spans="1:6" ht="14.4" x14ac:dyDescent="0.3">
      <c r="A3784"/>
      <c r="B3784"/>
      <c r="C3784"/>
      <c r="D3784"/>
      <c r="E3784"/>
      <c r="F3784"/>
    </row>
    <row r="3785" spans="1:6" ht="14.4" x14ac:dyDescent="0.3">
      <c r="A3785"/>
      <c r="B3785"/>
      <c r="C3785"/>
      <c r="D3785"/>
      <c r="E3785"/>
      <c r="F3785"/>
    </row>
    <row r="3786" spans="1:6" ht="14.4" x14ac:dyDescent="0.3">
      <c r="A3786"/>
      <c r="B3786"/>
      <c r="C3786"/>
      <c r="D3786"/>
      <c r="E3786"/>
      <c r="F3786"/>
    </row>
    <row r="3787" spans="1:6" ht="14.4" x14ac:dyDescent="0.3">
      <c r="A3787"/>
      <c r="B3787"/>
      <c r="C3787"/>
      <c r="D3787"/>
      <c r="E3787"/>
      <c r="F3787"/>
    </row>
    <row r="3788" spans="1:6" ht="14.4" x14ac:dyDescent="0.3">
      <c r="A3788"/>
      <c r="B3788"/>
      <c r="C3788"/>
      <c r="D3788"/>
      <c r="E3788"/>
      <c r="F3788"/>
    </row>
    <row r="3789" spans="1:6" ht="14.4" x14ac:dyDescent="0.3">
      <c r="A3789"/>
      <c r="B3789"/>
      <c r="C3789"/>
      <c r="D3789"/>
      <c r="E3789"/>
      <c r="F3789"/>
    </row>
    <row r="3790" spans="1:6" ht="14.4" x14ac:dyDescent="0.3">
      <c r="A3790"/>
      <c r="B3790"/>
      <c r="C3790"/>
      <c r="D3790"/>
      <c r="E3790"/>
      <c r="F3790"/>
    </row>
    <row r="3791" spans="1:6" ht="14.4" x14ac:dyDescent="0.3">
      <c r="A3791"/>
      <c r="B3791"/>
      <c r="C3791"/>
      <c r="D3791"/>
      <c r="E3791"/>
      <c r="F3791"/>
    </row>
    <row r="3792" spans="1:6" ht="14.4" x14ac:dyDescent="0.3">
      <c r="A3792"/>
      <c r="B3792"/>
      <c r="C3792"/>
      <c r="D3792"/>
      <c r="E3792"/>
      <c r="F3792"/>
    </row>
    <row r="3793" spans="1:6" ht="14.4" x14ac:dyDescent="0.3">
      <c r="A3793"/>
      <c r="B3793"/>
      <c r="C3793"/>
      <c r="D3793"/>
      <c r="E3793"/>
      <c r="F3793"/>
    </row>
    <row r="3794" spans="1:6" ht="14.4" x14ac:dyDescent="0.3">
      <c r="A3794"/>
      <c r="B3794"/>
      <c r="C3794"/>
      <c r="D3794"/>
      <c r="E3794"/>
      <c r="F3794"/>
    </row>
    <row r="3795" spans="1:6" ht="14.4" x14ac:dyDescent="0.3">
      <c r="A3795"/>
      <c r="B3795"/>
      <c r="C3795"/>
      <c r="D3795"/>
      <c r="E3795"/>
      <c r="F3795"/>
    </row>
    <row r="3796" spans="1:6" ht="14.4" x14ac:dyDescent="0.3">
      <c r="A3796"/>
      <c r="B3796"/>
      <c r="C3796"/>
      <c r="D3796"/>
      <c r="E3796"/>
      <c r="F3796"/>
    </row>
    <row r="3797" spans="1:6" ht="14.4" x14ac:dyDescent="0.3">
      <c r="A3797"/>
      <c r="B3797"/>
      <c r="C3797"/>
      <c r="D3797"/>
      <c r="E3797"/>
      <c r="F3797"/>
    </row>
    <row r="3798" spans="1:6" ht="14.4" x14ac:dyDescent="0.3">
      <c r="A3798"/>
      <c r="B3798"/>
      <c r="C3798"/>
      <c r="D3798"/>
      <c r="E3798"/>
      <c r="F3798"/>
    </row>
    <row r="3799" spans="1:6" ht="14.4" x14ac:dyDescent="0.3">
      <c r="A3799"/>
      <c r="B3799"/>
      <c r="C3799"/>
      <c r="D3799"/>
      <c r="E3799"/>
      <c r="F3799"/>
    </row>
    <row r="3800" spans="1:6" ht="14.4" x14ac:dyDescent="0.3">
      <c r="A3800"/>
      <c r="B3800"/>
      <c r="C3800"/>
      <c r="D3800"/>
      <c r="E3800"/>
      <c r="F3800"/>
    </row>
    <row r="3801" spans="1:6" ht="14.4" x14ac:dyDescent="0.3">
      <c r="A3801"/>
      <c r="B3801"/>
      <c r="C3801"/>
      <c r="D3801"/>
      <c r="E3801"/>
      <c r="F3801"/>
    </row>
    <row r="3802" spans="1:6" ht="14.4" x14ac:dyDescent="0.3">
      <c r="A3802"/>
      <c r="B3802"/>
      <c r="C3802"/>
      <c r="D3802"/>
      <c r="E3802"/>
      <c r="F3802"/>
    </row>
    <row r="3803" spans="1:6" ht="14.4" x14ac:dyDescent="0.3">
      <c r="A3803"/>
      <c r="B3803"/>
      <c r="C3803"/>
      <c r="D3803"/>
      <c r="E3803"/>
      <c r="F3803"/>
    </row>
    <row r="3804" spans="1:6" ht="14.4" x14ac:dyDescent="0.3">
      <c r="A3804"/>
      <c r="B3804"/>
      <c r="C3804"/>
      <c r="D3804"/>
      <c r="E3804"/>
      <c r="F3804"/>
    </row>
    <row r="3805" spans="1:6" ht="14.4" x14ac:dyDescent="0.3">
      <c r="A3805"/>
      <c r="B3805"/>
      <c r="C3805"/>
      <c r="D3805"/>
      <c r="E3805"/>
      <c r="F3805"/>
    </row>
    <row r="3806" spans="1:6" ht="14.4" x14ac:dyDescent="0.3">
      <c r="A3806"/>
      <c r="B3806"/>
      <c r="C3806"/>
      <c r="D3806"/>
      <c r="E3806"/>
      <c r="F3806"/>
    </row>
    <row r="3807" spans="1:6" ht="14.4" x14ac:dyDescent="0.3">
      <c r="A3807"/>
      <c r="B3807"/>
      <c r="C3807"/>
      <c r="D3807"/>
      <c r="E3807"/>
      <c r="F3807"/>
    </row>
    <row r="3808" spans="1:6" ht="14.4" x14ac:dyDescent="0.3">
      <c r="A3808"/>
      <c r="B3808"/>
      <c r="C3808"/>
      <c r="D3808"/>
      <c r="E3808"/>
      <c r="F3808"/>
    </row>
    <row r="3809" spans="1:6" ht="14.4" x14ac:dyDescent="0.3">
      <c r="A3809"/>
      <c r="B3809"/>
      <c r="C3809"/>
      <c r="D3809"/>
      <c r="E3809"/>
      <c r="F3809"/>
    </row>
    <row r="3810" spans="1:6" ht="14.4" x14ac:dyDescent="0.3">
      <c r="A3810"/>
      <c r="B3810"/>
      <c r="C3810"/>
      <c r="D3810"/>
      <c r="E3810"/>
      <c r="F3810"/>
    </row>
    <row r="3811" spans="1:6" ht="14.4" x14ac:dyDescent="0.3">
      <c r="A3811"/>
      <c r="B3811"/>
      <c r="C3811"/>
      <c r="D3811"/>
      <c r="E3811"/>
      <c r="F3811"/>
    </row>
    <row r="3812" spans="1:6" ht="14.4" x14ac:dyDescent="0.3">
      <c r="A3812"/>
      <c r="B3812"/>
      <c r="C3812"/>
      <c r="D3812"/>
      <c r="E3812"/>
      <c r="F3812"/>
    </row>
    <row r="3813" spans="1:6" ht="14.4" x14ac:dyDescent="0.3">
      <c r="A3813"/>
      <c r="B3813"/>
      <c r="C3813"/>
      <c r="D3813"/>
      <c r="E3813"/>
      <c r="F3813"/>
    </row>
    <row r="3814" spans="1:6" ht="14.4" x14ac:dyDescent="0.3">
      <c r="A3814"/>
      <c r="B3814"/>
      <c r="C3814"/>
      <c r="D3814"/>
      <c r="E3814"/>
      <c r="F3814"/>
    </row>
    <row r="3815" spans="1:6" ht="14.4" x14ac:dyDescent="0.3">
      <c r="A3815"/>
      <c r="B3815"/>
      <c r="C3815"/>
      <c r="D3815"/>
      <c r="E3815"/>
      <c r="F3815"/>
    </row>
    <row r="3816" spans="1:6" ht="14.4" x14ac:dyDescent="0.3">
      <c r="A3816"/>
      <c r="B3816"/>
      <c r="C3816"/>
      <c r="D3816"/>
      <c r="E3816"/>
      <c r="F3816"/>
    </row>
    <row r="3817" spans="1:6" ht="14.4" x14ac:dyDescent="0.3">
      <c r="A3817"/>
      <c r="B3817"/>
      <c r="C3817"/>
      <c r="D3817"/>
      <c r="E3817"/>
      <c r="F3817"/>
    </row>
    <row r="3818" spans="1:6" ht="14.4" x14ac:dyDescent="0.3">
      <c r="A3818"/>
      <c r="B3818"/>
      <c r="C3818"/>
      <c r="D3818"/>
      <c r="E3818"/>
      <c r="F3818"/>
    </row>
    <row r="3819" spans="1:6" ht="14.4" x14ac:dyDescent="0.3">
      <c r="A3819"/>
      <c r="B3819"/>
      <c r="C3819"/>
      <c r="D3819"/>
      <c r="E3819"/>
      <c r="F3819"/>
    </row>
    <row r="3820" spans="1:6" ht="14.4" x14ac:dyDescent="0.3">
      <c r="A3820"/>
      <c r="B3820"/>
      <c r="C3820"/>
      <c r="D3820"/>
      <c r="E3820"/>
      <c r="F3820"/>
    </row>
    <row r="3821" spans="1:6" ht="14.4" x14ac:dyDescent="0.3">
      <c r="A3821"/>
      <c r="B3821"/>
      <c r="C3821"/>
      <c r="D3821"/>
      <c r="E3821"/>
      <c r="F3821"/>
    </row>
    <row r="3822" spans="1:6" ht="14.4" x14ac:dyDescent="0.3">
      <c r="A3822"/>
      <c r="B3822"/>
      <c r="C3822"/>
      <c r="D3822"/>
      <c r="E3822"/>
      <c r="F3822"/>
    </row>
    <row r="3823" spans="1:6" ht="14.4" x14ac:dyDescent="0.3">
      <c r="A3823"/>
      <c r="B3823"/>
      <c r="C3823"/>
      <c r="D3823"/>
      <c r="E3823"/>
      <c r="F3823"/>
    </row>
    <row r="3824" spans="1:6" ht="14.4" x14ac:dyDescent="0.3">
      <c r="A3824"/>
      <c r="B3824"/>
      <c r="C3824"/>
      <c r="D3824"/>
      <c r="E3824"/>
      <c r="F3824"/>
    </row>
    <row r="3825" spans="1:6" ht="14.4" x14ac:dyDescent="0.3">
      <c r="A3825"/>
      <c r="B3825"/>
      <c r="C3825"/>
      <c r="D3825"/>
      <c r="E3825"/>
      <c r="F3825"/>
    </row>
    <row r="3826" spans="1:6" ht="14.4" x14ac:dyDescent="0.3">
      <c r="A3826"/>
      <c r="B3826"/>
      <c r="C3826"/>
      <c r="D3826"/>
      <c r="E3826"/>
      <c r="F3826"/>
    </row>
    <row r="3827" spans="1:6" ht="14.4" x14ac:dyDescent="0.3">
      <c r="A3827"/>
      <c r="B3827"/>
      <c r="C3827"/>
      <c r="D3827"/>
      <c r="E3827"/>
      <c r="F3827"/>
    </row>
    <row r="3828" spans="1:6" ht="14.4" x14ac:dyDescent="0.3">
      <c r="A3828"/>
      <c r="B3828"/>
      <c r="C3828"/>
      <c r="D3828"/>
      <c r="E3828"/>
      <c r="F3828"/>
    </row>
    <row r="3829" spans="1:6" ht="14.4" x14ac:dyDescent="0.3">
      <c r="A3829"/>
      <c r="B3829"/>
      <c r="C3829"/>
      <c r="D3829"/>
      <c r="E3829"/>
      <c r="F3829"/>
    </row>
    <row r="3830" spans="1:6" ht="14.4" x14ac:dyDescent="0.3">
      <c r="A3830"/>
      <c r="B3830"/>
      <c r="C3830"/>
      <c r="D3830"/>
      <c r="E3830"/>
      <c r="F3830"/>
    </row>
    <row r="3831" spans="1:6" ht="14.4" x14ac:dyDescent="0.3">
      <c r="A3831"/>
      <c r="B3831"/>
      <c r="C3831"/>
      <c r="D3831"/>
      <c r="E3831"/>
      <c r="F3831"/>
    </row>
    <row r="3832" spans="1:6" ht="14.4" x14ac:dyDescent="0.3">
      <c r="A3832"/>
      <c r="B3832"/>
      <c r="C3832"/>
      <c r="D3832"/>
      <c r="E3832"/>
      <c r="F3832"/>
    </row>
    <row r="3833" spans="1:6" ht="14.4" x14ac:dyDescent="0.3">
      <c r="A3833"/>
      <c r="B3833"/>
      <c r="C3833"/>
      <c r="D3833"/>
      <c r="E3833"/>
      <c r="F3833"/>
    </row>
    <row r="3834" spans="1:6" ht="14.4" x14ac:dyDescent="0.3">
      <c r="A3834"/>
      <c r="B3834"/>
      <c r="C3834"/>
      <c r="D3834"/>
      <c r="E3834"/>
      <c r="F3834"/>
    </row>
    <row r="3835" spans="1:6" ht="14.4" x14ac:dyDescent="0.3">
      <c r="A3835"/>
      <c r="B3835"/>
      <c r="C3835"/>
      <c r="D3835"/>
      <c r="E3835"/>
      <c r="F3835"/>
    </row>
    <row r="3836" spans="1:6" ht="14.4" x14ac:dyDescent="0.3">
      <c r="A3836"/>
      <c r="B3836"/>
      <c r="C3836"/>
      <c r="D3836"/>
      <c r="E3836"/>
      <c r="F3836"/>
    </row>
    <row r="3837" spans="1:6" ht="14.4" x14ac:dyDescent="0.3">
      <c r="A3837"/>
      <c r="B3837"/>
      <c r="C3837"/>
      <c r="D3837"/>
      <c r="E3837"/>
      <c r="F3837"/>
    </row>
    <row r="3838" spans="1:6" ht="14.4" x14ac:dyDescent="0.3">
      <c r="A3838"/>
      <c r="B3838"/>
      <c r="C3838"/>
      <c r="D3838"/>
      <c r="E3838"/>
      <c r="F3838"/>
    </row>
    <row r="3839" spans="1:6" ht="14.4" x14ac:dyDescent="0.3">
      <c r="A3839"/>
      <c r="B3839"/>
      <c r="C3839"/>
      <c r="D3839"/>
      <c r="E3839"/>
      <c r="F3839"/>
    </row>
    <row r="3840" spans="1:6" ht="14.4" x14ac:dyDescent="0.3">
      <c r="A3840"/>
      <c r="B3840"/>
      <c r="C3840"/>
      <c r="D3840"/>
      <c r="E3840"/>
      <c r="F3840"/>
    </row>
    <row r="3841" spans="1:6" ht="14.4" x14ac:dyDescent="0.3">
      <c r="A3841"/>
      <c r="B3841"/>
      <c r="C3841"/>
      <c r="D3841"/>
      <c r="E3841"/>
      <c r="F3841"/>
    </row>
    <row r="3842" spans="1:6" ht="14.4" x14ac:dyDescent="0.3">
      <c r="A3842"/>
      <c r="B3842"/>
      <c r="C3842"/>
      <c r="D3842"/>
      <c r="E3842"/>
      <c r="F3842"/>
    </row>
    <row r="3843" spans="1:6" ht="14.4" x14ac:dyDescent="0.3">
      <c r="A3843"/>
      <c r="B3843"/>
      <c r="C3843"/>
      <c r="D3843"/>
      <c r="E3843"/>
      <c r="F3843"/>
    </row>
    <row r="3844" spans="1:6" ht="14.4" x14ac:dyDescent="0.3">
      <c r="A3844"/>
      <c r="B3844"/>
      <c r="C3844"/>
      <c r="D3844"/>
      <c r="E3844"/>
      <c r="F3844"/>
    </row>
    <row r="3845" spans="1:6" ht="14.4" x14ac:dyDescent="0.3">
      <c r="A3845"/>
      <c r="B3845"/>
      <c r="C3845"/>
      <c r="D3845"/>
      <c r="E3845"/>
      <c r="F3845"/>
    </row>
    <row r="3846" spans="1:6" ht="14.4" x14ac:dyDescent="0.3">
      <c r="A3846"/>
      <c r="B3846"/>
      <c r="C3846"/>
      <c r="D3846"/>
      <c r="E3846"/>
      <c r="F3846"/>
    </row>
    <row r="3847" spans="1:6" ht="14.4" x14ac:dyDescent="0.3">
      <c r="A3847"/>
      <c r="B3847"/>
      <c r="C3847"/>
      <c r="D3847"/>
      <c r="E3847"/>
      <c r="F3847"/>
    </row>
    <row r="3848" spans="1:6" ht="14.4" x14ac:dyDescent="0.3">
      <c r="A3848"/>
      <c r="B3848"/>
      <c r="C3848"/>
      <c r="D3848"/>
      <c r="E3848"/>
      <c r="F3848"/>
    </row>
    <row r="3849" spans="1:6" ht="14.4" x14ac:dyDescent="0.3">
      <c r="A3849"/>
      <c r="B3849"/>
      <c r="C3849"/>
      <c r="D3849"/>
      <c r="E3849"/>
      <c r="F3849"/>
    </row>
    <row r="3850" spans="1:6" ht="14.4" x14ac:dyDescent="0.3">
      <c r="A3850"/>
      <c r="B3850"/>
      <c r="C3850"/>
      <c r="D3850"/>
      <c r="E3850"/>
      <c r="F3850"/>
    </row>
    <row r="3851" spans="1:6" ht="14.4" x14ac:dyDescent="0.3">
      <c r="A3851"/>
      <c r="B3851"/>
      <c r="C3851"/>
      <c r="D3851"/>
      <c r="E3851"/>
      <c r="F3851"/>
    </row>
    <row r="3852" spans="1:6" ht="14.4" x14ac:dyDescent="0.3">
      <c r="A3852"/>
      <c r="B3852"/>
      <c r="C3852"/>
      <c r="D3852"/>
      <c r="E3852"/>
      <c r="F3852"/>
    </row>
    <row r="3853" spans="1:6" ht="14.4" x14ac:dyDescent="0.3">
      <c r="A3853"/>
      <c r="B3853"/>
      <c r="C3853"/>
      <c r="D3853"/>
      <c r="E3853"/>
      <c r="F3853"/>
    </row>
    <row r="3854" spans="1:6" ht="14.4" x14ac:dyDescent="0.3">
      <c r="A3854"/>
      <c r="B3854"/>
      <c r="C3854"/>
      <c r="D3854"/>
      <c r="E3854"/>
      <c r="F3854"/>
    </row>
    <row r="3855" spans="1:6" ht="14.4" x14ac:dyDescent="0.3">
      <c r="A3855"/>
      <c r="B3855"/>
      <c r="C3855"/>
      <c r="D3855"/>
      <c r="E3855"/>
      <c r="F3855"/>
    </row>
    <row r="3856" spans="1:6" ht="14.4" x14ac:dyDescent="0.3">
      <c r="A3856"/>
      <c r="B3856"/>
      <c r="C3856"/>
      <c r="D3856"/>
      <c r="E3856"/>
      <c r="F3856"/>
    </row>
    <row r="3857" spans="1:6" ht="14.4" x14ac:dyDescent="0.3">
      <c r="A3857"/>
      <c r="B3857"/>
      <c r="C3857"/>
      <c r="D3857"/>
      <c r="E3857"/>
      <c r="F3857"/>
    </row>
    <row r="3858" spans="1:6" ht="14.4" x14ac:dyDescent="0.3">
      <c r="A3858"/>
      <c r="B3858"/>
      <c r="C3858"/>
      <c r="D3858"/>
      <c r="E3858"/>
      <c r="F3858"/>
    </row>
    <row r="3859" spans="1:6" ht="14.4" x14ac:dyDescent="0.3">
      <c r="A3859"/>
      <c r="B3859"/>
      <c r="C3859"/>
      <c r="D3859"/>
      <c r="E3859"/>
      <c r="F3859"/>
    </row>
    <row r="3860" spans="1:6" ht="14.4" x14ac:dyDescent="0.3">
      <c r="A3860"/>
      <c r="B3860"/>
      <c r="C3860"/>
      <c r="D3860"/>
      <c r="E3860"/>
      <c r="F3860"/>
    </row>
    <row r="3861" spans="1:6" ht="14.4" x14ac:dyDescent="0.3">
      <c r="A3861"/>
      <c r="B3861"/>
      <c r="C3861"/>
      <c r="D3861"/>
      <c r="E3861"/>
      <c r="F3861"/>
    </row>
    <row r="3862" spans="1:6" ht="14.4" x14ac:dyDescent="0.3">
      <c r="A3862"/>
      <c r="B3862"/>
      <c r="C3862"/>
      <c r="D3862"/>
      <c r="E3862"/>
      <c r="F3862"/>
    </row>
    <row r="3863" spans="1:6" ht="14.4" x14ac:dyDescent="0.3">
      <c r="A3863"/>
      <c r="B3863"/>
      <c r="C3863"/>
      <c r="D3863"/>
      <c r="E3863"/>
      <c r="F3863"/>
    </row>
    <row r="3864" spans="1:6" ht="14.4" x14ac:dyDescent="0.3">
      <c r="A3864"/>
      <c r="B3864"/>
      <c r="C3864"/>
      <c r="D3864"/>
      <c r="E3864"/>
      <c r="F3864"/>
    </row>
    <row r="3865" spans="1:6" ht="14.4" x14ac:dyDescent="0.3">
      <c r="A3865"/>
      <c r="B3865"/>
      <c r="C3865"/>
      <c r="D3865"/>
      <c r="E3865"/>
      <c r="F3865"/>
    </row>
    <row r="3866" spans="1:6" ht="14.4" x14ac:dyDescent="0.3">
      <c r="A3866"/>
      <c r="B3866"/>
      <c r="C3866"/>
      <c r="D3866"/>
      <c r="E3866"/>
      <c r="F3866"/>
    </row>
    <row r="3867" spans="1:6" ht="14.4" x14ac:dyDescent="0.3">
      <c r="A3867"/>
      <c r="B3867"/>
      <c r="C3867"/>
      <c r="D3867"/>
      <c r="E3867"/>
      <c r="F3867"/>
    </row>
    <row r="3868" spans="1:6" ht="14.4" x14ac:dyDescent="0.3">
      <c r="A3868"/>
      <c r="B3868"/>
      <c r="C3868"/>
      <c r="D3868"/>
      <c r="E3868"/>
      <c r="F3868"/>
    </row>
    <row r="3869" spans="1:6" ht="14.4" x14ac:dyDescent="0.3">
      <c r="A3869"/>
      <c r="B3869"/>
      <c r="C3869"/>
      <c r="D3869"/>
      <c r="E3869"/>
      <c r="F3869"/>
    </row>
    <row r="3870" spans="1:6" ht="14.4" x14ac:dyDescent="0.3">
      <c r="A3870"/>
      <c r="B3870"/>
      <c r="C3870"/>
      <c r="D3870"/>
      <c r="E3870"/>
      <c r="F3870"/>
    </row>
    <row r="3871" spans="1:6" ht="14.4" x14ac:dyDescent="0.3">
      <c r="A3871"/>
      <c r="B3871"/>
      <c r="C3871"/>
      <c r="D3871"/>
      <c r="E3871"/>
      <c r="F3871"/>
    </row>
    <row r="3872" spans="1:6" ht="14.4" x14ac:dyDescent="0.3">
      <c r="A3872"/>
      <c r="B3872"/>
      <c r="C3872"/>
      <c r="D3872"/>
      <c r="E3872"/>
      <c r="F3872"/>
    </row>
    <row r="3873" spans="1:6" ht="14.4" x14ac:dyDescent="0.3">
      <c r="A3873"/>
      <c r="B3873"/>
      <c r="C3873"/>
      <c r="D3873"/>
      <c r="E3873"/>
      <c r="F3873"/>
    </row>
    <row r="3874" spans="1:6" ht="14.4" x14ac:dyDescent="0.3">
      <c r="A3874"/>
      <c r="B3874"/>
      <c r="C3874"/>
      <c r="D3874"/>
      <c r="E3874"/>
      <c r="F3874"/>
    </row>
    <row r="3875" spans="1:6" ht="14.4" x14ac:dyDescent="0.3">
      <c r="A3875"/>
      <c r="B3875"/>
      <c r="C3875"/>
      <c r="D3875"/>
      <c r="E3875"/>
      <c r="F3875"/>
    </row>
    <row r="3876" spans="1:6" ht="14.4" x14ac:dyDescent="0.3">
      <c r="A3876"/>
      <c r="B3876"/>
      <c r="C3876"/>
      <c r="D3876"/>
      <c r="E3876"/>
      <c r="F3876"/>
    </row>
    <row r="3877" spans="1:6" ht="14.4" x14ac:dyDescent="0.3">
      <c r="A3877"/>
      <c r="B3877"/>
      <c r="C3877"/>
      <c r="D3877"/>
      <c r="E3877"/>
      <c r="F3877"/>
    </row>
    <row r="3878" spans="1:6" ht="14.4" x14ac:dyDescent="0.3">
      <c r="A3878"/>
      <c r="B3878"/>
      <c r="C3878"/>
      <c r="D3878"/>
      <c r="E3878"/>
      <c r="F3878"/>
    </row>
    <row r="3879" spans="1:6" ht="14.4" x14ac:dyDescent="0.3">
      <c r="A3879"/>
      <c r="B3879"/>
      <c r="C3879"/>
      <c r="D3879"/>
      <c r="E3879"/>
      <c r="F3879"/>
    </row>
    <row r="3880" spans="1:6" ht="14.4" x14ac:dyDescent="0.3">
      <c r="A3880"/>
      <c r="B3880"/>
      <c r="C3880"/>
      <c r="D3880"/>
      <c r="E3880"/>
      <c r="F3880"/>
    </row>
    <row r="3881" spans="1:6" ht="14.4" x14ac:dyDescent="0.3">
      <c r="A3881"/>
      <c r="B3881"/>
      <c r="C3881"/>
      <c r="D3881"/>
      <c r="E3881"/>
      <c r="F3881"/>
    </row>
    <row r="3882" spans="1:6" ht="14.4" x14ac:dyDescent="0.3">
      <c r="A3882"/>
      <c r="B3882"/>
      <c r="C3882"/>
      <c r="D3882"/>
      <c r="E3882"/>
      <c r="F3882"/>
    </row>
    <row r="3883" spans="1:6" ht="14.4" x14ac:dyDescent="0.3">
      <c r="A3883"/>
      <c r="B3883"/>
      <c r="C3883"/>
      <c r="D3883"/>
      <c r="E3883"/>
      <c r="F3883"/>
    </row>
    <row r="3884" spans="1:6" ht="14.4" x14ac:dyDescent="0.3">
      <c r="A3884"/>
      <c r="B3884"/>
      <c r="C3884"/>
      <c r="D3884"/>
      <c r="E3884"/>
      <c r="F3884"/>
    </row>
    <row r="3885" spans="1:6" ht="14.4" x14ac:dyDescent="0.3">
      <c r="A3885"/>
      <c r="B3885"/>
      <c r="C3885"/>
      <c r="D3885"/>
      <c r="E3885"/>
      <c r="F3885"/>
    </row>
    <row r="3886" spans="1:6" ht="14.4" x14ac:dyDescent="0.3">
      <c r="A3886"/>
      <c r="B3886"/>
      <c r="C3886"/>
      <c r="D3886"/>
      <c r="E3886"/>
      <c r="F3886"/>
    </row>
    <row r="3887" spans="1:6" ht="14.4" x14ac:dyDescent="0.3">
      <c r="A3887"/>
      <c r="B3887"/>
      <c r="C3887"/>
      <c r="D3887"/>
      <c r="E3887"/>
      <c r="F3887"/>
    </row>
    <row r="3888" spans="1:6" ht="14.4" x14ac:dyDescent="0.3">
      <c r="A3888"/>
      <c r="B3888"/>
      <c r="C3888"/>
      <c r="D3888"/>
      <c r="E3888"/>
      <c r="F3888"/>
    </row>
    <row r="3889" spans="1:6" ht="14.4" x14ac:dyDescent="0.3">
      <c r="A3889"/>
      <c r="B3889"/>
      <c r="C3889"/>
      <c r="D3889"/>
      <c r="E3889"/>
      <c r="F3889"/>
    </row>
    <row r="3890" spans="1:6" ht="14.4" x14ac:dyDescent="0.3">
      <c r="A3890"/>
      <c r="B3890"/>
      <c r="C3890"/>
      <c r="D3890"/>
      <c r="E3890"/>
      <c r="F3890"/>
    </row>
    <row r="3891" spans="1:6" ht="14.4" x14ac:dyDescent="0.3">
      <c r="A3891"/>
      <c r="B3891"/>
      <c r="C3891"/>
      <c r="D3891"/>
      <c r="E3891"/>
      <c r="F3891"/>
    </row>
    <row r="3892" spans="1:6" ht="14.4" x14ac:dyDescent="0.3">
      <c r="A3892"/>
      <c r="B3892"/>
      <c r="C3892"/>
      <c r="D3892"/>
      <c r="E3892"/>
      <c r="F3892"/>
    </row>
    <row r="3893" spans="1:6" ht="14.4" x14ac:dyDescent="0.3">
      <c r="A3893"/>
      <c r="B3893"/>
      <c r="C3893"/>
      <c r="D3893"/>
      <c r="E3893"/>
      <c r="F3893"/>
    </row>
    <row r="3894" spans="1:6" ht="14.4" x14ac:dyDescent="0.3">
      <c r="A3894"/>
      <c r="B3894"/>
      <c r="C3894"/>
      <c r="D3894"/>
      <c r="E3894"/>
      <c r="F3894"/>
    </row>
    <row r="3895" spans="1:6" ht="14.4" x14ac:dyDescent="0.3">
      <c r="A3895"/>
      <c r="B3895"/>
      <c r="C3895"/>
      <c r="D3895"/>
      <c r="E3895"/>
      <c r="F3895"/>
    </row>
    <row r="3896" spans="1:6" ht="14.4" x14ac:dyDescent="0.3">
      <c r="A3896"/>
      <c r="B3896"/>
      <c r="C3896"/>
      <c r="D3896"/>
      <c r="E3896"/>
      <c r="F3896"/>
    </row>
    <row r="3897" spans="1:6" ht="14.4" x14ac:dyDescent="0.3">
      <c r="A3897"/>
      <c r="B3897"/>
      <c r="C3897"/>
      <c r="D3897"/>
      <c r="E3897"/>
      <c r="F3897"/>
    </row>
    <row r="3898" spans="1:6" ht="14.4" x14ac:dyDescent="0.3">
      <c r="A3898"/>
      <c r="B3898"/>
      <c r="C3898"/>
      <c r="D3898"/>
      <c r="E3898"/>
      <c r="F3898"/>
    </row>
    <row r="3899" spans="1:6" ht="14.4" x14ac:dyDescent="0.3">
      <c r="A3899"/>
      <c r="B3899"/>
      <c r="C3899"/>
      <c r="D3899"/>
      <c r="E3899"/>
      <c r="F3899"/>
    </row>
    <row r="3900" spans="1:6" ht="14.4" x14ac:dyDescent="0.3">
      <c r="A3900"/>
      <c r="B3900"/>
      <c r="C3900"/>
      <c r="D3900"/>
      <c r="E3900"/>
      <c r="F3900"/>
    </row>
    <row r="3901" spans="1:6" ht="14.4" x14ac:dyDescent="0.3">
      <c r="A3901"/>
      <c r="B3901"/>
      <c r="C3901"/>
      <c r="D3901"/>
      <c r="E3901"/>
      <c r="F3901"/>
    </row>
    <row r="3902" spans="1:6" ht="14.4" x14ac:dyDescent="0.3">
      <c r="A3902"/>
      <c r="B3902"/>
      <c r="C3902"/>
      <c r="D3902"/>
      <c r="E3902"/>
      <c r="F3902"/>
    </row>
    <row r="3903" spans="1:6" ht="14.4" x14ac:dyDescent="0.3">
      <c r="A3903"/>
      <c r="B3903"/>
      <c r="C3903"/>
      <c r="D3903"/>
      <c r="E3903"/>
      <c r="F3903"/>
    </row>
    <row r="3904" spans="1:6" ht="14.4" x14ac:dyDescent="0.3">
      <c r="A3904"/>
      <c r="B3904"/>
      <c r="C3904"/>
      <c r="D3904"/>
      <c r="E3904"/>
      <c r="F3904"/>
    </row>
    <row r="3905" spans="1:6" ht="14.4" x14ac:dyDescent="0.3">
      <c r="A3905"/>
      <c r="B3905"/>
      <c r="C3905"/>
      <c r="D3905"/>
      <c r="E3905"/>
      <c r="F3905"/>
    </row>
    <row r="3906" spans="1:6" ht="14.4" x14ac:dyDescent="0.3">
      <c r="A3906"/>
      <c r="B3906"/>
      <c r="C3906"/>
      <c r="D3906"/>
      <c r="E3906"/>
      <c r="F3906"/>
    </row>
    <row r="3907" spans="1:6" ht="14.4" x14ac:dyDescent="0.3">
      <c r="A3907"/>
      <c r="B3907"/>
      <c r="C3907"/>
      <c r="D3907"/>
      <c r="E3907"/>
      <c r="F3907"/>
    </row>
    <row r="3908" spans="1:6" ht="14.4" x14ac:dyDescent="0.3">
      <c r="A3908"/>
      <c r="B3908"/>
      <c r="C3908"/>
      <c r="D3908"/>
      <c r="E3908"/>
      <c r="F3908"/>
    </row>
    <row r="3909" spans="1:6" ht="14.4" x14ac:dyDescent="0.3">
      <c r="A3909"/>
      <c r="B3909"/>
      <c r="C3909"/>
      <c r="D3909"/>
      <c r="E3909"/>
      <c r="F3909"/>
    </row>
    <row r="3910" spans="1:6" ht="14.4" x14ac:dyDescent="0.3">
      <c r="A3910"/>
      <c r="B3910"/>
      <c r="C3910"/>
      <c r="D3910"/>
      <c r="E3910"/>
      <c r="F3910"/>
    </row>
    <row r="3911" spans="1:6" ht="14.4" x14ac:dyDescent="0.3">
      <c r="A3911"/>
      <c r="B3911"/>
      <c r="C3911"/>
      <c r="D3911"/>
      <c r="E3911"/>
      <c r="F3911"/>
    </row>
    <row r="3912" spans="1:6" ht="14.4" x14ac:dyDescent="0.3">
      <c r="A3912"/>
      <c r="B3912"/>
      <c r="C3912"/>
      <c r="D3912"/>
      <c r="E3912"/>
      <c r="F3912"/>
    </row>
    <row r="3913" spans="1:6" ht="14.4" x14ac:dyDescent="0.3">
      <c r="A3913"/>
      <c r="B3913"/>
      <c r="C3913"/>
      <c r="D3913"/>
      <c r="E3913"/>
      <c r="F3913"/>
    </row>
    <row r="3914" spans="1:6" ht="14.4" x14ac:dyDescent="0.3">
      <c r="A3914"/>
      <c r="B3914"/>
      <c r="C3914"/>
      <c r="D3914"/>
      <c r="E3914"/>
      <c r="F3914"/>
    </row>
    <row r="3915" spans="1:6" ht="14.4" x14ac:dyDescent="0.3">
      <c r="A3915"/>
      <c r="B3915"/>
      <c r="C3915"/>
      <c r="D3915"/>
      <c r="E3915"/>
      <c r="F3915"/>
    </row>
    <row r="3916" spans="1:6" ht="14.4" x14ac:dyDescent="0.3">
      <c r="A3916"/>
      <c r="B3916"/>
      <c r="C3916"/>
      <c r="D3916"/>
      <c r="E3916"/>
      <c r="F3916"/>
    </row>
    <row r="3917" spans="1:6" ht="14.4" x14ac:dyDescent="0.3">
      <c r="A3917"/>
      <c r="B3917"/>
      <c r="C3917"/>
      <c r="D3917"/>
      <c r="E3917"/>
      <c r="F3917"/>
    </row>
    <row r="3918" spans="1:6" ht="14.4" x14ac:dyDescent="0.3">
      <c r="A3918"/>
      <c r="B3918"/>
      <c r="C3918"/>
      <c r="D3918"/>
      <c r="E3918"/>
      <c r="F3918"/>
    </row>
    <row r="3919" spans="1:6" ht="14.4" x14ac:dyDescent="0.3">
      <c r="A3919"/>
      <c r="B3919"/>
      <c r="C3919"/>
      <c r="D3919"/>
      <c r="E3919"/>
      <c r="F3919"/>
    </row>
    <row r="3920" spans="1:6" ht="14.4" x14ac:dyDescent="0.3">
      <c r="A3920"/>
      <c r="B3920"/>
      <c r="C3920"/>
      <c r="D3920"/>
      <c r="E3920"/>
      <c r="F3920"/>
    </row>
    <row r="3921" spans="1:6" ht="14.4" x14ac:dyDescent="0.3">
      <c r="A3921"/>
      <c r="B3921"/>
      <c r="C3921"/>
      <c r="D3921"/>
      <c r="E3921"/>
      <c r="F3921"/>
    </row>
    <row r="3922" spans="1:6" ht="14.4" x14ac:dyDescent="0.3">
      <c r="A3922"/>
      <c r="B3922"/>
      <c r="C3922"/>
      <c r="D3922"/>
      <c r="E3922"/>
      <c r="F3922"/>
    </row>
    <row r="3923" spans="1:6" ht="14.4" x14ac:dyDescent="0.3">
      <c r="A3923"/>
      <c r="B3923"/>
      <c r="C3923"/>
      <c r="D3923"/>
      <c r="E3923"/>
      <c r="F3923"/>
    </row>
    <row r="3924" spans="1:6" ht="14.4" x14ac:dyDescent="0.3">
      <c r="A3924"/>
      <c r="B3924"/>
      <c r="C3924"/>
      <c r="D3924"/>
      <c r="E3924"/>
      <c r="F3924"/>
    </row>
    <row r="3925" spans="1:6" ht="14.4" x14ac:dyDescent="0.3">
      <c r="A3925"/>
      <c r="B3925"/>
      <c r="C3925"/>
      <c r="D3925"/>
      <c r="E3925"/>
      <c r="F3925"/>
    </row>
    <row r="3926" spans="1:6" ht="14.4" x14ac:dyDescent="0.3">
      <c r="A3926"/>
      <c r="B3926"/>
      <c r="C3926"/>
      <c r="D3926"/>
      <c r="E3926"/>
      <c r="F3926"/>
    </row>
    <row r="3927" spans="1:6" ht="14.4" x14ac:dyDescent="0.3">
      <c r="A3927"/>
      <c r="B3927"/>
      <c r="C3927"/>
      <c r="D3927"/>
      <c r="E3927"/>
      <c r="F3927"/>
    </row>
    <row r="3928" spans="1:6" ht="14.4" x14ac:dyDescent="0.3">
      <c r="A3928"/>
      <c r="B3928"/>
      <c r="C3928"/>
      <c r="D3928"/>
      <c r="E3928"/>
      <c r="F3928"/>
    </row>
    <row r="3929" spans="1:6" ht="14.4" x14ac:dyDescent="0.3">
      <c r="A3929"/>
      <c r="B3929"/>
      <c r="C3929"/>
      <c r="D3929"/>
      <c r="E3929"/>
      <c r="F3929"/>
    </row>
    <row r="3930" spans="1:6" ht="14.4" x14ac:dyDescent="0.3">
      <c r="A3930"/>
      <c r="B3930"/>
      <c r="C3930"/>
      <c r="D3930"/>
      <c r="E3930"/>
      <c r="F3930"/>
    </row>
    <row r="3931" spans="1:6" ht="14.4" x14ac:dyDescent="0.3">
      <c r="A3931"/>
      <c r="B3931"/>
      <c r="C3931"/>
      <c r="D3931"/>
      <c r="E3931"/>
      <c r="F3931"/>
    </row>
    <row r="3932" spans="1:6" ht="14.4" x14ac:dyDescent="0.3">
      <c r="A3932"/>
      <c r="B3932"/>
      <c r="C3932"/>
      <c r="D3932"/>
      <c r="E3932"/>
      <c r="F3932"/>
    </row>
    <row r="3933" spans="1:6" ht="14.4" x14ac:dyDescent="0.3">
      <c r="A3933"/>
      <c r="B3933"/>
      <c r="C3933"/>
      <c r="D3933"/>
      <c r="E3933"/>
      <c r="F3933"/>
    </row>
    <row r="3934" spans="1:6" ht="14.4" x14ac:dyDescent="0.3">
      <c r="A3934"/>
      <c r="B3934"/>
      <c r="C3934"/>
      <c r="D3934"/>
      <c r="E3934"/>
      <c r="F3934"/>
    </row>
    <row r="3935" spans="1:6" ht="14.4" x14ac:dyDescent="0.3">
      <c r="A3935"/>
      <c r="B3935"/>
      <c r="C3935"/>
      <c r="D3935"/>
      <c r="E3935"/>
      <c r="F3935"/>
    </row>
    <row r="3936" spans="1:6" ht="14.4" x14ac:dyDescent="0.3">
      <c r="A3936"/>
      <c r="B3936"/>
      <c r="C3936"/>
      <c r="D3936"/>
      <c r="E3936"/>
      <c r="F3936"/>
    </row>
    <row r="3937" spans="1:6" ht="14.4" x14ac:dyDescent="0.3">
      <c r="A3937"/>
      <c r="B3937"/>
      <c r="C3937"/>
      <c r="D3937"/>
      <c r="E3937"/>
      <c r="F3937"/>
    </row>
    <row r="3938" spans="1:6" ht="14.4" x14ac:dyDescent="0.3">
      <c r="A3938"/>
      <c r="B3938"/>
      <c r="C3938"/>
      <c r="D3938"/>
      <c r="E3938"/>
      <c r="F3938"/>
    </row>
    <row r="3939" spans="1:6" ht="14.4" x14ac:dyDescent="0.3">
      <c r="A3939"/>
      <c r="B3939"/>
      <c r="C3939"/>
      <c r="D3939"/>
      <c r="E3939"/>
      <c r="F3939"/>
    </row>
    <row r="3940" spans="1:6" ht="14.4" x14ac:dyDescent="0.3">
      <c r="A3940"/>
      <c r="B3940"/>
      <c r="C3940"/>
      <c r="D3940"/>
      <c r="E3940"/>
      <c r="F3940"/>
    </row>
    <row r="3941" spans="1:6" ht="14.4" x14ac:dyDescent="0.3">
      <c r="A3941"/>
      <c r="B3941"/>
      <c r="C3941"/>
      <c r="D3941"/>
      <c r="E3941"/>
      <c r="F3941"/>
    </row>
    <row r="3942" spans="1:6" ht="14.4" x14ac:dyDescent="0.3">
      <c r="A3942"/>
      <c r="B3942"/>
      <c r="C3942"/>
      <c r="D3942"/>
      <c r="E3942"/>
      <c r="F3942"/>
    </row>
    <row r="3943" spans="1:6" ht="14.4" x14ac:dyDescent="0.3">
      <c r="A3943"/>
      <c r="B3943"/>
      <c r="C3943"/>
      <c r="D3943"/>
      <c r="E3943"/>
      <c r="F3943"/>
    </row>
    <row r="3944" spans="1:6" ht="14.4" x14ac:dyDescent="0.3">
      <c r="A3944"/>
      <c r="B3944"/>
      <c r="C3944"/>
      <c r="D3944"/>
      <c r="E3944"/>
      <c r="F3944"/>
    </row>
    <row r="3945" spans="1:6" ht="14.4" x14ac:dyDescent="0.3">
      <c r="A3945"/>
      <c r="B3945"/>
      <c r="C3945"/>
      <c r="D3945"/>
      <c r="E3945"/>
      <c r="F3945"/>
    </row>
    <row r="3946" spans="1:6" ht="14.4" x14ac:dyDescent="0.3">
      <c r="A3946"/>
      <c r="B3946"/>
      <c r="C3946"/>
      <c r="D3946"/>
      <c r="E3946"/>
      <c r="F3946"/>
    </row>
    <row r="3947" spans="1:6" ht="14.4" x14ac:dyDescent="0.3">
      <c r="A3947"/>
      <c r="B3947"/>
      <c r="C3947"/>
      <c r="D3947"/>
      <c r="E3947"/>
      <c r="F3947"/>
    </row>
    <row r="3948" spans="1:6" ht="14.4" x14ac:dyDescent="0.3">
      <c r="A3948"/>
      <c r="B3948"/>
      <c r="C3948"/>
      <c r="D3948"/>
      <c r="E3948"/>
      <c r="F3948"/>
    </row>
    <row r="3949" spans="1:6" ht="14.4" x14ac:dyDescent="0.3">
      <c r="A3949"/>
      <c r="B3949"/>
      <c r="C3949"/>
      <c r="D3949"/>
      <c r="E3949"/>
      <c r="F3949"/>
    </row>
    <row r="3950" spans="1:6" ht="14.4" x14ac:dyDescent="0.3">
      <c r="A3950"/>
      <c r="B3950"/>
      <c r="C3950"/>
      <c r="D3950"/>
      <c r="E3950"/>
      <c r="F3950"/>
    </row>
    <row r="3951" spans="1:6" ht="14.4" x14ac:dyDescent="0.3">
      <c r="A3951"/>
      <c r="B3951"/>
      <c r="C3951"/>
      <c r="D3951"/>
      <c r="E3951"/>
      <c r="F3951"/>
    </row>
    <row r="3952" spans="1:6" ht="14.4" x14ac:dyDescent="0.3">
      <c r="A3952"/>
      <c r="B3952"/>
      <c r="C3952"/>
      <c r="D3952"/>
      <c r="E3952"/>
      <c r="F3952"/>
    </row>
    <row r="3953" spans="1:6" ht="14.4" x14ac:dyDescent="0.3">
      <c r="A3953"/>
      <c r="B3953"/>
      <c r="C3953"/>
      <c r="D3953"/>
      <c r="E3953"/>
      <c r="F3953"/>
    </row>
    <row r="3954" spans="1:6" ht="14.4" x14ac:dyDescent="0.3">
      <c r="A3954"/>
      <c r="B3954"/>
      <c r="C3954"/>
      <c r="D3954"/>
      <c r="E3954"/>
      <c r="F3954"/>
    </row>
    <row r="3955" spans="1:6" ht="14.4" x14ac:dyDescent="0.3">
      <c r="A3955"/>
      <c r="B3955"/>
      <c r="C3955"/>
      <c r="D3955"/>
      <c r="E3955"/>
      <c r="F3955"/>
    </row>
    <row r="3956" spans="1:6" ht="14.4" x14ac:dyDescent="0.3">
      <c r="A3956"/>
      <c r="B3956"/>
      <c r="C3956"/>
      <c r="D3956"/>
      <c r="E3956"/>
      <c r="F3956"/>
    </row>
    <row r="3957" spans="1:6" ht="14.4" x14ac:dyDescent="0.3">
      <c r="A3957"/>
      <c r="B3957"/>
      <c r="C3957"/>
      <c r="D3957"/>
      <c r="E3957"/>
      <c r="F3957"/>
    </row>
    <row r="3958" spans="1:6" ht="14.4" x14ac:dyDescent="0.3">
      <c r="A3958"/>
      <c r="B3958"/>
      <c r="C3958"/>
      <c r="D3958"/>
      <c r="E3958"/>
      <c r="F3958"/>
    </row>
    <row r="3959" spans="1:6" ht="14.4" x14ac:dyDescent="0.3">
      <c r="A3959"/>
      <c r="B3959"/>
      <c r="C3959"/>
      <c r="D3959"/>
      <c r="E3959"/>
      <c r="F3959"/>
    </row>
    <row r="3960" spans="1:6" ht="14.4" x14ac:dyDescent="0.3">
      <c r="A3960"/>
      <c r="B3960"/>
      <c r="C3960"/>
      <c r="D3960"/>
      <c r="E3960"/>
      <c r="F3960"/>
    </row>
    <row r="3961" spans="1:6" ht="14.4" x14ac:dyDescent="0.3">
      <c r="A3961"/>
      <c r="B3961"/>
      <c r="C3961"/>
      <c r="D3961"/>
      <c r="E3961"/>
      <c r="F3961"/>
    </row>
    <row r="3962" spans="1:6" ht="14.4" x14ac:dyDescent="0.3">
      <c r="A3962"/>
      <c r="B3962"/>
      <c r="C3962"/>
      <c r="D3962"/>
      <c r="E3962"/>
      <c r="F3962"/>
    </row>
    <row r="3963" spans="1:6" ht="14.4" x14ac:dyDescent="0.3">
      <c r="A3963"/>
      <c r="B3963"/>
      <c r="C3963"/>
      <c r="D3963"/>
      <c r="E3963"/>
      <c r="F3963"/>
    </row>
    <row r="3964" spans="1:6" ht="14.4" x14ac:dyDescent="0.3">
      <c r="A3964"/>
      <c r="B3964"/>
      <c r="C3964"/>
      <c r="D3964"/>
      <c r="E3964"/>
      <c r="F3964"/>
    </row>
    <row r="3965" spans="1:6" ht="14.4" x14ac:dyDescent="0.3">
      <c r="A3965"/>
      <c r="B3965"/>
      <c r="C3965"/>
      <c r="D3965"/>
      <c r="E3965"/>
      <c r="F3965"/>
    </row>
    <row r="3966" spans="1:6" ht="14.4" x14ac:dyDescent="0.3">
      <c r="A3966"/>
      <c r="B3966"/>
      <c r="C3966"/>
      <c r="D3966"/>
      <c r="E3966"/>
      <c r="F3966"/>
    </row>
    <row r="3967" spans="1:6" ht="14.4" x14ac:dyDescent="0.3">
      <c r="A3967"/>
      <c r="B3967"/>
      <c r="C3967"/>
      <c r="D3967"/>
      <c r="E3967"/>
      <c r="F3967"/>
    </row>
    <row r="3968" spans="1:6" ht="14.4" x14ac:dyDescent="0.3">
      <c r="A3968"/>
      <c r="B3968"/>
      <c r="C3968"/>
      <c r="D3968"/>
      <c r="E3968"/>
      <c r="F3968"/>
    </row>
    <row r="3969" spans="1:6" ht="14.4" x14ac:dyDescent="0.3">
      <c r="A3969"/>
      <c r="B3969"/>
      <c r="C3969"/>
      <c r="D3969"/>
      <c r="E3969"/>
      <c r="F3969"/>
    </row>
    <row r="3970" spans="1:6" ht="14.4" x14ac:dyDescent="0.3">
      <c r="A3970"/>
      <c r="B3970"/>
      <c r="C3970"/>
      <c r="D3970"/>
      <c r="E3970"/>
      <c r="F3970"/>
    </row>
    <row r="3971" spans="1:6" ht="14.4" x14ac:dyDescent="0.3">
      <c r="A3971"/>
      <c r="B3971"/>
      <c r="C3971"/>
      <c r="D3971"/>
      <c r="E3971"/>
      <c r="F3971"/>
    </row>
    <row r="3972" spans="1:6" ht="14.4" x14ac:dyDescent="0.3">
      <c r="A3972"/>
      <c r="B3972"/>
      <c r="C3972"/>
      <c r="D3972"/>
      <c r="E3972"/>
      <c r="F3972"/>
    </row>
    <row r="3973" spans="1:6" ht="14.4" x14ac:dyDescent="0.3">
      <c r="A3973"/>
      <c r="B3973"/>
      <c r="C3973"/>
      <c r="D3973"/>
      <c r="E3973"/>
      <c r="F3973"/>
    </row>
    <row r="3974" spans="1:6" ht="14.4" x14ac:dyDescent="0.3">
      <c r="A3974"/>
      <c r="B3974"/>
      <c r="C3974"/>
      <c r="D3974"/>
      <c r="E3974"/>
      <c r="F3974"/>
    </row>
    <row r="3975" spans="1:6" ht="14.4" x14ac:dyDescent="0.3">
      <c r="A3975"/>
      <c r="B3975"/>
      <c r="C3975"/>
      <c r="D3975"/>
      <c r="E3975"/>
      <c r="F3975"/>
    </row>
    <row r="3976" spans="1:6" ht="14.4" x14ac:dyDescent="0.3">
      <c r="A3976"/>
      <c r="B3976"/>
      <c r="C3976"/>
      <c r="D3976"/>
      <c r="E3976"/>
      <c r="F3976"/>
    </row>
    <row r="3977" spans="1:6" ht="14.4" x14ac:dyDescent="0.3">
      <c r="A3977"/>
      <c r="B3977"/>
      <c r="C3977"/>
      <c r="D3977"/>
      <c r="E3977"/>
      <c r="F3977"/>
    </row>
    <row r="3978" spans="1:6" ht="14.4" x14ac:dyDescent="0.3">
      <c r="A3978"/>
      <c r="B3978"/>
      <c r="C3978"/>
      <c r="D3978"/>
      <c r="E3978"/>
      <c r="F3978"/>
    </row>
    <row r="3979" spans="1:6" ht="14.4" x14ac:dyDescent="0.3">
      <c r="A3979"/>
      <c r="B3979"/>
      <c r="C3979"/>
      <c r="D3979"/>
      <c r="E3979"/>
      <c r="F3979"/>
    </row>
    <row r="3980" spans="1:6" ht="14.4" x14ac:dyDescent="0.3">
      <c r="A3980"/>
      <c r="B3980"/>
      <c r="C3980"/>
      <c r="D3980"/>
      <c r="E3980"/>
      <c r="F3980"/>
    </row>
    <row r="3981" spans="1:6" ht="14.4" x14ac:dyDescent="0.3">
      <c r="A3981"/>
      <c r="B3981"/>
      <c r="C3981"/>
      <c r="D3981"/>
      <c r="E3981"/>
      <c r="F3981"/>
    </row>
    <row r="3982" spans="1:6" ht="14.4" x14ac:dyDescent="0.3">
      <c r="A3982"/>
      <c r="B3982"/>
      <c r="C3982"/>
      <c r="D3982"/>
      <c r="E3982"/>
      <c r="F3982"/>
    </row>
    <row r="3983" spans="1:6" ht="14.4" x14ac:dyDescent="0.3">
      <c r="A3983"/>
      <c r="B3983"/>
      <c r="C3983"/>
      <c r="D3983"/>
      <c r="E3983"/>
      <c r="F3983"/>
    </row>
    <row r="3984" spans="1:6" ht="14.4" x14ac:dyDescent="0.3">
      <c r="A3984"/>
      <c r="B3984"/>
      <c r="C3984"/>
      <c r="D3984"/>
      <c r="E3984"/>
      <c r="F3984"/>
    </row>
    <row r="3985" spans="1:6" ht="14.4" x14ac:dyDescent="0.3">
      <c r="A3985"/>
      <c r="B3985"/>
      <c r="C3985"/>
      <c r="D3985"/>
      <c r="E3985"/>
      <c r="F3985"/>
    </row>
    <row r="3986" spans="1:6" ht="14.4" x14ac:dyDescent="0.3">
      <c r="A3986"/>
      <c r="B3986"/>
      <c r="C3986"/>
      <c r="D3986"/>
      <c r="E3986"/>
      <c r="F3986"/>
    </row>
    <row r="3987" spans="1:6" ht="14.4" x14ac:dyDescent="0.3">
      <c r="A3987"/>
      <c r="B3987"/>
      <c r="C3987"/>
      <c r="D3987"/>
      <c r="E3987"/>
      <c r="F3987"/>
    </row>
    <row r="3988" spans="1:6" ht="14.4" x14ac:dyDescent="0.3">
      <c r="A3988"/>
      <c r="B3988"/>
      <c r="C3988"/>
      <c r="D3988"/>
      <c r="E3988"/>
      <c r="F3988"/>
    </row>
    <row r="3989" spans="1:6" ht="14.4" x14ac:dyDescent="0.3">
      <c r="A3989"/>
      <c r="B3989"/>
      <c r="C3989"/>
      <c r="D3989"/>
      <c r="E3989"/>
      <c r="F3989"/>
    </row>
    <row r="3990" spans="1:6" ht="14.4" x14ac:dyDescent="0.3">
      <c r="A3990"/>
      <c r="B3990"/>
      <c r="C3990"/>
      <c r="D3990"/>
      <c r="E3990"/>
      <c r="F3990"/>
    </row>
    <row r="3991" spans="1:6" ht="14.4" x14ac:dyDescent="0.3">
      <c r="A3991"/>
      <c r="B3991"/>
      <c r="C3991"/>
      <c r="D3991"/>
      <c r="E3991"/>
      <c r="F3991"/>
    </row>
    <row r="3992" spans="1:6" ht="14.4" x14ac:dyDescent="0.3">
      <c r="A3992"/>
      <c r="B3992"/>
      <c r="C3992"/>
      <c r="D3992"/>
      <c r="E3992"/>
      <c r="F3992"/>
    </row>
    <row r="3993" spans="1:6" ht="14.4" x14ac:dyDescent="0.3">
      <c r="A3993"/>
      <c r="B3993"/>
      <c r="C3993"/>
      <c r="D3993"/>
      <c r="E3993"/>
      <c r="F3993"/>
    </row>
    <row r="3994" spans="1:6" ht="14.4" x14ac:dyDescent="0.3">
      <c r="A3994"/>
      <c r="B3994"/>
      <c r="C3994"/>
      <c r="D3994"/>
      <c r="E3994"/>
      <c r="F3994"/>
    </row>
    <row r="3995" spans="1:6" ht="14.4" x14ac:dyDescent="0.3">
      <c r="A3995"/>
      <c r="B3995"/>
      <c r="C3995"/>
      <c r="D3995"/>
      <c r="E3995"/>
      <c r="F3995"/>
    </row>
    <row r="3996" spans="1:6" ht="14.4" x14ac:dyDescent="0.3">
      <c r="A3996"/>
      <c r="B3996"/>
      <c r="C3996"/>
      <c r="D3996"/>
      <c r="E3996"/>
      <c r="F3996"/>
    </row>
    <row r="3997" spans="1:6" ht="14.4" x14ac:dyDescent="0.3">
      <c r="A3997"/>
      <c r="B3997"/>
      <c r="C3997"/>
      <c r="D3997"/>
      <c r="E3997"/>
      <c r="F3997"/>
    </row>
    <row r="3998" spans="1:6" ht="14.4" x14ac:dyDescent="0.3">
      <c r="A3998"/>
      <c r="B3998"/>
      <c r="C3998"/>
      <c r="D3998"/>
      <c r="E3998"/>
      <c r="F3998"/>
    </row>
    <row r="3999" spans="1:6" ht="14.4" x14ac:dyDescent="0.3">
      <c r="A3999"/>
      <c r="B3999"/>
      <c r="C3999"/>
      <c r="D3999"/>
      <c r="E3999"/>
      <c r="F3999"/>
    </row>
    <row r="4000" spans="1:6" ht="14.4" x14ac:dyDescent="0.3">
      <c r="A4000"/>
      <c r="B4000"/>
      <c r="C4000"/>
      <c r="D4000"/>
      <c r="E4000"/>
      <c r="F4000"/>
    </row>
    <row r="4001" spans="1:6" ht="14.4" x14ac:dyDescent="0.3">
      <c r="A4001"/>
      <c r="B4001"/>
      <c r="C4001"/>
      <c r="D4001"/>
      <c r="E4001"/>
      <c r="F4001"/>
    </row>
    <row r="4002" spans="1:6" ht="14.4" x14ac:dyDescent="0.3">
      <c r="A4002"/>
      <c r="B4002"/>
      <c r="C4002"/>
      <c r="D4002"/>
      <c r="E4002"/>
      <c r="F4002"/>
    </row>
    <row r="4003" spans="1:6" ht="14.4" x14ac:dyDescent="0.3">
      <c r="A4003"/>
      <c r="B4003"/>
      <c r="C4003"/>
      <c r="D4003"/>
      <c r="E4003"/>
      <c r="F4003"/>
    </row>
    <row r="4004" spans="1:6" ht="14.4" x14ac:dyDescent="0.3">
      <c r="A4004"/>
      <c r="B4004"/>
      <c r="C4004"/>
      <c r="D4004"/>
      <c r="E4004"/>
      <c r="F4004"/>
    </row>
    <row r="4005" spans="1:6" ht="14.4" x14ac:dyDescent="0.3">
      <c r="A4005"/>
      <c r="B4005"/>
      <c r="C4005"/>
      <c r="D4005"/>
      <c r="E4005"/>
      <c r="F4005"/>
    </row>
    <row r="4006" spans="1:6" ht="14.4" x14ac:dyDescent="0.3">
      <c r="A4006"/>
      <c r="B4006"/>
      <c r="C4006"/>
      <c r="D4006"/>
      <c r="E4006"/>
      <c r="F4006"/>
    </row>
    <row r="4007" spans="1:6" ht="14.4" x14ac:dyDescent="0.3">
      <c r="A4007"/>
      <c r="B4007"/>
      <c r="C4007"/>
      <c r="D4007"/>
      <c r="E4007"/>
      <c r="F4007"/>
    </row>
    <row r="4008" spans="1:6" ht="14.4" x14ac:dyDescent="0.3">
      <c r="A4008"/>
      <c r="B4008"/>
      <c r="C4008"/>
      <c r="D4008"/>
      <c r="E4008"/>
      <c r="F4008"/>
    </row>
    <row r="4009" spans="1:6" ht="14.4" x14ac:dyDescent="0.3">
      <c r="A4009"/>
      <c r="B4009"/>
      <c r="C4009"/>
      <c r="D4009"/>
      <c r="E4009"/>
      <c r="F4009"/>
    </row>
    <row r="4010" spans="1:6" ht="14.4" x14ac:dyDescent="0.3">
      <c r="A4010"/>
      <c r="B4010"/>
      <c r="C4010"/>
      <c r="D4010"/>
      <c r="E4010"/>
      <c r="F4010"/>
    </row>
    <row r="4011" spans="1:6" ht="14.4" x14ac:dyDescent="0.3">
      <c r="A4011"/>
      <c r="B4011"/>
      <c r="C4011"/>
      <c r="D4011"/>
      <c r="E4011"/>
      <c r="F4011"/>
    </row>
    <row r="4012" spans="1:6" ht="14.4" x14ac:dyDescent="0.3">
      <c r="A4012"/>
      <c r="B4012"/>
      <c r="C4012"/>
      <c r="D4012"/>
      <c r="E4012"/>
      <c r="F4012"/>
    </row>
    <row r="4013" spans="1:6" ht="14.4" x14ac:dyDescent="0.3">
      <c r="A4013"/>
      <c r="B4013"/>
      <c r="C4013"/>
      <c r="D4013"/>
      <c r="E4013"/>
      <c r="F4013"/>
    </row>
    <row r="4014" spans="1:6" ht="14.4" x14ac:dyDescent="0.3">
      <c r="A4014"/>
      <c r="B4014"/>
      <c r="C4014"/>
      <c r="D4014"/>
      <c r="E4014"/>
      <c r="F4014"/>
    </row>
    <row r="4015" spans="1:6" ht="14.4" x14ac:dyDescent="0.3">
      <c r="A4015"/>
      <c r="B4015"/>
      <c r="C4015"/>
      <c r="D4015"/>
      <c r="E4015"/>
      <c r="F4015"/>
    </row>
    <row r="4016" spans="1:6" ht="14.4" x14ac:dyDescent="0.3">
      <c r="A4016"/>
      <c r="B4016"/>
      <c r="C4016"/>
      <c r="D4016"/>
      <c r="E4016"/>
      <c r="F4016"/>
    </row>
    <row r="4017" spans="1:6" ht="14.4" x14ac:dyDescent="0.3">
      <c r="A4017"/>
      <c r="B4017"/>
      <c r="C4017"/>
      <c r="D4017"/>
      <c r="E4017"/>
      <c r="F4017"/>
    </row>
    <row r="4018" spans="1:6" ht="14.4" x14ac:dyDescent="0.3">
      <c r="A4018"/>
      <c r="B4018"/>
      <c r="C4018"/>
      <c r="D4018"/>
      <c r="E4018"/>
      <c r="F4018"/>
    </row>
    <row r="4019" spans="1:6" ht="14.4" x14ac:dyDescent="0.3">
      <c r="A4019"/>
      <c r="B4019"/>
      <c r="C4019"/>
      <c r="D4019"/>
      <c r="E4019"/>
      <c r="F4019"/>
    </row>
    <row r="4020" spans="1:6" ht="14.4" x14ac:dyDescent="0.3">
      <c r="A4020"/>
      <c r="B4020"/>
      <c r="C4020"/>
      <c r="D4020"/>
      <c r="E4020"/>
      <c r="F4020"/>
    </row>
    <row r="4021" spans="1:6" ht="14.4" x14ac:dyDescent="0.3">
      <c r="A4021"/>
      <c r="B4021"/>
      <c r="C4021"/>
      <c r="D4021"/>
      <c r="E4021"/>
      <c r="F4021"/>
    </row>
    <row r="4022" spans="1:6" ht="14.4" x14ac:dyDescent="0.3">
      <c r="A4022"/>
      <c r="B4022"/>
      <c r="C4022"/>
      <c r="D4022"/>
      <c r="E4022"/>
      <c r="F4022"/>
    </row>
    <row r="4023" spans="1:6" ht="14.4" x14ac:dyDescent="0.3">
      <c r="A4023"/>
      <c r="B4023"/>
      <c r="C4023"/>
      <c r="D4023"/>
      <c r="E4023"/>
      <c r="F4023"/>
    </row>
    <row r="4024" spans="1:6" ht="14.4" x14ac:dyDescent="0.3">
      <c r="A4024"/>
      <c r="B4024"/>
      <c r="C4024"/>
      <c r="D4024"/>
      <c r="E4024"/>
      <c r="F4024"/>
    </row>
    <row r="4025" spans="1:6" ht="14.4" x14ac:dyDescent="0.3">
      <c r="A4025"/>
      <c r="B4025"/>
      <c r="C4025"/>
      <c r="D4025"/>
      <c r="E4025"/>
      <c r="F4025"/>
    </row>
    <row r="4026" spans="1:6" ht="14.4" x14ac:dyDescent="0.3">
      <c r="A4026"/>
      <c r="B4026"/>
      <c r="C4026"/>
      <c r="D4026"/>
      <c r="E4026"/>
      <c r="F4026"/>
    </row>
    <row r="4027" spans="1:6" ht="14.4" x14ac:dyDescent="0.3">
      <c r="A4027"/>
      <c r="B4027"/>
      <c r="C4027"/>
      <c r="D4027"/>
      <c r="E4027"/>
      <c r="F4027"/>
    </row>
    <row r="4028" spans="1:6" ht="14.4" x14ac:dyDescent="0.3">
      <c r="A4028"/>
      <c r="B4028"/>
      <c r="C4028"/>
      <c r="D4028"/>
      <c r="E4028"/>
      <c r="F4028"/>
    </row>
    <row r="4029" spans="1:6" ht="14.4" x14ac:dyDescent="0.3">
      <c r="A4029"/>
      <c r="B4029"/>
      <c r="C4029"/>
      <c r="D4029"/>
      <c r="E4029"/>
      <c r="F4029"/>
    </row>
    <row r="4030" spans="1:6" ht="14.4" x14ac:dyDescent="0.3">
      <c r="A4030"/>
      <c r="B4030"/>
      <c r="C4030"/>
      <c r="D4030"/>
      <c r="E4030"/>
      <c r="F4030"/>
    </row>
    <row r="4031" spans="1:6" ht="14.4" x14ac:dyDescent="0.3">
      <c r="A4031"/>
      <c r="B4031"/>
      <c r="C4031"/>
      <c r="D4031"/>
      <c r="E4031"/>
      <c r="F4031"/>
    </row>
    <row r="4032" spans="1:6" ht="14.4" x14ac:dyDescent="0.3">
      <c r="A4032"/>
      <c r="B4032"/>
      <c r="C4032"/>
      <c r="D4032"/>
      <c r="E4032"/>
      <c r="F4032"/>
    </row>
    <row r="4033" spans="1:6" ht="14.4" x14ac:dyDescent="0.3">
      <c r="A4033"/>
      <c r="B4033"/>
      <c r="C4033"/>
      <c r="D4033"/>
      <c r="E4033"/>
      <c r="F4033"/>
    </row>
    <row r="4034" spans="1:6" ht="14.4" x14ac:dyDescent="0.3">
      <c r="A4034"/>
      <c r="B4034"/>
      <c r="C4034"/>
      <c r="D4034"/>
      <c r="E4034"/>
      <c r="F4034"/>
    </row>
    <row r="4035" spans="1:6" ht="14.4" x14ac:dyDescent="0.3">
      <c r="A4035"/>
      <c r="B4035"/>
      <c r="C4035"/>
      <c r="D4035"/>
      <c r="E4035"/>
      <c r="F4035"/>
    </row>
    <row r="4036" spans="1:6" ht="14.4" x14ac:dyDescent="0.3">
      <c r="A4036"/>
      <c r="B4036"/>
      <c r="C4036"/>
      <c r="D4036"/>
      <c r="E4036"/>
      <c r="F4036"/>
    </row>
    <row r="4037" spans="1:6" ht="14.4" x14ac:dyDescent="0.3">
      <c r="A4037"/>
      <c r="B4037"/>
      <c r="C4037"/>
      <c r="D4037"/>
      <c r="E4037"/>
      <c r="F4037"/>
    </row>
    <row r="4038" spans="1:6" ht="14.4" x14ac:dyDescent="0.3">
      <c r="A4038"/>
      <c r="B4038"/>
      <c r="C4038"/>
      <c r="D4038"/>
      <c r="E4038"/>
      <c r="F4038"/>
    </row>
    <row r="4039" spans="1:6" ht="14.4" x14ac:dyDescent="0.3">
      <c r="A4039"/>
      <c r="B4039"/>
      <c r="C4039"/>
      <c r="D4039"/>
      <c r="E4039"/>
      <c r="F4039"/>
    </row>
    <row r="4040" spans="1:6" ht="14.4" x14ac:dyDescent="0.3">
      <c r="A4040"/>
      <c r="B4040"/>
      <c r="C4040"/>
      <c r="D4040"/>
      <c r="E4040"/>
      <c r="F4040"/>
    </row>
    <row r="4041" spans="1:6" ht="14.4" x14ac:dyDescent="0.3">
      <c r="A4041"/>
      <c r="B4041"/>
      <c r="C4041"/>
      <c r="D4041"/>
      <c r="E4041"/>
      <c r="F4041"/>
    </row>
    <row r="4042" spans="1:6" ht="14.4" x14ac:dyDescent="0.3">
      <c r="A4042"/>
      <c r="B4042"/>
      <c r="C4042"/>
      <c r="D4042"/>
      <c r="E4042"/>
      <c r="F4042"/>
    </row>
    <row r="4043" spans="1:6" ht="14.4" x14ac:dyDescent="0.3">
      <c r="A4043"/>
      <c r="B4043"/>
      <c r="C4043"/>
      <c r="D4043"/>
      <c r="E4043"/>
      <c r="F4043"/>
    </row>
    <row r="4044" spans="1:6" ht="14.4" x14ac:dyDescent="0.3">
      <c r="A4044"/>
      <c r="B4044"/>
      <c r="C4044"/>
      <c r="D4044"/>
      <c r="E4044"/>
      <c r="F4044"/>
    </row>
    <row r="4045" spans="1:6" ht="14.4" x14ac:dyDescent="0.3">
      <c r="A4045"/>
      <c r="B4045"/>
      <c r="C4045"/>
      <c r="D4045"/>
      <c r="E4045"/>
      <c r="F4045"/>
    </row>
    <row r="4046" spans="1:6" ht="14.4" x14ac:dyDescent="0.3">
      <c r="A4046"/>
      <c r="B4046"/>
      <c r="C4046"/>
      <c r="D4046"/>
      <c r="E4046"/>
      <c r="F4046"/>
    </row>
    <row r="4047" spans="1:6" ht="14.4" x14ac:dyDescent="0.3">
      <c r="A4047"/>
      <c r="B4047"/>
      <c r="C4047"/>
      <c r="D4047"/>
      <c r="E4047"/>
      <c r="F4047"/>
    </row>
    <row r="4048" spans="1:6" ht="14.4" x14ac:dyDescent="0.3">
      <c r="A4048"/>
      <c r="B4048"/>
      <c r="C4048"/>
      <c r="D4048"/>
      <c r="E4048"/>
      <c r="F4048"/>
    </row>
    <row r="4049" spans="1:6" ht="14.4" x14ac:dyDescent="0.3">
      <c r="A4049"/>
      <c r="B4049"/>
      <c r="C4049"/>
      <c r="D4049"/>
      <c r="E4049"/>
      <c r="F4049"/>
    </row>
    <row r="4050" spans="1:6" ht="14.4" x14ac:dyDescent="0.3">
      <c r="A4050"/>
      <c r="B4050"/>
      <c r="C4050"/>
      <c r="D4050"/>
      <c r="E4050"/>
      <c r="F4050"/>
    </row>
    <row r="4051" spans="1:6" ht="14.4" x14ac:dyDescent="0.3">
      <c r="A4051"/>
      <c r="B4051"/>
      <c r="C4051"/>
      <c r="D4051"/>
      <c r="E4051"/>
      <c r="F4051"/>
    </row>
    <row r="4052" spans="1:6" ht="14.4" x14ac:dyDescent="0.3">
      <c r="A4052"/>
      <c r="B4052"/>
      <c r="C4052"/>
      <c r="D4052"/>
      <c r="E4052"/>
      <c r="F4052"/>
    </row>
    <row r="4053" spans="1:6" ht="14.4" x14ac:dyDescent="0.3">
      <c r="A4053"/>
      <c r="B4053"/>
      <c r="C4053"/>
      <c r="D4053"/>
      <c r="E4053"/>
      <c r="F4053"/>
    </row>
    <row r="4054" spans="1:6" ht="14.4" x14ac:dyDescent="0.3">
      <c r="A4054"/>
      <c r="B4054"/>
      <c r="C4054"/>
      <c r="D4054"/>
      <c r="E4054"/>
      <c r="F4054"/>
    </row>
    <row r="4055" spans="1:6" ht="14.4" x14ac:dyDescent="0.3">
      <c r="A4055"/>
      <c r="B4055"/>
      <c r="C4055"/>
      <c r="D4055"/>
      <c r="E4055"/>
      <c r="F4055"/>
    </row>
    <row r="4056" spans="1:6" ht="14.4" x14ac:dyDescent="0.3">
      <c r="A4056"/>
      <c r="B4056"/>
      <c r="C4056"/>
      <c r="D4056"/>
      <c r="E4056"/>
      <c r="F4056"/>
    </row>
    <row r="4057" spans="1:6" ht="14.4" x14ac:dyDescent="0.3">
      <c r="A4057"/>
      <c r="B4057"/>
      <c r="C4057"/>
      <c r="D4057"/>
      <c r="E4057"/>
      <c r="F4057"/>
    </row>
    <row r="4058" spans="1:6" ht="14.4" x14ac:dyDescent="0.3">
      <c r="A4058"/>
      <c r="B4058"/>
      <c r="C4058"/>
      <c r="D4058"/>
      <c r="E4058"/>
      <c r="F4058"/>
    </row>
    <row r="4059" spans="1:6" ht="14.4" x14ac:dyDescent="0.3">
      <c r="A4059"/>
      <c r="B4059"/>
      <c r="C4059"/>
      <c r="D4059"/>
      <c r="E4059"/>
      <c r="F4059"/>
    </row>
    <row r="4060" spans="1:6" ht="14.4" x14ac:dyDescent="0.3">
      <c r="A4060"/>
      <c r="B4060"/>
      <c r="C4060"/>
      <c r="D4060"/>
      <c r="E4060"/>
      <c r="F4060"/>
    </row>
    <row r="4061" spans="1:6" ht="14.4" x14ac:dyDescent="0.3">
      <c r="A4061"/>
      <c r="B4061"/>
      <c r="C4061"/>
      <c r="D4061"/>
      <c r="E4061"/>
      <c r="F4061"/>
    </row>
    <row r="4062" spans="1:6" ht="14.4" x14ac:dyDescent="0.3">
      <c r="A4062"/>
      <c r="B4062"/>
      <c r="C4062"/>
      <c r="D4062"/>
      <c r="E4062"/>
      <c r="F4062"/>
    </row>
    <row r="4063" spans="1:6" ht="14.4" x14ac:dyDescent="0.3">
      <c r="A4063"/>
      <c r="B4063"/>
      <c r="C4063"/>
      <c r="D4063"/>
      <c r="E4063"/>
      <c r="F4063"/>
    </row>
    <row r="4064" spans="1:6" ht="14.4" x14ac:dyDescent="0.3">
      <c r="A4064"/>
      <c r="B4064"/>
      <c r="C4064"/>
      <c r="D4064"/>
      <c r="E4064"/>
      <c r="F4064"/>
    </row>
    <row r="4065" spans="1:6" ht="14.4" x14ac:dyDescent="0.3">
      <c r="A4065"/>
      <c r="B4065"/>
      <c r="C4065"/>
      <c r="D4065"/>
      <c r="E4065"/>
      <c r="F4065"/>
    </row>
    <row r="4066" spans="1:6" ht="14.4" x14ac:dyDescent="0.3">
      <c r="A4066"/>
      <c r="B4066"/>
      <c r="C4066"/>
      <c r="D4066"/>
      <c r="E4066"/>
      <c r="F4066"/>
    </row>
    <row r="4067" spans="1:6" ht="14.4" x14ac:dyDescent="0.3">
      <c r="A4067"/>
      <c r="B4067"/>
      <c r="C4067"/>
      <c r="D4067"/>
      <c r="E4067"/>
      <c r="F4067"/>
    </row>
    <row r="4068" spans="1:6" ht="14.4" x14ac:dyDescent="0.3">
      <c r="A4068"/>
      <c r="B4068"/>
      <c r="C4068"/>
      <c r="D4068"/>
      <c r="E4068"/>
      <c r="F4068"/>
    </row>
    <row r="4069" spans="1:6" ht="14.4" x14ac:dyDescent="0.3">
      <c r="A4069"/>
      <c r="B4069"/>
      <c r="C4069"/>
      <c r="D4069"/>
      <c r="E4069"/>
      <c r="F4069"/>
    </row>
    <row r="4070" spans="1:6" ht="14.4" x14ac:dyDescent="0.3">
      <c r="A4070"/>
      <c r="B4070"/>
      <c r="C4070"/>
      <c r="D4070"/>
      <c r="E4070"/>
      <c r="F4070"/>
    </row>
    <row r="4071" spans="1:6" ht="14.4" x14ac:dyDescent="0.3">
      <c r="A4071"/>
      <c r="B4071"/>
      <c r="C4071"/>
      <c r="D4071"/>
      <c r="E4071"/>
      <c r="F4071"/>
    </row>
    <row r="4072" spans="1:6" ht="14.4" x14ac:dyDescent="0.3">
      <c r="A4072"/>
      <c r="B4072"/>
      <c r="C4072"/>
      <c r="D4072"/>
      <c r="E4072"/>
      <c r="F4072"/>
    </row>
    <row r="4073" spans="1:6" ht="14.4" x14ac:dyDescent="0.3">
      <c r="A4073"/>
      <c r="B4073"/>
      <c r="C4073"/>
      <c r="D4073"/>
      <c r="E4073"/>
      <c r="F4073"/>
    </row>
    <row r="4074" spans="1:6" ht="14.4" x14ac:dyDescent="0.3">
      <c r="A4074"/>
      <c r="B4074"/>
      <c r="C4074"/>
      <c r="D4074"/>
      <c r="E4074"/>
      <c r="F4074"/>
    </row>
    <row r="4075" spans="1:6" ht="14.4" x14ac:dyDescent="0.3">
      <c r="A4075"/>
      <c r="B4075"/>
      <c r="C4075"/>
      <c r="D4075"/>
      <c r="E4075"/>
      <c r="F4075"/>
    </row>
    <row r="4076" spans="1:6" ht="14.4" x14ac:dyDescent="0.3">
      <c r="A4076"/>
      <c r="B4076"/>
      <c r="C4076"/>
      <c r="D4076"/>
      <c r="E4076"/>
      <c r="F4076"/>
    </row>
    <row r="4077" spans="1:6" ht="14.4" x14ac:dyDescent="0.3">
      <c r="A4077"/>
      <c r="B4077"/>
      <c r="C4077"/>
      <c r="D4077"/>
      <c r="E4077"/>
      <c r="F4077"/>
    </row>
    <row r="4078" spans="1:6" ht="14.4" x14ac:dyDescent="0.3">
      <c r="A4078"/>
      <c r="B4078"/>
      <c r="C4078"/>
      <c r="D4078"/>
      <c r="E4078"/>
      <c r="F4078"/>
    </row>
    <row r="4079" spans="1:6" ht="14.4" x14ac:dyDescent="0.3">
      <c r="A4079"/>
      <c r="B4079"/>
      <c r="C4079"/>
      <c r="D4079"/>
      <c r="E4079"/>
      <c r="F4079"/>
    </row>
    <row r="4080" spans="1:6" ht="14.4" x14ac:dyDescent="0.3">
      <c r="A4080"/>
      <c r="B4080"/>
      <c r="C4080"/>
      <c r="D4080"/>
      <c r="E4080"/>
      <c r="F4080"/>
    </row>
    <row r="4081" spans="1:6" ht="14.4" x14ac:dyDescent="0.3">
      <c r="A4081"/>
      <c r="B4081"/>
      <c r="C4081"/>
      <c r="D4081"/>
      <c r="E4081"/>
      <c r="F4081"/>
    </row>
    <row r="4082" spans="1:6" ht="14.4" x14ac:dyDescent="0.3">
      <c r="A4082"/>
      <c r="B4082"/>
      <c r="C4082"/>
      <c r="D4082"/>
      <c r="E4082"/>
      <c r="F4082"/>
    </row>
    <row r="4083" spans="1:6" ht="14.4" x14ac:dyDescent="0.3">
      <c r="A4083"/>
      <c r="B4083"/>
      <c r="C4083"/>
      <c r="D4083"/>
      <c r="E4083"/>
      <c r="F4083"/>
    </row>
    <row r="4084" spans="1:6" ht="14.4" x14ac:dyDescent="0.3">
      <c r="A4084"/>
      <c r="B4084"/>
      <c r="C4084"/>
      <c r="D4084"/>
      <c r="E4084"/>
      <c r="F4084"/>
    </row>
    <row r="4085" spans="1:6" ht="14.4" x14ac:dyDescent="0.3">
      <c r="A4085"/>
      <c r="B4085"/>
      <c r="C4085"/>
      <c r="D4085"/>
      <c r="E4085"/>
      <c r="F4085"/>
    </row>
    <row r="4086" spans="1:6" ht="14.4" x14ac:dyDescent="0.3">
      <c r="A4086"/>
      <c r="B4086"/>
      <c r="C4086"/>
      <c r="D4086"/>
      <c r="E4086"/>
      <c r="F4086"/>
    </row>
    <row r="4087" spans="1:6" ht="14.4" x14ac:dyDescent="0.3">
      <c r="A4087"/>
      <c r="B4087"/>
      <c r="C4087"/>
      <c r="D4087"/>
      <c r="E4087"/>
      <c r="F4087"/>
    </row>
    <row r="4088" spans="1:6" ht="14.4" x14ac:dyDescent="0.3">
      <c r="A4088"/>
      <c r="B4088"/>
      <c r="C4088"/>
      <c r="D4088"/>
      <c r="E4088"/>
      <c r="F4088"/>
    </row>
    <row r="4089" spans="1:6" ht="14.4" x14ac:dyDescent="0.3">
      <c r="A4089"/>
      <c r="B4089"/>
      <c r="C4089"/>
      <c r="D4089"/>
      <c r="E4089"/>
      <c r="F4089"/>
    </row>
    <row r="4090" spans="1:6" ht="14.4" x14ac:dyDescent="0.3">
      <c r="A4090"/>
      <c r="B4090"/>
      <c r="C4090"/>
      <c r="D4090"/>
      <c r="E4090"/>
      <c r="F4090"/>
    </row>
    <row r="4091" spans="1:6" ht="14.4" x14ac:dyDescent="0.3">
      <c r="A4091"/>
      <c r="B4091"/>
      <c r="C4091"/>
      <c r="D4091"/>
      <c r="E4091"/>
      <c r="F4091"/>
    </row>
    <row r="4092" spans="1:6" ht="14.4" x14ac:dyDescent="0.3">
      <c r="A4092"/>
      <c r="B4092"/>
      <c r="C4092"/>
      <c r="D4092"/>
      <c r="E4092"/>
      <c r="F4092"/>
    </row>
    <row r="4093" spans="1:6" ht="14.4" x14ac:dyDescent="0.3">
      <c r="A4093"/>
      <c r="B4093"/>
      <c r="C4093"/>
      <c r="D4093"/>
      <c r="E4093"/>
      <c r="F4093"/>
    </row>
    <row r="4094" spans="1:6" ht="14.4" x14ac:dyDescent="0.3">
      <c r="A4094"/>
      <c r="B4094"/>
      <c r="C4094"/>
      <c r="D4094"/>
      <c r="E4094"/>
      <c r="F4094"/>
    </row>
    <row r="4095" spans="1:6" ht="14.4" x14ac:dyDescent="0.3">
      <c r="A4095"/>
      <c r="B4095"/>
      <c r="C4095"/>
      <c r="D4095"/>
      <c r="E4095"/>
      <c r="F4095"/>
    </row>
    <row r="4096" spans="1:6" ht="14.4" x14ac:dyDescent="0.3">
      <c r="A4096"/>
      <c r="B4096"/>
      <c r="C4096"/>
      <c r="D4096"/>
      <c r="E4096"/>
      <c r="F4096"/>
    </row>
    <row r="4097" spans="1:6" ht="14.4" x14ac:dyDescent="0.3">
      <c r="A4097"/>
      <c r="B4097"/>
      <c r="C4097"/>
      <c r="D4097"/>
      <c r="E4097"/>
      <c r="F4097"/>
    </row>
    <row r="4098" spans="1:6" ht="14.4" x14ac:dyDescent="0.3">
      <c r="A4098"/>
      <c r="B4098"/>
      <c r="C4098"/>
      <c r="D4098"/>
      <c r="E4098"/>
      <c r="F4098"/>
    </row>
    <row r="4099" spans="1:6" ht="14.4" x14ac:dyDescent="0.3">
      <c r="A4099"/>
      <c r="B4099"/>
      <c r="C4099"/>
      <c r="D4099"/>
      <c r="E4099"/>
      <c r="F4099"/>
    </row>
    <row r="4100" spans="1:6" ht="14.4" x14ac:dyDescent="0.3">
      <c r="A4100"/>
      <c r="B4100"/>
      <c r="C4100"/>
      <c r="D4100"/>
      <c r="E4100"/>
      <c r="F4100"/>
    </row>
    <row r="4101" spans="1:6" ht="14.4" x14ac:dyDescent="0.3">
      <c r="A4101"/>
      <c r="B4101"/>
      <c r="C4101"/>
      <c r="D4101"/>
      <c r="E4101"/>
      <c r="F4101"/>
    </row>
    <row r="4102" spans="1:6" ht="14.4" x14ac:dyDescent="0.3">
      <c r="A4102"/>
      <c r="B4102"/>
      <c r="C4102"/>
      <c r="D4102"/>
      <c r="E4102"/>
      <c r="F4102"/>
    </row>
    <row r="4103" spans="1:6" ht="14.4" x14ac:dyDescent="0.3">
      <c r="A4103"/>
      <c r="B4103"/>
      <c r="C4103"/>
      <c r="D4103"/>
      <c r="E4103"/>
      <c r="F4103"/>
    </row>
    <row r="4104" spans="1:6" ht="14.4" x14ac:dyDescent="0.3">
      <c r="A4104"/>
      <c r="B4104"/>
      <c r="C4104"/>
      <c r="D4104"/>
      <c r="E4104"/>
      <c r="F4104"/>
    </row>
    <row r="4105" spans="1:6" ht="14.4" x14ac:dyDescent="0.3">
      <c r="A4105"/>
      <c r="B4105"/>
      <c r="C4105"/>
      <c r="D4105"/>
      <c r="E4105"/>
      <c r="F4105"/>
    </row>
    <row r="4106" spans="1:6" ht="14.4" x14ac:dyDescent="0.3">
      <c r="A4106"/>
      <c r="B4106"/>
      <c r="C4106"/>
      <c r="D4106"/>
      <c r="E4106"/>
      <c r="F4106"/>
    </row>
    <row r="4107" spans="1:6" ht="14.4" x14ac:dyDescent="0.3">
      <c r="A4107"/>
      <c r="B4107"/>
      <c r="C4107"/>
      <c r="D4107"/>
      <c r="E4107"/>
      <c r="F4107"/>
    </row>
    <row r="4108" spans="1:6" ht="14.4" x14ac:dyDescent="0.3">
      <c r="A4108"/>
      <c r="B4108"/>
      <c r="C4108"/>
      <c r="D4108"/>
      <c r="E4108"/>
      <c r="F4108"/>
    </row>
    <row r="4109" spans="1:6" ht="14.4" x14ac:dyDescent="0.3">
      <c r="A4109"/>
      <c r="B4109"/>
      <c r="C4109"/>
      <c r="D4109"/>
      <c r="E4109"/>
      <c r="F4109"/>
    </row>
    <row r="4110" spans="1:6" ht="14.4" x14ac:dyDescent="0.3">
      <c r="A4110"/>
      <c r="B4110"/>
      <c r="C4110"/>
      <c r="D4110"/>
      <c r="E4110"/>
      <c r="F4110"/>
    </row>
    <row r="4111" spans="1:6" ht="14.4" x14ac:dyDescent="0.3">
      <c r="A4111"/>
      <c r="B4111"/>
      <c r="C4111"/>
      <c r="D4111"/>
      <c r="E4111"/>
      <c r="F4111"/>
    </row>
    <row r="4112" spans="1:6" ht="14.4" x14ac:dyDescent="0.3">
      <c r="A4112"/>
      <c r="B4112"/>
      <c r="C4112"/>
      <c r="D4112"/>
      <c r="E4112"/>
      <c r="F4112"/>
    </row>
    <row r="4113" spans="1:6" ht="14.4" x14ac:dyDescent="0.3">
      <c r="A4113"/>
      <c r="B4113"/>
      <c r="C4113"/>
      <c r="D4113"/>
      <c r="E4113"/>
      <c r="F4113"/>
    </row>
    <row r="4114" spans="1:6" ht="14.4" x14ac:dyDescent="0.3">
      <c r="A4114"/>
      <c r="B4114"/>
      <c r="C4114"/>
      <c r="D4114"/>
      <c r="E4114"/>
      <c r="F4114"/>
    </row>
    <row r="4115" spans="1:6" ht="14.4" x14ac:dyDescent="0.3">
      <c r="A4115"/>
      <c r="B4115"/>
      <c r="C4115"/>
      <c r="D4115"/>
      <c r="E4115"/>
      <c r="F4115"/>
    </row>
    <row r="4116" spans="1:6" ht="14.4" x14ac:dyDescent="0.3">
      <c r="A4116"/>
      <c r="B4116"/>
      <c r="C4116"/>
      <c r="D4116"/>
      <c r="E4116"/>
      <c r="F4116"/>
    </row>
    <row r="4117" spans="1:6" ht="14.4" x14ac:dyDescent="0.3">
      <c r="A4117"/>
      <c r="B4117"/>
      <c r="C4117"/>
      <c r="D4117"/>
      <c r="E4117"/>
      <c r="F4117"/>
    </row>
    <row r="4118" spans="1:6" ht="14.4" x14ac:dyDescent="0.3">
      <c r="A4118"/>
      <c r="B4118"/>
      <c r="C4118"/>
      <c r="D4118"/>
      <c r="E4118"/>
      <c r="F4118"/>
    </row>
    <row r="4119" spans="1:6" ht="14.4" x14ac:dyDescent="0.3">
      <c r="A4119"/>
      <c r="B4119"/>
      <c r="C4119"/>
      <c r="D4119"/>
      <c r="E4119"/>
      <c r="F4119"/>
    </row>
    <row r="4120" spans="1:6" ht="14.4" x14ac:dyDescent="0.3">
      <c r="A4120"/>
      <c r="B4120"/>
      <c r="C4120"/>
      <c r="D4120"/>
      <c r="E4120"/>
      <c r="F4120"/>
    </row>
    <row r="4121" spans="1:6" ht="14.4" x14ac:dyDescent="0.3">
      <c r="A4121"/>
      <c r="B4121"/>
      <c r="C4121"/>
      <c r="D4121"/>
      <c r="E4121"/>
      <c r="F4121"/>
    </row>
    <row r="4122" spans="1:6" ht="14.4" x14ac:dyDescent="0.3">
      <c r="A4122"/>
      <c r="B4122"/>
      <c r="C4122"/>
      <c r="D4122"/>
      <c r="E4122"/>
      <c r="F4122"/>
    </row>
    <row r="4123" spans="1:6" ht="14.4" x14ac:dyDescent="0.3">
      <c r="A4123"/>
      <c r="B4123"/>
      <c r="C4123"/>
      <c r="D4123"/>
      <c r="E4123"/>
      <c r="F4123"/>
    </row>
    <row r="4124" spans="1:6" ht="14.4" x14ac:dyDescent="0.3">
      <c r="A4124"/>
      <c r="B4124"/>
      <c r="C4124"/>
      <c r="D4124"/>
      <c r="E4124"/>
      <c r="F4124"/>
    </row>
    <row r="4125" spans="1:6" ht="14.4" x14ac:dyDescent="0.3">
      <c r="A4125"/>
      <c r="B4125"/>
      <c r="C4125"/>
      <c r="D4125"/>
      <c r="E4125"/>
      <c r="F4125"/>
    </row>
    <row r="4126" spans="1:6" ht="14.4" x14ac:dyDescent="0.3">
      <c r="A4126"/>
      <c r="B4126"/>
      <c r="C4126"/>
      <c r="D4126"/>
      <c r="E4126"/>
      <c r="F4126"/>
    </row>
    <row r="4127" spans="1:6" ht="14.4" x14ac:dyDescent="0.3">
      <c r="A4127"/>
      <c r="B4127"/>
      <c r="C4127"/>
      <c r="D4127"/>
      <c r="E4127"/>
      <c r="F4127"/>
    </row>
    <row r="4128" spans="1:6" ht="14.4" x14ac:dyDescent="0.3">
      <c r="A4128"/>
      <c r="B4128"/>
      <c r="C4128"/>
      <c r="D4128"/>
      <c r="E4128"/>
      <c r="F4128"/>
    </row>
    <row r="4129" spans="1:6" ht="14.4" x14ac:dyDescent="0.3">
      <c r="A4129"/>
      <c r="B4129"/>
      <c r="C4129"/>
      <c r="D4129"/>
      <c r="E4129"/>
      <c r="F4129"/>
    </row>
    <row r="4130" spans="1:6" ht="14.4" x14ac:dyDescent="0.3">
      <c r="A4130"/>
      <c r="B4130"/>
      <c r="C4130"/>
      <c r="D4130"/>
      <c r="E4130"/>
      <c r="F4130"/>
    </row>
    <row r="4131" spans="1:6" ht="14.4" x14ac:dyDescent="0.3">
      <c r="A4131"/>
      <c r="B4131"/>
      <c r="C4131"/>
      <c r="D4131"/>
      <c r="E4131"/>
      <c r="F4131"/>
    </row>
    <row r="4132" spans="1:6" ht="14.4" x14ac:dyDescent="0.3">
      <c r="A4132"/>
      <c r="B4132"/>
      <c r="C4132"/>
      <c r="D4132"/>
      <c r="E4132"/>
      <c r="F4132"/>
    </row>
    <row r="4133" spans="1:6" ht="14.4" x14ac:dyDescent="0.3">
      <c r="A4133"/>
      <c r="B4133"/>
      <c r="C4133"/>
      <c r="D4133"/>
      <c r="E4133"/>
      <c r="F4133"/>
    </row>
    <row r="4134" spans="1:6" ht="14.4" x14ac:dyDescent="0.3">
      <c r="A4134"/>
      <c r="B4134"/>
      <c r="C4134"/>
      <c r="D4134"/>
      <c r="E4134"/>
      <c r="F4134"/>
    </row>
    <row r="4135" spans="1:6" ht="14.4" x14ac:dyDescent="0.3">
      <c r="A4135"/>
      <c r="B4135"/>
      <c r="C4135"/>
      <c r="D4135"/>
      <c r="E4135"/>
      <c r="F4135"/>
    </row>
    <row r="4136" spans="1:6" ht="14.4" x14ac:dyDescent="0.3">
      <c r="A4136"/>
      <c r="B4136"/>
      <c r="C4136"/>
      <c r="D4136"/>
      <c r="E4136"/>
      <c r="F4136"/>
    </row>
    <row r="4137" spans="1:6" ht="14.4" x14ac:dyDescent="0.3">
      <c r="A4137"/>
      <c r="B4137"/>
      <c r="C4137"/>
      <c r="D4137"/>
      <c r="E4137"/>
      <c r="F4137"/>
    </row>
    <row r="4138" spans="1:6" ht="14.4" x14ac:dyDescent="0.3">
      <c r="A4138"/>
      <c r="B4138"/>
      <c r="C4138"/>
      <c r="D4138"/>
      <c r="E4138"/>
      <c r="F4138"/>
    </row>
    <row r="4139" spans="1:6" ht="14.4" x14ac:dyDescent="0.3">
      <c r="A4139"/>
      <c r="B4139"/>
      <c r="C4139"/>
      <c r="D4139"/>
      <c r="E4139"/>
      <c r="F4139"/>
    </row>
    <row r="4140" spans="1:6" ht="14.4" x14ac:dyDescent="0.3">
      <c r="A4140"/>
      <c r="B4140"/>
      <c r="C4140"/>
      <c r="D4140"/>
      <c r="E4140"/>
      <c r="F4140"/>
    </row>
    <row r="4141" spans="1:6" ht="14.4" x14ac:dyDescent="0.3">
      <c r="A4141"/>
      <c r="B4141"/>
      <c r="C4141"/>
      <c r="D4141"/>
      <c r="E4141"/>
      <c r="F4141"/>
    </row>
    <row r="4142" spans="1:6" ht="14.4" x14ac:dyDescent="0.3">
      <c r="A4142"/>
      <c r="B4142"/>
      <c r="C4142"/>
      <c r="D4142"/>
      <c r="E4142"/>
      <c r="F4142"/>
    </row>
    <row r="4143" spans="1:6" ht="14.4" x14ac:dyDescent="0.3">
      <c r="A4143"/>
      <c r="B4143"/>
      <c r="C4143"/>
      <c r="D4143"/>
      <c r="E4143"/>
      <c r="F4143"/>
    </row>
    <row r="4144" spans="1:6" ht="14.4" x14ac:dyDescent="0.3">
      <c r="A4144"/>
      <c r="B4144"/>
      <c r="C4144"/>
      <c r="D4144"/>
      <c r="E4144"/>
      <c r="F4144"/>
    </row>
    <row r="4145" spans="1:6" ht="14.4" x14ac:dyDescent="0.3">
      <c r="A4145"/>
      <c r="B4145"/>
      <c r="C4145"/>
      <c r="D4145"/>
      <c r="E4145"/>
      <c r="F4145"/>
    </row>
    <row r="4146" spans="1:6" ht="14.4" x14ac:dyDescent="0.3">
      <c r="A4146"/>
      <c r="B4146"/>
      <c r="C4146"/>
      <c r="D4146"/>
      <c r="E4146"/>
      <c r="F4146"/>
    </row>
    <row r="4147" spans="1:6" ht="14.4" x14ac:dyDescent="0.3">
      <c r="A4147"/>
      <c r="B4147"/>
      <c r="C4147"/>
      <c r="D4147"/>
      <c r="E4147"/>
      <c r="F4147"/>
    </row>
    <row r="4148" spans="1:6" ht="14.4" x14ac:dyDescent="0.3">
      <c r="A4148"/>
      <c r="B4148"/>
      <c r="C4148"/>
      <c r="D4148"/>
      <c r="E4148"/>
      <c r="F4148"/>
    </row>
    <row r="4149" spans="1:6" ht="14.4" x14ac:dyDescent="0.3">
      <c r="A4149"/>
      <c r="B4149"/>
      <c r="C4149"/>
      <c r="D4149"/>
      <c r="E4149"/>
      <c r="F4149"/>
    </row>
    <row r="4150" spans="1:6" ht="14.4" x14ac:dyDescent="0.3">
      <c r="A4150"/>
      <c r="B4150"/>
      <c r="C4150"/>
      <c r="D4150"/>
      <c r="E4150"/>
      <c r="F4150"/>
    </row>
    <row r="4151" spans="1:6" ht="14.4" x14ac:dyDescent="0.3">
      <c r="A4151"/>
      <c r="B4151"/>
      <c r="C4151"/>
      <c r="D4151"/>
      <c r="E4151"/>
      <c r="F4151"/>
    </row>
    <row r="4152" spans="1:6" ht="14.4" x14ac:dyDescent="0.3">
      <c r="A4152"/>
      <c r="B4152"/>
      <c r="C4152"/>
      <c r="D4152"/>
      <c r="E4152"/>
      <c r="F4152"/>
    </row>
    <row r="4153" spans="1:6" ht="14.4" x14ac:dyDescent="0.3">
      <c r="A4153"/>
      <c r="B4153"/>
      <c r="C4153"/>
      <c r="D4153"/>
      <c r="E4153"/>
      <c r="F4153"/>
    </row>
    <row r="4154" spans="1:6" ht="14.4" x14ac:dyDescent="0.3">
      <c r="A4154"/>
      <c r="B4154"/>
      <c r="C4154"/>
      <c r="D4154"/>
      <c r="E4154"/>
      <c r="F4154"/>
    </row>
    <row r="4155" spans="1:6" ht="14.4" x14ac:dyDescent="0.3">
      <c r="A4155"/>
      <c r="B4155"/>
      <c r="C4155"/>
      <c r="D4155"/>
      <c r="E4155"/>
      <c r="F4155"/>
    </row>
    <row r="4156" spans="1:6" ht="14.4" x14ac:dyDescent="0.3">
      <c r="A4156"/>
      <c r="B4156"/>
      <c r="C4156"/>
      <c r="D4156"/>
      <c r="E4156"/>
      <c r="F4156"/>
    </row>
    <row r="4157" spans="1:6" ht="14.4" x14ac:dyDescent="0.3">
      <c r="A4157"/>
      <c r="B4157"/>
      <c r="C4157"/>
      <c r="D4157"/>
      <c r="E4157"/>
      <c r="F4157"/>
    </row>
    <row r="4158" spans="1:6" ht="14.4" x14ac:dyDescent="0.3">
      <c r="A4158"/>
      <c r="B4158"/>
      <c r="C4158"/>
      <c r="D4158"/>
      <c r="E4158"/>
      <c r="F4158"/>
    </row>
    <row r="4159" spans="1:6" ht="14.4" x14ac:dyDescent="0.3">
      <c r="A4159"/>
      <c r="B4159"/>
      <c r="C4159"/>
      <c r="D4159"/>
      <c r="E4159"/>
      <c r="F4159"/>
    </row>
    <row r="4160" spans="1:6" ht="14.4" x14ac:dyDescent="0.3">
      <c r="A4160"/>
      <c r="B4160"/>
      <c r="C4160"/>
      <c r="D4160"/>
      <c r="E4160"/>
      <c r="F4160"/>
    </row>
    <row r="4161" spans="1:6" ht="14.4" x14ac:dyDescent="0.3">
      <c r="A4161"/>
      <c r="B4161"/>
      <c r="C4161"/>
      <c r="D4161"/>
      <c r="E4161"/>
      <c r="F4161"/>
    </row>
    <row r="4162" spans="1:6" ht="14.4" x14ac:dyDescent="0.3">
      <c r="A4162"/>
      <c r="B4162"/>
      <c r="C4162"/>
      <c r="D4162"/>
      <c r="E4162"/>
      <c r="F4162"/>
    </row>
    <row r="4163" spans="1:6" ht="14.4" x14ac:dyDescent="0.3">
      <c r="A4163"/>
      <c r="B4163"/>
      <c r="C4163"/>
      <c r="D4163"/>
      <c r="E4163"/>
      <c r="F4163"/>
    </row>
    <row r="4164" spans="1:6" ht="14.4" x14ac:dyDescent="0.3">
      <c r="A4164"/>
      <c r="B4164"/>
      <c r="C4164"/>
      <c r="D4164"/>
      <c r="E4164"/>
      <c r="F4164"/>
    </row>
    <row r="4165" spans="1:6" ht="14.4" x14ac:dyDescent="0.3">
      <c r="A4165"/>
      <c r="B4165"/>
      <c r="C4165"/>
      <c r="D4165"/>
      <c r="E4165"/>
      <c r="F4165"/>
    </row>
    <row r="4166" spans="1:6" ht="14.4" x14ac:dyDescent="0.3">
      <c r="A4166"/>
      <c r="B4166"/>
      <c r="C4166"/>
      <c r="D4166"/>
      <c r="E4166"/>
      <c r="F4166"/>
    </row>
    <row r="4167" spans="1:6" ht="14.4" x14ac:dyDescent="0.3">
      <c r="A4167"/>
      <c r="B4167"/>
      <c r="C4167"/>
      <c r="D4167"/>
      <c r="E4167"/>
      <c r="F4167"/>
    </row>
    <row r="4168" spans="1:6" ht="14.4" x14ac:dyDescent="0.3">
      <c r="A4168"/>
      <c r="B4168"/>
      <c r="C4168"/>
      <c r="D4168"/>
      <c r="E4168"/>
      <c r="F4168"/>
    </row>
    <row r="4169" spans="1:6" ht="14.4" x14ac:dyDescent="0.3">
      <c r="A4169"/>
      <c r="B4169"/>
      <c r="C4169"/>
      <c r="D4169"/>
      <c r="E4169"/>
      <c r="F4169"/>
    </row>
    <row r="4170" spans="1:6" ht="14.4" x14ac:dyDescent="0.3">
      <c r="A4170"/>
      <c r="B4170"/>
      <c r="C4170"/>
      <c r="D4170"/>
      <c r="E4170"/>
      <c r="F4170"/>
    </row>
    <row r="4171" spans="1:6" ht="14.4" x14ac:dyDescent="0.3">
      <c r="A4171"/>
      <c r="B4171"/>
      <c r="C4171"/>
      <c r="D4171"/>
      <c r="E4171"/>
      <c r="F4171"/>
    </row>
    <row r="4172" spans="1:6" ht="14.4" x14ac:dyDescent="0.3">
      <c r="A4172"/>
      <c r="B4172"/>
      <c r="C4172"/>
      <c r="D4172"/>
      <c r="E4172"/>
      <c r="F4172"/>
    </row>
    <row r="4173" spans="1:6" ht="14.4" x14ac:dyDescent="0.3">
      <c r="A4173"/>
      <c r="B4173"/>
      <c r="C4173"/>
      <c r="D4173"/>
      <c r="E4173"/>
      <c r="F4173"/>
    </row>
    <row r="4174" spans="1:6" ht="14.4" x14ac:dyDescent="0.3">
      <c r="A4174"/>
      <c r="B4174"/>
      <c r="C4174"/>
      <c r="D4174"/>
      <c r="E4174"/>
      <c r="F4174"/>
    </row>
    <row r="4175" spans="1:6" ht="14.4" x14ac:dyDescent="0.3">
      <c r="A4175"/>
      <c r="B4175"/>
      <c r="C4175"/>
      <c r="D4175"/>
      <c r="E4175"/>
      <c r="F4175"/>
    </row>
    <row r="4176" spans="1:6" ht="14.4" x14ac:dyDescent="0.3">
      <c r="A4176"/>
      <c r="B4176"/>
      <c r="C4176"/>
      <c r="D4176"/>
      <c r="E4176"/>
      <c r="F4176"/>
    </row>
    <row r="4177" spans="1:6" ht="14.4" x14ac:dyDescent="0.3">
      <c r="A4177"/>
      <c r="B4177"/>
      <c r="C4177"/>
      <c r="D4177"/>
      <c r="E4177"/>
      <c r="F4177"/>
    </row>
    <row r="4178" spans="1:6" ht="14.4" x14ac:dyDescent="0.3">
      <c r="A4178"/>
      <c r="B4178"/>
      <c r="C4178"/>
      <c r="D4178"/>
      <c r="E4178"/>
      <c r="F4178"/>
    </row>
    <row r="4179" spans="1:6" ht="14.4" x14ac:dyDescent="0.3">
      <c r="A4179"/>
      <c r="B4179"/>
      <c r="C4179"/>
      <c r="D4179"/>
      <c r="E4179"/>
      <c r="F4179"/>
    </row>
    <row r="4180" spans="1:6" ht="14.4" x14ac:dyDescent="0.3">
      <c r="A4180"/>
      <c r="B4180"/>
      <c r="C4180"/>
      <c r="D4180"/>
      <c r="E4180"/>
      <c r="F4180"/>
    </row>
    <row r="4181" spans="1:6" ht="14.4" x14ac:dyDescent="0.3">
      <c r="A4181"/>
      <c r="B4181"/>
      <c r="C4181"/>
      <c r="D4181"/>
      <c r="E4181"/>
      <c r="F4181"/>
    </row>
    <row r="4182" spans="1:6" ht="14.4" x14ac:dyDescent="0.3">
      <c r="A4182"/>
      <c r="B4182"/>
      <c r="C4182"/>
      <c r="D4182"/>
      <c r="E4182"/>
      <c r="F4182"/>
    </row>
    <row r="4183" spans="1:6" ht="14.4" x14ac:dyDescent="0.3">
      <c r="A4183"/>
      <c r="B4183"/>
      <c r="C4183"/>
      <c r="D4183"/>
      <c r="E4183"/>
      <c r="F4183"/>
    </row>
    <row r="4184" spans="1:6" ht="14.4" x14ac:dyDescent="0.3">
      <c r="A4184"/>
      <c r="B4184"/>
      <c r="C4184"/>
      <c r="D4184"/>
      <c r="E4184"/>
      <c r="F4184"/>
    </row>
    <row r="4185" spans="1:6" ht="14.4" x14ac:dyDescent="0.3">
      <c r="A4185"/>
      <c r="B4185"/>
      <c r="C4185"/>
      <c r="D4185"/>
      <c r="E4185"/>
      <c r="F4185"/>
    </row>
    <row r="4186" spans="1:6" ht="14.4" x14ac:dyDescent="0.3">
      <c r="A4186"/>
      <c r="B4186"/>
      <c r="C4186"/>
      <c r="D4186"/>
      <c r="E4186"/>
      <c r="F4186"/>
    </row>
    <row r="4187" spans="1:6" ht="14.4" x14ac:dyDescent="0.3">
      <c r="A4187"/>
      <c r="B4187"/>
      <c r="C4187"/>
      <c r="D4187"/>
      <c r="E4187"/>
      <c r="F4187"/>
    </row>
    <row r="4188" spans="1:6" ht="14.4" x14ac:dyDescent="0.3">
      <c r="A4188"/>
      <c r="B4188"/>
      <c r="C4188"/>
      <c r="D4188"/>
      <c r="E4188"/>
      <c r="F4188"/>
    </row>
    <row r="4189" spans="1:6" ht="14.4" x14ac:dyDescent="0.3">
      <c r="A4189"/>
      <c r="B4189"/>
      <c r="C4189"/>
      <c r="D4189"/>
      <c r="E4189"/>
      <c r="F4189"/>
    </row>
    <row r="4190" spans="1:6" ht="14.4" x14ac:dyDescent="0.3">
      <c r="A4190"/>
      <c r="B4190"/>
      <c r="C4190"/>
      <c r="D4190"/>
      <c r="E4190"/>
      <c r="F4190"/>
    </row>
    <row r="4191" spans="1:6" ht="14.4" x14ac:dyDescent="0.3">
      <c r="A4191"/>
      <c r="B4191"/>
      <c r="C4191"/>
      <c r="D4191"/>
      <c r="E4191"/>
      <c r="F4191"/>
    </row>
    <row r="4192" spans="1:6" ht="14.4" x14ac:dyDescent="0.3">
      <c r="A4192"/>
      <c r="B4192"/>
      <c r="C4192"/>
      <c r="D4192"/>
      <c r="E4192"/>
      <c r="F4192"/>
    </row>
    <row r="4193" spans="1:6" ht="14.4" x14ac:dyDescent="0.3">
      <c r="A4193"/>
      <c r="B4193"/>
      <c r="C4193"/>
      <c r="D4193"/>
      <c r="E4193"/>
      <c r="F4193"/>
    </row>
    <row r="4194" spans="1:6" ht="14.4" x14ac:dyDescent="0.3">
      <c r="A4194"/>
      <c r="B4194"/>
      <c r="C4194"/>
      <c r="D4194"/>
      <c r="E4194"/>
      <c r="F4194"/>
    </row>
    <row r="4195" spans="1:6" ht="14.4" x14ac:dyDescent="0.3">
      <c r="A4195"/>
      <c r="B4195"/>
      <c r="C4195"/>
      <c r="D4195"/>
      <c r="E4195"/>
      <c r="F4195"/>
    </row>
    <row r="4196" spans="1:6" ht="14.4" x14ac:dyDescent="0.3">
      <c r="A4196"/>
      <c r="B4196"/>
      <c r="C4196"/>
      <c r="D4196"/>
      <c r="E4196"/>
      <c r="F4196"/>
    </row>
    <row r="4197" spans="1:6" ht="14.4" x14ac:dyDescent="0.3">
      <c r="A4197"/>
      <c r="B4197"/>
      <c r="C4197"/>
      <c r="D4197"/>
      <c r="E4197"/>
      <c r="F4197"/>
    </row>
    <row r="4198" spans="1:6" ht="14.4" x14ac:dyDescent="0.3">
      <c r="A4198"/>
      <c r="B4198"/>
      <c r="C4198"/>
      <c r="D4198"/>
      <c r="E4198"/>
      <c r="F4198"/>
    </row>
    <row r="4199" spans="1:6" ht="14.4" x14ac:dyDescent="0.3">
      <c r="A4199"/>
      <c r="B4199"/>
      <c r="C4199"/>
      <c r="D4199"/>
      <c r="E4199"/>
      <c r="F4199"/>
    </row>
    <row r="4200" spans="1:6" ht="14.4" x14ac:dyDescent="0.3">
      <c r="A4200"/>
      <c r="B4200"/>
      <c r="C4200"/>
      <c r="D4200"/>
      <c r="E4200"/>
      <c r="F4200"/>
    </row>
    <row r="4201" spans="1:6" ht="14.4" x14ac:dyDescent="0.3">
      <c r="A4201"/>
      <c r="B4201"/>
      <c r="C4201"/>
      <c r="D4201"/>
      <c r="E4201"/>
      <c r="F4201"/>
    </row>
    <row r="4202" spans="1:6" ht="14.4" x14ac:dyDescent="0.3">
      <c r="A4202"/>
      <c r="B4202"/>
      <c r="C4202"/>
      <c r="D4202"/>
      <c r="E4202"/>
      <c r="F4202"/>
    </row>
    <row r="4203" spans="1:6" ht="14.4" x14ac:dyDescent="0.3">
      <c r="A4203"/>
      <c r="B4203"/>
      <c r="C4203"/>
      <c r="D4203"/>
      <c r="E4203"/>
      <c r="F4203"/>
    </row>
    <row r="4204" spans="1:6" ht="14.4" x14ac:dyDescent="0.3">
      <c r="A4204"/>
      <c r="B4204"/>
      <c r="C4204"/>
      <c r="D4204"/>
      <c r="E4204"/>
      <c r="F4204"/>
    </row>
    <row r="4205" spans="1:6" ht="14.4" x14ac:dyDescent="0.3">
      <c r="A4205"/>
      <c r="B4205"/>
      <c r="C4205"/>
      <c r="D4205"/>
      <c r="E4205"/>
      <c r="F4205"/>
    </row>
    <row r="4206" spans="1:6" ht="14.4" x14ac:dyDescent="0.3">
      <c r="A4206"/>
      <c r="B4206"/>
      <c r="C4206"/>
      <c r="D4206"/>
      <c r="E4206"/>
      <c r="F4206"/>
    </row>
    <row r="4207" spans="1:6" ht="14.4" x14ac:dyDescent="0.3">
      <c r="A4207"/>
      <c r="B4207"/>
      <c r="C4207"/>
      <c r="D4207"/>
      <c r="E4207"/>
      <c r="F4207"/>
    </row>
    <row r="4208" spans="1:6" ht="14.4" x14ac:dyDescent="0.3">
      <c r="A4208"/>
      <c r="B4208"/>
      <c r="C4208"/>
      <c r="D4208"/>
      <c r="E4208"/>
      <c r="F4208"/>
    </row>
    <row r="4209" spans="1:6" ht="14.4" x14ac:dyDescent="0.3">
      <c r="A4209"/>
      <c r="B4209"/>
      <c r="C4209"/>
      <c r="D4209"/>
      <c r="E4209"/>
      <c r="F4209"/>
    </row>
    <row r="4210" spans="1:6" ht="14.4" x14ac:dyDescent="0.3">
      <c r="A4210"/>
      <c r="B4210"/>
      <c r="C4210"/>
      <c r="D4210"/>
      <c r="E4210"/>
      <c r="F4210"/>
    </row>
    <row r="4211" spans="1:6" ht="14.4" x14ac:dyDescent="0.3">
      <c r="A4211"/>
      <c r="B4211"/>
      <c r="C4211"/>
      <c r="D4211"/>
      <c r="E4211"/>
      <c r="F4211"/>
    </row>
    <row r="4212" spans="1:6" ht="14.4" x14ac:dyDescent="0.3">
      <c r="A4212"/>
      <c r="B4212"/>
      <c r="C4212"/>
      <c r="D4212"/>
      <c r="E4212"/>
      <c r="F4212"/>
    </row>
    <row r="4213" spans="1:6" ht="14.4" x14ac:dyDescent="0.3">
      <c r="A4213"/>
      <c r="B4213"/>
      <c r="C4213"/>
      <c r="D4213"/>
      <c r="E4213"/>
      <c r="F4213"/>
    </row>
    <row r="4214" spans="1:6" ht="14.4" x14ac:dyDescent="0.3">
      <c r="A4214"/>
      <c r="B4214"/>
      <c r="C4214"/>
      <c r="D4214"/>
      <c r="E4214"/>
      <c r="F4214"/>
    </row>
    <row r="4215" spans="1:6" ht="14.4" x14ac:dyDescent="0.3">
      <c r="A4215"/>
      <c r="B4215"/>
      <c r="C4215"/>
      <c r="D4215"/>
      <c r="E4215"/>
      <c r="F4215"/>
    </row>
    <row r="4216" spans="1:6" ht="14.4" x14ac:dyDescent="0.3">
      <c r="A4216"/>
      <c r="B4216"/>
      <c r="C4216"/>
      <c r="D4216"/>
      <c r="E4216"/>
      <c r="F4216"/>
    </row>
    <row r="4217" spans="1:6" ht="14.4" x14ac:dyDescent="0.3">
      <c r="A4217"/>
      <c r="B4217"/>
      <c r="C4217"/>
      <c r="D4217"/>
      <c r="E4217"/>
      <c r="F4217"/>
    </row>
    <row r="4218" spans="1:6" ht="14.4" x14ac:dyDescent="0.3">
      <c r="A4218"/>
      <c r="B4218"/>
      <c r="C4218"/>
      <c r="D4218"/>
      <c r="E4218"/>
      <c r="F4218"/>
    </row>
    <row r="4219" spans="1:6" ht="14.4" x14ac:dyDescent="0.3">
      <c r="A4219"/>
      <c r="B4219"/>
      <c r="C4219"/>
      <c r="D4219"/>
      <c r="E4219"/>
      <c r="F4219"/>
    </row>
    <row r="4220" spans="1:6" ht="14.4" x14ac:dyDescent="0.3">
      <c r="A4220"/>
      <c r="B4220"/>
      <c r="C4220"/>
      <c r="D4220"/>
      <c r="E4220"/>
      <c r="F4220"/>
    </row>
    <row r="4221" spans="1:6" ht="14.4" x14ac:dyDescent="0.3">
      <c r="A4221"/>
      <c r="B4221"/>
      <c r="C4221"/>
      <c r="D4221"/>
      <c r="E4221"/>
      <c r="F4221"/>
    </row>
    <row r="4222" spans="1:6" ht="14.4" x14ac:dyDescent="0.3">
      <c r="A4222"/>
      <c r="B4222"/>
      <c r="C4222"/>
      <c r="D4222"/>
      <c r="E4222"/>
      <c r="F4222"/>
    </row>
    <row r="4223" spans="1:6" ht="14.4" x14ac:dyDescent="0.3">
      <c r="A4223"/>
      <c r="B4223"/>
      <c r="C4223"/>
      <c r="D4223"/>
      <c r="E4223"/>
      <c r="F4223"/>
    </row>
    <row r="4224" spans="1:6" ht="14.4" x14ac:dyDescent="0.3">
      <c r="A4224"/>
      <c r="B4224"/>
      <c r="C4224"/>
      <c r="D4224"/>
      <c r="E4224"/>
      <c r="F4224"/>
    </row>
    <row r="4225" spans="1:6" ht="14.4" x14ac:dyDescent="0.3">
      <c r="A4225"/>
      <c r="B4225"/>
      <c r="C4225"/>
      <c r="D4225"/>
      <c r="E4225"/>
      <c r="F4225"/>
    </row>
    <row r="4226" spans="1:6" ht="14.4" x14ac:dyDescent="0.3">
      <c r="A4226"/>
      <c r="B4226"/>
      <c r="C4226"/>
      <c r="D4226"/>
      <c r="E4226"/>
      <c r="F4226"/>
    </row>
    <row r="4227" spans="1:6" ht="14.4" x14ac:dyDescent="0.3">
      <c r="A4227"/>
      <c r="B4227"/>
      <c r="C4227"/>
      <c r="D4227"/>
      <c r="E4227"/>
      <c r="F4227"/>
    </row>
    <row r="4228" spans="1:6" ht="14.4" x14ac:dyDescent="0.3">
      <c r="A4228"/>
      <c r="B4228"/>
      <c r="C4228"/>
      <c r="D4228"/>
      <c r="E4228"/>
      <c r="F4228"/>
    </row>
    <row r="4229" spans="1:6" ht="14.4" x14ac:dyDescent="0.3">
      <c r="A4229"/>
      <c r="B4229"/>
      <c r="C4229"/>
      <c r="D4229"/>
      <c r="E4229"/>
      <c r="F4229"/>
    </row>
    <row r="4230" spans="1:6" ht="14.4" x14ac:dyDescent="0.3">
      <c r="A4230"/>
      <c r="B4230"/>
      <c r="C4230"/>
      <c r="D4230"/>
      <c r="E4230"/>
      <c r="F4230"/>
    </row>
    <row r="4231" spans="1:6" ht="14.4" x14ac:dyDescent="0.3">
      <c r="A4231"/>
      <c r="B4231"/>
      <c r="C4231"/>
      <c r="D4231"/>
      <c r="E4231"/>
      <c r="F4231"/>
    </row>
    <row r="4232" spans="1:6" ht="14.4" x14ac:dyDescent="0.3">
      <c r="A4232"/>
      <c r="B4232"/>
      <c r="C4232"/>
      <c r="D4232"/>
      <c r="E4232"/>
      <c r="F4232"/>
    </row>
    <row r="4233" spans="1:6" ht="14.4" x14ac:dyDescent="0.3">
      <c r="A4233"/>
      <c r="B4233"/>
      <c r="C4233"/>
      <c r="D4233"/>
      <c r="E4233"/>
      <c r="F4233"/>
    </row>
    <row r="4234" spans="1:6" ht="14.4" x14ac:dyDescent="0.3">
      <c r="A4234"/>
      <c r="B4234"/>
      <c r="C4234"/>
      <c r="D4234"/>
      <c r="E4234"/>
      <c r="F4234"/>
    </row>
    <row r="4235" spans="1:6" ht="14.4" x14ac:dyDescent="0.3">
      <c r="A4235"/>
      <c r="B4235"/>
      <c r="C4235"/>
      <c r="D4235"/>
      <c r="E4235"/>
      <c r="F4235"/>
    </row>
    <row r="4236" spans="1:6" ht="14.4" x14ac:dyDescent="0.3">
      <c r="A4236"/>
      <c r="B4236"/>
      <c r="C4236"/>
      <c r="D4236"/>
      <c r="E4236"/>
      <c r="F4236"/>
    </row>
    <row r="4237" spans="1:6" ht="14.4" x14ac:dyDescent="0.3">
      <c r="A4237"/>
      <c r="B4237"/>
      <c r="C4237"/>
      <c r="D4237"/>
      <c r="E4237"/>
      <c r="F4237"/>
    </row>
    <row r="4238" spans="1:6" ht="14.4" x14ac:dyDescent="0.3">
      <c r="A4238"/>
      <c r="B4238"/>
      <c r="C4238"/>
      <c r="D4238"/>
      <c r="E4238"/>
      <c r="F4238"/>
    </row>
    <row r="4239" spans="1:6" ht="14.4" x14ac:dyDescent="0.3">
      <c r="A4239"/>
      <c r="B4239"/>
      <c r="C4239"/>
      <c r="D4239"/>
      <c r="E4239"/>
      <c r="F4239"/>
    </row>
    <row r="4240" spans="1:6" ht="14.4" x14ac:dyDescent="0.3">
      <c r="A4240"/>
      <c r="B4240"/>
      <c r="C4240"/>
      <c r="D4240"/>
      <c r="E4240"/>
      <c r="F4240"/>
    </row>
    <row r="4241" spans="1:6" ht="14.4" x14ac:dyDescent="0.3">
      <c r="A4241"/>
      <c r="B4241"/>
      <c r="C4241"/>
      <c r="D4241"/>
      <c r="E4241"/>
      <c r="F4241"/>
    </row>
    <row r="4242" spans="1:6" ht="14.4" x14ac:dyDescent="0.3">
      <c r="A4242"/>
      <c r="B4242"/>
      <c r="C4242"/>
      <c r="D4242"/>
      <c r="E4242"/>
      <c r="F4242"/>
    </row>
    <row r="4243" spans="1:6" ht="14.4" x14ac:dyDescent="0.3">
      <c r="A4243"/>
      <c r="B4243"/>
      <c r="C4243"/>
      <c r="D4243"/>
      <c r="E4243"/>
      <c r="F4243"/>
    </row>
    <row r="4244" spans="1:6" ht="14.4" x14ac:dyDescent="0.3">
      <c r="A4244"/>
      <c r="B4244"/>
      <c r="C4244"/>
      <c r="D4244"/>
      <c r="E4244"/>
      <c r="F4244"/>
    </row>
    <row r="4245" spans="1:6" ht="14.4" x14ac:dyDescent="0.3">
      <c r="A4245"/>
      <c r="B4245"/>
      <c r="C4245"/>
      <c r="D4245"/>
      <c r="E4245"/>
      <c r="F4245"/>
    </row>
    <row r="4246" spans="1:6" ht="14.4" x14ac:dyDescent="0.3">
      <c r="A4246"/>
      <c r="B4246"/>
      <c r="C4246"/>
      <c r="D4246"/>
      <c r="E4246"/>
      <c r="F4246"/>
    </row>
    <row r="4247" spans="1:6" ht="14.4" x14ac:dyDescent="0.3">
      <c r="A4247"/>
      <c r="B4247"/>
      <c r="C4247"/>
      <c r="D4247"/>
      <c r="E4247"/>
      <c r="F4247"/>
    </row>
    <row r="4248" spans="1:6" ht="14.4" x14ac:dyDescent="0.3">
      <c r="A4248"/>
      <c r="B4248"/>
      <c r="C4248"/>
      <c r="D4248"/>
      <c r="E4248"/>
      <c r="F4248"/>
    </row>
    <row r="4249" spans="1:6" ht="14.4" x14ac:dyDescent="0.3">
      <c r="A4249"/>
      <c r="B4249"/>
      <c r="C4249"/>
      <c r="D4249"/>
      <c r="E4249"/>
      <c r="F4249"/>
    </row>
    <row r="4250" spans="1:6" ht="14.4" x14ac:dyDescent="0.3">
      <c r="A4250"/>
      <c r="B4250"/>
      <c r="C4250"/>
      <c r="D4250"/>
      <c r="E4250"/>
      <c r="F4250"/>
    </row>
    <row r="4251" spans="1:6" ht="14.4" x14ac:dyDescent="0.3">
      <c r="A4251"/>
      <c r="B4251"/>
      <c r="C4251"/>
      <c r="D4251"/>
      <c r="E4251"/>
      <c r="F4251"/>
    </row>
    <row r="4252" spans="1:6" ht="14.4" x14ac:dyDescent="0.3">
      <c r="A4252"/>
      <c r="B4252"/>
      <c r="C4252"/>
      <c r="D4252"/>
      <c r="E4252"/>
      <c r="F4252"/>
    </row>
    <row r="4253" spans="1:6" ht="14.4" x14ac:dyDescent="0.3">
      <c r="A4253"/>
      <c r="B4253"/>
      <c r="C4253"/>
      <c r="D4253"/>
      <c r="E4253"/>
      <c r="F4253"/>
    </row>
    <row r="4254" spans="1:6" ht="14.4" x14ac:dyDescent="0.3">
      <c r="A4254"/>
      <c r="B4254"/>
      <c r="C4254"/>
      <c r="D4254"/>
      <c r="E4254"/>
      <c r="F4254"/>
    </row>
    <row r="4255" spans="1:6" ht="14.4" x14ac:dyDescent="0.3">
      <c r="A4255"/>
      <c r="B4255"/>
      <c r="C4255"/>
      <c r="D4255"/>
      <c r="E4255"/>
      <c r="F4255"/>
    </row>
    <row r="4256" spans="1:6" ht="14.4" x14ac:dyDescent="0.3">
      <c r="A4256"/>
      <c r="B4256"/>
      <c r="C4256"/>
      <c r="D4256"/>
      <c r="E4256"/>
      <c r="F4256"/>
    </row>
    <row r="4257" spans="1:6" ht="14.4" x14ac:dyDescent="0.3">
      <c r="A4257"/>
      <c r="B4257"/>
      <c r="C4257"/>
      <c r="D4257"/>
      <c r="E4257"/>
      <c r="F4257"/>
    </row>
    <row r="4258" spans="1:6" ht="14.4" x14ac:dyDescent="0.3">
      <c r="A4258"/>
      <c r="B4258"/>
      <c r="C4258"/>
      <c r="D4258"/>
      <c r="E4258"/>
      <c r="F4258"/>
    </row>
    <row r="4259" spans="1:6" ht="14.4" x14ac:dyDescent="0.3">
      <c r="A4259"/>
      <c r="B4259"/>
      <c r="C4259"/>
      <c r="D4259"/>
      <c r="E4259"/>
      <c r="F4259"/>
    </row>
    <row r="4260" spans="1:6" ht="14.4" x14ac:dyDescent="0.3">
      <c r="A4260"/>
      <c r="B4260"/>
      <c r="C4260"/>
      <c r="D4260"/>
      <c r="E4260"/>
      <c r="F4260"/>
    </row>
    <row r="4261" spans="1:6" ht="14.4" x14ac:dyDescent="0.3">
      <c r="A4261"/>
      <c r="B4261"/>
      <c r="C4261"/>
      <c r="D4261"/>
      <c r="E4261"/>
      <c r="F4261"/>
    </row>
    <row r="4262" spans="1:6" ht="14.4" x14ac:dyDescent="0.3">
      <c r="A4262"/>
      <c r="B4262"/>
      <c r="C4262"/>
      <c r="D4262"/>
      <c r="E4262"/>
      <c r="F4262"/>
    </row>
    <row r="4263" spans="1:6" ht="14.4" x14ac:dyDescent="0.3">
      <c r="A4263"/>
      <c r="B4263"/>
      <c r="C4263"/>
      <c r="D4263"/>
      <c r="E4263"/>
      <c r="F4263"/>
    </row>
    <row r="4264" spans="1:6" ht="14.4" x14ac:dyDescent="0.3">
      <c r="A4264"/>
      <c r="B4264"/>
      <c r="C4264"/>
      <c r="D4264"/>
      <c r="E4264"/>
      <c r="F4264"/>
    </row>
    <row r="4265" spans="1:6" ht="14.4" x14ac:dyDescent="0.3">
      <c r="A4265"/>
      <c r="B4265"/>
      <c r="C4265"/>
      <c r="D4265"/>
      <c r="E4265"/>
      <c r="F4265"/>
    </row>
    <row r="4266" spans="1:6" ht="14.4" x14ac:dyDescent="0.3">
      <c r="A4266"/>
      <c r="B4266"/>
      <c r="C4266"/>
      <c r="D4266"/>
      <c r="E4266"/>
      <c r="F4266"/>
    </row>
    <row r="4267" spans="1:6" ht="14.4" x14ac:dyDescent="0.3">
      <c r="A4267"/>
      <c r="B4267"/>
      <c r="C4267"/>
      <c r="D4267"/>
      <c r="E4267"/>
      <c r="F4267"/>
    </row>
    <row r="4268" spans="1:6" ht="14.4" x14ac:dyDescent="0.3">
      <c r="A4268"/>
      <c r="B4268"/>
      <c r="C4268"/>
      <c r="D4268"/>
      <c r="E4268"/>
      <c r="F4268"/>
    </row>
    <row r="4269" spans="1:6" ht="14.4" x14ac:dyDescent="0.3">
      <c r="A4269"/>
      <c r="B4269"/>
      <c r="C4269"/>
      <c r="D4269"/>
      <c r="E4269"/>
      <c r="F4269"/>
    </row>
    <row r="4270" spans="1:6" ht="14.4" x14ac:dyDescent="0.3">
      <c r="A4270"/>
      <c r="B4270"/>
      <c r="C4270"/>
      <c r="D4270"/>
      <c r="E4270"/>
      <c r="F4270"/>
    </row>
    <row r="4271" spans="1:6" ht="14.4" x14ac:dyDescent="0.3">
      <c r="A4271"/>
      <c r="B4271"/>
      <c r="C4271"/>
      <c r="D4271"/>
      <c r="E4271"/>
      <c r="F4271"/>
    </row>
    <row r="4272" spans="1:6" ht="14.4" x14ac:dyDescent="0.3">
      <c r="A4272"/>
      <c r="B4272"/>
      <c r="C4272"/>
      <c r="D4272"/>
      <c r="E4272"/>
      <c r="F4272"/>
    </row>
    <row r="4273" spans="1:6" ht="14.4" x14ac:dyDescent="0.3">
      <c r="A4273"/>
      <c r="B4273"/>
      <c r="C4273"/>
      <c r="D4273"/>
      <c r="E4273"/>
      <c r="F4273"/>
    </row>
    <row r="4274" spans="1:6" ht="14.4" x14ac:dyDescent="0.3">
      <c r="A4274"/>
      <c r="B4274"/>
      <c r="C4274"/>
      <c r="D4274"/>
      <c r="E4274"/>
      <c r="F4274"/>
    </row>
    <row r="4275" spans="1:6" ht="14.4" x14ac:dyDescent="0.3">
      <c r="A4275"/>
      <c r="B4275"/>
      <c r="C4275"/>
      <c r="D4275"/>
      <c r="E4275"/>
      <c r="F4275"/>
    </row>
    <row r="4276" spans="1:6" ht="14.4" x14ac:dyDescent="0.3">
      <c r="A4276"/>
      <c r="B4276"/>
      <c r="C4276"/>
      <c r="D4276"/>
      <c r="E4276"/>
      <c r="F4276"/>
    </row>
    <row r="4277" spans="1:6" ht="14.4" x14ac:dyDescent="0.3">
      <c r="A4277"/>
      <c r="B4277"/>
      <c r="C4277"/>
      <c r="D4277"/>
      <c r="E4277"/>
      <c r="F4277"/>
    </row>
    <row r="4278" spans="1:6" ht="14.4" x14ac:dyDescent="0.3">
      <c r="A4278"/>
      <c r="B4278"/>
      <c r="C4278"/>
      <c r="D4278"/>
      <c r="E4278"/>
      <c r="F4278"/>
    </row>
    <row r="4279" spans="1:6" ht="14.4" x14ac:dyDescent="0.3">
      <c r="A4279"/>
      <c r="B4279"/>
      <c r="C4279"/>
      <c r="D4279"/>
      <c r="E4279"/>
      <c r="F4279"/>
    </row>
    <row r="4280" spans="1:6" ht="14.4" x14ac:dyDescent="0.3">
      <c r="A4280"/>
      <c r="B4280"/>
      <c r="C4280"/>
      <c r="D4280"/>
      <c r="E4280"/>
      <c r="F4280"/>
    </row>
    <row r="4281" spans="1:6" ht="14.4" x14ac:dyDescent="0.3">
      <c r="A4281"/>
      <c r="B4281"/>
      <c r="C4281"/>
      <c r="D4281"/>
      <c r="E4281"/>
      <c r="F4281"/>
    </row>
    <row r="4282" spans="1:6" ht="14.4" x14ac:dyDescent="0.3">
      <c r="A4282"/>
      <c r="B4282"/>
      <c r="C4282"/>
      <c r="D4282"/>
      <c r="E4282"/>
      <c r="F4282"/>
    </row>
    <row r="4283" spans="1:6" ht="14.4" x14ac:dyDescent="0.3">
      <c r="A4283"/>
      <c r="B4283"/>
      <c r="C4283"/>
      <c r="D4283"/>
      <c r="E4283"/>
      <c r="F4283"/>
    </row>
    <row r="4284" spans="1:6" ht="14.4" x14ac:dyDescent="0.3">
      <c r="A4284"/>
      <c r="B4284"/>
      <c r="C4284"/>
      <c r="D4284"/>
      <c r="E4284"/>
      <c r="F4284"/>
    </row>
    <row r="4285" spans="1:6" ht="14.4" x14ac:dyDescent="0.3">
      <c r="A4285"/>
      <c r="B4285"/>
      <c r="C4285"/>
      <c r="D4285"/>
      <c r="E4285"/>
      <c r="F4285"/>
    </row>
    <row r="4286" spans="1:6" ht="14.4" x14ac:dyDescent="0.3">
      <c r="A4286"/>
      <c r="B4286"/>
      <c r="C4286"/>
      <c r="D4286"/>
      <c r="E4286"/>
      <c r="F4286"/>
    </row>
    <row r="4287" spans="1:6" ht="14.4" x14ac:dyDescent="0.3">
      <c r="A4287"/>
      <c r="B4287"/>
      <c r="C4287"/>
      <c r="D4287"/>
      <c r="E4287"/>
      <c r="F4287"/>
    </row>
    <row r="4288" spans="1:6" ht="14.4" x14ac:dyDescent="0.3">
      <c r="A4288"/>
      <c r="B4288"/>
      <c r="C4288"/>
      <c r="D4288"/>
      <c r="E4288"/>
      <c r="F4288"/>
    </row>
    <row r="4289" spans="1:6" ht="14.4" x14ac:dyDescent="0.3">
      <c r="A4289"/>
      <c r="B4289"/>
      <c r="C4289"/>
      <c r="D4289"/>
      <c r="E4289"/>
      <c r="F4289"/>
    </row>
    <row r="4290" spans="1:6" ht="14.4" x14ac:dyDescent="0.3">
      <c r="A4290"/>
      <c r="B4290"/>
      <c r="C4290"/>
      <c r="D4290"/>
      <c r="E4290"/>
      <c r="F4290"/>
    </row>
    <row r="4291" spans="1:6" ht="14.4" x14ac:dyDescent="0.3">
      <c r="A4291"/>
      <c r="B4291"/>
      <c r="C4291"/>
      <c r="D4291"/>
      <c r="E4291"/>
      <c r="F4291"/>
    </row>
    <row r="4292" spans="1:6" ht="14.4" x14ac:dyDescent="0.3">
      <c r="A4292"/>
      <c r="B4292"/>
      <c r="C4292"/>
      <c r="D4292"/>
      <c r="E4292"/>
      <c r="F4292"/>
    </row>
    <row r="4293" spans="1:6" ht="14.4" x14ac:dyDescent="0.3">
      <c r="A4293"/>
      <c r="B4293"/>
      <c r="C4293"/>
      <c r="D4293"/>
      <c r="E4293"/>
      <c r="F4293"/>
    </row>
    <row r="4294" spans="1:6" ht="14.4" x14ac:dyDescent="0.3">
      <c r="A4294"/>
      <c r="B4294"/>
      <c r="C4294"/>
      <c r="D4294"/>
      <c r="E4294"/>
      <c r="F4294"/>
    </row>
    <row r="4295" spans="1:6" ht="14.4" x14ac:dyDescent="0.3">
      <c r="A4295"/>
      <c r="B4295"/>
      <c r="C4295"/>
      <c r="D4295"/>
      <c r="E4295"/>
      <c r="F4295"/>
    </row>
    <row r="4296" spans="1:6" ht="14.4" x14ac:dyDescent="0.3">
      <c r="A4296"/>
      <c r="B4296"/>
      <c r="C4296"/>
      <c r="D4296"/>
      <c r="E4296"/>
      <c r="F4296"/>
    </row>
    <row r="4297" spans="1:6" ht="14.4" x14ac:dyDescent="0.3">
      <c r="A4297"/>
      <c r="B4297"/>
      <c r="C4297"/>
      <c r="D4297"/>
      <c r="E4297"/>
      <c r="F4297"/>
    </row>
    <row r="4298" spans="1:6" ht="14.4" x14ac:dyDescent="0.3">
      <c r="A4298"/>
      <c r="B4298"/>
      <c r="C4298"/>
      <c r="D4298"/>
      <c r="E4298"/>
      <c r="F4298"/>
    </row>
    <row r="4299" spans="1:6" ht="14.4" x14ac:dyDescent="0.3">
      <c r="A4299"/>
      <c r="B4299"/>
      <c r="C4299"/>
      <c r="D4299"/>
      <c r="E4299"/>
      <c r="F4299"/>
    </row>
    <row r="4300" spans="1:6" ht="14.4" x14ac:dyDescent="0.3">
      <c r="A4300"/>
      <c r="B4300"/>
      <c r="C4300"/>
      <c r="D4300"/>
      <c r="E4300"/>
      <c r="F4300"/>
    </row>
    <row r="4301" spans="1:6" ht="14.4" x14ac:dyDescent="0.3">
      <c r="A4301"/>
      <c r="B4301"/>
      <c r="C4301"/>
      <c r="D4301"/>
      <c r="E4301"/>
      <c r="F4301"/>
    </row>
    <row r="4302" spans="1:6" ht="14.4" x14ac:dyDescent="0.3">
      <c r="A4302"/>
      <c r="B4302"/>
      <c r="C4302"/>
      <c r="D4302"/>
      <c r="E4302"/>
      <c r="F4302"/>
    </row>
    <row r="4303" spans="1:6" ht="14.4" x14ac:dyDescent="0.3">
      <c r="A4303"/>
      <c r="B4303"/>
      <c r="C4303"/>
      <c r="D4303"/>
      <c r="E4303"/>
      <c r="F4303"/>
    </row>
    <row r="4304" spans="1:6" ht="14.4" x14ac:dyDescent="0.3">
      <c r="A4304"/>
      <c r="B4304"/>
      <c r="C4304"/>
      <c r="D4304"/>
      <c r="E4304"/>
      <c r="F4304"/>
    </row>
    <row r="4305" spans="1:6" ht="14.4" x14ac:dyDescent="0.3">
      <c r="A4305"/>
      <c r="B4305"/>
      <c r="C4305"/>
      <c r="D4305"/>
      <c r="E4305"/>
      <c r="F4305"/>
    </row>
    <row r="4306" spans="1:6" ht="14.4" x14ac:dyDescent="0.3">
      <c r="A4306"/>
      <c r="B4306"/>
      <c r="C4306"/>
      <c r="D4306"/>
      <c r="E4306"/>
      <c r="F4306"/>
    </row>
    <row r="4307" spans="1:6" ht="14.4" x14ac:dyDescent="0.3">
      <c r="A4307"/>
      <c r="B4307"/>
      <c r="C4307"/>
      <c r="D4307"/>
      <c r="E4307"/>
      <c r="F4307"/>
    </row>
    <row r="4308" spans="1:6" ht="14.4" x14ac:dyDescent="0.3">
      <c r="A4308"/>
      <c r="B4308"/>
      <c r="C4308"/>
      <c r="D4308"/>
      <c r="E4308"/>
      <c r="F4308"/>
    </row>
    <row r="4309" spans="1:6" ht="14.4" x14ac:dyDescent="0.3">
      <c r="A4309"/>
      <c r="B4309"/>
      <c r="C4309"/>
      <c r="D4309"/>
      <c r="E4309"/>
      <c r="F4309"/>
    </row>
    <row r="4310" spans="1:6" ht="14.4" x14ac:dyDescent="0.3">
      <c r="A4310"/>
      <c r="B4310"/>
      <c r="C4310"/>
      <c r="D4310"/>
      <c r="E4310"/>
      <c r="F4310"/>
    </row>
    <row r="4311" spans="1:6" ht="14.4" x14ac:dyDescent="0.3">
      <c r="A4311"/>
      <c r="B4311"/>
      <c r="C4311"/>
      <c r="D4311"/>
      <c r="E4311"/>
      <c r="F4311"/>
    </row>
    <row r="4312" spans="1:6" ht="14.4" x14ac:dyDescent="0.3">
      <c r="A4312"/>
      <c r="B4312"/>
      <c r="C4312"/>
      <c r="D4312"/>
      <c r="E4312"/>
      <c r="F4312"/>
    </row>
    <row r="4313" spans="1:6" ht="14.4" x14ac:dyDescent="0.3">
      <c r="A4313"/>
      <c r="B4313"/>
      <c r="C4313"/>
      <c r="D4313"/>
      <c r="E4313"/>
      <c r="F4313"/>
    </row>
    <row r="4314" spans="1:6" ht="14.4" x14ac:dyDescent="0.3">
      <c r="A4314"/>
      <c r="B4314"/>
      <c r="C4314"/>
      <c r="D4314"/>
      <c r="E4314"/>
      <c r="F4314"/>
    </row>
    <row r="4315" spans="1:6" ht="14.4" x14ac:dyDescent="0.3">
      <c r="A4315"/>
      <c r="B4315"/>
      <c r="C4315"/>
      <c r="D4315"/>
      <c r="E4315"/>
      <c r="F4315"/>
    </row>
    <row r="4316" spans="1:6" ht="14.4" x14ac:dyDescent="0.3">
      <c r="A4316"/>
      <c r="B4316"/>
      <c r="C4316"/>
      <c r="D4316"/>
      <c r="E4316"/>
      <c r="F4316"/>
    </row>
    <row r="4317" spans="1:6" ht="14.4" x14ac:dyDescent="0.3">
      <c r="A4317"/>
      <c r="B4317"/>
      <c r="C4317"/>
      <c r="D4317"/>
      <c r="E4317"/>
      <c r="F4317"/>
    </row>
    <row r="4318" spans="1:6" ht="14.4" x14ac:dyDescent="0.3">
      <c r="A4318"/>
      <c r="B4318"/>
      <c r="C4318"/>
      <c r="D4318"/>
      <c r="E4318"/>
      <c r="F4318"/>
    </row>
    <row r="4319" spans="1:6" ht="14.4" x14ac:dyDescent="0.3">
      <c r="A4319"/>
      <c r="B4319"/>
      <c r="C4319"/>
      <c r="D4319"/>
      <c r="E4319"/>
      <c r="F4319"/>
    </row>
    <row r="4320" spans="1:6" ht="14.4" x14ac:dyDescent="0.3">
      <c r="A4320"/>
      <c r="B4320"/>
      <c r="C4320"/>
      <c r="D4320"/>
      <c r="E4320"/>
      <c r="F4320"/>
    </row>
    <row r="4321" spans="1:6" ht="14.4" x14ac:dyDescent="0.3">
      <c r="A4321"/>
      <c r="B4321"/>
      <c r="C4321"/>
      <c r="D4321"/>
      <c r="E4321"/>
      <c r="F4321"/>
    </row>
    <row r="4322" spans="1:6" ht="14.4" x14ac:dyDescent="0.3">
      <c r="A4322"/>
      <c r="B4322"/>
      <c r="C4322"/>
      <c r="D4322"/>
      <c r="E4322"/>
      <c r="F4322"/>
    </row>
    <row r="4323" spans="1:6" ht="14.4" x14ac:dyDescent="0.3">
      <c r="A4323"/>
      <c r="B4323"/>
      <c r="C4323"/>
      <c r="D4323"/>
      <c r="E4323"/>
      <c r="F4323"/>
    </row>
    <row r="4324" spans="1:6" ht="14.4" x14ac:dyDescent="0.3">
      <c r="A4324"/>
      <c r="B4324"/>
      <c r="C4324"/>
      <c r="D4324"/>
      <c r="E4324"/>
      <c r="F4324"/>
    </row>
    <row r="4325" spans="1:6" ht="14.4" x14ac:dyDescent="0.3">
      <c r="A4325"/>
      <c r="B4325"/>
      <c r="C4325"/>
      <c r="D4325"/>
      <c r="E4325"/>
      <c r="F4325"/>
    </row>
    <row r="4326" spans="1:6" ht="14.4" x14ac:dyDescent="0.3">
      <c r="A4326"/>
      <c r="B4326"/>
      <c r="C4326"/>
      <c r="D4326"/>
      <c r="E4326"/>
      <c r="F4326"/>
    </row>
    <row r="4327" spans="1:6" ht="14.4" x14ac:dyDescent="0.3">
      <c r="A4327"/>
      <c r="B4327"/>
      <c r="C4327"/>
      <c r="D4327"/>
      <c r="E4327"/>
      <c r="F4327"/>
    </row>
    <row r="4328" spans="1:6" ht="14.4" x14ac:dyDescent="0.3">
      <c r="A4328"/>
      <c r="B4328"/>
      <c r="C4328"/>
      <c r="D4328"/>
      <c r="E4328"/>
      <c r="F4328"/>
    </row>
    <row r="4329" spans="1:6" ht="14.4" x14ac:dyDescent="0.3">
      <c r="A4329"/>
      <c r="B4329"/>
      <c r="C4329"/>
      <c r="D4329"/>
      <c r="E4329"/>
      <c r="F4329"/>
    </row>
    <row r="4330" spans="1:6" ht="14.4" x14ac:dyDescent="0.3">
      <c r="A4330"/>
      <c r="B4330"/>
      <c r="C4330"/>
      <c r="D4330"/>
      <c r="E4330"/>
      <c r="F4330"/>
    </row>
    <row r="4331" spans="1:6" ht="14.4" x14ac:dyDescent="0.3">
      <c r="A4331"/>
      <c r="B4331"/>
      <c r="C4331"/>
      <c r="D4331"/>
      <c r="E4331"/>
      <c r="F4331"/>
    </row>
    <row r="4332" spans="1:6" ht="14.4" x14ac:dyDescent="0.3">
      <c r="A4332"/>
      <c r="B4332"/>
      <c r="C4332"/>
      <c r="D4332"/>
      <c r="E4332"/>
      <c r="F4332"/>
    </row>
    <row r="4333" spans="1:6" ht="14.4" x14ac:dyDescent="0.3">
      <c r="A4333"/>
      <c r="B4333"/>
      <c r="C4333"/>
      <c r="D4333"/>
      <c r="E4333"/>
      <c r="F4333"/>
    </row>
    <row r="4334" spans="1:6" ht="14.4" x14ac:dyDescent="0.3">
      <c r="A4334"/>
      <c r="B4334"/>
      <c r="C4334"/>
      <c r="D4334"/>
      <c r="E4334"/>
      <c r="F4334"/>
    </row>
    <row r="4335" spans="1:6" ht="14.4" x14ac:dyDescent="0.3">
      <c r="A4335"/>
      <c r="B4335"/>
      <c r="C4335"/>
      <c r="D4335"/>
      <c r="E4335"/>
      <c r="F4335"/>
    </row>
    <row r="4336" spans="1:6" ht="14.4" x14ac:dyDescent="0.3">
      <c r="A4336"/>
      <c r="B4336"/>
      <c r="C4336"/>
      <c r="D4336"/>
      <c r="E4336"/>
      <c r="F4336"/>
    </row>
    <row r="4337" spans="1:6" ht="14.4" x14ac:dyDescent="0.3">
      <c r="A4337"/>
      <c r="B4337"/>
      <c r="C4337"/>
      <c r="D4337"/>
      <c r="E4337"/>
      <c r="F4337"/>
    </row>
    <row r="4338" spans="1:6" ht="14.4" x14ac:dyDescent="0.3">
      <c r="A4338"/>
      <c r="B4338"/>
      <c r="C4338"/>
      <c r="D4338"/>
      <c r="E4338"/>
      <c r="F4338"/>
    </row>
    <row r="4339" spans="1:6" ht="14.4" x14ac:dyDescent="0.3">
      <c r="A4339"/>
      <c r="B4339"/>
      <c r="C4339"/>
      <c r="D4339"/>
      <c r="E4339"/>
      <c r="F4339"/>
    </row>
    <row r="4340" spans="1:6" ht="14.4" x14ac:dyDescent="0.3">
      <c r="A4340"/>
      <c r="B4340"/>
      <c r="C4340"/>
      <c r="D4340"/>
      <c r="E4340"/>
      <c r="F4340"/>
    </row>
    <row r="4341" spans="1:6" ht="14.4" x14ac:dyDescent="0.3">
      <c r="A4341"/>
      <c r="B4341"/>
      <c r="C4341"/>
      <c r="D4341"/>
      <c r="E4341"/>
      <c r="F4341"/>
    </row>
    <row r="4342" spans="1:6" ht="14.4" x14ac:dyDescent="0.3">
      <c r="A4342"/>
      <c r="B4342"/>
      <c r="C4342"/>
      <c r="D4342"/>
      <c r="E4342"/>
      <c r="F4342"/>
    </row>
    <row r="4343" spans="1:6" ht="14.4" x14ac:dyDescent="0.3">
      <c r="A4343"/>
      <c r="B4343"/>
      <c r="C4343"/>
      <c r="D4343"/>
      <c r="E4343"/>
      <c r="F4343"/>
    </row>
    <row r="4344" spans="1:6" ht="14.4" x14ac:dyDescent="0.3">
      <c r="A4344"/>
      <c r="B4344"/>
      <c r="C4344"/>
      <c r="D4344"/>
      <c r="E4344"/>
      <c r="F4344"/>
    </row>
    <row r="4345" spans="1:6" ht="14.4" x14ac:dyDescent="0.3">
      <c r="A4345"/>
      <c r="B4345"/>
      <c r="C4345"/>
      <c r="D4345"/>
      <c r="E4345"/>
      <c r="F4345"/>
    </row>
    <row r="4346" spans="1:6" ht="14.4" x14ac:dyDescent="0.3">
      <c r="A4346"/>
      <c r="B4346"/>
      <c r="C4346"/>
      <c r="D4346"/>
      <c r="E4346"/>
      <c r="F4346"/>
    </row>
    <row r="4347" spans="1:6" ht="14.4" x14ac:dyDescent="0.3">
      <c r="A4347"/>
      <c r="B4347"/>
      <c r="C4347"/>
      <c r="D4347"/>
      <c r="E4347"/>
      <c r="F4347"/>
    </row>
    <row r="4348" spans="1:6" ht="14.4" x14ac:dyDescent="0.3">
      <c r="A4348"/>
      <c r="B4348"/>
      <c r="C4348"/>
      <c r="D4348"/>
      <c r="E4348"/>
      <c r="F4348"/>
    </row>
    <row r="4349" spans="1:6" ht="14.4" x14ac:dyDescent="0.3">
      <c r="A4349"/>
      <c r="B4349"/>
      <c r="C4349"/>
      <c r="D4349"/>
      <c r="E4349"/>
      <c r="F4349"/>
    </row>
    <row r="4350" spans="1:6" ht="14.4" x14ac:dyDescent="0.3">
      <c r="A4350"/>
      <c r="B4350"/>
      <c r="C4350"/>
      <c r="D4350"/>
      <c r="E4350"/>
      <c r="F4350"/>
    </row>
    <row r="4351" spans="1:6" ht="14.4" x14ac:dyDescent="0.3">
      <c r="A4351"/>
      <c r="B4351"/>
      <c r="C4351"/>
      <c r="D4351"/>
      <c r="E4351"/>
      <c r="F4351"/>
    </row>
    <row r="4352" spans="1:6" ht="14.4" x14ac:dyDescent="0.3">
      <c r="A4352"/>
      <c r="B4352"/>
      <c r="C4352"/>
      <c r="D4352"/>
      <c r="E4352"/>
      <c r="F4352"/>
    </row>
    <row r="4353" spans="1:6" ht="14.4" x14ac:dyDescent="0.3">
      <c r="A4353"/>
      <c r="B4353"/>
      <c r="C4353"/>
      <c r="D4353"/>
      <c r="E4353"/>
      <c r="F4353"/>
    </row>
    <row r="4354" spans="1:6" ht="14.4" x14ac:dyDescent="0.3">
      <c r="A4354"/>
      <c r="B4354"/>
      <c r="C4354"/>
      <c r="D4354"/>
      <c r="E4354"/>
      <c r="F4354"/>
    </row>
    <row r="4355" spans="1:6" ht="14.4" x14ac:dyDescent="0.3">
      <c r="A4355"/>
      <c r="B4355"/>
      <c r="C4355"/>
      <c r="D4355"/>
      <c r="E4355"/>
      <c r="F4355"/>
    </row>
    <row r="4356" spans="1:6" ht="14.4" x14ac:dyDescent="0.3">
      <c r="A4356"/>
      <c r="B4356"/>
      <c r="C4356"/>
      <c r="D4356"/>
      <c r="E4356"/>
      <c r="F4356"/>
    </row>
    <row r="4357" spans="1:6" ht="14.4" x14ac:dyDescent="0.3">
      <c r="A4357"/>
      <c r="B4357"/>
      <c r="C4357"/>
      <c r="D4357"/>
      <c r="E4357"/>
      <c r="F4357"/>
    </row>
    <row r="4358" spans="1:6" ht="14.4" x14ac:dyDescent="0.3">
      <c r="A4358"/>
      <c r="B4358"/>
      <c r="C4358"/>
      <c r="D4358"/>
      <c r="E4358"/>
      <c r="F4358"/>
    </row>
    <row r="4359" spans="1:6" ht="14.4" x14ac:dyDescent="0.3">
      <c r="A4359"/>
      <c r="B4359"/>
      <c r="C4359"/>
      <c r="D4359"/>
      <c r="E4359"/>
      <c r="F4359"/>
    </row>
    <row r="4360" spans="1:6" ht="14.4" x14ac:dyDescent="0.3">
      <c r="A4360"/>
      <c r="B4360"/>
      <c r="C4360"/>
      <c r="D4360"/>
      <c r="E4360"/>
      <c r="F4360"/>
    </row>
    <row r="4361" spans="1:6" ht="14.4" x14ac:dyDescent="0.3">
      <c r="A4361"/>
      <c r="B4361"/>
      <c r="C4361"/>
      <c r="D4361"/>
      <c r="E4361"/>
      <c r="F4361"/>
    </row>
    <row r="4362" spans="1:6" ht="14.4" x14ac:dyDescent="0.3">
      <c r="A4362"/>
      <c r="B4362"/>
      <c r="C4362"/>
      <c r="D4362"/>
      <c r="E4362"/>
      <c r="F4362"/>
    </row>
    <row r="4363" spans="1:6" ht="14.4" x14ac:dyDescent="0.3">
      <c r="A4363"/>
      <c r="B4363"/>
      <c r="C4363"/>
      <c r="D4363"/>
      <c r="E4363"/>
      <c r="F4363"/>
    </row>
    <row r="4364" spans="1:6" ht="14.4" x14ac:dyDescent="0.3">
      <c r="A4364"/>
      <c r="B4364"/>
      <c r="C4364"/>
      <c r="D4364"/>
      <c r="E4364"/>
      <c r="F4364"/>
    </row>
    <row r="4365" spans="1:6" ht="14.4" x14ac:dyDescent="0.3">
      <c r="A4365"/>
      <c r="B4365"/>
      <c r="C4365"/>
      <c r="D4365"/>
      <c r="E4365"/>
      <c r="F4365"/>
    </row>
    <row r="4366" spans="1:6" ht="14.4" x14ac:dyDescent="0.3">
      <c r="A4366"/>
      <c r="B4366"/>
      <c r="C4366"/>
      <c r="D4366"/>
      <c r="E4366"/>
      <c r="F4366"/>
    </row>
    <row r="4367" spans="1:6" ht="14.4" x14ac:dyDescent="0.3">
      <c r="A4367"/>
      <c r="B4367"/>
      <c r="C4367"/>
      <c r="D4367"/>
      <c r="E4367"/>
      <c r="F4367"/>
    </row>
    <row r="4368" spans="1:6" ht="14.4" x14ac:dyDescent="0.3">
      <c r="A4368"/>
      <c r="B4368"/>
      <c r="C4368"/>
      <c r="D4368"/>
      <c r="E4368"/>
      <c r="F4368"/>
    </row>
    <row r="4369" spans="1:6" ht="14.4" x14ac:dyDescent="0.3">
      <c r="A4369"/>
      <c r="B4369"/>
      <c r="C4369"/>
      <c r="D4369"/>
      <c r="E4369"/>
      <c r="F4369"/>
    </row>
    <row r="4370" spans="1:6" ht="14.4" x14ac:dyDescent="0.3">
      <c r="A4370"/>
      <c r="B4370"/>
      <c r="C4370"/>
      <c r="D4370"/>
      <c r="E4370"/>
      <c r="F4370"/>
    </row>
    <row r="4371" spans="1:6" ht="14.4" x14ac:dyDescent="0.3">
      <c r="A4371"/>
      <c r="B4371"/>
      <c r="C4371"/>
      <c r="D4371"/>
      <c r="E4371"/>
      <c r="F4371"/>
    </row>
    <row r="4372" spans="1:6" ht="14.4" x14ac:dyDescent="0.3">
      <c r="A4372"/>
      <c r="B4372"/>
      <c r="C4372"/>
      <c r="D4372"/>
      <c r="E4372"/>
      <c r="F4372"/>
    </row>
    <row r="4373" spans="1:6" ht="14.4" x14ac:dyDescent="0.3">
      <c r="A4373"/>
      <c r="B4373"/>
      <c r="C4373"/>
      <c r="D4373"/>
      <c r="E4373"/>
      <c r="F4373"/>
    </row>
    <row r="4374" spans="1:6" ht="14.4" x14ac:dyDescent="0.3">
      <c r="A4374"/>
      <c r="B4374"/>
      <c r="C4374"/>
      <c r="D4374"/>
      <c r="E4374"/>
      <c r="F4374"/>
    </row>
    <row r="4375" spans="1:6" ht="14.4" x14ac:dyDescent="0.3">
      <c r="A4375"/>
      <c r="B4375"/>
      <c r="C4375"/>
      <c r="D4375"/>
      <c r="E4375"/>
      <c r="F4375"/>
    </row>
    <row r="4376" spans="1:6" ht="14.4" x14ac:dyDescent="0.3">
      <c r="A4376"/>
      <c r="B4376"/>
      <c r="C4376"/>
      <c r="D4376"/>
      <c r="E4376"/>
      <c r="F4376"/>
    </row>
    <row r="4377" spans="1:6" ht="14.4" x14ac:dyDescent="0.3">
      <c r="A4377"/>
      <c r="B4377"/>
      <c r="C4377"/>
      <c r="D4377"/>
      <c r="E4377"/>
      <c r="F4377"/>
    </row>
    <row r="4378" spans="1:6" ht="14.4" x14ac:dyDescent="0.3">
      <c r="A4378"/>
      <c r="B4378"/>
      <c r="C4378"/>
      <c r="D4378"/>
      <c r="E4378"/>
      <c r="F4378"/>
    </row>
    <row r="4379" spans="1:6" ht="14.4" x14ac:dyDescent="0.3">
      <c r="A4379"/>
      <c r="B4379"/>
      <c r="C4379"/>
      <c r="D4379"/>
      <c r="E4379"/>
      <c r="F4379"/>
    </row>
    <row r="4380" spans="1:6" ht="14.4" x14ac:dyDescent="0.3">
      <c r="A4380"/>
      <c r="B4380"/>
      <c r="C4380"/>
      <c r="D4380"/>
      <c r="E4380"/>
      <c r="F4380"/>
    </row>
    <row r="4381" spans="1:6" ht="14.4" x14ac:dyDescent="0.3">
      <c r="A4381"/>
      <c r="B4381"/>
      <c r="C4381"/>
      <c r="D4381"/>
      <c r="E4381"/>
      <c r="F4381"/>
    </row>
    <row r="4382" spans="1:6" ht="14.4" x14ac:dyDescent="0.3">
      <c r="A4382"/>
      <c r="B4382"/>
      <c r="C4382"/>
      <c r="D4382"/>
      <c r="E4382"/>
      <c r="F4382"/>
    </row>
    <row r="4383" spans="1:6" ht="14.4" x14ac:dyDescent="0.3">
      <c r="A4383"/>
      <c r="B4383"/>
      <c r="C4383"/>
      <c r="D4383"/>
      <c r="E4383"/>
      <c r="F4383"/>
    </row>
    <row r="4384" spans="1:6" ht="14.4" x14ac:dyDescent="0.3">
      <c r="A4384"/>
      <c r="B4384"/>
      <c r="C4384"/>
      <c r="D4384"/>
      <c r="E4384"/>
      <c r="F4384"/>
    </row>
    <row r="4385" spans="1:6" ht="14.4" x14ac:dyDescent="0.3">
      <c r="A4385"/>
      <c r="B4385"/>
      <c r="C4385"/>
      <c r="D4385"/>
      <c r="E4385"/>
      <c r="F4385"/>
    </row>
    <row r="4386" spans="1:6" ht="14.4" x14ac:dyDescent="0.3">
      <c r="A4386"/>
      <c r="B4386"/>
      <c r="C4386"/>
      <c r="D4386"/>
      <c r="E4386"/>
      <c r="F4386"/>
    </row>
    <row r="4387" spans="1:6" ht="14.4" x14ac:dyDescent="0.3">
      <c r="A4387"/>
      <c r="B4387"/>
      <c r="C4387"/>
      <c r="D4387"/>
      <c r="E4387"/>
      <c r="F4387"/>
    </row>
    <row r="4388" spans="1:6" ht="14.4" x14ac:dyDescent="0.3">
      <c r="A4388"/>
      <c r="B4388"/>
      <c r="C4388"/>
      <c r="D4388"/>
      <c r="E4388"/>
      <c r="F4388"/>
    </row>
    <row r="4389" spans="1:6" ht="14.4" x14ac:dyDescent="0.3">
      <c r="A4389"/>
      <c r="B4389"/>
      <c r="C4389"/>
      <c r="D4389"/>
      <c r="E4389"/>
      <c r="F4389"/>
    </row>
    <row r="4390" spans="1:6" ht="14.4" x14ac:dyDescent="0.3">
      <c r="A4390"/>
      <c r="B4390"/>
      <c r="C4390"/>
      <c r="D4390"/>
      <c r="E4390"/>
      <c r="F4390"/>
    </row>
    <row r="4391" spans="1:6" ht="14.4" x14ac:dyDescent="0.3">
      <c r="A4391"/>
      <c r="B4391"/>
      <c r="C4391"/>
      <c r="D4391"/>
      <c r="E4391"/>
      <c r="F4391"/>
    </row>
    <row r="4392" spans="1:6" ht="14.4" x14ac:dyDescent="0.3">
      <c r="A4392"/>
      <c r="B4392"/>
      <c r="C4392"/>
      <c r="D4392"/>
      <c r="E4392"/>
      <c r="F4392"/>
    </row>
    <row r="4393" spans="1:6" ht="14.4" x14ac:dyDescent="0.3">
      <c r="A4393"/>
      <c r="B4393"/>
      <c r="C4393"/>
      <c r="D4393"/>
      <c r="E4393"/>
      <c r="F4393"/>
    </row>
    <row r="4394" spans="1:6" ht="14.4" x14ac:dyDescent="0.3">
      <c r="A4394"/>
      <c r="B4394"/>
      <c r="C4394"/>
      <c r="D4394"/>
      <c r="E4394"/>
      <c r="F4394"/>
    </row>
    <row r="4395" spans="1:6" ht="14.4" x14ac:dyDescent="0.3">
      <c r="A4395"/>
      <c r="B4395"/>
      <c r="C4395"/>
      <c r="D4395"/>
      <c r="E4395"/>
      <c r="F4395"/>
    </row>
    <row r="4396" spans="1:6" ht="14.4" x14ac:dyDescent="0.3">
      <c r="A4396"/>
      <c r="B4396"/>
      <c r="C4396"/>
      <c r="D4396"/>
      <c r="E4396"/>
      <c r="F4396"/>
    </row>
    <row r="4397" spans="1:6" ht="14.4" x14ac:dyDescent="0.3">
      <c r="A4397"/>
      <c r="B4397"/>
      <c r="C4397"/>
      <c r="D4397"/>
      <c r="E4397"/>
      <c r="F4397"/>
    </row>
    <row r="4398" spans="1:6" ht="14.4" x14ac:dyDescent="0.3">
      <c r="A4398"/>
      <c r="B4398"/>
      <c r="C4398"/>
      <c r="D4398"/>
      <c r="E4398"/>
      <c r="F4398"/>
    </row>
    <row r="4399" spans="1:6" ht="14.4" x14ac:dyDescent="0.3">
      <c r="A4399"/>
      <c r="B4399"/>
      <c r="C4399"/>
      <c r="D4399"/>
      <c r="E4399"/>
      <c r="F4399"/>
    </row>
    <row r="4400" spans="1:6" ht="14.4" x14ac:dyDescent="0.3">
      <c r="A4400"/>
      <c r="B4400"/>
      <c r="C4400"/>
      <c r="D4400"/>
      <c r="E4400"/>
      <c r="F4400"/>
    </row>
    <row r="4401" spans="1:6" ht="14.4" x14ac:dyDescent="0.3">
      <c r="A4401"/>
      <c r="B4401"/>
      <c r="C4401"/>
      <c r="D4401"/>
      <c r="E4401"/>
      <c r="F4401"/>
    </row>
    <row r="4402" spans="1:6" ht="14.4" x14ac:dyDescent="0.3">
      <c r="A4402"/>
      <c r="B4402"/>
      <c r="C4402"/>
      <c r="D4402"/>
      <c r="E4402"/>
      <c r="F4402"/>
    </row>
    <row r="4403" spans="1:6" ht="14.4" x14ac:dyDescent="0.3">
      <c r="A4403"/>
      <c r="B4403"/>
      <c r="C4403"/>
      <c r="D4403"/>
      <c r="E4403"/>
      <c r="F4403"/>
    </row>
    <row r="4404" spans="1:6" ht="14.4" x14ac:dyDescent="0.3">
      <c r="A4404"/>
      <c r="B4404"/>
      <c r="C4404"/>
      <c r="D4404"/>
      <c r="E4404"/>
      <c r="F4404"/>
    </row>
    <row r="4405" spans="1:6" ht="14.4" x14ac:dyDescent="0.3">
      <c r="A4405"/>
      <c r="B4405"/>
      <c r="C4405"/>
      <c r="D4405"/>
      <c r="E4405"/>
      <c r="F4405"/>
    </row>
    <row r="4406" spans="1:6" ht="14.4" x14ac:dyDescent="0.3">
      <c r="A4406"/>
      <c r="B4406"/>
      <c r="C4406"/>
      <c r="D4406"/>
      <c r="E4406"/>
      <c r="F4406"/>
    </row>
    <row r="4407" spans="1:6" ht="14.4" x14ac:dyDescent="0.3">
      <c r="A4407"/>
      <c r="B4407"/>
      <c r="C4407"/>
      <c r="D4407"/>
      <c r="E4407"/>
      <c r="F4407"/>
    </row>
    <row r="4408" spans="1:6" ht="14.4" x14ac:dyDescent="0.3">
      <c r="A4408"/>
      <c r="B4408"/>
      <c r="C4408"/>
      <c r="D4408"/>
      <c r="E4408"/>
      <c r="F4408"/>
    </row>
    <row r="4409" spans="1:6" ht="14.4" x14ac:dyDescent="0.3">
      <c r="A4409"/>
      <c r="B4409"/>
      <c r="C4409"/>
      <c r="D4409"/>
      <c r="E4409"/>
      <c r="F4409"/>
    </row>
    <row r="4410" spans="1:6" ht="14.4" x14ac:dyDescent="0.3">
      <c r="A4410"/>
      <c r="B4410"/>
      <c r="C4410"/>
      <c r="D4410"/>
      <c r="E4410"/>
      <c r="F4410"/>
    </row>
    <row r="4411" spans="1:6" ht="14.4" x14ac:dyDescent="0.3">
      <c r="A4411"/>
      <c r="B4411"/>
      <c r="C4411"/>
      <c r="D4411"/>
      <c r="E4411"/>
      <c r="F4411"/>
    </row>
    <row r="4412" spans="1:6" ht="14.4" x14ac:dyDescent="0.3">
      <c r="A4412"/>
      <c r="B4412"/>
      <c r="C4412"/>
      <c r="D4412"/>
      <c r="E4412"/>
      <c r="F4412"/>
    </row>
    <row r="4413" spans="1:6" ht="14.4" x14ac:dyDescent="0.3">
      <c r="A4413"/>
      <c r="B4413"/>
      <c r="C4413"/>
      <c r="D4413"/>
      <c r="E4413"/>
      <c r="F4413"/>
    </row>
    <row r="4414" spans="1:6" ht="14.4" x14ac:dyDescent="0.3">
      <c r="A4414"/>
      <c r="B4414"/>
      <c r="C4414"/>
      <c r="D4414"/>
      <c r="E4414"/>
      <c r="F4414"/>
    </row>
    <row r="4415" spans="1:6" ht="14.4" x14ac:dyDescent="0.3">
      <c r="A4415"/>
      <c r="B4415"/>
      <c r="C4415"/>
      <c r="D4415"/>
      <c r="E4415"/>
      <c r="F4415"/>
    </row>
    <row r="4416" spans="1:6" ht="14.4" x14ac:dyDescent="0.3">
      <c r="A4416"/>
      <c r="B4416"/>
      <c r="C4416"/>
      <c r="D4416"/>
      <c r="E4416"/>
      <c r="F4416"/>
    </row>
    <row r="4417" spans="1:6" ht="14.4" x14ac:dyDescent="0.3">
      <c r="A4417"/>
      <c r="B4417"/>
      <c r="C4417"/>
      <c r="D4417"/>
      <c r="E4417"/>
      <c r="F4417"/>
    </row>
    <row r="4418" spans="1:6" ht="14.4" x14ac:dyDescent="0.3">
      <c r="A4418"/>
      <c r="B4418"/>
      <c r="C4418"/>
      <c r="D4418"/>
      <c r="E4418"/>
      <c r="F4418"/>
    </row>
    <row r="4419" spans="1:6" ht="14.4" x14ac:dyDescent="0.3">
      <c r="A4419"/>
      <c r="B4419"/>
      <c r="C4419"/>
      <c r="D4419"/>
      <c r="E4419"/>
      <c r="F4419"/>
    </row>
    <row r="4420" spans="1:6" ht="14.4" x14ac:dyDescent="0.3">
      <c r="A4420"/>
      <c r="B4420"/>
      <c r="C4420"/>
      <c r="D4420"/>
      <c r="E4420"/>
      <c r="F4420"/>
    </row>
    <row r="4421" spans="1:6" ht="14.4" x14ac:dyDescent="0.3">
      <c r="A4421"/>
      <c r="B4421"/>
      <c r="C4421"/>
      <c r="D4421"/>
      <c r="E4421"/>
      <c r="F4421"/>
    </row>
    <row r="4422" spans="1:6" ht="14.4" x14ac:dyDescent="0.3">
      <c r="A4422"/>
      <c r="B4422"/>
      <c r="C4422"/>
      <c r="D4422"/>
      <c r="E4422"/>
      <c r="F4422"/>
    </row>
    <row r="4423" spans="1:6" ht="14.4" x14ac:dyDescent="0.3">
      <c r="A4423"/>
      <c r="B4423"/>
      <c r="C4423"/>
      <c r="D4423"/>
      <c r="E4423"/>
      <c r="F4423"/>
    </row>
    <row r="4424" spans="1:6" ht="14.4" x14ac:dyDescent="0.3">
      <c r="A4424"/>
      <c r="B4424"/>
      <c r="C4424"/>
      <c r="D4424"/>
      <c r="E4424"/>
      <c r="F4424"/>
    </row>
    <row r="4425" spans="1:6" ht="14.4" x14ac:dyDescent="0.3">
      <c r="A4425"/>
      <c r="B4425"/>
      <c r="C4425"/>
      <c r="D4425"/>
      <c r="E4425"/>
      <c r="F4425"/>
    </row>
    <row r="4426" spans="1:6" ht="14.4" x14ac:dyDescent="0.3">
      <c r="A4426"/>
      <c r="B4426"/>
      <c r="C4426"/>
      <c r="D4426"/>
      <c r="E4426"/>
      <c r="F4426"/>
    </row>
    <row r="4427" spans="1:6" ht="14.4" x14ac:dyDescent="0.3">
      <c r="A4427"/>
      <c r="B4427"/>
      <c r="C4427"/>
      <c r="D4427"/>
      <c r="E4427"/>
      <c r="F4427"/>
    </row>
    <row r="4428" spans="1:6" ht="14.4" x14ac:dyDescent="0.3">
      <c r="A4428"/>
      <c r="B4428"/>
      <c r="C4428"/>
      <c r="D4428"/>
      <c r="E4428"/>
      <c r="F4428"/>
    </row>
    <row r="4429" spans="1:6" ht="14.4" x14ac:dyDescent="0.3">
      <c r="A4429"/>
      <c r="B4429"/>
      <c r="C4429"/>
      <c r="D4429"/>
      <c r="E4429"/>
      <c r="F4429"/>
    </row>
    <row r="4430" spans="1:6" ht="14.4" x14ac:dyDescent="0.3">
      <c r="A4430"/>
      <c r="B4430"/>
      <c r="C4430"/>
      <c r="D4430"/>
      <c r="E4430"/>
      <c r="F4430"/>
    </row>
    <row r="4431" spans="1:6" ht="14.4" x14ac:dyDescent="0.3">
      <c r="A4431"/>
      <c r="B4431"/>
      <c r="C4431"/>
      <c r="D4431"/>
      <c r="E4431"/>
      <c r="F4431"/>
    </row>
    <row r="4432" spans="1:6" ht="14.4" x14ac:dyDescent="0.3">
      <c r="A4432"/>
      <c r="B4432"/>
      <c r="C4432"/>
      <c r="D4432"/>
      <c r="E4432"/>
      <c r="F4432"/>
    </row>
    <row r="4433" spans="1:6" ht="14.4" x14ac:dyDescent="0.3">
      <c r="A4433"/>
      <c r="B4433"/>
      <c r="C4433"/>
      <c r="D4433"/>
      <c r="E4433"/>
      <c r="F4433"/>
    </row>
    <row r="4434" spans="1:6" ht="14.4" x14ac:dyDescent="0.3">
      <c r="A4434"/>
      <c r="B4434"/>
      <c r="C4434"/>
      <c r="D4434"/>
      <c r="E4434"/>
      <c r="F4434"/>
    </row>
    <row r="4435" spans="1:6" ht="14.4" x14ac:dyDescent="0.3">
      <c r="A4435"/>
      <c r="B4435"/>
      <c r="C4435"/>
      <c r="D4435"/>
      <c r="E4435"/>
      <c r="F4435"/>
    </row>
    <row r="4436" spans="1:6" ht="14.4" x14ac:dyDescent="0.3">
      <c r="A4436"/>
      <c r="B4436"/>
      <c r="C4436"/>
      <c r="D4436"/>
      <c r="E4436"/>
      <c r="F4436"/>
    </row>
    <row r="4437" spans="1:6" ht="14.4" x14ac:dyDescent="0.3">
      <c r="A4437"/>
      <c r="B4437"/>
      <c r="C4437"/>
      <c r="D4437"/>
      <c r="E4437"/>
      <c r="F4437"/>
    </row>
    <row r="4438" spans="1:6" ht="14.4" x14ac:dyDescent="0.3">
      <c r="A4438"/>
      <c r="B4438"/>
      <c r="C4438"/>
      <c r="D4438"/>
      <c r="E4438"/>
      <c r="F4438"/>
    </row>
    <row r="4439" spans="1:6" ht="14.4" x14ac:dyDescent="0.3">
      <c r="A4439"/>
      <c r="B4439"/>
      <c r="C4439"/>
      <c r="D4439"/>
      <c r="E4439"/>
      <c r="F4439"/>
    </row>
    <row r="4440" spans="1:6" ht="14.4" x14ac:dyDescent="0.3">
      <c r="A4440"/>
      <c r="B4440"/>
      <c r="C4440"/>
      <c r="D4440"/>
      <c r="E4440"/>
      <c r="F4440"/>
    </row>
    <row r="4441" spans="1:6" ht="14.4" x14ac:dyDescent="0.3">
      <c r="A4441"/>
      <c r="B4441"/>
      <c r="C4441"/>
      <c r="D4441"/>
      <c r="E4441"/>
      <c r="F4441"/>
    </row>
    <row r="4442" spans="1:6" ht="14.4" x14ac:dyDescent="0.3">
      <c r="A4442"/>
      <c r="B4442"/>
      <c r="C4442"/>
      <c r="D4442"/>
      <c r="E4442"/>
      <c r="F4442"/>
    </row>
    <row r="4443" spans="1:6" ht="14.4" x14ac:dyDescent="0.3">
      <c r="A4443"/>
      <c r="B4443"/>
      <c r="C4443"/>
      <c r="D4443"/>
      <c r="E4443"/>
      <c r="F4443"/>
    </row>
    <row r="4444" spans="1:6" ht="14.4" x14ac:dyDescent="0.3">
      <c r="A4444"/>
      <c r="B4444"/>
      <c r="C4444"/>
      <c r="D4444"/>
      <c r="E4444"/>
      <c r="F4444"/>
    </row>
    <row r="4445" spans="1:6" ht="14.4" x14ac:dyDescent="0.3">
      <c r="A4445"/>
      <c r="B4445"/>
      <c r="C4445"/>
      <c r="D4445"/>
      <c r="E4445"/>
      <c r="F4445"/>
    </row>
    <row r="4446" spans="1:6" ht="14.4" x14ac:dyDescent="0.3">
      <c r="A4446"/>
      <c r="B4446"/>
      <c r="C4446"/>
      <c r="D4446"/>
      <c r="E4446"/>
      <c r="F4446"/>
    </row>
    <row r="4447" spans="1:6" ht="14.4" x14ac:dyDescent="0.3">
      <c r="A4447"/>
      <c r="B4447"/>
      <c r="C4447"/>
      <c r="D4447"/>
      <c r="E4447"/>
      <c r="F4447"/>
    </row>
    <row r="4448" spans="1:6" ht="14.4" x14ac:dyDescent="0.3">
      <c r="A4448"/>
      <c r="B4448"/>
      <c r="C4448"/>
      <c r="D4448"/>
      <c r="E4448"/>
      <c r="F4448"/>
    </row>
    <row r="4449" spans="1:6" ht="14.4" x14ac:dyDescent="0.3">
      <c r="A4449"/>
      <c r="B4449"/>
      <c r="C4449"/>
      <c r="D4449"/>
      <c r="E4449"/>
      <c r="F4449"/>
    </row>
    <row r="4450" spans="1:6" ht="14.4" x14ac:dyDescent="0.3">
      <c r="A4450"/>
      <c r="B4450"/>
      <c r="C4450"/>
      <c r="D4450"/>
      <c r="E4450"/>
      <c r="F4450"/>
    </row>
    <row r="4451" spans="1:6" ht="14.4" x14ac:dyDescent="0.3">
      <c r="A4451"/>
      <c r="B4451"/>
      <c r="C4451"/>
      <c r="D4451"/>
      <c r="E4451"/>
      <c r="F4451"/>
    </row>
    <row r="4452" spans="1:6" ht="14.4" x14ac:dyDescent="0.3">
      <c r="A4452"/>
      <c r="B4452"/>
      <c r="C4452"/>
      <c r="D4452"/>
      <c r="E4452"/>
      <c r="F4452"/>
    </row>
    <row r="4453" spans="1:6" ht="14.4" x14ac:dyDescent="0.3">
      <c r="A4453"/>
      <c r="B4453"/>
      <c r="C4453"/>
      <c r="D4453"/>
      <c r="E4453"/>
      <c r="F4453"/>
    </row>
    <row r="4454" spans="1:6" ht="14.4" x14ac:dyDescent="0.3">
      <c r="A4454"/>
      <c r="B4454"/>
      <c r="C4454"/>
      <c r="D4454"/>
      <c r="E4454"/>
      <c r="F4454"/>
    </row>
    <row r="4455" spans="1:6" ht="14.4" x14ac:dyDescent="0.3">
      <c r="A4455"/>
      <c r="B4455"/>
      <c r="C4455"/>
      <c r="D4455"/>
      <c r="E4455"/>
      <c r="F4455"/>
    </row>
    <row r="4456" spans="1:6" ht="14.4" x14ac:dyDescent="0.3">
      <c r="A4456"/>
      <c r="B4456"/>
      <c r="C4456"/>
      <c r="D4456"/>
      <c r="E4456"/>
      <c r="F4456"/>
    </row>
    <row r="4457" spans="1:6" ht="14.4" x14ac:dyDescent="0.3">
      <c r="A4457"/>
      <c r="B4457"/>
      <c r="C4457"/>
      <c r="D4457"/>
      <c r="E4457"/>
      <c r="F4457"/>
    </row>
    <row r="4458" spans="1:6" ht="14.4" x14ac:dyDescent="0.3">
      <c r="A4458"/>
      <c r="B4458"/>
      <c r="C4458"/>
      <c r="D4458"/>
      <c r="E4458"/>
      <c r="F4458"/>
    </row>
    <row r="4459" spans="1:6" ht="14.4" x14ac:dyDescent="0.3">
      <c r="A4459"/>
      <c r="B4459"/>
      <c r="C4459"/>
      <c r="D4459"/>
      <c r="E4459"/>
      <c r="F4459"/>
    </row>
    <row r="4460" spans="1:6" ht="14.4" x14ac:dyDescent="0.3">
      <c r="A4460"/>
      <c r="B4460"/>
      <c r="C4460"/>
      <c r="D4460"/>
      <c r="E4460"/>
      <c r="F4460"/>
    </row>
    <row r="4461" spans="1:6" ht="14.4" x14ac:dyDescent="0.3">
      <c r="A4461"/>
      <c r="B4461"/>
      <c r="C4461"/>
      <c r="D4461"/>
      <c r="E4461"/>
      <c r="F4461"/>
    </row>
    <row r="4462" spans="1:6" ht="14.4" x14ac:dyDescent="0.3">
      <c r="A4462"/>
      <c r="B4462"/>
      <c r="C4462"/>
      <c r="D4462"/>
      <c r="E4462"/>
      <c r="F4462"/>
    </row>
    <row r="4463" spans="1:6" ht="14.4" x14ac:dyDescent="0.3">
      <c r="A4463"/>
      <c r="B4463"/>
      <c r="C4463"/>
      <c r="D4463"/>
      <c r="E4463"/>
      <c r="F4463"/>
    </row>
    <row r="4464" spans="1:6" ht="14.4" x14ac:dyDescent="0.3">
      <c r="A4464"/>
      <c r="B4464"/>
      <c r="C4464"/>
      <c r="D4464"/>
      <c r="E4464"/>
      <c r="F4464"/>
    </row>
    <row r="4465" spans="1:6" ht="14.4" x14ac:dyDescent="0.3">
      <c r="A4465"/>
      <c r="B4465"/>
      <c r="C4465"/>
      <c r="D4465"/>
      <c r="E4465"/>
      <c r="F4465"/>
    </row>
    <row r="4466" spans="1:6" ht="14.4" x14ac:dyDescent="0.3">
      <c r="A4466"/>
      <c r="B4466"/>
      <c r="C4466"/>
      <c r="D4466"/>
      <c r="E4466"/>
      <c r="F4466"/>
    </row>
    <row r="4467" spans="1:6" ht="14.4" x14ac:dyDescent="0.3">
      <c r="A4467"/>
      <c r="B4467"/>
      <c r="C4467"/>
      <c r="D4467"/>
      <c r="E4467"/>
      <c r="F4467"/>
    </row>
    <row r="4468" spans="1:6" ht="14.4" x14ac:dyDescent="0.3">
      <c r="A4468"/>
      <c r="B4468"/>
      <c r="C4468"/>
      <c r="D4468"/>
      <c r="E4468"/>
      <c r="F4468"/>
    </row>
    <row r="4469" spans="1:6" ht="14.4" x14ac:dyDescent="0.3">
      <c r="A4469"/>
      <c r="B4469"/>
      <c r="C4469"/>
      <c r="D4469"/>
      <c r="E4469"/>
      <c r="F4469"/>
    </row>
    <row r="4470" spans="1:6" ht="14.4" x14ac:dyDescent="0.3">
      <c r="A4470"/>
      <c r="B4470"/>
      <c r="C4470"/>
      <c r="D4470"/>
      <c r="E4470"/>
      <c r="F4470"/>
    </row>
    <row r="4471" spans="1:6" ht="14.4" x14ac:dyDescent="0.3">
      <c r="A4471"/>
      <c r="B4471"/>
      <c r="C4471"/>
      <c r="D4471"/>
      <c r="E4471"/>
      <c r="F4471"/>
    </row>
    <row r="4472" spans="1:6" ht="14.4" x14ac:dyDescent="0.3">
      <c r="A4472"/>
      <c r="B4472"/>
      <c r="C4472"/>
      <c r="D4472"/>
      <c r="E4472"/>
      <c r="F4472"/>
    </row>
    <row r="4473" spans="1:6" ht="14.4" x14ac:dyDescent="0.3">
      <c r="A4473"/>
      <c r="B4473"/>
      <c r="C4473"/>
      <c r="D4473"/>
      <c r="E4473"/>
      <c r="F4473"/>
    </row>
    <row r="4474" spans="1:6" ht="14.4" x14ac:dyDescent="0.3">
      <c r="A4474"/>
      <c r="B4474"/>
      <c r="C4474"/>
      <c r="D4474"/>
      <c r="E4474"/>
      <c r="F4474"/>
    </row>
    <row r="4475" spans="1:6" ht="14.4" x14ac:dyDescent="0.3">
      <c r="A4475"/>
      <c r="B4475"/>
      <c r="C4475"/>
      <c r="D4475"/>
      <c r="E4475"/>
      <c r="F4475"/>
    </row>
    <row r="4476" spans="1:6" ht="14.4" x14ac:dyDescent="0.3">
      <c r="A4476"/>
      <c r="B4476"/>
      <c r="C4476"/>
      <c r="D4476"/>
      <c r="E4476"/>
      <c r="F4476"/>
    </row>
    <row r="4477" spans="1:6" ht="14.4" x14ac:dyDescent="0.3">
      <c r="A4477"/>
      <c r="B4477"/>
      <c r="C4477"/>
      <c r="D4477"/>
      <c r="E4477"/>
      <c r="F4477"/>
    </row>
    <row r="4478" spans="1:6" ht="14.4" x14ac:dyDescent="0.3">
      <c r="A4478"/>
      <c r="B4478"/>
      <c r="C4478"/>
      <c r="D4478"/>
      <c r="E4478"/>
      <c r="F4478"/>
    </row>
    <row r="4479" spans="1:6" ht="14.4" x14ac:dyDescent="0.3">
      <c r="A4479"/>
      <c r="B4479"/>
      <c r="C4479"/>
      <c r="D4479"/>
      <c r="E4479"/>
      <c r="F4479"/>
    </row>
    <row r="4480" spans="1:6" ht="14.4" x14ac:dyDescent="0.3">
      <c r="A4480"/>
      <c r="B4480"/>
      <c r="C4480"/>
      <c r="D4480"/>
      <c r="E4480"/>
      <c r="F4480"/>
    </row>
    <row r="4481" spans="1:6" ht="14.4" x14ac:dyDescent="0.3">
      <c r="A4481"/>
      <c r="B4481"/>
      <c r="C4481"/>
      <c r="D4481"/>
      <c r="E4481"/>
      <c r="F4481"/>
    </row>
    <row r="4482" spans="1:6" ht="14.4" x14ac:dyDescent="0.3">
      <c r="A4482"/>
      <c r="B4482"/>
      <c r="C4482"/>
      <c r="D4482"/>
      <c r="E4482"/>
      <c r="F4482"/>
    </row>
    <row r="4483" spans="1:6" ht="14.4" x14ac:dyDescent="0.3">
      <c r="A4483"/>
      <c r="B4483"/>
      <c r="C4483"/>
      <c r="D4483"/>
      <c r="E4483"/>
      <c r="F4483"/>
    </row>
    <row r="4484" spans="1:6" ht="14.4" x14ac:dyDescent="0.3">
      <c r="A4484"/>
      <c r="B4484"/>
      <c r="C4484"/>
      <c r="D4484"/>
      <c r="E4484"/>
      <c r="F4484"/>
    </row>
    <row r="4485" spans="1:6" ht="14.4" x14ac:dyDescent="0.3">
      <c r="A4485"/>
      <c r="B4485"/>
      <c r="C4485"/>
      <c r="D4485"/>
      <c r="E4485"/>
      <c r="F4485"/>
    </row>
    <row r="4486" spans="1:6" ht="14.4" x14ac:dyDescent="0.3">
      <c r="A4486"/>
      <c r="B4486"/>
      <c r="C4486"/>
      <c r="D4486"/>
      <c r="E4486"/>
      <c r="F4486"/>
    </row>
    <row r="4487" spans="1:6" ht="14.4" x14ac:dyDescent="0.3">
      <c r="A4487"/>
      <c r="B4487"/>
      <c r="C4487"/>
      <c r="D4487"/>
      <c r="E4487"/>
      <c r="F4487"/>
    </row>
    <row r="4488" spans="1:6" ht="14.4" x14ac:dyDescent="0.3">
      <c r="A4488"/>
      <c r="B4488"/>
      <c r="C4488"/>
      <c r="D4488"/>
      <c r="E4488"/>
      <c r="F4488"/>
    </row>
    <row r="4489" spans="1:6" ht="14.4" x14ac:dyDescent="0.3">
      <c r="A4489"/>
      <c r="B4489"/>
      <c r="C4489"/>
      <c r="D4489"/>
      <c r="E4489"/>
      <c r="F4489"/>
    </row>
    <row r="4490" spans="1:6" ht="14.4" x14ac:dyDescent="0.3">
      <c r="A4490"/>
      <c r="B4490"/>
      <c r="C4490"/>
      <c r="D4490"/>
      <c r="E4490"/>
      <c r="F4490"/>
    </row>
    <row r="4491" spans="1:6" ht="14.4" x14ac:dyDescent="0.3">
      <c r="A4491"/>
      <c r="B4491"/>
      <c r="C4491"/>
      <c r="D4491"/>
      <c r="E4491"/>
      <c r="F4491"/>
    </row>
    <row r="4492" spans="1:6" ht="14.4" x14ac:dyDescent="0.3">
      <c r="A4492"/>
      <c r="B4492"/>
      <c r="C4492"/>
      <c r="D4492"/>
      <c r="E4492"/>
      <c r="F4492"/>
    </row>
    <row r="4493" spans="1:6" ht="14.4" x14ac:dyDescent="0.3">
      <c r="A4493"/>
      <c r="B4493"/>
      <c r="C4493"/>
      <c r="D4493"/>
      <c r="E4493"/>
      <c r="F4493"/>
    </row>
    <row r="4494" spans="1:6" ht="14.4" x14ac:dyDescent="0.3">
      <c r="A4494"/>
      <c r="B4494"/>
      <c r="C4494"/>
      <c r="D4494"/>
      <c r="E4494"/>
      <c r="F4494"/>
    </row>
    <row r="4495" spans="1:6" ht="14.4" x14ac:dyDescent="0.3">
      <c r="A4495"/>
      <c r="B4495"/>
      <c r="C4495"/>
      <c r="D4495"/>
      <c r="E4495"/>
      <c r="F4495"/>
    </row>
    <row r="4496" spans="1:6" ht="14.4" x14ac:dyDescent="0.3">
      <c r="A4496"/>
      <c r="B4496"/>
      <c r="C4496"/>
      <c r="D4496"/>
      <c r="E4496"/>
      <c r="F4496"/>
    </row>
    <row r="4497" spans="1:6" ht="14.4" x14ac:dyDescent="0.3">
      <c r="A4497"/>
      <c r="B4497"/>
      <c r="C4497"/>
      <c r="D4497"/>
      <c r="E4497"/>
      <c r="F4497"/>
    </row>
    <row r="4498" spans="1:6" ht="14.4" x14ac:dyDescent="0.3">
      <c r="A4498"/>
      <c r="B4498"/>
      <c r="C4498"/>
      <c r="D4498"/>
      <c r="E4498"/>
      <c r="F4498"/>
    </row>
    <row r="4499" spans="1:6" ht="14.4" x14ac:dyDescent="0.3">
      <c r="A4499"/>
      <c r="B4499"/>
      <c r="C4499"/>
      <c r="D4499"/>
      <c r="E4499"/>
      <c r="F4499"/>
    </row>
    <row r="4500" spans="1:6" ht="14.4" x14ac:dyDescent="0.3">
      <c r="A4500"/>
      <c r="B4500"/>
      <c r="C4500"/>
      <c r="D4500"/>
      <c r="E4500"/>
      <c r="F4500"/>
    </row>
    <row r="4501" spans="1:6" ht="14.4" x14ac:dyDescent="0.3">
      <c r="A4501"/>
      <c r="B4501"/>
      <c r="C4501"/>
      <c r="D4501"/>
      <c r="E4501"/>
      <c r="F4501"/>
    </row>
    <row r="4502" spans="1:6" ht="14.4" x14ac:dyDescent="0.3">
      <c r="A4502"/>
      <c r="B4502"/>
      <c r="C4502"/>
      <c r="D4502"/>
      <c r="E4502"/>
      <c r="F4502"/>
    </row>
    <row r="4503" spans="1:6" ht="14.4" x14ac:dyDescent="0.3">
      <c r="A4503"/>
      <c r="B4503"/>
      <c r="C4503"/>
      <c r="D4503"/>
      <c r="E4503"/>
      <c r="F4503"/>
    </row>
    <row r="4504" spans="1:6" ht="14.4" x14ac:dyDescent="0.3">
      <c r="A4504"/>
      <c r="B4504"/>
      <c r="C4504"/>
      <c r="D4504"/>
      <c r="E4504"/>
      <c r="F4504"/>
    </row>
    <row r="4505" spans="1:6" ht="14.4" x14ac:dyDescent="0.3">
      <c r="A4505"/>
      <c r="B4505"/>
      <c r="C4505"/>
      <c r="D4505"/>
      <c r="E4505"/>
      <c r="F4505"/>
    </row>
    <row r="4506" spans="1:6" ht="14.4" x14ac:dyDescent="0.3">
      <c r="A4506"/>
      <c r="B4506"/>
      <c r="C4506"/>
      <c r="D4506"/>
      <c r="E4506"/>
      <c r="F4506"/>
    </row>
    <row r="4507" spans="1:6" ht="14.4" x14ac:dyDescent="0.3">
      <c r="A4507"/>
      <c r="B4507"/>
      <c r="C4507"/>
      <c r="D4507"/>
      <c r="E4507"/>
      <c r="F4507"/>
    </row>
    <row r="4508" spans="1:6" ht="14.4" x14ac:dyDescent="0.3">
      <c r="A4508"/>
      <c r="B4508"/>
      <c r="C4508"/>
      <c r="D4508"/>
      <c r="E4508"/>
      <c r="F4508"/>
    </row>
    <row r="4509" spans="1:6" ht="14.4" x14ac:dyDescent="0.3">
      <c r="A4509"/>
      <c r="B4509"/>
      <c r="C4509"/>
      <c r="D4509"/>
      <c r="E4509"/>
      <c r="F4509"/>
    </row>
    <row r="4510" spans="1:6" ht="14.4" x14ac:dyDescent="0.3">
      <c r="A4510"/>
      <c r="B4510"/>
      <c r="C4510"/>
      <c r="D4510"/>
      <c r="E4510"/>
      <c r="F4510"/>
    </row>
    <row r="4511" spans="1:6" ht="14.4" x14ac:dyDescent="0.3">
      <c r="A4511"/>
      <c r="B4511"/>
      <c r="C4511"/>
      <c r="D4511"/>
      <c r="E4511"/>
      <c r="F4511"/>
    </row>
    <row r="4512" spans="1:6" ht="14.4" x14ac:dyDescent="0.3">
      <c r="A4512"/>
      <c r="B4512"/>
      <c r="C4512"/>
      <c r="D4512"/>
      <c r="E4512"/>
      <c r="F4512"/>
    </row>
    <row r="4513" spans="1:6" ht="14.4" x14ac:dyDescent="0.3">
      <c r="A4513"/>
      <c r="B4513"/>
      <c r="C4513"/>
      <c r="D4513"/>
      <c r="E4513"/>
      <c r="F4513"/>
    </row>
    <row r="4514" spans="1:6" ht="14.4" x14ac:dyDescent="0.3">
      <c r="A4514"/>
      <c r="B4514"/>
      <c r="C4514"/>
      <c r="D4514"/>
      <c r="E4514"/>
      <c r="F4514"/>
    </row>
    <row r="4515" spans="1:6" ht="14.4" x14ac:dyDescent="0.3">
      <c r="A4515"/>
      <c r="B4515"/>
      <c r="C4515"/>
      <c r="D4515"/>
      <c r="E4515"/>
      <c r="F4515"/>
    </row>
    <row r="4516" spans="1:6" ht="14.4" x14ac:dyDescent="0.3">
      <c r="A4516"/>
      <c r="B4516"/>
      <c r="C4516"/>
      <c r="D4516"/>
      <c r="E4516"/>
      <c r="F4516"/>
    </row>
    <row r="4517" spans="1:6" ht="14.4" x14ac:dyDescent="0.3">
      <c r="A4517"/>
      <c r="B4517"/>
      <c r="C4517"/>
      <c r="D4517"/>
      <c r="E4517"/>
      <c r="F4517"/>
    </row>
    <row r="4518" spans="1:6" ht="14.4" x14ac:dyDescent="0.3">
      <c r="A4518"/>
      <c r="B4518"/>
      <c r="C4518"/>
      <c r="D4518"/>
      <c r="E4518"/>
      <c r="F4518"/>
    </row>
    <row r="4519" spans="1:6" ht="14.4" x14ac:dyDescent="0.3">
      <c r="A4519"/>
      <c r="B4519"/>
      <c r="C4519"/>
      <c r="D4519"/>
      <c r="E4519"/>
      <c r="F4519"/>
    </row>
    <row r="4520" spans="1:6" ht="14.4" x14ac:dyDescent="0.3">
      <c r="A4520"/>
      <c r="B4520"/>
      <c r="C4520"/>
      <c r="D4520"/>
      <c r="E4520"/>
      <c r="F4520"/>
    </row>
    <row r="4521" spans="1:6" ht="14.4" x14ac:dyDescent="0.3">
      <c r="A4521"/>
      <c r="B4521"/>
      <c r="C4521"/>
      <c r="D4521"/>
      <c r="E4521"/>
      <c r="F4521"/>
    </row>
    <row r="4522" spans="1:6" ht="14.4" x14ac:dyDescent="0.3">
      <c r="A4522"/>
      <c r="B4522"/>
      <c r="C4522"/>
      <c r="D4522"/>
      <c r="E4522"/>
      <c r="F4522"/>
    </row>
    <row r="4523" spans="1:6" ht="14.4" x14ac:dyDescent="0.3">
      <c r="A4523"/>
      <c r="B4523"/>
      <c r="C4523"/>
      <c r="D4523"/>
      <c r="E4523"/>
      <c r="F4523"/>
    </row>
    <row r="4524" spans="1:6" ht="14.4" x14ac:dyDescent="0.3">
      <c r="A4524"/>
      <c r="B4524"/>
      <c r="C4524"/>
      <c r="D4524"/>
      <c r="E4524"/>
      <c r="F4524"/>
    </row>
    <row r="4525" spans="1:6" ht="14.4" x14ac:dyDescent="0.3">
      <c r="A4525"/>
      <c r="B4525"/>
      <c r="C4525"/>
      <c r="D4525"/>
      <c r="E4525"/>
      <c r="F4525"/>
    </row>
    <row r="4526" spans="1:6" ht="14.4" x14ac:dyDescent="0.3">
      <c r="A4526"/>
      <c r="B4526"/>
      <c r="C4526"/>
      <c r="D4526"/>
      <c r="E4526"/>
      <c r="F4526"/>
    </row>
    <row r="4527" spans="1:6" ht="14.4" x14ac:dyDescent="0.3">
      <c r="A4527"/>
      <c r="B4527"/>
      <c r="C4527"/>
      <c r="D4527"/>
      <c r="E4527"/>
      <c r="F4527"/>
    </row>
    <row r="4528" spans="1:6" ht="14.4" x14ac:dyDescent="0.3">
      <c r="A4528"/>
      <c r="B4528"/>
      <c r="C4528"/>
      <c r="D4528"/>
      <c r="E4528"/>
      <c r="F4528"/>
    </row>
    <row r="4529" spans="1:6" ht="14.4" x14ac:dyDescent="0.3">
      <c r="A4529"/>
      <c r="B4529"/>
      <c r="C4529"/>
      <c r="D4529"/>
      <c r="E4529"/>
      <c r="F4529"/>
    </row>
    <row r="4530" spans="1:6" ht="14.4" x14ac:dyDescent="0.3">
      <c r="A4530"/>
      <c r="B4530"/>
      <c r="C4530"/>
      <c r="D4530"/>
      <c r="E4530"/>
      <c r="F4530"/>
    </row>
    <row r="4531" spans="1:6" ht="14.4" x14ac:dyDescent="0.3">
      <c r="A4531"/>
      <c r="B4531"/>
      <c r="C4531"/>
      <c r="D4531"/>
      <c r="E4531"/>
      <c r="F4531"/>
    </row>
    <row r="4532" spans="1:6" ht="14.4" x14ac:dyDescent="0.3">
      <c r="A4532"/>
      <c r="B4532"/>
      <c r="C4532"/>
      <c r="D4532"/>
      <c r="E4532"/>
      <c r="F4532"/>
    </row>
    <row r="4533" spans="1:6" ht="14.4" x14ac:dyDescent="0.3">
      <c r="A4533"/>
      <c r="B4533"/>
      <c r="C4533"/>
      <c r="D4533"/>
      <c r="E4533"/>
      <c r="F4533"/>
    </row>
    <row r="4534" spans="1:6" ht="14.4" x14ac:dyDescent="0.3">
      <c r="A4534"/>
      <c r="B4534"/>
      <c r="C4534"/>
      <c r="D4534"/>
      <c r="E4534"/>
      <c r="F4534"/>
    </row>
    <row r="4535" spans="1:6" ht="14.4" x14ac:dyDescent="0.3">
      <c r="A4535"/>
      <c r="B4535"/>
      <c r="C4535"/>
      <c r="D4535"/>
      <c r="E4535"/>
      <c r="F4535"/>
    </row>
    <row r="4536" spans="1:6" ht="14.4" x14ac:dyDescent="0.3">
      <c r="A4536"/>
      <c r="B4536"/>
      <c r="C4536"/>
      <c r="D4536"/>
      <c r="E4536"/>
      <c r="F4536"/>
    </row>
    <row r="4537" spans="1:6" ht="14.4" x14ac:dyDescent="0.3">
      <c r="A4537"/>
      <c r="B4537"/>
      <c r="C4537"/>
      <c r="D4537"/>
      <c r="E4537"/>
      <c r="F4537"/>
    </row>
    <row r="4538" spans="1:6" ht="14.4" x14ac:dyDescent="0.3">
      <c r="A4538"/>
      <c r="B4538"/>
      <c r="C4538"/>
      <c r="D4538"/>
      <c r="E4538"/>
      <c r="F4538"/>
    </row>
    <row r="4539" spans="1:6" ht="14.4" x14ac:dyDescent="0.3">
      <c r="A4539"/>
      <c r="B4539"/>
      <c r="C4539"/>
      <c r="D4539"/>
      <c r="E4539"/>
      <c r="F4539"/>
    </row>
    <row r="4540" spans="1:6" ht="14.4" x14ac:dyDescent="0.3">
      <c r="A4540"/>
      <c r="B4540"/>
      <c r="C4540"/>
      <c r="D4540"/>
      <c r="E4540"/>
      <c r="F4540"/>
    </row>
    <row r="4541" spans="1:6" ht="14.4" x14ac:dyDescent="0.3">
      <c r="A4541"/>
      <c r="B4541"/>
      <c r="C4541"/>
      <c r="D4541"/>
      <c r="E4541"/>
      <c r="F4541"/>
    </row>
    <row r="4542" spans="1:6" ht="14.4" x14ac:dyDescent="0.3">
      <c r="A4542"/>
      <c r="B4542"/>
      <c r="C4542"/>
      <c r="D4542"/>
      <c r="E4542"/>
      <c r="F4542"/>
    </row>
    <row r="4543" spans="1:6" ht="14.4" x14ac:dyDescent="0.3">
      <c r="A4543"/>
      <c r="B4543"/>
      <c r="C4543"/>
      <c r="D4543"/>
      <c r="E4543"/>
      <c r="F4543"/>
    </row>
    <row r="4544" spans="1:6" ht="14.4" x14ac:dyDescent="0.3">
      <c r="A4544"/>
      <c r="B4544"/>
      <c r="C4544"/>
      <c r="D4544"/>
      <c r="E4544"/>
      <c r="F4544"/>
    </row>
    <row r="4545" spans="1:6" ht="14.4" x14ac:dyDescent="0.3">
      <c r="A4545"/>
      <c r="B4545"/>
      <c r="C4545"/>
      <c r="D4545"/>
      <c r="E4545"/>
      <c r="F4545"/>
    </row>
    <row r="4546" spans="1:6" ht="14.4" x14ac:dyDescent="0.3">
      <c r="A4546"/>
      <c r="B4546"/>
      <c r="C4546"/>
      <c r="D4546"/>
      <c r="E4546"/>
      <c r="F4546"/>
    </row>
    <row r="4547" spans="1:6" ht="14.4" x14ac:dyDescent="0.3">
      <c r="A4547"/>
      <c r="B4547"/>
      <c r="C4547"/>
      <c r="D4547"/>
      <c r="E4547"/>
      <c r="F4547"/>
    </row>
    <row r="4548" spans="1:6" ht="14.4" x14ac:dyDescent="0.3">
      <c r="A4548"/>
      <c r="B4548"/>
      <c r="C4548"/>
      <c r="D4548"/>
      <c r="E4548"/>
      <c r="F4548"/>
    </row>
    <row r="4549" spans="1:6" ht="14.4" x14ac:dyDescent="0.3">
      <c r="A4549"/>
      <c r="B4549"/>
      <c r="C4549"/>
      <c r="D4549"/>
      <c r="E4549"/>
      <c r="F4549"/>
    </row>
    <row r="4550" spans="1:6" ht="14.4" x14ac:dyDescent="0.3">
      <c r="A4550"/>
      <c r="B4550"/>
      <c r="C4550"/>
      <c r="D4550"/>
      <c r="E4550"/>
      <c r="F4550"/>
    </row>
    <row r="4551" spans="1:6" ht="14.4" x14ac:dyDescent="0.3">
      <c r="A4551"/>
      <c r="B4551"/>
      <c r="C4551"/>
      <c r="D4551"/>
      <c r="E4551"/>
      <c r="F4551"/>
    </row>
    <row r="4552" spans="1:6" ht="14.4" x14ac:dyDescent="0.3">
      <c r="A4552"/>
      <c r="B4552"/>
      <c r="C4552"/>
      <c r="D4552"/>
      <c r="E4552"/>
      <c r="F4552"/>
    </row>
    <row r="4553" spans="1:6" ht="14.4" x14ac:dyDescent="0.3">
      <c r="A4553"/>
      <c r="B4553"/>
      <c r="C4553"/>
      <c r="D4553"/>
      <c r="E4553"/>
      <c r="F4553"/>
    </row>
    <row r="4554" spans="1:6" ht="14.4" x14ac:dyDescent="0.3">
      <c r="A4554"/>
      <c r="B4554"/>
      <c r="C4554"/>
      <c r="D4554"/>
      <c r="E4554"/>
      <c r="F4554"/>
    </row>
    <row r="4555" spans="1:6" ht="14.4" x14ac:dyDescent="0.3">
      <c r="A4555"/>
      <c r="B4555"/>
      <c r="C4555"/>
      <c r="D4555"/>
      <c r="E4555"/>
      <c r="F4555"/>
    </row>
    <row r="4556" spans="1:6" ht="14.4" x14ac:dyDescent="0.3">
      <c r="A4556"/>
      <c r="B4556"/>
      <c r="C4556"/>
      <c r="D4556"/>
      <c r="E4556"/>
      <c r="F4556"/>
    </row>
    <row r="4557" spans="1:6" ht="14.4" x14ac:dyDescent="0.3">
      <c r="A4557"/>
      <c r="B4557"/>
      <c r="C4557"/>
      <c r="D4557"/>
      <c r="E4557"/>
      <c r="F4557"/>
    </row>
    <row r="4558" spans="1:6" ht="14.4" x14ac:dyDescent="0.3">
      <c r="A4558"/>
      <c r="B4558"/>
      <c r="C4558"/>
      <c r="D4558"/>
      <c r="E4558"/>
      <c r="F4558"/>
    </row>
    <row r="4559" spans="1:6" ht="14.4" x14ac:dyDescent="0.3">
      <c r="A4559"/>
      <c r="B4559"/>
      <c r="C4559"/>
      <c r="D4559"/>
      <c r="E4559"/>
      <c r="F4559"/>
    </row>
    <row r="4560" spans="1:6" ht="14.4" x14ac:dyDescent="0.3">
      <c r="A4560"/>
      <c r="B4560"/>
      <c r="C4560"/>
      <c r="D4560"/>
      <c r="E4560"/>
      <c r="F4560"/>
    </row>
    <row r="4561" spans="1:6" ht="14.4" x14ac:dyDescent="0.3">
      <c r="A4561"/>
      <c r="B4561"/>
      <c r="C4561"/>
      <c r="D4561"/>
      <c r="E4561"/>
      <c r="F4561"/>
    </row>
    <row r="4562" spans="1:6" ht="14.4" x14ac:dyDescent="0.3">
      <c r="A4562"/>
      <c r="B4562"/>
      <c r="C4562"/>
      <c r="D4562"/>
      <c r="E4562"/>
      <c r="F4562"/>
    </row>
    <row r="4563" spans="1:6" ht="14.4" x14ac:dyDescent="0.3">
      <c r="A4563"/>
      <c r="B4563"/>
      <c r="C4563"/>
      <c r="D4563"/>
      <c r="E4563"/>
      <c r="F4563"/>
    </row>
    <row r="4564" spans="1:6" ht="14.4" x14ac:dyDescent="0.3">
      <c r="A4564"/>
      <c r="B4564"/>
      <c r="C4564"/>
      <c r="D4564"/>
      <c r="E4564"/>
      <c r="F4564"/>
    </row>
    <row r="4565" spans="1:6" ht="14.4" x14ac:dyDescent="0.3">
      <c r="A4565"/>
      <c r="B4565"/>
      <c r="C4565"/>
      <c r="D4565"/>
      <c r="E4565"/>
      <c r="F4565"/>
    </row>
    <row r="4566" spans="1:6" ht="14.4" x14ac:dyDescent="0.3">
      <c r="A4566"/>
      <c r="B4566"/>
      <c r="C4566"/>
      <c r="D4566"/>
      <c r="E4566"/>
      <c r="F4566"/>
    </row>
    <row r="4567" spans="1:6" ht="14.4" x14ac:dyDescent="0.3">
      <c r="A4567"/>
      <c r="B4567"/>
      <c r="C4567"/>
      <c r="D4567"/>
      <c r="E4567"/>
      <c r="F4567"/>
    </row>
    <row r="4568" spans="1:6" ht="14.4" x14ac:dyDescent="0.3">
      <c r="A4568"/>
      <c r="B4568"/>
      <c r="C4568"/>
      <c r="D4568"/>
      <c r="E4568"/>
      <c r="F4568"/>
    </row>
    <row r="4569" spans="1:6" ht="14.4" x14ac:dyDescent="0.3">
      <c r="A4569"/>
      <c r="B4569"/>
      <c r="C4569"/>
      <c r="D4569"/>
      <c r="E4569"/>
      <c r="F4569"/>
    </row>
    <row r="4570" spans="1:6" ht="14.4" x14ac:dyDescent="0.3">
      <c r="A4570"/>
      <c r="B4570"/>
      <c r="C4570"/>
      <c r="D4570"/>
      <c r="E4570"/>
      <c r="F4570"/>
    </row>
    <row r="4571" spans="1:6" ht="14.4" x14ac:dyDescent="0.3">
      <c r="A4571"/>
      <c r="B4571"/>
      <c r="C4571"/>
      <c r="D4571"/>
      <c r="E4571"/>
      <c r="F4571"/>
    </row>
    <row r="4572" spans="1:6" ht="14.4" x14ac:dyDescent="0.3">
      <c r="A4572"/>
      <c r="B4572"/>
      <c r="C4572"/>
      <c r="D4572"/>
      <c r="E4572"/>
      <c r="F4572"/>
    </row>
    <row r="4573" spans="1:6" ht="14.4" x14ac:dyDescent="0.3">
      <c r="A4573"/>
      <c r="B4573"/>
      <c r="C4573"/>
      <c r="D4573"/>
      <c r="E4573"/>
      <c r="F4573"/>
    </row>
    <row r="4574" spans="1:6" ht="14.4" x14ac:dyDescent="0.3">
      <c r="A4574"/>
      <c r="B4574"/>
      <c r="C4574"/>
      <c r="D4574"/>
      <c r="E4574"/>
      <c r="F4574"/>
    </row>
    <row r="4575" spans="1:6" ht="14.4" x14ac:dyDescent="0.3">
      <c r="A4575"/>
      <c r="B4575"/>
      <c r="C4575"/>
      <c r="D4575"/>
      <c r="E4575"/>
      <c r="F4575"/>
    </row>
    <row r="4576" spans="1:6" ht="14.4" x14ac:dyDescent="0.3">
      <c r="A4576"/>
      <c r="B4576"/>
      <c r="C4576"/>
      <c r="D4576"/>
      <c r="E4576"/>
      <c r="F4576"/>
    </row>
    <row r="4577" spans="1:6" ht="14.4" x14ac:dyDescent="0.3">
      <c r="A4577"/>
      <c r="B4577"/>
      <c r="C4577"/>
      <c r="D4577"/>
      <c r="E4577"/>
      <c r="F4577"/>
    </row>
    <row r="4578" spans="1:6" ht="14.4" x14ac:dyDescent="0.3">
      <c r="A4578"/>
      <c r="B4578"/>
      <c r="C4578"/>
      <c r="D4578"/>
      <c r="E4578"/>
      <c r="F4578"/>
    </row>
    <row r="4579" spans="1:6" ht="14.4" x14ac:dyDescent="0.3">
      <c r="A4579"/>
      <c r="B4579"/>
      <c r="C4579"/>
      <c r="D4579"/>
      <c r="E4579"/>
      <c r="F4579"/>
    </row>
    <row r="4580" spans="1:6" ht="14.4" x14ac:dyDescent="0.3">
      <c r="A4580"/>
      <c r="B4580"/>
      <c r="C4580"/>
      <c r="D4580"/>
      <c r="E4580"/>
      <c r="F4580"/>
    </row>
    <row r="4581" spans="1:6" ht="14.4" x14ac:dyDescent="0.3">
      <c r="A4581"/>
      <c r="B4581"/>
      <c r="C4581"/>
      <c r="D4581"/>
      <c r="E4581"/>
      <c r="F4581"/>
    </row>
    <row r="4582" spans="1:6" ht="14.4" x14ac:dyDescent="0.3">
      <c r="A4582"/>
      <c r="B4582"/>
      <c r="C4582"/>
      <c r="D4582"/>
      <c r="E4582"/>
      <c r="F4582"/>
    </row>
    <row r="4583" spans="1:6" ht="14.4" x14ac:dyDescent="0.3">
      <c r="A4583"/>
      <c r="B4583"/>
      <c r="C4583"/>
      <c r="D4583"/>
      <c r="E4583"/>
      <c r="F4583"/>
    </row>
    <row r="4584" spans="1:6" ht="14.4" x14ac:dyDescent="0.3">
      <c r="A4584"/>
      <c r="B4584"/>
      <c r="C4584"/>
      <c r="D4584"/>
      <c r="E4584"/>
      <c r="F4584"/>
    </row>
    <row r="4585" spans="1:6" ht="14.4" x14ac:dyDescent="0.3">
      <c r="A4585"/>
      <c r="B4585"/>
      <c r="C4585"/>
      <c r="D4585"/>
      <c r="E4585"/>
      <c r="F4585"/>
    </row>
    <row r="4586" spans="1:6" ht="14.4" x14ac:dyDescent="0.3">
      <c r="A4586"/>
      <c r="B4586"/>
      <c r="C4586"/>
      <c r="D4586"/>
      <c r="E4586"/>
      <c r="F4586"/>
    </row>
    <row r="4587" spans="1:6" ht="14.4" x14ac:dyDescent="0.3">
      <c r="A4587"/>
      <c r="B4587"/>
      <c r="C4587"/>
      <c r="D4587"/>
      <c r="E4587"/>
      <c r="F4587"/>
    </row>
    <row r="4588" spans="1:6" ht="14.4" x14ac:dyDescent="0.3">
      <c r="A4588"/>
      <c r="B4588"/>
      <c r="C4588"/>
      <c r="D4588"/>
      <c r="E4588"/>
      <c r="F4588"/>
    </row>
    <row r="4589" spans="1:6" ht="14.4" x14ac:dyDescent="0.3">
      <c r="A4589"/>
      <c r="B4589"/>
      <c r="C4589"/>
      <c r="D4589"/>
      <c r="E4589"/>
      <c r="F4589"/>
    </row>
    <row r="4590" spans="1:6" ht="14.4" x14ac:dyDescent="0.3">
      <c r="A4590"/>
      <c r="B4590"/>
      <c r="C4590"/>
      <c r="D4590"/>
      <c r="E4590"/>
      <c r="F4590"/>
    </row>
    <row r="4591" spans="1:6" ht="14.4" x14ac:dyDescent="0.3">
      <c r="A4591"/>
      <c r="B4591"/>
      <c r="C4591"/>
      <c r="D4591"/>
      <c r="E4591"/>
      <c r="F4591"/>
    </row>
    <row r="4592" spans="1:6" ht="14.4" x14ac:dyDescent="0.3">
      <c r="A4592"/>
      <c r="B4592"/>
      <c r="C4592"/>
      <c r="D4592"/>
      <c r="E4592"/>
      <c r="F4592"/>
    </row>
    <row r="4593" spans="1:6" ht="14.4" x14ac:dyDescent="0.3">
      <c r="A4593"/>
      <c r="B4593"/>
      <c r="C4593"/>
      <c r="D4593"/>
      <c r="E4593"/>
      <c r="F4593"/>
    </row>
    <row r="4594" spans="1:6" ht="14.4" x14ac:dyDescent="0.3">
      <c r="A4594"/>
      <c r="B4594"/>
      <c r="C4594"/>
      <c r="D4594"/>
      <c r="E4594"/>
      <c r="F4594"/>
    </row>
    <row r="4595" spans="1:6" ht="14.4" x14ac:dyDescent="0.3">
      <c r="A4595"/>
      <c r="B4595"/>
      <c r="C4595"/>
      <c r="D4595"/>
      <c r="E4595"/>
      <c r="F4595"/>
    </row>
    <row r="4596" spans="1:6" ht="14.4" x14ac:dyDescent="0.3">
      <c r="A4596"/>
      <c r="B4596"/>
      <c r="C4596"/>
      <c r="D4596"/>
      <c r="E4596"/>
      <c r="F4596"/>
    </row>
    <row r="4597" spans="1:6" ht="14.4" x14ac:dyDescent="0.3">
      <c r="A4597"/>
      <c r="B4597"/>
      <c r="C4597"/>
      <c r="D4597"/>
      <c r="E4597"/>
      <c r="F4597"/>
    </row>
    <row r="4598" spans="1:6" ht="14.4" x14ac:dyDescent="0.3">
      <c r="A4598"/>
      <c r="B4598"/>
      <c r="C4598"/>
      <c r="D4598"/>
      <c r="E4598"/>
      <c r="F4598"/>
    </row>
    <row r="4599" spans="1:6" ht="14.4" x14ac:dyDescent="0.3">
      <c r="A4599"/>
      <c r="B4599"/>
      <c r="C4599"/>
      <c r="D4599"/>
      <c r="E4599"/>
      <c r="F4599"/>
    </row>
    <row r="4600" spans="1:6" ht="14.4" x14ac:dyDescent="0.3">
      <c r="A4600"/>
      <c r="B4600"/>
      <c r="C4600"/>
      <c r="D4600"/>
      <c r="E4600"/>
      <c r="F4600"/>
    </row>
    <row r="4601" spans="1:6" ht="14.4" x14ac:dyDescent="0.3">
      <c r="A4601"/>
      <c r="B4601"/>
      <c r="C4601"/>
      <c r="D4601"/>
      <c r="E4601"/>
      <c r="F4601"/>
    </row>
    <row r="4602" spans="1:6" ht="14.4" x14ac:dyDescent="0.3">
      <c r="A4602"/>
      <c r="B4602"/>
      <c r="C4602"/>
      <c r="D4602"/>
      <c r="E4602"/>
      <c r="F4602"/>
    </row>
    <row r="4603" spans="1:6" ht="14.4" x14ac:dyDescent="0.3">
      <c r="A4603"/>
      <c r="B4603"/>
      <c r="C4603"/>
      <c r="D4603"/>
      <c r="E4603"/>
      <c r="F4603"/>
    </row>
    <row r="4604" spans="1:6" ht="14.4" x14ac:dyDescent="0.3">
      <c r="A4604"/>
      <c r="B4604"/>
      <c r="C4604"/>
      <c r="D4604"/>
      <c r="E4604"/>
      <c r="F4604"/>
    </row>
    <row r="4605" spans="1:6" ht="14.4" x14ac:dyDescent="0.3">
      <c r="A4605"/>
      <c r="B4605"/>
      <c r="C4605"/>
      <c r="D4605"/>
      <c r="E4605"/>
      <c r="F4605"/>
    </row>
    <row r="4606" spans="1:6" ht="14.4" x14ac:dyDescent="0.3">
      <c r="A4606"/>
      <c r="B4606"/>
      <c r="C4606"/>
      <c r="D4606"/>
      <c r="E4606"/>
      <c r="F4606"/>
    </row>
    <row r="4607" spans="1:6" ht="14.4" x14ac:dyDescent="0.3">
      <c r="A4607"/>
      <c r="B4607"/>
      <c r="C4607"/>
      <c r="D4607"/>
      <c r="E4607"/>
      <c r="F4607"/>
    </row>
    <row r="4608" spans="1:6" ht="14.4" x14ac:dyDescent="0.3">
      <c r="A4608"/>
      <c r="B4608"/>
      <c r="C4608"/>
      <c r="D4608"/>
      <c r="E4608"/>
      <c r="F4608"/>
    </row>
    <row r="4609" spans="1:6" ht="14.4" x14ac:dyDescent="0.3">
      <c r="A4609"/>
      <c r="B4609"/>
      <c r="C4609"/>
      <c r="D4609"/>
      <c r="E4609"/>
      <c r="F4609"/>
    </row>
    <row r="4610" spans="1:6" ht="14.4" x14ac:dyDescent="0.3">
      <c r="A4610"/>
      <c r="B4610"/>
      <c r="C4610"/>
      <c r="D4610"/>
      <c r="E4610"/>
      <c r="F4610"/>
    </row>
    <row r="4611" spans="1:6" ht="14.4" x14ac:dyDescent="0.3">
      <c r="A4611"/>
      <c r="B4611"/>
      <c r="C4611"/>
      <c r="D4611"/>
      <c r="E4611"/>
      <c r="F4611"/>
    </row>
    <row r="4612" spans="1:6" ht="14.4" x14ac:dyDescent="0.3">
      <c r="A4612"/>
      <c r="B4612"/>
      <c r="C4612"/>
      <c r="D4612"/>
      <c r="E4612"/>
      <c r="F4612"/>
    </row>
    <row r="4613" spans="1:6" ht="14.4" x14ac:dyDescent="0.3">
      <c r="A4613"/>
      <c r="B4613"/>
      <c r="C4613"/>
      <c r="D4613"/>
      <c r="E4613"/>
      <c r="F4613"/>
    </row>
    <row r="4614" spans="1:6" ht="14.4" x14ac:dyDescent="0.3">
      <c r="A4614"/>
      <c r="B4614"/>
      <c r="C4614"/>
      <c r="D4614"/>
      <c r="E4614"/>
      <c r="F4614"/>
    </row>
    <row r="4615" spans="1:6" ht="14.4" x14ac:dyDescent="0.3">
      <c r="A4615"/>
      <c r="B4615"/>
      <c r="C4615"/>
      <c r="D4615"/>
      <c r="E4615"/>
      <c r="F4615"/>
    </row>
    <row r="4616" spans="1:6" ht="14.4" x14ac:dyDescent="0.3">
      <c r="A4616"/>
      <c r="B4616"/>
      <c r="C4616"/>
      <c r="D4616"/>
      <c r="E4616"/>
      <c r="F4616"/>
    </row>
    <row r="4617" spans="1:6" ht="14.4" x14ac:dyDescent="0.3">
      <c r="A4617"/>
      <c r="B4617"/>
      <c r="C4617"/>
      <c r="D4617"/>
      <c r="E4617"/>
      <c r="F4617"/>
    </row>
    <row r="4618" spans="1:6" ht="14.4" x14ac:dyDescent="0.3">
      <c r="A4618"/>
      <c r="B4618"/>
      <c r="C4618"/>
      <c r="D4618"/>
      <c r="E4618"/>
      <c r="F4618"/>
    </row>
    <row r="4619" spans="1:6" ht="14.4" x14ac:dyDescent="0.3">
      <c r="A4619"/>
      <c r="B4619"/>
      <c r="C4619"/>
      <c r="D4619"/>
      <c r="E4619"/>
      <c r="F4619"/>
    </row>
    <row r="4620" spans="1:6" ht="14.4" x14ac:dyDescent="0.3">
      <c r="A4620"/>
      <c r="B4620"/>
      <c r="C4620"/>
      <c r="D4620"/>
      <c r="E4620"/>
      <c r="F4620"/>
    </row>
    <row r="4621" spans="1:6" ht="14.4" x14ac:dyDescent="0.3">
      <c r="A4621"/>
      <c r="B4621"/>
      <c r="C4621"/>
      <c r="D4621"/>
      <c r="E4621"/>
      <c r="F4621"/>
    </row>
    <row r="4622" spans="1:6" ht="14.4" x14ac:dyDescent="0.3">
      <c r="A4622"/>
      <c r="B4622"/>
      <c r="C4622"/>
      <c r="D4622"/>
      <c r="E4622"/>
      <c r="F4622"/>
    </row>
    <row r="4623" spans="1:6" ht="14.4" x14ac:dyDescent="0.3">
      <c r="A4623"/>
      <c r="B4623"/>
      <c r="C4623"/>
      <c r="D4623"/>
      <c r="E4623"/>
      <c r="F4623"/>
    </row>
    <row r="4624" spans="1:6" ht="14.4" x14ac:dyDescent="0.3">
      <c r="A4624"/>
      <c r="B4624"/>
      <c r="C4624"/>
      <c r="D4624"/>
      <c r="E4624"/>
      <c r="F4624"/>
    </row>
    <row r="4625" spans="1:6" ht="14.4" x14ac:dyDescent="0.3">
      <c r="A4625"/>
      <c r="B4625"/>
      <c r="C4625"/>
      <c r="D4625"/>
      <c r="E4625"/>
      <c r="F4625"/>
    </row>
    <row r="4626" spans="1:6" ht="14.4" x14ac:dyDescent="0.3">
      <c r="A4626"/>
      <c r="B4626"/>
      <c r="C4626"/>
      <c r="D4626"/>
      <c r="E4626"/>
      <c r="F4626"/>
    </row>
    <row r="4627" spans="1:6" ht="14.4" x14ac:dyDescent="0.3">
      <c r="A4627"/>
      <c r="B4627"/>
      <c r="C4627"/>
      <c r="D4627"/>
      <c r="E4627"/>
      <c r="F4627"/>
    </row>
    <row r="4628" spans="1:6" ht="14.4" x14ac:dyDescent="0.3">
      <c r="A4628"/>
      <c r="B4628"/>
      <c r="C4628"/>
      <c r="D4628"/>
      <c r="E4628"/>
      <c r="F4628"/>
    </row>
    <row r="4629" spans="1:6" ht="14.4" x14ac:dyDescent="0.3">
      <c r="A4629"/>
      <c r="B4629"/>
      <c r="C4629"/>
      <c r="D4629"/>
      <c r="E4629"/>
      <c r="F4629"/>
    </row>
    <row r="4630" spans="1:6" ht="14.4" x14ac:dyDescent="0.3">
      <c r="A4630"/>
      <c r="B4630"/>
      <c r="C4630"/>
      <c r="D4630"/>
      <c r="E4630"/>
      <c r="F4630"/>
    </row>
    <row r="4631" spans="1:6" ht="14.4" x14ac:dyDescent="0.3">
      <c r="A4631"/>
      <c r="B4631"/>
      <c r="C4631"/>
      <c r="D4631"/>
      <c r="E4631"/>
      <c r="F4631"/>
    </row>
    <row r="4632" spans="1:6" ht="14.4" x14ac:dyDescent="0.3">
      <c r="A4632"/>
      <c r="B4632"/>
      <c r="C4632"/>
      <c r="D4632"/>
      <c r="E4632"/>
      <c r="F4632"/>
    </row>
    <row r="4633" spans="1:6" ht="14.4" x14ac:dyDescent="0.3">
      <c r="A4633"/>
      <c r="B4633"/>
      <c r="C4633"/>
      <c r="D4633"/>
      <c r="E4633"/>
      <c r="F4633"/>
    </row>
    <row r="4634" spans="1:6" ht="14.4" x14ac:dyDescent="0.3">
      <c r="A4634"/>
      <c r="B4634"/>
      <c r="C4634"/>
      <c r="D4634"/>
      <c r="E4634"/>
      <c r="F4634"/>
    </row>
    <row r="4635" spans="1:6" ht="14.4" x14ac:dyDescent="0.3">
      <c r="A4635"/>
      <c r="B4635"/>
      <c r="C4635"/>
      <c r="D4635"/>
      <c r="E4635"/>
      <c r="F4635"/>
    </row>
    <row r="4636" spans="1:6" ht="14.4" x14ac:dyDescent="0.3">
      <c r="A4636"/>
      <c r="B4636"/>
      <c r="C4636"/>
      <c r="D4636"/>
      <c r="E4636"/>
      <c r="F4636"/>
    </row>
    <row r="4637" spans="1:6" ht="14.4" x14ac:dyDescent="0.3">
      <c r="A4637"/>
      <c r="B4637"/>
      <c r="C4637"/>
      <c r="D4637"/>
      <c r="E4637"/>
      <c r="F4637"/>
    </row>
    <row r="4638" spans="1:6" ht="14.4" x14ac:dyDescent="0.3">
      <c r="A4638"/>
      <c r="B4638"/>
      <c r="C4638"/>
      <c r="D4638"/>
      <c r="E4638"/>
      <c r="F4638"/>
    </row>
    <row r="4639" spans="1:6" ht="14.4" x14ac:dyDescent="0.3">
      <c r="A4639"/>
      <c r="B4639"/>
      <c r="C4639"/>
      <c r="D4639"/>
      <c r="E4639"/>
      <c r="F4639"/>
    </row>
    <row r="4640" spans="1:6" ht="14.4" x14ac:dyDescent="0.3">
      <c r="A4640"/>
      <c r="B4640"/>
      <c r="C4640"/>
      <c r="D4640"/>
      <c r="E4640"/>
      <c r="F4640"/>
    </row>
    <row r="4641" spans="1:6" ht="14.4" x14ac:dyDescent="0.3">
      <c r="A4641"/>
      <c r="B4641"/>
      <c r="C4641"/>
      <c r="D4641"/>
      <c r="E4641"/>
      <c r="F4641"/>
    </row>
    <row r="4642" spans="1:6" ht="14.4" x14ac:dyDescent="0.3">
      <c r="A4642"/>
      <c r="B4642"/>
      <c r="C4642"/>
      <c r="D4642"/>
      <c r="E4642"/>
      <c r="F4642"/>
    </row>
    <row r="4643" spans="1:6" ht="14.4" x14ac:dyDescent="0.3">
      <c r="A4643"/>
      <c r="B4643"/>
      <c r="C4643"/>
      <c r="D4643"/>
      <c r="E4643"/>
      <c r="F4643"/>
    </row>
    <row r="4644" spans="1:6" ht="14.4" x14ac:dyDescent="0.3">
      <c r="A4644"/>
      <c r="B4644"/>
      <c r="C4644"/>
      <c r="D4644"/>
      <c r="E4644"/>
      <c r="F4644"/>
    </row>
    <row r="4645" spans="1:6" ht="14.4" x14ac:dyDescent="0.3">
      <c r="A4645"/>
      <c r="B4645"/>
      <c r="C4645"/>
      <c r="D4645"/>
      <c r="E4645"/>
      <c r="F4645"/>
    </row>
    <row r="4646" spans="1:6" ht="14.4" x14ac:dyDescent="0.3">
      <c r="A4646"/>
      <c r="B4646"/>
      <c r="C4646"/>
      <c r="D4646"/>
      <c r="E4646"/>
      <c r="F4646"/>
    </row>
    <row r="4647" spans="1:6" ht="14.4" x14ac:dyDescent="0.3">
      <c r="A4647"/>
      <c r="B4647"/>
      <c r="C4647"/>
      <c r="D4647"/>
      <c r="E4647"/>
      <c r="F4647"/>
    </row>
    <row r="4648" spans="1:6" ht="14.4" x14ac:dyDescent="0.3">
      <c r="A4648"/>
      <c r="B4648"/>
      <c r="C4648"/>
      <c r="D4648"/>
      <c r="E4648"/>
      <c r="F4648"/>
    </row>
    <row r="4649" spans="1:6" ht="14.4" x14ac:dyDescent="0.3">
      <c r="A4649"/>
      <c r="B4649"/>
      <c r="C4649"/>
      <c r="D4649"/>
      <c r="E4649"/>
      <c r="F4649"/>
    </row>
    <row r="4650" spans="1:6" ht="14.4" x14ac:dyDescent="0.3">
      <c r="A4650"/>
      <c r="B4650"/>
      <c r="C4650"/>
      <c r="D4650"/>
      <c r="E4650"/>
      <c r="F4650"/>
    </row>
    <row r="4651" spans="1:6" ht="14.4" x14ac:dyDescent="0.3">
      <c r="A4651"/>
      <c r="B4651"/>
      <c r="C4651"/>
      <c r="D4651"/>
      <c r="E4651"/>
      <c r="F4651"/>
    </row>
    <row r="4652" spans="1:6" ht="14.4" x14ac:dyDescent="0.3">
      <c r="A4652"/>
      <c r="B4652"/>
      <c r="C4652"/>
      <c r="D4652"/>
      <c r="E4652"/>
      <c r="F4652"/>
    </row>
    <row r="4653" spans="1:6" ht="14.4" x14ac:dyDescent="0.3">
      <c r="A4653"/>
      <c r="B4653"/>
      <c r="C4653"/>
      <c r="D4653"/>
      <c r="E4653"/>
      <c r="F4653"/>
    </row>
    <row r="4654" spans="1:6" ht="14.4" x14ac:dyDescent="0.3">
      <c r="A4654"/>
      <c r="B4654"/>
      <c r="C4654"/>
      <c r="D4654"/>
      <c r="E4654"/>
      <c r="F4654"/>
    </row>
    <row r="4655" spans="1:6" ht="14.4" x14ac:dyDescent="0.3">
      <c r="A4655"/>
      <c r="B4655"/>
      <c r="C4655"/>
      <c r="D4655"/>
      <c r="E4655"/>
      <c r="F4655"/>
    </row>
    <row r="4656" spans="1:6" ht="14.4" x14ac:dyDescent="0.3">
      <c r="A4656"/>
      <c r="B4656"/>
      <c r="C4656"/>
      <c r="D4656"/>
      <c r="E4656"/>
      <c r="F4656"/>
    </row>
    <row r="4657" spans="1:6" ht="14.4" x14ac:dyDescent="0.3">
      <c r="A4657"/>
      <c r="B4657"/>
      <c r="C4657"/>
      <c r="D4657"/>
      <c r="E4657"/>
      <c r="F4657"/>
    </row>
    <row r="4658" spans="1:6" ht="14.4" x14ac:dyDescent="0.3">
      <c r="A4658"/>
      <c r="B4658"/>
      <c r="C4658"/>
      <c r="D4658"/>
      <c r="E4658"/>
      <c r="F4658"/>
    </row>
    <row r="4659" spans="1:6" ht="14.4" x14ac:dyDescent="0.3">
      <c r="A4659"/>
      <c r="B4659"/>
      <c r="C4659"/>
      <c r="D4659"/>
      <c r="E4659"/>
      <c r="F4659"/>
    </row>
    <row r="4660" spans="1:6" ht="14.4" x14ac:dyDescent="0.3">
      <c r="A4660"/>
      <c r="B4660"/>
      <c r="C4660"/>
      <c r="D4660"/>
      <c r="E4660"/>
      <c r="F4660"/>
    </row>
    <row r="4661" spans="1:6" ht="14.4" x14ac:dyDescent="0.3">
      <c r="A4661"/>
      <c r="B4661"/>
      <c r="C4661"/>
      <c r="D4661"/>
      <c r="E4661"/>
      <c r="F4661"/>
    </row>
    <row r="4662" spans="1:6" ht="14.4" x14ac:dyDescent="0.3">
      <c r="A4662"/>
      <c r="B4662"/>
      <c r="C4662"/>
      <c r="D4662"/>
      <c r="E4662"/>
      <c r="F4662"/>
    </row>
    <row r="4663" spans="1:6" ht="14.4" x14ac:dyDescent="0.3">
      <c r="A4663"/>
      <c r="B4663"/>
      <c r="C4663"/>
      <c r="D4663"/>
      <c r="E4663"/>
      <c r="F4663"/>
    </row>
    <row r="4664" spans="1:6" ht="14.4" x14ac:dyDescent="0.3">
      <c r="A4664"/>
      <c r="B4664"/>
      <c r="C4664"/>
      <c r="D4664"/>
      <c r="E4664"/>
      <c r="F4664"/>
    </row>
    <row r="4665" spans="1:6" ht="14.4" x14ac:dyDescent="0.3">
      <c r="A4665"/>
      <c r="B4665"/>
      <c r="C4665"/>
      <c r="D4665"/>
      <c r="E4665"/>
      <c r="F4665"/>
    </row>
    <row r="4666" spans="1:6" ht="14.4" x14ac:dyDescent="0.3">
      <c r="A4666"/>
      <c r="B4666"/>
      <c r="C4666"/>
      <c r="D4666"/>
      <c r="E4666"/>
      <c r="F4666"/>
    </row>
    <row r="4667" spans="1:6" ht="14.4" x14ac:dyDescent="0.3">
      <c r="A4667"/>
      <c r="B4667"/>
      <c r="C4667"/>
      <c r="D4667"/>
      <c r="E4667"/>
      <c r="F4667"/>
    </row>
    <row r="4668" spans="1:6" ht="14.4" x14ac:dyDescent="0.3">
      <c r="A4668"/>
      <c r="B4668"/>
      <c r="C4668"/>
      <c r="D4668"/>
      <c r="E4668"/>
      <c r="F4668"/>
    </row>
    <row r="4669" spans="1:6" ht="14.4" x14ac:dyDescent="0.3">
      <c r="A4669"/>
      <c r="B4669"/>
      <c r="C4669"/>
      <c r="D4669"/>
      <c r="E4669"/>
      <c r="F4669"/>
    </row>
    <row r="4670" spans="1:6" ht="14.4" x14ac:dyDescent="0.3">
      <c r="A4670"/>
      <c r="B4670"/>
      <c r="C4670"/>
      <c r="D4670"/>
      <c r="E4670"/>
      <c r="F4670"/>
    </row>
    <row r="4671" spans="1:6" ht="14.4" x14ac:dyDescent="0.3">
      <c r="A4671"/>
      <c r="B4671"/>
      <c r="C4671"/>
      <c r="D4671"/>
      <c r="E4671"/>
      <c r="F4671"/>
    </row>
    <row r="4672" spans="1:6" ht="14.4" x14ac:dyDescent="0.3">
      <c r="A4672"/>
      <c r="B4672"/>
      <c r="C4672"/>
      <c r="D4672"/>
      <c r="E4672"/>
      <c r="F4672"/>
    </row>
    <row r="4673" spans="1:6" ht="14.4" x14ac:dyDescent="0.3">
      <c r="A4673"/>
      <c r="B4673"/>
      <c r="C4673"/>
      <c r="D4673"/>
      <c r="E4673"/>
      <c r="F4673"/>
    </row>
    <row r="4674" spans="1:6" ht="14.4" x14ac:dyDescent="0.3">
      <c r="A4674"/>
      <c r="B4674"/>
      <c r="C4674"/>
      <c r="D4674"/>
      <c r="E4674"/>
      <c r="F4674"/>
    </row>
    <row r="4675" spans="1:6" ht="14.4" x14ac:dyDescent="0.3">
      <c r="A4675"/>
      <c r="B4675"/>
      <c r="C4675"/>
      <c r="D4675"/>
      <c r="E4675"/>
      <c r="F4675"/>
    </row>
    <row r="4676" spans="1:6" ht="14.4" x14ac:dyDescent="0.3">
      <c r="A4676"/>
      <c r="B4676"/>
      <c r="C4676"/>
      <c r="D4676"/>
      <c r="E4676"/>
      <c r="F4676"/>
    </row>
    <row r="4677" spans="1:6" ht="14.4" x14ac:dyDescent="0.3">
      <c r="A4677"/>
      <c r="B4677"/>
      <c r="C4677"/>
      <c r="D4677"/>
      <c r="E4677"/>
      <c r="F4677"/>
    </row>
    <row r="4678" spans="1:6" ht="14.4" x14ac:dyDescent="0.3">
      <c r="A4678"/>
      <c r="B4678"/>
      <c r="C4678"/>
      <c r="D4678"/>
      <c r="E4678"/>
      <c r="F4678"/>
    </row>
    <row r="4679" spans="1:6" ht="14.4" x14ac:dyDescent="0.3">
      <c r="A4679"/>
      <c r="B4679"/>
      <c r="C4679"/>
      <c r="D4679"/>
      <c r="E4679"/>
      <c r="F4679"/>
    </row>
    <row r="4680" spans="1:6" ht="14.4" x14ac:dyDescent="0.3">
      <c r="A4680"/>
      <c r="B4680"/>
      <c r="C4680"/>
      <c r="D4680"/>
      <c r="E4680"/>
      <c r="F4680"/>
    </row>
    <row r="4681" spans="1:6" ht="14.4" x14ac:dyDescent="0.3">
      <c r="A4681"/>
      <c r="B4681"/>
      <c r="C4681"/>
      <c r="D4681"/>
      <c r="E4681"/>
      <c r="F4681"/>
    </row>
    <row r="4682" spans="1:6" ht="14.4" x14ac:dyDescent="0.3">
      <c r="A4682"/>
      <c r="B4682"/>
      <c r="C4682"/>
      <c r="D4682"/>
      <c r="E4682"/>
      <c r="F4682"/>
    </row>
    <row r="4683" spans="1:6" ht="14.4" x14ac:dyDescent="0.3">
      <c r="A4683"/>
      <c r="B4683"/>
      <c r="C4683"/>
      <c r="D4683"/>
      <c r="E4683"/>
      <c r="F4683"/>
    </row>
    <row r="4684" spans="1:6" ht="14.4" x14ac:dyDescent="0.3">
      <c r="A4684"/>
      <c r="B4684"/>
      <c r="C4684"/>
      <c r="D4684"/>
      <c r="E4684"/>
      <c r="F4684"/>
    </row>
    <row r="4685" spans="1:6" ht="14.4" x14ac:dyDescent="0.3">
      <c r="A4685"/>
      <c r="B4685"/>
      <c r="C4685"/>
      <c r="D4685"/>
      <c r="E4685"/>
      <c r="F4685"/>
    </row>
    <row r="4686" spans="1:6" ht="14.4" x14ac:dyDescent="0.3">
      <c r="A4686"/>
      <c r="B4686"/>
      <c r="C4686"/>
      <c r="D4686"/>
      <c r="E4686"/>
      <c r="F4686"/>
    </row>
    <row r="4687" spans="1:6" ht="14.4" x14ac:dyDescent="0.3">
      <c r="A4687"/>
      <c r="B4687"/>
      <c r="C4687"/>
      <c r="D4687"/>
      <c r="E4687"/>
      <c r="F4687"/>
    </row>
    <row r="4688" spans="1:6" ht="14.4" x14ac:dyDescent="0.3">
      <c r="A4688"/>
      <c r="B4688"/>
      <c r="C4688"/>
      <c r="D4688"/>
      <c r="E4688"/>
      <c r="F4688"/>
    </row>
    <row r="4689" spans="1:6" ht="14.4" x14ac:dyDescent="0.3">
      <c r="A4689"/>
      <c r="B4689"/>
      <c r="C4689"/>
      <c r="D4689"/>
      <c r="E4689"/>
      <c r="F4689"/>
    </row>
    <row r="4690" spans="1:6" ht="14.4" x14ac:dyDescent="0.3">
      <c r="A4690"/>
      <c r="B4690"/>
      <c r="C4690"/>
      <c r="D4690"/>
      <c r="E4690"/>
      <c r="F4690"/>
    </row>
    <row r="4691" spans="1:6" ht="14.4" x14ac:dyDescent="0.3">
      <c r="A4691"/>
      <c r="B4691"/>
      <c r="C4691"/>
      <c r="D4691"/>
      <c r="E4691"/>
      <c r="F4691"/>
    </row>
    <row r="4692" spans="1:6" ht="14.4" x14ac:dyDescent="0.3">
      <c r="A4692"/>
      <c r="B4692"/>
      <c r="C4692"/>
      <c r="D4692"/>
      <c r="E4692"/>
      <c r="F4692"/>
    </row>
    <row r="4693" spans="1:6" ht="14.4" x14ac:dyDescent="0.3">
      <c r="A4693"/>
      <c r="B4693"/>
      <c r="C4693"/>
      <c r="D4693"/>
      <c r="E4693"/>
      <c r="F4693"/>
    </row>
    <row r="4694" spans="1:6" ht="14.4" x14ac:dyDescent="0.3">
      <c r="A4694"/>
      <c r="B4694"/>
      <c r="C4694"/>
      <c r="D4694"/>
      <c r="E4694"/>
      <c r="F4694"/>
    </row>
    <row r="4695" spans="1:6" ht="14.4" x14ac:dyDescent="0.3">
      <c r="A4695"/>
      <c r="B4695"/>
      <c r="C4695"/>
      <c r="D4695"/>
      <c r="E4695"/>
      <c r="F4695"/>
    </row>
    <row r="4696" spans="1:6" ht="14.4" x14ac:dyDescent="0.3">
      <c r="A4696"/>
      <c r="B4696"/>
      <c r="C4696"/>
      <c r="D4696"/>
      <c r="E4696"/>
      <c r="F4696"/>
    </row>
    <row r="4697" spans="1:6" ht="14.4" x14ac:dyDescent="0.3">
      <c r="A4697"/>
      <c r="B4697"/>
      <c r="C4697"/>
      <c r="D4697"/>
      <c r="E4697"/>
      <c r="F4697"/>
    </row>
    <row r="4698" spans="1:6" ht="14.4" x14ac:dyDescent="0.3">
      <c r="A4698"/>
      <c r="B4698"/>
      <c r="C4698"/>
      <c r="D4698"/>
      <c r="E4698"/>
      <c r="F4698"/>
    </row>
    <row r="4699" spans="1:6" ht="14.4" x14ac:dyDescent="0.3">
      <c r="A4699"/>
      <c r="B4699"/>
      <c r="C4699"/>
      <c r="D4699"/>
      <c r="E4699"/>
      <c r="F4699"/>
    </row>
    <row r="4700" spans="1:6" ht="14.4" x14ac:dyDescent="0.3">
      <c r="A4700"/>
      <c r="B4700"/>
      <c r="C4700"/>
      <c r="D4700"/>
      <c r="E4700"/>
      <c r="F4700"/>
    </row>
    <row r="4701" spans="1:6" ht="14.4" x14ac:dyDescent="0.3">
      <c r="A4701"/>
      <c r="B4701"/>
      <c r="C4701"/>
      <c r="D4701"/>
      <c r="E4701"/>
      <c r="F4701"/>
    </row>
    <row r="4702" spans="1:6" ht="14.4" x14ac:dyDescent="0.3">
      <c r="A4702"/>
      <c r="B4702"/>
      <c r="C4702"/>
      <c r="D4702"/>
      <c r="E4702"/>
      <c r="F4702"/>
    </row>
    <row r="4703" spans="1:6" ht="14.4" x14ac:dyDescent="0.3">
      <c r="A4703"/>
      <c r="B4703"/>
      <c r="C4703"/>
      <c r="D4703"/>
      <c r="E4703"/>
      <c r="F4703"/>
    </row>
    <row r="4704" spans="1:6" ht="14.4" x14ac:dyDescent="0.3">
      <c r="A4704"/>
      <c r="B4704"/>
      <c r="C4704"/>
      <c r="D4704"/>
      <c r="E4704"/>
      <c r="F4704"/>
    </row>
    <row r="4705" spans="1:6" ht="14.4" x14ac:dyDescent="0.3">
      <c r="A4705"/>
      <c r="B4705"/>
      <c r="C4705"/>
      <c r="D4705"/>
      <c r="E4705"/>
      <c r="F4705"/>
    </row>
    <row r="4706" spans="1:6" ht="14.4" x14ac:dyDescent="0.3">
      <c r="A4706"/>
      <c r="B4706"/>
      <c r="C4706"/>
      <c r="D4706"/>
      <c r="E4706"/>
      <c r="F4706"/>
    </row>
    <row r="4707" spans="1:6" ht="14.4" x14ac:dyDescent="0.3">
      <c r="A4707"/>
      <c r="B4707"/>
      <c r="C4707"/>
      <c r="D4707"/>
      <c r="E4707"/>
      <c r="F4707"/>
    </row>
    <row r="4708" spans="1:6" ht="14.4" x14ac:dyDescent="0.3">
      <c r="A4708"/>
      <c r="B4708"/>
      <c r="C4708"/>
      <c r="D4708"/>
      <c r="E4708"/>
      <c r="F4708"/>
    </row>
    <row r="4709" spans="1:6" ht="14.4" x14ac:dyDescent="0.3">
      <c r="A4709"/>
      <c r="B4709"/>
      <c r="C4709"/>
      <c r="D4709"/>
      <c r="E4709"/>
      <c r="F4709"/>
    </row>
    <row r="4710" spans="1:6" ht="14.4" x14ac:dyDescent="0.3">
      <c r="A4710"/>
      <c r="B4710"/>
      <c r="C4710"/>
      <c r="D4710"/>
      <c r="E4710"/>
      <c r="F4710"/>
    </row>
    <row r="4711" spans="1:6" ht="14.4" x14ac:dyDescent="0.3">
      <c r="A4711"/>
      <c r="B4711"/>
      <c r="C4711"/>
      <c r="D4711"/>
      <c r="E4711"/>
      <c r="F4711"/>
    </row>
    <row r="4712" spans="1:6" ht="14.4" x14ac:dyDescent="0.3">
      <c r="A4712"/>
      <c r="B4712"/>
      <c r="C4712"/>
      <c r="D4712"/>
      <c r="E4712"/>
      <c r="F4712"/>
    </row>
    <row r="4713" spans="1:6" ht="14.4" x14ac:dyDescent="0.3">
      <c r="A4713"/>
      <c r="B4713"/>
      <c r="C4713"/>
      <c r="D4713"/>
      <c r="E4713"/>
      <c r="F4713"/>
    </row>
    <row r="4714" spans="1:6" ht="14.4" x14ac:dyDescent="0.3">
      <c r="A4714"/>
      <c r="B4714"/>
      <c r="C4714"/>
      <c r="D4714"/>
      <c r="E4714"/>
      <c r="F4714"/>
    </row>
    <row r="4715" spans="1:6" ht="14.4" x14ac:dyDescent="0.3">
      <c r="A4715"/>
      <c r="B4715"/>
      <c r="C4715"/>
      <c r="D4715"/>
      <c r="E4715"/>
      <c r="F4715"/>
    </row>
    <row r="4716" spans="1:6" ht="14.4" x14ac:dyDescent="0.3">
      <c r="A4716"/>
      <c r="B4716"/>
      <c r="C4716"/>
      <c r="D4716"/>
      <c r="E4716"/>
      <c r="F4716"/>
    </row>
    <row r="4717" spans="1:6" ht="14.4" x14ac:dyDescent="0.3">
      <c r="A4717"/>
      <c r="B4717"/>
      <c r="C4717"/>
      <c r="D4717"/>
      <c r="E4717"/>
      <c r="F4717"/>
    </row>
    <row r="4718" spans="1:6" ht="14.4" x14ac:dyDescent="0.3">
      <c r="A4718"/>
      <c r="B4718"/>
      <c r="C4718"/>
      <c r="D4718"/>
      <c r="E4718"/>
      <c r="F4718"/>
    </row>
    <row r="4719" spans="1:6" ht="14.4" x14ac:dyDescent="0.3">
      <c r="A4719"/>
      <c r="B4719"/>
      <c r="C4719"/>
      <c r="D4719"/>
      <c r="E4719"/>
      <c r="F4719"/>
    </row>
    <row r="4720" spans="1:6" ht="14.4" x14ac:dyDescent="0.3">
      <c r="A4720"/>
      <c r="B4720"/>
      <c r="C4720"/>
      <c r="D4720"/>
      <c r="E4720"/>
      <c r="F4720"/>
    </row>
    <row r="4721" spans="1:6" ht="14.4" x14ac:dyDescent="0.3">
      <c r="A4721"/>
      <c r="B4721"/>
      <c r="C4721"/>
      <c r="D4721"/>
      <c r="E4721"/>
      <c r="F4721"/>
    </row>
    <row r="4722" spans="1:6" ht="14.4" x14ac:dyDescent="0.3">
      <c r="A4722"/>
      <c r="B4722"/>
      <c r="C4722"/>
      <c r="D4722"/>
      <c r="E4722"/>
      <c r="F4722"/>
    </row>
    <row r="4723" spans="1:6" ht="14.4" x14ac:dyDescent="0.3">
      <c r="A4723"/>
      <c r="B4723"/>
      <c r="C4723"/>
      <c r="D4723"/>
      <c r="E4723"/>
      <c r="F4723"/>
    </row>
    <row r="4724" spans="1:6" ht="14.4" x14ac:dyDescent="0.3">
      <c r="A4724"/>
      <c r="B4724"/>
      <c r="C4724"/>
      <c r="D4724"/>
      <c r="E4724"/>
      <c r="F4724"/>
    </row>
    <row r="4725" spans="1:6" ht="14.4" x14ac:dyDescent="0.3">
      <c r="A4725"/>
      <c r="B4725"/>
      <c r="C4725"/>
      <c r="D4725"/>
      <c r="E4725"/>
      <c r="F4725"/>
    </row>
    <row r="4726" spans="1:6" ht="14.4" x14ac:dyDescent="0.3">
      <c r="A4726"/>
      <c r="B4726"/>
      <c r="C4726"/>
      <c r="D4726"/>
      <c r="E4726"/>
      <c r="F4726"/>
    </row>
    <row r="4727" spans="1:6" ht="14.4" x14ac:dyDescent="0.3">
      <c r="A4727"/>
      <c r="B4727"/>
      <c r="C4727"/>
      <c r="D4727"/>
      <c r="E4727"/>
      <c r="F4727"/>
    </row>
    <row r="4728" spans="1:6" ht="14.4" x14ac:dyDescent="0.3">
      <c r="A4728"/>
      <c r="B4728"/>
      <c r="C4728"/>
      <c r="D4728"/>
      <c r="E4728"/>
      <c r="F4728"/>
    </row>
    <row r="4729" spans="1:6" ht="14.4" x14ac:dyDescent="0.3">
      <c r="A4729"/>
      <c r="B4729"/>
      <c r="C4729"/>
      <c r="D4729"/>
      <c r="E4729"/>
      <c r="F4729"/>
    </row>
    <row r="4730" spans="1:6" ht="14.4" x14ac:dyDescent="0.3">
      <c r="A4730"/>
      <c r="B4730"/>
      <c r="C4730"/>
      <c r="D4730"/>
      <c r="E4730"/>
      <c r="F4730"/>
    </row>
    <row r="4731" spans="1:6" ht="14.4" x14ac:dyDescent="0.3">
      <c r="A4731"/>
      <c r="B4731"/>
      <c r="C4731"/>
      <c r="D4731"/>
      <c r="E4731"/>
      <c r="F4731"/>
    </row>
    <row r="4732" spans="1:6" ht="14.4" x14ac:dyDescent="0.3">
      <c r="A4732"/>
      <c r="B4732"/>
      <c r="C4732"/>
      <c r="D4732"/>
      <c r="E4732"/>
      <c r="F4732"/>
    </row>
    <row r="4733" spans="1:6" ht="14.4" x14ac:dyDescent="0.3">
      <c r="A4733"/>
      <c r="B4733"/>
      <c r="C4733"/>
      <c r="D4733"/>
      <c r="E4733"/>
      <c r="F4733"/>
    </row>
    <row r="4734" spans="1:6" ht="14.4" x14ac:dyDescent="0.3">
      <c r="A4734"/>
      <c r="B4734"/>
      <c r="C4734"/>
      <c r="D4734"/>
      <c r="E4734"/>
      <c r="F4734"/>
    </row>
    <row r="4735" spans="1:6" ht="14.4" x14ac:dyDescent="0.3">
      <c r="A4735"/>
      <c r="B4735"/>
      <c r="C4735"/>
      <c r="D4735"/>
      <c r="E4735"/>
      <c r="F4735"/>
    </row>
    <row r="4736" spans="1:6" ht="14.4" x14ac:dyDescent="0.3">
      <c r="A4736"/>
      <c r="B4736"/>
      <c r="C4736"/>
      <c r="D4736"/>
      <c r="E4736"/>
      <c r="F4736"/>
    </row>
    <row r="4737" spans="1:6" ht="14.4" x14ac:dyDescent="0.3">
      <c r="A4737"/>
      <c r="B4737"/>
      <c r="C4737"/>
      <c r="D4737"/>
      <c r="E4737"/>
      <c r="F4737"/>
    </row>
    <row r="4738" spans="1:6" ht="14.4" x14ac:dyDescent="0.3">
      <c r="A4738"/>
      <c r="B4738"/>
      <c r="C4738"/>
      <c r="D4738"/>
      <c r="E4738"/>
      <c r="F4738"/>
    </row>
    <row r="4739" spans="1:6" ht="14.4" x14ac:dyDescent="0.3">
      <c r="A4739"/>
      <c r="B4739"/>
      <c r="C4739"/>
      <c r="D4739"/>
      <c r="E4739"/>
      <c r="F4739"/>
    </row>
    <row r="4740" spans="1:6" ht="14.4" x14ac:dyDescent="0.3">
      <c r="A4740"/>
      <c r="B4740"/>
      <c r="C4740"/>
      <c r="D4740"/>
      <c r="E4740"/>
      <c r="F4740"/>
    </row>
    <row r="4741" spans="1:6" ht="14.4" x14ac:dyDescent="0.3">
      <c r="A4741"/>
      <c r="B4741"/>
      <c r="C4741"/>
      <c r="D4741"/>
      <c r="E4741"/>
      <c r="F4741"/>
    </row>
    <row r="4742" spans="1:6" ht="14.4" x14ac:dyDescent="0.3">
      <c r="A4742"/>
      <c r="B4742"/>
      <c r="C4742"/>
      <c r="D4742"/>
      <c r="E4742"/>
      <c r="F4742"/>
    </row>
    <row r="4743" spans="1:6" ht="14.4" x14ac:dyDescent="0.3">
      <c r="A4743"/>
      <c r="B4743"/>
      <c r="C4743"/>
      <c r="D4743"/>
      <c r="E4743"/>
      <c r="F4743"/>
    </row>
    <row r="4744" spans="1:6" ht="14.4" x14ac:dyDescent="0.3">
      <c r="A4744"/>
      <c r="B4744"/>
      <c r="C4744"/>
      <c r="D4744"/>
      <c r="E4744"/>
      <c r="F4744"/>
    </row>
    <row r="4745" spans="1:6" ht="14.4" x14ac:dyDescent="0.3">
      <c r="A4745"/>
      <c r="B4745"/>
      <c r="C4745"/>
      <c r="D4745"/>
      <c r="E4745"/>
      <c r="F4745"/>
    </row>
    <row r="4746" spans="1:6" ht="14.4" x14ac:dyDescent="0.3">
      <c r="A4746"/>
      <c r="B4746"/>
      <c r="C4746"/>
      <c r="D4746"/>
      <c r="E4746"/>
      <c r="F4746"/>
    </row>
    <row r="4747" spans="1:6" ht="14.4" x14ac:dyDescent="0.3">
      <c r="A4747"/>
      <c r="B4747"/>
      <c r="C4747"/>
      <c r="D4747"/>
      <c r="E4747"/>
      <c r="F4747"/>
    </row>
    <row r="4748" spans="1:6" ht="14.4" x14ac:dyDescent="0.3">
      <c r="A4748"/>
      <c r="B4748"/>
      <c r="C4748"/>
      <c r="D4748"/>
      <c r="E4748"/>
      <c r="F4748"/>
    </row>
    <row r="4749" spans="1:6" ht="14.4" x14ac:dyDescent="0.3">
      <c r="A4749"/>
      <c r="B4749"/>
      <c r="C4749"/>
      <c r="D4749"/>
      <c r="E4749"/>
      <c r="F4749"/>
    </row>
    <row r="4750" spans="1:6" ht="14.4" x14ac:dyDescent="0.3">
      <c r="A4750"/>
      <c r="B4750"/>
      <c r="C4750"/>
      <c r="D4750"/>
      <c r="E4750"/>
      <c r="F4750"/>
    </row>
    <row r="4751" spans="1:6" ht="14.4" x14ac:dyDescent="0.3">
      <c r="A4751"/>
      <c r="B4751"/>
      <c r="C4751"/>
      <c r="D4751"/>
      <c r="E4751"/>
      <c r="F4751"/>
    </row>
    <row r="4752" spans="1:6" ht="14.4" x14ac:dyDescent="0.3">
      <c r="A4752"/>
      <c r="B4752"/>
      <c r="C4752"/>
      <c r="D4752"/>
      <c r="E4752"/>
      <c r="F4752"/>
    </row>
    <row r="4753" spans="1:6" ht="14.4" x14ac:dyDescent="0.3">
      <c r="A4753"/>
      <c r="B4753"/>
      <c r="C4753"/>
      <c r="D4753"/>
      <c r="E4753"/>
      <c r="F4753"/>
    </row>
    <row r="4754" spans="1:6" ht="14.4" x14ac:dyDescent="0.3">
      <c r="A4754"/>
      <c r="B4754"/>
      <c r="C4754"/>
      <c r="D4754"/>
      <c r="E4754"/>
      <c r="F4754"/>
    </row>
    <row r="4755" spans="1:6" ht="14.4" x14ac:dyDescent="0.3">
      <c r="A4755"/>
      <c r="B4755"/>
      <c r="C4755"/>
      <c r="D4755"/>
      <c r="E4755"/>
      <c r="F4755"/>
    </row>
    <row r="4756" spans="1:6" ht="14.4" x14ac:dyDescent="0.3">
      <c r="A4756"/>
      <c r="B4756"/>
      <c r="C4756"/>
      <c r="D4756"/>
      <c r="E4756"/>
      <c r="F4756"/>
    </row>
    <row r="4757" spans="1:6" ht="14.4" x14ac:dyDescent="0.3">
      <c r="A4757"/>
      <c r="B4757"/>
      <c r="C4757"/>
      <c r="D4757"/>
      <c r="E4757"/>
      <c r="F4757"/>
    </row>
    <row r="4758" spans="1:6" ht="14.4" x14ac:dyDescent="0.3">
      <c r="A4758"/>
      <c r="B4758"/>
      <c r="C4758"/>
      <c r="D4758"/>
      <c r="E4758"/>
      <c r="F4758"/>
    </row>
    <row r="4759" spans="1:6" ht="14.4" x14ac:dyDescent="0.3">
      <c r="A4759"/>
      <c r="B4759"/>
      <c r="C4759"/>
      <c r="D4759"/>
      <c r="E4759"/>
      <c r="F4759"/>
    </row>
    <row r="4760" spans="1:6" ht="14.4" x14ac:dyDescent="0.3">
      <c r="A4760"/>
      <c r="B4760"/>
      <c r="C4760"/>
      <c r="D4760"/>
      <c r="E4760"/>
      <c r="F4760"/>
    </row>
    <row r="4761" spans="1:6" ht="14.4" x14ac:dyDescent="0.3">
      <c r="A4761"/>
      <c r="B4761"/>
      <c r="C4761"/>
      <c r="D4761"/>
      <c r="E4761"/>
      <c r="F4761"/>
    </row>
    <row r="4762" spans="1:6" ht="14.4" x14ac:dyDescent="0.3">
      <c r="A4762"/>
      <c r="B4762"/>
      <c r="C4762"/>
      <c r="D4762"/>
      <c r="E4762"/>
      <c r="F4762"/>
    </row>
    <row r="4763" spans="1:6" ht="14.4" x14ac:dyDescent="0.3">
      <c r="A4763"/>
      <c r="B4763"/>
      <c r="C4763"/>
      <c r="D4763"/>
      <c r="E4763"/>
      <c r="F4763"/>
    </row>
    <row r="4764" spans="1:6" ht="14.4" x14ac:dyDescent="0.3">
      <c r="A4764"/>
      <c r="B4764"/>
      <c r="C4764"/>
      <c r="D4764"/>
      <c r="E4764"/>
      <c r="F4764"/>
    </row>
    <row r="4765" spans="1:6" ht="14.4" x14ac:dyDescent="0.3">
      <c r="A4765"/>
      <c r="B4765"/>
      <c r="C4765"/>
      <c r="D4765"/>
      <c r="E4765"/>
      <c r="F4765"/>
    </row>
    <row r="4766" spans="1:6" ht="14.4" x14ac:dyDescent="0.3">
      <c r="A4766"/>
      <c r="B4766"/>
      <c r="C4766"/>
      <c r="D4766"/>
      <c r="E4766"/>
      <c r="F4766"/>
    </row>
    <row r="4767" spans="1:6" ht="14.4" x14ac:dyDescent="0.3">
      <c r="A4767"/>
      <c r="B4767"/>
      <c r="C4767"/>
      <c r="D4767"/>
      <c r="E4767"/>
      <c r="F4767"/>
    </row>
    <row r="4768" spans="1:6" ht="14.4" x14ac:dyDescent="0.3">
      <c r="A4768"/>
      <c r="B4768"/>
      <c r="C4768"/>
      <c r="D4768"/>
      <c r="E4768"/>
      <c r="F4768"/>
    </row>
    <row r="4769" spans="1:6" ht="14.4" x14ac:dyDescent="0.3">
      <c r="A4769"/>
      <c r="B4769"/>
      <c r="C4769"/>
      <c r="D4769"/>
      <c r="E4769"/>
      <c r="F4769"/>
    </row>
    <row r="4770" spans="1:6" ht="14.4" x14ac:dyDescent="0.3">
      <c r="A4770"/>
      <c r="B4770"/>
      <c r="C4770"/>
      <c r="D4770"/>
      <c r="E4770"/>
      <c r="F4770"/>
    </row>
    <row r="4771" spans="1:6" ht="14.4" x14ac:dyDescent="0.3">
      <c r="A4771"/>
      <c r="B4771"/>
      <c r="C4771"/>
      <c r="D4771"/>
      <c r="E4771"/>
      <c r="F4771"/>
    </row>
    <row r="4772" spans="1:6" ht="14.4" x14ac:dyDescent="0.3">
      <c r="A4772"/>
      <c r="B4772"/>
      <c r="C4772"/>
      <c r="D4772"/>
      <c r="E4772"/>
      <c r="F4772"/>
    </row>
    <row r="4773" spans="1:6" ht="14.4" x14ac:dyDescent="0.3">
      <c r="A4773"/>
      <c r="B4773"/>
      <c r="C4773"/>
      <c r="D4773"/>
      <c r="E4773"/>
      <c r="F4773"/>
    </row>
    <row r="4774" spans="1:6" ht="14.4" x14ac:dyDescent="0.3">
      <c r="A4774"/>
      <c r="B4774"/>
      <c r="C4774"/>
      <c r="D4774"/>
      <c r="E4774"/>
      <c r="F4774"/>
    </row>
    <row r="4775" spans="1:6" ht="14.4" x14ac:dyDescent="0.3">
      <c r="A4775"/>
      <c r="B4775"/>
      <c r="C4775"/>
      <c r="D4775"/>
      <c r="E4775"/>
      <c r="F4775"/>
    </row>
    <row r="4776" spans="1:6" ht="14.4" x14ac:dyDescent="0.3">
      <c r="A4776"/>
      <c r="B4776"/>
      <c r="C4776"/>
      <c r="D4776"/>
      <c r="E4776"/>
      <c r="F4776"/>
    </row>
    <row r="4777" spans="1:6" ht="14.4" x14ac:dyDescent="0.3">
      <c r="A4777"/>
      <c r="B4777"/>
      <c r="C4777"/>
      <c r="D4777"/>
      <c r="E4777"/>
      <c r="F4777"/>
    </row>
    <row r="4778" spans="1:6" ht="14.4" x14ac:dyDescent="0.3">
      <c r="A4778"/>
      <c r="B4778"/>
      <c r="C4778"/>
      <c r="D4778"/>
      <c r="E4778"/>
      <c r="F4778"/>
    </row>
    <row r="4779" spans="1:6" ht="14.4" x14ac:dyDescent="0.3">
      <c r="A4779"/>
      <c r="B4779"/>
      <c r="C4779"/>
      <c r="D4779"/>
      <c r="E4779"/>
      <c r="F4779"/>
    </row>
    <row r="4780" spans="1:6" ht="14.4" x14ac:dyDescent="0.3">
      <c r="A4780"/>
      <c r="B4780"/>
      <c r="C4780"/>
      <c r="D4780"/>
      <c r="E4780"/>
      <c r="F4780"/>
    </row>
    <row r="4781" spans="1:6" ht="14.4" x14ac:dyDescent="0.3">
      <c r="A4781"/>
      <c r="B4781"/>
      <c r="C4781"/>
      <c r="D4781"/>
      <c r="E4781"/>
      <c r="F4781"/>
    </row>
    <row r="4782" spans="1:6" ht="14.4" x14ac:dyDescent="0.3">
      <c r="A4782"/>
      <c r="B4782"/>
      <c r="C4782"/>
      <c r="D4782"/>
      <c r="E4782"/>
      <c r="F4782"/>
    </row>
    <row r="4783" spans="1:6" ht="14.4" x14ac:dyDescent="0.3">
      <c r="A4783"/>
      <c r="B4783"/>
      <c r="C4783"/>
      <c r="D4783"/>
      <c r="E4783"/>
      <c r="F4783"/>
    </row>
    <row r="4784" spans="1:6" ht="14.4" x14ac:dyDescent="0.3">
      <c r="A4784"/>
      <c r="B4784"/>
      <c r="C4784"/>
      <c r="D4784"/>
      <c r="E4784"/>
      <c r="F4784"/>
    </row>
    <row r="4785" spans="1:6" ht="14.4" x14ac:dyDescent="0.3">
      <c r="A4785"/>
      <c r="B4785"/>
      <c r="C4785"/>
      <c r="D4785"/>
      <c r="E4785"/>
      <c r="F4785"/>
    </row>
    <row r="4786" spans="1:6" ht="14.4" x14ac:dyDescent="0.3">
      <c r="A4786"/>
      <c r="B4786"/>
      <c r="C4786"/>
      <c r="D4786"/>
      <c r="E4786"/>
      <c r="F4786"/>
    </row>
    <row r="4787" spans="1:6" ht="14.4" x14ac:dyDescent="0.3">
      <c r="A4787"/>
      <c r="B4787"/>
      <c r="C4787"/>
      <c r="D4787"/>
      <c r="E4787"/>
      <c r="F4787"/>
    </row>
    <row r="4788" spans="1:6" ht="14.4" x14ac:dyDescent="0.3">
      <c r="A4788"/>
      <c r="B4788"/>
      <c r="C4788"/>
      <c r="D4788"/>
      <c r="E4788"/>
      <c r="F4788"/>
    </row>
    <row r="4789" spans="1:6" ht="14.4" x14ac:dyDescent="0.3">
      <c r="A4789"/>
      <c r="B4789"/>
      <c r="C4789"/>
      <c r="D4789"/>
      <c r="E4789"/>
      <c r="F4789"/>
    </row>
    <row r="4790" spans="1:6" ht="14.4" x14ac:dyDescent="0.3">
      <c r="A4790"/>
      <c r="B4790"/>
      <c r="C4790"/>
      <c r="D4790"/>
      <c r="E4790"/>
      <c r="F4790"/>
    </row>
    <row r="4791" spans="1:6" ht="14.4" x14ac:dyDescent="0.3">
      <c r="A4791"/>
      <c r="B4791"/>
      <c r="C4791"/>
      <c r="D4791"/>
      <c r="E4791"/>
      <c r="F4791"/>
    </row>
    <row r="4792" spans="1:6" ht="14.4" x14ac:dyDescent="0.3">
      <c r="A4792"/>
      <c r="B4792"/>
      <c r="C4792"/>
      <c r="D4792"/>
      <c r="E4792"/>
      <c r="F4792"/>
    </row>
    <row r="4793" spans="1:6" ht="14.4" x14ac:dyDescent="0.3">
      <c r="A4793"/>
      <c r="B4793"/>
      <c r="C4793"/>
      <c r="D4793"/>
      <c r="E4793"/>
      <c r="F4793"/>
    </row>
    <row r="4794" spans="1:6" ht="14.4" x14ac:dyDescent="0.3">
      <c r="A4794"/>
      <c r="B4794"/>
      <c r="C4794"/>
      <c r="D4794"/>
      <c r="E4794"/>
      <c r="F4794"/>
    </row>
    <row r="4795" spans="1:6" ht="14.4" x14ac:dyDescent="0.3">
      <c r="A4795"/>
      <c r="B4795"/>
      <c r="C4795"/>
      <c r="D4795"/>
      <c r="E4795"/>
      <c r="F4795"/>
    </row>
    <row r="4796" spans="1:6" ht="14.4" x14ac:dyDescent="0.3">
      <c r="A4796"/>
      <c r="B4796"/>
      <c r="C4796"/>
      <c r="D4796"/>
      <c r="E4796"/>
      <c r="F4796"/>
    </row>
    <row r="4797" spans="1:6" ht="14.4" x14ac:dyDescent="0.3">
      <c r="A4797"/>
      <c r="B4797"/>
      <c r="C4797"/>
      <c r="D4797"/>
      <c r="E4797"/>
      <c r="F4797"/>
    </row>
    <row r="4798" spans="1:6" ht="14.4" x14ac:dyDescent="0.3">
      <c r="A4798"/>
      <c r="B4798"/>
      <c r="C4798"/>
      <c r="D4798"/>
      <c r="E4798"/>
      <c r="F4798"/>
    </row>
    <row r="4799" spans="1:6" ht="14.4" x14ac:dyDescent="0.3">
      <c r="A4799"/>
      <c r="B4799"/>
      <c r="C4799"/>
      <c r="D4799"/>
      <c r="E4799"/>
      <c r="F4799"/>
    </row>
    <row r="4800" spans="1:6" ht="14.4" x14ac:dyDescent="0.3">
      <c r="A4800"/>
      <c r="B4800"/>
      <c r="C4800"/>
      <c r="D4800"/>
      <c r="E4800"/>
      <c r="F4800"/>
    </row>
    <row r="4801" spans="1:6" ht="14.4" x14ac:dyDescent="0.3">
      <c r="A4801"/>
      <c r="B4801"/>
      <c r="C4801"/>
      <c r="D4801"/>
      <c r="E4801"/>
      <c r="F4801"/>
    </row>
    <row r="4802" spans="1:6" ht="14.4" x14ac:dyDescent="0.3">
      <c r="A4802"/>
      <c r="B4802"/>
      <c r="C4802"/>
      <c r="D4802"/>
      <c r="E4802"/>
      <c r="F4802"/>
    </row>
    <row r="4803" spans="1:6" ht="14.4" x14ac:dyDescent="0.3">
      <c r="A4803"/>
      <c r="B4803"/>
      <c r="C4803"/>
      <c r="D4803"/>
      <c r="E4803"/>
      <c r="F4803"/>
    </row>
    <row r="4804" spans="1:6" ht="14.4" x14ac:dyDescent="0.3">
      <c r="A4804"/>
      <c r="B4804"/>
      <c r="C4804"/>
      <c r="D4804"/>
      <c r="E4804"/>
      <c r="F4804"/>
    </row>
    <row r="4805" spans="1:6" ht="14.4" x14ac:dyDescent="0.3">
      <c r="A4805"/>
      <c r="B4805"/>
      <c r="C4805"/>
      <c r="D4805"/>
      <c r="E4805"/>
      <c r="F4805"/>
    </row>
    <row r="4806" spans="1:6" ht="14.4" x14ac:dyDescent="0.3">
      <c r="A4806"/>
      <c r="B4806"/>
      <c r="C4806"/>
      <c r="D4806"/>
      <c r="E4806"/>
      <c r="F4806"/>
    </row>
    <row r="4807" spans="1:6" ht="14.4" x14ac:dyDescent="0.3">
      <c r="A4807"/>
      <c r="B4807"/>
      <c r="C4807"/>
      <c r="D4807"/>
      <c r="E4807"/>
      <c r="F4807"/>
    </row>
    <row r="4808" spans="1:6" ht="14.4" x14ac:dyDescent="0.3">
      <c r="A4808"/>
      <c r="B4808"/>
      <c r="C4808"/>
      <c r="D4808"/>
      <c r="E4808"/>
      <c r="F4808"/>
    </row>
    <row r="4809" spans="1:6" ht="14.4" x14ac:dyDescent="0.3">
      <c r="A4809"/>
      <c r="B4809"/>
      <c r="C4809"/>
      <c r="D4809"/>
      <c r="E4809"/>
      <c r="F4809"/>
    </row>
    <row r="4810" spans="1:6" ht="14.4" x14ac:dyDescent="0.3">
      <c r="A4810"/>
      <c r="B4810"/>
      <c r="C4810"/>
      <c r="D4810"/>
      <c r="E4810"/>
      <c r="F4810"/>
    </row>
    <row r="4811" spans="1:6" ht="14.4" x14ac:dyDescent="0.3">
      <c r="A4811"/>
      <c r="B4811"/>
      <c r="C4811"/>
      <c r="D4811"/>
      <c r="E4811"/>
      <c r="F4811"/>
    </row>
    <row r="4812" spans="1:6" ht="14.4" x14ac:dyDescent="0.3">
      <c r="A4812"/>
      <c r="B4812"/>
      <c r="C4812"/>
      <c r="D4812"/>
      <c r="E4812"/>
      <c r="F4812"/>
    </row>
    <row r="4813" spans="1:6" ht="14.4" x14ac:dyDescent="0.3">
      <c r="A4813"/>
      <c r="B4813"/>
      <c r="C4813"/>
      <c r="D4813"/>
      <c r="E4813"/>
      <c r="F4813"/>
    </row>
    <row r="4814" spans="1:6" ht="14.4" x14ac:dyDescent="0.3">
      <c r="A4814"/>
      <c r="B4814"/>
      <c r="C4814"/>
      <c r="D4814"/>
      <c r="E4814"/>
      <c r="F4814"/>
    </row>
    <row r="4815" spans="1:6" ht="14.4" x14ac:dyDescent="0.3">
      <c r="A4815"/>
      <c r="B4815"/>
      <c r="C4815"/>
      <c r="D4815"/>
      <c r="E4815"/>
      <c r="F4815"/>
    </row>
    <row r="4816" spans="1:6" ht="14.4" x14ac:dyDescent="0.3">
      <c r="A4816"/>
      <c r="B4816"/>
      <c r="C4816"/>
      <c r="D4816"/>
      <c r="E4816"/>
      <c r="F4816"/>
    </row>
    <row r="4817" spans="1:6" ht="14.4" x14ac:dyDescent="0.3">
      <c r="A4817"/>
      <c r="B4817"/>
      <c r="C4817"/>
      <c r="D4817"/>
      <c r="E4817"/>
      <c r="F4817"/>
    </row>
    <row r="4818" spans="1:6" ht="14.4" x14ac:dyDescent="0.3">
      <c r="A4818"/>
      <c r="B4818"/>
      <c r="C4818"/>
      <c r="D4818"/>
      <c r="E4818"/>
      <c r="F4818"/>
    </row>
    <row r="4819" spans="1:6" ht="14.4" x14ac:dyDescent="0.3">
      <c r="A4819"/>
      <c r="B4819"/>
      <c r="C4819"/>
      <c r="D4819"/>
      <c r="E4819"/>
      <c r="F4819"/>
    </row>
    <row r="4820" spans="1:6" ht="14.4" x14ac:dyDescent="0.3">
      <c r="A4820"/>
      <c r="B4820"/>
      <c r="C4820"/>
      <c r="D4820"/>
      <c r="E4820"/>
      <c r="F4820"/>
    </row>
    <row r="4821" spans="1:6" ht="14.4" x14ac:dyDescent="0.3">
      <c r="A4821"/>
      <c r="B4821"/>
      <c r="C4821"/>
      <c r="D4821"/>
      <c r="E4821"/>
      <c r="F4821"/>
    </row>
    <row r="4822" spans="1:6" ht="14.4" x14ac:dyDescent="0.3">
      <c r="A4822"/>
      <c r="B4822"/>
      <c r="C4822"/>
      <c r="D4822"/>
      <c r="E4822"/>
      <c r="F4822"/>
    </row>
    <row r="4823" spans="1:6" ht="14.4" x14ac:dyDescent="0.3">
      <c r="A4823"/>
      <c r="B4823"/>
      <c r="C4823"/>
      <c r="D4823"/>
      <c r="E4823"/>
      <c r="F4823"/>
    </row>
    <row r="4824" spans="1:6" ht="14.4" x14ac:dyDescent="0.3">
      <c r="A4824"/>
      <c r="B4824"/>
      <c r="C4824"/>
      <c r="D4824"/>
      <c r="E4824"/>
      <c r="F4824"/>
    </row>
    <row r="4825" spans="1:6" ht="14.4" x14ac:dyDescent="0.3">
      <c r="A4825"/>
      <c r="B4825"/>
      <c r="C4825"/>
      <c r="D4825"/>
      <c r="E4825"/>
      <c r="F4825"/>
    </row>
    <row r="4826" spans="1:6" ht="14.4" x14ac:dyDescent="0.3">
      <c r="A4826"/>
      <c r="B4826"/>
      <c r="C4826"/>
      <c r="D4826"/>
      <c r="E4826"/>
      <c r="F4826"/>
    </row>
    <row r="4827" spans="1:6" ht="14.4" x14ac:dyDescent="0.3">
      <c r="A4827"/>
      <c r="B4827"/>
      <c r="C4827"/>
      <c r="D4827"/>
      <c r="E4827"/>
      <c r="F4827"/>
    </row>
    <row r="4828" spans="1:6" ht="14.4" x14ac:dyDescent="0.3">
      <c r="A4828"/>
      <c r="B4828"/>
      <c r="C4828"/>
      <c r="D4828"/>
      <c r="E4828"/>
      <c r="F4828"/>
    </row>
    <row r="4829" spans="1:6" ht="14.4" x14ac:dyDescent="0.3">
      <c r="A4829"/>
      <c r="B4829"/>
      <c r="C4829"/>
      <c r="D4829"/>
      <c r="E4829"/>
      <c r="F4829"/>
    </row>
    <row r="4830" spans="1:6" ht="14.4" x14ac:dyDescent="0.3">
      <c r="A4830"/>
      <c r="B4830"/>
      <c r="C4830"/>
      <c r="D4830"/>
      <c r="E4830"/>
      <c r="F4830"/>
    </row>
    <row r="4831" spans="1:6" ht="14.4" x14ac:dyDescent="0.3">
      <c r="A4831"/>
      <c r="B4831"/>
      <c r="C4831"/>
      <c r="D4831"/>
      <c r="E4831"/>
      <c r="F4831"/>
    </row>
    <row r="4832" spans="1:6" ht="14.4" x14ac:dyDescent="0.3">
      <c r="A4832"/>
      <c r="B4832"/>
      <c r="C4832"/>
      <c r="D4832"/>
      <c r="E4832"/>
      <c r="F4832"/>
    </row>
    <row r="4833" spans="1:6" ht="14.4" x14ac:dyDescent="0.3">
      <c r="A4833"/>
      <c r="B4833"/>
      <c r="C4833"/>
      <c r="D4833"/>
      <c r="E4833"/>
      <c r="F4833"/>
    </row>
    <row r="4834" spans="1:6" ht="14.4" x14ac:dyDescent="0.3">
      <c r="A4834"/>
      <c r="B4834"/>
      <c r="C4834"/>
      <c r="D4834"/>
      <c r="E4834"/>
      <c r="F4834"/>
    </row>
    <row r="4835" spans="1:6" ht="14.4" x14ac:dyDescent="0.3">
      <c r="A4835"/>
      <c r="B4835"/>
      <c r="C4835"/>
      <c r="D4835"/>
      <c r="E4835"/>
      <c r="F4835"/>
    </row>
    <row r="4836" spans="1:6" ht="14.4" x14ac:dyDescent="0.3">
      <c r="A4836"/>
      <c r="B4836"/>
      <c r="C4836"/>
      <c r="D4836"/>
      <c r="E4836"/>
      <c r="F4836"/>
    </row>
    <row r="4837" spans="1:6" ht="14.4" x14ac:dyDescent="0.3">
      <c r="A4837"/>
      <c r="B4837"/>
      <c r="C4837"/>
      <c r="D4837"/>
      <c r="E4837"/>
      <c r="F4837"/>
    </row>
    <row r="4838" spans="1:6" ht="14.4" x14ac:dyDescent="0.3">
      <c r="A4838"/>
      <c r="B4838"/>
      <c r="C4838"/>
      <c r="D4838"/>
      <c r="E4838"/>
      <c r="F4838"/>
    </row>
    <row r="4839" spans="1:6" ht="14.4" x14ac:dyDescent="0.3">
      <c r="A4839"/>
      <c r="B4839"/>
      <c r="C4839"/>
      <c r="D4839"/>
      <c r="E4839"/>
      <c r="F4839"/>
    </row>
    <row r="4840" spans="1:6" ht="14.4" x14ac:dyDescent="0.3">
      <c r="A4840"/>
      <c r="B4840"/>
      <c r="C4840"/>
      <c r="D4840"/>
      <c r="E4840"/>
      <c r="F4840"/>
    </row>
    <row r="4841" spans="1:6" ht="14.4" x14ac:dyDescent="0.3">
      <c r="A4841"/>
      <c r="B4841"/>
      <c r="C4841"/>
      <c r="D4841"/>
      <c r="E4841"/>
      <c r="F4841"/>
    </row>
    <row r="4842" spans="1:6" ht="14.4" x14ac:dyDescent="0.3">
      <c r="A4842"/>
      <c r="B4842"/>
      <c r="C4842"/>
      <c r="D4842"/>
      <c r="E4842"/>
      <c r="F4842"/>
    </row>
    <row r="4843" spans="1:6" ht="14.4" x14ac:dyDescent="0.3">
      <c r="A4843"/>
      <c r="B4843"/>
      <c r="C4843"/>
      <c r="D4843"/>
      <c r="E4843"/>
      <c r="F4843"/>
    </row>
    <row r="4844" spans="1:6" ht="14.4" x14ac:dyDescent="0.3">
      <c r="A4844"/>
      <c r="B4844"/>
      <c r="C4844"/>
      <c r="D4844"/>
      <c r="E4844"/>
      <c r="F4844"/>
    </row>
    <row r="4845" spans="1:6" ht="14.4" x14ac:dyDescent="0.3">
      <c r="A4845"/>
      <c r="B4845"/>
      <c r="C4845"/>
      <c r="D4845"/>
      <c r="E4845"/>
      <c r="F4845"/>
    </row>
    <row r="4846" spans="1:6" ht="14.4" x14ac:dyDescent="0.3">
      <c r="A4846"/>
      <c r="B4846"/>
      <c r="C4846"/>
      <c r="D4846"/>
      <c r="E4846"/>
      <c r="F4846"/>
    </row>
    <row r="4847" spans="1:6" ht="14.4" x14ac:dyDescent="0.3">
      <c r="A4847"/>
      <c r="B4847"/>
      <c r="C4847"/>
      <c r="D4847"/>
      <c r="E4847"/>
      <c r="F4847"/>
    </row>
    <row r="4848" spans="1:6" ht="14.4" x14ac:dyDescent="0.3">
      <c r="A4848"/>
      <c r="B4848"/>
      <c r="C4848"/>
      <c r="D4848"/>
      <c r="E4848"/>
      <c r="F4848"/>
    </row>
    <row r="4849" spans="1:6" ht="14.4" x14ac:dyDescent="0.3">
      <c r="A4849"/>
      <c r="B4849"/>
      <c r="C4849"/>
      <c r="D4849"/>
      <c r="E4849"/>
      <c r="F4849"/>
    </row>
    <row r="4850" spans="1:6" ht="14.4" x14ac:dyDescent="0.3">
      <c r="A4850"/>
      <c r="B4850"/>
      <c r="C4850"/>
      <c r="D4850"/>
      <c r="E4850"/>
      <c r="F4850"/>
    </row>
    <row r="4851" spans="1:6" ht="14.4" x14ac:dyDescent="0.3">
      <c r="A4851"/>
      <c r="B4851"/>
      <c r="C4851"/>
      <c r="D4851"/>
      <c r="E4851"/>
      <c r="F4851"/>
    </row>
    <row r="4852" spans="1:6" ht="14.4" x14ac:dyDescent="0.3">
      <c r="A4852"/>
      <c r="B4852"/>
      <c r="C4852"/>
      <c r="D4852"/>
      <c r="E4852"/>
      <c r="F4852"/>
    </row>
    <row r="4853" spans="1:6" ht="14.4" x14ac:dyDescent="0.3">
      <c r="A4853"/>
      <c r="B4853"/>
      <c r="C4853"/>
      <c r="D4853"/>
      <c r="E4853"/>
      <c r="F4853"/>
    </row>
    <row r="4854" spans="1:6" ht="14.4" x14ac:dyDescent="0.3">
      <c r="A4854"/>
      <c r="B4854"/>
      <c r="C4854"/>
      <c r="D4854"/>
      <c r="E4854"/>
      <c r="F4854"/>
    </row>
    <row r="4855" spans="1:6" ht="14.4" x14ac:dyDescent="0.3">
      <c r="A4855"/>
      <c r="B4855"/>
      <c r="C4855"/>
      <c r="D4855"/>
      <c r="E4855"/>
      <c r="F4855"/>
    </row>
    <row r="4856" spans="1:6" ht="14.4" x14ac:dyDescent="0.3">
      <c r="A4856"/>
      <c r="B4856"/>
      <c r="C4856"/>
      <c r="D4856"/>
      <c r="E4856"/>
      <c r="F4856"/>
    </row>
    <row r="4857" spans="1:6" ht="14.4" x14ac:dyDescent="0.3">
      <c r="A4857"/>
      <c r="B4857"/>
      <c r="C4857"/>
      <c r="D4857"/>
      <c r="E4857"/>
      <c r="F4857"/>
    </row>
    <row r="4858" spans="1:6" ht="14.4" x14ac:dyDescent="0.3">
      <c r="A4858"/>
      <c r="B4858"/>
      <c r="C4858"/>
      <c r="D4858"/>
      <c r="E4858"/>
      <c r="F4858"/>
    </row>
    <row r="4859" spans="1:6" ht="14.4" x14ac:dyDescent="0.3">
      <c r="A4859"/>
      <c r="B4859"/>
      <c r="C4859"/>
      <c r="D4859"/>
      <c r="E4859"/>
      <c r="F4859"/>
    </row>
    <row r="4860" spans="1:6" ht="14.4" x14ac:dyDescent="0.3">
      <c r="A4860"/>
      <c r="B4860"/>
      <c r="C4860"/>
      <c r="D4860"/>
      <c r="E4860"/>
      <c r="F4860"/>
    </row>
    <row r="4861" spans="1:6" ht="14.4" x14ac:dyDescent="0.3">
      <c r="A4861"/>
      <c r="B4861"/>
      <c r="C4861"/>
      <c r="D4861"/>
      <c r="E4861"/>
      <c r="F4861"/>
    </row>
    <row r="4862" spans="1:6" ht="14.4" x14ac:dyDescent="0.3">
      <c r="A4862"/>
      <c r="B4862"/>
      <c r="C4862"/>
      <c r="D4862"/>
      <c r="E4862"/>
      <c r="F4862"/>
    </row>
    <row r="4863" spans="1:6" ht="14.4" x14ac:dyDescent="0.3">
      <c r="A4863"/>
      <c r="B4863"/>
      <c r="C4863"/>
      <c r="D4863"/>
      <c r="E4863"/>
      <c r="F4863"/>
    </row>
    <row r="4864" spans="1:6" ht="14.4" x14ac:dyDescent="0.3">
      <c r="A4864"/>
      <c r="B4864"/>
      <c r="C4864"/>
      <c r="D4864"/>
      <c r="E4864"/>
      <c r="F4864"/>
    </row>
    <row r="4865" spans="1:6" ht="14.4" x14ac:dyDescent="0.3">
      <c r="A4865"/>
      <c r="B4865"/>
      <c r="C4865"/>
      <c r="D4865"/>
      <c r="E4865"/>
      <c r="F4865"/>
    </row>
    <row r="4866" spans="1:6" ht="14.4" x14ac:dyDescent="0.3">
      <c r="A4866"/>
      <c r="B4866"/>
      <c r="C4866"/>
      <c r="D4866"/>
      <c r="E4866"/>
      <c r="F4866"/>
    </row>
    <row r="4867" spans="1:6" ht="14.4" x14ac:dyDescent="0.3">
      <c r="A4867"/>
      <c r="B4867"/>
      <c r="C4867"/>
      <c r="D4867"/>
      <c r="E4867"/>
      <c r="F4867"/>
    </row>
    <row r="4868" spans="1:6" ht="14.4" x14ac:dyDescent="0.3">
      <c r="A4868"/>
      <c r="B4868"/>
      <c r="C4868"/>
      <c r="D4868"/>
      <c r="E4868"/>
      <c r="F4868"/>
    </row>
    <row r="4869" spans="1:6" ht="14.4" x14ac:dyDescent="0.3">
      <c r="A4869"/>
      <c r="B4869"/>
      <c r="C4869"/>
      <c r="D4869"/>
      <c r="E4869"/>
      <c r="F4869"/>
    </row>
    <row r="4870" spans="1:6" ht="14.4" x14ac:dyDescent="0.3">
      <c r="A4870"/>
      <c r="B4870"/>
      <c r="C4870"/>
      <c r="D4870"/>
      <c r="E4870"/>
      <c r="F4870"/>
    </row>
    <row r="4871" spans="1:6" ht="14.4" x14ac:dyDescent="0.3">
      <c r="A4871"/>
      <c r="B4871"/>
      <c r="C4871"/>
      <c r="D4871"/>
      <c r="E4871"/>
      <c r="F4871"/>
    </row>
    <row r="4872" spans="1:6" ht="14.4" x14ac:dyDescent="0.3">
      <c r="A4872"/>
      <c r="B4872"/>
      <c r="C4872"/>
      <c r="D4872"/>
      <c r="E4872"/>
      <c r="F4872"/>
    </row>
    <row r="4873" spans="1:6" ht="14.4" x14ac:dyDescent="0.3">
      <c r="A4873"/>
      <c r="B4873"/>
      <c r="C4873"/>
      <c r="D4873"/>
      <c r="E4873"/>
      <c r="F4873"/>
    </row>
    <row r="4874" spans="1:6" ht="14.4" x14ac:dyDescent="0.3">
      <c r="A4874"/>
      <c r="B4874"/>
      <c r="C4874"/>
      <c r="D4874"/>
      <c r="E4874"/>
      <c r="F4874"/>
    </row>
    <row r="4875" spans="1:6" ht="14.4" x14ac:dyDescent="0.3">
      <c r="A4875"/>
      <c r="B4875"/>
      <c r="C4875"/>
      <c r="D4875"/>
      <c r="E4875"/>
      <c r="F4875"/>
    </row>
    <row r="4876" spans="1:6" ht="14.4" x14ac:dyDescent="0.3">
      <c r="A4876"/>
      <c r="B4876"/>
      <c r="C4876"/>
      <c r="D4876"/>
      <c r="E4876"/>
      <c r="F4876"/>
    </row>
    <row r="4877" spans="1:6" ht="14.4" x14ac:dyDescent="0.3">
      <c r="A4877"/>
      <c r="B4877"/>
      <c r="C4877"/>
      <c r="D4877"/>
      <c r="E4877"/>
      <c r="F4877"/>
    </row>
    <row r="4878" spans="1:6" ht="14.4" x14ac:dyDescent="0.3">
      <c r="A4878"/>
      <c r="B4878"/>
      <c r="C4878"/>
      <c r="D4878"/>
      <c r="E4878"/>
      <c r="F4878"/>
    </row>
    <row r="4879" spans="1:6" ht="14.4" x14ac:dyDescent="0.3">
      <c r="A4879"/>
      <c r="B4879"/>
      <c r="C4879"/>
      <c r="D4879"/>
      <c r="E4879"/>
      <c r="F4879"/>
    </row>
    <row r="4880" spans="1:6" ht="14.4" x14ac:dyDescent="0.3">
      <c r="A4880"/>
      <c r="B4880"/>
      <c r="C4880"/>
      <c r="D4880"/>
      <c r="E4880"/>
      <c r="F4880"/>
    </row>
    <row r="4881" spans="1:6" ht="14.4" x14ac:dyDescent="0.3">
      <c r="A4881"/>
      <c r="B4881"/>
      <c r="C4881"/>
      <c r="D4881"/>
      <c r="E4881"/>
      <c r="F4881"/>
    </row>
    <row r="4882" spans="1:6" ht="14.4" x14ac:dyDescent="0.3">
      <c r="A4882"/>
      <c r="B4882"/>
      <c r="C4882"/>
      <c r="D4882"/>
      <c r="E4882"/>
      <c r="F4882"/>
    </row>
    <row r="4883" spans="1:6" ht="14.4" x14ac:dyDescent="0.3">
      <c r="A4883"/>
      <c r="B4883"/>
      <c r="C4883"/>
      <c r="D4883"/>
      <c r="E4883"/>
      <c r="F4883"/>
    </row>
    <row r="4884" spans="1:6" ht="14.4" x14ac:dyDescent="0.3">
      <c r="A4884"/>
      <c r="B4884"/>
      <c r="C4884"/>
      <c r="D4884"/>
      <c r="E4884"/>
      <c r="F4884"/>
    </row>
    <row r="4885" spans="1:6" ht="14.4" x14ac:dyDescent="0.3">
      <c r="A4885"/>
      <c r="B4885"/>
      <c r="C4885"/>
      <c r="D4885"/>
      <c r="E4885"/>
      <c r="F4885"/>
    </row>
    <row r="4886" spans="1:6" ht="14.4" x14ac:dyDescent="0.3">
      <c r="A4886"/>
      <c r="B4886"/>
      <c r="C4886"/>
      <c r="D4886"/>
      <c r="E4886"/>
      <c r="F4886"/>
    </row>
    <row r="4887" spans="1:6" ht="14.4" x14ac:dyDescent="0.3">
      <c r="A4887"/>
      <c r="B4887"/>
      <c r="C4887"/>
      <c r="D4887"/>
      <c r="E4887"/>
      <c r="F4887"/>
    </row>
    <row r="4888" spans="1:6" ht="14.4" x14ac:dyDescent="0.3">
      <c r="A4888"/>
      <c r="B4888"/>
      <c r="C4888"/>
      <c r="D4888"/>
      <c r="E4888"/>
      <c r="F4888"/>
    </row>
    <row r="4889" spans="1:6" ht="14.4" x14ac:dyDescent="0.3">
      <c r="A4889"/>
      <c r="B4889"/>
      <c r="C4889"/>
      <c r="D4889"/>
      <c r="E4889"/>
      <c r="F4889"/>
    </row>
    <row r="4890" spans="1:6" ht="14.4" x14ac:dyDescent="0.3">
      <c r="A4890"/>
      <c r="B4890"/>
      <c r="C4890"/>
      <c r="D4890"/>
      <c r="E4890"/>
      <c r="F4890"/>
    </row>
    <row r="4891" spans="1:6" ht="14.4" x14ac:dyDescent="0.3">
      <c r="A4891"/>
      <c r="B4891"/>
      <c r="C4891"/>
      <c r="D4891"/>
      <c r="E4891"/>
      <c r="F4891"/>
    </row>
    <row r="4892" spans="1:6" ht="14.4" x14ac:dyDescent="0.3">
      <c r="A4892"/>
      <c r="B4892"/>
      <c r="C4892"/>
      <c r="D4892"/>
      <c r="E4892"/>
      <c r="F4892"/>
    </row>
    <row r="4893" spans="1:6" ht="14.4" x14ac:dyDescent="0.3">
      <c r="A4893"/>
      <c r="B4893"/>
      <c r="C4893"/>
      <c r="D4893"/>
      <c r="E4893"/>
      <c r="F4893"/>
    </row>
    <row r="4894" spans="1:6" ht="14.4" x14ac:dyDescent="0.3">
      <c r="A4894"/>
      <c r="B4894"/>
      <c r="C4894"/>
      <c r="D4894"/>
      <c r="E4894"/>
      <c r="F4894"/>
    </row>
    <row r="4895" spans="1:6" ht="14.4" x14ac:dyDescent="0.3">
      <c r="A4895"/>
      <c r="B4895"/>
      <c r="C4895"/>
      <c r="D4895"/>
      <c r="E4895"/>
      <c r="F4895"/>
    </row>
    <row r="4896" spans="1:6" ht="14.4" x14ac:dyDescent="0.3">
      <c r="A4896"/>
      <c r="B4896"/>
      <c r="C4896"/>
      <c r="D4896"/>
      <c r="E4896"/>
      <c r="F4896"/>
    </row>
    <row r="4897" spans="1:6" ht="14.4" x14ac:dyDescent="0.3">
      <c r="A4897"/>
      <c r="B4897"/>
      <c r="C4897"/>
      <c r="D4897"/>
      <c r="E4897"/>
      <c r="F4897"/>
    </row>
    <row r="4898" spans="1:6" ht="14.4" x14ac:dyDescent="0.3">
      <c r="A4898"/>
      <c r="B4898"/>
      <c r="C4898"/>
      <c r="D4898"/>
      <c r="E4898"/>
      <c r="F4898"/>
    </row>
    <row r="4899" spans="1:6" ht="14.4" x14ac:dyDescent="0.3">
      <c r="A4899"/>
      <c r="B4899"/>
      <c r="C4899"/>
      <c r="D4899"/>
      <c r="E4899"/>
      <c r="F4899"/>
    </row>
    <row r="4900" spans="1:6" ht="14.4" x14ac:dyDescent="0.3">
      <c r="A4900"/>
      <c r="B4900"/>
      <c r="C4900"/>
      <c r="D4900"/>
      <c r="E4900"/>
      <c r="F4900"/>
    </row>
    <row r="4901" spans="1:6" ht="14.4" x14ac:dyDescent="0.3">
      <c r="A4901"/>
      <c r="B4901"/>
      <c r="C4901"/>
      <c r="D4901"/>
      <c r="E4901"/>
      <c r="F4901"/>
    </row>
    <row r="4902" spans="1:6" ht="14.4" x14ac:dyDescent="0.3">
      <c r="A4902"/>
      <c r="B4902"/>
      <c r="C4902"/>
      <c r="D4902"/>
      <c r="E4902"/>
      <c r="F4902"/>
    </row>
    <row r="4903" spans="1:6" ht="14.4" x14ac:dyDescent="0.3">
      <c r="A4903"/>
      <c r="B4903"/>
      <c r="C4903"/>
      <c r="D4903"/>
      <c r="E4903"/>
      <c r="F4903"/>
    </row>
    <row r="4904" spans="1:6" ht="14.4" x14ac:dyDescent="0.3">
      <c r="A4904"/>
      <c r="B4904"/>
      <c r="C4904"/>
      <c r="D4904"/>
      <c r="E4904"/>
      <c r="F4904"/>
    </row>
    <row r="4905" spans="1:6" ht="14.4" x14ac:dyDescent="0.3">
      <c r="A4905"/>
      <c r="B4905"/>
      <c r="C4905"/>
      <c r="D4905"/>
      <c r="E4905"/>
      <c r="F4905"/>
    </row>
    <row r="4906" spans="1:6" ht="14.4" x14ac:dyDescent="0.3">
      <c r="A4906"/>
      <c r="B4906"/>
      <c r="C4906"/>
      <c r="D4906"/>
      <c r="E4906"/>
      <c r="F4906"/>
    </row>
    <row r="4907" spans="1:6" ht="14.4" x14ac:dyDescent="0.3">
      <c r="A4907"/>
      <c r="B4907"/>
      <c r="C4907"/>
      <c r="D4907"/>
      <c r="E4907"/>
      <c r="F4907"/>
    </row>
    <row r="4908" spans="1:6" ht="14.4" x14ac:dyDescent="0.3">
      <c r="A4908"/>
      <c r="B4908"/>
      <c r="C4908"/>
      <c r="D4908"/>
      <c r="E4908"/>
      <c r="F4908"/>
    </row>
    <row r="4909" spans="1:6" ht="14.4" x14ac:dyDescent="0.3">
      <c r="A4909"/>
      <c r="B4909"/>
      <c r="C4909"/>
      <c r="D4909"/>
      <c r="E4909"/>
      <c r="F4909"/>
    </row>
    <row r="4910" spans="1:6" ht="14.4" x14ac:dyDescent="0.3">
      <c r="A4910"/>
      <c r="B4910"/>
      <c r="C4910"/>
      <c r="D4910"/>
      <c r="E4910"/>
      <c r="F4910"/>
    </row>
    <row r="4911" spans="1:6" ht="14.4" x14ac:dyDescent="0.3">
      <c r="A4911"/>
      <c r="B4911"/>
      <c r="C4911"/>
      <c r="D4911"/>
      <c r="E4911"/>
      <c r="F4911"/>
    </row>
    <row r="4912" spans="1:6" ht="14.4" x14ac:dyDescent="0.3">
      <c r="A4912"/>
      <c r="B4912"/>
      <c r="C4912"/>
      <c r="D4912"/>
      <c r="E4912"/>
      <c r="F4912"/>
    </row>
    <row r="4913" spans="1:6" ht="14.4" x14ac:dyDescent="0.3">
      <c r="A4913"/>
      <c r="B4913"/>
      <c r="C4913"/>
      <c r="D4913"/>
      <c r="E4913"/>
      <c r="F4913"/>
    </row>
    <row r="4914" spans="1:6" ht="14.4" x14ac:dyDescent="0.3">
      <c r="A4914"/>
      <c r="B4914"/>
      <c r="C4914"/>
      <c r="D4914"/>
      <c r="E4914"/>
      <c r="F4914"/>
    </row>
    <row r="4915" spans="1:6" ht="14.4" x14ac:dyDescent="0.3">
      <c r="A4915"/>
      <c r="B4915"/>
      <c r="C4915"/>
      <c r="D4915"/>
      <c r="E4915"/>
      <c r="F4915"/>
    </row>
    <row r="4916" spans="1:6" ht="14.4" x14ac:dyDescent="0.3">
      <c r="A4916"/>
      <c r="B4916"/>
      <c r="C4916"/>
      <c r="D4916"/>
      <c r="E4916"/>
      <c r="F4916"/>
    </row>
    <row r="4917" spans="1:6" ht="14.4" x14ac:dyDescent="0.3">
      <c r="A4917"/>
      <c r="B4917"/>
      <c r="C4917"/>
      <c r="D4917"/>
      <c r="E4917"/>
      <c r="F4917"/>
    </row>
    <row r="4918" spans="1:6" ht="14.4" x14ac:dyDescent="0.3">
      <c r="A4918"/>
      <c r="B4918"/>
      <c r="C4918"/>
      <c r="D4918"/>
      <c r="E4918"/>
      <c r="F4918"/>
    </row>
    <row r="4919" spans="1:6" ht="14.4" x14ac:dyDescent="0.3">
      <c r="A4919"/>
      <c r="B4919"/>
      <c r="C4919"/>
      <c r="D4919"/>
      <c r="E4919"/>
      <c r="F4919"/>
    </row>
    <row r="4920" spans="1:6" ht="14.4" x14ac:dyDescent="0.3">
      <c r="A4920"/>
      <c r="B4920"/>
      <c r="C4920"/>
      <c r="D4920"/>
      <c r="E4920"/>
      <c r="F4920"/>
    </row>
    <row r="4921" spans="1:6" ht="14.4" x14ac:dyDescent="0.3">
      <c r="A4921"/>
      <c r="B4921"/>
      <c r="C4921"/>
      <c r="D4921"/>
      <c r="E4921"/>
      <c r="F4921"/>
    </row>
    <row r="4922" spans="1:6" ht="14.4" x14ac:dyDescent="0.3">
      <c r="A4922"/>
      <c r="B4922"/>
      <c r="C4922"/>
      <c r="D4922"/>
      <c r="E4922"/>
      <c r="F4922"/>
    </row>
    <row r="4923" spans="1:6" ht="14.4" x14ac:dyDescent="0.3">
      <c r="A4923"/>
      <c r="B4923"/>
      <c r="C4923"/>
      <c r="D4923"/>
      <c r="E4923"/>
      <c r="F4923"/>
    </row>
    <row r="4924" spans="1:6" ht="14.4" x14ac:dyDescent="0.3">
      <c r="A4924"/>
      <c r="B4924"/>
      <c r="C4924"/>
      <c r="D4924"/>
      <c r="E4924"/>
      <c r="F4924"/>
    </row>
    <row r="4925" spans="1:6" ht="14.4" x14ac:dyDescent="0.3">
      <c r="A4925"/>
      <c r="B4925"/>
      <c r="C4925"/>
      <c r="D4925"/>
      <c r="E4925"/>
      <c r="F4925"/>
    </row>
    <row r="4926" spans="1:6" ht="14.4" x14ac:dyDescent="0.3">
      <c r="A4926"/>
      <c r="B4926"/>
      <c r="C4926"/>
      <c r="D4926"/>
      <c r="E4926"/>
      <c r="F4926"/>
    </row>
    <row r="4927" spans="1:6" ht="14.4" x14ac:dyDescent="0.3">
      <c r="A4927"/>
      <c r="B4927"/>
      <c r="C4927"/>
      <c r="D4927"/>
      <c r="E4927"/>
      <c r="F4927"/>
    </row>
    <row r="4928" spans="1:6" ht="14.4" x14ac:dyDescent="0.3">
      <c r="A4928"/>
      <c r="B4928"/>
      <c r="C4928"/>
      <c r="D4928"/>
      <c r="E4928"/>
      <c r="F4928"/>
    </row>
    <row r="4929" spans="1:6" ht="14.4" x14ac:dyDescent="0.3">
      <c r="A4929"/>
      <c r="B4929"/>
      <c r="C4929"/>
      <c r="D4929"/>
      <c r="E4929"/>
      <c r="F4929"/>
    </row>
    <row r="4930" spans="1:6" ht="14.4" x14ac:dyDescent="0.3">
      <c r="A4930"/>
      <c r="B4930"/>
      <c r="C4930"/>
      <c r="D4930"/>
      <c r="E4930"/>
      <c r="F4930"/>
    </row>
    <row r="4931" spans="1:6" ht="14.4" x14ac:dyDescent="0.3">
      <c r="A4931"/>
      <c r="B4931"/>
      <c r="C4931"/>
      <c r="D4931"/>
      <c r="E4931"/>
      <c r="F4931"/>
    </row>
    <row r="4932" spans="1:6" ht="14.4" x14ac:dyDescent="0.3">
      <c r="A4932"/>
      <c r="B4932"/>
      <c r="C4932"/>
      <c r="D4932"/>
      <c r="E4932"/>
      <c r="F4932"/>
    </row>
    <row r="4933" spans="1:6" ht="14.4" x14ac:dyDescent="0.3">
      <c r="A4933"/>
      <c r="B4933"/>
      <c r="C4933"/>
      <c r="D4933"/>
      <c r="E4933"/>
      <c r="F4933"/>
    </row>
    <row r="4934" spans="1:6" ht="14.4" x14ac:dyDescent="0.3">
      <c r="A4934"/>
      <c r="B4934"/>
      <c r="C4934"/>
      <c r="D4934"/>
      <c r="E4934"/>
      <c r="F4934"/>
    </row>
    <row r="4935" spans="1:6" ht="14.4" x14ac:dyDescent="0.3">
      <c r="A4935"/>
      <c r="B4935"/>
      <c r="C4935"/>
      <c r="D4935"/>
      <c r="E4935"/>
      <c r="F4935"/>
    </row>
    <row r="4936" spans="1:6" ht="14.4" x14ac:dyDescent="0.3">
      <c r="A4936"/>
      <c r="B4936"/>
      <c r="C4936"/>
      <c r="D4936"/>
      <c r="E4936"/>
      <c r="F4936"/>
    </row>
    <row r="4937" spans="1:6" ht="14.4" x14ac:dyDescent="0.3">
      <c r="A4937"/>
      <c r="B4937"/>
      <c r="C4937"/>
      <c r="D4937"/>
      <c r="E4937"/>
      <c r="F4937"/>
    </row>
    <row r="4938" spans="1:6" ht="14.4" x14ac:dyDescent="0.3">
      <c r="A4938"/>
      <c r="B4938"/>
      <c r="C4938"/>
      <c r="D4938"/>
      <c r="E4938"/>
      <c r="F4938"/>
    </row>
    <row r="4939" spans="1:6" ht="14.4" x14ac:dyDescent="0.3">
      <c r="A4939"/>
      <c r="B4939"/>
      <c r="C4939"/>
      <c r="D4939"/>
      <c r="E4939"/>
      <c r="F4939"/>
    </row>
    <row r="4940" spans="1:6" ht="14.4" x14ac:dyDescent="0.3">
      <c r="A4940"/>
      <c r="B4940"/>
      <c r="C4940"/>
      <c r="D4940"/>
      <c r="E4940"/>
      <c r="F4940"/>
    </row>
    <row r="4941" spans="1:6" ht="14.4" x14ac:dyDescent="0.3">
      <c r="A4941"/>
      <c r="B4941"/>
      <c r="C4941"/>
      <c r="D4941"/>
      <c r="E4941"/>
      <c r="F4941"/>
    </row>
    <row r="4942" spans="1:6" ht="14.4" x14ac:dyDescent="0.3">
      <c r="A4942"/>
      <c r="B4942"/>
      <c r="C4942"/>
      <c r="D4942"/>
      <c r="E4942"/>
      <c r="F4942"/>
    </row>
    <row r="4943" spans="1:6" ht="14.4" x14ac:dyDescent="0.3">
      <c r="A4943"/>
      <c r="B4943"/>
      <c r="C4943"/>
      <c r="D4943"/>
      <c r="E4943"/>
      <c r="F4943"/>
    </row>
    <row r="4944" spans="1:6" ht="14.4" x14ac:dyDescent="0.3">
      <c r="A4944"/>
      <c r="B4944"/>
      <c r="C4944"/>
      <c r="D4944"/>
      <c r="E4944"/>
      <c r="F4944"/>
    </row>
    <row r="4945" spans="1:6" ht="14.4" x14ac:dyDescent="0.3">
      <c r="A4945"/>
      <c r="B4945"/>
      <c r="C4945"/>
      <c r="D4945"/>
      <c r="E4945"/>
      <c r="F4945"/>
    </row>
    <row r="4946" spans="1:6" ht="14.4" x14ac:dyDescent="0.3">
      <c r="A4946"/>
      <c r="B4946"/>
      <c r="C4946"/>
      <c r="D4946"/>
      <c r="E4946"/>
      <c r="F4946"/>
    </row>
    <row r="4947" spans="1:6" ht="14.4" x14ac:dyDescent="0.3">
      <c r="A4947"/>
      <c r="B4947"/>
      <c r="C4947"/>
      <c r="D4947"/>
      <c r="E4947"/>
      <c r="F4947"/>
    </row>
    <row r="4948" spans="1:6" ht="14.4" x14ac:dyDescent="0.3">
      <c r="A4948"/>
      <c r="B4948"/>
      <c r="C4948"/>
      <c r="D4948"/>
      <c r="E4948"/>
      <c r="F4948"/>
    </row>
    <row r="4949" spans="1:6" ht="14.4" x14ac:dyDescent="0.3">
      <c r="A4949"/>
      <c r="B4949"/>
      <c r="C4949"/>
      <c r="D4949"/>
      <c r="E4949"/>
      <c r="F4949"/>
    </row>
    <row r="4950" spans="1:6" ht="14.4" x14ac:dyDescent="0.3">
      <c r="A4950"/>
      <c r="B4950"/>
      <c r="C4950"/>
      <c r="D4950"/>
      <c r="E4950"/>
      <c r="F4950"/>
    </row>
    <row r="4951" spans="1:6" ht="14.4" x14ac:dyDescent="0.3">
      <c r="A4951"/>
      <c r="B4951"/>
      <c r="C4951"/>
      <c r="D4951"/>
      <c r="E4951"/>
      <c r="F4951"/>
    </row>
    <row r="4952" spans="1:6" ht="14.4" x14ac:dyDescent="0.3">
      <c r="A4952"/>
      <c r="B4952"/>
      <c r="C4952"/>
      <c r="D4952"/>
      <c r="E4952"/>
      <c r="F4952"/>
    </row>
    <row r="4953" spans="1:6" ht="14.4" x14ac:dyDescent="0.3">
      <c r="A4953"/>
      <c r="B4953"/>
      <c r="C4953"/>
      <c r="D4953"/>
      <c r="E4953"/>
      <c r="F4953"/>
    </row>
    <row r="4954" spans="1:6" ht="14.4" x14ac:dyDescent="0.3">
      <c r="A4954"/>
      <c r="B4954"/>
      <c r="C4954"/>
      <c r="D4954"/>
      <c r="E4954"/>
      <c r="F4954"/>
    </row>
    <row r="4955" spans="1:6" ht="14.4" x14ac:dyDescent="0.3">
      <c r="A4955"/>
      <c r="B4955"/>
      <c r="C4955"/>
      <c r="D4955"/>
      <c r="E4955"/>
      <c r="F4955"/>
    </row>
    <row r="4956" spans="1:6" ht="14.4" x14ac:dyDescent="0.3">
      <c r="A4956"/>
      <c r="B4956"/>
      <c r="C4956"/>
      <c r="D4956"/>
      <c r="E4956"/>
      <c r="F4956"/>
    </row>
    <row r="4957" spans="1:6" ht="14.4" x14ac:dyDescent="0.3">
      <c r="A4957"/>
      <c r="B4957"/>
      <c r="C4957"/>
      <c r="D4957"/>
      <c r="E4957"/>
      <c r="F4957"/>
    </row>
    <row r="4958" spans="1:6" ht="14.4" x14ac:dyDescent="0.3">
      <c r="A4958"/>
      <c r="B4958"/>
      <c r="C4958"/>
      <c r="D4958"/>
      <c r="E4958"/>
      <c r="F4958"/>
    </row>
    <row r="4959" spans="1:6" ht="14.4" x14ac:dyDescent="0.3">
      <c r="A4959"/>
      <c r="B4959"/>
      <c r="C4959"/>
      <c r="D4959"/>
      <c r="E4959"/>
      <c r="F4959"/>
    </row>
    <row r="4960" spans="1:6" ht="14.4" x14ac:dyDescent="0.3">
      <c r="A4960"/>
      <c r="B4960"/>
      <c r="C4960"/>
      <c r="D4960"/>
      <c r="E4960"/>
      <c r="F4960"/>
    </row>
    <row r="4961" spans="1:6" ht="14.4" x14ac:dyDescent="0.3">
      <c r="A4961"/>
      <c r="B4961"/>
      <c r="C4961"/>
      <c r="D4961"/>
      <c r="E4961"/>
      <c r="F4961"/>
    </row>
    <row r="4962" spans="1:6" ht="14.4" x14ac:dyDescent="0.3">
      <c r="A4962"/>
      <c r="B4962"/>
      <c r="C4962"/>
      <c r="D4962"/>
      <c r="E4962"/>
      <c r="F4962"/>
    </row>
    <row r="4963" spans="1:6" ht="14.4" x14ac:dyDescent="0.3">
      <c r="A4963"/>
      <c r="B4963"/>
      <c r="C4963"/>
      <c r="D4963"/>
      <c r="E4963"/>
      <c r="F4963"/>
    </row>
    <row r="4964" spans="1:6" ht="14.4" x14ac:dyDescent="0.3">
      <c r="A4964"/>
      <c r="B4964"/>
      <c r="C4964"/>
      <c r="D4964"/>
      <c r="E4964"/>
      <c r="F4964"/>
    </row>
    <row r="4965" spans="1:6" ht="14.4" x14ac:dyDescent="0.3">
      <c r="A4965"/>
      <c r="B4965"/>
      <c r="C4965"/>
      <c r="D4965"/>
      <c r="E4965"/>
      <c r="F4965"/>
    </row>
    <row r="4966" spans="1:6" ht="14.4" x14ac:dyDescent="0.3">
      <c r="A4966"/>
      <c r="B4966"/>
      <c r="C4966"/>
      <c r="D4966"/>
      <c r="E4966"/>
      <c r="F4966"/>
    </row>
    <row r="4967" spans="1:6" ht="14.4" x14ac:dyDescent="0.3">
      <c r="A4967"/>
      <c r="B4967"/>
      <c r="C4967"/>
      <c r="D4967"/>
      <c r="E4967"/>
      <c r="F4967"/>
    </row>
    <row r="4968" spans="1:6" ht="14.4" x14ac:dyDescent="0.3">
      <c r="A4968"/>
      <c r="B4968"/>
      <c r="C4968"/>
      <c r="D4968"/>
      <c r="E4968"/>
      <c r="F4968"/>
    </row>
    <row r="4969" spans="1:6" ht="14.4" x14ac:dyDescent="0.3">
      <c r="A4969"/>
      <c r="B4969"/>
      <c r="C4969"/>
      <c r="D4969"/>
      <c r="E4969"/>
      <c r="F4969"/>
    </row>
    <row r="4970" spans="1:6" ht="14.4" x14ac:dyDescent="0.3">
      <c r="A4970"/>
      <c r="B4970"/>
      <c r="C4970"/>
      <c r="D4970"/>
      <c r="E4970"/>
      <c r="F4970"/>
    </row>
    <row r="4971" spans="1:6" ht="14.4" x14ac:dyDescent="0.3">
      <c r="A4971"/>
      <c r="B4971"/>
      <c r="C4971"/>
      <c r="D4971"/>
      <c r="E4971"/>
      <c r="F4971"/>
    </row>
    <row r="4972" spans="1:6" ht="14.4" x14ac:dyDescent="0.3">
      <c r="A4972"/>
      <c r="B4972"/>
      <c r="C4972"/>
      <c r="D4972"/>
      <c r="E4972"/>
      <c r="F4972"/>
    </row>
    <row r="4973" spans="1:6" ht="14.4" x14ac:dyDescent="0.3">
      <c r="A4973"/>
      <c r="B4973"/>
      <c r="C4973"/>
      <c r="D4973"/>
      <c r="E4973"/>
      <c r="F4973"/>
    </row>
    <row r="4974" spans="1:6" ht="14.4" x14ac:dyDescent="0.3">
      <c r="A4974"/>
      <c r="B4974"/>
      <c r="C4974"/>
      <c r="D4974"/>
      <c r="E4974"/>
      <c r="F4974"/>
    </row>
    <row r="4975" spans="1:6" ht="14.4" x14ac:dyDescent="0.3">
      <c r="A4975"/>
      <c r="B4975"/>
      <c r="C4975"/>
      <c r="D4975"/>
      <c r="E4975"/>
      <c r="F4975"/>
    </row>
    <row r="4976" spans="1:6" ht="14.4" x14ac:dyDescent="0.3">
      <c r="A4976"/>
      <c r="B4976"/>
      <c r="C4976"/>
      <c r="D4976"/>
      <c r="E4976"/>
      <c r="F4976"/>
    </row>
    <row r="4977" spans="1:6" ht="14.4" x14ac:dyDescent="0.3">
      <c r="A4977"/>
      <c r="B4977"/>
      <c r="C4977"/>
      <c r="D4977"/>
      <c r="E4977"/>
      <c r="F4977"/>
    </row>
    <row r="4978" spans="1:6" ht="14.4" x14ac:dyDescent="0.3">
      <c r="A4978"/>
      <c r="B4978"/>
      <c r="C4978"/>
      <c r="D4978"/>
      <c r="E4978"/>
      <c r="F4978"/>
    </row>
    <row r="4979" spans="1:6" ht="14.4" x14ac:dyDescent="0.3">
      <c r="A4979"/>
      <c r="B4979"/>
      <c r="C4979"/>
      <c r="D4979"/>
      <c r="E4979"/>
      <c r="F4979"/>
    </row>
    <row r="4980" spans="1:6" ht="14.4" x14ac:dyDescent="0.3">
      <c r="A4980"/>
      <c r="B4980"/>
      <c r="C4980"/>
      <c r="D4980"/>
      <c r="E4980"/>
      <c r="F4980"/>
    </row>
    <row r="4981" spans="1:6" ht="14.4" x14ac:dyDescent="0.3">
      <c r="A4981"/>
      <c r="B4981"/>
      <c r="C4981"/>
      <c r="D4981"/>
      <c r="E4981"/>
      <c r="F4981"/>
    </row>
    <row r="4982" spans="1:6" ht="14.4" x14ac:dyDescent="0.3">
      <c r="A4982"/>
      <c r="B4982"/>
      <c r="C4982"/>
      <c r="D4982"/>
      <c r="E4982"/>
      <c r="F4982"/>
    </row>
    <row r="4983" spans="1:6" ht="14.4" x14ac:dyDescent="0.3">
      <c r="A4983"/>
      <c r="B4983"/>
      <c r="C4983"/>
      <c r="D4983"/>
      <c r="E4983"/>
      <c r="F4983"/>
    </row>
    <row r="4984" spans="1:6" ht="14.4" x14ac:dyDescent="0.3">
      <c r="A4984"/>
      <c r="B4984"/>
      <c r="C4984"/>
      <c r="D4984"/>
      <c r="E4984"/>
      <c r="F4984"/>
    </row>
    <row r="4985" spans="1:6" ht="14.4" x14ac:dyDescent="0.3">
      <c r="A4985"/>
      <c r="B4985"/>
      <c r="C4985"/>
      <c r="D4985"/>
      <c r="E4985"/>
      <c r="F4985"/>
    </row>
    <row r="4986" spans="1:6" ht="14.4" x14ac:dyDescent="0.3">
      <c r="A4986"/>
      <c r="B4986"/>
      <c r="C4986"/>
      <c r="D4986"/>
      <c r="E4986"/>
      <c r="F4986"/>
    </row>
    <row r="4987" spans="1:6" ht="14.4" x14ac:dyDescent="0.3">
      <c r="A4987"/>
      <c r="B4987"/>
      <c r="C4987"/>
      <c r="D4987"/>
      <c r="E4987"/>
      <c r="F4987"/>
    </row>
    <row r="4988" spans="1:6" ht="14.4" x14ac:dyDescent="0.3">
      <c r="A4988"/>
      <c r="B4988"/>
      <c r="C4988"/>
      <c r="D4988"/>
      <c r="E4988"/>
      <c r="F4988"/>
    </row>
    <row r="4989" spans="1:6" ht="14.4" x14ac:dyDescent="0.3">
      <c r="A4989"/>
      <c r="B4989"/>
      <c r="C4989"/>
      <c r="D4989"/>
      <c r="E4989"/>
      <c r="F4989"/>
    </row>
    <row r="4990" spans="1:6" ht="14.4" x14ac:dyDescent="0.3">
      <c r="A4990"/>
      <c r="B4990"/>
      <c r="C4990"/>
      <c r="D4990"/>
      <c r="E4990"/>
      <c r="F4990"/>
    </row>
    <row r="4991" spans="1:6" ht="14.4" x14ac:dyDescent="0.3">
      <c r="A4991"/>
      <c r="B4991"/>
      <c r="C4991"/>
      <c r="D4991"/>
      <c r="E4991"/>
      <c r="F4991"/>
    </row>
    <row r="4992" spans="1:6" ht="14.4" x14ac:dyDescent="0.3">
      <c r="A4992"/>
      <c r="B4992"/>
      <c r="C4992"/>
      <c r="D4992"/>
      <c r="E4992"/>
      <c r="F4992"/>
    </row>
    <row r="4993" spans="1:6" ht="14.4" x14ac:dyDescent="0.3">
      <c r="A4993"/>
      <c r="B4993"/>
      <c r="C4993"/>
      <c r="D4993"/>
      <c r="E4993"/>
      <c r="F4993"/>
    </row>
    <row r="4994" spans="1:6" ht="14.4" x14ac:dyDescent="0.3">
      <c r="A4994"/>
      <c r="B4994"/>
      <c r="C4994"/>
      <c r="D4994"/>
      <c r="E4994"/>
      <c r="F4994"/>
    </row>
    <row r="4995" spans="1:6" ht="14.4" x14ac:dyDescent="0.3">
      <c r="A4995"/>
      <c r="B4995"/>
      <c r="C4995"/>
      <c r="D4995"/>
      <c r="E4995"/>
      <c r="F4995"/>
    </row>
    <row r="4996" spans="1:6" ht="14.4" x14ac:dyDescent="0.3">
      <c r="A4996"/>
      <c r="B4996"/>
      <c r="C4996"/>
      <c r="D4996"/>
      <c r="E4996"/>
      <c r="F4996"/>
    </row>
    <row r="4997" spans="1:6" ht="14.4" x14ac:dyDescent="0.3">
      <c r="A4997"/>
      <c r="B4997"/>
      <c r="C4997"/>
      <c r="D4997"/>
      <c r="E4997"/>
      <c r="F4997"/>
    </row>
    <row r="4998" spans="1:6" ht="14.4" x14ac:dyDescent="0.3">
      <c r="A4998"/>
      <c r="B4998"/>
      <c r="C4998"/>
      <c r="D4998"/>
      <c r="E4998"/>
      <c r="F4998"/>
    </row>
    <row r="4999" spans="1:6" ht="14.4" x14ac:dyDescent="0.3">
      <c r="A4999"/>
      <c r="B4999"/>
      <c r="C4999"/>
      <c r="D4999"/>
      <c r="E4999"/>
      <c r="F4999"/>
    </row>
    <row r="5000" spans="1:6" ht="14.4" x14ac:dyDescent="0.3">
      <c r="A5000"/>
      <c r="B5000"/>
      <c r="C5000"/>
      <c r="D5000"/>
      <c r="E5000"/>
      <c r="F5000"/>
    </row>
    <row r="5001" spans="1:6" ht="14.4" x14ac:dyDescent="0.3">
      <c r="A5001"/>
      <c r="B5001"/>
      <c r="C5001"/>
      <c r="D5001"/>
      <c r="E5001"/>
      <c r="F5001"/>
    </row>
    <row r="5002" spans="1:6" ht="14.4" x14ac:dyDescent="0.3">
      <c r="A5002"/>
      <c r="B5002"/>
      <c r="C5002"/>
      <c r="D5002"/>
      <c r="E5002"/>
      <c r="F5002"/>
    </row>
    <row r="5003" spans="1:6" ht="14.4" x14ac:dyDescent="0.3">
      <c r="A5003"/>
      <c r="B5003"/>
      <c r="C5003"/>
      <c r="D5003"/>
      <c r="E5003"/>
      <c r="F5003"/>
    </row>
    <row r="5004" spans="1:6" ht="14.4" x14ac:dyDescent="0.3">
      <c r="A5004"/>
      <c r="B5004"/>
      <c r="C5004"/>
      <c r="D5004"/>
      <c r="E5004"/>
      <c r="F5004"/>
    </row>
    <row r="5005" spans="1:6" ht="14.4" x14ac:dyDescent="0.3">
      <c r="A5005"/>
      <c r="B5005"/>
      <c r="C5005"/>
      <c r="D5005"/>
      <c r="E5005"/>
      <c r="F5005"/>
    </row>
    <row r="5006" spans="1:6" ht="14.4" x14ac:dyDescent="0.3">
      <c r="A5006"/>
      <c r="B5006"/>
      <c r="C5006"/>
      <c r="D5006"/>
      <c r="E5006"/>
      <c r="F5006"/>
    </row>
    <row r="5007" spans="1:6" ht="14.4" x14ac:dyDescent="0.3">
      <c r="A5007"/>
      <c r="B5007"/>
      <c r="C5007"/>
      <c r="D5007"/>
      <c r="E5007"/>
      <c r="F5007"/>
    </row>
    <row r="5008" spans="1:6" ht="14.4" x14ac:dyDescent="0.3">
      <c r="A5008"/>
      <c r="B5008"/>
      <c r="C5008"/>
      <c r="D5008"/>
      <c r="E5008"/>
      <c r="F5008"/>
    </row>
    <row r="5009" spans="1:6" ht="14.4" x14ac:dyDescent="0.3">
      <c r="A5009"/>
      <c r="B5009"/>
      <c r="C5009"/>
      <c r="D5009"/>
      <c r="E5009"/>
      <c r="F5009"/>
    </row>
    <row r="5010" spans="1:6" ht="14.4" x14ac:dyDescent="0.3">
      <c r="A5010"/>
      <c r="B5010"/>
      <c r="C5010"/>
      <c r="D5010"/>
      <c r="E5010"/>
      <c r="F5010"/>
    </row>
    <row r="5011" spans="1:6" ht="14.4" x14ac:dyDescent="0.3">
      <c r="A5011"/>
      <c r="B5011"/>
      <c r="C5011"/>
      <c r="D5011"/>
      <c r="E5011"/>
      <c r="F5011"/>
    </row>
    <row r="5012" spans="1:6" ht="14.4" x14ac:dyDescent="0.3">
      <c r="A5012"/>
      <c r="B5012"/>
      <c r="C5012"/>
      <c r="D5012"/>
      <c r="E5012"/>
      <c r="F5012"/>
    </row>
    <row r="5013" spans="1:6" ht="14.4" x14ac:dyDescent="0.3">
      <c r="A5013"/>
      <c r="B5013"/>
      <c r="C5013"/>
      <c r="D5013"/>
      <c r="E5013"/>
      <c r="F5013"/>
    </row>
    <row r="5014" spans="1:6" ht="14.4" x14ac:dyDescent="0.3">
      <c r="A5014"/>
      <c r="B5014"/>
      <c r="C5014"/>
      <c r="D5014"/>
      <c r="E5014"/>
      <c r="F5014"/>
    </row>
    <row r="5015" spans="1:6" ht="14.4" x14ac:dyDescent="0.3">
      <c r="A5015"/>
      <c r="B5015"/>
      <c r="C5015"/>
      <c r="D5015"/>
      <c r="E5015"/>
      <c r="F5015"/>
    </row>
    <row r="5016" spans="1:6" ht="14.4" x14ac:dyDescent="0.3">
      <c r="A5016"/>
      <c r="B5016"/>
      <c r="C5016"/>
      <c r="D5016"/>
      <c r="E5016"/>
      <c r="F5016"/>
    </row>
    <row r="5017" spans="1:6" ht="14.4" x14ac:dyDescent="0.3">
      <c r="A5017"/>
      <c r="B5017"/>
      <c r="C5017"/>
      <c r="D5017"/>
      <c r="E5017"/>
      <c r="F5017"/>
    </row>
    <row r="5018" spans="1:6" ht="14.4" x14ac:dyDescent="0.3">
      <c r="A5018"/>
      <c r="B5018"/>
      <c r="C5018"/>
      <c r="D5018"/>
      <c r="E5018"/>
      <c r="F5018"/>
    </row>
    <row r="5019" spans="1:6" ht="14.4" x14ac:dyDescent="0.3">
      <c r="A5019"/>
      <c r="B5019"/>
      <c r="C5019"/>
      <c r="D5019"/>
      <c r="E5019"/>
      <c r="F5019"/>
    </row>
    <row r="5020" spans="1:6" ht="14.4" x14ac:dyDescent="0.3">
      <c r="A5020"/>
      <c r="B5020"/>
      <c r="C5020"/>
      <c r="D5020"/>
      <c r="E5020"/>
      <c r="F5020"/>
    </row>
    <row r="5021" spans="1:6" ht="14.4" x14ac:dyDescent="0.3">
      <c r="A5021"/>
      <c r="B5021"/>
      <c r="C5021"/>
      <c r="D5021"/>
      <c r="E5021"/>
      <c r="F5021"/>
    </row>
    <row r="5022" spans="1:6" ht="14.4" x14ac:dyDescent="0.3">
      <c r="A5022"/>
      <c r="B5022"/>
      <c r="C5022"/>
      <c r="D5022"/>
      <c r="E5022"/>
      <c r="F5022"/>
    </row>
    <row r="5023" spans="1:6" ht="14.4" x14ac:dyDescent="0.3">
      <c r="A5023"/>
      <c r="B5023"/>
      <c r="C5023"/>
      <c r="D5023"/>
      <c r="E5023"/>
      <c r="F5023"/>
    </row>
    <row r="5024" spans="1:6" ht="14.4" x14ac:dyDescent="0.3">
      <c r="A5024"/>
      <c r="B5024"/>
      <c r="C5024"/>
      <c r="D5024"/>
      <c r="E5024"/>
      <c r="F5024"/>
    </row>
    <row r="5025" spans="1:6" ht="14.4" x14ac:dyDescent="0.3">
      <c r="A5025"/>
      <c r="B5025"/>
      <c r="C5025"/>
      <c r="D5025"/>
      <c r="E5025"/>
      <c r="F5025"/>
    </row>
    <row r="5026" spans="1:6" ht="14.4" x14ac:dyDescent="0.3">
      <c r="A5026"/>
      <c r="B5026"/>
      <c r="C5026"/>
      <c r="D5026"/>
      <c r="E5026"/>
      <c r="F5026"/>
    </row>
    <row r="5027" spans="1:6" ht="14.4" x14ac:dyDescent="0.3">
      <c r="A5027"/>
      <c r="B5027"/>
      <c r="C5027"/>
      <c r="D5027"/>
      <c r="E5027"/>
      <c r="F5027"/>
    </row>
    <row r="5028" spans="1:6" ht="14.4" x14ac:dyDescent="0.3">
      <c r="A5028"/>
      <c r="B5028"/>
      <c r="C5028"/>
      <c r="D5028"/>
      <c r="E5028"/>
      <c r="F5028"/>
    </row>
    <row r="5029" spans="1:6" ht="14.4" x14ac:dyDescent="0.3">
      <c r="A5029"/>
      <c r="B5029"/>
      <c r="C5029"/>
      <c r="D5029"/>
      <c r="E5029"/>
      <c r="F5029"/>
    </row>
    <row r="5030" spans="1:6" ht="14.4" x14ac:dyDescent="0.3">
      <c r="A5030"/>
      <c r="B5030"/>
      <c r="C5030"/>
      <c r="D5030"/>
      <c r="E5030"/>
      <c r="F5030"/>
    </row>
    <row r="5031" spans="1:6" ht="14.4" x14ac:dyDescent="0.3">
      <c r="A5031"/>
      <c r="B5031"/>
      <c r="C5031"/>
      <c r="D5031"/>
      <c r="E5031"/>
      <c r="F5031"/>
    </row>
    <row r="5032" spans="1:6" ht="14.4" x14ac:dyDescent="0.3">
      <c r="A5032"/>
      <c r="B5032"/>
      <c r="C5032"/>
      <c r="D5032"/>
      <c r="E5032"/>
      <c r="F5032"/>
    </row>
    <row r="5033" spans="1:6" ht="14.4" x14ac:dyDescent="0.3">
      <c r="A5033"/>
      <c r="B5033"/>
      <c r="C5033"/>
      <c r="D5033"/>
      <c r="E5033"/>
      <c r="F5033"/>
    </row>
    <row r="5034" spans="1:6" ht="14.4" x14ac:dyDescent="0.3">
      <c r="A5034"/>
      <c r="B5034"/>
      <c r="C5034"/>
      <c r="D5034"/>
      <c r="E5034"/>
      <c r="F5034"/>
    </row>
    <row r="5035" spans="1:6" ht="14.4" x14ac:dyDescent="0.3">
      <c r="A5035"/>
      <c r="B5035"/>
      <c r="C5035"/>
      <c r="D5035"/>
      <c r="E5035"/>
      <c r="F5035"/>
    </row>
    <row r="5036" spans="1:6" ht="14.4" x14ac:dyDescent="0.3">
      <c r="A5036"/>
      <c r="B5036"/>
      <c r="C5036"/>
      <c r="D5036"/>
      <c r="E5036"/>
      <c r="F5036"/>
    </row>
    <row r="5037" spans="1:6" ht="14.4" x14ac:dyDescent="0.3">
      <c r="A5037"/>
      <c r="B5037"/>
      <c r="C5037"/>
      <c r="D5037"/>
      <c r="E5037"/>
      <c r="F5037"/>
    </row>
    <row r="5038" spans="1:6" ht="14.4" x14ac:dyDescent="0.3">
      <c r="A5038"/>
      <c r="B5038"/>
      <c r="C5038"/>
      <c r="D5038"/>
      <c r="E5038"/>
      <c r="F5038"/>
    </row>
    <row r="5039" spans="1:6" ht="14.4" x14ac:dyDescent="0.3">
      <c r="A5039"/>
      <c r="B5039"/>
      <c r="C5039"/>
      <c r="D5039"/>
      <c r="E5039"/>
      <c r="F5039"/>
    </row>
    <row r="5040" spans="1:6" ht="14.4" x14ac:dyDescent="0.3">
      <c r="A5040"/>
      <c r="B5040"/>
      <c r="C5040"/>
      <c r="D5040"/>
      <c r="E5040"/>
      <c r="F5040"/>
    </row>
    <row r="5041" spans="1:6" ht="14.4" x14ac:dyDescent="0.3">
      <c r="A5041"/>
      <c r="B5041"/>
      <c r="C5041"/>
      <c r="D5041"/>
      <c r="E5041"/>
      <c r="F5041"/>
    </row>
    <row r="5042" spans="1:6" ht="14.4" x14ac:dyDescent="0.3">
      <c r="A5042"/>
      <c r="B5042"/>
      <c r="C5042"/>
      <c r="D5042"/>
      <c r="E5042"/>
      <c r="F5042"/>
    </row>
    <row r="5043" spans="1:6" ht="14.4" x14ac:dyDescent="0.3">
      <c r="A5043"/>
      <c r="B5043"/>
      <c r="C5043"/>
      <c r="D5043"/>
      <c r="E5043"/>
      <c r="F5043"/>
    </row>
    <row r="5044" spans="1:6" ht="14.4" x14ac:dyDescent="0.3">
      <c r="A5044"/>
      <c r="B5044"/>
      <c r="C5044"/>
      <c r="D5044"/>
      <c r="E5044"/>
      <c r="F5044"/>
    </row>
    <row r="5045" spans="1:6" ht="14.4" x14ac:dyDescent="0.3">
      <c r="A5045"/>
      <c r="B5045"/>
      <c r="C5045"/>
      <c r="D5045"/>
      <c r="E5045"/>
      <c r="F5045"/>
    </row>
    <row r="5046" spans="1:6" ht="14.4" x14ac:dyDescent="0.3">
      <c r="A5046"/>
      <c r="B5046"/>
      <c r="C5046"/>
      <c r="D5046"/>
      <c r="E5046"/>
      <c r="F5046"/>
    </row>
    <row r="5047" spans="1:6" ht="14.4" x14ac:dyDescent="0.3">
      <c r="A5047"/>
      <c r="B5047"/>
      <c r="C5047"/>
      <c r="D5047"/>
      <c r="E5047"/>
      <c r="F5047"/>
    </row>
    <row r="5048" spans="1:6" ht="14.4" x14ac:dyDescent="0.3">
      <c r="A5048"/>
      <c r="B5048"/>
      <c r="C5048"/>
      <c r="D5048"/>
      <c r="E5048"/>
      <c r="F5048"/>
    </row>
    <row r="5049" spans="1:6" ht="14.4" x14ac:dyDescent="0.3">
      <c r="A5049"/>
      <c r="B5049"/>
      <c r="C5049"/>
      <c r="D5049"/>
      <c r="E5049"/>
      <c r="F5049"/>
    </row>
    <row r="5050" spans="1:6" ht="14.4" x14ac:dyDescent="0.3">
      <c r="A5050"/>
      <c r="B5050"/>
      <c r="C5050"/>
      <c r="D5050"/>
      <c r="E5050"/>
      <c r="F5050"/>
    </row>
    <row r="5051" spans="1:6" ht="14.4" x14ac:dyDescent="0.3">
      <c r="A5051"/>
      <c r="B5051"/>
      <c r="C5051"/>
      <c r="D5051"/>
      <c r="E5051"/>
      <c r="F5051"/>
    </row>
    <row r="5052" spans="1:6" ht="14.4" x14ac:dyDescent="0.3">
      <c r="A5052"/>
      <c r="B5052"/>
      <c r="C5052"/>
      <c r="D5052"/>
      <c r="E5052"/>
      <c r="F5052"/>
    </row>
    <row r="5053" spans="1:6" ht="14.4" x14ac:dyDescent="0.3">
      <c r="A5053"/>
      <c r="B5053"/>
      <c r="C5053"/>
      <c r="D5053"/>
      <c r="E5053"/>
      <c r="F5053"/>
    </row>
    <row r="5054" spans="1:6" ht="14.4" x14ac:dyDescent="0.3">
      <c r="A5054"/>
      <c r="B5054"/>
      <c r="C5054"/>
      <c r="D5054"/>
      <c r="E5054"/>
      <c r="F5054"/>
    </row>
    <row r="5055" spans="1:6" ht="14.4" x14ac:dyDescent="0.3">
      <c r="A5055"/>
      <c r="B5055"/>
      <c r="C5055"/>
      <c r="D5055"/>
      <c r="E5055"/>
      <c r="F5055"/>
    </row>
    <row r="5056" spans="1:6" ht="14.4" x14ac:dyDescent="0.3">
      <c r="A5056"/>
      <c r="B5056"/>
      <c r="C5056"/>
      <c r="D5056"/>
      <c r="E5056"/>
      <c r="F5056"/>
    </row>
    <row r="5057" spans="1:6" ht="14.4" x14ac:dyDescent="0.3">
      <c r="A5057"/>
      <c r="B5057"/>
      <c r="C5057"/>
      <c r="D5057"/>
      <c r="E5057"/>
      <c r="F5057"/>
    </row>
    <row r="5058" spans="1:6" ht="14.4" x14ac:dyDescent="0.3">
      <c r="A5058"/>
      <c r="B5058"/>
      <c r="C5058"/>
      <c r="D5058"/>
      <c r="E5058"/>
      <c r="F5058"/>
    </row>
    <row r="5059" spans="1:6" ht="14.4" x14ac:dyDescent="0.3">
      <c r="A5059"/>
      <c r="B5059"/>
      <c r="C5059"/>
      <c r="D5059"/>
      <c r="E5059"/>
      <c r="F5059"/>
    </row>
    <row r="5060" spans="1:6" ht="14.4" x14ac:dyDescent="0.3">
      <c r="A5060"/>
      <c r="B5060"/>
      <c r="C5060"/>
      <c r="D5060"/>
      <c r="E5060"/>
      <c r="F5060"/>
    </row>
    <row r="5061" spans="1:6" ht="14.4" x14ac:dyDescent="0.3">
      <c r="A5061"/>
      <c r="B5061"/>
      <c r="C5061"/>
      <c r="D5061"/>
      <c r="E5061"/>
      <c r="F5061"/>
    </row>
    <row r="5062" spans="1:6" ht="14.4" x14ac:dyDescent="0.3">
      <c r="A5062"/>
      <c r="B5062"/>
      <c r="C5062"/>
      <c r="D5062"/>
      <c r="E5062"/>
      <c r="F5062"/>
    </row>
    <row r="5063" spans="1:6" ht="14.4" x14ac:dyDescent="0.3">
      <c r="A5063"/>
      <c r="B5063"/>
      <c r="C5063"/>
      <c r="D5063"/>
      <c r="E5063"/>
      <c r="F5063"/>
    </row>
    <row r="5064" spans="1:6" ht="14.4" x14ac:dyDescent="0.3">
      <c r="A5064"/>
      <c r="B5064"/>
      <c r="C5064"/>
      <c r="D5064"/>
      <c r="E5064"/>
      <c r="F5064"/>
    </row>
    <row r="5065" spans="1:6" ht="14.4" x14ac:dyDescent="0.3">
      <c r="A5065"/>
      <c r="B5065"/>
      <c r="C5065"/>
      <c r="D5065"/>
      <c r="E5065"/>
      <c r="F5065"/>
    </row>
    <row r="5066" spans="1:6" ht="14.4" x14ac:dyDescent="0.3">
      <c r="A5066"/>
      <c r="B5066"/>
      <c r="C5066"/>
      <c r="D5066"/>
      <c r="E5066"/>
      <c r="F5066"/>
    </row>
    <row r="5067" spans="1:6" ht="14.4" x14ac:dyDescent="0.3">
      <c r="A5067"/>
      <c r="B5067"/>
      <c r="C5067"/>
      <c r="D5067"/>
      <c r="E5067"/>
      <c r="F5067"/>
    </row>
    <row r="5068" spans="1:6" ht="14.4" x14ac:dyDescent="0.3">
      <c r="A5068"/>
      <c r="B5068"/>
      <c r="C5068"/>
      <c r="D5068"/>
      <c r="E5068"/>
      <c r="F5068"/>
    </row>
    <row r="5069" spans="1:6" ht="14.4" x14ac:dyDescent="0.3">
      <c r="A5069"/>
      <c r="B5069"/>
      <c r="C5069"/>
      <c r="D5069"/>
      <c r="E5069"/>
      <c r="F5069"/>
    </row>
    <row r="5070" spans="1:6" ht="14.4" x14ac:dyDescent="0.3">
      <c r="A5070"/>
      <c r="B5070"/>
      <c r="C5070"/>
      <c r="D5070"/>
      <c r="E5070"/>
      <c r="F5070"/>
    </row>
    <row r="5071" spans="1:6" ht="14.4" x14ac:dyDescent="0.3">
      <c r="A5071"/>
      <c r="B5071"/>
      <c r="C5071"/>
      <c r="D5071"/>
      <c r="E5071"/>
      <c r="F5071"/>
    </row>
    <row r="5072" spans="1:6" ht="14.4" x14ac:dyDescent="0.3">
      <c r="A5072"/>
      <c r="B5072"/>
      <c r="C5072"/>
      <c r="D5072"/>
      <c r="E5072"/>
      <c r="F5072"/>
    </row>
    <row r="5073" spans="1:6" ht="14.4" x14ac:dyDescent="0.3">
      <c r="A5073"/>
      <c r="B5073"/>
      <c r="C5073"/>
      <c r="D5073"/>
      <c r="E5073"/>
      <c r="F5073"/>
    </row>
    <row r="5074" spans="1:6" ht="14.4" x14ac:dyDescent="0.3">
      <c r="A5074"/>
      <c r="B5074"/>
      <c r="C5074"/>
      <c r="D5074"/>
      <c r="E5074"/>
      <c r="F5074"/>
    </row>
    <row r="5075" spans="1:6" ht="14.4" x14ac:dyDescent="0.3">
      <c r="A5075"/>
      <c r="B5075"/>
      <c r="C5075"/>
      <c r="D5075"/>
      <c r="E5075"/>
      <c r="F5075"/>
    </row>
    <row r="5076" spans="1:6" ht="14.4" x14ac:dyDescent="0.3">
      <c r="A5076"/>
      <c r="B5076"/>
      <c r="C5076"/>
      <c r="D5076"/>
      <c r="E5076"/>
      <c r="F5076"/>
    </row>
    <row r="5077" spans="1:6" ht="14.4" x14ac:dyDescent="0.3">
      <c r="A5077"/>
      <c r="B5077"/>
      <c r="C5077"/>
      <c r="D5077"/>
      <c r="E5077"/>
      <c r="F5077"/>
    </row>
    <row r="5078" spans="1:6" ht="14.4" x14ac:dyDescent="0.3">
      <c r="A5078"/>
      <c r="B5078"/>
      <c r="C5078"/>
      <c r="D5078"/>
      <c r="E5078"/>
      <c r="F5078"/>
    </row>
    <row r="5079" spans="1:6" ht="14.4" x14ac:dyDescent="0.3">
      <c r="A5079"/>
      <c r="B5079"/>
      <c r="C5079"/>
      <c r="D5079"/>
      <c r="E5079"/>
      <c r="F5079"/>
    </row>
    <row r="5080" spans="1:6" ht="14.4" x14ac:dyDescent="0.3">
      <c r="A5080"/>
      <c r="B5080"/>
      <c r="C5080"/>
      <c r="D5080"/>
      <c r="E5080"/>
      <c r="F5080"/>
    </row>
    <row r="5081" spans="1:6" ht="14.4" x14ac:dyDescent="0.3">
      <c r="A5081"/>
      <c r="B5081"/>
      <c r="C5081"/>
      <c r="D5081"/>
      <c r="E5081"/>
      <c r="F5081"/>
    </row>
    <row r="5082" spans="1:6" ht="14.4" x14ac:dyDescent="0.3">
      <c r="A5082"/>
      <c r="B5082"/>
      <c r="C5082"/>
      <c r="D5082"/>
      <c r="E5082"/>
      <c r="F5082"/>
    </row>
    <row r="5083" spans="1:6" ht="14.4" x14ac:dyDescent="0.3">
      <c r="A5083"/>
      <c r="B5083"/>
      <c r="C5083"/>
      <c r="D5083"/>
      <c r="E5083"/>
      <c r="F5083"/>
    </row>
    <row r="5084" spans="1:6" ht="14.4" x14ac:dyDescent="0.3">
      <c r="A5084"/>
      <c r="B5084"/>
      <c r="C5084"/>
      <c r="D5084"/>
      <c r="E5084"/>
      <c r="F5084"/>
    </row>
    <row r="5085" spans="1:6" ht="14.4" x14ac:dyDescent="0.3">
      <c r="A5085"/>
      <c r="B5085"/>
      <c r="C5085"/>
      <c r="D5085"/>
      <c r="E5085"/>
      <c r="F5085"/>
    </row>
    <row r="5086" spans="1:6" ht="14.4" x14ac:dyDescent="0.3">
      <c r="A5086"/>
      <c r="B5086"/>
      <c r="C5086"/>
      <c r="D5086"/>
      <c r="E5086"/>
      <c r="F5086"/>
    </row>
    <row r="5087" spans="1:6" ht="14.4" x14ac:dyDescent="0.3">
      <c r="A5087"/>
      <c r="B5087"/>
      <c r="C5087"/>
      <c r="D5087"/>
      <c r="E5087"/>
      <c r="F5087"/>
    </row>
    <row r="5088" spans="1:6" ht="14.4" x14ac:dyDescent="0.3">
      <c r="A5088"/>
      <c r="B5088"/>
      <c r="C5088"/>
      <c r="D5088"/>
      <c r="E5088"/>
      <c r="F5088"/>
    </row>
    <row r="5089" spans="1:6" ht="14.4" x14ac:dyDescent="0.3">
      <c r="A5089"/>
      <c r="B5089"/>
      <c r="C5089"/>
      <c r="D5089"/>
      <c r="E5089"/>
      <c r="F5089"/>
    </row>
    <row r="5090" spans="1:6" ht="14.4" x14ac:dyDescent="0.3">
      <c r="A5090"/>
      <c r="B5090"/>
      <c r="C5090"/>
      <c r="D5090"/>
      <c r="E5090"/>
      <c r="F5090"/>
    </row>
    <row r="5091" spans="1:6" ht="14.4" x14ac:dyDescent="0.3">
      <c r="A5091"/>
      <c r="B5091"/>
      <c r="C5091"/>
      <c r="D5091"/>
      <c r="E5091"/>
      <c r="F5091"/>
    </row>
    <row r="5092" spans="1:6" ht="14.4" x14ac:dyDescent="0.3">
      <c r="A5092"/>
      <c r="B5092"/>
      <c r="C5092"/>
      <c r="D5092"/>
      <c r="E5092"/>
      <c r="F5092"/>
    </row>
    <row r="5093" spans="1:6" ht="14.4" x14ac:dyDescent="0.3">
      <c r="A5093"/>
      <c r="B5093"/>
      <c r="C5093"/>
      <c r="D5093"/>
      <c r="E5093"/>
      <c r="F5093"/>
    </row>
    <row r="5094" spans="1:6" ht="14.4" x14ac:dyDescent="0.3">
      <c r="A5094"/>
      <c r="B5094"/>
      <c r="C5094"/>
      <c r="D5094"/>
      <c r="E5094"/>
      <c r="F5094"/>
    </row>
    <row r="5095" spans="1:6" ht="14.4" x14ac:dyDescent="0.3">
      <c r="A5095"/>
      <c r="B5095"/>
      <c r="C5095"/>
      <c r="D5095"/>
      <c r="E5095"/>
      <c r="F5095"/>
    </row>
    <row r="5096" spans="1:6" ht="14.4" x14ac:dyDescent="0.3">
      <c r="A5096"/>
      <c r="B5096"/>
      <c r="C5096"/>
      <c r="D5096"/>
      <c r="E5096"/>
      <c r="F5096"/>
    </row>
    <row r="5097" spans="1:6" ht="14.4" x14ac:dyDescent="0.3">
      <c r="A5097"/>
      <c r="B5097"/>
      <c r="C5097"/>
      <c r="D5097"/>
      <c r="E5097"/>
      <c r="F5097"/>
    </row>
    <row r="5098" spans="1:6" ht="14.4" x14ac:dyDescent="0.3">
      <c r="A5098"/>
      <c r="B5098"/>
      <c r="C5098"/>
      <c r="D5098"/>
      <c r="E5098"/>
      <c r="F5098"/>
    </row>
    <row r="5099" spans="1:6" ht="14.4" x14ac:dyDescent="0.3">
      <c r="A5099"/>
      <c r="B5099"/>
      <c r="C5099"/>
      <c r="D5099"/>
      <c r="E5099"/>
      <c r="F5099"/>
    </row>
    <row r="5100" spans="1:6" ht="14.4" x14ac:dyDescent="0.3">
      <c r="A5100"/>
      <c r="B5100"/>
      <c r="C5100"/>
      <c r="D5100"/>
      <c r="E5100"/>
      <c r="F5100"/>
    </row>
    <row r="5101" spans="1:6" ht="14.4" x14ac:dyDescent="0.3">
      <c r="A5101"/>
      <c r="B5101"/>
      <c r="C5101"/>
      <c r="D5101"/>
      <c r="E5101"/>
      <c r="F5101"/>
    </row>
    <row r="5102" spans="1:6" ht="14.4" x14ac:dyDescent="0.3">
      <c r="A5102"/>
      <c r="B5102"/>
      <c r="C5102"/>
      <c r="D5102"/>
      <c r="E5102"/>
      <c r="F5102"/>
    </row>
    <row r="5103" spans="1:6" ht="14.4" x14ac:dyDescent="0.3">
      <c r="A5103"/>
      <c r="B5103"/>
      <c r="C5103"/>
      <c r="D5103"/>
      <c r="E5103"/>
      <c r="F5103"/>
    </row>
    <row r="5104" spans="1:6" ht="14.4" x14ac:dyDescent="0.3">
      <c r="A5104"/>
      <c r="B5104"/>
      <c r="C5104"/>
      <c r="D5104"/>
      <c r="E5104"/>
      <c r="F5104"/>
    </row>
    <row r="5105" spans="1:6" ht="14.4" x14ac:dyDescent="0.3">
      <c r="A5105"/>
      <c r="B5105"/>
      <c r="C5105"/>
      <c r="D5105"/>
      <c r="E5105"/>
      <c r="F5105"/>
    </row>
    <row r="5106" spans="1:6" ht="14.4" x14ac:dyDescent="0.3">
      <c r="A5106"/>
      <c r="B5106"/>
      <c r="C5106"/>
      <c r="D5106"/>
      <c r="E5106"/>
      <c r="F5106"/>
    </row>
    <row r="5107" spans="1:6" ht="14.4" x14ac:dyDescent="0.3">
      <c r="A5107"/>
      <c r="B5107"/>
      <c r="C5107"/>
      <c r="D5107"/>
      <c r="E5107"/>
      <c r="F5107"/>
    </row>
    <row r="5108" spans="1:6" ht="14.4" x14ac:dyDescent="0.3">
      <c r="A5108"/>
      <c r="B5108"/>
      <c r="C5108"/>
      <c r="D5108"/>
      <c r="E5108"/>
      <c r="F5108"/>
    </row>
    <row r="5109" spans="1:6" ht="14.4" x14ac:dyDescent="0.3">
      <c r="A5109"/>
      <c r="B5109"/>
      <c r="C5109"/>
      <c r="D5109"/>
      <c r="E5109"/>
      <c r="F5109"/>
    </row>
    <row r="5110" spans="1:6" ht="14.4" x14ac:dyDescent="0.3">
      <c r="A5110"/>
      <c r="B5110"/>
      <c r="C5110"/>
      <c r="D5110"/>
      <c r="E5110"/>
      <c r="F5110"/>
    </row>
    <row r="5111" spans="1:6" ht="14.4" x14ac:dyDescent="0.3">
      <c r="A5111"/>
      <c r="B5111"/>
      <c r="C5111"/>
      <c r="D5111"/>
      <c r="E5111"/>
      <c r="F5111"/>
    </row>
    <row r="5112" spans="1:6" ht="14.4" x14ac:dyDescent="0.3">
      <c r="A5112"/>
      <c r="B5112"/>
      <c r="C5112"/>
      <c r="D5112"/>
      <c r="E5112"/>
      <c r="F5112"/>
    </row>
    <row r="5113" spans="1:6" ht="14.4" x14ac:dyDescent="0.3">
      <c r="A5113"/>
      <c r="B5113"/>
      <c r="C5113"/>
      <c r="D5113"/>
      <c r="E5113"/>
      <c r="F5113"/>
    </row>
    <row r="5114" spans="1:6" ht="14.4" x14ac:dyDescent="0.3">
      <c r="A5114"/>
      <c r="B5114"/>
      <c r="C5114"/>
      <c r="D5114"/>
      <c r="E5114"/>
      <c r="F5114"/>
    </row>
    <row r="5115" spans="1:6" ht="14.4" x14ac:dyDescent="0.3">
      <c r="A5115"/>
      <c r="B5115"/>
      <c r="C5115"/>
      <c r="D5115"/>
      <c r="E5115"/>
      <c r="F5115"/>
    </row>
    <row r="5116" spans="1:6" ht="14.4" x14ac:dyDescent="0.3">
      <c r="A5116"/>
      <c r="B5116"/>
      <c r="C5116"/>
      <c r="D5116"/>
      <c r="E5116"/>
      <c r="F5116"/>
    </row>
    <row r="5117" spans="1:6" ht="14.4" x14ac:dyDescent="0.3">
      <c r="A5117"/>
      <c r="B5117"/>
      <c r="C5117"/>
      <c r="D5117"/>
      <c r="E5117"/>
      <c r="F5117"/>
    </row>
    <row r="5118" spans="1:6" ht="14.4" x14ac:dyDescent="0.3">
      <c r="A5118"/>
      <c r="B5118"/>
      <c r="C5118"/>
      <c r="D5118"/>
      <c r="E5118"/>
      <c r="F5118"/>
    </row>
    <row r="5119" spans="1:6" ht="14.4" x14ac:dyDescent="0.3">
      <c r="A5119"/>
      <c r="B5119"/>
      <c r="C5119"/>
      <c r="D5119"/>
      <c r="E5119"/>
      <c r="F5119"/>
    </row>
    <row r="5120" spans="1:6" ht="14.4" x14ac:dyDescent="0.3">
      <c r="A5120"/>
      <c r="B5120"/>
      <c r="C5120"/>
      <c r="D5120"/>
      <c r="E5120"/>
      <c r="F5120"/>
    </row>
    <row r="5121" spans="1:6" ht="14.4" x14ac:dyDescent="0.3">
      <c r="A5121"/>
      <c r="B5121"/>
      <c r="C5121"/>
      <c r="D5121"/>
      <c r="E5121"/>
      <c r="F5121"/>
    </row>
    <row r="5122" spans="1:6" ht="14.4" x14ac:dyDescent="0.3">
      <c r="A5122"/>
      <c r="B5122"/>
      <c r="C5122"/>
      <c r="D5122"/>
      <c r="E5122"/>
      <c r="F5122"/>
    </row>
    <row r="5123" spans="1:6" ht="14.4" x14ac:dyDescent="0.3">
      <c r="A5123"/>
      <c r="B5123"/>
      <c r="C5123"/>
      <c r="D5123"/>
      <c r="E5123"/>
      <c r="F5123"/>
    </row>
    <row r="5124" spans="1:6" ht="14.4" x14ac:dyDescent="0.3">
      <c r="A5124"/>
      <c r="B5124"/>
      <c r="C5124"/>
      <c r="D5124"/>
      <c r="E5124"/>
      <c r="F5124"/>
    </row>
    <row r="5125" spans="1:6" ht="14.4" x14ac:dyDescent="0.3">
      <c r="A5125"/>
      <c r="B5125"/>
      <c r="C5125"/>
      <c r="D5125"/>
      <c r="E5125"/>
      <c r="F5125"/>
    </row>
    <row r="5126" spans="1:6" ht="14.4" x14ac:dyDescent="0.3">
      <c r="A5126"/>
      <c r="B5126"/>
      <c r="C5126"/>
      <c r="D5126"/>
      <c r="E5126"/>
      <c r="F5126"/>
    </row>
    <row r="5127" spans="1:6" ht="14.4" x14ac:dyDescent="0.3">
      <c r="A5127"/>
      <c r="B5127"/>
      <c r="C5127"/>
      <c r="D5127"/>
      <c r="E5127"/>
      <c r="F5127"/>
    </row>
    <row r="5128" spans="1:6" ht="14.4" x14ac:dyDescent="0.3">
      <c r="A5128"/>
      <c r="B5128"/>
      <c r="C5128"/>
      <c r="D5128"/>
      <c r="E5128"/>
      <c r="F5128"/>
    </row>
    <row r="5129" spans="1:6" ht="14.4" x14ac:dyDescent="0.3">
      <c r="A5129"/>
      <c r="B5129"/>
      <c r="C5129"/>
      <c r="D5129"/>
      <c r="E5129"/>
      <c r="F5129"/>
    </row>
    <row r="5130" spans="1:6" ht="14.4" x14ac:dyDescent="0.3">
      <c r="A5130"/>
      <c r="B5130"/>
      <c r="C5130"/>
      <c r="D5130"/>
      <c r="E5130"/>
      <c r="F5130"/>
    </row>
    <row r="5131" spans="1:6" ht="14.4" x14ac:dyDescent="0.3">
      <c r="A5131"/>
      <c r="B5131"/>
      <c r="C5131"/>
      <c r="D5131"/>
      <c r="E5131"/>
      <c r="F5131"/>
    </row>
    <row r="5132" spans="1:6" ht="14.4" x14ac:dyDescent="0.3">
      <c r="A5132"/>
      <c r="B5132"/>
      <c r="C5132"/>
      <c r="D5132"/>
      <c r="E5132"/>
      <c r="F5132"/>
    </row>
    <row r="5133" spans="1:6" ht="14.4" x14ac:dyDescent="0.3">
      <c r="A5133"/>
      <c r="B5133"/>
      <c r="C5133"/>
      <c r="D5133"/>
      <c r="E5133"/>
      <c r="F5133"/>
    </row>
    <row r="5134" spans="1:6" ht="14.4" x14ac:dyDescent="0.3">
      <c r="A5134"/>
      <c r="B5134"/>
      <c r="C5134"/>
      <c r="D5134"/>
      <c r="E5134"/>
      <c r="F5134"/>
    </row>
    <row r="5135" spans="1:6" ht="14.4" x14ac:dyDescent="0.3">
      <c r="A5135"/>
      <c r="B5135"/>
      <c r="C5135"/>
      <c r="D5135"/>
      <c r="E5135"/>
      <c r="F5135"/>
    </row>
    <row r="5136" spans="1:6" ht="14.4" x14ac:dyDescent="0.3">
      <c r="A5136"/>
      <c r="B5136"/>
      <c r="C5136"/>
      <c r="D5136"/>
      <c r="E5136"/>
      <c r="F5136"/>
    </row>
    <row r="5137" spans="1:6" ht="14.4" x14ac:dyDescent="0.3">
      <c r="A5137"/>
      <c r="B5137"/>
      <c r="C5137"/>
      <c r="D5137"/>
      <c r="E5137"/>
      <c r="F5137"/>
    </row>
    <row r="5138" spans="1:6" ht="14.4" x14ac:dyDescent="0.3">
      <c r="A5138"/>
      <c r="B5138"/>
      <c r="C5138"/>
      <c r="D5138"/>
      <c r="E5138"/>
      <c r="F5138"/>
    </row>
    <row r="5139" spans="1:6" ht="14.4" x14ac:dyDescent="0.3">
      <c r="A5139"/>
      <c r="B5139"/>
      <c r="C5139"/>
      <c r="D5139"/>
      <c r="E5139"/>
      <c r="F5139"/>
    </row>
    <row r="5140" spans="1:6" ht="14.4" x14ac:dyDescent="0.3">
      <c r="A5140"/>
      <c r="B5140"/>
      <c r="C5140"/>
      <c r="D5140"/>
      <c r="E5140"/>
      <c r="F5140"/>
    </row>
    <row r="5141" spans="1:6" ht="14.4" x14ac:dyDescent="0.3">
      <c r="A5141"/>
      <c r="B5141"/>
      <c r="C5141"/>
      <c r="D5141"/>
      <c r="E5141"/>
      <c r="F5141"/>
    </row>
    <row r="5142" spans="1:6" ht="14.4" x14ac:dyDescent="0.3">
      <c r="A5142"/>
      <c r="B5142"/>
      <c r="C5142"/>
      <c r="D5142"/>
      <c r="E5142"/>
      <c r="F5142"/>
    </row>
    <row r="5143" spans="1:6" ht="14.4" x14ac:dyDescent="0.3">
      <c r="A5143"/>
      <c r="B5143"/>
      <c r="C5143"/>
      <c r="D5143"/>
      <c r="E5143"/>
      <c r="F5143"/>
    </row>
    <row r="5144" spans="1:6" ht="14.4" x14ac:dyDescent="0.3">
      <c r="A5144"/>
      <c r="B5144"/>
      <c r="C5144"/>
      <c r="D5144"/>
      <c r="E5144"/>
      <c r="F5144"/>
    </row>
    <row r="5145" spans="1:6" ht="14.4" x14ac:dyDescent="0.3">
      <c r="A5145"/>
      <c r="B5145"/>
      <c r="C5145"/>
      <c r="D5145"/>
      <c r="E5145"/>
      <c r="F5145"/>
    </row>
    <row r="5146" spans="1:6" ht="14.4" x14ac:dyDescent="0.3">
      <c r="A5146"/>
      <c r="B5146"/>
      <c r="C5146"/>
      <c r="D5146"/>
      <c r="E5146"/>
      <c r="F5146"/>
    </row>
    <row r="5147" spans="1:6" ht="14.4" x14ac:dyDescent="0.3">
      <c r="A5147"/>
      <c r="B5147"/>
      <c r="C5147"/>
      <c r="D5147"/>
      <c r="E5147"/>
      <c r="F5147"/>
    </row>
    <row r="5148" spans="1:6" ht="14.4" x14ac:dyDescent="0.3">
      <c r="A5148"/>
      <c r="B5148"/>
      <c r="C5148"/>
      <c r="D5148"/>
      <c r="E5148"/>
      <c r="F5148"/>
    </row>
    <row r="5149" spans="1:6" ht="14.4" x14ac:dyDescent="0.3">
      <c r="A5149"/>
      <c r="B5149"/>
      <c r="C5149"/>
      <c r="D5149"/>
      <c r="E5149"/>
      <c r="F5149"/>
    </row>
    <row r="5150" spans="1:6" ht="14.4" x14ac:dyDescent="0.3">
      <c r="A5150"/>
      <c r="B5150"/>
      <c r="C5150"/>
      <c r="D5150"/>
      <c r="E5150"/>
      <c r="F5150"/>
    </row>
    <row r="5151" spans="1:6" ht="14.4" x14ac:dyDescent="0.3">
      <c r="A5151"/>
      <c r="B5151"/>
      <c r="C5151"/>
      <c r="D5151"/>
      <c r="E5151"/>
      <c r="F5151"/>
    </row>
    <row r="5152" spans="1:6" ht="14.4" x14ac:dyDescent="0.3">
      <c r="A5152"/>
      <c r="B5152"/>
      <c r="C5152"/>
      <c r="D5152"/>
      <c r="E5152"/>
      <c r="F5152"/>
    </row>
    <row r="5153" spans="1:6" ht="14.4" x14ac:dyDescent="0.3">
      <c r="A5153"/>
      <c r="B5153"/>
      <c r="C5153"/>
      <c r="D5153"/>
      <c r="E5153"/>
      <c r="F5153"/>
    </row>
    <row r="5154" spans="1:6" ht="14.4" x14ac:dyDescent="0.3">
      <c r="A5154"/>
      <c r="B5154"/>
      <c r="C5154"/>
      <c r="D5154"/>
      <c r="E5154"/>
      <c r="F5154"/>
    </row>
    <row r="5155" spans="1:6" ht="14.4" x14ac:dyDescent="0.3">
      <c r="A5155"/>
      <c r="B5155"/>
      <c r="C5155"/>
      <c r="D5155"/>
      <c r="E5155"/>
      <c r="F5155"/>
    </row>
    <row r="5156" spans="1:6" ht="14.4" x14ac:dyDescent="0.3">
      <c r="A5156"/>
      <c r="B5156"/>
      <c r="C5156"/>
      <c r="D5156"/>
      <c r="E5156"/>
      <c r="F5156"/>
    </row>
    <row r="5157" spans="1:6" ht="14.4" x14ac:dyDescent="0.3">
      <c r="A5157"/>
      <c r="B5157"/>
      <c r="C5157"/>
      <c r="D5157"/>
      <c r="E5157"/>
      <c r="F5157"/>
    </row>
    <row r="5158" spans="1:6" ht="14.4" x14ac:dyDescent="0.3">
      <c r="A5158"/>
      <c r="B5158"/>
      <c r="C5158"/>
      <c r="D5158"/>
      <c r="E5158"/>
      <c r="F5158"/>
    </row>
    <row r="5159" spans="1:6" ht="14.4" x14ac:dyDescent="0.3">
      <c r="A5159"/>
      <c r="B5159"/>
      <c r="C5159"/>
      <c r="D5159"/>
      <c r="E5159"/>
      <c r="F5159"/>
    </row>
    <row r="5160" spans="1:6" ht="14.4" x14ac:dyDescent="0.3">
      <c r="A5160"/>
      <c r="B5160"/>
      <c r="C5160"/>
      <c r="D5160"/>
      <c r="E5160"/>
      <c r="F5160"/>
    </row>
    <row r="5161" spans="1:6" ht="14.4" x14ac:dyDescent="0.3">
      <c r="A5161"/>
      <c r="B5161"/>
      <c r="C5161"/>
      <c r="D5161"/>
      <c r="E5161"/>
      <c r="F5161"/>
    </row>
    <row r="5162" spans="1:6" ht="14.4" x14ac:dyDescent="0.3">
      <c r="A5162"/>
      <c r="B5162"/>
      <c r="C5162"/>
      <c r="D5162"/>
      <c r="E5162"/>
      <c r="F5162"/>
    </row>
    <row r="5163" spans="1:6" ht="14.4" x14ac:dyDescent="0.3">
      <c r="A5163"/>
      <c r="B5163"/>
      <c r="C5163"/>
      <c r="D5163"/>
      <c r="E5163"/>
      <c r="F5163"/>
    </row>
    <row r="5164" spans="1:6" ht="14.4" x14ac:dyDescent="0.3">
      <c r="A5164"/>
      <c r="B5164"/>
      <c r="C5164"/>
      <c r="D5164"/>
      <c r="E5164"/>
      <c r="F5164"/>
    </row>
    <row r="5165" spans="1:6" ht="14.4" x14ac:dyDescent="0.3">
      <c r="A5165"/>
      <c r="B5165"/>
      <c r="C5165"/>
      <c r="D5165"/>
      <c r="E5165"/>
      <c r="F5165"/>
    </row>
    <row r="5166" spans="1:6" ht="14.4" x14ac:dyDescent="0.3">
      <c r="A5166"/>
      <c r="B5166"/>
      <c r="C5166"/>
      <c r="D5166"/>
      <c r="E5166"/>
      <c r="F5166"/>
    </row>
    <row r="5167" spans="1:6" ht="14.4" x14ac:dyDescent="0.3">
      <c r="A5167"/>
      <c r="B5167"/>
      <c r="C5167"/>
      <c r="D5167"/>
      <c r="E5167"/>
      <c r="F5167"/>
    </row>
    <row r="5168" spans="1:6" ht="14.4" x14ac:dyDescent="0.3">
      <c r="A5168"/>
      <c r="B5168"/>
      <c r="C5168"/>
      <c r="D5168"/>
      <c r="E5168"/>
      <c r="F5168"/>
    </row>
    <row r="5169" spans="1:6" ht="14.4" x14ac:dyDescent="0.3">
      <c r="A5169"/>
      <c r="B5169"/>
      <c r="C5169"/>
      <c r="D5169"/>
      <c r="E5169"/>
      <c r="F5169"/>
    </row>
    <row r="5170" spans="1:6" ht="14.4" x14ac:dyDescent="0.3">
      <c r="A5170"/>
      <c r="B5170"/>
      <c r="C5170"/>
      <c r="D5170"/>
      <c r="E5170"/>
      <c r="F5170"/>
    </row>
    <row r="5171" spans="1:6" ht="14.4" x14ac:dyDescent="0.3">
      <c r="A5171"/>
      <c r="B5171"/>
      <c r="C5171"/>
      <c r="D5171"/>
      <c r="E5171"/>
      <c r="F5171"/>
    </row>
    <row r="5172" spans="1:6" ht="14.4" x14ac:dyDescent="0.3">
      <c r="A5172"/>
      <c r="B5172"/>
      <c r="C5172"/>
      <c r="D5172"/>
      <c r="E5172"/>
      <c r="F5172"/>
    </row>
    <row r="5173" spans="1:6" ht="14.4" x14ac:dyDescent="0.3">
      <c r="A5173"/>
      <c r="B5173"/>
      <c r="C5173"/>
      <c r="D5173"/>
      <c r="E5173"/>
      <c r="F5173"/>
    </row>
    <row r="5174" spans="1:6" ht="14.4" x14ac:dyDescent="0.3">
      <c r="A5174"/>
      <c r="B5174"/>
      <c r="C5174"/>
      <c r="D5174"/>
      <c r="E5174"/>
      <c r="F5174"/>
    </row>
    <row r="5175" spans="1:6" ht="14.4" x14ac:dyDescent="0.3">
      <c r="A5175"/>
      <c r="B5175"/>
      <c r="C5175"/>
      <c r="D5175"/>
      <c r="E5175"/>
      <c r="F5175"/>
    </row>
    <row r="5176" spans="1:6" ht="14.4" x14ac:dyDescent="0.3">
      <c r="A5176"/>
      <c r="B5176"/>
      <c r="C5176"/>
      <c r="D5176"/>
      <c r="E5176"/>
      <c r="F5176"/>
    </row>
    <row r="5177" spans="1:6" ht="14.4" x14ac:dyDescent="0.3">
      <c r="A5177"/>
      <c r="B5177"/>
      <c r="C5177"/>
      <c r="D5177"/>
      <c r="E5177"/>
      <c r="F5177"/>
    </row>
    <row r="5178" spans="1:6" ht="14.4" x14ac:dyDescent="0.3">
      <c r="A5178"/>
      <c r="B5178"/>
      <c r="C5178"/>
      <c r="D5178"/>
      <c r="E5178"/>
      <c r="F5178"/>
    </row>
    <row r="5179" spans="1:6" ht="14.4" x14ac:dyDescent="0.3">
      <c r="A5179"/>
      <c r="B5179"/>
      <c r="C5179"/>
      <c r="D5179"/>
      <c r="E5179"/>
      <c r="F5179"/>
    </row>
    <row r="5180" spans="1:6" ht="14.4" x14ac:dyDescent="0.3">
      <c r="A5180"/>
      <c r="B5180"/>
      <c r="C5180"/>
      <c r="D5180"/>
      <c r="E5180"/>
      <c r="F5180"/>
    </row>
    <row r="5181" spans="1:6" ht="14.4" x14ac:dyDescent="0.3">
      <c r="A5181"/>
      <c r="B5181"/>
      <c r="C5181"/>
      <c r="D5181"/>
      <c r="E5181"/>
      <c r="F5181"/>
    </row>
    <row r="5182" spans="1:6" ht="14.4" x14ac:dyDescent="0.3">
      <c r="A5182"/>
      <c r="B5182"/>
      <c r="C5182"/>
      <c r="D5182"/>
      <c r="E5182"/>
      <c r="F5182"/>
    </row>
    <row r="5183" spans="1:6" ht="14.4" x14ac:dyDescent="0.3">
      <c r="A5183"/>
      <c r="B5183"/>
      <c r="C5183"/>
      <c r="D5183"/>
      <c r="E5183"/>
      <c r="F5183"/>
    </row>
    <row r="5184" spans="1:6" ht="14.4" x14ac:dyDescent="0.3">
      <c r="A5184"/>
      <c r="B5184"/>
      <c r="C5184"/>
      <c r="D5184"/>
      <c r="E5184"/>
      <c r="F5184"/>
    </row>
    <row r="5185" spans="1:6" ht="14.4" x14ac:dyDescent="0.3">
      <c r="A5185"/>
      <c r="B5185"/>
      <c r="C5185"/>
      <c r="D5185"/>
      <c r="E5185"/>
      <c r="F5185"/>
    </row>
    <row r="5186" spans="1:6" ht="14.4" x14ac:dyDescent="0.3">
      <c r="A5186"/>
      <c r="B5186"/>
      <c r="C5186"/>
      <c r="D5186"/>
      <c r="E5186"/>
      <c r="F5186"/>
    </row>
    <row r="5187" spans="1:6" ht="14.4" x14ac:dyDescent="0.3">
      <c r="A5187"/>
      <c r="B5187"/>
      <c r="C5187"/>
      <c r="D5187"/>
      <c r="E5187"/>
      <c r="F5187"/>
    </row>
    <row r="5188" spans="1:6" ht="14.4" x14ac:dyDescent="0.3">
      <c r="A5188"/>
      <c r="B5188"/>
      <c r="C5188"/>
      <c r="D5188"/>
      <c r="E5188"/>
      <c r="F5188"/>
    </row>
    <row r="5189" spans="1:6" ht="14.4" x14ac:dyDescent="0.3">
      <c r="A5189"/>
      <c r="B5189"/>
      <c r="C5189"/>
      <c r="D5189"/>
      <c r="E5189"/>
      <c r="F5189"/>
    </row>
    <row r="5190" spans="1:6" ht="14.4" x14ac:dyDescent="0.3">
      <c r="A5190"/>
      <c r="B5190"/>
      <c r="C5190"/>
      <c r="D5190"/>
      <c r="E5190"/>
      <c r="F5190"/>
    </row>
    <row r="5191" spans="1:6" ht="14.4" x14ac:dyDescent="0.3">
      <c r="A5191"/>
      <c r="B5191"/>
      <c r="C5191"/>
      <c r="D5191"/>
      <c r="E5191"/>
      <c r="F5191"/>
    </row>
    <row r="5192" spans="1:6" ht="14.4" x14ac:dyDescent="0.3">
      <c r="A5192"/>
      <c r="B5192"/>
      <c r="C5192"/>
      <c r="D5192"/>
      <c r="E5192"/>
      <c r="F5192"/>
    </row>
    <row r="5193" spans="1:6" ht="14.4" x14ac:dyDescent="0.3">
      <c r="A5193"/>
      <c r="B5193"/>
      <c r="C5193"/>
      <c r="D5193"/>
      <c r="E5193"/>
      <c r="F5193"/>
    </row>
    <row r="5194" spans="1:6" ht="14.4" x14ac:dyDescent="0.3">
      <c r="A5194"/>
      <c r="B5194"/>
      <c r="C5194"/>
      <c r="D5194"/>
      <c r="E5194"/>
      <c r="F5194"/>
    </row>
    <row r="5195" spans="1:6" ht="14.4" x14ac:dyDescent="0.3">
      <c r="A5195"/>
      <c r="B5195"/>
      <c r="C5195"/>
      <c r="D5195"/>
      <c r="E5195"/>
      <c r="F5195"/>
    </row>
    <row r="5196" spans="1:6" ht="14.4" x14ac:dyDescent="0.3">
      <c r="A5196"/>
      <c r="B5196"/>
      <c r="C5196"/>
      <c r="D5196"/>
      <c r="E5196"/>
      <c r="F5196"/>
    </row>
    <row r="5197" spans="1:6" ht="14.4" x14ac:dyDescent="0.3">
      <c r="A5197"/>
      <c r="B5197"/>
      <c r="C5197"/>
      <c r="D5197"/>
      <c r="E5197"/>
      <c r="F5197"/>
    </row>
    <row r="5198" spans="1:6" ht="14.4" x14ac:dyDescent="0.3">
      <c r="A5198"/>
      <c r="B5198"/>
      <c r="C5198"/>
      <c r="D5198"/>
      <c r="E5198"/>
      <c r="F5198"/>
    </row>
    <row r="5199" spans="1:6" ht="14.4" x14ac:dyDescent="0.3">
      <c r="A5199"/>
      <c r="B5199"/>
      <c r="C5199"/>
      <c r="D5199"/>
      <c r="E5199"/>
      <c r="F5199"/>
    </row>
    <row r="5200" spans="1:6" ht="14.4" x14ac:dyDescent="0.3">
      <c r="A5200"/>
      <c r="B5200"/>
      <c r="C5200"/>
      <c r="D5200"/>
      <c r="E5200"/>
      <c r="F5200"/>
    </row>
    <row r="5201" spans="1:6" ht="14.4" x14ac:dyDescent="0.3">
      <c r="A5201"/>
      <c r="B5201"/>
      <c r="C5201"/>
      <c r="D5201"/>
      <c r="E5201"/>
      <c r="F5201"/>
    </row>
    <row r="5202" spans="1:6" ht="14.4" x14ac:dyDescent="0.3">
      <c r="A5202"/>
      <c r="B5202"/>
      <c r="C5202"/>
      <c r="D5202"/>
      <c r="E5202"/>
      <c r="F5202"/>
    </row>
    <row r="5203" spans="1:6" ht="14.4" x14ac:dyDescent="0.3">
      <c r="A5203"/>
      <c r="B5203"/>
      <c r="C5203"/>
      <c r="D5203"/>
      <c r="E5203"/>
      <c r="F5203"/>
    </row>
    <row r="5204" spans="1:6" ht="14.4" x14ac:dyDescent="0.3">
      <c r="A5204"/>
      <c r="B5204"/>
      <c r="C5204"/>
      <c r="D5204"/>
      <c r="E5204"/>
      <c r="F5204"/>
    </row>
    <row r="5205" spans="1:6" ht="14.4" x14ac:dyDescent="0.3">
      <c r="A5205"/>
      <c r="B5205"/>
      <c r="C5205"/>
      <c r="D5205"/>
      <c r="E5205"/>
      <c r="F5205"/>
    </row>
    <row r="5206" spans="1:6" ht="14.4" x14ac:dyDescent="0.3">
      <c r="A5206"/>
      <c r="B5206"/>
      <c r="C5206"/>
      <c r="D5206"/>
      <c r="E5206"/>
      <c r="F5206"/>
    </row>
    <row r="5207" spans="1:6" ht="14.4" x14ac:dyDescent="0.3">
      <c r="A5207"/>
      <c r="B5207"/>
      <c r="C5207"/>
      <c r="D5207"/>
      <c r="E5207"/>
      <c r="F5207"/>
    </row>
    <row r="5208" spans="1:6" ht="14.4" x14ac:dyDescent="0.3">
      <c r="A5208"/>
      <c r="B5208"/>
      <c r="C5208"/>
      <c r="D5208"/>
      <c r="E5208"/>
      <c r="F5208"/>
    </row>
    <row r="5209" spans="1:6" ht="14.4" x14ac:dyDescent="0.3">
      <c r="A5209"/>
      <c r="B5209"/>
      <c r="C5209"/>
      <c r="D5209"/>
      <c r="E5209"/>
      <c r="F5209"/>
    </row>
    <row r="5210" spans="1:6" ht="14.4" x14ac:dyDescent="0.3">
      <c r="A5210"/>
      <c r="B5210"/>
      <c r="C5210"/>
      <c r="D5210"/>
      <c r="E5210"/>
      <c r="F5210"/>
    </row>
    <row r="5211" spans="1:6" ht="14.4" x14ac:dyDescent="0.3">
      <c r="A5211"/>
      <c r="B5211"/>
      <c r="C5211"/>
      <c r="D5211"/>
      <c r="E5211"/>
      <c r="F5211"/>
    </row>
    <row r="5212" spans="1:6" ht="14.4" x14ac:dyDescent="0.3">
      <c r="A5212"/>
      <c r="B5212"/>
      <c r="C5212"/>
      <c r="D5212"/>
      <c r="E5212"/>
      <c r="F5212"/>
    </row>
    <row r="5213" spans="1:6" ht="14.4" x14ac:dyDescent="0.3">
      <c r="A5213"/>
      <c r="B5213"/>
      <c r="C5213"/>
      <c r="D5213"/>
      <c r="E5213"/>
      <c r="F5213"/>
    </row>
    <row r="5214" spans="1:6" ht="14.4" x14ac:dyDescent="0.3">
      <c r="A5214"/>
      <c r="B5214"/>
      <c r="C5214"/>
      <c r="D5214"/>
      <c r="E5214"/>
      <c r="F5214"/>
    </row>
    <row r="5215" spans="1:6" ht="14.4" x14ac:dyDescent="0.3">
      <c r="A5215"/>
      <c r="B5215"/>
      <c r="C5215"/>
      <c r="D5215"/>
      <c r="E5215"/>
      <c r="F5215"/>
    </row>
    <row r="5216" spans="1:6" ht="14.4" x14ac:dyDescent="0.3">
      <c r="A5216"/>
      <c r="B5216"/>
      <c r="C5216"/>
      <c r="D5216"/>
      <c r="E5216"/>
      <c r="F5216"/>
    </row>
    <row r="5217" spans="1:6" ht="14.4" x14ac:dyDescent="0.3">
      <c r="A5217"/>
      <c r="B5217"/>
      <c r="C5217"/>
      <c r="D5217"/>
      <c r="E5217"/>
      <c r="F5217"/>
    </row>
    <row r="5218" spans="1:6" ht="14.4" x14ac:dyDescent="0.3">
      <c r="A5218"/>
      <c r="B5218"/>
      <c r="C5218"/>
      <c r="D5218"/>
      <c r="E5218"/>
      <c r="F5218"/>
    </row>
    <row r="5219" spans="1:6" ht="14.4" x14ac:dyDescent="0.3">
      <c r="A5219"/>
      <c r="B5219"/>
      <c r="C5219"/>
      <c r="D5219"/>
      <c r="E5219"/>
      <c r="F5219"/>
    </row>
    <row r="5220" spans="1:6" ht="14.4" x14ac:dyDescent="0.3">
      <c r="A5220"/>
      <c r="B5220"/>
      <c r="C5220"/>
      <c r="D5220"/>
      <c r="E5220"/>
      <c r="F5220"/>
    </row>
    <row r="5221" spans="1:6" ht="14.4" x14ac:dyDescent="0.3">
      <c r="A5221"/>
      <c r="B5221"/>
      <c r="C5221"/>
      <c r="D5221"/>
      <c r="E5221"/>
      <c r="F5221"/>
    </row>
    <row r="5222" spans="1:6" ht="14.4" x14ac:dyDescent="0.3">
      <c r="A5222"/>
      <c r="B5222"/>
      <c r="C5222"/>
      <c r="D5222"/>
      <c r="E5222"/>
      <c r="F5222"/>
    </row>
    <row r="5223" spans="1:6" ht="14.4" x14ac:dyDescent="0.3">
      <c r="A5223"/>
      <c r="B5223"/>
      <c r="C5223"/>
      <c r="D5223"/>
      <c r="E5223"/>
      <c r="F5223"/>
    </row>
    <row r="5224" spans="1:6" ht="14.4" x14ac:dyDescent="0.3">
      <c r="A5224"/>
      <c r="B5224"/>
      <c r="C5224"/>
      <c r="D5224"/>
      <c r="E5224"/>
      <c r="F5224"/>
    </row>
    <row r="5225" spans="1:6" ht="14.4" x14ac:dyDescent="0.3">
      <c r="A5225"/>
      <c r="B5225"/>
      <c r="C5225"/>
      <c r="D5225"/>
      <c r="E5225"/>
      <c r="F5225"/>
    </row>
    <row r="5226" spans="1:6" ht="14.4" x14ac:dyDescent="0.3">
      <c r="A5226"/>
      <c r="B5226"/>
      <c r="C5226"/>
      <c r="D5226"/>
      <c r="E5226"/>
      <c r="F5226"/>
    </row>
    <row r="5227" spans="1:6" ht="14.4" x14ac:dyDescent="0.3">
      <c r="A5227"/>
      <c r="B5227"/>
      <c r="C5227"/>
      <c r="D5227"/>
      <c r="E5227"/>
      <c r="F5227"/>
    </row>
    <row r="5228" spans="1:6" ht="14.4" x14ac:dyDescent="0.3">
      <c r="A5228"/>
      <c r="B5228"/>
      <c r="C5228"/>
      <c r="D5228"/>
      <c r="E5228"/>
      <c r="F5228"/>
    </row>
    <row r="5229" spans="1:6" ht="14.4" x14ac:dyDescent="0.3">
      <c r="A5229"/>
      <c r="B5229"/>
      <c r="C5229"/>
      <c r="D5229"/>
      <c r="E5229"/>
      <c r="F5229"/>
    </row>
    <row r="5230" spans="1:6" ht="14.4" x14ac:dyDescent="0.3">
      <c r="A5230"/>
      <c r="B5230"/>
      <c r="C5230"/>
      <c r="D5230"/>
      <c r="E5230"/>
      <c r="F5230"/>
    </row>
    <row r="5231" spans="1:6" ht="14.4" x14ac:dyDescent="0.3">
      <c r="A5231"/>
      <c r="B5231"/>
      <c r="C5231"/>
      <c r="D5231"/>
      <c r="E5231"/>
      <c r="F5231"/>
    </row>
    <row r="5232" spans="1:6" ht="14.4" x14ac:dyDescent="0.3">
      <c r="A5232"/>
      <c r="B5232"/>
      <c r="C5232"/>
      <c r="D5232"/>
      <c r="E5232"/>
      <c r="F5232"/>
    </row>
    <row r="5233" spans="1:6" ht="14.4" x14ac:dyDescent="0.3">
      <c r="A5233"/>
      <c r="B5233"/>
      <c r="C5233"/>
      <c r="D5233"/>
      <c r="E5233"/>
      <c r="F5233"/>
    </row>
    <row r="5234" spans="1:6" ht="14.4" x14ac:dyDescent="0.3">
      <c r="A5234"/>
      <c r="B5234"/>
      <c r="C5234"/>
      <c r="D5234"/>
      <c r="E5234"/>
      <c r="F5234"/>
    </row>
    <row r="5235" spans="1:6" ht="14.4" x14ac:dyDescent="0.3">
      <c r="A5235"/>
      <c r="B5235"/>
      <c r="C5235"/>
      <c r="D5235"/>
      <c r="E5235"/>
      <c r="F5235"/>
    </row>
    <row r="5236" spans="1:6" ht="14.4" x14ac:dyDescent="0.3">
      <c r="A5236"/>
      <c r="B5236"/>
      <c r="C5236"/>
      <c r="D5236"/>
      <c r="E5236"/>
      <c r="F5236"/>
    </row>
    <row r="5237" spans="1:6" ht="14.4" x14ac:dyDescent="0.3">
      <c r="A5237"/>
      <c r="B5237"/>
      <c r="C5237"/>
      <c r="D5237"/>
      <c r="E5237"/>
      <c r="F5237"/>
    </row>
    <row r="5238" spans="1:6" ht="14.4" x14ac:dyDescent="0.3">
      <c r="A5238"/>
      <c r="B5238"/>
      <c r="C5238"/>
      <c r="D5238"/>
      <c r="E5238"/>
      <c r="F5238"/>
    </row>
    <row r="5239" spans="1:6" ht="14.4" x14ac:dyDescent="0.3">
      <c r="A5239"/>
      <c r="B5239"/>
      <c r="C5239"/>
      <c r="D5239"/>
      <c r="E5239"/>
      <c r="F5239"/>
    </row>
    <row r="5240" spans="1:6" ht="14.4" x14ac:dyDescent="0.3">
      <c r="A5240"/>
      <c r="B5240"/>
      <c r="C5240"/>
      <c r="D5240"/>
      <c r="E5240"/>
      <c r="F5240"/>
    </row>
    <row r="5241" spans="1:6" ht="14.4" x14ac:dyDescent="0.3">
      <c r="A5241"/>
      <c r="B5241"/>
      <c r="C5241"/>
      <c r="D5241"/>
      <c r="E5241"/>
      <c r="F5241"/>
    </row>
    <row r="5242" spans="1:6" ht="14.4" x14ac:dyDescent="0.3">
      <c r="A5242"/>
      <c r="B5242"/>
      <c r="C5242"/>
      <c r="D5242"/>
      <c r="E5242"/>
      <c r="F5242"/>
    </row>
    <row r="5243" spans="1:6" ht="14.4" x14ac:dyDescent="0.3">
      <c r="A5243"/>
      <c r="B5243"/>
      <c r="C5243"/>
      <c r="D5243"/>
      <c r="E5243"/>
      <c r="F5243"/>
    </row>
    <row r="5244" spans="1:6" ht="14.4" x14ac:dyDescent="0.3">
      <c r="A5244"/>
      <c r="B5244"/>
      <c r="C5244"/>
      <c r="D5244"/>
      <c r="E5244"/>
      <c r="F5244"/>
    </row>
    <row r="5245" spans="1:6" ht="14.4" x14ac:dyDescent="0.3">
      <c r="A5245"/>
      <c r="B5245"/>
      <c r="C5245"/>
      <c r="D5245"/>
      <c r="E5245"/>
      <c r="F5245"/>
    </row>
    <row r="5246" spans="1:6" ht="14.4" x14ac:dyDescent="0.3">
      <c r="A5246"/>
      <c r="B5246"/>
      <c r="C5246"/>
      <c r="D5246"/>
      <c r="E5246"/>
      <c r="F5246"/>
    </row>
    <row r="5247" spans="1:6" ht="14.4" x14ac:dyDescent="0.3">
      <c r="A5247"/>
      <c r="B5247"/>
      <c r="C5247"/>
      <c r="D5247"/>
      <c r="E5247"/>
      <c r="F5247"/>
    </row>
    <row r="5248" spans="1:6" ht="14.4" x14ac:dyDescent="0.3">
      <c r="A5248"/>
      <c r="B5248"/>
      <c r="C5248"/>
      <c r="D5248"/>
      <c r="E5248"/>
      <c r="F5248"/>
    </row>
    <row r="5249" spans="1:6" ht="14.4" x14ac:dyDescent="0.3">
      <c r="A5249"/>
      <c r="B5249"/>
      <c r="C5249"/>
      <c r="D5249"/>
      <c r="E5249"/>
      <c r="F5249"/>
    </row>
    <row r="5250" spans="1:6" ht="14.4" x14ac:dyDescent="0.3">
      <c r="A5250"/>
      <c r="B5250"/>
      <c r="C5250"/>
      <c r="D5250"/>
      <c r="E5250"/>
      <c r="F5250"/>
    </row>
    <row r="5251" spans="1:6" ht="14.4" x14ac:dyDescent="0.3">
      <c r="A5251"/>
      <c r="B5251"/>
      <c r="C5251"/>
      <c r="D5251"/>
      <c r="E5251"/>
      <c r="F5251"/>
    </row>
    <row r="5252" spans="1:6" ht="14.4" x14ac:dyDescent="0.3">
      <c r="A5252"/>
      <c r="B5252"/>
      <c r="C5252"/>
      <c r="D5252"/>
      <c r="E5252"/>
      <c r="F5252"/>
    </row>
    <row r="5253" spans="1:6" ht="14.4" x14ac:dyDescent="0.3">
      <c r="A5253"/>
      <c r="B5253"/>
      <c r="C5253"/>
      <c r="D5253"/>
      <c r="E5253"/>
      <c r="F5253"/>
    </row>
    <row r="5254" spans="1:6" ht="14.4" x14ac:dyDescent="0.3">
      <c r="A5254"/>
      <c r="B5254"/>
      <c r="C5254"/>
      <c r="D5254"/>
      <c r="E5254"/>
      <c r="F5254"/>
    </row>
    <row r="5255" spans="1:6" ht="14.4" x14ac:dyDescent="0.3">
      <c r="A5255"/>
      <c r="B5255"/>
      <c r="C5255"/>
      <c r="D5255"/>
      <c r="E5255"/>
      <c r="F5255"/>
    </row>
    <row r="5256" spans="1:6" ht="14.4" x14ac:dyDescent="0.3">
      <c r="A5256"/>
      <c r="B5256"/>
      <c r="C5256"/>
      <c r="D5256"/>
      <c r="E5256"/>
      <c r="F5256"/>
    </row>
    <row r="5257" spans="1:6" ht="14.4" x14ac:dyDescent="0.3">
      <c r="A5257"/>
      <c r="B5257"/>
      <c r="C5257"/>
      <c r="D5257"/>
      <c r="E5257"/>
      <c r="F5257"/>
    </row>
    <row r="5258" spans="1:6" ht="14.4" x14ac:dyDescent="0.3">
      <c r="A5258"/>
      <c r="B5258"/>
      <c r="C5258"/>
      <c r="D5258"/>
      <c r="E5258"/>
      <c r="F5258"/>
    </row>
    <row r="5259" spans="1:6" ht="14.4" x14ac:dyDescent="0.3">
      <c r="A5259"/>
      <c r="B5259"/>
      <c r="C5259"/>
      <c r="D5259"/>
      <c r="E5259"/>
      <c r="F5259"/>
    </row>
    <row r="5260" spans="1:6" ht="14.4" x14ac:dyDescent="0.3">
      <c r="A5260"/>
      <c r="B5260"/>
      <c r="C5260"/>
      <c r="D5260"/>
      <c r="E5260"/>
      <c r="F5260"/>
    </row>
    <row r="5261" spans="1:6" ht="14.4" x14ac:dyDescent="0.3">
      <c r="A5261"/>
      <c r="B5261"/>
      <c r="C5261"/>
      <c r="D5261"/>
      <c r="E5261"/>
      <c r="F5261"/>
    </row>
    <row r="5262" spans="1:6" ht="14.4" x14ac:dyDescent="0.3">
      <c r="A5262"/>
      <c r="B5262"/>
      <c r="C5262"/>
      <c r="D5262"/>
      <c r="E5262"/>
      <c r="F5262"/>
    </row>
    <row r="5263" spans="1:6" ht="14.4" x14ac:dyDescent="0.3">
      <c r="A5263"/>
      <c r="B5263"/>
      <c r="C5263"/>
      <c r="D5263"/>
      <c r="E5263"/>
      <c r="F5263"/>
    </row>
    <row r="5264" spans="1:6" ht="14.4" x14ac:dyDescent="0.3">
      <c r="A5264"/>
      <c r="B5264"/>
      <c r="C5264"/>
      <c r="D5264"/>
      <c r="E5264"/>
      <c r="F5264"/>
    </row>
    <row r="5265" spans="1:6" ht="14.4" x14ac:dyDescent="0.3">
      <c r="A5265"/>
      <c r="B5265"/>
      <c r="C5265"/>
      <c r="D5265"/>
      <c r="E5265"/>
      <c r="F5265"/>
    </row>
    <row r="5266" spans="1:6" ht="14.4" x14ac:dyDescent="0.3">
      <c r="A5266"/>
      <c r="B5266"/>
      <c r="C5266"/>
      <c r="D5266"/>
      <c r="E5266"/>
      <c r="F5266"/>
    </row>
    <row r="5267" spans="1:6" ht="14.4" x14ac:dyDescent="0.3">
      <c r="A5267"/>
      <c r="B5267"/>
      <c r="C5267"/>
      <c r="D5267"/>
      <c r="E5267"/>
      <c r="F5267"/>
    </row>
    <row r="5268" spans="1:6" ht="14.4" x14ac:dyDescent="0.3">
      <c r="A5268"/>
      <c r="B5268"/>
      <c r="C5268"/>
      <c r="D5268"/>
      <c r="E5268"/>
      <c r="F5268"/>
    </row>
    <row r="5269" spans="1:6" ht="14.4" x14ac:dyDescent="0.3">
      <c r="A5269"/>
      <c r="B5269"/>
      <c r="C5269"/>
      <c r="D5269"/>
      <c r="E5269"/>
      <c r="F5269"/>
    </row>
    <row r="5270" spans="1:6" ht="14.4" x14ac:dyDescent="0.3">
      <c r="A5270"/>
      <c r="B5270"/>
      <c r="C5270"/>
      <c r="D5270"/>
      <c r="E5270"/>
      <c r="F5270"/>
    </row>
    <row r="5271" spans="1:6" ht="14.4" x14ac:dyDescent="0.3">
      <c r="A5271"/>
      <c r="B5271"/>
      <c r="C5271"/>
      <c r="D5271"/>
      <c r="E5271"/>
      <c r="F5271"/>
    </row>
    <row r="5272" spans="1:6" ht="14.4" x14ac:dyDescent="0.3">
      <c r="A5272"/>
      <c r="B5272"/>
      <c r="C5272"/>
      <c r="D5272"/>
      <c r="E5272"/>
      <c r="F5272"/>
    </row>
    <row r="5273" spans="1:6" ht="14.4" x14ac:dyDescent="0.3">
      <c r="A5273"/>
      <c r="B5273"/>
      <c r="C5273"/>
      <c r="D5273"/>
      <c r="E5273"/>
      <c r="F5273"/>
    </row>
    <row r="5274" spans="1:6" ht="14.4" x14ac:dyDescent="0.3">
      <c r="A5274"/>
      <c r="B5274"/>
      <c r="C5274"/>
      <c r="D5274"/>
      <c r="E5274"/>
      <c r="F5274"/>
    </row>
    <row r="5275" spans="1:6" ht="14.4" x14ac:dyDescent="0.3">
      <c r="A5275"/>
      <c r="B5275"/>
      <c r="C5275"/>
      <c r="D5275"/>
      <c r="E5275"/>
      <c r="F5275"/>
    </row>
    <row r="5276" spans="1:6" ht="14.4" x14ac:dyDescent="0.3">
      <c r="A5276"/>
      <c r="B5276"/>
      <c r="C5276"/>
      <c r="D5276"/>
      <c r="E5276"/>
      <c r="F5276"/>
    </row>
    <row r="5277" spans="1:6" ht="14.4" x14ac:dyDescent="0.3">
      <c r="A5277"/>
      <c r="B5277"/>
      <c r="C5277"/>
      <c r="D5277"/>
      <c r="E5277"/>
      <c r="F5277"/>
    </row>
    <row r="5278" spans="1:6" ht="14.4" x14ac:dyDescent="0.3">
      <c r="A5278"/>
      <c r="B5278"/>
      <c r="C5278"/>
      <c r="D5278"/>
      <c r="E5278"/>
      <c r="F5278"/>
    </row>
    <row r="5279" spans="1:6" ht="14.4" x14ac:dyDescent="0.3">
      <c r="A5279"/>
      <c r="B5279"/>
      <c r="C5279"/>
      <c r="D5279"/>
      <c r="E5279"/>
      <c r="F5279"/>
    </row>
    <row r="5280" spans="1:6" ht="14.4" x14ac:dyDescent="0.3">
      <c r="A5280"/>
      <c r="B5280"/>
      <c r="C5280"/>
      <c r="D5280"/>
      <c r="E5280"/>
      <c r="F5280"/>
    </row>
    <row r="5281" spans="1:6" ht="14.4" x14ac:dyDescent="0.3">
      <c r="A5281"/>
      <c r="B5281"/>
      <c r="C5281"/>
      <c r="D5281"/>
      <c r="E5281"/>
      <c r="F5281"/>
    </row>
    <row r="5282" spans="1:6" ht="14.4" x14ac:dyDescent="0.3">
      <c r="A5282"/>
      <c r="B5282"/>
      <c r="C5282"/>
      <c r="D5282"/>
      <c r="E5282"/>
      <c r="F5282"/>
    </row>
    <row r="5283" spans="1:6" ht="14.4" x14ac:dyDescent="0.3">
      <c r="A5283"/>
      <c r="B5283"/>
      <c r="C5283"/>
      <c r="D5283"/>
      <c r="E5283"/>
      <c r="F5283"/>
    </row>
    <row r="5284" spans="1:6" ht="14.4" x14ac:dyDescent="0.3">
      <c r="A5284"/>
      <c r="B5284"/>
      <c r="C5284"/>
      <c r="D5284"/>
      <c r="E5284"/>
      <c r="F5284"/>
    </row>
    <row r="5285" spans="1:6" ht="14.4" x14ac:dyDescent="0.3">
      <c r="A5285"/>
      <c r="B5285"/>
      <c r="C5285"/>
      <c r="D5285"/>
      <c r="E5285"/>
      <c r="F5285"/>
    </row>
    <row r="5286" spans="1:6" ht="14.4" x14ac:dyDescent="0.3">
      <c r="A5286"/>
      <c r="B5286"/>
      <c r="C5286"/>
      <c r="D5286"/>
      <c r="E5286"/>
      <c r="F5286"/>
    </row>
    <row r="5287" spans="1:6" ht="14.4" x14ac:dyDescent="0.3">
      <c r="A5287"/>
      <c r="B5287"/>
      <c r="C5287"/>
      <c r="D5287"/>
      <c r="E5287"/>
      <c r="F5287"/>
    </row>
    <row r="5288" spans="1:6" ht="14.4" x14ac:dyDescent="0.3">
      <c r="A5288"/>
      <c r="B5288"/>
      <c r="C5288"/>
      <c r="D5288"/>
      <c r="E5288"/>
      <c r="F5288"/>
    </row>
    <row r="5289" spans="1:6" ht="14.4" x14ac:dyDescent="0.3">
      <c r="A5289"/>
      <c r="B5289"/>
      <c r="C5289"/>
      <c r="D5289"/>
      <c r="E5289"/>
      <c r="F5289"/>
    </row>
    <row r="5290" spans="1:6" ht="14.4" x14ac:dyDescent="0.3">
      <c r="A5290"/>
      <c r="B5290"/>
      <c r="C5290"/>
      <c r="D5290"/>
      <c r="E5290"/>
      <c r="F5290"/>
    </row>
    <row r="5291" spans="1:6" ht="14.4" x14ac:dyDescent="0.3">
      <c r="A5291"/>
      <c r="B5291"/>
      <c r="C5291"/>
      <c r="D5291"/>
      <c r="E5291"/>
      <c r="F5291"/>
    </row>
    <row r="5292" spans="1:6" ht="14.4" x14ac:dyDescent="0.3">
      <c r="A5292"/>
      <c r="B5292"/>
      <c r="C5292"/>
      <c r="D5292"/>
      <c r="E5292"/>
      <c r="F5292"/>
    </row>
    <row r="5293" spans="1:6" ht="14.4" x14ac:dyDescent="0.3">
      <c r="A5293"/>
      <c r="B5293"/>
      <c r="C5293"/>
      <c r="D5293"/>
      <c r="E5293"/>
      <c r="F5293"/>
    </row>
    <row r="5294" spans="1:6" ht="14.4" x14ac:dyDescent="0.3">
      <c r="A5294"/>
      <c r="B5294"/>
      <c r="C5294"/>
      <c r="D5294"/>
      <c r="E5294"/>
      <c r="F5294"/>
    </row>
    <row r="5295" spans="1:6" ht="14.4" x14ac:dyDescent="0.3">
      <c r="A5295"/>
      <c r="B5295"/>
      <c r="C5295"/>
      <c r="D5295"/>
      <c r="E5295"/>
      <c r="F5295"/>
    </row>
    <row r="5296" spans="1:6" ht="14.4" x14ac:dyDescent="0.3">
      <c r="A5296"/>
      <c r="B5296"/>
      <c r="C5296"/>
      <c r="D5296"/>
      <c r="E5296"/>
      <c r="F5296"/>
    </row>
    <row r="5297" spans="1:6" ht="14.4" x14ac:dyDescent="0.3">
      <c r="A5297"/>
      <c r="B5297"/>
      <c r="C5297"/>
      <c r="D5297"/>
      <c r="E5297"/>
      <c r="F5297"/>
    </row>
    <row r="5298" spans="1:6" ht="14.4" x14ac:dyDescent="0.3">
      <c r="A5298"/>
      <c r="B5298"/>
      <c r="C5298"/>
      <c r="D5298"/>
      <c r="E5298"/>
      <c r="F5298"/>
    </row>
    <row r="5299" spans="1:6" ht="14.4" x14ac:dyDescent="0.3">
      <c r="A5299"/>
      <c r="B5299"/>
      <c r="C5299"/>
      <c r="D5299"/>
      <c r="E5299"/>
      <c r="F5299"/>
    </row>
    <row r="5300" spans="1:6" ht="14.4" x14ac:dyDescent="0.3">
      <c r="A5300"/>
      <c r="B5300"/>
      <c r="C5300"/>
      <c r="D5300"/>
      <c r="E5300"/>
      <c r="F5300"/>
    </row>
    <row r="5301" spans="1:6" ht="14.4" x14ac:dyDescent="0.3">
      <c r="A5301"/>
      <c r="B5301"/>
      <c r="C5301"/>
      <c r="D5301"/>
      <c r="E5301"/>
      <c r="F5301"/>
    </row>
    <row r="5302" spans="1:6" ht="14.4" x14ac:dyDescent="0.3">
      <c r="A5302"/>
      <c r="B5302"/>
      <c r="C5302"/>
      <c r="D5302"/>
      <c r="E5302"/>
      <c r="F5302"/>
    </row>
    <row r="5303" spans="1:6" ht="14.4" x14ac:dyDescent="0.3">
      <c r="A5303"/>
      <c r="B5303"/>
      <c r="C5303"/>
      <c r="D5303"/>
      <c r="E5303"/>
      <c r="F5303"/>
    </row>
    <row r="5304" spans="1:6" ht="14.4" x14ac:dyDescent="0.3">
      <c r="A5304"/>
      <c r="B5304"/>
      <c r="C5304"/>
      <c r="D5304"/>
      <c r="E5304"/>
      <c r="F5304"/>
    </row>
    <row r="5305" spans="1:6" ht="14.4" x14ac:dyDescent="0.3">
      <c r="A5305"/>
      <c r="B5305"/>
      <c r="C5305"/>
      <c r="D5305"/>
      <c r="E5305"/>
      <c r="F5305"/>
    </row>
    <row r="5306" spans="1:6" ht="14.4" x14ac:dyDescent="0.3">
      <c r="A5306"/>
      <c r="B5306"/>
      <c r="C5306"/>
      <c r="D5306"/>
      <c r="E5306"/>
      <c r="F5306"/>
    </row>
    <row r="5307" spans="1:6" ht="14.4" x14ac:dyDescent="0.3">
      <c r="A5307"/>
      <c r="B5307"/>
      <c r="C5307"/>
      <c r="D5307"/>
      <c r="E5307"/>
      <c r="F5307"/>
    </row>
    <row r="5308" spans="1:6" ht="14.4" x14ac:dyDescent="0.3">
      <c r="A5308"/>
      <c r="B5308"/>
      <c r="C5308"/>
      <c r="D5308"/>
      <c r="E5308"/>
      <c r="F5308"/>
    </row>
    <row r="5309" spans="1:6" ht="14.4" x14ac:dyDescent="0.3">
      <c r="A5309"/>
      <c r="B5309"/>
      <c r="C5309"/>
      <c r="D5309"/>
      <c r="E5309"/>
      <c r="F5309"/>
    </row>
    <row r="5310" spans="1:6" ht="14.4" x14ac:dyDescent="0.3">
      <c r="A5310"/>
      <c r="B5310"/>
      <c r="C5310"/>
      <c r="D5310"/>
      <c r="E5310"/>
      <c r="F5310"/>
    </row>
    <row r="5311" spans="1:6" ht="14.4" x14ac:dyDescent="0.3">
      <c r="A5311"/>
      <c r="B5311"/>
      <c r="C5311"/>
      <c r="D5311"/>
      <c r="E5311"/>
      <c r="F5311"/>
    </row>
    <row r="5312" spans="1:6" ht="14.4" x14ac:dyDescent="0.3">
      <c r="A5312"/>
      <c r="B5312"/>
      <c r="C5312"/>
      <c r="D5312"/>
      <c r="E5312"/>
      <c r="F5312"/>
    </row>
    <row r="5313" spans="1:6" ht="14.4" x14ac:dyDescent="0.3">
      <c r="A5313"/>
      <c r="B5313"/>
      <c r="C5313"/>
      <c r="D5313"/>
      <c r="E5313"/>
      <c r="F5313"/>
    </row>
    <row r="5314" spans="1:6" ht="14.4" x14ac:dyDescent="0.3">
      <c r="A5314"/>
      <c r="B5314"/>
      <c r="C5314"/>
      <c r="D5314"/>
      <c r="E5314"/>
      <c r="F5314"/>
    </row>
    <row r="5315" spans="1:6" ht="14.4" x14ac:dyDescent="0.3">
      <c r="A5315"/>
      <c r="B5315"/>
      <c r="C5315"/>
      <c r="D5315"/>
      <c r="E5315"/>
      <c r="F5315"/>
    </row>
    <row r="5316" spans="1:6" ht="14.4" x14ac:dyDescent="0.3">
      <c r="A5316"/>
      <c r="B5316"/>
      <c r="C5316"/>
      <c r="D5316"/>
      <c r="E5316"/>
      <c r="F5316"/>
    </row>
    <row r="5317" spans="1:6" ht="14.4" x14ac:dyDescent="0.3">
      <c r="A5317"/>
      <c r="B5317"/>
      <c r="C5317"/>
      <c r="D5317"/>
      <c r="E5317"/>
      <c r="F5317"/>
    </row>
    <row r="5318" spans="1:6" ht="14.4" x14ac:dyDescent="0.3">
      <c r="A5318"/>
      <c r="B5318"/>
      <c r="C5318"/>
      <c r="D5318"/>
      <c r="E5318"/>
      <c r="F5318"/>
    </row>
    <row r="5319" spans="1:6" ht="14.4" x14ac:dyDescent="0.3">
      <c r="A5319"/>
      <c r="B5319"/>
      <c r="C5319"/>
      <c r="D5319"/>
      <c r="E5319"/>
      <c r="F5319"/>
    </row>
    <row r="5320" spans="1:6" ht="14.4" x14ac:dyDescent="0.3">
      <c r="A5320"/>
      <c r="B5320"/>
      <c r="C5320"/>
      <c r="D5320"/>
      <c r="E5320"/>
      <c r="F5320"/>
    </row>
    <row r="5321" spans="1:6" ht="14.4" x14ac:dyDescent="0.3">
      <c r="A5321"/>
      <c r="B5321"/>
      <c r="C5321"/>
      <c r="D5321"/>
      <c r="E5321"/>
      <c r="F5321"/>
    </row>
    <row r="5322" spans="1:6" ht="14.4" x14ac:dyDescent="0.3">
      <c r="A5322"/>
      <c r="B5322"/>
      <c r="C5322"/>
      <c r="D5322"/>
      <c r="E5322"/>
      <c r="F5322"/>
    </row>
    <row r="5323" spans="1:6" ht="14.4" x14ac:dyDescent="0.3">
      <c r="A5323"/>
      <c r="B5323"/>
      <c r="C5323"/>
      <c r="D5323"/>
      <c r="E5323"/>
      <c r="F5323"/>
    </row>
    <row r="5324" spans="1:6" ht="14.4" x14ac:dyDescent="0.3">
      <c r="A5324"/>
      <c r="B5324"/>
      <c r="C5324"/>
      <c r="D5324"/>
      <c r="E5324"/>
      <c r="F5324"/>
    </row>
    <row r="5325" spans="1:6" ht="14.4" x14ac:dyDescent="0.3">
      <c r="A5325"/>
      <c r="B5325"/>
      <c r="C5325"/>
      <c r="D5325"/>
      <c r="E5325"/>
      <c r="F5325"/>
    </row>
    <row r="5326" spans="1:6" ht="14.4" x14ac:dyDescent="0.3">
      <c r="A5326"/>
      <c r="B5326"/>
      <c r="C5326"/>
      <c r="D5326"/>
      <c r="E5326"/>
      <c r="F5326"/>
    </row>
    <row r="5327" spans="1:6" ht="14.4" x14ac:dyDescent="0.3">
      <c r="A5327"/>
      <c r="B5327"/>
      <c r="C5327"/>
      <c r="D5327"/>
      <c r="E5327"/>
      <c r="F5327"/>
    </row>
    <row r="5328" spans="1:6" ht="14.4" x14ac:dyDescent="0.3">
      <c r="A5328"/>
      <c r="B5328"/>
      <c r="C5328"/>
      <c r="D5328"/>
      <c r="E5328"/>
      <c r="F5328"/>
    </row>
    <row r="5329" spans="1:6" ht="14.4" x14ac:dyDescent="0.3">
      <c r="A5329"/>
      <c r="B5329"/>
      <c r="C5329"/>
      <c r="D5329"/>
      <c r="E5329"/>
      <c r="F5329"/>
    </row>
    <row r="5330" spans="1:6" ht="14.4" x14ac:dyDescent="0.3">
      <c r="A5330"/>
      <c r="B5330"/>
      <c r="C5330"/>
      <c r="D5330"/>
      <c r="E5330"/>
      <c r="F5330"/>
    </row>
    <row r="5331" spans="1:6" ht="14.4" x14ac:dyDescent="0.3">
      <c r="A5331"/>
      <c r="B5331"/>
      <c r="C5331"/>
      <c r="D5331"/>
      <c r="E5331"/>
      <c r="F5331"/>
    </row>
    <row r="5332" spans="1:6" ht="14.4" x14ac:dyDescent="0.3">
      <c r="A5332"/>
      <c r="B5332"/>
      <c r="C5332"/>
      <c r="D5332"/>
      <c r="E5332"/>
      <c r="F5332"/>
    </row>
    <row r="5333" spans="1:6" ht="14.4" x14ac:dyDescent="0.3">
      <c r="A5333"/>
      <c r="B5333"/>
      <c r="C5333"/>
      <c r="D5333"/>
      <c r="E5333"/>
      <c r="F5333"/>
    </row>
    <row r="5334" spans="1:6" ht="14.4" x14ac:dyDescent="0.3">
      <c r="A5334"/>
      <c r="B5334"/>
      <c r="C5334"/>
      <c r="D5334"/>
      <c r="E5334"/>
      <c r="F5334"/>
    </row>
    <row r="5335" spans="1:6" ht="14.4" x14ac:dyDescent="0.3">
      <c r="A5335"/>
      <c r="B5335"/>
      <c r="C5335"/>
      <c r="D5335"/>
      <c r="E5335"/>
      <c r="F5335"/>
    </row>
    <row r="5336" spans="1:6" ht="14.4" x14ac:dyDescent="0.3">
      <c r="A5336"/>
      <c r="B5336"/>
      <c r="C5336"/>
      <c r="D5336"/>
      <c r="E5336"/>
      <c r="F5336"/>
    </row>
    <row r="5337" spans="1:6" ht="14.4" x14ac:dyDescent="0.3">
      <c r="A5337"/>
      <c r="B5337"/>
      <c r="C5337"/>
      <c r="D5337"/>
      <c r="E5337"/>
      <c r="F5337"/>
    </row>
    <row r="5338" spans="1:6" ht="14.4" x14ac:dyDescent="0.3">
      <c r="A5338"/>
      <c r="B5338"/>
      <c r="C5338"/>
      <c r="D5338"/>
      <c r="E5338"/>
      <c r="F5338"/>
    </row>
    <row r="5339" spans="1:6" ht="14.4" x14ac:dyDescent="0.3">
      <c r="A5339"/>
      <c r="B5339"/>
      <c r="C5339"/>
      <c r="D5339"/>
      <c r="E5339"/>
      <c r="F5339"/>
    </row>
    <row r="5340" spans="1:6" ht="14.4" x14ac:dyDescent="0.3">
      <c r="A5340"/>
      <c r="B5340"/>
      <c r="C5340"/>
      <c r="D5340"/>
      <c r="E5340"/>
      <c r="F5340"/>
    </row>
    <row r="5341" spans="1:6" ht="14.4" x14ac:dyDescent="0.3">
      <c r="A5341"/>
      <c r="B5341"/>
      <c r="C5341"/>
      <c r="D5341"/>
      <c r="E5341"/>
      <c r="F5341"/>
    </row>
    <row r="5342" spans="1:6" ht="14.4" x14ac:dyDescent="0.3">
      <c r="A5342"/>
      <c r="B5342"/>
      <c r="C5342"/>
      <c r="D5342"/>
      <c r="E5342"/>
      <c r="F5342"/>
    </row>
    <row r="5343" spans="1:6" ht="14.4" x14ac:dyDescent="0.3">
      <c r="A5343"/>
      <c r="B5343"/>
      <c r="C5343"/>
      <c r="D5343"/>
      <c r="E5343"/>
      <c r="F5343"/>
    </row>
    <row r="5344" spans="1:6" ht="14.4" x14ac:dyDescent="0.3">
      <c r="A5344"/>
      <c r="B5344"/>
      <c r="C5344"/>
      <c r="D5344"/>
      <c r="E5344"/>
      <c r="F5344"/>
    </row>
    <row r="5345" spans="1:6" ht="14.4" x14ac:dyDescent="0.3">
      <c r="A5345"/>
      <c r="B5345"/>
      <c r="C5345"/>
      <c r="D5345"/>
      <c r="E5345"/>
      <c r="F5345"/>
    </row>
    <row r="5346" spans="1:6" ht="14.4" x14ac:dyDescent="0.3">
      <c r="A5346"/>
      <c r="B5346"/>
      <c r="C5346"/>
      <c r="D5346"/>
      <c r="E5346"/>
      <c r="F5346"/>
    </row>
    <row r="5347" spans="1:6" ht="14.4" x14ac:dyDescent="0.3">
      <c r="A5347"/>
      <c r="B5347"/>
      <c r="C5347"/>
      <c r="D5347"/>
      <c r="E5347"/>
      <c r="F5347"/>
    </row>
    <row r="5348" spans="1:6" ht="14.4" x14ac:dyDescent="0.3">
      <c r="A5348"/>
      <c r="B5348"/>
      <c r="C5348"/>
      <c r="D5348"/>
      <c r="E5348"/>
      <c r="F5348"/>
    </row>
    <row r="5349" spans="1:6" ht="14.4" x14ac:dyDescent="0.3">
      <c r="A5349"/>
      <c r="B5349"/>
      <c r="C5349"/>
      <c r="D5349"/>
      <c r="E5349"/>
      <c r="F5349"/>
    </row>
    <row r="5350" spans="1:6" ht="14.4" x14ac:dyDescent="0.3">
      <c r="A5350"/>
      <c r="B5350"/>
      <c r="C5350"/>
      <c r="D5350"/>
      <c r="E5350"/>
      <c r="F5350"/>
    </row>
    <row r="5351" spans="1:6" ht="14.4" x14ac:dyDescent="0.3">
      <c r="A5351"/>
      <c r="B5351"/>
      <c r="C5351"/>
      <c r="D5351"/>
      <c r="E5351"/>
      <c r="F5351"/>
    </row>
    <row r="5352" spans="1:6" ht="14.4" x14ac:dyDescent="0.3">
      <c r="A5352"/>
      <c r="B5352"/>
      <c r="C5352"/>
      <c r="D5352"/>
      <c r="E5352"/>
      <c r="F5352"/>
    </row>
    <row r="5353" spans="1:6" ht="14.4" x14ac:dyDescent="0.3">
      <c r="A5353"/>
      <c r="B5353"/>
      <c r="C5353"/>
      <c r="D5353"/>
      <c r="E5353"/>
      <c r="F5353"/>
    </row>
    <row r="5354" spans="1:6" ht="14.4" x14ac:dyDescent="0.3">
      <c r="A5354"/>
      <c r="B5354"/>
      <c r="C5354"/>
      <c r="D5354"/>
      <c r="E5354"/>
      <c r="F5354"/>
    </row>
    <row r="5355" spans="1:6" ht="14.4" x14ac:dyDescent="0.3">
      <c r="A5355"/>
      <c r="B5355"/>
      <c r="C5355"/>
      <c r="D5355"/>
      <c r="E5355"/>
      <c r="F5355"/>
    </row>
    <row r="5356" spans="1:6" ht="14.4" x14ac:dyDescent="0.3">
      <c r="A5356"/>
      <c r="B5356"/>
      <c r="C5356"/>
      <c r="D5356"/>
      <c r="E5356"/>
      <c r="F5356"/>
    </row>
    <row r="5357" spans="1:6" ht="14.4" x14ac:dyDescent="0.3">
      <c r="A5357"/>
      <c r="B5357"/>
      <c r="C5357"/>
      <c r="D5357"/>
      <c r="E5357"/>
      <c r="F5357"/>
    </row>
    <row r="5358" spans="1:6" ht="14.4" x14ac:dyDescent="0.3">
      <c r="A5358"/>
      <c r="B5358"/>
      <c r="C5358"/>
      <c r="D5358"/>
      <c r="E5358"/>
      <c r="F5358"/>
    </row>
    <row r="5359" spans="1:6" ht="14.4" x14ac:dyDescent="0.3">
      <c r="A5359"/>
      <c r="B5359"/>
      <c r="C5359"/>
      <c r="D5359"/>
      <c r="E5359"/>
      <c r="F5359"/>
    </row>
    <row r="5360" spans="1:6" ht="14.4" x14ac:dyDescent="0.3">
      <c r="A5360"/>
      <c r="B5360"/>
      <c r="C5360"/>
      <c r="D5360"/>
      <c r="E5360"/>
      <c r="F5360"/>
    </row>
    <row r="5361" spans="1:6" ht="14.4" x14ac:dyDescent="0.3">
      <c r="A5361"/>
      <c r="B5361"/>
      <c r="C5361"/>
      <c r="D5361"/>
      <c r="E5361"/>
      <c r="F5361"/>
    </row>
    <row r="5362" spans="1:6" ht="14.4" x14ac:dyDescent="0.3">
      <c r="A5362"/>
      <c r="B5362"/>
      <c r="C5362"/>
      <c r="D5362"/>
      <c r="E5362"/>
      <c r="F5362"/>
    </row>
    <row r="5363" spans="1:6" ht="14.4" x14ac:dyDescent="0.3">
      <c r="A5363"/>
      <c r="B5363"/>
      <c r="C5363"/>
      <c r="D5363"/>
      <c r="E5363"/>
      <c r="F5363"/>
    </row>
    <row r="5364" spans="1:6" ht="14.4" x14ac:dyDescent="0.3">
      <c r="A5364"/>
      <c r="B5364"/>
      <c r="C5364"/>
      <c r="D5364"/>
      <c r="E5364"/>
      <c r="F5364"/>
    </row>
    <row r="5365" spans="1:6" ht="14.4" x14ac:dyDescent="0.3">
      <c r="A5365"/>
      <c r="B5365"/>
      <c r="C5365"/>
      <c r="D5365"/>
      <c r="E5365"/>
      <c r="F5365"/>
    </row>
    <row r="5366" spans="1:6" ht="14.4" x14ac:dyDescent="0.3">
      <c r="A5366"/>
      <c r="B5366"/>
      <c r="C5366"/>
      <c r="D5366"/>
      <c r="E5366"/>
      <c r="F5366"/>
    </row>
    <row r="5367" spans="1:6" ht="14.4" x14ac:dyDescent="0.3">
      <c r="A5367"/>
      <c r="B5367"/>
      <c r="C5367"/>
      <c r="D5367"/>
      <c r="E5367"/>
      <c r="F5367"/>
    </row>
    <row r="5368" spans="1:6" ht="14.4" x14ac:dyDescent="0.3">
      <c r="A5368"/>
      <c r="B5368"/>
      <c r="C5368"/>
      <c r="D5368"/>
      <c r="E5368"/>
      <c r="F5368"/>
    </row>
    <row r="5369" spans="1:6" ht="14.4" x14ac:dyDescent="0.3">
      <c r="A5369"/>
      <c r="B5369"/>
      <c r="C5369"/>
      <c r="D5369"/>
      <c r="E5369"/>
      <c r="F5369"/>
    </row>
    <row r="5370" spans="1:6" ht="14.4" x14ac:dyDescent="0.3">
      <c r="A5370"/>
      <c r="B5370"/>
      <c r="C5370"/>
      <c r="D5370"/>
      <c r="E5370"/>
      <c r="F5370"/>
    </row>
    <row r="5371" spans="1:6" ht="14.4" x14ac:dyDescent="0.3">
      <c r="A5371"/>
      <c r="B5371"/>
      <c r="C5371"/>
      <c r="D5371"/>
      <c r="E5371"/>
      <c r="F5371"/>
    </row>
    <row r="5372" spans="1:6" ht="14.4" x14ac:dyDescent="0.3">
      <c r="A5372"/>
      <c r="B5372"/>
      <c r="C5372"/>
      <c r="D5372"/>
      <c r="E5372"/>
      <c r="F5372"/>
    </row>
    <row r="5373" spans="1:6" ht="14.4" x14ac:dyDescent="0.3">
      <c r="A5373"/>
      <c r="B5373"/>
      <c r="C5373"/>
      <c r="D5373"/>
      <c r="E5373"/>
      <c r="F5373"/>
    </row>
    <row r="5374" spans="1:6" ht="14.4" x14ac:dyDescent="0.3">
      <c r="A5374"/>
      <c r="B5374"/>
      <c r="C5374"/>
      <c r="D5374"/>
      <c r="E5374"/>
      <c r="F5374"/>
    </row>
    <row r="5375" spans="1:6" ht="14.4" x14ac:dyDescent="0.3">
      <c r="A5375"/>
      <c r="B5375"/>
      <c r="C5375"/>
      <c r="D5375"/>
      <c r="E5375"/>
      <c r="F5375"/>
    </row>
    <row r="5376" spans="1:6" ht="14.4" x14ac:dyDescent="0.3">
      <c r="A5376"/>
      <c r="B5376"/>
      <c r="C5376"/>
      <c r="D5376"/>
      <c r="E5376"/>
      <c r="F5376"/>
    </row>
    <row r="5377" spans="1:6" ht="14.4" x14ac:dyDescent="0.3">
      <c r="A5377"/>
      <c r="B5377"/>
      <c r="C5377"/>
      <c r="D5377"/>
      <c r="E5377"/>
      <c r="F5377"/>
    </row>
    <row r="5378" spans="1:6" ht="14.4" x14ac:dyDescent="0.3">
      <c r="A5378"/>
      <c r="B5378"/>
      <c r="C5378"/>
      <c r="D5378"/>
      <c r="E5378"/>
      <c r="F5378"/>
    </row>
    <row r="5379" spans="1:6" ht="14.4" x14ac:dyDescent="0.3">
      <c r="A5379"/>
      <c r="B5379"/>
      <c r="C5379"/>
      <c r="D5379"/>
      <c r="E5379"/>
      <c r="F5379"/>
    </row>
    <row r="5380" spans="1:6" ht="14.4" x14ac:dyDescent="0.3">
      <c r="A5380"/>
      <c r="B5380"/>
      <c r="C5380"/>
      <c r="D5380"/>
      <c r="E5380"/>
      <c r="F5380"/>
    </row>
    <row r="5381" spans="1:6" ht="14.4" x14ac:dyDescent="0.3">
      <c r="A5381"/>
      <c r="B5381"/>
      <c r="C5381"/>
      <c r="D5381"/>
      <c r="E5381"/>
      <c r="F5381"/>
    </row>
    <row r="5382" spans="1:6" ht="14.4" x14ac:dyDescent="0.3">
      <c r="A5382"/>
      <c r="B5382"/>
      <c r="C5382"/>
      <c r="D5382"/>
      <c r="E5382"/>
      <c r="F5382"/>
    </row>
    <row r="5383" spans="1:6" ht="14.4" x14ac:dyDescent="0.3">
      <c r="A5383"/>
      <c r="B5383"/>
      <c r="C5383"/>
      <c r="D5383"/>
      <c r="E5383"/>
      <c r="F5383"/>
    </row>
    <row r="5384" spans="1:6" ht="14.4" x14ac:dyDescent="0.3">
      <c r="A5384"/>
      <c r="B5384"/>
      <c r="C5384"/>
      <c r="D5384"/>
      <c r="E5384"/>
      <c r="F5384"/>
    </row>
    <row r="5385" spans="1:6" ht="14.4" x14ac:dyDescent="0.3">
      <c r="A5385"/>
      <c r="B5385"/>
      <c r="C5385"/>
      <c r="D5385"/>
      <c r="E5385"/>
      <c r="F5385"/>
    </row>
    <row r="5386" spans="1:6" ht="14.4" x14ac:dyDescent="0.3">
      <c r="A5386"/>
      <c r="B5386"/>
      <c r="C5386"/>
      <c r="D5386"/>
      <c r="E5386"/>
      <c r="F5386"/>
    </row>
    <row r="5387" spans="1:6" ht="14.4" x14ac:dyDescent="0.3">
      <c r="A5387"/>
      <c r="B5387"/>
      <c r="C5387"/>
      <c r="D5387"/>
      <c r="E5387"/>
      <c r="F5387"/>
    </row>
    <row r="5388" spans="1:6" ht="14.4" x14ac:dyDescent="0.3">
      <c r="A5388"/>
      <c r="B5388"/>
      <c r="C5388"/>
      <c r="D5388"/>
      <c r="E5388"/>
      <c r="F5388"/>
    </row>
    <row r="5389" spans="1:6" ht="14.4" x14ac:dyDescent="0.3">
      <c r="A5389"/>
      <c r="B5389"/>
      <c r="C5389"/>
      <c r="D5389"/>
      <c r="E5389"/>
      <c r="F5389"/>
    </row>
    <row r="5390" spans="1:6" ht="14.4" x14ac:dyDescent="0.3">
      <c r="A5390"/>
      <c r="B5390"/>
      <c r="C5390"/>
      <c r="D5390"/>
      <c r="E5390"/>
      <c r="F5390"/>
    </row>
    <row r="5391" spans="1:6" ht="14.4" x14ac:dyDescent="0.3">
      <c r="A5391"/>
      <c r="B5391"/>
      <c r="C5391"/>
      <c r="D5391"/>
      <c r="E5391"/>
      <c r="F5391"/>
    </row>
    <row r="5392" spans="1:6" ht="14.4" x14ac:dyDescent="0.3">
      <c r="A5392"/>
      <c r="B5392"/>
      <c r="C5392"/>
      <c r="D5392"/>
      <c r="E5392"/>
      <c r="F5392"/>
    </row>
    <row r="5393" spans="1:6" ht="14.4" x14ac:dyDescent="0.3">
      <c r="A5393"/>
      <c r="B5393"/>
      <c r="C5393"/>
      <c r="D5393"/>
      <c r="E5393"/>
      <c r="F5393"/>
    </row>
    <row r="5394" spans="1:6" ht="14.4" x14ac:dyDescent="0.3">
      <c r="A5394"/>
      <c r="B5394"/>
      <c r="C5394"/>
      <c r="D5394"/>
      <c r="E5394"/>
      <c r="F5394"/>
    </row>
    <row r="5395" spans="1:6" ht="14.4" x14ac:dyDescent="0.3">
      <c r="A5395"/>
      <c r="B5395"/>
      <c r="C5395"/>
      <c r="D5395"/>
      <c r="E5395"/>
      <c r="F5395"/>
    </row>
    <row r="5396" spans="1:6" ht="14.4" x14ac:dyDescent="0.3">
      <c r="A5396"/>
      <c r="B5396"/>
      <c r="C5396"/>
      <c r="D5396"/>
      <c r="E5396"/>
      <c r="F5396"/>
    </row>
    <row r="5397" spans="1:6" ht="14.4" x14ac:dyDescent="0.3">
      <c r="A5397"/>
      <c r="B5397"/>
      <c r="C5397"/>
      <c r="D5397"/>
      <c r="E5397"/>
      <c r="F5397"/>
    </row>
    <row r="5398" spans="1:6" ht="14.4" x14ac:dyDescent="0.3">
      <c r="A5398"/>
      <c r="B5398"/>
      <c r="C5398"/>
      <c r="D5398"/>
      <c r="E5398"/>
      <c r="F5398"/>
    </row>
    <row r="5399" spans="1:6" ht="14.4" x14ac:dyDescent="0.3">
      <c r="A5399"/>
      <c r="B5399"/>
      <c r="C5399"/>
      <c r="D5399"/>
      <c r="E5399"/>
      <c r="F5399"/>
    </row>
    <row r="5400" spans="1:6" ht="14.4" x14ac:dyDescent="0.3">
      <c r="A5400"/>
      <c r="B5400"/>
      <c r="C5400"/>
      <c r="D5400"/>
      <c r="E5400"/>
      <c r="F5400"/>
    </row>
    <row r="5401" spans="1:6" ht="14.4" x14ac:dyDescent="0.3">
      <c r="A5401"/>
      <c r="B5401"/>
      <c r="C5401"/>
      <c r="D5401"/>
      <c r="E5401"/>
      <c r="F5401"/>
    </row>
    <row r="5402" spans="1:6" ht="14.4" x14ac:dyDescent="0.3">
      <c r="A5402"/>
      <c r="B5402"/>
      <c r="C5402"/>
      <c r="D5402"/>
      <c r="E5402"/>
      <c r="F5402"/>
    </row>
    <row r="5403" spans="1:6" ht="14.4" x14ac:dyDescent="0.3">
      <c r="A5403"/>
      <c r="B5403"/>
      <c r="C5403"/>
      <c r="D5403"/>
      <c r="E5403"/>
      <c r="F5403"/>
    </row>
    <row r="5404" spans="1:6" ht="14.4" x14ac:dyDescent="0.3">
      <c r="A5404"/>
      <c r="B5404"/>
      <c r="C5404"/>
      <c r="D5404"/>
      <c r="E5404"/>
      <c r="F5404"/>
    </row>
    <row r="5405" spans="1:6" ht="14.4" x14ac:dyDescent="0.3">
      <c r="A5405"/>
      <c r="B5405"/>
      <c r="C5405"/>
      <c r="D5405"/>
      <c r="E5405"/>
      <c r="F5405"/>
    </row>
    <row r="5406" spans="1:6" ht="14.4" x14ac:dyDescent="0.3">
      <c r="A5406"/>
      <c r="B5406"/>
      <c r="C5406"/>
      <c r="D5406"/>
      <c r="E5406"/>
      <c r="F5406"/>
    </row>
    <row r="5407" spans="1:6" ht="14.4" x14ac:dyDescent="0.3">
      <c r="A5407"/>
      <c r="B5407"/>
      <c r="C5407"/>
      <c r="D5407"/>
      <c r="E5407"/>
      <c r="F5407"/>
    </row>
    <row r="5408" spans="1:6" ht="14.4" x14ac:dyDescent="0.3">
      <c r="A5408"/>
      <c r="B5408"/>
      <c r="C5408"/>
      <c r="D5408"/>
      <c r="E5408"/>
      <c r="F5408"/>
    </row>
    <row r="5409" spans="1:6" ht="14.4" x14ac:dyDescent="0.3">
      <c r="A5409"/>
      <c r="B5409"/>
      <c r="C5409"/>
      <c r="D5409"/>
      <c r="E5409"/>
      <c r="F5409"/>
    </row>
    <row r="5410" spans="1:6" ht="14.4" x14ac:dyDescent="0.3">
      <c r="A5410"/>
      <c r="B5410"/>
      <c r="C5410"/>
      <c r="D5410"/>
      <c r="E5410"/>
      <c r="F5410"/>
    </row>
    <row r="5411" spans="1:6" ht="14.4" x14ac:dyDescent="0.3">
      <c r="A5411"/>
      <c r="B5411"/>
      <c r="C5411"/>
      <c r="D5411"/>
      <c r="E5411"/>
      <c r="F5411"/>
    </row>
    <row r="5412" spans="1:6" ht="14.4" x14ac:dyDescent="0.3">
      <c r="A5412"/>
      <c r="B5412"/>
      <c r="C5412"/>
      <c r="D5412"/>
      <c r="E5412"/>
      <c r="F5412"/>
    </row>
    <row r="5413" spans="1:6" ht="14.4" x14ac:dyDescent="0.3">
      <c r="A5413"/>
      <c r="B5413"/>
      <c r="C5413"/>
      <c r="D5413"/>
      <c r="E5413"/>
      <c r="F5413"/>
    </row>
    <row r="5414" spans="1:6" ht="14.4" x14ac:dyDescent="0.3">
      <c r="A5414"/>
      <c r="B5414"/>
      <c r="C5414"/>
      <c r="D5414"/>
      <c r="E5414"/>
      <c r="F5414"/>
    </row>
    <row r="5415" spans="1:6" ht="14.4" x14ac:dyDescent="0.3">
      <c r="A5415"/>
      <c r="B5415"/>
      <c r="C5415"/>
      <c r="D5415"/>
      <c r="E5415"/>
      <c r="F5415"/>
    </row>
    <row r="5416" spans="1:6" ht="14.4" x14ac:dyDescent="0.3">
      <c r="A5416"/>
      <c r="B5416"/>
      <c r="C5416"/>
      <c r="D5416"/>
      <c r="E5416"/>
      <c r="F5416"/>
    </row>
    <row r="5417" spans="1:6" ht="14.4" x14ac:dyDescent="0.3">
      <c r="A5417"/>
      <c r="B5417"/>
      <c r="C5417"/>
      <c r="D5417"/>
      <c r="E5417"/>
      <c r="F5417"/>
    </row>
    <row r="5418" spans="1:6" ht="14.4" x14ac:dyDescent="0.3">
      <c r="A5418"/>
      <c r="B5418"/>
      <c r="C5418"/>
      <c r="D5418"/>
      <c r="E5418"/>
      <c r="F5418"/>
    </row>
    <row r="5419" spans="1:6" ht="14.4" x14ac:dyDescent="0.3">
      <c r="A5419"/>
      <c r="B5419"/>
      <c r="C5419"/>
      <c r="D5419"/>
      <c r="E5419"/>
      <c r="F5419"/>
    </row>
    <row r="5420" spans="1:6" ht="14.4" x14ac:dyDescent="0.3">
      <c r="A5420"/>
      <c r="B5420"/>
      <c r="C5420"/>
      <c r="D5420"/>
      <c r="E5420"/>
      <c r="F5420"/>
    </row>
    <row r="5421" spans="1:6" ht="14.4" x14ac:dyDescent="0.3">
      <c r="A5421"/>
      <c r="B5421"/>
      <c r="C5421"/>
      <c r="D5421"/>
      <c r="E5421"/>
      <c r="F5421"/>
    </row>
    <row r="5422" spans="1:6" ht="14.4" x14ac:dyDescent="0.3">
      <c r="A5422"/>
      <c r="B5422"/>
      <c r="C5422"/>
      <c r="D5422"/>
      <c r="E5422"/>
      <c r="F5422"/>
    </row>
    <row r="5423" spans="1:6" ht="14.4" x14ac:dyDescent="0.3">
      <c r="A5423"/>
      <c r="B5423"/>
      <c r="C5423"/>
      <c r="D5423"/>
      <c r="E5423"/>
      <c r="F5423"/>
    </row>
    <row r="5424" spans="1:6" ht="14.4" x14ac:dyDescent="0.3">
      <c r="A5424"/>
      <c r="B5424"/>
      <c r="C5424"/>
      <c r="D5424"/>
      <c r="E5424"/>
      <c r="F5424"/>
    </row>
    <row r="5425" spans="1:6" ht="14.4" x14ac:dyDescent="0.3">
      <c r="A5425"/>
      <c r="B5425"/>
      <c r="C5425"/>
      <c r="D5425"/>
      <c r="E5425"/>
      <c r="F5425"/>
    </row>
    <row r="5426" spans="1:6" ht="14.4" x14ac:dyDescent="0.3">
      <c r="A5426"/>
      <c r="B5426"/>
      <c r="C5426"/>
      <c r="D5426"/>
      <c r="E5426"/>
      <c r="F5426"/>
    </row>
    <row r="5427" spans="1:6" ht="14.4" x14ac:dyDescent="0.3">
      <c r="A5427"/>
      <c r="B5427"/>
      <c r="C5427"/>
      <c r="D5427"/>
      <c r="E5427"/>
      <c r="F5427"/>
    </row>
    <row r="5428" spans="1:6" ht="14.4" x14ac:dyDescent="0.3">
      <c r="A5428"/>
      <c r="B5428"/>
      <c r="C5428"/>
      <c r="D5428"/>
      <c r="E5428"/>
      <c r="F5428"/>
    </row>
    <row r="5429" spans="1:6" ht="14.4" x14ac:dyDescent="0.3">
      <c r="A5429"/>
      <c r="B5429"/>
      <c r="C5429"/>
      <c r="D5429"/>
      <c r="E5429"/>
      <c r="F5429"/>
    </row>
    <row r="5430" spans="1:6" ht="14.4" x14ac:dyDescent="0.3">
      <c r="A5430"/>
      <c r="B5430"/>
      <c r="C5430"/>
      <c r="D5430"/>
      <c r="E5430"/>
      <c r="F5430"/>
    </row>
    <row r="5431" spans="1:6" ht="14.4" x14ac:dyDescent="0.3">
      <c r="A5431"/>
      <c r="B5431"/>
      <c r="C5431"/>
      <c r="D5431"/>
      <c r="E5431"/>
      <c r="F5431"/>
    </row>
    <row r="5432" spans="1:6" ht="14.4" x14ac:dyDescent="0.3">
      <c r="A5432"/>
      <c r="B5432"/>
      <c r="C5432"/>
      <c r="D5432"/>
      <c r="E5432"/>
      <c r="F5432"/>
    </row>
    <row r="5433" spans="1:6" ht="14.4" x14ac:dyDescent="0.3">
      <c r="A5433"/>
      <c r="B5433"/>
      <c r="C5433"/>
      <c r="D5433"/>
      <c r="E5433"/>
      <c r="F5433"/>
    </row>
    <row r="5434" spans="1:6" ht="14.4" x14ac:dyDescent="0.3">
      <c r="A5434"/>
      <c r="B5434"/>
      <c r="C5434"/>
      <c r="D5434"/>
      <c r="E5434"/>
      <c r="F5434"/>
    </row>
    <row r="5435" spans="1:6" ht="14.4" x14ac:dyDescent="0.3">
      <c r="A5435"/>
      <c r="B5435"/>
      <c r="C5435"/>
      <c r="D5435"/>
      <c r="E5435"/>
      <c r="F5435"/>
    </row>
    <row r="5436" spans="1:6" ht="14.4" x14ac:dyDescent="0.3">
      <c r="A5436"/>
      <c r="B5436"/>
      <c r="C5436"/>
      <c r="D5436"/>
      <c r="E5436"/>
      <c r="F5436"/>
    </row>
    <row r="5437" spans="1:6" ht="14.4" x14ac:dyDescent="0.3">
      <c r="A5437"/>
      <c r="B5437"/>
      <c r="C5437"/>
      <c r="D5437"/>
      <c r="E5437"/>
      <c r="F5437"/>
    </row>
    <row r="5438" spans="1:6" ht="14.4" x14ac:dyDescent="0.3">
      <c r="A5438"/>
      <c r="B5438"/>
      <c r="C5438"/>
      <c r="D5438"/>
      <c r="E5438"/>
      <c r="F5438"/>
    </row>
    <row r="5439" spans="1:6" ht="14.4" x14ac:dyDescent="0.3">
      <c r="A5439"/>
      <c r="B5439"/>
      <c r="C5439"/>
      <c r="D5439"/>
      <c r="E5439"/>
      <c r="F5439"/>
    </row>
    <row r="5440" spans="1:6" ht="14.4" x14ac:dyDescent="0.3">
      <c r="A5440"/>
      <c r="B5440"/>
      <c r="C5440"/>
      <c r="D5440"/>
      <c r="E5440"/>
      <c r="F5440"/>
    </row>
    <row r="5441" spans="1:6" ht="14.4" x14ac:dyDescent="0.3">
      <c r="A5441"/>
      <c r="B5441"/>
      <c r="C5441"/>
      <c r="D5441"/>
      <c r="E5441"/>
      <c r="F5441"/>
    </row>
    <row r="5442" spans="1:6" ht="14.4" x14ac:dyDescent="0.3">
      <c r="A5442"/>
      <c r="B5442"/>
      <c r="C5442"/>
      <c r="D5442"/>
      <c r="E5442"/>
      <c r="F5442"/>
    </row>
    <row r="5443" spans="1:6" ht="14.4" x14ac:dyDescent="0.3">
      <c r="A5443"/>
      <c r="B5443"/>
      <c r="C5443"/>
      <c r="D5443"/>
      <c r="E5443"/>
      <c r="F5443"/>
    </row>
    <row r="5444" spans="1:6" ht="14.4" x14ac:dyDescent="0.3">
      <c r="A5444"/>
      <c r="B5444"/>
      <c r="C5444"/>
      <c r="D5444"/>
      <c r="E5444"/>
      <c r="F5444"/>
    </row>
    <row r="5445" spans="1:6" ht="14.4" x14ac:dyDescent="0.3">
      <c r="A5445"/>
      <c r="B5445"/>
      <c r="C5445"/>
      <c r="D5445"/>
      <c r="E5445"/>
      <c r="F5445"/>
    </row>
    <row r="5446" spans="1:6" ht="14.4" x14ac:dyDescent="0.3">
      <c r="A5446"/>
      <c r="B5446"/>
      <c r="C5446"/>
      <c r="D5446"/>
      <c r="E5446"/>
      <c r="F5446"/>
    </row>
    <row r="5447" spans="1:6" ht="14.4" x14ac:dyDescent="0.3">
      <c r="A5447"/>
      <c r="B5447"/>
      <c r="C5447"/>
      <c r="D5447"/>
      <c r="E5447"/>
      <c r="F5447"/>
    </row>
    <row r="5448" spans="1:6" ht="14.4" x14ac:dyDescent="0.3">
      <c r="A5448"/>
      <c r="B5448"/>
      <c r="C5448"/>
      <c r="D5448"/>
      <c r="E5448"/>
      <c r="F5448"/>
    </row>
    <row r="5449" spans="1:6" ht="14.4" x14ac:dyDescent="0.3">
      <c r="A5449"/>
      <c r="B5449"/>
      <c r="C5449"/>
      <c r="D5449"/>
      <c r="E5449"/>
      <c r="F5449"/>
    </row>
    <row r="5450" spans="1:6" ht="14.4" x14ac:dyDescent="0.3">
      <c r="A5450"/>
      <c r="B5450"/>
      <c r="C5450"/>
      <c r="D5450"/>
      <c r="E5450"/>
      <c r="F5450"/>
    </row>
    <row r="5451" spans="1:6" ht="14.4" x14ac:dyDescent="0.3">
      <c r="A5451"/>
      <c r="B5451"/>
      <c r="C5451"/>
      <c r="D5451"/>
      <c r="E5451"/>
      <c r="F5451"/>
    </row>
    <row r="5452" spans="1:6" ht="14.4" x14ac:dyDescent="0.3">
      <c r="A5452"/>
      <c r="B5452"/>
      <c r="C5452"/>
      <c r="D5452"/>
      <c r="E5452"/>
      <c r="F5452"/>
    </row>
    <row r="5453" spans="1:6" ht="14.4" x14ac:dyDescent="0.3">
      <c r="A5453"/>
      <c r="B5453"/>
      <c r="C5453"/>
      <c r="D5453"/>
      <c r="E5453"/>
      <c r="F5453"/>
    </row>
    <row r="5454" spans="1:6" ht="14.4" x14ac:dyDescent="0.3">
      <c r="A5454"/>
      <c r="B5454"/>
      <c r="C5454"/>
      <c r="D5454"/>
      <c r="E5454"/>
      <c r="F5454"/>
    </row>
    <row r="5455" spans="1:6" ht="14.4" x14ac:dyDescent="0.3">
      <c r="A5455"/>
      <c r="B5455"/>
      <c r="C5455"/>
      <c r="D5455"/>
      <c r="E5455"/>
      <c r="F5455"/>
    </row>
    <row r="5456" spans="1:6" ht="14.4" x14ac:dyDescent="0.3">
      <c r="A5456"/>
      <c r="B5456"/>
      <c r="C5456"/>
      <c r="D5456"/>
      <c r="E5456"/>
      <c r="F5456"/>
    </row>
    <row r="5457" spans="1:6" ht="14.4" x14ac:dyDescent="0.3">
      <c r="A5457"/>
      <c r="B5457"/>
      <c r="C5457"/>
      <c r="D5457"/>
      <c r="E5457"/>
      <c r="F5457"/>
    </row>
    <row r="5458" spans="1:6" ht="14.4" x14ac:dyDescent="0.3">
      <c r="A5458"/>
      <c r="B5458"/>
      <c r="C5458"/>
      <c r="D5458"/>
      <c r="E5458"/>
      <c r="F5458"/>
    </row>
    <row r="5459" spans="1:6" ht="14.4" x14ac:dyDescent="0.3">
      <c r="A5459"/>
      <c r="B5459"/>
      <c r="C5459"/>
      <c r="D5459"/>
      <c r="E5459"/>
      <c r="F5459"/>
    </row>
    <row r="5460" spans="1:6" ht="14.4" x14ac:dyDescent="0.3">
      <c r="A5460"/>
      <c r="B5460"/>
      <c r="C5460"/>
      <c r="D5460"/>
      <c r="E5460"/>
      <c r="F5460"/>
    </row>
    <row r="5461" spans="1:6" ht="14.4" x14ac:dyDescent="0.3">
      <c r="A5461"/>
      <c r="B5461"/>
      <c r="C5461"/>
      <c r="D5461"/>
      <c r="E5461"/>
      <c r="F5461"/>
    </row>
    <row r="5462" spans="1:6" ht="14.4" x14ac:dyDescent="0.3">
      <c r="A5462"/>
      <c r="B5462"/>
      <c r="C5462"/>
      <c r="D5462"/>
      <c r="E5462"/>
      <c r="F5462"/>
    </row>
    <row r="5463" spans="1:6" ht="14.4" x14ac:dyDescent="0.3">
      <c r="A5463"/>
      <c r="B5463"/>
      <c r="C5463"/>
      <c r="D5463"/>
      <c r="E5463"/>
      <c r="F5463"/>
    </row>
    <row r="5464" spans="1:6" ht="14.4" x14ac:dyDescent="0.3">
      <c r="A5464"/>
      <c r="B5464"/>
      <c r="C5464"/>
      <c r="D5464"/>
      <c r="E5464"/>
      <c r="F5464"/>
    </row>
    <row r="5465" spans="1:6" ht="14.4" x14ac:dyDescent="0.3">
      <c r="A5465"/>
      <c r="B5465"/>
      <c r="C5465"/>
      <c r="D5465"/>
      <c r="E5465"/>
      <c r="F5465"/>
    </row>
    <row r="5466" spans="1:6" ht="14.4" x14ac:dyDescent="0.3">
      <c r="A5466"/>
      <c r="B5466"/>
      <c r="C5466"/>
      <c r="D5466"/>
      <c r="E5466"/>
      <c r="F5466"/>
    </row>
    <row r="5467" spans="1:6" ht="14.4" x14ac:dyDescent="0.3">
      <c r="A5467"/>
      <c r="B5467"/>
      <c r="C5467"/>
      <c r="D5467"/>
      <c r="E5467"/>
      <c r="F5467"/>
    </row>
    <row r="5468" spans="1:6" ht="14.4" x14ac:dyDescent="0.3">
      <c r="A5468"/>
      <c r="B5468"/>
      <c r="C5468"/>
      <c r="D5468"/>
      <c r="E5468"/>
      <c r="F5468"/>
    </row>
    <row r="5469" spans="1:6" ht="14.4" x14ac:dyDescent="0.3">
      <c r="A5469"/>
      <c r="B5469"/>
      <c r="C5469"/>
      <c r="D5469"/>
      <c r="E5469"/>
      <c r="F5469"/>
    </row>
    <row r="5470" spans="1:6" ht="14.4" x14ac:dyDescent="0.3">
      <c r="A5470"/>
      <c r="B5470"/>
      <c r="C5470"/>
      <c r="D5470"/>
      <c r="E5470"/>
      <c r="F5470"/>
    </row>
    <row r="5471" spans="1:6" ht="14.4" x14ac:dyDescent="0.3">
      <c r="A5471"/>
      <c r="B5471"/>
      <c r="C5471"/>
      <c r="D5471"/>
      <c r="E5471"/>
      <c r="F5471"/>
    </row>
    <row r="5472" spans="1:6" ht="14.4" x14ac:dyDescent="0.3">
      <c r="A5472"/>
      <c r="B5472"/>
      <c r="C5472"/>
      <c r="D5472"/>
      <c r="E5472"/>
      <c r="F5472"/>
    </row>
    <row r="5473" spans="1:6" ht="14.4" x14ac:dyDescent="0.3">
      <c r="A5473"/>
      <c r="B5473"/>
      <c r="C5473"/>
      <c r="D5473"/>
      <c r="E5473"/>
      <c r="F5473"/>
    </row>
    <row r="5474" spans="1:6" ht="14.4" x14ac:dyDescent="0.3">
      <c r="A5474"/>
      <c r="B5474"/>
      <c r="C5474"/>
      <c r="D5474"/>
      <c r="E5474"/>
      <c r="F5474"/>
    </row>
    <row r="5475" spans="1:6" ht="14.4" x14ac:dyDescent="0.3">
      <c r="A5475"/>
      <c r="B5475"/>
      <c r="C5475"/>
      <c r="D5475"/>
      <c r="E5475"/>
      <c r="F5475"/>
    </row>
    <row r="5476" spans="1:6" ht="14.4" x14ac:dyDescent="0.3">
      <c r="A5476"/>
      <c r="B5476"/>
      <c r="C5476"/>
      <c r="D5476"/>
      <c r="E5476"/>
      <c r="F5476"/>
    </row>
    <row r="5477" spans="1:6" ht="14.4" x14ac:dyDescent="0.3">
      <c r="A5477"/>
      <c r="B5477"/>
      <c r="C5477"/>
      <c r="D5477"/>
      <c r="E5477"/>
      <c r="F5477"/>
    </row>
    <row r="5478" spans="1:6" ht="14.4" x14ac:dyDescent="0.3">
      <c r="A5478"/>
      <c r="B5478"/>
      <c r="C5478"/>
      <c r="D5478"/>
      <c r="E5478"/>
      <c r="F5478"/>
    </row>
    <row r="5479" spans="1:6" ht="14.4" x14ac:dyDescent="0.3">
      <c r="A5479"/>
      <c r="B5479"/>
      <c r="C5479"/>
      <c r="D5479"/>
      <c r="E5479"/>
      <c r="F5479"/>
    </row>
    <row r="5480" spans="1:6" ht="14.4" x14ac:dyDescent="0.3">
      <c r="A5480"/>
      <c r="B5480"/>
      <c r="C5480"/>
      <c r="D5480"/>
      <c r="E5480"/>
      <c r="F5480"/>
    </row>
    <row r="5481" spans="1:6" ht="14.4" x14ac:dyDescent="0.3">
      <c r="A5481"/>
      <c r="B5481"/>
      <c r="C5481"/>
      <c r="D5481"/>
      <c r="E5481"/>
      <c r="F5481"/>
    </row>
    <row r="5482" spans="1:6" ht="14.4" x14ac:dyDescent="0.3">
      <c r="A5482"/>
      <c r="B5482"/>
      <c r="C5482"/>
      <c r="D5482"/>
      <c r="E5482"/>
      <c r="F5482"/>
    </row>
    <row r="5483" spans="1:6" ht="14.4" x14ac:dyDescent="0.3">
      <c r="A5483"/>
      <c r="B5483"/>
      <c r="C5483"/>
      <c r="D5483"/>
      <c r="E5483"/>
      <c r="F5483"/>
    </row>
    <row r="5484" spans="1:6" ht="14.4" x14ac:dyDescent="0.3">
      <c r="A5484"/>
      <c r="B5484"/>
      <c r="C5484"/>
      <c r="D5484"/>
      <c r="E5484"/>
      <c r="F5484"/>
    </row>
    <row r="5485" spans="1:6" ht="14.4" x14ac:dyDescent="0.3">
      <c r="A5485"/>
      <c r="B5485"/>
      <c r="C5485"/>
      <c r="D5485"/>
      <c r="E5485"/>
      <c r="F5485"/>
    </row>
    <row r="5486" spans="1:6" ht="14.4" x14ac:dyDescent="0.3">
      <c r="A5486"/>
      <c r="B5486"/>
      <c r="C5486"/>
      <c r="D5486"/>
      <c r="E5486"/>
      <c r="F5486"/>
    </row>
    <row r="5487" spans="1:6" ht="14.4" x14ac:dyDescent="0.3">
      <c r="A5487"/>
      <c r="B5487"/>
      <c r="C5487"/>
      <c r="D5487"/>
      <c r="E5487"/>
      <c r="F5487"/>
    </row>
    <row r="5488" spans="1:6" ht="14.4" x14ac:dyDescent="0.3">
      <c r="A5488"/>
      <c r="B5488"/>
      <c r="C5488"/>
      <c r="D5488"/>
      <c r="E5488"/>
      <c r="F5488"/>
    </row>
    <row r="5489" spans="1:6" ht="14.4" x14ac:dyDescent="0.3">
      <c r="A5489"/>
      <c r="B5489"/>
      <c r="C5489"/>
      <c r="D5489"/>
      <c r="E5489"/>
      <c r="F5489"/>
    </row>
    <row r="5490" spans="1:6" ht="14.4" x14ac:dyDescent="0.3">
      <c r="A5490"/>
      <c r="B5490"/>
      <c r="C5490"/>
      <c r="D5490"/>
      <c r="E5490"/>
      <c r="F5490"/>
    </row>
    <row r="5491" spans="1:6" ht="14.4" x14ac:dyDescent="0.3">
      <c r="A5491"/>
      <c r="B5491"/>
      <c r="C5491"/>
      <c r="D5491"/>
      <c r="E5491"/>
      <c r="F5491"/>
    </row>
    <row r="5492" spans="1:6" ht="14.4" x14ac:dyDescent="0.3">
      <c r="A5492"/>
      <c r="B5492"/>
      <c r="C5492"/>
      <c r="D5492"/>
      <c r="E5492"/>
      <c r="F5492"/>
    </row>
    <row r="5493" spans="1:6" ht="14.4" x14ac:dyDescent="0.3">
      <c r="A5493"/>
      <c r="B5493"/>
      <c r="C5493"/>
      <c r="D5493"/>
      <c r="E5493"/>
      <c r="F5493"/>
    </row>
    <row r="5494" spans="1:6" ht="14.4" x14ac:dyDescent="0.3">
      <c r="A5494"/>
      <c r="B5494"/>
      <c r="C5494"/>
      <c r="D5494"/>
      <c r="E5494"/>
      <c r="F5494"/>
    </row>
    <row r="5495" spans="1:6" ht="14.4" x14ac:dyDescent="0.3">
      <c r="A5495"/>
      <c r="B5495"/>
      <c r="C5495"/>
      <c r="D5495"/>
      <c r="E5495"/>
      <c r="F5495"/>
    </row>
    <row r="5496" spans="1:6" ht="14.4" x14ac:dyDescent="0.3">
      <c r="A5496"/>
      <c r="B5496"/>
      <c r="C5496"/>
      <c r="D5496"/>
      <c r="E5496"/>
      <c r="F5496"/>
    </row>
    <row r="5497" spans="1:6" ht="14.4" x14ac:dyDescent="0.3">
      <c r="A5497"/>
      <c r="B5497"/>
      <c r="C5497"/>
      <c r="D5497"/>
      <c r="E5497"/>
      <c r="F5497"/>
    </row>
    <row r="5498" spans="1:6" ht="14.4" x14ac:dyDescent="0.3">
      <c r="A5498"/>
      <c r="B5498"/>
      <c r="C5498"/>
      <c r="D5498"/>
      <c r="E5498"/>
      <c r="F5498"/>
    </row>
    <row r="5499" spans="1:6" ht="14.4" x14ac:dyDescent="0.3">
      <c r="A5499"/>
      <c r="B5499"/>
      <c r="C5499"/>
      <c r="D5499"/>
      <c r="E5499"/>
      <c r="F5499"/>
    </row>
    <row r="5500" spans="1:6" ht="14.4" x14ac:dyDescent="0.3">
      <c r="A5500"/>
      <c r="B5500"/>
      <c r="C5500"/>
      <c r="D5500"/>
      <c r="E5500"/>
      <c r="F5500"/>
    </row>
    <row r="5501" spans="1:6" ht="14.4" x14ac:dyDescent="0.3">
      <c r="A5501"/>
      <c r="B5501"/>
      <c r="C5501"/>
      <c r="D5501"/>
      <c r="E5501"/>
      <c r="F5501"/>
    </row>
    <row r="5502" spans="1:6" ht="14.4" x14ac:dyDescent="0.3">
      <c r="A5502"/>
      <c r="B5502"/>
      <c r="C5502"/>
      <c r="D5502"/>
      <c r="E5502"/>
      <c r="F5502"/>
    </row>
    <row r="5503" spans="1:6" ht="14.4" x14ac:dyDescent="0.3">
      <c r="A5503"/>
      <c r="B5503"/>
      <c r="C5503"/>
      <c r="D5503"/>
      <c r="E5503"/>
      <c r="F5503"/>
    </row>
    <row r="5504" spans="1:6" ht="14.4" x14ac:dyDescent="0.3">
      <c r="A5504"/>
      <c r="B5504"/>
      <c r="C5504"/>
      <c r="D5504"/>
      <c r="E5504"/>
      <c r="F5504"/>
    </row>
    <row r="5505" spans="1:6" ht="14.4" x14ac:dyDescent="0.3">
      <c r="A5505"/>
      <c r="B5505"/>
      <c r="C5505"/>
      <c r="D5505"/>
      <c r="E5505"/>
      <c r="F5505"/>
    </row>
    <row r="5506" spans="1:6" ht="14.4" x14ac:dyDescent="0.3">
      <c r="A5506"/>
      <c r="B5506"/>
      <c r="C5506"/>
      <c r="D5506"/>
      <c r="E5506"/>
      <c r="F5506"/>
    </row>
    <row r="5507" spans="1:6" ht="14.4" x14ac:dyDescent="0.3">
      <c r="A5507"/>
      <c r="B5507"/>
      <c r="C5507"/>
      <c r="D5507"/>
      <c r="E5507"/>
      <c r="F5507"/>
    </row>
    <row r="5508" spans="1:6" ht="14.4" x14ac:dyDescent="0.3">
      <c r="A5508"/>
      <c r="B5508"/>
      <c r="C5508"/>
      <c r="D5508"/>
      <c r="E5508"/>
      <c r="F5508"/>
    </row>
    <row r="5509" spans="1:6" ht="14.4" x14ac:dyDescent="0.3">
      <c r="A5509"/>
      <c r="B5509"/>
      <c r="C5509"/>
      <c r="D5509"/>
      <c r="E5509"/>
      <c r="F5509"/>
    </row>
    <row r="5510" spans="1:6" ht="14.4" x14ac:dyDescent="0.3">
      <c r="A5510"/>
      <c r="B5510"/>
      <c r="C5510"/>
      <c r="D5510"/>
      <c r="E5510"/>
      <c r="F5510"/>
    </row>
    <row r="5511" spans="1:6" ht="14.4" x14ac:dyDescent="0.3">
      <c r="A5511"/>
      <c r="B5511"/>
      <c r="C5511"/>
      <c r="D5511"/>
      <c r="E5511"/>
      <c r="F5511"/>
    </row>
    <row r="5512" spans="1:6" ht="14.4" x14ac:dyDescent="0.3">
      <c r="A5512"/>
      <c r="B5512"/>
      <c r="C5512"/>
      <c r="D5512"/>
      <c r="E5512"/>
      <c r="F5512"/>
    </row>
    <row r="5513" spans="1:6" ht="14.4" x14ac:dyDescent="0.3">
      <c r="A5513"/>
      <c r="B5513"/>
      <c r="C5513"/>
      <c r="D5513"/>
      <c r="E5513"/>
      <c r="F5513"/>
    </row>
    <row r="5514" spans="1:6" ht="14.4" x14ac:dyDescent="0.3">
      <c r="A5514"/>
      <c r="B5514"/>
      <c r="C5514"/>
      <c r="D5514"/>
      <c r="E5514"/>
      <c r="F5514"/>
    </row>
    <row r="5515" spans="1:6" ht="14.4" x14ac:dyDescent="0.3">
      <c r="A5515"/>
      <c r="B5515"/>
      <c r="C5515"/>
      <c r="D5515"/>
      <c r="E5515"/>
      <c r="F5515"/>
    </row>
    <row r="5516" spans="1:6" ht="14.4" x14ac:dyDescent="0.3">
      <c r="A5516"/>
      <c r="B5516"/>
      <c r="C5516"/>
      <c r="D5516"/>
      <c r="E5516"/>
      <c r="F5516"/>
    </row>
    <row r="5517" spans="1:6" ht="14.4" x14ac:dyDescent="0.3">
      <c r="A5517"/>
      <c r="B5517"/>
      <c r="C5517"/>
      <c r="D5517"/>
      <c r="E5517"/>
      <c r="F5517"/>
    </row>
    <row r="5518" spans="1:6" ht="14.4" x14ac:dyDescent="0.3">
      <c r="A5518"/>
      <c r="B5518"/>
      <c r="C5518"/>
      <c r="D5518"/>
      <c r="E5518"/>
      <c r="F5518"/>
    </row>
    <row r="5519" spans="1:6" ht="14.4" x14ac:dyDescent="0.3">
      <c r="A5519"/>
      <c r="B5519"/>
      <c r="C5519"/>
      <c r="D5519"/>
      <c r="E5519"/>
      <c r="F5519"/>
    </row>
    <row r="5520" spans="1:6" ht="14.4" x14ac:dyDescent="0.3">
      <c r="A5520"/>
      <c r="B5520"/>
      <c r="C5520"/>
      <c r="D5520"/>
      <c r="E5520"/>
      <c r="F5520"/>
    </row>
    <row r="5521" spans="1:6" ht="14.4" x14ac:dyDescent="0.3">
      <c r="A5521"/>
      <c r="B5521"/>
      <c r="C5521"/>
      <c r="D5521"/>
      <c r="E5521"/>
      <c r="F5521"/>
    </row>
    <row r="5522" spans="1:6" ht="14.4" x14ac:dyDescent="0.3">
      <c r="A5522"/>
      <c r="B5522"/>
      <c r="C5522"/>
      <c r="D5522"/>
      <c r="E5522"/>
      <c r="F5522"/>
    </row>
    <row r="5523" spans="1:6" ht="14.4" x14ac:dyDescent="0.3">
      <c r="A5523"/>
      <c r="B5523"/>
      <c r="C5523"/>
      <c r="D5523"/>
      <c r="E5523"/>
      <c r="F5523"/>
    </row>
    <row r="5524" spans="1:6" ht="14.4" x14ac:dyDescent="0.3">
      <c r="A5524"/>
      <c r="B5524"/>
      <c r="C5524"/>
      <c r="D5524"/>
      <c r="E5524"/>
      <c r="F5524"/>
    </row>
    <row r="5525" spans="1:6" ht="14.4" x14ac:dyDescent="0.3">
      <c r="A5525"/>
      <c r="B5525"/>
      <c r="C5525"/>
      <c r="D5525"/>
      <c r="E5525"/>
      <c r="F5525"/>
    </row>
    <row r="5526" spans="1:6" ht="14.4" x14ac:dyDescent="0.3">
      <c r="A5526"/>
      <c r="B5526"/>
      <c r="C5526"/>
      <c r="D5526"/>
      <c r="E5526"/>
      <c r="F5526"/>
    </row>
    <row r="5527" spans="1:6" ht="14.4" x14ac:dyDescent="0.3">
      <c r="A5527"/>
      <c r="B5527"/>
      <c r="C5527"/>
      <c r="D5527"/>
      <c r="E5527"/>
      <c r="F5527"/>
    </row>
    <row r="5528" spans="1:6" ht="14.4" x14ac:dyDescent="0.3">
      <c r="A5528"/>
      <c r="B5528"/>
      <c r="C5528"/>
      <c r="D5528"/>
      <c r="E5528"/>
      <c r="F5528"/>
    </row>
    <row r="5529" spans="1:6" ht="14.4" x14ac:dyDescent="0.3">
      <c r="A5529"/>
      <c r="B5529"/>
      <c r="C5529"/>
      <c r="D5529"/>
      <c r="E5529"/>
      <c r="F5529"/>
    </row>
    <row r="5530" spans="1:6" ht="14.4" x14ac:dyDescent="0.3">
      <c r="A5530"/>
      <c r="B5530"/>
      <c r="C5530"/>
      <c r="D5530"/>
      <c r="E5530"/>
      <c r="F5530"/>
    </row>
    <row r="5531" spans="1:6" ht="14.4" x14ac:dyDescent="0.3">
      <c r="A5531"/>
      <c r="B5531"/>
      <c r="C5531"/>
      <c r="D5531"/>
      <c r="E5531"/>
      <c r="F5531"/>
    </row>
    <row r="5532" spans="1:6" ht="14.4" x14ac:dyDescent="0.3">
      <c r="A5532"/>
      <c r="B5532"/>
      <c r="C5532"/>
      <c r="D5532"/>
      <c r="E5532"/>
      <c r="F5532"/>
    </row>
    <row r="5533" spans="1:6" ht="14.4" x14ac:dyDescent="0.3">
      <c r="A5533"/>
      <c r="B5533"/>
      <c r="C5533"/>
      <c r="D5533"/>
      <c r="E5533"/>
      <c r="F5533"/>
    </row>
    <row r="5534" spans="1:6" ht="14.4" x14ac:dyDescent="0.3">
      <c r="A5534"/>
      <c r="B5534"/>
      <c r="C5534"/>
      <c r="D5534"/>
      <c r="E5534"/>
      <c r="F5534"/>
    </row>
    <row r="5535" spans="1:6" ht="14.4" x14ac:dyDescent="0.3">
      <c r="A5535"/>
      <c r="B5535"/>
      <c r="C5535"/>
      <c r="D5535"/>
      <c r="E5535"/>
      <c r="F5535"/>
    </row>
    <row r="5536" spans="1:6" ht="14.4" x14ac:dyDescent="0.3">
      <c r="A5536"/>
      <c r="B5536"/>
      <c r="C5536"/>
      <c r="D5536"/>
      <c r="E5536"/>
      <c r="F5536"/>
    </row>
    <row r="5537" spans="1:6" ht="14.4" x14ac:dyDescent="0.3">
      <c r="A5537"/>
      <c r="B5537"/>
      <c r="C5537"/>
      <c r="D5537"/>
      <c r="E5537"/>
      <c r="F5537"/>
    </row>
    <row r="5538" spans="1:6" ht="14.4" x14ac:dyDescent="0.3">
      <c r="A5538"/>
      <c r="B5538"/>
      <c r="C5538"/>
      <c r="D5538"/>
      <c r="E5538"/>
      <c r="F5538"/>
    </row>
    <row r="5539" spans="1:6" ht="14.4" x14ac:dyDescent="0.3">
      <c r="A5539"/>
      <c r="B5539"/>
      <c r="C5539"/>
      <c r="D5539"/>
      <c r="E5539"/>
      <c r="F5539"/>
    </row>
    <row r="5540" spans="1:6" ht="14.4" x14ac:dyDescent="0.3">
      <c r="A5540"/>
      <c r="B5540"/>
      <c r="C5540"/>
      <c r="D5540"/>
      <c r="E5540"/>
      <c r="F5540"/>
    </row>
    <row r="5541" spans="1:6" ht="14.4" x14ac:dyDescent="0.3">
      <c r="A5541"/>
      <c r="B5541"/>
      <c r="C5541"/>
      <c r="D5541"/>
      <c r="E5541"/>
      <c r="F5541"/>
    </row>
    <row r="5542" spans="1:6" ht="14.4" x14ac:dyDescent="0.3">
      <c r="A5542"/>
      <c r="B5542"/>
      <c r="C5542"/>
      <c r="D5542"/>
      <c r="E5542"/>
      <c r="F5542"/>
    </row>
    <row r="5543" spans="1:6" ht="14.4" x14ac:dyDescent="0.3">
      <c r="A5543"/>
      <c r="B5543"/>
      <c r="C5543"/>
      <c r="D5543"/>
      <c r="E5543"/>
      <c r="F5543"/>
    </row>
    <row r="5544" spans="1:6" ht="14.4" x14ac:dyDescent="0.3">
      <c r="A5544"/>
      <c r="B5544"/>
      <c r="C5544"/>
      <c r="D5544"/>
      <c r="E5544"/>
      <c r="F5544"/>
    </row>
    <row r="5545" spans="1:6" ht="14.4" x14ac:dyDescent="0.3">
      <c r="A5545"/>
      <c r="B5545"/>
      <c r="C5545"/>
      <c r="D5545"/>
      <c r="E5545"/>
      <c r="F5545"/>
    </row>
    <row r="5546" spans="1:6" ht="14.4" x14ac:dyDescent="0.3">
      <c r="A5546"/>
      <c r="B5546"/>
      <c r="C5546"/>
      <c r="D5546"/>
      <c r="E5546"/>
      <c r="F5546"/>
    </row>
    <row r="5547" spans="1:6" ht="14.4" x14ac:dyDescent="0.3">
      <c r="A5547"/>
      <c r="B5547"/>
      <c r="C5547"/>
      <c r="D5547"/>
      <c r="E5547"/>
      <c r="F5547"/>
    </row>
    <row r="5548" spans="1:6" ht="14.4" x14ac:dyDescent="0.3">
      <c r="A5548"/>
      <c r="B5548"/>
      <c r="C5548"/>
      <c r="D5548"/>
      <c r="E5548"/>
      <c r="F5548"/>
    </row>
    <row r="5549" spans="1:6" ht="14.4" x14ac:dyDescent="0.3">
      <c r="A5549"/>
      <c r="B5549"/>
      <c r="C5549"/>
      <c r="D5549"/>
      <c r="E5549"/>
      <c r="F5549"/>
    </row>
    <row r="5550" spans="1:6" ht="14.4" x14ac:dyDescent="0.3">
      <c r="A5550"/>
      <c r="B5550"/>
      <c r="C5550"/>
      <c r="D5550"/>
      <c r="E5550"/>
      <c r="F5550"/>
    </row>
    <row r="5551" spans="1:6" ht="14.4" x14ac:dyDescent="0.3">
      <c r="A5551"/>
      <c r="B5551"/>
      <c r="C5551"/>
      <c r="D5551"/>
      <c r="E5551"/>
      <c r="F5551"/>
    </row>
    <row r="5552" spans="1:6" ht="14.4" x14ac:dyDescent="0.3">
      <c r="A5552"/>
      <c r="B5552"/>
      <c r="C5552"/>
      <c r="D5552"/>
      <c r="E5552"/>
      <c r="F5552"/>
    </row>
    <row r="5553" spans="1:6" ht="14.4" x14ac:dyDescent="0.3">
      <c r="A5553"/>
      <c r="B5553"/>
      <c r="C5553"/>
      <c r="D5553"/>
      <c r="E5553"/>
      <c r="F5553"/>
    </row>
    <row r="5554" spans="1:6" ht="14.4" x14ac:dyDescent="0.3">
      <c r="A5554"/>
      <c r="B5554"/>
      <c r="C5554"/>
      <c r="D5554"/>
      <c r="E5554"/>
      <c r="F5554"/>
    </row>
    <row r="5555" spans="1:6" ht="14.4" x14ac:dyDescent="0.3">
      <c r="A5555"/>
      <c r="B5555"/>
      <c r="C5555"/>
      <c r="D5555"/>
      <c r="E5555"/>
      <c r="F5555"/>
    </row>
    <row r="5556" spans="1:6" ht="14.4" x14ac:dyDescent="0.3">
      <c r="A5556"/>
      <c r="B5556"/>
      <c r="C5556"/>
      <c r="D5556"/>
      <c r="E5556"/>
      <c r="F5556"/>
    </row>
    <row r="5557" spans="1:6" ht="14.4" x14ac:dyDescent="0.3">
      <c r="A5557"/>
      <c r="B5557"/>
      <c r="C5557"/>
      <c r="D5557"/>
      <c r="E5557"/>
      <c r="F5557"/>
    </row>
    <row r="5558" spans="1:6" ht="14.4" x14ac:dyDescent="0.3">
      <c r="A5558"/>
      <c r="B5558"/>
      <c r="C5558"/>
      <c r="D5558"/>
      <c r="E5558"/>
      <c r="F5558"/>
    </row>
    <row r="5559" spans="1:6" ht="14.4" x14ac:dyDescent="0.3">
      <c r="A5559"/>
      <c r="B5559"/>
      <c r="C5559"/>
      <c r="D5559"/>
      <c r="E5559"/>
      <c r="F5559"/>
    </row>
    <row r="5560" spans="1:6" ht="14.4" x14ac:dyDescent="0.3">
      <c r="A5560"/>
      <c r="B5560"/>
      <c r="C5560"/>
      <c r="D5560"/>
      <c r="E5560"/>
      <c r="F5560"/>
    </row>
    <row r="5561" spans="1:6" ht="14.4" x14ac:dyDescent="0.3">
      <c r="A5561"/>
      <c r="B5561"/>
      <c r="C5561"/>
      <c r="D5561"/>
      <c r="E5561"/>
      <c r="F5561"/>
    </row>
    <row r="5562" spans="1:6" ht="14.4" x14ac:dyDescent="0.3">
      <c r="A5562"/>
      <c r="B5562"/>
      <c r="C5562"/>
      <c r="D5562"/>
      <c r="E5562"/>
      <c r="F5562"/>
    </row>
    <row r="5563" spans="1:6" ht="14.4" x14ac:dyDescent="0.3">
      <c r="A5563"/>
      <c r="B5563"/>
      <c r="C5563"/>
      <c r="D5563"/>
      <c r="E5563"/>
      <c r="F5563"/>
    </row>
    <row r="5564" spans="1:6" ht="14.4" x14ac:dyDescent="0.3">
      <c r="A5564"/>
      <c r="B5564"/>
      <c r="C5564"/>
      <c r="D5564"/>
      <c r="E5564"/>
      <c r="F5564"/>
    </row>
    <row r="5565" spans="1:6" ht="14.4" x14ac:dyDescent="0.3">
      <c r="A5565"/>
      <c r="B5565"/>
      <c r="C5565"/>
      <c r="D5565"/>
      <c r="E5565"/>
      <c r="F5565"/>
    </row>
    <row r="5566" spans="1:6" ht="14.4" x14ac:dyDescent="0.3">
      <c r="A5566"/>
      <c r="B5566"/>
      <c r="C5566"/>
      <c r="D5566"/>
      <c r="E5566"/>
      <c r="F5566"/>
    </row>
    <row r="5567" spans="1:6" ht="14.4" x14ac:dyDescent="0.3">
      <c r="A5567"/>
      <c r="B5567"/>
      <c r="C5567"/>
      <c r="D5567"/>
      <c r="E5567"/>
      <c r="F5567"/>
    </row>
    <row r="5568" spans="1:6" ht="14.4" x14ac:dyDescent="0.3">
      <c r="A5568"/>
      <c r="B5568"/>
      <c r="C5568"/>
      <c r="D5568"/>
      <c r="E5568"/>
      <c r="F5568"/>
    </row>
    <row r="5569" spans="1:6" ht="14.4" x14ac:dyDescent="0.3">
      <c r="A5569"/>
      <c r="B5569"/>
      <c r="C5569"/>
      <c r="D5569"/>
      <c r="E5569"/>
      <c r="F5569"/>
    </row>
    <row r="5570" spans="1:6" ht="14.4" x14ac:dyDescent="0.3">
      <c r="A5570"/>
      <c r="B5570"/>
      <c r="C5570"/>
      <c r="D5570"/>
      <c r="E5570"/>
      <c r="F5570"/>
    </row>
    <row r="5571" spans="1:6" ht="14.4" x14ac:dyDescent="0.3">
      <c r="A5571"/>
      <c r="B5571"/>
      <c r="C5571"/>
      <c r="D5571"/>
      <c r="E5571"/>
      <c r="F5571"/>
    </row>
    <row r="5572" spans="1:6" ht="14.4" x14ac:dyDescent="0.3">
      <c r="A5572"/>
      <c r="B5572"/>
      <c r="C5572"/>
      <c r="D5572"/>
      <c r="E5572"/>
      <c r="F5572"/>
    </row>
    <row r="5573" spans="1:6" ht="14.4" x14ac:dyDescent="0.3">
      <c r="A5573"/>
      <c r="B5573"/>
      <c r="C5573"/>
      <c r="D5573"/>
      <c r="E5573"/>
      <c r="F5573"/>
    </row>
    <row r="5574" spans="1:6" ht="14.4" x14ac:dyDescent="0.3">
      <c r="A5574"/>
      <c r="B5574"/>
      <c r="C5574"/>
      <c r="D5574"/>
      <c r="E5574"/>
      <c r="F5574"/>
    </row>
    <row r="5575" spans="1:6" ht="14.4" x14ac:dyDescent="0.3">
      <c r="A5575"/>
      <c r="B5575"/>
      <c r="C5575"/>
      <c r="D5575"/>
      <c r="E5575"/>
      <c r="F5575"/>
    </row>
    <row r="5576" spans="1:6" ht="14.4" x14ac:dyDescent="0.3">
      <c r="A5576"/>
      <c r="B5576"/>
      <c r="C5576"/>
      <c r="D5576"/>
      <c r="E5576"/>
      <c r="F5576"/>
    </row>
    <row r="5577" spans="1:6" ht="14.4" x14ac:dyDescent="0.3">
      <c r="A5577"/>
      <c r="B5577"/>
      <c r="C5577"/>
      <c r="D5577"/>
      <c r="E5577"/>
      <c r="F5577"/>
    </row>
    <row r="5578" spans="1:6" ht="14.4" x14ac:dyDescent="0.3">
      <c r="A5578"/>
      <c r="B5578"/>
      <c r="C5578"/>
      <c r="D5578"/>
      <c r="E5578"/>
      <c r="F5578"/>
    </row>
    <row r="5579" spans="1:6" ht="14.4" x14ac:dyDescent="0.3">
      <c r="A5579"/>
      <c r="B5579"/>
      <c r="C5579"/>
      <c r="D5579"/>
      <c r="E5579"/>
      <c r="F5579"/>
    </row>
    <row r="5580" spans="1:6" ht="14.4" x14ac:dyDescent="0.3">
      <c r="A5580"/>
      <c r="B5580"/>
      <c r="C5580"/>
      <c r="D5580"/>
      <c r="E5580"/>
      <c r="F5580"/>
    </row>
    <row r="5581" spans="1:6" ht="14.4" x14ac:dyDescent="0.3">
      <c r="A5581"/>
      <c r="B5581"/>
      <c r="C5581"/>
      <c r="D5581"/>
      <c r="E5581"/>
      <c r="F5581"/>
    </row>
    <row r="5582" spans="1:6" ht="14.4" x14ac:dyDescent="0.3">
      <c r="A5582"/>
      <c r="B5582"/>
      <c r="C5582"/>
      <c r="D5582"/>
      <c r="E5582"/>
      <c r="F5582"/>
    </row>
    <row r="5583" spans="1:6" ht="14.4" x14ac:dyDescent="0.3">
      <c r="A5583"/>
      <c r="B5583"/>
      <c r="C5583"/>
      <c r="D5583"/>
      <c r="E5583"/>
      <c r="F5583"/>
    </row>
    <row r="5584" spans="1:6" ht="14.4" x14ac:dyDescent="0.3">
      <c r="A5584"/>
      <c r="B5584"/>
      <c r="C5584"/>
      <c r="D5584"/>
      <c r="E5584"/>
      <c r="F5584"/>
    </row>
    <row r="5585" spans="1:6" ht="14.4" x14ac:dyDescent="0.3">
      <c r="A5585"/>
      <c r="B5585"/>
      <c r="C5585"/>
      <c r="D5585"/>
      <c r="E5585"/>
      <c r="F5585"/>
    </row>
    <row r="5586" spans="1:6" ht="14.4" x14ac:dyDescent="0.3">
      <c r="A5586"/>
      <c r="B5586"/>
      <c r="C5586"/>
      <c r="D5586"/>
      <c r="E5586"/>
      <c r="F5586"/>
    </row>
    <row r="5587" spans="1:6" ht="14.4" x14ac:dyDescent="0.3">
      <c r="A5587"/>
      <c r="B5587"/>
      <c r="C5587"/>
      <c r="D5587"/>
      <c r="E5587"/>
      <c r="F5587"/>
    </row>
    <row r="5588" spans="1:6" ht="14.4" x14ac:dyDescent="0.3">
      <c r="A5588"/>
      <c r="B5588"/>
      <c r="C5588"/>
      <c r="D5588"/>
      <c r="E5588"/>
      <c r="F5588"/>
    </row>
    <row r="5589" spans="1:6" ht="14.4" x14ac:dyDescent="0.3">
      <c r="A5589"/>
      <c r="B5589"/>
      <c r="C5589"/>
      <c r="D5589"/>
      <c r="E5589"/>
      <c r="F5589"/>
    </row>
    <row r="5590" spans="1:6" ht="14.4" x14ac:dyDescent="0.3">
      <c r="A5590"/>
      <c r="B5590"/>
      <c r="C5590"/>
      <c r="D5590"/>
      <c r="E5590"/>
      <c r="F5590"/>
    </row>
    <row r="5591" spans="1:6" ht="14.4" x14ac:dyDescent="0.3">
      <c r="A5591"/>
      <c r="B5591"/>
      <c r="C5591"/>
      <c r="D5591"/>
      <c r="E5591"/>
      <c r="F5591"/>
    </row>
    <row r="5592" spans="1:6" ht="14.4" x14ac:dyDescent="0.3">
      <c r="A5592"/>
      <c r="B5592"/>
      <c r="C5592"/>
      <c r="D5592"/>
      <c r="E5592"/>
      <c r="F5592"/>
    </row>
    <row r="5593" spans="1:6" ht="14.4" x14ac:dyDescent="0.3">
      <c r="A5593"/>
      <c r="B5593"/>
      <c r="C5593"/>
      <c r="D5593"/>
      <c r="E5593"/>
      <c r="F5593"/>
    </row>
    <row r="5594" spans="1:6" ht="14.4" x14ac:dyDescent="0.3">
      <c r="A5594"/>
      <c r="B5594"/>
      <c r="C5594"/>
      <c r="D5594"/>
      <c r="E5594"/>
      <c r="F5594"/>
    </row>
    <row r="5595" spans="1:6" ht="14.4" x14ac:dyDescent="0.3">
      <c r="A5595"/>
      <c r="B5595"/>
      <c r="C5595"/>
      <c r="D5595"/>
      <c r="E5595"/>
      <c r="F5595"/>
    </row>
    <row r="5596" spans="1:6" ht="14.4" x14ac:dyDescent="0.3">
      <c r="A5596"/>
      <c r="B5596"/>
      <c r="C5596"/>
      <c r="D5596"/>
      <c r="E5596"/>
      <c r="F5596"/>
    </row>
    <row r="5597" spans="1:6" ht="14.4" x14ac:dyDescent="0.3">
      <c r="A5597"/>
      <c r="B5597"/>
      <c r="C5597"/>
      <c r="D5597"/>
      <c r="E5597"/>
      <c r="F5597"/>
    </row>
    <row r="5598" spans="1:6" ht="14.4" x14ac:dyDescent="0.3">
      <c r="A5598"/>
      <c r="B5598"/>
      <c r="C5598"/>
      <c r="D5598"/>
      <c r="E5598"/>
      <c r="F5598"/>
    </row>
    <row r="5599" spans="1:6" ht="14.4" x14ac:dyDescent="0.3">
      <c r="A5599"/>
      <c r="B5599"/>
      <c r="C5599"/>
      <c r="D5599"/>
      <c r="E5599"/>
      <c r="F5599"/>
    </row>
    <row r="5600" spans="1:6" ht="14.4" x14ac:dyDescent="0.3">
      <c r="A5600"/>
      <c r="B5600"/>
      <c r="C5600"/>
      <c r="D5600"/>
      <c r="E5600"/>
      <c r="F5600"/>
    </row>
    <row r="5601" spans="1:6" ht="14.4" x14ac:dyDescent="0.3">
      <c r="A5601"/>
      <c r="B5601"/>
      <c r="C5601"/>
      <c r="D5601"/>
      <c r="E5601"/>
      <c r="F5601"/>
    </row>
    <row r="5602" spans="1:6" ht="14.4" x14ac:dyDescent="0.3">
      <c r="A5602"/>
      <c r="B5602"/>
      <c r="C5602"/>
      <c r="D5602"/>
      <c r="E5602"/>
      <c r="F5602"/>
    </row>
    <row r="5603" spans="1:6" ht="14.4" x14ac:dyDescent="0.3">
      <c r="A5603"/>
      <c r="B5603"/>
      <c r="C5603"/>
      <c r="D5603"/>
      <c r="E5603"/>
      <c r="F5603"/>
    </row>
    <row r="5604" spans="1:6" ht="14.4" x14ac:dyDescent="0.3">
      <c r="A5604"/>
      <c r="B5604"/>
      <c r="C5604"/>
      <c r="D5604"/>
      <c r="E5604"/>
      <c r="F5604"/>
    </row>
    <row r="5605" spans="1:6" ht="14.4" x14ac:dyDescent="0.3">
      <c r="A5605"/>
      <c r="B5605"/>
      <c r="C5605"/>
      <c r="D5605"/>
      <c r="E5605"/>
      <c r="F5605"/>
    </row>
    <row r="5606" spans="1:6" ht="14.4" x14ac:dyDescent="0.3">
      <c r="A5606"/>
      <c r="B5606"/>
      <c r="C5606"/>
      <c r="D5606"/>
      <c r="E5606"/>
      <c r="F5606"/>
    </row>
    <row r="5607" spans="1:6" ht="14.4" x14ac:dyDescent="0.3">
      <c r="A5607"/>
      <c r="B5607"/>
      <c r="C5607"/>
      <c r="D5607"/>
      <c r="E5607"/>
      <c r="F5607"/>
    </row>
    <row r="5608" spans="1:6" ht="14.4" x14ac:dyDescent="0.3">
      <c r="A5608"/>
      <c r="B5608"/>
      <c r="C5608"/>
      <c r="D5608"/>
      <c r="E5608"/>
      <c r="F5608"/>
    </row>
    <row r="5609" spans="1:6" ht="14.4" x14ac:dyDescent="0.3">
      <c r="A5609"/>
      <c r="B5609"/>
      <c r="C5609"/>
      <c r="D5609"/>
      <c r="E5609"/>
      <c r="F5609"/>
    </row>
    <row r="5610" spans="1:6" ht="14.4" x14ac:dyDescent="0.3">
      <c r="A5610"/>
      <c r="B5610"/>
      <c r="C5610"/>
      <c r="D5610"/>
      <c r="E5610"/>
      <c r="F5610"/>
    </row>
    <row r="5611" spans="1:6" ht="14.4" x14ac:dyDescent="0.3">
      <c r="A5611"/>
      <c r="B5611"/>
      <c r="C5611"/>
      <c r="D5611"/>
      <c r="E5611"/>
      <c r="F5611"/>
    </row>
    <row r="5612" spans="1:6" ht="14.4" x14ac:dyDescent="0.3">
      <c r="A5612"/>
      <c r="B5612"/>
      <c r="C5612"/>
      <c r="D5612"/>
      <c r="E5612"/>
      <c r="F5612"/>
    </row>
    <row r="5613" spans="1:6" ht="14.4" x14ac:dyDescent="0.3">
      <c r="A5613"/>
      <c r="B5613"/>
      <c r="C5613"/>
      <c r="D5613"/>
      <c r="E5613"/>
      <c r="F5613"/>
    </row>
    <row r="5614" spans="1:6" ht="14.4" x14ac:dyDescent="0.3">
      <c r="A5614"/>
      <c r="B5614"/>
      <c r="C5614"/>
      <c r="D5614"/>
      <c r="E5614"/>
      <c r="F5614"/>
    </row>
    <row r="5615" spans="1:6" ht="14.4" x14ac:dyDescent="0.3">
      <c r="A5615"/>
      <c r="B5615"/>
      <c r="C5615"/>
      <c r="D5615"/>
      <c r="E5615"/>
      <c r="F5615"/>
    </row>
    <row r="5616" spans="1:6" ht="14.4" x14ac:dyDescent="0.3">
      <c r="A5616"/>
      <c r="B5616"/>
      <c r="C5616"/>
      <c r="D5616"/>
      <c r="E5616"/>
      <c r="F5616"/>
    </row>
    <row r="5617" spans="1:6" ht="14.4" x14ac:dyDescent="0.3">
      <c r="A5617"/>
      <c r="B5617"/>
      <c r="C5617"/>
      <c r="D5617"/>
      <c r="E5617"/>
      <c r="F5617"/>
    </row>
    <row r="5618" spans="1:6" ht="14.4" x14ac:dyDescent="0.3">
      <c r="A5618"/>
      <c r="B5618"/>
      <c r="C5618"/>
      <c r="D5618"/>
      <c r="E5618"/>
      <c r="F5618"/>
    </row>
    <row r="5619" spans="1:6" ht="14.4" x14ac:dyDescent="0.3">
      <c r="A5619"/>
      <c r="B5619"/>
      <c r="C5619"/>
      <c r="D5619"/>
      <c r="E5619"/>
      <c r="F5619"/>
    </row>
    <row r="5620" spans="1:6" ht="14.4" x14ac:dyDescent="0.3">
      <c r="A5620"/>
      <c r="B5620"/>
      <c r="C5620"/>
      <c r="D5620"/>
      <c r="E5620"/>
      <c r="F5620"/>
    </row>
    <row r="5621" spans="1:6" ht="14.4" x14ac:dyDescent="0.3">
      <c r="A5621"/>
      <c r="B5621"/>
      <c r="C5621"/>
      <c r="D5621"/>
      <c r="E5621"/>
      <c r="F5621"/>
    </row>
    <row r="5622" spans="1:6" ht="14.4" x14ac:dyDescent="0.3">
      <c r="A5622"/>
      <c r="B5622"/>
      <c r="C5622"/>
      <c r="D5622"/>
      <c r="E5622"/>
      <c r="F5622"/>
    </row>
    <row r="5623" spans="1:6" ht="14.4" x14ac:dyDescent="0.3">
      <c r="A5623"/>
      <c r="B5623"/>
      <c r="C5623"/>
      <c r="D5623"/>
      <c r="E5623"/>
      <c r="F5623"/>
    </row>
    <row r="5624" spans="1:6" ht="14.4" x14ac:dyDescent="0.3">
      <c r="A5624"/>
      <c r="B5624"/>
      <c r="C5624"/>
      <c r="D5624"/>
      <c r="E5624"/>
      <c r="F5624"/>
    </row>
    <row r="5625" spans="1:6" ht="14.4" x14ac:dyDescent="0.3">
      <c r="A5625"/>
      <c r="B5625"/>
      <c r="C5625"/>
      <c r="D5625"/>
      <c r="E5625"/>
      <c r="F5625"/>
    </row>
    <row r="5626" spans="1:6" ht="14.4" x14ac:dyDescent="0.3">
      <c r="A5626"/>
      <c r="B5626"/>
      <c r="C5626"/>
      <c r="D5626"/>
      <c r="E5626"/>
      <c r="F5626"/>
    </row>
    <row r="5627" spans="1:6" ht="14.4" x14ac:dyDescent="0.3">
      <c r="A5627"/>
      <c r="B5627"/>
      <c r="C5627"/>
      <c r="D5627"/>
      <c r="E5627"/>
      <c r="F5627"/>
    </row>
    <row r="5628" spans="1:6" ht="14.4" x14ac:dyDescent="0.3">
      <c r="A5628"/>
      <c r="B5628"/>
      <c r="C5628"/>
      <c r="D5628"/>
      <c r="E5628"/>
      <c r="F5628"/>
    </row>
    <row r="5629" spans="1:6" ht="14.4" x14ac:dyDescent="0.3">
      <c r="A5629"/>
      <c r="B5629"/>
      <c r="C5629"/>
      <c r="D5629"/>
      <c r="E5629"/>
      <c r="F5629"/>
    </row>
    <row r="5630" spans="1:6" ht="14.4" x14ac:dyDescent="0.3">
      <c r="A5630"/>
      <c r="B5630"/>
      <c r="C5630"/>
      <c r="D5630"/>
      <c r="E5630"/>
      <c r="F5630"/>
    </row>
    <row r="5631" spans="1:6" ht="14.4" x14ac:dyDescent="0.3">
      <c r="A5631"/>
      <c r="B5631"/>
      <c r="C5631"/>
      <c r="D5631"/>
      <c r="E5631"/>
      <c r="F5631"/>
    </row>
    <row r="5632" spans="1:6" ht="14.4" x14ac:dyDescent="0.3">
      <c r="A5632"/>
      <c r="B5632"/>
      <c r="C5632"/>
      <c r="D5632"/>
      <c r="E5632"/>
      <c r="F5632"/>
    </row>
    <row r="5633" spans="1:6" ht="14.4" x14ac:dyDescent="0.3">
      <c r="A5633"/>
      <c r="B5633"/>
      <c r="C5633"/>
      <c r="D5633"/>
      <c r="E5633"/>
      <c r="F5633"/>
    </row>
    <row r="5634" spans="1:6" ht="14.4" x14ac:dyDescent="0.3">
      <c r="A5634"/>
      <c r="B5634"/>
      <c r="C5634"/>
      <c r="D5634"/>
      <c r="E5634"/>
      <c r="F5634"/>
    </row>
    <row r="5635" spans="1:6" ht="14.4" x14ac:dyDescent="0.3">
      <c r="A5635"/>
      <c r="B5635"/>
      <c r="C5635"/>
      <c r="D5635"/>
      <c r="E5635"/>
      <c r="F5635"/>
    </row>
    <row r="5636" spans="1:6" ht="14.4" x14ac:dyDescent="0.3">
      <c r="A5636"/>
      <c r="B5636"/>
      <c r="C5636"/>
      <c r="D5636"/>
      <c r="E5636"/>
      <c r="F5636"/>
    </row>
    <row r="5637" spans="1:6" ht="14.4" x14ac:dyDescent="0.3">
      <c r="A5637"/>
      <c r="B5637"/>
      <c r="C5637"/>
      <c r="D5637"/>
      <c r="E5637"/>
      <c r="F5637"/>
    </row>
    <row r="5638" spans="1:6" ht="14.4" x14ac:dyDescent="0.3">
      <c r="A5638"/>
      <c r="B5638"/>
      <c r="C5638"/>
      <c r="D5638"/>
      <c r="E5638"/>
      <c r="F5638"/>
    </row>
    <row r="5639" spans="1:6" ht="14.4" x14ac:dyDescent="0.3">
      <c r="A5639"/>
      <c r="B5639"/>
      <c r="C5639"/>
      <c r="D5639"/>
      <c r="E5639"/>
      <c r="F5639"/>
    </row>
    <row r="5640" spans="1:6" ht="14.4" x14ac:dyDescent="0.3">
      <c r="A5640"/>
      <c r="B5640"/>
      <c r="C5640"/>
      <c r="D5640"/>
      <c r="E5640"/>
      <c r="F5640"/>
    </row>
    <row r="5641" spans="1:6" ht="14.4" x14ac:dyDescent="0.3">
      <c r="A5641"/>
      <c r="B5641"/>
      <c r="C5641"/>
      <c r="D5641"/>
      <c r="E5641"/>
      <c r="F5641"/>
    </row>
    <row r="5642" spans="1:6" ht="14.4" x14ac:dyDescent="0.3">
      <c r="A5642"/>
      <c r="B5642"/>
      <c r="C5642"/>
      <c r="D5642"/>
      <c r="E5642"/>
      <c r="F5642"/>
    </row>
    <row r="5643" spans="1:6" ht="14.4" x14ac:dyDescent="0.3">
      <c r="A5643"/>
      <c r="B5643"/>
      <c r="C5643"/>
      <c r="D5643"/>
      <c r="E5643"/>
      <c r="F5643"/>
    </row>
    <row r="5644" spans="1:6" ht="14.4" x14ac:dyDescent="0.3">
      <c r="A5644"/>
      <c r="B5644"/>
      <c r="C5644"/>
      <c r="D5644"/>
      <c r="E5644"/>
      <c r="F5644"/>
    </row>
    <row r="5645" spans="1:6" ht="14.4" x14ac:dyDescent="0.3">
      <c r="A5645"/>
      <c r="B5645"/>
      <c r="C5645"/>
      <c r="D5645"/>
      <c r="E5645"/>
      <c r="F5645"/>
    </row>
    <row r="5646" spans="1:6" ht="14.4" x14ac:dyDescent="0.3">
      <c r="A5646"/>
      <c r="B5646"/>
      <c r="C5646"/>
      <c r="D5646"/>
      <c r="E5646"/>
      <c r="F5646"/>
    </row>
    <row r="5647" spans="1:6" ht="14.4" x14ac:dyDescent="0.3">
      <c r="A5647"/>
      <c r="B5647"/>
      <c r="C5647"/>
      <c r="D5647"/>
      <c r="E5647"/>
      <c r="F5647"/>
    </row>
    <row r="5648" spans="1:6" ht="14.4" x14ac:dyDescent="0.3">
      <c r="A5648"/>
      <c r="B5648"/>
      <c r="C5648"/>
      <c r="D5648"/>
      <c r="E5648"/>
      <c r="F5648"/>
    </row>
    <row r="5649" spans="1:6" ht="14.4" x14ac:dyDescent="0.3">
      <c r="A5649"/>
      <c r="B5649"/>
      <c r="C5649"/>
      <c r="D5649"/>
      <c r="E5649"/>
      <c r="F5649"/>
    </row>
    <row r="5650" spans="1:6" ht="14.4" x14ac:dyDescent="0.3">
      <c r="A5650"/>
      <c r="B5650"/>
      <c r="C5650"/>
      <c r="D5650"/>
      <c r="E5650"/>
      <c r="F5650"/>
    </row>
    <row r="5651" spans="1:6" ht="14.4" x14ac:dyDescent="0.3">
      <c r="A5651"/>
      <c r="B5651"/>
      <c r="C5651"/>
      <c r="D5651"/>
      <c r="E5651"/>
      <c r="F5651"/>
    </row>
    <row r="5652" spans="1:6" ht="14.4" x14ac:dyDescent="0.3">
      <c r="A5652"/>
      <c r="B5652"/>
      <c r="C5652"/>
      <c r="D5652"/>
      <c r="E5652"/>
      <c r="F5652"/>
    </row>
    <row r="5653" spans="1:6" ht="14.4" x14ac:dyDescent="0.3">
      <c r="A5653"/>
      <c r="B5653"/>
      <c r="C5653"/>
      <c r="D5653"/>
      <c r="E5653"/>
      <c r="F5653"/>
    </row>
    <row r="5654" spans="1:6" ht="14.4" x14ac:dyDescent="0.3">
      <c r="A5654"/>
      <c r="B5654"/>
      <c r="C5654"/>
      <c r="D5654"/>
      <c r="E5654"/>
      <c r="F5654"/>
    </row>
    <row r="5655" spans="1:6" ht="14.4" x14ac:dyDescent="0.3">
      <c r="A5655"/>
      <c r="B5655"/>
      <c r="C5655"/>
      <c r="D5655"/>
      <c r="E5655"/>
      <c r="F5655"/>
    </row>
    <row r="5656" spans="1:6" ht="14.4" x14ac:dyDescent="0.3">
      <c r="A5656"/>
      <c r="B5656"/>
      <c r="C5656"/>
      <c r="D5656"/>
      <c r="E5656"/>
      <c r="F5656"/>
    </row>
    <row r="5657" spans="1:6" ht="14.4" x14ac:dyDescent="0.3">
      <c r="A5657"/>
      <c r="B5657"/>
      <c r="C5657"/>
      <c r="D5657"/>
      <c r="E5657"/>
      <c r="F5657"/>
    </row>
    <row r="5658" spans="1:6" ht="14.4" x14ac:dyDescent="0.3">
      <c r="A5658"/>
      <c r="B5658"/>
      <c r="C5658"/>
      <c r="D5658"/>
      <c r="E5658"/>
      <c r="F5658"/>
    </row>
    <row r="5659" spans="1:6" ht="14.4" x14ac:dyDescent="0.3">
      <c r="A5659"/>
      <c r="B5659"/>
      <c r="C5659"/>
      <c r="D5659"/>
      <c r="E5659"/>
      <c r="F5659"/>
    </row>
    <row r="5660" spans="1:6" ht="14.4" x14ac:dyDescent="0.3">
      <c r="A5660"/>
      <c r="B5660"/>
      <c r="C5660"/>
      <c r="D5660"/>
      <c r="E5660"/>
      <c r="F5660"/>
    </row>
    <row r="5661" spans="1:6" ht="14.4" x14ac:dyDescent="0.3">
      <c r="A5661"/>
      <c r="B5661"/>
      <c r="C5661"/>
      <c r="D5661"/>
      <c r="E5661"/>
      <c r="F5661"/>
    </row>
    <row r="5662" spans="1:6" ht="14.4" x14ac:dyDescent="0.3">
      <c r="A5662"/>
      <c r="B5662"/>
      <c r="C5662"/>
      <c r="D5662"/>
      <c r="E5662"/>
      <c r="F5662"/>
    </row>
    <row r="5663" spans="1:6" ht="14.4" x14ac:dyDescent="0.3">
      <c r="A5663"/>
      <c r="B5663"/>
      <c r="C5663"/>
      <c r="D5663"/>
      <c r="E5663"/>
      <c r="F5663"/>
    </row>
    <row r="5664" spans="1:6" ht="14.4" x14ac:dyDescent="0.3">
      <c r="A5664"/>
      <c r="B5664"/>
      <c r="C5664"/>
      <c r="D5664"/>
      <c r="E5664"/>
      <c r="F5664"/>
    </row>
    <row r="5665" spans="1:6" ht="14.4" x14ac:dyDescent="0.3">
      <c r="A5665"/>
      <c r="B5665"/>
      <c r="C5665"/>
      <c r="D5665"/>
      <c r="E5665"/>
      <c r="F5665"/>
    </row>
    <row r="5666" spans="1:6" ht="14.4" x14ac:dyDescent="0.3">
      <c r="A5666"/>
      <c r="B5666"/>
      <c r="C5666"/>
      <c r="D5666"/>
      <c r="E5666"/>
      <c r="F5666"/>
    </row>
    <row r="5667" spans="1:6" ht="14.4" x14ac:dyDescent="0.3">
      <c r="A5667"/>
      <c r="B5667"/>
      <c r="C5667"/>
      <c r="D5667"/>
      <c r="E5667"/>
      <c r="F5667"/>
    </row>
    <row r="5668" spans="1:6" ht="14.4" x14ac:dyDescent="0.3">
      <c r="A5668"/>
      <c r="B5668"/>
      <c r="C5668"/>
      <c r="D5668"/>
      <c r="E5668"/>
      <c r="F5668"/>
    </row>
    <row r="5669" spans="1:6" ht="14.4" x14ac:dyDescent="0.3">
      <c r="A5669"/>
      <c r="B5669"/>
      <c r="C5669"/>
      <c r="D5669"/>
      <c r="E5669"/>
      <c r="F5669"/>
    </row>
    <row r="5670" spans="1:6" ht="14.4" x14ac:dyDescent="0.3">
      <c r="A5670"/>
      <c r="B5670"/>
      <c r="C5670"/>
      <c r="D5670"/>
      <c r="E5670"/>
      <c r="F5670"/>
    </row>
    <row r="5671" spans="1:6" ht="14.4" x14ac:dyDescent="0.3">
      <c r="A5671"/>
      <c r="B5671"/>
      <c r="C5671"/>
      <c r="D5671"/>
      <c r="E5671"/>
      <c r="F5671"/>
    </row>
    <row r="5672" spans="1:6" ht="14.4" x14ac:dyDescent="0.3">
      <c r="A5672"/>
      <c r="B5672"/>
      <c r="C5672"/>
      <c r="D5672"/>
      <c r="E5672"/>
      <c r="F5672"/>
    </row>
    <row r="5673" spans="1:6" ht="14.4" x14ac:dyDescent="0.3">
      <c r="A5673"/>
      <c r="B5673"/>
      <c r="C5673"/>
      <c r="D5673"/>
      <c r="E5673"/>
      <c r="F5673"/>
    </row>
    <row r="5674" spans="1:6" ht="14.4" x14ac:dyDescent="0.3">
      <c r="A5674"/>
      <c r="B5674"/>
      <c r="C5674"/>
      <c r="D5674"/>
      <c r="E5674"/>
      <c r="F5674"/>
    </row>
    <row r="5675" spans="1:6" ht="14.4" x14ac:dyDescent="0.3">
      <c r="A5675"/>
      <c r="B5675"/>
      <c r="C5675"/>
      <c r="D5675"/>
      <c r="E5675"/>
      <c r="F5675"/>
    </row>
    <row r="5676" spans="1:6" ht="14.4" x14ac:dyDescent="0.3">
      <c r="A5676"/>
      <c r="B5676"/>
      <c r="C5676"/>
      <c r="D5676"/>
      <c r="E5676"/>
      <c r="F5676"/>
    </row>
    <row r="5677" spans="1:6" ht="14.4" x14ac:dyDescent="0.3">
      <c r="A5677"/>
      <c r="B5677"/>
      <c r="C5677"/>
      <c r="D5677"/>
      <c r="E5677"/>
      <c r="F5677"/>
    </row>
    <row r="5678" spans="1:6" ht="14.4" x14ac:dyDescent="0.3">
      <c r="A5678"/>
      <c r="B5678"/>
      <c r="C5678"/>
      <c r="D5678"/>
      <c r="E5678"/>
      <c r="F5678"/>
    </row>
    <row r="5679" spans="1:6" ht="14.4" x14ac:dyDescent="0.3">
      <c r="A5679"/>
      <c r="B5679"/>
      <c r="C5679"/>
      <c r="D5679"/>
      <c r="E5679"/>
      <c r="F5679"/>
    </row>
    <row r="5680" spans="1:6" ht="14.4" x14ac:dyDescent="0.3">
      <c r="A5680"/>
      <c r="B5680"/>
      <c r="C5680"/>
      <c r="D5680"/>
      <c r="E5680"/>
      <c r="F5680"/>
    </row>
    <row r="5681" spans="1:6" ht="14.4" x14ac:dyDescent="0.3">
      <c r="A5681"/>
      <c r="B5681"/>
      <c r="C5681"/>
      <c r="D5681"/>
      <c r="E5681"/>
      <c r="F5681"/>
    </row>
    <row r="5682" spans="1:6" ht="14.4" x14ac:dyDescent="0.3">
      <c r="A5682"/>
      <c r="B5682"/>
      <c r="C5682"/>
      <c r="D5682"/>
      <c r="E5682"/>
      <c r="F5682"/>
    </row>
    <row r="5683" spans="1:6" ht="14.4" x14ac:dyDescent="0.3">
      <c r="A5683"/>
      <c r="B5683"/>
      <c r="C5683"/>
      <c r="D5683"/>
      <c r="E5683"/>
      <c r="F5683"/>
    </row>
    <row r="5684" spans="1:6" ht="14.4" x14ac:dyDescent="0.3">
      <c r="A5684"/>
      <c r="B5684"/>
      <c r="C5684"/>
      <c r="D5684"/>
      <c r="E5684"/>
      <c r="F5684"/>
    </row>
    <row r="5685" spans="1:6" ht="14.4" x14ac:dyDescent="0.3">
      <c r="A5685"/>
      <c r="B5685"/>
      <c r="C5685"/>
      <c r="D5685"/>
      <c r="E5685"/>
      <c r="F5685"/>
    </row>
    <row r="5686" spans="1:6" ht="14.4" x14ac:dyDescent="0.3">
      <c r="A5686"/>
      <c r="B5686"/>
      <c r="C5686"/>
      <c r="D5686"/>
      <c r="E5686"/>
      <c r="F5686"/>
    </row>
    <row r="5687" spans="1:6" ht="14.4" x14ac:dyDescent="0.3">
      <c r="A5687"/>
      <c r="B5687"/>
      <c r="C5687"/>
      <c r="D5687"/>
      <c r="E5687"/>
      <c r="F5687"/>
    </row>
    <row r="5688" spans="1:6" ht="14.4" x14ac:dyDescent="0.3">
      <c r="A5688"/>
      <c r="B5688"/>
      <c r="C5688"/>
      <c r="D5688"/>
      <c r="E5688"/>
      <c r="F5688"/>
    </row>
    <row r="5689" spans="1:6" ht="14.4" x14ac:dyDescent="0.3">
      <c r="A5689"/>
      <c r="B5689"/>
      <c r="C5689"/>
      <c r="D5689"/>
      <c r="E5689"/>
      <c r="F5689"/>
    </row>
    <row r="5690" spans="1:6" ht="14.4" x14ac:dyDescent="0.3">
      <c r="A5690"/>
      <c r="B5690"/>
      <c r="C5690"/>
      <c r="D5690"/>
      <c r="E5690"/>
      <c r="F5690"/>
    </row>
    <row r="5691" spans="1:6" ht="14.4" x14ac:dyDescent="0.3">
      <c r="A5691"/>
      <c r="B5691"/>
      <c r="C5691"/>
      <c r="D5691"/>
      <c r="E5691"/>
      <c r="F5691"/>
    </row>
    <row r="5692" spans="1:6" ht="14.4" x14ac:dyDescent="0.3">
      <c r="A5692"/>
      <c r="B5692"/>
      <c r="C5692"/>
      <c r="D5692"/>
      <c r="E5692"/>
      <c r="F5692"/>
    </row>
    <row r="5693" spans="1:6" ht="14.4" x14ac:dyDescent="0.3">
      <c r="A5693"/>
      <c r="B5693"/>
      <c r="C5693"/>
      <c r="D5693"/>
      <c r="E5693"/>
      <c r="F5693"/>
    </row>
    <row r="5694" spans="1:6" ht="14.4" x14ac:dyDescent="0.3">
      <c r="A5694"/>
      <c r="B5694"/>
      <c r="C5694"/>
      <c r="D5694"/>
      <c r="E5694"/>
      <c r="F5694"/>
    </row>
    <row r="5695" spans="1:6" ht="14.4" x14ac:dyDescent="0.3">
      <c r="A5695"/>
      <c r="B5695"/>
      <c r="C5695"/>
      <c r="D5695"/>
      <c r="E5695"/>
      <c r="F5695"/>
    </row>
    <row r="5696" spans="1:6" ht="14.4" x14ac:dyDescent="0.3">
      <c r="A5696"/>
      <c r="B5696"/>
      <c r="C5696"/>
      <c r="D5696"/>
      <c r="E5696"/>
      <c r="F5696"/>
    </row>
    <row r="5697" spans="1:6" ht="14.4" x14ac:dyDescent="0.3">
      <c r="A5697"/>
      <c r="B5697"/>
      <c r="C5697"/>
      <c r="D5697"/>
      <c r="E5697"/>
      <c r="F5697"/>
    </row>
    <row r="5698" spans="1:6" ht="14.4" x14ac:dyDescent="0.3">
      <c r="A5698"/>
      <c r="B5698"/>
      <c r="C5698"/>
      <c r="D5698"/>
      <c r="E5698"/>
      <c r="F5698"/>
    </row>
    <row r="5699" spans="1:6" ht="14.4" x14ac:dyDescent="0.3">
      <c r="A5699"/>
      <c r="B5699"/>
      <c r="C5699"/>
      <c r="D5699"/>
      <c r="E5699"/>
      <c r="F5699"/>
    </row>
    <row r="5700" spans="1:6" ht="14.4" x14ac:dyDescent="0.3">
      <c r="A5700"/>
      <c r="B5700"/>
      <c r="C5700"/>
      <c r="D5700"/>
      <c r="E5700"/>
      <c r="F5700"/>
    </row>
    <row r="5701" spans="1:6" ht="14.4" x14ac:dyDescent="0.3">
      <c r="A5701"/>
      <c r="B5701"/>
      <c r="C5701"/>
      <c r="D5701"/>
      <c r="E5701"/>
      <c r="F5701"/>
    </row>
    <row r="5702" spans="1:6" ht="14.4" x14ac:dyDescent="0.3">
      <c r="A5702"/>
      <c r="B5702"/>
      <c r="C5702"/>
      <c r="D5702"/>
      <c r="E5702"/>
      <c r="F5702"/>
    </row>
    <row r="5703" spans="1:6" ht="14.4" x14ac:dyDescent="0.3">
      <c r="A5703"/>
      <c r="B5703"/>
      <c r="C5703"/>
      <c r="D5703"/>
      <c r="E5703"/>
      <c r="F5703"/>
    </row>
    <row r="5704" spans="1:6" ht="14.4" x14ac:dyDescent="0.3">
      <c r="A5704"/>
      <c r="B5704"/>
      <c r="C5704"/>
      <c r="D5704"/>
      <c r="E5704"/>
      <c r="F5704"/>
    </row>
    <row r="5705" spans="1:6" ht="14.4" x14ac:dyDescent="0.3">
      <c r="A5705"/>
      <c r="B5705"/>
      <c r="C5705"/>
      <c r="D5705"/>
      <c r="E5705"/>
      <c r="F5705"/>
    </row>
    <row r="5706" spans="1:6" ht="14.4" x14ac:dyDescent="0.3">
      <c r="A5706"/>
      <c r="B5706"/>
      <c r="C5706"/>
      <c r="D5706"/>
      <c r="E5706"/>
      <c r="F5706"/>
    </row>
    <row r="5707" spans="1:6" ht="14.4" x14ac:dyDescent="0.3">
      <c r="A5707"/>
      <c r="B5707"/>
      <c r="C5707"/>
      <c r="D5707"/>
      <c r="E5707"/>
      <c r="F5707"/>
    </row>
    <row r="5708" spans="1:6" ht="14.4" x14ac:dyDescent="0.3">
      <c r="A5708"/>
      <c r="B5708"/>
      <c r="C5708"/>
      <c r="D5708"/>
      <c r="E5708"/>
      <c r="F5708"/>
    </row>
    <row r="5709" spans="1:6" ht="14.4" x14ac:dyDescent="0.3">
      <c r="A5709"/>
      <c r="B5709"/>
      <c r="C5709"/>
      <c r="D5709"/>
      <c r="E5709"/>
      <c r="F5709"/>
    </row>
    <row r="5710" spans="1:6" ht="14.4" x14ac:dyDescent="0.3">
      <c r="A5710"/>
      <c r="B5710"/>
      <c r="C5710"/>
      <c r="D5710"/>
      <c r="E5710"/>
      <c r="F5710"/>
    </row>
    <row r="5711" spans="1:6" ht="14.4" x14ac:dyDescent="0.3">
      <c r="A5711"/>
      <c r="B5711"/>
      <c r="C5711"/>
      <c r="D5711"/>
      <c r="E5711"/>
      <c r="F5711"/>
    </row>
    <row r="5712" spans="1:6" ht="14.4" x14ac:dyDescent="0.3">
      <c r="A5712"/>
      <c r="B5712"/>
      <c r="C5712"/>
      <c r="D5712"/>
      <c r="E5712"/>
      <c r="F5712"/>
    </row>
    <row r="5713" spans="1:6" ht="14.4" x14ac:dyDescent="0.3">
      <c r="A5713"/>
      <c r="B5713"/>
      <c r="C5713"/>
      <c r="D5713"/>
      <c r="E5713"/>
      <c r="F5713"/>
    </row>
    <row r="5714" spans="1:6" ht="14.4" x14ac:dyDescent="0.3">
      <c r="A5714"/>
      <c r="B5714"/>
      <c r="C5714"/>
      <c r="D5714"/>
      <c r="E5714"/>
      <c r="F5714"/>
    </row>
    <row r="5715" spans="1:6" ht="14.4" x14ac:dyDescent="0.3">
      <c r="A5715"/>
      <c r="B5715"/>
      <c r="C5715"/>
      <c r="D5715"/>
      <c r="E5715"/>
      <c r="F5715"/>
    </row>
    <row r="5716" spans="1:6" ht="14.4" x14ac:dyDescent="0.3">
      <c r="A5716"/>
      <c r="B5716"/>
      <c r="C5716"/>
      <c r="D5716"/>
      <c r="E5716"/>
      <c r="F5716"/>
    </row>
    <row r="5717" spans="1:6" ht="14.4" x14ac:dyDescent="0.3">
      <c r="A5717"/>
      <c r="B5717"/>
      <c r="C5717"/>
      <c r="D5717"/>
      <c r="E5717"/>
      <c r="F5717"/>
    </row>
    <row r="5718" spans="1:6" ht="14.4" x14ac:dyDescent="0.3">
      <c r="A5718"/>
      <c r="B5718"/>
      <c r="C5718"/>
      <c r="D5718"/>
      <c r="E5718"/>
      <c r="F5718"/>
    </row>
    <row r="5719" spans="1:6" ht="14.4" x14ac:dyDescent="0.3">
      <c r="A5719"/>
      <c r="B5719"/>
      <c r="C5719"/>
      <c r="D5719"/>
      <c r="E5719"/>
      <c r="F5719"/>
    </row>
    <row r="5720" spans="1:6" ht="14.4" x14ac:dyDescent="0.3">
      <c r="A5720"/>
      <c r="B5720"/>
      <c r="C5720"/>
      <c r="D5720"/>
      <c r="E5720"/>
      <c r="F5720"/>
    </row>
    <row r="5721" spans="1:6" ht="14.4" x14ac:dyDescent="0.3">
      <c r="A5721"/>
      <c r="B5721"/>
      <c r="C5721"/>
      <c r="D5721"/>
      <c r="E5721"/>
      <c r="F5721"/>
    </row>
    <row r="5722" spans="1:6" ht="14.4" x14ac:dyDescent="0.3">
      <c r="A5722"/>
      <c r="B5722"/>
      <c r="C5722"/>
      <c r="D5722"/>
      <c r="E5722"/>
      <c r="F5722"/>
    </row>
    <row r="5723" spans="1:6" ht="14.4" x14ac:dyDescent="0.3">
      <c r="A5723"/>
      <c r="B5723"/>
      <c r="C5723"/>
      <c r="D5723"/>
      <c r="E5723"/>
      <c r="F5723"/>
    </row>
    <row r="5724" spans="1:6" ht="14.4" x14ac:dyDescent="0.3">
      <c r="A5724"/>
      <c r="B5724"/>
      <c r="C5724"/>
      <c r="D5724"/>
      <c r="E5724"/>
      <c r="F5724"/>
    </row>
    <row r="5725" spans="1:6" ht="14.4" x14ac:dyDescent="0.3">
      <c r="A5725"/>
      <c r="B5725"/>
      <c r="C5725"/>
      <c r="D5725"/>
      <c r="E5725"/>
      <c r="F5725"/>
    </row>
    <row r="5726" spans="1:6" ht="14.4" x14ac:dyDescent="0.3">
      <c r="A5726"/>
      <c r="B5726"/>
      <c r="C5726"/>
      <c r="D5726"/>
      <c r="E5726"/>
      <c r="F5726"/>
    </row>
    <row r="5727" spans="1:6" ht="14.4" x14ac:dyDescent="0.3">
      <c r="A5727"/>
      <c r="B5727"/>
      <c r="C5727"/>
      <c r="D5727"/>
      <c r="E5727"/>
      <c r="F5727"/>
    </row>
    <row r="5728" spans="1:6" ht="14.4" x14ac:dyDescent="0.3">
      <c r="A5728"/>
      <c r="B5728"/>
      <c r="C5728"/>
      <c r="D5728"/>
      <c r="E5728"/>
      <c r="F5728"/>
    </row>
    <row r="5729" spans="1:6" ht="14.4" x14ac:dyDescent="0.3">
      <c r="A5729"/>
      <c r="B5729"/>
      <c r="C5729"/>
      <c r="D5729"/>
      <c r="E5729"/>
      <c r="F5729"/>
    </row>
    <row r="5730" spans="1:6" ht="14.4" x14ac:dyDescent="0.3">
      <c r="A5730"/>
      <c r="B5730"/>
      <c r="C5730"/>
      <c r="D5730"/>
      <c r="E5730"/>
      <c r="F5730"/>
    </row>
    <row r="5731" spans="1:6" ht="14.4" x14ac:dyDescent="0.3">
      <c r="A5731"/>
      <c r="B5731"/>
      <c r="C5731"/>
      <c r="D5731"/>
      <c r="E5731"/>
      <c r="F5731"/>
    </row>
    <row r="5732" spans="1:6" ht="14.4" x14ac:dyDescent="0.3">
      <c r="A5732"/>
      <c r="B5732"/>
      <c r="C5732"/>
      <c r="D5732"/>
      <c r="E5732"/>
      <c r="F5732"/>
    </row>
    <row r="5733" spans="1:6" ht="14.4" x14ac:dyDescent="0.3">
      <c r="A5733"/>
      <c r="B5733"/>
      <c r="C5733"/>
      <c r="D5733"/>
      <c r="E5733"/>
      <c r="F5733"/>
    </row>
    <row r="5734" spans="1:6" ht="14.4" x14ac:dyDescent="0.3">
      <c r="A5734"/>
      <c r="B5734"/>
      <c r="C5734"/>
      <c r="D5734"/>
      <c r="E5734"/>
      <c r="F5734"/>
    </row>
    <row r="5735" spans="1:6" ht="14.4" x14ac:dyDescent="0.3">
      <c r="A5735"/>
      <c r="B5735"/>
      <c r="C5735"/>
      <c r="D5735"/>
      <c r="E5735"/>
      <c r="F5735"/>
    </row>
    <row r="5736" spans="1:6" ht="14.4" x14ac:dyDescent="0.3">
      <c r="A5736"/>
      <c r="B5736"/>
      <c r="C5736"/>
      <c r="D5736"/>
      <c r="E5736"/>
      <c r="F5736"/>
    </row>
    <row r="5737" spans="1:6" ht="14.4" x14ac:dyDescent="0.3">
      <c r="A5737"/>
      <c r="B5737"/>
      <c r="C5737"/>
      <c r="D5737"/>
      <c r="E5737"/>
      <c r="F5737"/>
    </row>
    <row r="5738" spans="1:6" ht="14.4" x14ac:dyDescent="0.3">
      <c r="A5738"/>
      <c r="B5738"/>
      <c r="C5738"/>
      <c r="D5738"/>
      <c r="E5738"/>
      <c r="F5738"/>
    </row>
    <row r="5739" spans="1:6" ht="14.4" x14ac:dyDescent="0.3">
      <c r="A5739"/>
      <c r="B5739"/>
      <c r="C5739"/>
      <c r="D5739"/>
      <c r="E5739"/>
      <c r="F5739"/>
    </row>
    <row r="5740" spans="1:6" ht="14.4" x14ac:dyDescent="0.3">
      <c r="A5740"/>
      <c r="B5740"/>
      <c r="C5740"/>
      <c r="D5740"/>
      <c r="E5740"/>
      <c r="F5740"/>
    </row>
    <row r="5741" spans="1:6" ht="14.4" x14ac:dyDescent="0.3">
      <c r="A5741"/>
      <c r="B5741"/>
      <c r="C5741"/>
      <c r="D5741"/>
      <c r="E5741"/>
      <c r="F5741"/>
    </row>
    <row r="5742" spans="1:6" ht="14.4" x14ac:dyDescent="0.3">
      <c r="A5742"/>
      <c r="B5742"/>
      <c r="C5742"/>
      <c r="D5742"/>
      <c r="E5742"/>
      <c r="F5742"/>
    </row>
    <row r="5743" spans="1:6" ht="14.4" x14ac:dyDescent="0.3">
      <c r="A5743"/>
      <c r="B5743"/>
      <c r="C5743"/>
      <c r="D5743"/>
      <c r="E5743"/>
      <c r="F5743"/>
    </row>
    <row r="5744" spans="1:6" ht="14.4" x14ac:dyDescent="0.3">
      <c r="A5744"/>
      <c r="B5744"/>
      <c r="C5744"/>
      <c r="D5744"/>
      <c r="E5744"/>
      <c r="F5744"/>
    </row>
    <row r="5745" spans="1:6" ht="14.4" x14ac:dyDescent="0.3">
      <c r="A5745"/>
      <c r="B5745"/>
      <c r="C5745"/>
      <c r="D5745"/>
      <c r="E5745"/>
      <c r="F5745"/>
    </row>
    <row r="5746" spans="1:6" ht="14.4" x14ac:dyDescent="0.3">
      <c r="A5746"/>
      <c r="B5746"/>
      <c r="C5746"/>
      <c r="D5746"/>
      <c r="E5746"/>
      <c r="F5746"/>
    </row>
    <row r="5747" spans="1:6" ht="14.4" x14ac:dyDescent="0.3">
      <c r="A5747"/>
      <c r="B5747"/>
      <c r="C5747"/>
      <c r="D5747"/>
      <c r="E5747"/>
      <c r="F5747"/>
    </row>
    <row r="5748" spans="1:6" ht="14.4" x14ac:dyDescent="0.3">
      <c r="A5748"/>
      <c r="B5748"/>
      <c r="C5748"/>
      <c r="D5748"/>
      <c r="E5748"/>
      <c r="F5748"/>
    </row>
    <row r="5749" spans="1:6" ht="14.4" x14ac:dyDescent="0.3">
      <c r="A5749"/>
      <c r="B5749"/>
      <c r="C5749"/>
      <c r="D5749"/>
      <c r="E5749"/>
      <c r="F5749"/>
    </row>
    <row r="5750" spans="1:6" ht="14.4" x14ac:dyDescent="0.3">
      <c r="A5750"/>
      <c r="B5750"/>
      <c r="C5750"/>
      <c r="D5750"/>
      <c r="E5750"/>
      <c r="F5750"/>
    </row>
    <row r="5751" spans="1:6" ht="14.4" x14ac:dyDescent="0.3">
      <c r="A5751"/>
      <c r="B5751"/>
      <c r="C5751"/>
      <c r="D5751"/>
      <c r="E5751"/>
      <c r="F5751"/>
    </row>
    <row r="5752" spans="1:6" ht="14.4" x14ac:dyDescent="0.3">
      <c r="A5752"/>
      <c r="B5752"/>
      <c r="C5752"/>
      <c r="D5752"/>
      <c r="E5752"/>
      <c r="F5752"/>
    </row>
    <row r="5753" spans="1:6" ht="14.4" x14ac:dyDescent="0.3">
      <c r="A5753"/>
      <c r="B5753"/>
      <c r="C5753"/>
      <c r="D5753"/>
      <c r="E5753"/>
      <c r="F5753"/>
    </row>
    <row r="5754" spans="1:6" ht="14.4" x14ac:dyDescent="0.3">
      <c r="A5754"/>
      <c r="B5754"/>
      <c r="C5754"/>
      <c r="D5754"/>
      <c r="E5754"/>
      <c r="F5754"/>
    </row>
    <row r="5755" spans="1:6" ht="14.4" x14ac:dyDescent="0.3">
      <c r="A5755"/>
      <c r="B5755"/>
      <c r="C5755"/>
      <c r="D5755"/>
      <c r="E5755"/>
      <c r="F5755"/>
    </row>
    <row r="5756" spans="1:6" ht="14.4" x14ac:dyDescent="0.3">
      <c r="A5756"/>
      <c r="B5756"/>
      <c r="C5756"/>
      <c r="D5756"/>
      <c r="E5756"/>
      <c r="F5756"/>
    </row>
    <row r="5757" spans="1:6" ht="14.4" x14ac:dyDescent="0.3">
      <c r="A5757"/>
      <c r="B5757"/>
      <c r="C5757"/>
      <c r="D5757"/>
      <c r="E5757"/>
      <c r="F5757"/>
    </row>
    <row r="5758" spans="1:6" ht="14.4" x14ac:dyDescent="0.3">
      <c r="A5758"/>
      <c r="B5758"/>
      <c r="C5758"/>
      <c r="D5758"/>
      <c r="E5758"/>
      <c r="F5758"/>
    </row>
    <row r="5759" spans="1:6" ht="14.4" x14ac:dyDescent="0.3">
      <c r="A5759"/>
      <c r="B5759"/>
      <c r="C5759"/>
      <c r="D5759"/>
      <c r="E5759"/>
      <c r="F5759"/>
    </row>
    <row r="5760" spans="1:6" ht="14.4" x14ac:dyDescent="0.3">
      <c r="A5760"/>
      <c r="B5760"/>
      <c r="C5760"/>
      <c r="D5760"/>
      <c r="E5760"/>
      <c r="F5760"/>
    </row>
    <row r="5761" spans="1:6" ht="14.4" x14ac:dyDescent="0.3">
      <c r="A5761"/>
      <c r="B5761"/>
      <c r="C5761"/>
      <c r="D5761"/>
      <c r="E5761"/>
      <c r="F5761"/>
    </row>
    <row r="5762" spans="1:6" ht="14.4" x14ac:dyDescent="0.3">
      <c r="A5762"/>
      <c r="B5762"/>
      <c r="C5762"/>
      <c r="D5762"/>
      <c r="E5762"/>
      <c r="F5762"/>
    </row>
    <row r="5763" spans="1:6" ht="14.4" x14ac:dyDescent="0.3">
      <c r="A5763"/>
      <c r="B5763"/>
      <c r="C5763"/>
      <c r="D5763"/>
      <c r="E5763"/>
      <c r="F5763"/>
    </row>
    <row r="5764" spans="1:6" ht="14.4" x14ac:dyDescent="0.3">
      <c r="A5764"/>
      <c r="B5764"/>
      <c r="C5764"/>
      <c r="D5764"/>
      <c r="E5764"/>
      <c r="F5764"/>
    </row>
    <row r="5765" spans="1:6" ht="14.4" x14ac:dyDescent="0.3">
      <c r="A5765"/>
      <c r="B5765"/>
      <c r="C5765"/>
      <c r="D5765"/>
      <c r="E5765"/>
      <c r="F5765"/>
    </row>
    <row r="5766" spans="1:6" ht="14.4" x14ac:dyDescent="0.3">
      <c r="A5766"/>
      <c r="B5766"/>
      <c r="C5766"/>
      <c r="D5766"/>
      <c r="E5766"/>
      <c r="F5766"/>
    </row>
    <row r="5767" spans="1:6" ht="14.4" x14ac:dyDescent="0.3">
      <c r="A5767"/>
      <c r="B5767"/>
      <c r="C5767"/>
      <c r="D5767"/>
      <c r="E5767"/>
      <c r="F5767"/>
    </row>
    <row r="5768" spans="1:6" ht="14.4" x14ac:dyDescent="0.3">
      <c r="A5768"/>
      <c r="B5768"/>
      <c r="C5768"/>
      <c r="D5768"/>
      <c r="E5768"/>
      <c r="F5768"/>
    </row>
    <row r="5769" spans="1:6" ht="14.4" x14ac:dyDescent="0.3">
      <c r="A5769"/>
      <c r="B5769"/>
      <c r="C5769"/>
      <c r="D5769"/>
      <c r="E5769"/>
      <c r="F5769"/>
    </row>
    <row r="5770" spans="1:6" ht="14.4" x14ac:dyDescent="0.3">
      <c r="A5770"/>
      <c r="B5770"/>
      <c r="C5770"/>
      <c r="D5770"/>
      <c r="E5770"/>
      <c r="F5770"/>
    </row>
    <row r="5771" spans="1:6" ht="14.4" x14ac:dyDescent="0.3">
      <c r="A5771"/>
      <c r="B5771"/>
      <c r="C5771"/>
      <c r="D5771"/>
      <c r="E5771"/>
      <c r="F5771"/>
    </row>
    <row r="5772" spans="1:6" ht="14.4" x14ac:dyDescent="0.3">
      <c r="A5772"/>
      <c r="B5772"/>
      <c r="C5772"/>
      <c r="D5772"/>
      <c r="E5772"/>
      <c r="F5772"/>
    </row>
    <row r="5773" spans="1:6" ht="14.4" x14ac:dyDescent="0.3">
      <c r="A5773"/>
      <c r="B5773"/>
      <c r="C5773"/>
      <c r="D5773"/>
      <c r="E5773"/>
      <c r="F5773"/>
    </row>
    <row r="5774" spans="1:6" ht="14.4" x14ac:dyDescent="0.3">
      <c r="A5774"/>
      <c r="B5774"/>
      <c r="C5774"/>
      <c r="D5774"/>
      <c r="E5774"/>
      <c r="F5774"/>
    </row>
    <row r="5775" spans="1:6" ht="14.4" x14ac:dyDescent="0.3">
      <c r="A5775"/>
      <c r="B5775"/>
      <c r="C5775"/>
      <c r="D5775"/>
      <c r="E5775"/>
      <c r="F5775"/>
    </row>
    <row r="5776" spans="1:6" ht="14.4" x14ac:dyDescent="0.3">
      <c r="A5776"/>
      <c r="B5776"/>
      <c r="C5776"/>
      <c r="D5776"/>
      <c r="E5776"/>
      <c r="F5776"/>
    </row>
    <row r="5777" spans="1:6" ht="14.4" x14ac:dyDescent="0.3">
      <c r="A5777"/>
      <c r="B5777"/>
      <c r="C5777"/>
      <c r="D5777"/>
      <c r="E5777"/>
      <c r="F5777"/>
    </row>
    <row r="5778" spans="1:6" ht="14.4" x14ac:dyDescent="0.3">
      <c r="A5778"/>
      <c r="B5778"/>
      <c r="C5778"/>
      <c r="D5778"/>
      <c r="E5778"/>
      <c r="F5778"/>
    </row>
    <row r="5779" spans="1:6" ht="14.4" x14ac:dyDescent="0.3">
      <c r="A5779"/>
      <c r="B5779"/>
      <c r="C5779"/>
      <c r="D5779"/>
      <c r="E5779"/>
      <c r="F5779"/>
    </row>
    <row r="5780" spans="1:6" ht="14.4" x14ac:dyDescent="0.3">
      <c r="A5780"/>
      <c r="B5780"/>
      <c r="C5780"/>
      <c r="D5780"/>
      <c r="E5780"/>
      <c r="F5780"/>
    </row>
    <row r="5781" spans="1:6" ht="14.4" x14ac:dyDescent="0.3">
      <c r="A5781"/>
      <c r="B5781"/>
      <c r="C5781"/>
      <c r="D5781"/>
      <c r="E5781"/>
      <c r="F5781"/>
    </row>
    <row r="5782" spans="1:6" ht="14.4" x14ac:dyDescent="0.3">
      <c r="A5782"/>
      <c r="B5782"/>
      <c r="C5782"/>
      <c r="D5782"/>
      <c r="E5782"/>
      <c r="F5782"/>
    </row>
    <row r="5783" spans="1:6" ht="14.4" x14ac:dyDescent="0.3">
      <c r="A5783"/>
      <c r="B5783"/>
      <c r="C5783"/>
      <c r="D5783"/>
      <c r="E5783"/>
      <c r="F5783"/>
    </row>
    <row r="5784" spans="1:6" ht="14.4" x14ac:dyDescent="0.3">
      <c r="A5784"/>
      <c r="B5784"/>
      <c r="C5784"/>
      <c r="D5784"/>
      <c r="E5784"/>
      <c r="F5784"/>
    </row>
    <row r="5785" spans="1:6" ht="14.4" x14ac:dyDescent="0.3">
      <c r="A5785"/>
      <c r="B5785"/>
      <c r="C5785"/>
      <c r="D5785"/>
      <c r="E5785"/>
      <c r="F5785"/>
    </row>
    <row r="5786" spans="1:6" ht="14.4" x14ac:dyDescent="0.3">
      <c r="A5786"/>
      <c r="B5786"/>
      <c r="C5786"/>
      <c r="D5786"/>
      <c r="E5786"/>
      <c r="F5786"/>
    </row>
    <row r="5787" spans="1:6" ht="14.4" x14ac:dyDescent="0.3">
      <c r="A5787"/>
      <c r="B5787"/>
      <c r="C5787"/>
      <c r="D5787"/>
      <c r="E5787"/>
      <c r="F5787"/>
    </row>
    <row r="5788" spans="1:6" ht="14.4" x14ac:dyDescent="0.3">
      <c r="A5788"/>
      <c r="B5788"/>
      <c r="C5788"/>
      <c r="D5788"/>
      <c r="E5788"/>
      <c r="F5788"/>
    </row>
    <row r="5789" spans="1:6" ht="14.4" x14ac:dyDescent="0.3">
      <c r="A5789"/>
      <c r="B5789"/>
      <c r="C5789"/>
      <c r="D5789"/>
      <c r="E5789"/>
      <c r="F5789"/>
    </row>
    <row r="5790" spans="1:6" ht="14.4" x14ac:dyDescent="0.3">
      <c r="A5790"/>
      <c r="B5790"/>
      <c r="C5790"/>
      <c r="D5790"/>
      <c r="E5790"/>
      <c r="F5790"/>
    </row>
    <row r="5791" spans="1:6" ht="14.4" x14ac:dyDescent="0.3">
      <c r="A5791"/>
      <c r="B5791"/>
      <c r="C5791"/>
      <c r="D5791"/>
      <c r="E5791"/>
      <c r="F5791"/>
    </row>
    <row r="5792" spans="1:6" ht="14.4" x14ac:dyDescent="0.3">
      <c r="A5792"/>
      <c r="B5792"/>
      <c r="C5792"/>
      <c r="D5792"/>
      <c r="E5792"/>
      <c r="F5792"/>
    </row>
    <row r="5793" spans="1:6" ht="14.4" x14ac:dyDescent="0.3">
      <c r="A5793"/>
      <c r="B5793"/>
      <c r="C5793"/>
      <c r="D5793"/>
      <c r="E5793"/>
      <c r="F5793"/>
    </row>
    <row r="5794" spans="1:6" ht="14.4" x14ac:dyDescent="0.3">
      <c r="A5794"/>
      <c r="B5794"/>
      <c r="C5794"/>
      <c r="D5794"/>
      <c r="E5794"/>
      <c r="F5794"/>
    </row>
    <row r="5795" spans="1:6" ht="14.4" x14ac:dyDescent="0.3">
      <c r="A5795"/>
      <c r="B5795"/>
      <c r="C5795"/>
      <c r="D5795"/>
      <c r="E5795"/>
      <c r="F5795"/>
    </row>
    <row r="5796" spans="1:6" ht="14.4" x14ac:dyDescent="0.3">
      <c r="A5796"/>
      <c r="B5796"/>
      <c r="C5796"/>
      <c r="D5796"/>
      <c r="E5796"/>
      <c r="F5796"/>
    </row>
    <row r="5797" spans="1:6" ht="14.4" x14ac:dyDescent="0.3">
      <c r="A5797"/>
      <c r="B5797"/>
      <c r="C5797"/>
      <c r="D5797"/>
      <c r="E5797"/>
      <c r="F5797"/>
    </row>
    <row r="5798" spans="1:6" ht="14.4" x14ac:dyDescent="0.3">
      <c r="A5798"/>
      <c r="B5798"/>
      <c r="C5798"/>
      <c r="D5798"/>
      <c r="E5798"/>
      <c r="F5798"/>
    </row>
    <row r="5799" spans="1:6" ht="14.4" x14ac:dyDescent="0.3">
      <c r="A5799"/>
      <c r="B5799"/>
      <c r="C5799"/>
      <c r="D5799"/>
      <c r="E5799"/>
      <c r="F5799"/>
    </row>
    <row r="5800" spans="1:6" ht="14.4" x14ac:dyDescent="0.3">
      <c r="A5800"/>
      <c r="B5800"/>
      <c r="C5800"/>
      <c r="D5800"/>
      <c r="E5800"/>
      <c r="F5800"/>
    </row>
    <row r="5801" spans="1:6" ht="14.4" x14ac:dyDescent="0.3">
      <c r="A5801"/>
      <c r="B5801"/>
      <c r="C5801"/>
      <c r="D5801"/>
      <c r="E5801"/>
      <c r="F5801"/>
    </row>
    <row r="5802" spans="1:6" ht="14.4" x14ac:dyDescent="0.3">
      <c r="A5802"/>
      <c r="B5802"/>
      <c r="C5802"/>
      <c r="D5802"/>
      <c r="E5802"/>
      <c r="F5802"/>
    </row>
    <row r="5803" spans="1:6" ht="14.4" x14ac:dyDescent="0.3">
      <c r="A5803"/>
      <c r="B5803"/>
      <c r="C5803"/>
      <c r="D5803"/>
      <c r="E5803"/>
      <c r="F5803"/>
    </row>
    <row r="5804" spans="1:6" ht="14.4" x14ac:dyDescent="0.3">
      <c r="A5804"/>
      <c r="B5804"/>
      <c r="C5804"/>
      <c r="D5804"/>
      <c r="E5804"/>
      <c r="F5804"/>
    </row>
    <row r="5805" spans="1:6" ht="14.4" x14ac:dyDescent="0.3">
      <c r="A5805"/>
      <c r="B5805"/>
      <c r="C5805"/>
      <c r="D5805"/>
      <c r="E5805"/>
      <c r="F5805"/>
    </row>
    <row r="5806" spans="1:6" ht="14.4" x14ac:dyDescent="0.3">
      <c r="A5806"/>
      <c r="B5806"/>
      <c r="C5806"/>
      <c r="D5806"/>
      <c r="E5806"/>
      <c r="F5806"/>
    </row>
    <row r="5807" spans="1:6" ht="14.4" x14ac:dyDescent="0.3">
      <c r="A5807"/>
      <c r="B5807"/>
      <c r="C5807"/>
      <c r="D5807"/>
      <c r="E5807"/>
      <c r="F5807"/>
    </row>
    <row r="5808" spans="1:6" ht="14.4" x14ac:dyDescent="0.3">
      <c r="A5808"/>
      <c r="B5808"/>
      <c r="C5808"/>
      <c r="D5808"/>
      <c r="E5808"/>
      <c r="F5808"/>
    </row>
    <row r="5809" spans="1:6" ht="14.4" x14ac:dyDescent="0.3">
      <c r="A5809"/>
      <c r="B5809"/>
      <c r="C5809"/>
      <c r="D5809"/>
      <c r="E5809"/>
      <c r="F5809"/>
    </row>
    <row r="5810" spans="1:6" ht="14.4" x14ac:dyDescent="0.3">
      <c r="A5810"/>
      <c r="B5810"/>
      <c r="C5810"/>
      <c r="D5810"/>
      <c r="E5810"/>
      <c r="F5810"/>
    </row>
    <row r="5811" spans="1:6" ht="14.4" x14ac:dyDescent="0.3">
      <c r="A5811"/>
      <c r="B5811"/>
      <c r="C5811"/>
      <c r="D5811"/>
      <c r="E5811"/>
      <c r="F5811"/>
    </row>
    <row r="5812" spans="1:6" ht="14.4" x14ac:dyDescent="0.3">
      <c r="A5812"/>
      <c r="B5812"/>
      <c r="C5812"/>
      <c r="D5812"/>
      <c r="E5812"/>
      <c r="F5812"/>
    </row>
    <row r="5813" spans="1:6" ht="14.4" x14ac:dyDescent="0.3">
      <c r="A5813"/>
      <c r="B5813"/>
      <c r="C5813"/>
      <c r="D5813"/>
      <c r="E5813"/>
      <c r="F5813"/>
    </row>
    <row r="5814" spans="1:6" ht="14.4" x14ac:dyDescent="0.3">
      <c r="A5814"/>
      <c r="B5814"/>
      <c r="C5814"/>
      <c r="D5814"/>
      <c r="E5814"/>
      <c r="F5814"/>
    </row>
    <row r="5815" spans="1:6" ht="14.4" x14ac:dyDescent="0.3">
      <c r="A5815"/>
      <c r="B5815"/>
      <c r="C5815"/>
      <c r="D5815"/>
      <c r="E5815"/>
      <c r="F5815"/>
    </row>
    <row r="5816" spans="1:6" ht="14.4" x14ac:dyDescent="0.3">
      <c r="A5816"/>
      <c r="B5816"/>
      <c r="C5816"/>
      <c r="D5816"/>
      <c r="E5816"/>
      <c r="F5816"/>
    </row>
    <row r="5817" spans="1:6" ht="14.4" x14ac:dyDescent="0.3">
      <c r="A5817"/>
      <c r="B5817"/>
      <c r="C5817"/>
      <c r="D5817"/>
      <c r="E5817"/>
      <c r="F5817"/>
    </row>
    <row r="5818" spans="1:6" ht="14.4" x14ac:dyDescent="0.3">
      <c r="A5818"/>
      <c r="B5818"/>
      <c r="C5818"/>
      <c r="D5818"/>
      <c r="E5818"/>
      <c r="F5818"/>
    </row>
    <row r="5819" spans="1:6" ht="14.4" x14ac:dyDescent="0.3">
      <c r="A5819"/>
      <c r="B5819"/>
      <c r="C5819"/>
      <c r="D5819"/>
      <c r="E5819"/>
      <c r="F5819"/>
    </row>
    <row r="5820" spans="1:6" ht="14.4" x14ac:dyDescent="0.3">
      <c r="A5820"/>
      <c r="B5820"/>
      <c r="C5820"/>
      <c r="D5820"/>
      <c r="E5820"/>
      <c r="F5820"/>
    </row>
    <row r="5821" spans="1:6" ht="14.4" x14ac:dyDescent="0.3">
      <c r="A5821"/>
      <c r="B5821"/>
      <c r="C5821"/>
      <c r="D5821"/>
      <c r="E5821"/>
      <c r="F5821"/>
    </row>
    <row r="5822" spans="1:6" ht="14.4" x14ac:dyDescent="0.3">
      <c r="A5822"/>
      <c r="B5822"/>
      <c r="C5822"/>
      <c r="D5822"/>
      <c r="E5822"/>
      <c r="F5822"/>
    </row>
    <row r="5823" spans="1:6" ht="14.4" x14ac:dyDescent="0.3">
      <c r="A5823"/>
      <c r="B5823"/>
      <c r="C5823"/>
      <c r="D5823"/>
      <c r="E5823"/>
      <c r="F5823"/>
    </row>
    <row r="5824" spans="1:6" ht="14.4" x14ac:dyDescent="0.3">
      <c r="A5824"/>
      <c r="B5824"/>
      <c r="C5824"/>
      <c r="D5824"/>
      <c r="E5824"/>
      <c r="F5824"/>
    </row>
    <row r="5825" spans="1:6" ht="14.4" x14ac:dyDescent="0.3">
      <c r="A5825"/>
      <c r="B5825"/>
      <c r="C5825"/>
      <c r="D5825"/>
      <c r="E5825"/>
      <c r="F5825"/>
    </row>
    <row r="5826" spans="1:6" ht="14.4" x14ac:dyDescent="0.3">
      <c r="A5826"/>
      <c r="B5826"/>
      <c r="C5826"/>
      <c r="D5826"/>
      <c r="E5826"/>
      <c r="F5826"/>
    </row>
    <row r="5827" spans="1:6" ht="14.4" x14ac:dyDescent="0.3">
      <c r="A5827"/>
      <c r="B5827"/>
      <c r="C5827"/>
      <c r="D5827"/>
      <c r="E5827"/>
      <c r="F5827"/>
    </row>
    <row r="5828" spans="1:6" ht="14.4" x14ac:dyDescent="0.3">
      <c r="A5828"/>
      <c r="B5828"/>
      <c r="C5828"/>
      <c r="D5828"/>
      <c r="E5828"/>
      <c r="F5828"/>
    </row>
    <row r="5829" spans="1:6" ht="14.4" x14ac:dyDescent="0.3">
      <c r="A5829"/>
      <c r="B5829"/>
      <c r="C5829"/>
      <c r="D5829"/>
      <c r="E5829"/>
      <c r="F5829"/>
    </row>
    <row r="5830" spans="1:6" ht="14.4" x14ac:dyDescent="0.3">
      <c r="A5830"/>
      <c r="B5830"/>
      <c r="C5830"/>
      <c r="D5830"/>
      <c r="E5830"/>
      <c r="F5830"/>
    </row>
    <row r="5831" spans="1:6" ht="14.4" x14ac:dyDescent="0.3">
      <c r="A5831"/>
      <c r="B5831"/>
      <c r="C5831"/>
      <c r="D5831"/>
      <c r="E5831"/>
      <c r="F5831"/>
    </row>
    <row r="5832" spans="1:6" ht="14.4" x14ac:dyDescent="0.3">
      <c r="A5832"/>
      <c r="B5832"/>
      <c r="C5832"/>
      <c r="D5832"/>
      <c r="E5832"/>
      <c r="F5832"/>
    </row>
    <row r="5833" spans="1:6" ht="14.4" x14ac:dyDescent="0.3">
      <c r="A5833"/>
      <c r="B5833"/>
      <c r="C5833"/>
      <c r="D5833"/>
      <c r="E5833"/>
      <c r="F5833"/>
    </row>
    <row r="5834" spans="1:6" ht="14.4" x14ac:dyDescent="0.3">
      <c r="A5834"/>
      <c r="B5834"/>
      <c r="C5834"/>
      <c r="D5834"/>
      <c r="E5834"/>
      <c r="F5834"/>
    </row>
    <row r="5835" spans="1:6" ht="14.4" x14ac:dyDescent="0.3">
      <c r="A5835"/>
      <c r="B5835"/>
      <c r="C5835"/>
      <c r="D5835"/>
      <c r="E5835"/>
      <c r="F5835"/>
    </row>
    <row r="5836" spans="1:6" ht="14.4" x14ac:dyDescent="0.3">
      <c r="A5836"/>
      <c r="B5836"/>
      <c r="C5836"/>
      <c r="D5836"/>
      <c r="E5836"/>
      <c r="F5836"/>
    </row>
    <row r="5837" spans="1:6" ht="14.4" x14ac:dyDescent="0.3">
      <c r="A5837"/>
      <c r="B5837"/>
      <c r="C5837"/>
      <c r="D5837"/>
      <c r="E5837"/>
      <c r="F5837"/>
    </row>
    <row r="5838" spans="1:6" ht="14.4" x14ac:dyDescent="0.3">
      <c r="A5838"/>
      <c r="B5838"/>
      <c r="C5838"/>
      <c r="D5838"/>
      <c r="E5838"/>
      <c r="F5838"/>
    </row>
    <row r="5839" spans="1:6" ht="14.4" x14ac:dyDescent="0.3">
      <c r="A5839"/>
      <c r="B5839"/>
      <c r="C5839"/>
      <c r="D5839"/>
      <c r="E5839"/>
      <c r="F5839"/>
    </row>
    <row r="5840" spans="1:6" ht="14.4" x14ac:dyDescent="0.3">
      <c r="A5840"/>
      <c r="B5840"/>
      <c r="C5840"/>
      <c r="D5840"/>
      <c r="E5840"/>
      <c r="F5840"/>
    </row>
    <row r="5841" spans="1:6" ht="14.4" x14ac:dyDescent="0.3">
      <c r="A5841"/>
      <c r="B5841"/>
      <c r="C5841"/>
      <c r="D5841"/>
      <c r="E5841"/>
      <c r="F5841"/>
    </row>
    <row r="5842" spans="1:6" ht="14.4" x14ac:dyDescent="0.3">
      <c r="A5842"/>
      <c r="B5842"/>
      <c r="C5842"/>
      <c r="D5842"/>
      <c r="E5842"/>
      <c r="F5842"/>
    </row>
    <row r="5843" spans="1:6" ht="14.4" x14ac:dyDescent="0.3">
      <c r="A5843"/>
      <c r="B5843"/>
      <c r="C5843"/>
      <c r="D5843"/>
      <c r="E5843"/>
      <c r="F5843"/>
    </row>
    <row r="5844" spans="1:6" ht="14.4" x14ac:dyDescent="0.3">
      <c r="A5844"/>
      <c r="B5844"/>
      <c r="C5844"/>
      <c r="D5844"/>
      <c r="E5844"/>
      <c r="F5844"/>
    </row>
    <row r="5845" spans="1:6" ht="14.4" x14ac:dyDescent="0.3">
      <c r="A5845"/>
      <c r="B5845"/>
      <c r="C5845"/>
      <c r="D5845"/>
      <c r="E5845"/>
      <c r="F5845"/>
    </row>
    <row r="5846" spans="1:6" ht="14.4" x14ac:dyDescent="0.3">
      <c r="A5846"/>
      <c r="B5846"/>
      <c r="C5846"/>
      <c r="D5846"/>
      <c r="E5846"/>
      <c r="F5846"/>
    </row>
    <row r="5847" spans="1:6" ht="14.4" x14ac:dyDescent="0.3">
      <c r="A5847"/>
      <c r="B5847"/>
      <c r="C5847"/>
      <c r="D5847"/>
      <c r="E5847"/>
      <c r="F5847"/>
    </row>
    <row r="5848" spans="1:6" ht="14.4" x14ac:dyDescent="0.3">
      <c r="A5848"/>
      <c r="B5848"/>
      <c r="C5848"/>
      <c r="D5848"/>
      <c r="E5848"/>
      <c r="F5848"/>
    </row>
    <row r="5849" spans="1:6" ht="14.4" x14ac:dyDescent="0.3">
      <c r="A5849"/>
      <c r="B5849"/>
      <c r="C5849"/>
      <c r="D5849"/>
      <c r="E5849"/>
      <c r="F5849"/>
    </row>
    <row r="5850" spans="1:6" ht="14.4" x14ac:dyDescent="0.3">
      <c r="A5850"/>
      <c r="B5850"/>
      <c r="C5850"/>
      <c r="D5850"/>
      <c r="E5850"/>
      <c r="F5850"/>
    </row>
    <row r="5851" spans="1:6" ht="14.4" x14ac:dyDescent="0.3">
      <c r="A5851"/>
      <c r="B5851"/>
      <c r="C5851"/>
      <c r="D5851"/>
      <c r="E5851"/>
      <c r="F5851"/>
    </row>
    <row r="5852" spans="1:6" ht="14.4" x14ac:dyDescent="0.3">
      <c r="A5852"/>
      <c r="B5852"/>
      <c r="C5852"/>
      <c r="D5852"/>
      <c r="E5852"/>
      <c r="F5852"/>
    </row>
    <row r="5853" spans="1:6" ht="14.4" x14ac:dyDescent="0.3">
      <c r="A5853"/>
      <c r="B5853"/>
      <c r="C5853"/>
      <c r="D5853"/>
      <c r="E5853"/>
      <c r="F5853"/>
    </row>
    <row r="5854" spans="1:6" ht="14.4" x14ac:dyDescent="0.3">
      <c r="A5854"/>
      <c r="B5854"/>
      <c r="C5854"/>
      <c r="D5854"/>
      <c r="E5854"/>
      <c r="F5854"/>
    </row>
    <row r="5855" spans="1:6" ht="14.4" x14ac:dyDescent="0.3">
      <c r="A5855"/>
      <c r="B5855"/>
      <c r="C5855"/>
      <c r="D5855"/>
      <c r="E5855"/>
      <c r="F5855"/>
    </row>
    <row r="5856" spans="1:6" ht="14.4" x14ac:dyDescent="0.3">
      <c r="A5856"/>
      <c r="B5856"/>
      <c r="C5856"/>
      <c r="D5856"/>
      <c r="E5856"/>
      <c r="F5856"/>
    </row>
    <row r="5857" spans="1:6" ht="14.4" x14ac:dyDescent="0.3">
      <c r="A5857"/>
      <c r="B5857"/>
      <c r="C5857"/>
      <c r="D5857"/>
      <c r="E5857"/>
      <c r="F5857"/>
    </row>
    <row r="5858" spans="1:6" ht="14.4" x14ac:dyDescent="0.3">
      <c r="A5858"/>
      <c r="B5858"/>
      <c r="C5858"/>
      <c r="D5858"/>
      <c r="E5858"/>
      <c r="F5858"/>
    </row>
    <row r="5859" spans="1:6" ht="14.4" x14ac:dyDescent="0.3">
      <c r="A5859"/>
      <c r="B5859"/>
      <c r="C5859"/>
      <c r="D5859"/>
      <c r="E5859"/>
      <c r="F5859"/>
    </row>
    <row r="5860" spans="1:6" ht="15" thickBot="1" x14ac:dyDescent="0.35">
      <c r="A5860"/>
      <c r="B5860"/>
      <c r="C5860"/>
      <c r="D5860"/>
      <c r="E5860"/>
      <c r="F5860"/>
    </row>
    <row r="5861" spans="1:6" ht="13.8" thickTop="1" x14ac:dyDescent="0.25">
      <c r="E5861" s="26"/>
    </row>
    <row r="5862" spans="1:6" x14ac:dyDescent="0.25">
      <c r="E5862" s="26"/>
    </row>
    <row r="5863" spans="1:6" x14ac:dyDescent="0.25">
      <c r="E5863" s="26"/>
    </row>
    <row r="5864" spans="1:6" x14ac:dyDescent="0.25">
      <c r="E5864" s="26"/>
    </row>
    <row r="5865" spans="1:6" x14ac:dyDescent="0.25">
      <c r="E5865" s="26"/>
    </row>
    <row r="5866" spans="1:6" x14ac:dyDescent="0.25">
      <c r="E5866" s="26"/>
    </row>
    <row r="5867" spans="1:6" x14ac:dyDescent="0.25">
      <c r="E5867" s="26"/>
    </row>
    <row r="5868" spans="1:6" x14ac:dyDescent="0.25">
      <c r="E5868" s="26"/>
    </row>
    <row r="5869" spans="1:6" x14ac:dyDescent="0.25">
      <c r="E5869" s="26"/>
    </row>
    <row r="5870" spans="1:6" x14ac:dyDescent="0.25">
      <c r="E5870" s="26"/>
    </row>
    <row r="5871" spans="1:6" x14ac:dyDescent="0.25">
      <c r="E5871" s="26"/>
    </row>
    <row r="5872" spans="1:6" x14ac:dyDescent="0.25">
      <c r="E5872" s="26"/>
    </row>
    <row r="5873" spans="5:5" x14ac:dyDescent="0.25">
      <c r="E5873" s="26"/>
    </row>
    <row r="5874" spans="5:5" x14ac:dyDescent="0.25">
      <c r="E5874" s="26"/>
    </row>
    <row r="5875" spans="5:5" x14ac:dyDescent="0.25">
      <c r="E5875" s="26"/>
    </row>
    <row r="5876" spans="5:5" x14ac:dyDescent="0.25">
      <c r="E5876" s="26"/>
    </row>
    <row r="5877" spans="5:5" x14ac:dyDescent="0.25">
      <c r="E5877" s="26"/>
    </row>
    <row r="5878" spans="5:5" x14ac:dyDescent="0.25">
      <c r="E5878" s="26"/>
    </row>
    <row r="5879" spans="5:5" x14ac:dyDescent="0.25">
      <c r="E5879" s="26"/>
    </row>
    <row r="5880" spans="5:5" x14ac:dyDescent="0.25">
      <c r="E5880" s="26"/>
    </row>
    <row r="5881" spans="5:5" x14ac:dyDescent="0.25">
      <c r="E5881" s="26"/>
    </row>
    <row r="5882" spans="5:5" x14ac:dyDescent="0.25">
      <c r="E5882" s="26"/>
    </row>
    <row r="5883" spans="5:5" x14ac:dyDescent="0.25">
      <c r="E5883" s="26"/>
    </row>
    <row r="5884" spans="5:5" x14ac:dyDescent="0.25">
      <c r="E5884" s="26"/>
    </row>
    <row r="5885" spans="5:5" x14ac:dyDescent="0.25">
      <c r="E5885" s="26"/>
    </row>
    <row r="5886" spans="5:5" x14ac:dyDescent="0.25">
      <c r="E5886" s="26"/>
    </row>
    <row r="5887" spans="5:5" x14ac:dyDescent="0.25">
      <c r="E5887" s="26"/>
    </row>
    <row r="5888" spans="5:5" x14ac:dyDescent="0.25">
      <c r="E5888" s="26"/>
    </row>
    <row r="5889" spans="5:5" x14ac:dyDescent="0.25">
      <c r="E5889" s="26"/>
    </row>
    <row r="5890" spans="5:5" x14ac:dyDescent="0.25">
      <c r="E5890" s="26"/>
    </row>
    <row r="5891" spans="5:5" x14ac:dyDescent="0.25">
      <c r="E5891" s="26"/>
    </row>
    <row r="5892" spans="5:5" x14ac:dyDescent="0.25">
      <c r="E5892" s="26"/>
    </row>
    <row r="5893" spans="5:5" x14ac:dyDescent="0.25">
      <c r="E5893" s="26"/>
    </row>
    <row r="5894" spans="5:5" x14ac:dyDescent="0.25">
      <c r="E5894" s="26"/>
    </row>
    <row r="5895" spans="5:5" x14ac:dyDescent="0.25">
      <c r="E5895" s="26"/>
    </row>
    <row r="5896" spans="5:5" x14ac:dyDescent="0.25">
      <c r="E5896" s="26"/>
    </row>
    <row r="5897" spans="5:5" x14ac:dyDescent="0.25">
      <c r="E5897" s="26"/>
    </row>
    <row r="5898" spans="5:5" x14ac:dyDescent="0.25">
      <c r="E5898" s="26"/>
    </row>
    <row r="5899" spans="5:5" x14ac:dyDescent="0.25">
      <c r="E5899" s="26"/>
    </row>
    <row r="5900" spans="5:5" x14ac:dyDescent="0.25">
      <c r="E5900" s="26"/>
    </row>
    <row r="5901" spans="5:5" x14ac:dyDescent="0.25">
      <c r="E5901" s="26"/>
    </row>
    <row r="5902" spans="5:5" x14ac:dyDescent="0.25">
      <c r="E5902" s="26"/>
    </row>
    <row r="5903" spans="5:5" x14ac:dyDescent="0.25">
      <c r="E5903" s="26"/>
    </row>
    <row r="5904" spans="5:5" x14ac:dyDescent="0.25">
      <c r="E5904" s="26"/>
    </row>
    <row r="5905" spans="5:5" x14ac:dyDescent="0.25">
      <c r="E5905" s="26"/>
    </row>
    <row r="5906" spans="5:5" x14ac:dyDescent="0.25">
      <c r="E5906" s="26"/>
    </row>
    <row r="5907" spans="5:5" x14ac:dyDescent="0.25">
      <c r="E5907" s="26"/>
    </row>
    <row r="5908" spans="5:5" x14ac:dyDescent="0.25">
      <c r="E5908" s="26"/>
    </row>
    <row r="5909" spans="5:5" x14ac:dyDescent="0.25">
      <c r="E5909" s="26"/>
    </row>
    <row r="5910" spans="5:5" x14ac:dyDescent="0.25">
      <c r="E5910" s="26"/>
    </row>
    <row r="5911" spans="5:5" x14ac:dyDescent="0.25">
      <c r="E5911" s="26"/>
    </row>
    <row r="5912" spans="5:5" x14ac:dyDescent="0.25">
      <c r="E5912" s="26"/>
    </row>
    <row r="5913" spans="5:5" x14ac:dyDescent="0.25">
      <c r="E5913" s="26"/>
    </row>
    <row r="5914" spans="5:5" x14ac:dyDescent="0.25">
      <c r="E5914" s="26"/>
    </row>
    <row r="5915" spans="5:5" x14ac:dyDescent="0.25">
      <c r="E5915" s="26"/>
    </row>
    <row r="5916" spans="5:5" x14ac:dyDescent="0.25">
      <c r="E5916" s="26"/>
    </row>
    <row r="5917" spans="5:5" x14ac:dyDescent="0.25">
      <c r="E5917" s="26"/>
    </row>
    <row r="5918" spans="5:5" x14ac:dyDescent="0.25">
      <c r="E5918" s="26"/>
    </row>
    <row r="5919" spans="5:5" x14ac:dyDescent="0.25">
      <c r="E5919" s="26"/>
    </row>
    <row r="5920" spans="5:5" x14ac:dyDescent="0.25">
      <c r="E5920" s="26"/>
    </row>
    <row r="5921" spans="5:5" x14ac:dyDescent="0.25">
      <c r="E5921" s="26"/>
    </row>
    <row r="5922" spans="5:5" x14ac:dyDescent="0.25">
      <c r="E5922" s="26"/>
    </row>
    <row r="5923" spans="5:5" x14ac:dyDescent="0.25">
      <c r="E5923" s="26"/>
    </row>
    <row r="5924" spans="5:5" x14ac:dyDescent="0.25">
      <c r="E5924" s="26"/>
    </row>
    <row r="5925" spans="5:5" x14ac:dyDescent="0.25">
      <c r="E5925" s="26"/>
    </row>
    <row r="5926" spans="5:5" x14ac:dyDescent="0.25">
      <c r="E5926" s="26"/>
    </row>
    <row r="5927" spans="5:5" x14ac:dyDescent="0.25">
      <c r="E5927" s="26"/>
    </row>
    <row r="5928" spans="5:5" x14ac:dyDescent="0.25">
      <c r="E5928" s="26"/>
    </row>
    <row r="5929" spans="5:5" x14ac:dyDescent="0.25">
      <c r="E5929" s="26"/>
    </row>
    <row r="5930" spans="5:5" x14ac:dyDescent="0.25">
      <c r="E5930" s="26"/>
    </row>
    <row r="5931" spans="5:5" x14ac:dyDescent="0.25">
      <c r="E5931" s="26"/>
    </row>
    <row r="5932" spans="5:5" x14ac:dyDescent="0.25">
      <c r="E5932" s="26"/>
    </row>
    <row r="5933" spans="5:5" x14ac:dyDescent="0.25">
      <c r="E5933" s="26"/>
    </row>
    <row r="5934" spans="5:5" x14ac:dyDescent="0.25">
      <c r="E5934" s="26"/>
    </row>
    <row r="5935" spans="5:5" x14ac:dyDescent="0.25">
      <c r="E5935" s="26"/>
    </row>
    <row r="5936" spans="5:5" x14ac:dyDescent="0.25">
      <c r="E5936" s="26"/>
    </row>
    <row r="5937" spans="5:5" x14ac:dyDescent="0.25">
      <c r="E5937" s="26"/>
    </row>
    <row r="5938" spans="5:5" x14ac:dyDescent="0.25">
      <c r="E5938" s="26"/>
    </row>
    <row r="5939" spans="5:5" x14ac:dyDescent="0.25">
      <c r="E5939" s="26"/>
    </row>
    <row r="5940" spans="5:5" x14ac:dyDescent="0.25">
      <c r="E5940" s="26"/>
    </row>
    <row r="5941" spans="5:5" x14ac:dyDescent="0.25">
      <c r="E5941" s="26"/>
    </row>
    <row r="5942" spans="5:5" x14ac:dyDescent="0.25">
      <c r="E5942" s="26"/>
    </row>
    <row r="5943" spans="5:5" x14ac:dyDescent="0.25">
      <c r="E5943" s="26"/>
    </row>
    <row r="5944" spans="5:5" x14ac:dyDescent="0.25">
      <c r="E5944" s="26"/>
    </row>
    <row r="5945" spans="5:5" x14ac:dyDescent="0.25">
      <c r="E5945" s="26"/>
    </row>
    <row r="5946" spans="5:5" x14ac:dyDescent="0.25">
      <c r="E5946" s="26"/>
    </row>
    <row r="5947" spans="5:5" x14ac:dyDescent="0.25">
      <c r="E5947" s="26"/>
    </row>
    <row r="5948" spans="5:5" x14ac:dyDescent="0.25">
      <c r="E5948" s="26"/>
    </row>
    <row r="5949" spans="5:5" x14ac:dyDescent="0.25">
      <c r="E5949" s="26"/>
    </row>
    <row r="5950" spans="5:5" x14ac:dyDescent="0.25">
      <c r="E5950" s="26"/>
    </row>
    <row r="5951" spans="5:5" x14ac:dyDescent="0.25">
      <c r="E5951" s="26"/>
    </row>
    <row r="5952" spans="5:5" x14ac:dyDescent="0.25">
      <c r="E5952" s="26"/>
    </row>
    <row r="5953" spans="5:5" x14ac:dyDescent="0.25">
      <c r="E5953" s="26"/>
    </row>
    <row r="5954" spans="5:5" x14ac:dyDescent="0.25">
      <c r="E5954" s="26"/>
    </row>
    <row r="5955" spans="5:5" x14ac:dyDescent="0.25">
      <c r="E5955" s="26"/>
    </row>
    <row r="5956" spans="5:5" x14ac:dyDescent="0.25">
      <c r="E5956" s="26"/>
    </row>
    <row r="5957" spans="5:5" x14ac:dyDescent="0.25">
      <c r="E5957" s="26"/>
    </row>
    <row r="5958" spans="5:5" x14ac:dyDescent="0.25">
      <c r="E5958" s="26"/>
    </row>
    <row r="5959" spans="5:5" x14ac:dyDescent="0.25">
      <c r="E5959" s="26"/>
    </row>
    <row r="5960" spans="5:5" x14ac:dyDescent="0.25">
      <c r="E5960" s="26"/>
    </row>
    <row r="5961" spans="5:5" x14ac:dyDescent="0.25">
      <c r="E5961" s="26"/>
    </row>
    <row r="5962" spans="5:5" x14ac:dyDescent="0.25">
      <c r="E5962" s="26"/>
    </row>
    <row r="5963" spans="5:5" x14ac:dyDescent="0.25">
      <c r="E5963" s="26"/>
    </row>
    <row r="5964" spans="5:5" x14ac:dyDescent="0.25">
      <c r="E5964" s="26"/>
    </row>
    <row r="5965" spans="5:5" x14ac:dyDescent="0.25">
      <c r="E5965" s="26"/>
    </row>
    <row r="5966" spans="5:5" x14ac:dyDescent="0.25">
      <c r="E5966" s="26"/>
    </row>
    <row r="5967" spans="5:5" x14ac:dyDescent="0.25">
      <c r="E5967" s="26"/>
    </row>
    <row r="5968" spans="5:5" x14ac:dyDescent="0.25">
      <c r="E5968" s="26"/>
    </row>
    <row r="5969" spans="5:5" x14ac:dyDescent="0.25">
      <c r="E5969" s="26"/>
    </row>
    <row r="5970" spans="5:5" x14ac:dyDescent="0.25">
      <c r="E5970" s="26"/>
    </row>
    <row r="5971" spans="5:5" x14ac:dyDescent="0.25">
      <c r="E5971" s="26"/>
    </row>
    <row r="5972" spans="5:5" x14ac:dyDescent="0.25">
      <c r="E5972" s="26"/>
    </row>
    <row r="5973" spans="5:5" x14ac:dyDescent="0.25">
      <c r="E5973" s="26"/>
    </row>
    <row r="5974" spans="5:5" x14ac:dyDescent="0.25">
      <c r="E5974" s="26"/>
    </row>
    <row r="5975" spans="5:5" x14ac:dyDescent="0.25">
      <c r="E5975" s="26"/>
    </row>
    <row r="5976" spans="5:5" x14ac:dyDescent="0.25">
      <c r="E5976" s="26"/>
    </row>
    <row r="5977" spans="5:5" x14ac:dyDescent="0.25">
      <c r="E5977" s="26"/>
    </row>
    <row r="5978" spans="5:5" x14ac:dyDescent="0.25">
      <c r="E5978" s="26"/>
    </row>
    <row r="5979" spans="5:5" x14ac:dyDescent="0.25">
      <c r="E5979" s="26"/>
    </row>
    <row r="5980" spans="5:5" x14ac:dyDescent="0.25">
      <c r="E5980" s="26"/>
    </row>
    <row r="5981" spans="5:5" x14ac:dyDescent="0.25">
      <c r="E5981" s="26"/>
    </row>
    <row r="5982" spans="5:5" x14ac:dyDescent="0.25">
      <c r="E5982" s="26"/>
    </row>
    <row r="5983" spans="5:5" x14ac:dyDescent="0.25">
      <c r="E5983" s="26"/>
    </row>
    <row r="5984" spans="5:5" x14ac:dyDescent="0.25">
      <c r="E5984" s="26"/>
    </row>
    <row r="5985" spans="5:5" x14ac:dyDescent="0.25">
      <c r="E5985" s="26"/>
    </row>
    <row r="5986" spans="5:5" x14ac:dyDescent="0.25">
      <c r="E5986" s="26"/>
    </row>
    <row r="5987" spans="5:5" x14ac:dyDescent="0.25">
      <c r="E5987" s="26"/>
    </row>
    <row r="5988" spans="5:5" x14ac:dyDescent="0.25">
      <c r="E5988" s="26"/>
    </row>
    <row r="5989" spans="5:5" x14ac:dyDescent="0.25">
      <c r="E5989" s="26"/>
    </row>
    <row r="5990" spans="5:5" x14ac:dyDescent="0.25">
      <c r="E5990" s="26"/>
    </row>
    <row r="5991" spans="5:5" x14ac:dyDescent="0.25">
      <c r="E5991" s="26"/>
    </row>
    <row r="5992" spans="5:5" x14ac:dyDescent="0.25">
      <c r="E5992" s="26"/>
    </row>
    <row r="5993" spans="5:5" x14ac:dyDescent="0.25">
      <c r="E5993" s="26"/>
    </row>
    <row r="5994" spans="5:5" x14ac:dyDescent="0.25">
      <c r="E5994" s="26"/>
    </row>
    <row r="5995" spans="5:5" x14ac:dyDescent="0.25">
      <c r="E5995" s="26"/>
    </row>
    <row r="5996" spans="5:5" x14ac:dyDescent="0.25">
      <c r="E5996" s="26"/>
    </row>
    <row r="5997" spans="5:5" x14ac:dyDescent="0.25">
      <c r="E5997" s="26"/>
    </row>
    <row r="5998" spans="5:5" x14ac:dyDescent="0.25">
      <c r="E5998" s="26"/>
    </row>
    <row r="5999" spans="5:5" x14ac:dyDescent="0.25">
      <c r="E5999" s="26"/>
    </row>
    <row r="6000" spans="5:5" x14ac:dyDescent="0.25">
      <c r="E6000" s="26"/>
    </row>
    <row r="6001" spans="5:5" x14ac:dyDescent="0.25">
      <c r="E6001" s="26"/>
    </row>
    <row r="6002" spans="5:5" x14ac:dyDescent="0.25">
      <c r="E6002" s="26"/>
    </row>
    <row r="6003" spans="5:5" x14ac:dyDescent="0.25">
      <c r="E6003" s="26"/>
    </row>
    <row r="6004" spans="5:5" x14ac:dyDescent="0.25">
      <c r="E6004" s="26"/>
    </row>
    <row r="6005" spans="5:5" x14ac:dyDescent="0.25">
      <c r="E6005" s="26"/>
    </row>
    <row r="6006" spans="5:5" x14ac:dyDescent="0.25">
      <c r="E6006" s="26"/>
    </row>
    <row r="6007" spans="5:5" x14ac:dyDescent="0.25">
      <c r="E6007" s="26"/>
    </row>
    <row r="6008" spans="5:5" x14ac:dyDescent="0.25">
      <c r="E6008" s="26"/>
    </row>
    <row r="6009" spans="5:5" x14ac:dyDescent="0.25">
      <c r="E6009" s="26"/>
    </row>
    <row r="6010" spans="5:5" x14ac:dyDescent="0.25">
      <c r="E6010" s="26"/>
    </row>
    <row r="6011" spans="5:5" x14ac:dyDescent="0.25">
      <c r="E6011" s="26"/>
    </row>
    <row r="6012" spans="5:5" x14ac:dyDescent="0.25">
      <c r="E6012" s="26"/>
    </row>
    <row r="6013" spans="5:5" x14ac:dyDescent="0.25">
      <c r="E6013" s="26"/>
    </row>
    <row r="6014" spans="5:5" x14ac:dyDescent="0.25">
      <c r="E6014" s="26"/>
    </row>
    <row r="6015" spans="5:5" x14ac:dyDescent="0.25">
      <c r="E6015" s="26"/>
    </row>
    <row r="6016" spans="5:5" x14ac:dyDescent="0.25">
      <c r="E6016" s="26"/>
    </row>
    <row r="6017" spans="5:5" x14ac:dyDescent="0.25">
      <c r="E6017" s="26"/>
    </row>
    <row r="6018" spans="5:5" x14ac:dyDescent="0.25">
      <c r="E6018" s="26"/>
    </row>
    <row r="6019" spans="5:5" x14ac:dyDescent="0.25">
      <c r="E6019" s="26"/>
    </row>
    <row r="6020" spans="5:5" x14ac:dyDescent="0.25">
      <c r="E6020" s="26"/>
    </row>
    <row r="6021" spans="5:5" x14ac:dyDescent="0.25">
      <c r="E6021" s="26"/>
    </row>
    <row r="6022" spans="5:5" x14ac:dyDescent="0.25">
      <c r="E6022" s="26"/>
    </row>
    <row r="6023" spans="5:5" x14ac:dyDescent="0.25">
      <c r="E6023" s="26"/>
    </row>
    <row r="6024" spans="5:5" x14ac:dyDescent="0.25">
      <c r="E6024" s="26"/>
    </row>
    <row r="6025" spans="5:5" x14ac:dyDescent="0.25">
      <c r="E6025" s="26"/>
    </row>
    <row r="6026" spans="5:5" x14ac:dyDescent="0.25">
      <c r="E6026" s="26"/>
    </row>
    <row r="6027" spans="5:5" x14ac:dyDescent="0.25">
      <c r="E6027" s="26"/>
    </row>
    <row r="6028" spans="5:5" x14ac:dyDescent="0.25">
      <c r="E6028" s="26"/>
    </row>
    <row r="6029" spans="5:5" x14ac:dyDescent="0.25">
      <c r="E6029" s="26"/>
    </row>
    <row r="6030" spans="5:5" x14ac:dyDescent="0.25">
      <c r="E6030" s="26"/>
    </row>
    <row r="6031" spans="5:5" x14ac:dyDescent="0.25">
      <c r="E6031" s="26"/>
    </row>
    <row r="6032" spans="5:5" x14ac:dyDescent="0.25">
      <c r="E6032" s="26"/>
    </row>
    <row r="6033" spans="5:5" x14ac:dyDescent="0.25">
      <c r="E6033" s="26"/>
    </row>
    <row r="6034" spans="5:5" x14ac:dyDescent="0.25">
      <c r="E6034" s="26"/>
    </row>
    <row r="6035" spans="5:5" x14ac:dyDescent="0.25">
      <c r="E6035" s="26"/>
    </row>
    <row r="6036" spans="5:5" x14ac:dyDescent="0.25">
      <c r="E6036" s="26"/>
    </row>
    <row r="6037" spans="5:5" x14ac:dyDescent="0.25">
      <c r="E6037" s="26"/>
    </row>
    <row r="6038" spans="5:5" x14ac:dyDescent="0.25">
      <c r="E6038" s="26"/>
    </row>
    <row r="6039" spans="5:5" x14ac:dyDescent="0.25">
      <c r="E6039" s="26"/>
    </row>
    <row r="6040" spans="5:5" x14ac:dyDescent="0.25">
      <c r="E6040" s="26"/>
    </row>
    <row r="6041" spans="5:5" x14ac:dyDescent="0.25">
      <c r="E6041" s="26"/>
    </row>
    <row r="6042" spans="5:5" x14ac:dyDescent="0.25">
      <c r="E6042" s="26"/>
    </row>
    <row r="6043" spans="5:5" x14ac:dyDescent="0.25">
      <c r="E6043" s="26"/>
    </row>
    <row r="6044" spans="5:5" x14ac:dyDescent="0.25">
      <c r="E6044" s="26"/>
    </row>
    <row r="6045" spans="5:5" x14ac:dyDescent="0.25">
      <c r="E6045" s="26"/>
    </row>
    <row r="6046" spans="5:5" x14ac:dyDescent="0.25">
      <c r="E6046" s="26"/>
    </row>
    <row r="6047" spans="5:5" x14ac:dyDescent="0.25">
      <c r="E6047" s="26"/>
    </row>
    <row r="6048" spans="5:5" x14ac:dyDescent="0.25">
      <c r="E6048" s="26"/>
    </row>
    <row r="6049" spans="5:5" x14ac:dyDescent="0.25">
      <c r="E6049" s="26"/>
    </row>
    <row r="6050" spans="5:5" x14ac:dyDescent="0.25">
      <c r="E6050" s="26"/>
    </row>
    <row r="6051" spans="5:5" x14ac:dyDescent="0.25">
      <c r="E6051" s="26"/>
    </row>
    <row r="6052" spans="5:5" x14ac:dyDescent="0.25">
      <c r="E6052" s="26"/>
    </row>
    <row r="6053" spans="5:5" x14ac:dyDescent="0.25">
      <c r="E6053" s="26"/>
    </row>
    <row r="6054" spans="5:5" x14ac:dyDescent="0.25">
      <c r="E6054" s="26"/>
    </row>
    <row r="6055" spans="5:5" x14ac:dyDescent="0.25">
      <c r="E6055" s="26"/>
    </row>
    <row r="6056" spans="5:5" x14ac:dyDescent="0.25">
      <c r="E6056" s="26"/>
    </row>
    <row r="6057" spans="5:5" x14ac:dyDescent="0.25">
      <c r="E6057" s="26"/>
    </row>
    <row r="6058" spans="5:5" x14ac:dyDescent="0.25">
      <c r="E6058" s="26"/>
    </row>
    <row r="6059" spans="5:5" x14ac:dyDescent="0.25">
      <c r="E6059" s="26"/>
    </row>
    <row r="6060" spans="5:5" x14ac:dyDescent="0.25">
      <c r="E6060" s="26"/>
    </row>
    <row r="6061" spans="5:5" x14ac:dyDescent="0.25">
      <c r="E6061" s="26"/>
    </row>
    <row r="6062" spans="5:5" x14ac:dyDescent="0.25">
      <c r="E6062" s="26"/>
    </row>
    <row r="6063" spans="5:5" x14ac:dyDescent="0.25">
      <c r="E6063" s="26"/>
    </row>
    <row r="6064" spans="5:5" x14ac:dyDescent="0.25">
      <c r="E6064" s="26"/>
    </row>
    <row r="6065" spans="5:5" x14ac:dyDescent="0.25">
      <c r="E6065" s="26"/>
    </row>
    <row r="6066" spans="5:5" x14ac:dyDescent="0.25">
      <c r="E6066" s="26"/>
    </row>
    <row r="6067" spans="5:5" x14ac:dyDescent="0.25">
      <c r="E6067" s="26"/>
    </row>
    <row r="6068" spans="5:5" x14ac:dyDescent="0.25">
      <c r="E6068" s="26"/>
    </row>
    <row r="6069" spans="5:5" x14ac:dyDescent="0.25">
      <c r="E6069" s="26"/>
    </row>
    <row r="6070" spans="5:5" x14ac:dyDescent="0.25">
      <c r="E6070" s="26"/>
    </row>
    <row r="6071" spans="5:5" x14ac:dyDescent="0.25">
      <c r="E6071" s="26"/>
    </row>
    <row r="6072" spans="5:5" x14ac:dyDescent="0.25">
      <c r="E6072" s="26"/>
    </row>
    <row r="6073" spans="5:5" x14ac:dyDescent="0.25">
      <c r="E6073" s="26"/>
    </row>
    <row r="6074" spans="5:5" x14ac:dyDescent="0.25">
      <c r="E6074" s="26"/>
    </row>
    <row r="6075" spans="5:5" x14ac:dyDescent="0.25">
      <c r="E6075" s="26"/>
    </row>
    <row r="6076" spans="5:5" x14ac:dyDescent="0.25">
      <c r="E6076" s="26"/>
    </row>
    <row r="6077" spans="5:5" x14ac:dyDescent="0.25">
      <c r="E6077" s="26"/>
    </row>
    <row r="6078" spans="5:5" x14ac:dyDescent="0.25">
      <c r="E6078" s="26"/>
    </row>
    <row r="6079" spans="5:5" x14ac:dyDescent="0.25">
      <c r="E6079" s="26"/>
    </row>
    <row r="6080" spans="5:5" x14ac:dyDescent="0.25">
      <c r="E6080" s="26"/>
    </row>
    <row r="6081" spans="5:5" x14ac:dyDescent="0.25">
      <c r="E6081" s="26"/>
    </row>
    <row r="6082" spans="5:5" x14ac:dyDescent="0.25">
      <c r="E6082" s="26"/>
    </row>
    <row r="6083" spans="5:5" x14ac:dyDescent="0.25">
      <c r="E6083" s="26"/>
    </row>
    <row r="6084" spans="5:5" x14ac:dyDescent="0.25">
      <c r="E6084" s="26"/>
    </row>
    <row r="6085" spans="5:5" x14ac:dyDescent="0.25">
      <c r="E6085" s="26"/>
    </row>
    <row r="6086" spans="5:5" x14ac:dyDescent="0.25">
      <c r="E6086" s="26"/>
    </row>
    <row r="6087" spans="5:5" x14ac:dyDescent="0.25">
      <c r="E6087" s="26"/>
    </row>
    <row r="6088" spans="5:5" x14ac:dyDescent="0.25">
      <c r="E6088" s="26"/>
    </row>
    <row r="6089" spans="5:5" x14ac:dyDescent="0.25">
      <c r="E6089" s="26"/>
    </row>
    <row r="6090" spans="5:5" x14ac:dyDescent="0.25">
      <c r="E6090" s="26"/>
    </row>
    <row r="6091" spans="5:5" x14ac:dyDescent="0.25">
      <c r="E6091" s="26"/>
    </row>
    <row r="6092" spans="5:5" x14ac:dyDescent="0.25">
      <c r="E6092" s="26"/>
    </row>
    <row r="6093" spans="5:5" x14ac:dyDescent="0.25">
      <c r="E6093" s="26"/>
    </row>
    <row r="6094" spans="5:5" x14ac:dyDescent="0.25">
      <c r="E6094" s="26"/>
    </row>
    <row r="6095" spans="5:5" x14ac:dyDescent="0.25">
      <c r="E6095" s="26"/>
    </row>
    <row r="6096" spans="5:5" x14ac:dyDescent="0.25">
      <c r="E6096" s="26"/>
    </row>
    <row r="6097" spans="5:5" x14ac:dyDescent="0.25">
      <c r="E6097" s="26"/>
    </row>
    <row r="6098" spans="5:5" x14ac:dyDescent="0.25">
      <c r="E6098" s="26"/>
    </row>
    <row r="6099" spans="5:5" x14ac:dyDescent="0.25">
      <c r="E6099" s="26"/>
    </row>
    <row r="6100" spans="5:5" x14ac:dyDescent="0.25">
      <c r="E6100" s="26"/>
    </row>
    <row r="6101" spans="5:5" x14ac:dyDescent="0.25">
      <c r="E6101" s="26"/>
    </row>
    <row r="6102" spans="5:5" x14ac:dyDescent="0.25">
      <c r="E6102" s="26"/>
    </row>
    <row r="6103" spans="5:5" x14ac:dyDescent="0.25">
      <c r="E6103" s="26"/>
    </row>
    <row r="6104" spans="5:5" x14ac:dyDescent="0.25">
      <c r="E6104" s="26"/>
    </row>
    <row r="6105" spans="5:5" x14ac:dyDescent="0.25">
      <c r="E6105" s="26"/>
    </row>
    <row r="6106" spans="5:5" x14ac:dyDescent="0.25">
      <c r="E6106" s="26"/>
    </row>
    <row r="6107" spans="5:5" x14ac:dyDescent="0.25">
      <c r="E6107" s="26"/>
    </row>
    <row r="6108" spans="5:5" x14ac:dyDescent="0.25">
      <c r="E6108" s="26"/>
    </row>
    <row r="6109" spans="5:5" x14ac:dyDescent="0.25">
      <c r="E6109" s="26"/>
    </row>
    <row r="6110" spans="5:5" x14ac:dyDescent="0.25">
      <c r="E6110" s="26"/>
    </row>
    <row r="6111" spans="5:5" x14ac:dyDescent="0.25">
      <c r="E6111" s="26"/>
    </row>
    <row r="6112" spans="5:5" x14ac:dyDescent="0.25">
      <c r="E6112" s="26"/>
    </row>
    <row r="6113" spans="5:5" x14ac:dyDescent="0.25">
      <c r="E6113" s="26"/>
    </row>
    <row r="6114" spans="5:5" x14ac:dyDescent="0.25">
      <c r="E6114" s="26"/>
    </row>
    <row r="6115" spans="5:5" x14ac:dyDescent="0.25">
      <c r="E6115" s="26"/>
    </row>
    <row r="6116" spans="5:5" x14ac:dyDescent="0.25">
      <c r="E6116" s="26"/>
    </row>
    <row r="6117" spans="5:5" x14ac:dyDescent="0.25">
      <c r="E6117" s="26"/>
    </row>
    <row r="6118" spans="5:5" x14ac:dyDescent="0.25">
      <c r="E6118" s="26"/>
    </row>
    <row r="6119" spans="5:5" x14ac:dyDescent="0.25">
      <c r="E6119" s="26"/>
    </row>
    <row r="6120" spans="5:5" x14ac:dyDescent="0.25">
      <c r="E6120" s="26"/>
    </row>
    <row r="6121" spans="5:5" x14ac:dyDescent="0.25">
      <c r="E6121" s="26"/>
    </row>
    <row r="6122" spans="5:5" x14ac:dyDescent="0.25">
      <c r="E6122" s="26"/>
    </row>
    <row r="6123" spans="5:5" x14ac:dyDescent="0.25">
      <c r="E6123" s="26"/>
    </row>
    <row r="6124" spans="5:5" x14ac:dyDescent="0.25">
      <c r="E6124" s="26"/>
    </row>
    <row r="6125" spans="5:5" x14ac:dyDescent="0.25">
      <c r="E6125" s="26"/>
    </row>
    <row r="6126" spans="5:5" x14ac:dyDescent="0.25">
      <c r="E6126" s="26"/>
    </row>
    <row r="6127" spans="5:5" x14ac:dyDescent="0.25">
      <c r="E6127" s="26"/>
    </row>
    <row r="6128" spans="5:5" x14ac:dyDescent="0.25">
      <c r="E6128" s="26"/>
    </row>
    <row r="6129" spans="5:5" x14ac:dyDescent="0.25">
      <c r="E6129" s="26"/>
    </row>
    <row r="6130" spans="5:5" x14ac:dyDescent="0.25">
      <c r="E6130" s="26"/>
    </row>
    <row r="6131" spans="5:5" x14ac:dyDescent="0.25">
      <c r="E6131" s="26"/>
    </row>
    <row r="6132" spans="5:5" x14ac:dyDescent="0.25">
      <c r="E6132" s="26"/>
    </row>
    <row r="6133" spans="5:5" x14ac:dyDescent="0.25">
      <c r="E6133" s="26"/>
    </row>
    <row r="6134" spans="5:5" x14ac:dyDescent="0.25">
      <c r="E6134" s="26"/>
    </row>
    <row r="6135" spans="5:5" x14ac:dyDescent="0.25">
      <c r="E6135" s="26"/>
    </row>
    <row r="6136" spans="5:5" x14ac:dyDescent="0.25">
      <c r="E6136" s="26"/>
    </row>
    <row r="6137" spans="5:5" x14ac:dyDescent="0.25">
      <c r="E6137" s="26"/>
    </row>
    <row r="6138" spans="5:5" x14ac:dyDescent="0.25">
      <c r="E6138" s="26"/>
    </row>
    <row r="6139" spans="5:5" x14ac:dyDescent="0.25">
      <c r="E6139" s="26"/>
    </row>
    <row r="6140" spans="5:5" x14ac:dyDescent="0.25">
      <c r="E6140" s="26"/>
    </row>
    <row r="6141" spans="5:5" x14ac:dyDescent="0.25">
      <c r="E6141" s="26"/>
    </row>
    <row r="6142" spans="5:5" x14ac:dyDescent="0.25">
      <c r="E6142" s="26"/>
    </row>
    <row r="6143" spans="5:5" x14ac:dyDescent="0.25">
      <c r="E6143" s="26"/>
    </row>
    <row r="6144" spans="5:5" x14ac:dyDescent="0.25">
      <c r="E6144" s="26"/>
    </row>
    <row r="6145" spans="5:5" x14ac:dyDescent="0.25">
      <c r="E6145" s="26"/>
    </row>
    <row r="6146" spans="5:5" x14ac:dyDescent="0.25">
      <c r="E6146" s="26"/>
    </row>
    <row r="6147" spans="5:5" x14ac:dyDescent="0.25">
      <c r="E6147" s="26"/>
    </row>
    <row r="6148" spans="5:5" x14ac:dyDescent="0.25">
      <c r="E6148" s="26"/>
    </row>
    <row r="6149" spans="5:5" x14ac:dyDescent="0.25">
      <c r="E6149" s="26"/>
    </row>
    <row r="6150" spans="5:5" x14ac:dyDescent="0.25">
      <c r="E6150" s="26"/>
    </row>
    <row r="6151" spans="5:5" x14ac:dyDescent="0.25">
      <c r="E6151" s="26"/>
    </row>
    <row r="6152" spans="5:5" x14ac:dyDescent="0.25">
      <c r="E6152" s="26"/>
    </row>
    <row r="6153" spans="5:5" x14ac:dyDescent="0.25">
      <c r="E6153" s="26"/>
    </row>
    <row r="6154" spans="5:5" x14ac:dyDescent="0.25">
      <c r="E6154" s="26"/>
    </row>
    <row r="6155" spans="5:5" x14ac:dyDescent="0.25">
      <c r="E6155" s="26"/>
    </row>
    <row r="6156" spans="5:5" x14ac:dyDescent="0.25">
      <c r="E6156" s="26"/>
    </row>
    <row r="6157" spans="5:5" x14ac:dyDescent="0.25">
      <c r="E6157" s="26"/>
    </row>
    <row r="6158" spans="5:5" x14ac:dyDescent="0.25">
      <c r="E6158" s="26"/>
    </row>
    <row r="6159" spans="5:5" x14ac:dyDescent="0.25">
      <c r="E6159" s="26"/>
    </row>
    <row r="6160" spans="5:5" x14ac:dyDescent="0.25">
      <c r="E6160" s="26"/>
    </row>
    <row r="6161" spans="5:5" x14ac:dyDescent="0.25">
      <c r="E6161" s="26"/>
    </row>
    <row r="6162" spans="5:5" x14ac:dyDescent="0.25">
      <c r="E6162" s="26"/>
    </row>
    <row r="6163" spans="5:5" x14ac:dyDescent="0.25">
      <c r="E6163" s="26"/>
    </row>
    <row r="6164" spans="5:5" x14ac:dyDescent="0.25">
      <c r="E6164" s="26"/>
    </row>
    <row r="6165" spans="5:5" x14ac:dyDescent="0.25">
      <c r="E6165" s="26"/>
    </row>
    <row r="6166" spans="5:5" x14ac:dyDescent="0.25">
      <c r="E6166" s="26"/>
    </row>
    <row r="6167" spans="5:5" x14ac:dyDescent="0.25">
      <c r="E6167" s="26"/>
    </row>
    <row r="6168" spans="5:5" x14ac:dyDescent="0.25">
      <c r="E6168" s="26"/>
    </row>
    <row r="6169" spans="5:5" x14ac:dyDescent="0.25">
      <c r="E6169" s="26"/>
    </row>
    <row r="6170" spans="5:5" x14ac:dyDescent="0.25">
      <c r="E6170" s="26"/>
    </row>
    <row r="6171" spans="5:5" x14ac:dyDescent="0.25">
      <c r="E6171" s="26"/>
    </row>
    <row r="6172" spans="5:5" x14ac:dyDescent="0.25">
      <c r="E6172" s="26"/>
    </row>
    <row r="6173" spans="5:5" x14ac:dyDescent="0.25">
      <c r="E6173" s="26"/>
    </row>
    <row r="6174" spans="5:5" x14ac:dyDescent="0.25">
      <c r="E6174" s="26"/>
    </row>
    <row r="6175" spans="5:5" x14ac:dyDescent="0.25">
      <c r="E6175" s="26"/>
    </row>
    <row r="6176" spans="5:5" x14ac:dyDescent="0.25">
      <c r="E6176" s="26"/>
    </row>
    <row r="6177" spans="5:5" x14ac:dyDescent="0.25">
      <c r="E6177" s="26"/>
    </row>
    <row r="6178" spans="5:5" x14ac:dyDescent="0.25">
      <c r="E6178" s="26"/>
    </row>
    <row r="6179" spans="5:5" x14ac:dyDescent="0.25">
      <c r="E6179" s="26"/>
    </row>
    <row r="6180" spans="5:5" x14ac:dyDescent="0.25">
      <c r="E6180" s="26"/>
    </row>
    <row r="6181" spans="5:5" x14ac:dyDescent="0.25">
      <c r="E6181" s="26"/>
    </row>
    <row r="6182" spans="5:5" x14ac:dyDescent="0.25">
      <c r="E6182" s="26"/>
    </row>
    <row r="6183" spans="5:5" x14ac:dyDescent="0.25">
      <c r="E6183" s="26"/>
    </row>
    <row r="6184" spans="5:5" x14ac:dyDescent="0.25">
      <c r="E6184" s="26"/>
    </row>
    <row r="6185" spans="5:5" x14ac:dyDescent="0.25">
      <c r="E6185" s="26"/>
    </row>
    <row r="6186" spans="5:5" x14ac:dyDescent="0.25">
      <c r="E6186" s="26"/>
    </row>
    <row r="6187" spans="5:5" x14ac:dyDescent="0.25">
      <c r="E6187" s="26"/>
    </row>
    <row r="6188" spans="5:5" x14ac:dyDescent="0.25">
      <c r="E6188" s="26"/>
    </row>
    <row r="6189" spans="5:5" x14ac:dyDescent="0.25">
      <c r="E6189" s="26"/>
    </row>
    <row r="6190" spans="5:5" x14ac:dyDescent="0.25">
      <c r="E6190" s="26"/>
    </row>
    <row r="6191" spans="5:5" x14ac:dyDescent="0.25">
      <c r="E6191" s="26"/>
    </row>
    <row r="6192" spans="5:5" x14ac:dyDescent="0.25">
      <c r="E6192" s="26"/>
    </row>
    <row r="6193" spans="5:5" x14ac:dyDescent="0.25">
      <c r="E6193" s="26"/>
    </row>
    <row r="6194" spans="5:5" x14ac:dyDescent="0.25">
      <c r="E6194" s="26"/>
    </row>
    <row r="6195" spans="5:5" x14ac:dyDescent="0.25">
      <c r="E6195" s="26"/>
    </row>
    <row r="6196" spans="5:5" x14ac:dyDescent="0.25">
      <c r="E6196" s="26"/>
    </row>
    <row r="6197" spans="5:5" x14ac:dyDescent="0.25">
      <c r="E6197" s="26"/>
    </row>
    <row r="6198" spans="5:5" x14ac:dyDescent="0.25">
      <c r="E6198" s="26"/>
    </row>
    <row r="6199" spans="5:5" x14ac:dyDescent="0.25">
      <c r="E6199" s="26"/>
    </row>
    <row r="6200" spans="5:5" x14ac:dyDescent="0.25">
      <c r="E6200" s="26"/>
    </row>
    <row r="6201" spans="5:5" x14ac:dyDescent="0.25">
      <c r="E6201" s="26"/>
    </row>
    <row r="6202" spans="5:5" x14ac:dyDescent="0.25">
      <c r="E6202" s="26"/>
    </row>
    <row r="6203" spans="5:5" x14ac:dyDescent="0.25">
      <c r="E6203" s="26"/>
    </row>
    <row r="6204" spans="5:5" x14ac:dyDescent="0.25">
      <c r="E6204" s="26"/>
    </row>
    <row r="6205" spans="5:5" x14ac:dyDescent="0.25">
      <c r="E6205" s="26"/>
    </row>
    <row r="6206" spans="5:5" x14ac:dyDescent="0.25">
      <c r="E6206" s="26"/>
    </row>
    <row r="6207" spans="5:5" x14ac:dyDescent="0.25">
      <c r="E6207" s="26"/>
    </row>
    <row r="6208" spans="5:5" x14ac:dyDescent="0.25">
      <c r="E6208" s="26"/>
    </row>
    <row r="6209" spans="5:5" x14ac:dyDescent="0.25">
      <c r="E6209" s="26"/>
    </row>
    <row r="6210" spans="5:5" x14ac:dyDescent="0.25">
      <c r="E6210" s="26"/>
    </row>
    <row r="6211" spans="5:5" x14ac:dyDescent="0.25">
      <c r="E6211" s="26"/>
    </row>
    <row r="6212" spans="5:5" x14ac:dyDescent="0.25">
      <c r="E6212" s="26"/>
    </row>
    <row r="6213" spans="5:5" x14ac:dyDescent="0.25">
      <c r="E6213" s="26"/>
    </row>
    <row r="6214" spans="5:5" x14ac:dyDescent="0.25">
      <c r="E6214" s="26"/>
    </row>
    <row r="6215" spans="5:5" x14ac:dyDescent="0.25">
      <c r="E6215" s="26"/>
    </row>
    <row r="6216" spans="5:5" x14ac:dyDescent="0.25">
      <c r="E6216" s="26"/>
    </row>
    <row r="6217" spans="5:5" x14ac:dyDescent="0.25">
      <c r="E6217" s="26"/>
    </row>
    <row r="6218" spans="5:5" x14ac:dyDescent="0.25">
      <c r="E6218" s="26"/>
    </row>
    <row r="6219" spans="5:5" x14ac:dyDescent="0.25">
      <c r="E6219" s="26"/>
    </row>
    <row r="6220" spans="5:5" x14ac:dyDescent="0.25">
      <c r="E6220" s="26"/>
    </row>
    <row r="6221" spans="5:5" x14ac:dyDescent="0.25">
      <c r="E6221" s="26"/>
    </row>
    <row r="6222" spans="5:5" x14ac:dyDescent="0.25">
      <c r="E6222" s="26"/>
    </row>
    <row r="6223" spans="5:5" x14ac:dyDescent="0.25">
      <c r="E6223" s="26"/>
    </row>
    <row r="6224" spans="5:5" x14ac:dyDescent="0.25">
      <c r="E6224" s="26"/>
    </row>
    <row r="6225" spans="5:5" x14ac:dyDescent="0.25">
      <c r="E6225" s="26"/>
    </row>
    <row r="6226" spans="5:5" x14ac:dyDescent="0.25">
      <c r="E6226" s="26"/>
    </row>
    <row r="6227" spans="5:5" x14ac:dyDescent="0.25">
      <c r="E6227" s="26"/>
    </row>
    <row r="6228" spans="5:5" x14ac:dyDescent="0.25">
      <c r="E6228" s="26"/>
    </row>
    <row r="6229" spans="5:5" x14ac:dyDescent="0.25">
      <c r="E6229" s="26"/>
    </row>
    <row r="6230" spans="5:5" x14ac:dyDescent="0.25">
      <c r="E6230" s="26"/>
    </row>
    <row r="6231" spans="5:5" x14ac:dyDescent="0.25">
      <c r="E6231" s="26"/>
    </row>
    <row r="6232" spans="5:5" x14ac:dyDescent="0.25">
      <c r="E6232" s="26"/>
    </row>
    <row r="6233" spans="5:5" x14ac:dyDescent="0.25">
      <c r="E6233" s="26"/>
    </row>
    <row r="6234" spans="5:5" x14ac:dyDescent="0.25">
      <c r="E6234" s="26"/>
    </row>
    <row r="6235" spans="5:5" x14ac:dyDescent="0.25">
      <c r="E6235" s="26"/>
    </row>
    <row r="6236" spans="5:5" x14ac:dyDescent="0.25">
      <c r="E6236" s="26"/>
    </row>
    <row r="6237" spans="5:5" x14ac:dyDescent="0.25">
      <c r="E6237" s="26"/>
    </row>
    <row r="6238" spans="5:5" x14ac:dyDescent="0.25">
      <c r="E6238" s="26"/>
    </row>
    <row r="6239" spans="5:5" x14ac:dyDescent="0.25">
      <c r="E6239" s="26"/>
    </row>
    <row r="6240" spans="5:5" x14ac:dyDescent="0.25">
      <c r="E6240" s="26"/>
    </row>
    <row r="6241" spans="5:5" x14ac:dyDescent="0.25">
      <c r="E6241" s="26"/>
    </row>
    <row r="6242" spans="5:5" x14ac:dyDescent="0.25">
      <c r="E6242" s="26"/>
    </row>
    <row r="6243" spans="5:5" x14ac:dyDescent="0.25">
      <c r="E6243" s="26"/>
    </row>
    <row r="6244" spans="5:5" x14ac:dyDescent="0.25">
      <c r="E6244" s="26"/>
    </row>
    <row r="6245" spans="5:5" x14ac:dyDescent="0.25">
      <c r="E6245" s="26"/>
    </row>
    <row r="6246" spans="5:5" x14ac:dyDescent="0.25">
      <c r="E6246" s="26"/>
    </row>
    <row r="6247" spans="5:5" x14ac:dyDescent="0.25">
      <c r="E6247" s="26"/>
    </row>
    <row r="6248" spans="5:5" x14ac:dyDescent="0.25">
      <c r="E6248" s="26"/>
    </row>
    <row r="6249" spans="5:5" x14ac:dyDescent="0.25">
      <c r="E6249" s="26"/>
    </row>
    <row r="6250" spans="5:5" x14ac:dyDescent="0.25">
      <c r="E6250" s="26"/>
    </row>
    <row r="6251" spans="5:5" x14ac:dyDescent="0.25">
      <c r="E6251" s="26"/>
    </row>
    <row r="6252" spans="5:5" x14ac:dyDescent="0.25">
      <c r="E6252" s="26"/>
    </row>
    <row r="6253" spans="5:5" x14ac:dyDescent="0.25">
      <c r="E6253" s="26"/>
    </row>
    <row r="6254" spans="5:5" x14ac:dyDescent="0.25">
      <c r="E6254" s="26"/>
    </row>
    <row r="6255" spans="5:5" x14ac:dyDescent="0.25">
      <c r="E6255" s="26"/>
    </row>
    <row r="6256" spans="5:5" x14ac:dyDescent="0.25">
      <c r="E6256" s="26"/>
    </row>
    <row r="6257" spans="5:5" x14ac:dyDescent="0.25">
      <c r="E6257" s="26"/>
    </row>
    <row r="6258" spans="5:5" x14ac:dyDescent="0.25">
      <c r="E6258" s="26"/>
    </row>
    <row r="6259" spans="5:5" x14ac:dyDescent="0.25">
      <c r="E6259" s="26"/>
    </row>
    <row r="6260" spans="5:5" x14ac:dyDescent="0.25">
      <c r="E6260" s="26"/>
    </row>
    <row r="6261" spans="5:5" x14ac:dyDescent="0.25">
      <c r="E6261" s="26"/>
    </row>
    <row r="6262" spans="5:5" x14ac:dyDescent="0.25">
      <c r="E6262" s="26"/>
    </row>
    <row r="6263" spans="5:5" x14ac:dyDescent="0.25">
      <c r="E6263" s="26"/>
    </row>
    <row r="6264" spans="5:5" x14ac:dyDescent="0.25">
      <c r="E6264" s="26"/>
    </row>
    <row r="6265" spans="5:5" x14ac:dyDescent="0.25">
      <c r="E6265" s="26"/>
    </row>
    <row r="6266" spans="5:5" x14ac:dyDescent="0.25">
      <c r="E6266" s="26"/>
    </row>
    <row r="6267" spans="5:5" x14ac:dyDescent="0.25">
      <c r="E6267" s="26"/>
    </row>
    <row r="6268" spans="5:5" x14ac:dyDescent="0.25">
      <c r="E6268" s="26"/>
    </row>
    <row r="6269" spans="5:5" x14ac:dyDescent="0.25">
      <c r="E6269" s="26"/>
    </row>
    <row r="6270" spans="5:5" x14ac:dyDescent="0.25">
      <c r="E6270" s="26"/>
    </row>
    <row r="6271" spans="5:5" x14ac:dyDescent="0.25">
      <c r="E6271" s="26"/>
    </row>
    <row r="6272" spans="5:5" x14ac:dyDescent="0.25">
      <c r="E6272" s="26"/>
    </row>
    <row r="6273" spans="5:5" x14ac:dyDescent="0.25">
      <c r="E6273" s="26"/>
    </row>
    <row r="6274" spans="5:5" x14ac:dyDescent="0.25">
      <c r="E6274" s="26"/>
    </row>
    <row r="6275" spans="5:5" x14ac:dyDescent="0.25">
      <c r="E6275" s="26"/>
    </row>
    <row r="6276" spans="5:5" x14ac:dyDescent="0.25">
      <c r="E6276" s="26"/>
    </row>
    <row r="6277" spans="5:5" x14ac:dyDescent="0.25">
      <c r="E6277" s="26"/>
    </row>
    <row r="6278" spans="5:5" x14ac:dyDescent="0.25">
      <c r="E6278" s="26"/>
    </row>
    <row r="6279" spans="5:5" x14ac:dyDescent="0.25">
      <c r="E6279" s="26"/>
    </row>
    <row r="6280" spans="5:5" x14ac:dyDescent="0.25">
      <c r="E6280" s="26"/>
    </row>
    <row r="6281" spans="5:5" x14ac:dyDescent="0.25">
      <c r="E6281" s="26"/>
    </row>
    <row r="6282" spans="5:5" x14ac:dyDescent="0.25">
      <c r="E6282" s="26"/>
    </row>
    <row r="6283" spans="5:5" x14ac:dyDescent="0.25">
      <c r="E6283" s="26"/>
    </row>
    <row r="6284" spans="5:5" x14ac:dyDescent="0.25">
      <c r="E6284" s="26"/>
    </row>
    <row r="6285" spans="5:5" x14ac:dyDescent="0.25">
      <c r="E6285" s="26"/>
    </row>
    <row r="6286" spans="5:5" x14ac:dyDescent="0.25">
      <c r="E6286" s="26"/>
    </row>
    <row r="6287" spans="5:5" x14ac:dyDescent="0.25">
      <c r="E6287" s="26"/>
    </row>
    <row r="6288" spans="5:5" x14ac:dyDescent="0.25">
      <c r="E6288" s="26"/>
    </row>
    <row r="6289" spans="5:5" x14ac:dyDescent="0.25">
      <c r="E6289" s="26"/>
    </row>
    <row r="6290" spans="5:5" x14ac:dyDescent="0.25">
      <c r="E6290" s="26"/>
    </row>
    <row r="6291" spans="5:5" x14ac:dyDescent="0.25">
      <c r="E6291" s="26"/>
    </row>
    <row r="6292" spans="5:5" x14ac:dyDescent="0.25">
      <c r="E6292" s="26"/>
    </row>
    <row r="6293" spans="5:5" x14ac:dyDescent="0.25">
      <c r="E6293" s="26"/>
    </row>
    <row r="6294" spans="5:5" x14ac:dyDescent="0.25">
      <c r="E6294" s="26"/>
    </row>
    <row r="6295" spans="5:5" x14ac:dyDescent="0.25">
      <c r="E6295" s="26"/>
    </row>
    <row r="6296" spans="5:5" x14ac:dyDescent="0.25">
      <c r="E6296" s="26"/>
    </row>
    <row r="6297" spans="5:5" x14ac:dyDescent="0.25">
      <c r="E6297" s="26"/>
    </row>
    <row r="6298" spans="5:5" x14ac:dyDescent="0.25">
      <c r="E6298" s="26"/>
    </row>
    <row r="6299" spans="5:5" x14ac:dyDescent="0.25">
      <c r="E6299" s="26"/>
    </row>
    <row r="6300" spans="5:5" x14ac:dyDescent="0.25">
      <c r="E6300" s="26"/>
    </row>
    <row r="6301" spans="5:5" x14ac:dyDescent="0.25">
      <c r="E6301" s="26"/>
    </row>
    <row r="6302" spans="5:5" x14ac:dyDescent="0.25">
      <c r="E6302" s="26"/>
    </row>
    <row r="6303" spans="5:5" x14ac:dyDescent="0.25">
      <c r="E6303" s="26"/>
    </row>
    <row r="6304" spans="5:5" x14ac:dyDescent="0.25">
      <c r="E6304" s="26"/>
    </row>
    <row r="6305" spans="5:5" x14ac:dyDescent="0.25">
      <c r="E6305" s="26"/>
    </row>
    <row r="6306" spans="5:5" x14ac:dyDescent="0.25">
      <c r="E6306" s="26"/>
    </row>
    <row r="6307" spans="5:5" x14ac:dyDescent="0.25">
      <c r="E6307" s="26"/>
    </row>
    <row r="6308" spans="5:5" x14ac:dyDescent="0.25">
      <c r="E6308" s="26"/>
    </row>
    <row r="6309" spans="5:5" x14ac:dyDescent="0.25">
      <c r="E6309" s="26"/>
    </row>
    <row r="6310" spans="5:5" x14ac:dyDescent="0.25">
      <c r="E6310" s="26"/>
    </row>
    <row r="6311" spans="5:5" x14ac:dyDescent="0.25">
      <c r="E6311" s="26"/>
    </row>
    <row r="6312" spans="5:5" x14ac:dyDescent="0.25">
      <c r="E6312" s="26"/>
    </row>
    <row r="6313" spans="5:5" x14ac:dyDescent="0.25">
      <c r="E6313" s="26"/>
    </row>
    <row r="6314" spans="5:5" x14ac:dyDescent="0.25">
      <c r="E6314" s="26"/>
    </row>
    <row r="6315" spans="5:5" x14ac:dyDescent="0.25">
      <c r="E6315" s="26"/>
    </row>
    <row r="6316" spans="5:5" x14ac:dyDescent="0.25">
      <c r="E6316" s="26"/>
    </row>
    <row r="6317" spans="5:5" x14ac:dyDescent="0.25">
      <c r="E6317" s="26"/>
    </row>
    <row r="6318" spans="5:5" x14ac:dyDescent="0.25">
      <c r="E6318" s="26"/>
    </row>
    <row r="6319" spans="5:5" x14ac:dyDescent="0.25">
      <c r="E6319" s="26"/>
    </row>
    <row r="6320" spans="5:5" x14ac:dyDescent="0.25">
      <c r="E6320" s="26"/>
    </row>
    <row r="6321" spans="5:5" x14ac:dyDescent="0.25">
      <c r="E6321" s="26"/>
    </row>
    <row r="6322" spans="5:5" x14ac:dyDescent="0.25">
      <c r="E6322" s="26"/>
    </row>
    <row r="6323" spans="5:5" x14ac:dyDescent="0.25">
      <c r="E6323" s="26"/>
    </row>
    <row r="6324" spans="5:5" x14ac:dyDescent="0.25">
      <c r="E6324" s="26"/>
    </row>
    <row r="6325" spans="5:5" x14ac:dyDescent="0.25">
      <c r="E6325" s="26"/>
    </row>
    <row r="6326" spans="5:5" x14ac:dyDescent="0.25">
      <c r="E6326" s="26"/>
    </row>
    <row r="6327" spans="5:5" x14ac:dyDescent="0.25">
      <c r="E6327" s="26"/>
    </row>
    <row r="6328" spans="5:5" x14ac:dyDescent="0.25">
      <c r="E6328" s="26"/>
    </row>
    <row r="6329" spans="5:5" x14ac:dyDescent="0.25">
      <c r="E6329" s="26"/>
    </row>
    <row r="6330" spans="5:5" x14ac:dyDescent="0.25">
      <c r="E6330" s="26"/>
    </row>
    <row r="6331" spans="5:5" x14ac:dyDescent="0.25">
      <c r="E6331" s="26"/>
    </row>
    <row r="6332" spans="5:5" x14ac:dyDescent="0.25">
      <c r="E6332" s="26"/>
    </row>
    <row r="6333" spans="5:5" x14ac:dyDescent="0.25">
      <c r="E6333" s="26"/>
    </row>
    <row r="6334" spans="5:5" x14ac:dyDescent="0.25">
      <c r="E6334" s="26"/>
    </row>
    <row r="6335" spans="5:5" x14ac:dyDescent="0.25">
      <c r="E6335" s="26"/>
    </row>
    <row r="6336" spans="5:5" x14ac:dyDescent="0.25">
      <c r="E6336" s="26"/>
    </row>
    <row r="6337" spans="5:5" x14ac:dyDescent="0.25">
      <c r="E6337" s="26"/>
    </row>
    <row r="6338" spans="5:5" x14ac:dyDescent="0.25">
      <c r="E6338" s="26"/>
    </row>
    <row r="6339" spans="5:5" x14ac:dyDescent="0.25">
      <c r="E6339" s="26"/>
    </row>
    <row r="6340" spans="5:5" x14ac:dyDescent="0.25">
      <c r="E6340" s="26"/>
    </row>
    <row r="6341" spans="5:5" x14ac:dyDescent="0.25">
      <c r="E6341" s="26"/>
    </row>
    <row r="6342" spans="5:5" x14ac:dyDescent="0.25">
      <c r="E6342" s="26"/>
    </row>
    <row r="6343" spans="5:5" x14ac:dyDescent="0.25">
      <c r="E6343" s="26"/>
    </row>
    <row r="6344" spans="5:5" x14ac:dyDescent="0.25">
      <c r="E6344" s="26"/>
    </row>
    <row r="6345" spans="5:5" x14ac:dyDescent="0.25">
      <c r="E6345" s="26"/>
    </row>
    <row r="6346" spans="5:5" x14ac:dyDescent="0.25">
      <c r="E6346" s="26"/>
    </row>
    <row r="6347" spans="5:5" x14ac:dyDescent="0.25">
      <c r="E6347" s="26"/>
    </row>
    <row r="6348" spans="5:5" x14ac:dyDescent="0.25">
      <c r="E6348" s="26"/>
    </row>
    <row r="6349" spans="5:5" x14ac:dyDescent="0.25">
      <c r="E6349" s="26"/>
    </row>
    <row r="6350" spans="5:5" x14ac:dyDescent="0.25">
      <c r="E6350" s="26"/>
    </row>
    <row r="6351" spans="5:5" x14ac:dyDescent="0.25">
      <c r="E6351" s="26"/>
    </row>
    <row r="6352" spans="5:5" x14ac:dyDescent="0.25">
      <c r="E6352" s="26"/>
    </row>
    <row r="6353" spans="5:5" x14ac:dyDescent="0.25">
      <c r="E6353" s="26"/>
    </row>
    <row r="6354" spans="5:5" x14ac:dyDescent="0.25">
      <c r="E6354" s="26"/>
    </row>
    <row r="6355" spans="5:5" x14ac:dyDescent="0.25">
      <c r="E6355" s="26"/>
    </row>
    <row r="6356" spans="5:5" x14ac:dyDescent="0.25">
      <c r="E6356" s="26"/>
    </row>
    <row r="6357" spans="5:5" x14ac:dyDescent="0.25">
      <c r="E6357" s="26"/>
    </row>
    <row r="6358" spans="5:5" x14ac:dyDescent="0.25">
      <c r="E6358" s="26"/>
    </row>
    <row r="6359" spans="5:5" x14ac:dyDescent="0.25">
      <c r="E6359" s="26"/>
    </row>
    <row r="6360" spans="5:5" x14ac:dyDescent="0.25">
      <c r="E6360" s="26"/>
    </row>
    <row r="6361" spans="5:5" x14ac:dyDescent="0.25">
      <c r="E6361" s="26"/>
    </row>
    <row r="6362" spans="5:5" x14ac:dyDescent="0.25">
      <c r="E6362" s="26"/>
    </row>
    <row r="6363" spans="5:5" x14ac:dyDescent="0.25">
      <c r="E6363" s="26"/>
    </row>
    <row r="6364" spans="5:5" x14ac:dyDescent="0.25">
      <c r="E6364" s="26"/>
    </row>
    <row r="6365" spans="5:5" x14ac:dyDescent="0.25">
      <c r="E6365" s="26"/>
    </row>
    <row r="6366" spans="5:5" x14ac:dyDescent="0.25">
      <c r="E6366" s="26"/>
    </row>
    <row r="6367" spans="5:5" x14ac:dyDescent="0.25">
      <c r="E6367" s="26"/>
    </row>
    <row r="6368" spans="5:5" x14ac:dyDescent="0.25">
      <c r="E6368" s="26"/>
    </row>
    <row r="6369" spans="5:5" x14ac:dyDescent="0.25">
      <c r="E6369" s="26"/>
    </row>
    <row r="6370" spans="5:5" x14ac:dyDescent="0.25">
      <c r="E6370" s="26"/>
    </row>
    <row r="6371" spans="5:5" x14ac:dyDescent="0.25">
      <c r="E6371" s="26"/>
    </row>
    <row r="6372" spans="5:5" x14ac:dyDescent="0.25">
      <c r="E6372" s="26"/>
    </row>
    <row r="6373" spans="5:5" x14ac:dyDescent="0.25">
      <c r="E6373" s="26"/>
    </row>
    <row r="6374" spans="5:5" x14ac:dyDescent="0.25">
      <c r="E6374" s="26"/>
    </row>
    <row r="6375" spans="5:5" x14ac:dyDescent="0.25">
      <c r="E6375" s="26"/>
    </row>
    <row r="6376" spans="5:5" x14ac:dyDescent="0.25">
      <c r="E6376" s="26"/>
    </row>
    <row r="6377" spans="5:5" x14ac:dyDescent="0.25">
      <c r="E6377" s="26"/>
    </row>
    <row r="6378" spans="5:5" x14ac:dyDescent="0.25">
      <c r="E6378" s="26"/>
    </row>
    <row r="6379" spans="5:5" x14ac:dyDescent="0.25">
      <c r="E6379" s="26"/>
    </row>
    <row r="6380" spans="5:5" x14ac:dyDescent="0.25">
      <c r="E6380" s="26"/>
    </row>
    <row r="6381" spans="5:5" x14ac:dyDescent="0.25">
      <c r="E6381" s="26"/>
    </row>
    <row r="6382" spans="5:5" x14ac:dyDescent="0.25">
      <c r="E6382" s="26"/>
    </row>
    <row r="6383" spans="5:5" x14ac:dyDescent="0.25">
      <c r="E6383" s="26"/>
    </row>
    <row r="6384" spans="5:5" x14ac:dyDescent="0.25">
      <c r="E6384" s="26"/>
    </row>
    <row r="6385" spans="5:5" x14ac:dyDescent="0.25">
      <c r="E6385" s="26"/>
    </row>
    <row r="6386" spans="5:5" x14ac:dyDescent="0.25">
      <c r="E6386" s="26"/>
    </row>
    <row r="6387" spans="5:5" x14ac:dyDescent="0.25">
      <c r="E6387" s="26"/>
    </row>
    <row r="6388" spans="5:5" x14ac:dyDescent="0.25">
      <c r="E6388" s="26"/>
    </row>
    <row r="6389" spans="5:5" x14ac:dyDescent="0.25">
      <c r="E6389" s="26"/>
    </row>
    <row r="6390" spans="5:5" x14ac:dyDescent="0.25">
      <c r="E6390" s="26"/>
    </row>
    <row r="6391" spans="5:5" x14ac:dyDescent="0.25">
      <c r="E6391" s="26"/>
    </row>
    <row r="6392" spans="5:5" x14ac:dyDescent="0.25">
      <c r="E6392" s="26"/>
    </row>
    <row r="6393" spans="5:5" x14ac:dyDescent="0.25">
      <c r="E6393" s="26"/>
    </row>
    <row r="6394" spans="5:5" x14ac:dyDescent="0.25">
      <c r="E6394" s="26"/>
    </row>
    <row r="6395" spans="5:5" x14ac:dyDescent="0.25">
      <c r="E6395" s="26"/>
    </row>
    <row r="6396" spans="5:5" x14ac:dyDescent="0.25">
      <c r="E6396" s="26"/>
    </row>
    <row r="6397" spans="5:5" x14ac:dyDescent="0.25">
      <c r="E6397" s="26"/>
    </row>
    <row r="6398" spans="5:5" x14ac:dyDescent="0.25">
      <c r="E6398" s="26"/>
    </row>
    <row r="6399" spans="5:5" x14ac:dyDescent="0.25">
      <c r="E6399" s="26"/>
    </row>
    <row r="6400" spans="5:5" x14ac:dyDescent="0.25">
      <c r="E6400" s="26"/>
    </row>
    <row r="6401" spans="5:5" x14ac:dyDescent="0.25">
      <c r="E6401" s="26"/>
    </row>
    <row r="6402" spans="5:5" x14ac:dyDescent="0.25">
      <c r="E6402" s="26"/>
    </row>
    <row r="6403" spans="5:5" x14ac:dyDescent="0.25">
      <c r="E6403" s="26"/>
    </row>
    <row r="6404" spans="5:5" x14ac:dyDescent="0.25">
      <c r="E6404" s="26"/>
    </row>
    <row r="6405" spans="5:5" x14ac:dyDescent="0.25">
      <c r="E6405" s="26"/>
    </row>
    <row r="6406" spans="5:5" x14ac:dyDescent="0.25">
      <c r="E6406" s="26"/>
    </row>
    <row r="6407" spans="5:5" x14ac:dyDescent="0.25">
      <c r="E6407" s="26"/>
    </row>
    <row r="6408" spans="5:5" x14ac:dyDescent="0.25">
      <c r="E6408" s="26"/>
    </row>
    <row r="6409" spans="5:5" x14ac:dyDescent="0.25">
      <c r="E6409" s="26"/>
    </row>
    <row r="6410" spans="5:5" x14ac:dyDescent="0.25">
      <c r="E6410" s="26"/>
    </row>
    <row r="6411" spans="5:5" x14ac:dyDescent="0.25">
      <c r="E6411" s="26"/>
    </row>
    <row r="6412" spans="5:5" x14ac:dyDescent="0.25">
      <c r="E6412" s="26"/>
    </row>
    <row r="6413" spans="5:5" x14ac:dyDescent="0.25">
      <c r="E6413" s="26"/>
    </row>
    <row r="6414" spans="5:5" x14ac:dyDescent="0.25">
      <c r="E6414" s="26"/>
    </row>
    <row r="6415" spans="5:5" x14ac:dyDescent="0.25">
      <c r="E6415" s="26"/>
    </row>
    <row r="6416" spans="5:5" x14ac:dyDescent="0.25">
      <c r="E6416" s="26"/>
    </row>
    <row r="6417" spans="5:5" x14ac:dyDescent="0.25">
      <c r="E6417" s="26"/>
    </row>
    <row r="6418" spans="5:5" x14ac:dyDescent="0.25">
      <c r="E6418" s="26"/>
    </row>
    <row r="6419" spans="5:5" x14ac:dyDescent="0.25">
      <c r="E6419" s="26"/>
    </row>
    <row r="6420" spans="5:5" x14ac:dyDescent="0.25">
      <c r="E6420" s="26"/>
    </row>
    <row r="6421" spans="5:5" x14ac:dyDescent="0.25">
      <c r="E6421" s="26"/>
    </row>
    <row r="6422" spans="5:5" x14ac:dyDescent="0.25">
      <c r="E6422" s="26"/>
    </row>
    <row r="6423" spans="5:5" x14ac:dyDescent="0.25">
      <c r="E6423" s="26"/>
    </row>
    <row r="6424" spans="5:5" x14ac:dyDescent="0.25">
      <c r="E6424" s="26"/>
    </row>
    <row r="6425" spans="5:5" x14ac:dyDescent="0.25">
      <c r="E6425" s="26"/>
    </row>
    <row r="6426" spans="5:5" x14ac:dyDescent="0.25">
      <c r="E6426" s="26"/>
    </row>
    <row r="6427" spans="5:5" x14ac:dyDescent="0.25">
      <c r="E6427" s="26"/>
    </row>
    <row r="6428" spans="5:5" x14ac:dyDescent="0.25">
      <c r="E6428" s="26"/>
    </row>
    <row r="6429" spans="5:5" x14ac:dyDescent="0.25">
      <c r="E6429" s="26"/>
    </row>
    <row r="6430" spans="5:5" x14ac:dyDescent="0.25">
      <c r="E6430" s="26"/>
    </row>
    <row r="6431" spans="5:5" x14ac:dyDescent="0.25">
      <c r="E6431" s="26"/>
    </row>
    <row r="6432" spans="5:5" x14ac:dyDescent="0.25">
      <c r="E6432" s="26"/>
    </row>
    <row r="6433" spans="5:5" x14ac:dyDescent="0.25">
      <c r="E6433" s="26"/>
    </row>
    <row r="6434" spans="5:5" x14ac:dyDescent="0.25">
      <c r="E6434" s="26"/>
    </row>
    <row r="6435" spans="5:5" x14ac:dyDescent="0.25">
      <c r="E6435" s="26"/>
    </row>
    <row r="6436" spans="5:5" x14ac:dyDescent="0.25">
      <c r="E6436" s="26"/>
    </row>
    <row r="6437" spans="5:5" x14ac:dyDescent="0.25">
      <c r="E6437" s="26"/>
    </row>
    <row r="6438" spans="5:5" x14ac:dyDescent="0.25">
      <c r="E6438" s="26"/>
    </row>
    <row r="6439" spans="5:5" x14ac:dyDescent="0.25">
      <c r="E6439" s="26"/>
    </row>
    <row r="6440" spans="5:5" x14ac:dyDescent="0.25">
      <c r="E6440" s="26"/>
    </row>
    <row r="6441" spans="5:5" x14ac:dyDescent="0.25">
      <c r="E6441" s="26"/>
    </row>
    <row r="6442" spans="5:5" x14ac:dyDescent="0.25">
      <c r="E6442" s="26"/>
    </row>
    <row r="6443" spans="5:5" x14ac:dyDescent="0.25">
      <c r="E6443" s="26"/>
    </row>
    <row r="6444" spans="5:5" x14ac:dyDescent="0.25">
      <c r="E6444" s="26"/>
    </row>
    <row r="6445" spans="5:5" x14ac:dyDescent="0.25">
      <c r="E6445" s="26"/>
    </row>
    <row r="6446" spans="5:5" x14ac:dyDescent="0.25">
      <c r="E6446" s="26"/>
    </row>
    <row r="6447" spans="5:5" x14ac:dyDescent="0.25">
      <c r="E6447" s="26"/>
    </row>
    <row r="6448" spans="5:5" x14ac:dyDescent="0.25">
      <c r="E6448" s="26"/>
    </row>
    <row r="6449" spans="5:5" x14ac:dyDescent="0.25">
      <c r="E6449" s="26"/>
    </row>
    <row r="6450" spans="5:5" x14ac:dyDescent="0.25">
      <c r="E6450" s="26"/>
    </row>
    <row r="6451" spans="5:5" x14ac:dyDescent="0.25">
      <c r="E6451" s="26"/>
    </row>
    <row r="6452" spans="5:5" x14ac:dyDescent="0.25">
      <c r="E6452" s="26"/>
    </row>
    <row r="6453" spans="5:5" x14ac:dyDescent="0.25">
      <c r="E6453" s="26"/>
    </row>
    <row r="6454" spans="5:5" x14ac:dyDescent="0.25">
      <c r="E6454" s="26"/>
    </row>
    <row r="6455" spans="5:5" x14ac:dyDescent="0.25">
      <c r="E6455" s="26"/>
    </row>
    <row r="6456" spans="5:5" x14ac:dyDescent="0.25">
      <c r="E6456" s="26"/>
    </row>
    <row r="6457" spans="5:5" x14ac:dyDescent="0.25">
      <c r="E6457" s="26"/>
    </row>
    <row r="6458" spans="5:5" x14ac:dyDescent="0.25">
      <c r="E6458" s="26"/>
    </row>
    <row r="6459" spans="5:5" x14ac:dyDescent="0.25">
      <c r="E6459" s="26"/>
    </row>
    <row r="6460" spans="5:5" x14ac:dyDescent="0.25">
      <c r="E6460" s="26"/>
    </row>
    <row r="6461" spans="5:5" x14ac:dyDescent="0.25">
      <c r="E6461" s="26"/>
    </row>
    <row r="6462" spans="5:5" x14ac:dyDescent="0.25">
      <c r="E6462" s="26"/>
    </row>
    <row r="6463" spans="5:5" x14ac:dyDescent="0.25">
      <c r="E6463" s="26"/>
    </row>
    <row r="6464" spans="5:5" x14ac:dyDescent="0.25">
      <c r="E6464" s="26"/>
    </row>
    <row r="6465" spans="5:5" x14ac:dyDescent="0.25">
      <c r="E6465" s="26"/>
    </row>
    <row r="6466" spans="5:5" x14ac:dyDescent="0.25">
      <c r="E6466" s="26"/>
    </row>
    <row r="6467" spans="5:5" x14ac:dyDescent="0.25">
      <c r="E6467" s="26"/>
    </row>
    <row r="6468" spans="5:5" x14ac:dyDescent="0.25">
      <c r="E6468" s="26"/>
    </row>
    <row r="6469" spans="5:5" x14ac:dyDescent="0.25">
      <c r="E6469" s="26"/>
    </row>
    <row r="6470" spans="5:5" x14ac:dyDescent="0.25">
      <c r="E6470" s="26"/>
    </row>
    <row r="6471" spans="5:5" x14ac:dyDescent="0.25">
      <c r="E6471" s="26"/>
    </row>
    <row r="6472" spans="5:5" x14ac:dyDescent="0.25">
      <c r="E6472" s="26"/>
    </row>
    <row r="6473" spans="5:5" x14ac:dyDescent="0.25">
      <c r="E6473" s="26"/>
    </row>
    <row r="6474" spans="5:5" x14ac:dyDescent="0.25">
      <c r="E6474" s="26"/>
    </row>
    <row r="6475" spans="5:5" x14ac:dyDescent="0.25">
      <c r="E6475" s="26"/>
    </row>
    <row r="6476" spans="5:5" x14ac:dyDescent="0.25">
      <c r="E6476" s="26"/>
    </row>
    <row r="6477" spans="5:5" x14ac:dyDescent="0.25">
      <c r="E6477" s="26"/>
    </row>
    <row r="6478" spans="5:5" x14ac:dyDescent="0.25">
      <c r="E6478" s="26"/>
    </row>
    <row r="6479" spans="5:5" x14ac:dyDescent="0.25">
      <c r="E6479" s="26"/>
    </row>
    <row r="6480" spans="5:5" x14ac:dyDescent="0.25">
      <c r="E6480" s="26"/>
    </row>
    <row r="6481" spans="5:5" x14ac:dyDescent="0.25">
      <c r="E6481" s="26"/>
    </row>
    <row r="6482" spans="5:5" x14ac:dyDescent="0.25">
      <c r="E6482" s="26"/>
    </row>
    <row r="6483" spans="5:5" x14ac:dyDescent="0.25">
      <c r="E6483" s="26"/>
    </row>
    <row r="6484" spans="5:5" x14ac:dyDescent="0.25">
      <c r="E6484" s="26"/>
    </row>
    <row r="6485" spans="5:5" x14ac:dyDescent="0.25">
      <c r="E6485" s="26"/>
    </row>
    <row r="6486" spans="5:5" x14ac:dyDescent="0.25">
      <c r="E6486" s="26"/>
    </row>
    <row r="6487" spans="5:5" x14ac:dyDescent="0.25">
      <c r="E6487" s="26"/>
    </row>
    <row r="6488" spans="5:5" x14ac:dyDescent="0.25">
      <c r="E6488" s="26"/>
    </row>
    <row r="6489" spans="5:5" x14ac:dyDescent="0.25">
      <c r="E6489" s="26"/>
    </row>
    <row r="6490" spans="5:5" x14ac:dyDescent="0.25">
      <c r="E6490" s="26"/>
    </row>
    <row r="6491" spans="5:5" x14ac:dyDescent="0.25">
      <c r="E6491" s="26"/>
    </row>
    <row r="6492" spans="5:5" x14ac:dyDescent="0.25">
      <c r="E6492" s="26"/>
    </row>
    <row r="6493" spans="5:5" x14ac:dyDescent="0.25">
      <c r="E6493" s="26"/>
    </row>
    <row r="6494" spans="5:5" x14ac:dyDescent="0.25">
      <c r="E6494" s="26"/>
    </row>
    <row r="6495" spans="5:5" x14ac:dyDescent="0.25">
      <c r="E6495" s="26"/>
    </row>
    <row r="6496" spans="5:5" x14ac:dyDescent="0.25">
      <c r="E6496" s="26"/>
    </row>
    <row r="6497" spans="5:5" x14ac:dyDescent="0.25">
      <c r="E6497" s="26"/>
    </row>
    <row r="6498" spans="5:5" x14ac:dyDescent="0.25">
      <c r="E6498" s="26"/>
    </row>
    <row r="6499" spans="5:5" x14ac:dyDescent="0.25">
      <c r="E6499" s="26"/>
    </row>
    <row r="6500" spans="5:5" x14ac:dyDescent="0.25">
      <c r="E6500" s="26"/>
    </row>
    <row r="6501" spans="5:5" x14ac:dyDescent="0.25">
      <c r="E6501" s="26"/>
    </row>
    <row r="6502" spans="5:5" x14ac:dyDescent="0.25">
      <c r="E6502" s="26"/>
    </row>
    <row r="6503" spans="5:5" x14ac:dyDescent="0.25">
      <c r="E6503" s="26"/>
    </row>
    <row r="6504" spans="5:5" x14ac:dyDescent="0.25">
      <c r="E6504" s="26"/>
    </row>
    <row r="6505" spans="5:5" x14ac:dyDescent="0.25">
      <c r="E6505" s="26"/>
    </row>
    <row r="6506" spans="5:5" x14ac:dyDescent="0.25">
      <c r="E6506" s="26"/>
    </row>
    <row r="6507" spans="5:5" x14ac:dyDescent="0.25">
      <c r="E6507" s="26"/>
    </row>
    <row r="6508" spans="5:5" x14ac:dyDescent="0.25">
      <c r="E6508" s="26"/>
    </row>
    <row r="6509" spans="5:5" x14ac:dyDescent="0.25">
      <c r="E6509" s="26"/>
    </row>
    <row r="6510" spans="5:5" x14ac:dyDescent="0.25">
      <c r="E6510" s="26"/>
    </row>
    <row r="6511" spans="5:5" x14ac:dyDescent="0.25">
      <c r="E6511" s="26"/>
    </row>
    <row r="6512" spans="5:5" x14ac:dyDescent="0.25">
      <c r="E6512" s="26"/>
    </row>
    <row r="6513" spans="5:5" x14ac:dyDescent="0.25">
      <c r="E6513" s="26"/>
    </row>
    <row r="6514" spans="5:5" x14ac:dyDescent="0.25">
      <c r="E6514" s="26"/>
    </row>
    <row r="6515" spans="5:5" x14ac:dyDescent="0.25">
      <c r="E6515" s="26"/>
    </row>
    <row r="6516" spans="5:5" x14ac:dyDescent="0.25">
      <c r="E6516" s="26"/>
    </row>
    <row r="6517" spans="5:5" x14ac:dyDescent="0.25">
      <c r="E6517" s="26"/>
    </row>
    <row r="6518" spans="5:5" x14ac:dyDescent="0.25">
      <c r="E6518" s="26"/>
    </row>
    <row r="6519" spans="5:5" x14ac:dyDescent="0.25">
      <c r="E6519" s="26"/>
    </row>
    <row r="6520" spans="5:5" x14ac:dyDescent="0.25">
      <c r="E6520" s="26"/>
    </row>
    <row r="6521" spans="5:5" x14ac:dyDescent="0.25">
      <c r="E6521" s="26"/>
    </row>
    <row r="6522" spans="5:5" x14ac:dyDescent="0.25">
      <c r="E6522" s="26"/>
    </row>
    <row r="6523" spans="5:5" x14ac:dyDescent="0.25">
      <c r="E6523" s="26"/>
    </row>
    <row r="6524" spans="5:5" x14ac:dyDescent="0.25">
      <c r="E6524" s="26"/>
    </row>
    <row r="6525" spans="5:5" x14ac:dyDescent="0.25">
      <c r="E6525" s="26"/>
    </row>
    <row r="6526" spans="5:5" x14ac:dyDescent="0.25">
      <c r="E6526" s="26"/>
    </row>
    <row r="6527" spans="5:5" x14ac:dyDescent="0.25">
      <c r="E6527" s="26"/>
    </row>
    <row r="6528" spans="5:5" x14ac:dyDescent="0.25">
      <c r="E6528" s="26"/>
    </row>
    <row r="6529" spans="5:5" x14ac:dyDescent="0.25">
      <c r="E6529" s="26"/>
    </row>
    <row r="6530" spans="5:5" x14ac:dyDescent="0.25">
      <c r="E6530" s="26"/>
    </row>
    <row r="6531" spans="5:5" x14ac:dyDescent="0.25">
      <c r="E6531" s="26"/>
    </row>
    <row r="6532" spans="5:5" x14ac:dyDescent="0.25">
      <c r="E6532" s="26"/>
    </row>
    <row r="6533" spans="5:5" x14ac:dyDescent="0.25">
      <c r="E6533" s="26"/>
    </row>
    <row r="6534" spans="5:5" x14ac:dyDescent="0.25">
      <c r="E6534" s="26"/>
    </row>
    <row r="6535" spans="5:5" x14ac:dyDescent="0.25">
      <c r="E6535" s="26"/>
    </row>
    <row r="6536" spans="5:5" x14ac:dyDescent="0.25">
      <c r="E6536" s="26"/>
    </row>
    <row r="6537" spans="5:5" x14ac:dyDescent="0.25">
      <c r="E6537" s="26"/>
    </row>
    <row r="6538" spans="5:5" x14ac:dyDescent="0.25">
      <c r="E6538" s="26"/>
    </row>
    <row r="6539" spans="5:5" x14ac:dyDescent="0.25">
      <c r="E6539" s="26"/>
    </row>
    <row r="6540" spans="5:5" x14ac:dyDescent="0.25">
      <c r="E6540" s="26"/>
    </row>
    <row r="6541" spans="5:5" x14ac:dyDescent="0.25">
      <c r="E6541" s="26"/>
    </row>
    <row r="6542" spans="5:5" x14ac:dyDescent="0.25">
      <c r="E6542" s="26"/>
    </row>
    <row r="6543" spans="5:5" x14ac:dyDescent="0.25">
      <c r="E6543" s="26"/>
    </row>
    <row r="6544" spans="5:5" x14ac:dyDescent="0.25">
      <c r="E6544" s="26"/>
    </row>
    <row r="6545" spans="5:5" x14ac:dyDescent="0.25">
      <c r="E6545" s="26"/>
    </row>
    <row r="6546" spans="5:5" x14ac:dyDescent="0.25">
      <c r="E6546" s="26"/>
    </row>
    <row r="6547" spans="5:5" x14ac:dyDescent="0.25">
      <c r="E6547" s="26"/>
    </row>
    <row r="6548" spans="5:5" x14ac:dyDescent="0.25">
      <c r="E6548" s="26"/>
    </row>
    <row r="6549" spans="5:5" x14ac:dyDescent="0.25">
      <c r="E6549" s="26"/>
    </row>
    <row r="6550" spans="5:5" x14ac:dyDescent="0.25">
      <c r="E6550" s="26"/>
    </row>
    <row r="6551" spans="5:5" x14ac:dyDescent="0.25">
      <c r="E6551" s="26"/>
    </row>
    <row r="6552" spans="5:5" x14ac:dyDescent="0.25">
      <c r="E6552" s="26"/>
    </row>
    <row r="6553" spans="5:5" x14ac:dyDescent="0.25">
      <c r="E6553" s="26"/>
    </row>
    <row r="6554" spans="5:5" x14ac:dyDescent="0.25">
      <c r="E6554" s="26"/>
    </row>
    <row r="6555" spans="5:5" x14ac:dyDescent="0.25">
      <c r="E6555" s="26"/>
    </row>
    <row r="6556" spans="5:5" x14ac:dyDescent="0.25">
      <c r="E6556" s="26"/>
    </row>
    <row r="6557" spans="5:5" x14ac:dyDescent="0.25">
      <c r="E6557" s="26"/>
    </row>
    <row r="6558" spans="5:5" x14ac:dyDescent="0.25">
      <c r="E6558" s="26"/>
    </row>
    <row r="6559" spans="5:5" x14ac:dyDescent="0.25">
      <c r="E6559" s="26"/>
    </row>
    <row r="6560" spans="5:5" x14ac:dyDescent="0.25">
      <c r="E6560" s="26"/>
    </row>
    <row r="6561" spans="5:5" x14ac:dyDescent="0.25">
      <c r="E6561" s="26"/>
    </row>
    <row r="6562" spans="5:5" x14ac:dyDescent="0.25">
      <c r="E6562" s="26"/>
    </row>
    <row r="6563" spans="5:5" x14ac:dyDescent="0.25">
      <c r="E6563" s="26"/>
    </row>
    <row r="6564" spans="5:5" x14ac:dyDescent="0.25">
      <c r="E6564" s="26"/>
    </row>
    <row r="6565" spans="5:5" x14ac:dyDescent="0.25">
      <c r="E6565" s="26"/>
    </row>
    <row r="6566" spans="5:5" x14ac:dyDescent="0.25">
      <c r="E6566" s="26"/>
    </row>
    <row r="6567" spans="5:5" x14ac:dyDescent="0.25">
      <c r="E6567" s="26"/>
    </row>
    <row r="6568" spans="5:5" x14ac:dyDescent="0.25">
      <c r="E6568" s="26"/>
    </row>
    <row r="6569" spans="5:5" x14ac:dyDescent="0.25">
      <c r="E6569" s="26"/>
    </row>
    <row r="6570" spans="5:5" x14ac:dyDescent="0.25">
      <c r="E6570" s="26"/>
    </row>
    <row r="6571" spans="5:5" x14ac:dyDescent="0.25">
      <c r="E6571" s="26"/>
    </row>
    <row r="6572" spans="5:5" x14ac:dyDescent="0.25">
      <c r="E6572" s="26"/>
    </row>
    <row r="6573" spans="5:5" x14ac:dyDescent="0.25">
      <c r="E6573" s="26"/>
    </row>
    <row r="6574" spans="5:5" x14ac:dyDescent="0.25">
      <c r="E6574" s="26"/>
    </row>
    <row r="6575" spans="5:5" x14ac:dyDescent="0.25">
      <c r="E6575" s="26"/>
    </row>
    <row r="6576" spans="5:5" x14ac:dyDescent="0.25">
      <c r="E6576" s="26"/>
    </row>
    <row r="6577" spans="5:5" x14ac:dyDescent="0.25">
      <c r="E6577" s="26"/>
    </row>
    <row r="6578" spans="5:5" x14ac:dyDescent="0.25">
      <c r="E6578" s="26"/>
    </row>
    <row r="6579" spans="5:5" x14ac:dyDescent="0.25">
      <c r="E6579" s="26"/>
    </row>
    <row r="6580" spans="5:5" x14ac:dyDescent="0.25">
      <c r="E6580" s="26"/>
    </row>
    <row r="6581" spans="5:5" x14ac:dyDescent="0.25">
      <c r="E6581" s="26"/>
    </row>
    <row r="6582" spans="5:5" x14ac:dyDescent="0.25">
      <c r="E6582" s="26"/>
    </row>
    <row r="6583" spans="5:5" x14ac:dyDescent="0.25">
      <c r="E6583" s="26"/>
    </row>
    <row r="6584" spans="5:5" x14ac:dyDescent="0.25">
      <c r="E6584" s="26"/>
    </row>
    <row r="6585" spans="5:5" x14ac:dyDescent="0.25">
      <c r="E6585" s="26"/>
    </row>
    <row r="6586" spans="5:5" x14ac:dyDescent="0.25">
      <c r="E6586" s="26"/>
    </row>
    <row r="6587" spans="5:5" x14ac:dyDescent="0.25">
      <c r="E6587" s="26"/>
    </row>
    <row r="6588" spans="5:5" x14ac:dyDescent="0.25">
      <c r="E6588" s="26"/>
    </row>
    <row r="6589" spans="5:5" x14ac:dyDescent="0.25">
      <c r="E6589" s="26"/>
    </row>
    <row r="6590" spans="5:5" x14ac:dyDescent="0.25">
      <c r="E6590" s="26"/>
    </row>
    <row r="6591" spans="5:5" x14ac:dyDescent="0.25">
      <c r="E6591" s="26"/>
    </row>
    <row r="6592" spans="5:5" x14ac:dyDescent="0.25">
      <c r="E6592" s="26"/>
    </row>
    <row r="6593" spans="5:5" x14ac:dyDescent="0.25">
      <c r="E6593" s="26"/>
    </row>
    <row r="6594" spans="5:5" x14ac:dyDescent="0.25">
      <c r="E6594" s="26"/>
    </row>
    <row r="6595" spans="5:5" x14ac:dyDescent="0.25">
      <c r="E6595" s="26"/>
    </row>
    <row r="6596" spans="5:5" x14ac:dyDescent="0.25">
      <c r="E6596" s="26"/>
    </row>
    <row r="6597" spans="5:5" x14ac:dyDescent="0.25">
      <c r="E6597" s="26"/>
    </row>
    <row r="6598" spans="5:5" x14ac:dyDescent="0.25">
      <c r="E6598" s="26"/>
    </row>
    <row r="6599" spans="5:5" x14ac:dyDescent="0.25">
      <c r="E6599" s="26"/>
    </row>
    <row r="6600" spans="5:5" x14ac:dyDescent="0.25">
      <c r="E6600" s="26"/>
    </row>
    <row r="6601" spans="5:5" x14ac:dyDescent="0.25">
      <c r="E6601" s="26"/>
    </row>
    <row r="6602" spans="5:5" x14ac:dyDescent="0.25">
      <c r="E6602" s="26"/>
    </row>
    <row r="6603" spans="5:5" x14ac:dyDescent="0.25">
      <c r="E6603" s="26"/>
    </row>
    <row r="6604" spans="5:5" x14ac:dyDescent="0.25">
      <c r="E6604" s="26"/>
    </row>
    <row r="6605" spans="5:5" x14ac:dyDescent="0.25">
      <c r="E6605" s="26"/>
    </row>
    <row r="6606" spans="5:5" x14ac:dyDescent="0.25">
      <c r="E6606" s="26"/>
    </row>
    <row r="6607" spans="5:5" x14ac:dyDescent="0.25">
      <c r="E6607" s="26"/>
    </row>
    <row r="6608" spans="5:5" x14ac:dyDescent="0.25">
      <c r="E6608" s="26"/>
    </row>
    <row r="6609" spans="5:5" x14ac:dyDescent="0.25">
      <c r="E6609" s="26"/>
    </row>
    <row r="6610" spans="5:5" x14ac:dyDescent="0.25">
      <c r="E6610" s="26"/>
    </row>
    <row r="6611" spans="5:5" x14ac:dyDescent="0.25">
      <c r="E6611" s="26"/>
    </row>
    <row r="6612" spans="5:5" x14ac:dyDescent="0.25">
      <c r="E6612" s="26"/>
    </row>
    <row r="6613" spans="5:5" x14ac:dyDescent="0.25">
      <c r="E6613" s="26"/>
    </row>
    <row r="6614" spans="5:5" x14ac:dyDescent="0.25">
      <c r="E6614" s="26"/>
    </row>
    <row r="6615" spans="5:5" x14ac:dyDescent="0.25">
      <c r="E6615" s="26"/>
    </row>
    <row r="6616" spans="5:5" x14ac:dyDescent="0.25">
      <c r="E6616" s="26"/>
    </row>
    <row r="6617" spans="5:5" x14ac:dyDescent="0.25">
      <c r="E6617" s="26"/>
    </row>
    <row r="6618" spans="5:5" x14ac:dyDescent="0.25">
      <c r="E6618" s="26"/>
    </row>
    <row r="6619" spans="5:5" x14ac:dyDescent="0.25">
      <c r="E6619" s="26"/>
    </row>
    <row r="6620" spans="5:5" x14ac:dyDescent="0.25">
      <c r="E6620" s="26"/>
    </row>
    <row r="6621" spans="5:5" x14ac:dyDescent="0.25">
      <c r="E6621" s="26"/>
    </row>
    <row r="6622" spans="5:5" x14ac:dyDescent="0.25">
      <c r="E6622" s="26"/>
    </row>
    <row r="6623" spans="5:5" x14ac:dyDescent="0.25">
      <c r="E6623" s="26"/>
    </row>
    <row r="6624" spans="5:5" x14ac:dyDescent="0.25">
      <c r="E6624" s="26"/>
    </row>
    <row r="6625" spans="5:5" x14ac:dyDescent="0.25">
      <c r="E6625" s="26"/>
    </row>
    <row r="6626" spans="5:5" x14ac:dyDescent="0.25">
      <c r="E6626" s="26"/>
    </row>
    <row r="6627" spans="5:5" x14ac:dyDescent="0.25">
      <c r="E6627" s="26"/>
    </row>
    <row r="6628" spans="5:5" x14ac:dyDescent="0.25">
      <c r="E6628" s="26"/>
    </row>
    <row r="6629" spans="5:5" x14ac:dyDescent="0.25">
      <c r="E6629" s="26"/>
    </row>
    <row r="6630" spans="5:5" x14ac:dyDescent="0.25">
      <c r="E6630" s="26"/>
    </row>
    <row r="6631" spans="5:5" x14ac:dyDescent="0.25">
      <c r="E6631" s="26"/>
    </row>
    <row r="6632" spans="5:5" x14ac:dyDescent="0.25">
      <c r="E6632" s="26"/>
    </row>
    <row r="6633" spans="5:5" x14ac:dyDescent="0.25">
      <c r="E6633" s="26"/>
    </row>
    <row r="6634" spans="5:5" x14ac:dyDescent="0.25">
      <c r="E6634" s="26"/>
    </row>
    <row r="6635" spans="5:5" x14ac:dyDescent="0.25">
      <c r="E6635" s="26"/>
    </row>
    <row r="6636" spans="5:5" x14ac:dyDescent="0.25">
      <c r="E6636" s="26"/>
    </row>
    <row r="6637" spans="5:5" x14ac:dyDescent="0.25">
      <c r="E6637" s="26"/>
    </row>
    <row r="6638" spans="5:5" x14ac:dyDescent="0.25">
      <c r="E6638" s="26"/>
    </row>
    <row r="6639" spans="5:5" x14ac:dyDescent="0.25">
      <c r="E6639" s="26"/>
    </row>
    <row r="6640" spans="5:5" x14ac:dyDescent="0.25">
      <c r="E6640" s="26"/>
    </row>
    <row r="6641" spans="5:5" x14ac:dyDescent="0.25">
      <c r="E6641" s="26"/>
    </row>
    <row r="6642" spans="5:5" x14ac:dyDescent="0.25">
      <c r="E6642" s="26"/>
    </row>
    <row r="6643" spans="5:5" x14ac:dyDescent="0.25">
      <c r="E6643" s="26"/>
    </row>
    <row r="6644" spans="5:5" x14ac:dyDescent="0.25">
      <c r="E6644" s="26"/>
    </row>
    <row r="6645" spans="5:5" x14ac:dyDescent="0.25">
      <c r="E6645" s="26"/>
    </row>
    <row r="6646" spans="5:5" x14ac:dyDescent="0.25">
      <c r="E6646" s="26"/>
    </row>
    <row r="6647" spans="5:5" x14ac:dyDescent="0.25">
      <c r="E6647" s="26"/>
    </row>
    <row r="6648" spans="5:5" x14ac:dyDescent="0.25">
      <c r="E6648" s="26"/>
    </row>
    <row r="6649" spans="5:5" x14ac:dyDescent="0.25">
      <c r="E6649" s="26"/>
    </row>
    <row r="6650" spans="5:5" x14ac:dyDescent="0.25">
      <c r="E6650" s="26"/>
    </row>
    <row r="6651" spans="5:5" x14ac:dyDescent="0.25">
      <c r="E6651" s="26"/>
    </row>
    <row r="6652" spans="5:5" x14ac:dyDescent="0.25">
      <c r="E6652" s="26"/>
    </row>
    <row r="6653" spans="5:5" x14ac:dyDescent="0.25">
      <c r="E6653" s="26"/>
    </row>
    <row r="6654" spans="5:5" x14ac:dyDescent="0.25">
      <c r="E6654" s="26"/>
    </row>
    <row r="6655" spans="5:5" x14ac:dyDescent="0.25">
      <c r="E6655" s="26"/>
    </row>
    <row r="6656" spans="5:5" x14ac:dyDescent="0.25">
      <c r="E6656" s="26"/>
    </row>
    <row r="6657" spans="5:5" x14ac:dyDescent="0.25">
      <c r="E6657" s="26"/>
    </row>
    <row r="6658" spans="5:5" x14ac:dyDescent="0.25">
      <c r="E6658" s="26"/>
    </row>
    <row r="6659" spans="5:5" x14ac:dyDescent="0.25">
      <c r="E6659" s="26"/>
    </row>
    <row r="6660" spans="5:5" x14ac:dyDescent="0.25">
      <c r="E6660" s="26"/>
    </row>
    <row r="6661" spans="5:5" x14ac:dyDescent="0.25">
      <c r="E6661" s="26"/>
    </row>
    <row r="6662" spans="5:5" x14ac:dyDescent="0.25">
      <c r="E6662" s="26"/>
    </row>
    <row r="6663" spans="5:5" x14ac:dyDescent="0.25">
      <c r="E6663" s="26"/>
    </row>
    <row r="6664" spans="5:5" x14ac:dyDescent="0.25">
      <c r="E6664" s="26"/>
    </row>
    <row r="6665" spans="5:5" x14ac:dyDescent="0.25">
      <c r="E6665" s="26"/>
    </row>
    <row r="6666" spans="5:5" x14ac:dyDescent="0.25">
      <c r="E6666" s="26"/>
    </row>
    <row r="6667" spans="5:5" x14ac:dyDescent="0.25">
      <c r="E6667" s="26"/>
    </row>
    <row r="6668" spans="5:5" x14ac:dyDescent="0.25">
      <c r="E6668" s="26"/>
    </row>
    <row r="6669" spans="5:5" x14ac:dyDescent="0.25">
      <c r="E6669" s="26"/>
    </row>
    <row r="6670" spans="5:5" x14ac:dyDescent="0.25">
      <c r="E6670" s="26"/>
    </row>
    <row r="6671" spans="5:5" x14ac:dyDescent="0.25">
      <c r="E6671" s="26"/>
    </row>
    <row r="6672" spans="5:5" x14ac:dyDescent="0.25">
      <c r="E6672" s="26"/>
    </row>
    <row r="6673" spans="5:5" x14ac:dyDescent="0.25">
      <c r="E6673" s="26"/>
    </row>
    <row r="6674" spans="5:5" x14ac:dyDescent="0.25">
      <c r="E6674" s="26"/>
    </row>
    <row r="6675" spans="5:5" x14ac:dyDescent="0.25">
      <c r="E6675" s="26"/>
    </row>
    <row r="6676" spans="5:5" x14ac:dyDescent="0.25">
      <c r="E6676" s="26"/>
    </row>
    <row r="6677" spans="5:5" x14ac:dyDescent="0.25">
      <c r="E6677" s="26"/>
    </row>
    <row r="6678" spans="5:5" x14ac:dyDescent="0.25">
      <c r="E6678" s="26"/>
    </row>
    <row r="6679" spans="5:5" x14ac:dyDescent="0.25">
      <c r="E6679" s="26"/>
    </row>
    <row r="6680" spans="5:5" x14ac:dyDescent="0.25">
      <c r="E6680" s="26"/>
    </row>
    <row r="6681" spans="5:5" x14ac:dyDescent="0.25">
      <c r="E6681" s="26"/>
    </row>
    <row r="6682" spans="5:5" x14ac:dyDescent="0.25">
      <c r="E6682" s="26"/>
    </row>
    <row r="6683" spans="5:5" x14ac:dyDescent="0.25">
      <c r="E6683" s="26"/>
    </row>
    <row r="6684" spans="5:5" x14ac:dyDescent="0.25">
      <c r="E6684" s="26"/>
    </row>
    <row r="6685" spans="5:5" x14ac:dyDescent="0.25">
      <c r="E6685" s="26"/>
    </row>
    <row r="6686" spans="5:5" x14ac:dyDescent="0.25">
      <c r="E6686" s="26"/>
    </row>
    <row r="6687" spans="5:5" x14ac:dyDescent="0.25">
      <c r="E6687" s="26"/>
    </row>
    <row r="6688" spans="5:5" x14ac:dyDescent="0.25">
      <c r="E6688" s="26"/>
    </row>
    <row r="6689" spans="5:5" x14ac:dyDescent="0.25">
      <c r="E6689" s="26"/>
    </row>
    <row r="6690" spans="5:5" x14ac:dyDescent="0.25">
      <c r="E6690" s="26"/>
    </row>
    <row r="6691" spans="5:5" x14ac:dyDescent="0.25">
      <c r="E6691" s="26"/>
    </row>
    <row r="6692" spans="5:5" x14ac:dyDescent="0.25">
      <c r="E6692" s="26"/>
    </row>
    <row r="6693" spans="5:5" x14ac:dyDescent="0.25">
      <c r="E6693" s="26"/>
    </row>
    <row r="6694" spans="5:5" x14ac:dyDescent="0.25">
      <c r="E6694" s="26"/>
    </row>
    <row r="6695" spans="5:5" x14ac:dyDescent="0.25">
      <c r="E6695" s="26"/>
    </row>
    <row r="6696" spans="5:5" x14ac:dyDescent="0.25">
      <c r="E6696" s="26"/>
    </row>
    <row r="6697" spans="5:5" x14ac:dyDescent="0.25">
      <c r="E6697" s="26"/>
    </row>
    <row r="6698" spans="5:5" x14ac:dyDescent="0.25">
      <c r="E6698" s="26"/>
    </row>
    <row r="6699" spans="5:5" x14ac:dyDescent="0.25">
      <c r="E6699" s="26"/>
    </row>
    <row r="6700" spans="5:5" x14ac:dyDescent="0.25">
      <c r="E6700" s="26"/>
    </row>
    <row r="6701" spans="5:5" x14ac:dyDescent="0.25">
      <c r="E6701" s="26"/>
    </row>
    <row r="6702" spans="5:5" x14ac:dyDescent="0.25">
      <c r="E6702" s="26"/>
    </row>
    <row r="6703" spans="5:5" x14ac:dyDescent="0.25">
      <c r="E6703" s="26"/>
    </row>
    <row r="6704" spans="5:5" x14ac:dyDescent="0.25">
      <c r="E6704" s="26"/>
    </row>
    <row r="6705" spans="5:5" x14ac:dyDescent="0.25">
      <c r="E6705" s="26"/>
    </row>
    <row r="6706" spans="5:5" x14ac:dyDescent="0.25">
      <c r="E6706" s="26"/>
    </row>
    <row r="6707" spans="5:5" x14ac:dyDescent="0.25">
      <c r="E6707" s="26"/>
    </row>
    <row r="6708" spans="5:5" x14ac:dyDescent="0.25">
      <c r="E6708" s="26"/>
    </row>
    <row r="6709" spans="5:5" x14ac:dyDescent="0.25">
      <c r="E6709" s="26"/>
    </row>
    <row r="6710" spans="5:5" x14ac:dyDescent="0.25">
      <c r="E6710" s="26"/>
    </row>
    <row r="6711" spans="5:5" x14ac:dyDescent="0.25">
      <c r="E6711" s="26"/>
    </row>
    <row r="6712" spans="5:5" x14ac:dyDescent="0.25">
      <c r="E6712" s="26"/>
    </row>
    <row r="6713" spans="5:5" x14ac:dyDescent="0.25">
      <c r="E6713" s="26"/>
    </row>
    <row r="6714" spans="5:5" x14ac:dyDescent="0.25">
      <c r="E6714" s="26"/>
    </row>
    <row r="6715" spans="5:5" x14ac:dyDescent="0.25">
      <c r="E6715" s="26"/>
    </row>
    <row r="6716" spans="5:5" x14ac:dyDescent="0.25">
      <c r="E6716" s="26"/>
    </row>
    <row r="6717" spans="5:5" x14ac:dyDescent="0.25">
      <c r="E6717" s="26"/>
    </row>
    <row r="6718" spans="5:5" x14ac:dyDescent="0.25">
      <c r="E6718" s="26"/>
    </row>
    <row r="6719" spans="5:5" x14ac:dyDescent="0.25">
      <c r="E6719" s="26"/>
    </row>
    <row r="6720" spans="5:5" x14ac:dyDescent="0.25">
      <c r="E6720" s="26"/>
    </row>
    <row r="6721" spans="5:5" x14ac:dyDescent="0.25">
      <c r="E6721" s="26"/>
    </row>
    <row r="6722" spans="5:5" x14ac:dyDescent="0.25">
      <c r="E6722" s="26"/>
    </row>
    <row r="6723" spans="5:5" x14ac:dyDescent="0.25">
      <c r="E6723" s="26"/>
    </row>
    <row r="6724" spans="5:5" x14ac:dyDescent="0.25">
      <c r="E6724" s="26"/>
    </row>
    <row r="6725" spans="5:5" x14ac:dyDescent="0.25">
      <c r="E6725" s="26"/>
    </row>
    <row r="6726" spans="5:5" x14ac:dyDescent="0.25">
      <c r="E6726" s="26"/>
    </row>
    <row r="6727" spans="5:5" x14ac:dyDescent="0.25">
      <c r="E6727" s="26"/>
    </row>
    <row r="6728" spans="5:5" x14ac:dyDescent="0.25">
      <c r="E6728" s="26"/>
    </row>
    <row r="6729" spans="5:5" x14ac:dyDescent="0.25">
      <c r="E6729" s="26"/>
    </row>
    <row r="6730" spans="5:5" x14ac:dyDescent="0.25">
      <c r="E6730" s="26"/>
    </row>
    <row r="6731" spans="5:5" x14ac:dyDescent="0.25">
      <c r="E6731" s="26"/>
    </row>
    <row r="6732" spans="5:5" x14ac:dyDescent="0.25">
      <c r="E6732" s="26"/>
    </row>
    <row r="6733" spans="5:5" x14ac:dyDescent="0.25">
      <c r="E6733" s="26"/>
    </row>
    <row r="6734" spans="5:5" x14ac:dyDescent="0.25">
      <c r="E6734" s="26"/>
    </row>
    <row r="6735" spans="5:5" x14ac:dyDescent="0.25">
      <c r="E6735" s="26"/>
    </row>
    <row r="6736" spans="5:5" x14ac:dyDescent="0.25">
      <c r="E6736" s="26"/>
    </row>
    <row r="6737" spans="5:5" x14ac:dyDescent="0.25">
      <c r="E6737" s="26"/>
    </row>
    <row r="6738" spans="5:5" x14ac:dyDescent="0.25">
      <c r="E6738" s="26"/>
    </row>
    <row r="6739" spans="5:5" x14ac:dyDescent="0.25">
      <c r="E6739" s="26"/>
    </row>
    <row r="6740" spans="5:5" x14ac:dyDescent="0.25">
      <c r="E6740" s="26"/>
    </row>
    <row r="6741" spans="5:5" x14ac:dyDescent="0.25">
      <c r="E6741" s="26"/>
    </row>
    <row r="6742" spans="5:5" x14ac:dyDescent="0.25">
      <c r="E6742" s="26"/>
    </row>
    <row r="6743" spans="5:5" x14ac:dyDescent="0.25">
      <c r="E6743" s="26"/>
    </row>
    <row r="6744" spans="5:5" x14ac:dyDescent="0.25">
      <c r="E6744" s="26"/>
    </row>
    <row r="6745" spans="5:5" x14ac:dyDescent="0.25">
      <c r="E6745" s="26"/>
    </row>
    <row r="6746" spans="5:5" x14ac:dyDescent="0.25">
      <c r="E6746" s="26"/>
    </row>
    <row r="6747" spans="5:5" x14ac:dyDescent="0.25">
      <c r="E6747" s="26"/>
    </row>
    <row r="6748" spans="5:5" x14ac:dyDescent="0.25">
      <c r="E6748" s="26"/>
    </row>
    <row r="6749" spans="5:5" x14ac:dyDescent="0.25">
      <c r="E6749" s="26"/>
    </row>
    <row r="6750" spans="5:5" x14ac:dyDescent="0.25">
      <c r="E6750" s="26"/>
    </row>
    <row r="6751" spans="5:5" x14ac:dyDescent="0.25">
      <c r="E6751" s="26"/>
    </row>
    <row r="6752" spans="5:5" x14ac:dyDescent="0.25">
      <c r="E6752" s="26"/>
    </row>
    <row r="6753" spans="5:5" x14ac:dyDescent="0.25">
      <c r="E6753" s="26"/>
    </row>
    <row r="6754" spans="5:5" x14ac:dyDescent="0.25">
      <c r="E6754" s="26"/>
    </row>
    <row r="6755" spans="5:5" x14ac:dyDescent="0.25">
      <c r="E6755" s="26"/>
    </row>
    <row r="6756" spans="5:5" x14ac:dyDescent="0.25">
      <c r="E6756" s="26"/>
    </row>
    <row r="6757" spans="5:5" x14ac:dyDescent="0.25">
      <c r="E6757" s="26"/>
    </row>
    <row r="6758" spans="5:5" x14ac:dyDescent="0.25">
      <c r="E6758" s="26"/>
    </row>
    <row r="6759" spans="5:5" x14ac:dyDescent="0.25">
      <c r="E6759" s="26"/>
    </row>
    <row r="6760" spans="5:5" x14ac:dyDescent="0.25">
      <c r="E6760" s="26"/>
    </row>
    <row r="6761" spans="5:5" x14ac:dyDescent="0.25">
      <c r="E6761" s="26"/>
    </row>
    <row r="6762" spans="5:5" x14ac:dyDescent="0.25">
      <c r="E6762" s="26"/>
    </row>
    <row r="6763" spans="5:5" x14ac:dyDescent="0.25">
      <c r="E6763" s="26"/>
    </row>
    <row r="6764" spans="5:5" x14ac:dyDescent="0.25">
      <c r="E6764" s="26"/>
    </row>
    <row r="6765" spans="5:5" x14ac:dyDescent="0.25">
      <c r="E6765" s="26"/>
    </row>
    <row r="6766" spans="5:5" x14ac:dyDescent="0.25">
      <c r="E6766" s="26"/>
    </row>
    <row r="6767" spans="5:5" x14ac:dyDescent="0.25">
      <c r="E6767" s="26"/>
    </row>
    <row r="6768" spans="5:5" x14ac:dyDescent="0.25">
      <c r="E6768" s="26"/>
    </row>
    <row r="6769" spans="5:5" x14ac:dyDescent="0.25">
      <c r="E6769" s="26"/>
    </row>
    <row r="6770" spans="5:5" x14ac:dyDescent="0.25">
      <c r="E6770" s="26"/>
    </row>
    <row r="6771" spans="5:5" x14ac:dyDescent="0.25">
      <c r="E6771" s="26"/>
    </row>
    <row r="6772" spans="5:5" x14ac:dyDescent="0.25">
      <c r="E6772" s="26"/>
    </row>
    <row r="6773" spans="5:5" x14ac:dyDescent="0.25">
      <c r="E6773" s="26"/>
    </row>
    <row r="6774" spans="5:5" x14ac:dyDescent="0.25">
      <c r="E6774" s="26"/>
    </row>
    <row r="6775" spans="5:5" x14ac:dyDescent="0.25">
      <c r="E6775" s="26"/>
    </row>
    <row r="6776" spans="5:5" x14ac:dyDescent="0.25">
      <c r="E6776" s="26"/>
    </row>
    <row r="6777" spans="5:5" x14ac:dyDescent="0.25">
      <c r="E6777" s="26"/>
    </row>
    <row r="6778" spans="5:5" x14ac:dyDescent="0.25">
      <c r="E6778" s="26"/>
    </row>
    <row r="6779" spans="5:5" x14ac:dyDescent="0.25">
      <c r="E6779" s="26"/>
    </row>
    <row r="6780" spans="5:5" x14ac:dyDescent="0.25">
      <c r="E6780" s="26"/>
    </row>
    <row r="6781" spans="5:5" x14ac:dyDescent="0.25">
      <c r="E6781" s="26"/>
    </row>
    <row r="6782" spans="5:5" x14ac:dyDescent="0.25">
      <c r="E6782" s="26"/>
    </row>
    <row r="6783" spans="5:5" x14ac:dyDescent="0.25">
      <c r="E6783" s="26"/>
    </row>
    <row r="6784" spans="5:5" x14ac:dyDescent="0.25">
      <c r="E6784" s="26"/>
    </row>
    <row r="6785" spans="5:5" x14ac:dyDescent="0.25">
      <c r="E6785" s="26"/>
    </row>
    <row r="6786" spans="5:5" x14ac:dyDescent="0.25">
      <c r="E6786" s="26"/>
    </row>
    <row r="6787" spans="5:5" x14ac:dyDescent="0.25">
      <c r="E6787" s="26"/>
    </row>
    <row r="6788" spans="5:5" x14ac:dyDescent="0.25">
      <c r="E6788" s="26"/>
    </row>
    <row r="6789" spans="5:5" x14ac:dyDescent="0.25">
      <c r="E6789" s="26"/>
    </row>
    <row r="6790" spans="5:5" x14ac:dyDescent="0.25">
      <c r="E6790" s="26"/>
    </row>
    <row r="6791" spans="5:5" x14ac:dyDescent="0.25">
      <c r="E6791" s="26"/>
    </row>
    <row r="6792" spans="5:5" x14ac:dyDescent="0.25">
      <c r="E6792" s="26"/>
    </row>
    <row r="6793" spans="5:5" x14ac:dyDescent="0.25">
      <c r="E6793" s="26"/>
    </row>
    <row r="6794" spans="5:5" x14ac:dyDescent="0.25">
      <c r="E6794" s="26"/>
    </row>
    <row r="6795" spans="5:5" x14ac:dyDescent="0.25">
      <c r="E6795" s="26"/>
    </row>
    <row r="6796" spans="5:5" x14ac:dyDescent="0.25">
      <c r="E6796" s="26"/>
    </row>
    <row r="6797" spans="5:5" x14ac:dyDescent="0.25">
      <c r="E6797" s="26"/>
    </row>
    <row r="6798" spans="5:5" x14ac:dyDescent="0.25">
      <c r="E6798" s="26"/>
    </row>
    <row r="6799" spans="5:5" x14ac:dyDescent="0.25">
      <c r="E6799" s="26"/>
    </row>
    <row r="6800" spans="5:5" x14ac:dyDescent="0.25">
      <c r="E6800" s="26"/>
    </row>
    <row r="6801" spans="5:5" x14ac:dyDescent="0.25">
      <c r="E6801" s="26"/>
    </row>
    <row r="6802" spans="5:5" x14ac:dyDescent="0.25">
      <c r="E6802" s="26"/>
    </row>
    <row r="6803" spans="5:5" x14ac:dyDescent="0.25">
      <c r="E6803" s="26"/>
    </row>
    <row r="6804" spans="5:5" x14ac:dyDescent="0.25">
      <c r="E6804" s="26"/>
    </row>
    <row r="6805" spans="5:5" x14ac:dyDescent="0.25">
      <c r="E6805" s="26"/>
    </row>
    <row r="6806" spans="5:5" x14ac:dyDescent="0.25">
      <c r="E6806" s="26"/>
    </row>
    <row r="6807" spans="5:5" x14ac:dyDescent="0.25">
      <c r="E6807" s="26"/>
    </row>
    <row r="6808" spans="5:5" x14ac:dyDescent="0.25">
      <c r="E6808" s="26"/>
    </row>
    <row r="6809" spans="5:5" x14ac:dyDescent="0.25">
      <c r="E6809" s="26"/>
    </row>
    <row r="6810" spans="5:5" x14ac:dyDescent="0.25">
      <c r="E6810" s="26"/>
    </row>
    <row r="6811" spans="5:5" x14ac:dyDescent="0.25">
      <c r="E6811" s="26"/>
    </row>
    <row r="6812" spans="5:5" x14ac:dyDescent="0.25">
      <c r="E6812" s="26"/>
    </row>
    <row r="6813" spans="5:5" x14ac:dyDescent="0.25">
      <c r="E6813" s="26"/>
    </row>
    <row r="6814" spans="5:5" x14ac:dyDescent="0.25">
      <c r="E6814" s="26"/>
    </row>
    <row r="6815" spans="5:5" x14ac:dyDescent="0.25">
      <c r="E6815" s="26"/>
    </row>
    <row r="6816" spans="5:5" x14ac:dyDescent="0.25">
      <c r="E6816" s="26"/>
    </row>
    <row r="6817" spans="5:5" x14ac:dyDescent="0.25">
      <c r="E6817" s="26"/>
    </row>
    <row r="6818" spans="5:5" x14ac:dyDescent="0.25">
      <c r="E6818" s="26"/>
    </row>
    <row r="6819" spans="5:5" x14ac:dyDescent="0.25">
      <c r="E6819" s="26"/>
    </row>
    <row r="6820" spans="5:5" x14ac:dyDescent="0.25">
      <c r="E6820" s="26"/>
    </row>
    <row r="6821" spans="5:5" x14ac:dyDescent="0.25">
      <c r="E6821" s="26"/>
    </row>
    <row r="6822" spans="5:5" x14ac:dyDescent="0.25">
      <c r="E6822" s="26"/>
    </row>
    <row r="6823" spans="5:5" x14ac:dyDescent="0.25">
      <c r="E6823" s="26"/>
    </row>
    <row r="6824" spans="5:5" x14ac:dyDescent="0.25">
      <c r="E6824" s="26"/>
    </row>
    <row r="6825" spans="5:5" x14ac:dyDescent="0.25">
      <c r="E6825" s="26"/>
    </row>
    <row r="6826" spans="5:5" x14ac:dyDescent="0.25">
      <c r="E6826" s="26"/>
    </row>
    <row r="6827" spans="5:5" x14ac:dyDescent="0.25">
      <c r="E6827" s="26"/>
    </row>
    <row r="6828" spans="5:5" x14ac:dyDescent="0.25">
      <c r="E6828" s="26"/>
    </row>
    <row r="6829" spans="5:5" x14ac:dyDescent="0.25">
      <c r="E6829" s="26"/>
    </row>
    <row r="6830" spans="5:5" x14ac:dyDescent="0.25">
      <c r="E6830" s="26"/>
    </row>
    <row r="6831" spans="5:5" x14ac:dyDescent="0.25">
      <c r="E6831" s="26"/>
    </row>
    <row r="6832" spans="5:5" x14ac:dyDescent="0.25">
      <c r="E6832" s="26"/>
    </row>
    <row r="6833" spans="5:5" x14ac:dyDescent="0.25">
      <c r="E6833" s="26"/>
    </row>
    <row r="6834" spans="5:5" x14ac:dyDescent="0.25">
      <c r="E6834" s="26"/>
    </row>
    <row r="6835" spans="5:5" x14ac:dyDescent="0.25">
      <c r="E6835" s="26"/>
    </row>
    <row r="6836" spans="5:5" x14ac:dyDescent="0.25">
      <c r="E6836" s="26"/>
    </row>
    <row r="6837" spans="5:5" x14ac:dyDescent="0.25">
      <c r="E6837" s="26"/>
    </row>
    <row r="6838" spans="5:5" x14ac:dyDescent="0.25">
      <c r="E6838" s="26"/>
    </row>
    <row r="6839" spans="5:5" x14ac:dyDescent="0.25">
      <c r="E6839" s="26"/>
    </row>
    <row r="6840" spans="5:5" x14ac:dyDescent="0.25">
      <c r="E6840" s="26"/>
    </row>
    <row r="6841" spans="5:5" x14ac:dyDescent="0.25">
      <c r="E6841" s="26"/>
    </row>
    <row r="6842" spans="5:5" x14ac:dyDescent="0.25">
      <c r="E6842" s="26"/>
    </row>
    <row r="6843" spans="5:5" x14ac:dyDescent="0.25">
      <c r="E6843" s="26"/>
    </row>
    <row r="6844" spans="5:5" x14ac:dyDescent="0.25">
      <c r="E6844" s="26"/>
    </row>
    <row r="6845" spans="5:5" x14ac:dyDescent="0.25">
      <c r="E6845" s="26"/>
    </row>
    <row r="6846" spans="5:5" x14ac:dyDescent="0.25">
      <c r="E6846" s="26"/>
    </row>
    <row r="6847" spans="5:5" x14ac:dyDescent="0.25">
      <c r="E6847" s="26"/>
    </row>
    <row r="6848" spans="5:5" x14ac:dyDescent="0.25">
      <c r="E6848" s="26"/>
    </row>
    <row r="6849" spans="5:5" x14ac:dyDescent="0.25">
      <c r="E6849" s="26"/>
    </row>
    <row r="6850" spans="5:5" x14ac:dyDescent="0.25">
      <c r="E6850" s="26"/>
    </row>
    <row r="6851" spans="5:5" x14ac:dyDescent="0.25">
      <c r="E6851" s="26"/>
    </row>
    <row r="6852" spans="5:5" x14ac:dyDescent="0.25">
      <c r="E6852" s="26"/>
    </row>
    <row r="6853" spans="5:5" x14ac:dyDescent="0.25">
      <c r="E6853" s="26"/>
    </row>
    <row r="6854" spans="5:5" x14ac:dyDescent="0.25">
      <c r="E6854" s="26"/>
    </row>
    <row r="6855" spans="5:5" x14ac:dyDescent="0.25">
      <c r="E6855" s="26"/>
    </row>
    <row r="6856" spans="5:5" x14ac:dyDescent="0.25">
      <c r="E6856" s="26"/>
    </row>
    <row r="6857" spans="5:5" x14ac:dyDescent="0.25">
      <c r="E6857" s="26"/>
    </row>
    <row r="6858" spans="5:5" x14ac:dyDescent="0.25">
      <c r="E6858" s="26"/>
    </row>
    <row r="6859" spans="5:5" x14ac:dyDescent="0.25">
      <c r="E6859" s="26"/>
    </row>
    <row r="6860" spans="5:5" x14ac:dyDescent="0.25">
      <c r="E6860" s="26"/>
    </row>
    <row r="6861" spans="5:5" x14ac:dyDescent="0.25">
      <c r="E6861" s="26"/>
    </row>
    <row r="6862" spans="5:5" x14ac:dyDescent="0.25">
      <c r="E6862" s="26"/>
    </row>
    <row r="6863" spans="5:5" x14ac:dyDescent="0.25">
      <c r="E6863" s="26"/>
    </row>
    <row r="6864" spans="5:5" x14ac:dyDescent="0.25">
      <c r="E6864" s="26"/>
    </row>
    <row r="6865" spans="5:5" x14ac:dyDescent="0.25">
      <c r="E6865" s="26"/>
    </row>
    <row r="6866" spans="5:5" x14ac:dyDescent="0.25">
      <c r="E6866" s="26"/>
    </row>
    <row r="6867" spans="5:5" x14ac:dyDescent="0.25">
      <c r="E6867" s="26"/>
    </row>
    <row r="6868" spans="5:5" x14ac:dyDescent="0.25">
      <c r="E6868" s="26"/>
    </row>
    <row r="6869" spans="5:5" x14ac:dyDescent="0.25">
      <c r="E6869" s="26"/>
    </row>
    <row r="6870" spans="5:5" x14ac:dyDescent="0.25">
      <c r="E6870" s="26"/>
    </row>
    <row r="6871" spans="5:5" x14ac:dyDescent="0.25">
      <c r="E6871" s="26"/>
    </row>
    <row r="6872" spans="5:5" x14ac:dyDescent="0.25">
      <c r="E6872" s="26"/>
    </row>
    <row r="6873" spans="5:5" x14ac:dyDescent="0.25">
      <c r="E6873" s="26"/>
    </row>
    <row r="6874" spans="5:5" x14ac:dyDescent="0.25">
      <c r="E6874" s="26"/>
    </row>
    <row r="6875" spans="5:5" x14ac:dyDescent="0.25">
      <c r="E6875" s="26"/>
    </row>
    <row r="6876" spans="5:5" x14ac:dyDescent="0.25">
      <c r="E6876" s="26"/>
    </row>
    <row r="6877" spans="5:5" x14ac:dyDescent="0.25">
      <c r="E6877" s="26"/>
    </row>
    <row r="6878" spans="5:5" x14ac:dyDescent="0.25">
      <c r="E6878" s="26"/>
    </row>
    <row r="6879" spans="5:5" x14ac:dyDescent="0.25">
      <c r="E6879" s="26"/>
    </row>
    <row r="6880" spans="5:5" x14ac:dyDescent="0.25">
      <c r="E6880" s="26"/>
    </row>
    <row r="6881" spans="5:5" x14ac:dyDescent="0.25">
      <c r="E6881" s="26"/>
    </row>
    <row r="6882" spans="5:5" x14ac:dyDescent="0.25">
      <c r="E6882" s="26"/>
    </row>
    <row r="6883" spans="5:5" x14ac:dyDescent="0.25">
      <c r="E6883" s="26"/>
    </row>
    <row r="6884" spans="5:5" x14ac:dyDescent="0.25">
      <c r="E6884" s="26"/>
    </row>
    <row r="6885" spans="5:5" x14ac:dyDescent="0.25">
      <c r="E6885" s="26"/>
    </row>
    <row r="6886" spans="5:5" x14ac:dyDescent="0.25">
      <c r="E6886" s="26"/>
    </row>
    <row r="6887" spans="5:5" x14ac:dyDescent="0.25">
      <c r="E6887" s="26"/>
    </row>
    <row r="6888" spans="5:5" x14ac:dyDescent="0.25">
      <c r="E6888" s="26"/>
    </row>
    <row r="6889" spans="5:5" x14ac:dyDescent="0.25">
      <c r="E6889" s="26"/>
    </row>
    <row r="6890" spans="5:5" x14ac:dyDescent="0.25">
      <c r="E6890" s="26"/>
    </row>
    <row r="6891" spans="5:5" x14ac:dyDescent="0.25">
      <c r="E6891" s="26"/>
    </row>
    <row r="6892" spans="5:5" x14ac:dyDescent="0.25">
      <c r="E6892" s="26"/>
    </row>
    <row r="6893" spans="5:5" x14ac:dyDescent="0.25">
      <c r="E6893" s="26"/>
    </row>
    <row r="6894" spans="5:5" x14ac:dyDescent="0.25">
      <c r="E6894" s="26"/>
    </row>
    <row r="6895" spans="5:5" x14ac:dyDescent="0.25">
      <c r="E6895" s="26"/>
    </row>
    <row r="6896" spans="5:5" x14ac:dyDescent="0.25">
      <c r="E6896" s="26"/>
    </row>
    <row r="6897" spans="5:5" x14ac:dyDescent="0.25">
      <c r="E6897" s="26"/>
    </row>
    <row r="6898" spans="5:5" x14ac:dyDescent="0.25">
      <c r="E6898" s="26"/>
    </row>
    <row r="6899" spans="5:5" x14ac:dyDescent="0.25">
      <c r="E6899" s="26"/>
    </row>
    <row r="6900" spans="5:5" x14ac:dyDescent="0.25">
      <c r="E6900" s="26"/>
    </row>
    <row r="6901" spans="5:5" x14ac:dyDescent="0.25">
      <c r="E6901" s="26"/>
    </row>
    <row r="6902" spans="5:5" x14ac:dyDescent="0.25">
      <c r="E6902" s="26"/>
    </row>
    <row r="6903" spans="5:5" x14ac:dyDescent="0.25">
      <c r="E6903" s="26"/>
    </row>
    <row r="6904" spans="5:5" x14ac:dyDescent="0.25">
      <c r="E6904" s="26"/>
    </row>
    <row r="6905" spans="5:5" x14ac:dyDescent="0.25">
      <c r="E6905" s="26"/>
    </row>
    <row r="6906" spans="5:5" x14ac:dyDescent="0.25">
      <c r="E6906" s="26"/>
    </row>
    <row r="6907" spans="5:5" x14ac:dyDescent="0.25">
      <c r="E6907" s="26"/>
    </row>
    <row r="6908" spans="5:5" x14ac:dyDescent="0.25">
      <c r="E6908" s="26"/>
    </row>
    <row r="6909" spans="5:5" x14ac:dyDescent="0.25">
      <c r="E6909" s="26"/>
    </row>
    <row r="6910" spans="5:5" x14ac:dyDescent="0.25">
      <c r="E6910" s="26"/>
    </row>
    <row r="6911" spans="5:5" x14ac:dyDescent="0.25">
      <c r="E6911" s="26"/>
    </row>
    <row r="6912" spans="5:5" x14ac:dyDescent="0.25">
      <c r="E6912" s="26"/>
    </row>
    <row r="6913" spans="5:5" x14ac:dyDescent="0.25">
      <c r="E6913" s="26"/>
    </row>
    <row r="6914" spans="5:5" x14ac:dyDescent="0.25">
      <c r="E6914" s="26"/>
    </row>
    <row r="6915" spans="5:5" x14ac:dyDescent="0.25">
      <c r="E6915" s="26"/>
    </row>
    <row r="6916" spans="5:5" x14ac:dyDescent="0.25">
      <c r="E6916" s="26"/>
    </row>
    <row r="6917" spans="5:5" x14ac:dyDescent="0.25">
      <c r="E6917" s="26"/>
    </row>
    <row r="6918" spans="5:5" x14ac:dyDescent="0.25">
      <c r="E6918" s="26"/>
    </row>
    <row r="6919" spans="5:5" x14ac:dyDescent="0.25">
      <c r="E6919" s="26"/>
    </row>
    <row r="6920" spans="5:5" x14ac:dyDescent="0.25">
      <c r="E6920" s="26"/>
    </row>
    <row r="6921" spans="5:5" x14ac:dyDescent="0.25">
      <c r="E6921" s="26"/>
    </row>
    <row r="6922" spans="5:5" x14ac:dyDescent="0.25">
      <c r="E6922" s="26"/>
    </row>
    <row r="6923" spans="5:5" x14ac:dyDescent="0.25">
      <c r="E6923" s="26"/>
    </row>
    <row r="6924" spans="5:5" x14ac:dyDescent="0.25">
      <c r="E6924" s="26"/>
    </row>
    <row r="6925" spans="5:5" x14ac:dyDescent="0.25">
      <c r="E6925" s="26"/>
    </row>
    <row r="6926" spans="5:5" x14ac:dyDescent="0.25">
      <c r="E6926" s="26"/>
    </row>
    <row r="6927" spans="5:5" x14ac:dyDescent="0.25">
      <c r="E6927" s="26"/>
    </row>
    <row r="6928" spans="5:5" x14ac:dyDescent="0.25">
      <c r="E6928" s="26"/>
    </row>
    <row r="6929" spans="5:5" x14ac:dyDescent="0.25">
      <c r="E6929" s="26"/>
    </row>
    <row r="6930" spans="5:5" x14ac:dyDescent="0.25">
      <c r="E6930" s="26"/>
    </row>
    <row r="6931" spans="5:5" x14ac:dyDescent="0.25">
      <c r="E6931" s="26"/>
    </row>
    <row r="6932" spans="5:5" x14ac:dyDescent="0.25">
      <c r="E6932" s="26"/>
    </row>
    <row r="6933" spans="5:5" x14ac:dyDescent="0.25">
      <c r="E6933" s="26"/>
    </row>
    <row r="6934" spans="5:5" x14ac:dyDescent="0.25">
      <c r="E6934" s="26"/>
    </row>
    <row r="6935" spans="5:5" x14ac:dyDescent="0.25">
      <c r="E6935" s="26"/>
    </row>
    <row r="6936" spans="5:5" x14ac:dyDescent="0.25">
      <c r="E6936" s="26"/>
    </row>
    <row r="6937" spans="5:5" x14ac:dyDescent="0.25">
      <c r="E6937" s="26"/>
    </row>
    <row r="6938" spans="5:5" x14ac:dyDescent="0.25">
      <c r="E6938" s="26"/>
    </row>
    <row r="6939" spans="5:5" x14ac:dyDescent="0.25">
      <c r="E6939" s="26"/>
    </row>
    <row r="6940" spans="5:5" x14ac:dyDescent="0.25">
      <c r="E6940" s="26"/>
    </row>
    <row r="6941" spans="5:5" x14ac:dyDescent="0.25">
      <c r="E6941" s="26"/>
    </row>
    <row r="6942" spans="5:5" x14ac:dyDescent="0.25">
      <c r="E6942" s="26"/>
    </row>
    <row r="6943" spans="5:5" x14ac:dyDescent="0.25">
      <c r="E6943" s="26"/>
    </row>
    <row r="6944" spans="5:5" x14ac:dyDescent="0.25">
      <c r="E6944" s="26"/>
    </row>
    <row r="6945" spans="5:5" x14ac:dyDescent="0.25">
      <c r="E6945" s="26"/>
    </row>
    <row r="6946" spans="5:5" x14ac:dyDescent="0.25">
      <c r="E6946" s="26"/>
    </row>
    <row r="6947" spans="5:5" x14ac:dyDescent="0.25">
      <c r="E6947" s="26"/>
    </row>
    <row r="6948" spans="5:5" x14ac:dyDescent="0.25">
      <c r="E6948" s="26"/>
    </row>
    <row r="6949" spans="5:5" x14ac:dyDescent="0.25">
      <c r="E6949" s="26"/>
    </row>
    <row r="6950" spans="5:5" x14ac:dyDescent="0.25">
      <c r="E6950" s="26"/>
    </row>
    <row r="6951" spans="5:5" x14ac:dyDescent="0.25">
      <c r="E6951" s="26"/>
    </row>
    <row r="6952" spans="5:5" x14ac:dyDescent="0.25">
      <c r="E6952" s="26"/>
    </row>
    <row r="6953" spans="5:5" x14ac:dyDescent="0.25">
      <c r="E6953" s="26"/>
    </row>
    <row r="6954" spans="5:5" x14ac:dyDescent="0.25">
      <c r="E6954" s="26"/>
    </row>
    <row r="6955" spans="5:5" x14ac:dyDescent="0.25">
      <c r="E6955" s="26"/>
    </row>
    <row r="6956" spans="5:5" x14ac:dyDescent="0.25">
      <c r="E6956" s="26"/>
    </row>
    <row r="6957" spans="5:5" x14ac:dyDescent="0.25">
      <c r="E6957" s="26"/>
    </row>
    <row r="6958" spans="5:5" x14ac:dyDescent="0.25">
      <c r="E6958" s="26"/>
    </row>
    <row r="6959" spans="5:5" x14ac:dyDescent="0.25">
      <c r="E6959" s="26"/>
    </row>
    <row r="6960" spans="5:5" x14ac:dyDescent="0.25">
      <c r="E6960" s="26"/>
    </row>
    <row r="6961" spans="5:5" x14ac:dyDescent="0.25">
      <c r="E6961" s="26"/>
    </row>
    <row r="6962" spans="5:5" x14ac:dyDescent="0.25">
      <c r="E6962" s="26"/>
    </row>
    <row r="6963" spans="5:5" x14ac:dyDescent="0.25">
      <c r="E6963" s="26"/>
    </row>
    <row r="6964" spans="5:5" x14ac:dyDescent="0.25">
      <c r="E6964" s="26"/>
    </row>
    <row r="6965" spans="5:5" x14ac:dyDescent="0.25">
      <c r="E6965" s="26"/>
    </row>
    <row r="6966" spans="5:5" x14ac:dyDescent="0.25">
      <c r="E6966" s="26"/>
    </row>
    <row r="6967" spans="5:5" x14ac:dyDescent="0.25">
      <c r="E6967" s="26"/>
    </row>
    <row r="6968" spans="5:5" x14ac:dyDescent="0.25">
      <c r="E6968" s="26"/>
    </row>
    <row r="6969" spans="5:5" x14ac:dyDescent="0.25">
      <c r="E6969" s="26"/>
    </row>
    <row r="6970" spans="5:5" x14ac:dyDescent="0.25">
      <c r="E6970" s="26"/>
    </row>
    <row r="6971" spans="5:5" x14ac:dyDescent="0.25">
      <c r="E6971" s="26"/>
    </row>
    <row r="6972" spans="5:5" x14ac:dyDescent="0.25">
      <c r="E6972" s="26"/>
    </row>
    <row r="6973" spans="5:5" x14ac:dyDescent="0.25">
      <c r="E6973" s="26"/>
    </row>
    <row r="6974" spans="5:5" x14ac:dyDescent="0.25">
      <c r="E6974" s="26"/>
    </row>
    <row r="6975" spans="5:5" x14ac:dyDescent="0.25">
      <c r="E6975" s="26"/>
    </row>
    <row r="6976" spans="5:5" x14ac:dyDescent="0.25">
      <c r="E6976" s="26"/>
    </row>
    <row r="6977" spans="5:5" x14ac:dyDescent="0.25">
      <c r="E6977" s="26"/>
    </row>
    <row r="6978" spans="5:5" x14ac:dyDescent="0.25">
      <c r="E6978" s="26"/>
    </row>
    <row r="6979" spans="5:5" x14ac:dyDescent="0.25">
      <c r="E6979" s="26"/>
    </row>
    <row r="6980" spans="5:5" x14ac:dyDescent="0.25">
      <c r="E6980" s="26"/>
    </row>
    <row r="6981" spans="5:5" x14ac:dyDescent="0.25">
      <c r="E6981" s="26"/>
    </row>
    <row r="6982" spans="5:5" x14ac:dyDescent="0.25">
      <c r="E6982" s="26"/>
    </row>
    <row r="6983" spans="5:5" x14ac:dyDescent="0.25">
      <c r="E6983" s="26"/>
    </row>
    <row r="6984" spans="5:5" x14ac:dyDescent="0.25">
      <c r="E6984" s="26"/>
    </row>
    <row r="6985" spans="5:5" x14ac:dyDescent="0.25">
      <c r="E6985" s="26"/>
    </row>
    <row r="6986" spans="5:5" x14ac:dyDescent="0.25">
      <c r="E6986" s="26"/>
    </row>
    <row r="6987" spans="5:5" x14ac:dyDescent="0.25">
      <c r="E6987" s="26"/>
    </row>
    <row r="6988" spans="5:5" x14ac:dyDescent="0.25">
      <c r="E6988" s="26"/>
    </row>
    <row r="6989" spans="5:5" x14ac:dyDescent="0.25">
      <c r="E6989" s="26"/>
    </row>
    <row r="6990" spans="5:5" x14ac:dyDescent="0.25">
      <c r="E6990" s="26"/>
    </row>
    <row r="6991" spans="5:5" x14ac:dyDescent="0.25">
      <c r="E6991" s="26"/>
    </row>
    <row r="6992" spans="5:5" x14ac:dyDescent="0.25">
      <c r="E6992" s="26"/>
    </row>
    <row r="6993" spans="5:5" x14ac:dyDescent="0.25">
      <c r="E6993" s="26"/>
    </row>
    <row r="6994" spans="5:5" x14ac:dyDescent="0.25">
      <c r="E6994" s="26"/>
    </row>
    <row r="6995" spans="5:5" x14ac:dyDescent="0.25">
      <c r="E6995" s="26"/>
    </row>
    <row r="6996" spans="5:5" x14ac:dyDescent="0.25">
      <c r="E6996" s="26"/>
    </row>
    <row r="6997" spans="5:5" x14ac:dyDescent="0.25">
      <c r="E6997" s="26"/>
    </row>
    <row r="6998" spans="5:5" x14ac:dyDescent="0.25">
      <c r="E6998" s="26"/>
    </row>
    <row r="6999" spans="5:5" x14ac:dyDescent="0.25">
      <c r="E6999" s="26"/>
    </row>
    <row r="7000" spans="5:5" x14ac:dyDescent="0.25">
      <c r="E7000" s="26"/>
    </row>
    <row r="7001" spans="5:5" x14ac:dyDescent="0.25">
      <c r="E7001" s="26"/>
    </row>
    <row r="7002" spans="5:5" x14ac:dyDescent="0.25">
      <c r="E7002" s="26"/>
    </row>
    <row r="7003" spans="5:5" x14ac:dyDescent="0.25">
      <c r="E7003" s="26"/>
    </row>
    <row r="7004" spans="5:5" x14ac:dyDescent="0.25">
      <c r="E7004" s="26"/>
    </row>
    <row r="7005" spans="5:5" x14ac:dyDescent="0.25">
      <c r="E7005" s="26"/>
    </row>
    <row r="7006" spans="5:5" x14ac:dyDescent="0.25">
      <c r="E7006" s="26"/>
    </row>
    <row r="7007" spans="5:5" x14ac:dyDescent="0.25">
      <c r="E7007" s="26"/>
    </row>
    <row r="7008" spans="5:5" x14ac:dyDescent="0.25">
      <c r="E7008" s="26"/>
    </row>
    <row r="7009" spans="5:5" x14ac:dyDescent="0.25">
      <c r="E7009" s="26"/>
    </row>
    <row r="7010" spans="5:5" x14ac:dyDescent="0.25">
      <c r="E7010" s="26"/>
    </row>
    <row r="7011" spans="5:5" x14ac:dyDescent="0.25">
      <c r="E7011" s="26"/>
    </row>
    <row r="7012" spans="5:5" x14ac:dyDescent="0.25">
      <c r="E7012" s="26"/>
    </row>
    <row r="7013" spans="5:5" x14ac:dyDescent="0.25">
      <c r="E7013" s="26"/>
    </row>
    <row r="7014" spans="5:5" x14ac:dyDescent="0.25">
      <c r="E7014" s="26"/>
    </row>
    <row r="7015" spans="5:5" x14ac:dyDescent="0.25">
      <c r="E7015" s="26"/>
    </row>
    <row r="7016" spans="5:5" x14ac:dyDescent="0.25">
      <c r="E7016" s="26"/>
    </row>
    <row r="7017" spans="5:5" x14ac:dyDescent="0.25">
      <c r="E7017" s="26"/>
    </row>
    <row r="7018" spans="5:5" x14ac:dyDescent="0.25">
      <c r="E7018" s="26"/>
    </row>
    <row r="7019" spans="5:5" x14ac:dyDescent="0.25">
      <c r="E7019" s="26"/>
    </row>
    <row r="7020" spans="5:5" x14ac:dyDescent="0.25">
      <c r="E7020" s="26"/>
    </row>
    <row r="7021" spans="5:5" x14ac:dyDescent="0.25">
      <c r="E7021" s="26"/>
    </row>
    <row r="7022" spans="5:5" x14ac:dyDescent="0.25">
      <c r="E7022" s="26"/>
    </row>
    <row r="7023" spans="5:5" x14ac:dyDescent="0.25">
      <c r="E7023" s="26"/>
    </row>
    <row r="7024" spans="5:5" x14ac:dyDescent="0.25">
      <c r="E7024" s="26"/>
    </row>
    <row r="7025" spans="5:5" x14ac:dyDescent="0.25">
      <c r="E7025" s="26"/>
    </row>
    <row r="7026" spans="5:5" x14ac:dyDescent="0.25">
      <c r="E7026" s="26"/>
    </row>
    <row r="7027" spans="5:5" x14ac:dyDescent="0.25">
      <c r="E7027" s="26"/>
    </row>
    <row r="7028" spans="5:5" x14ac:dyDescent="0.25">
      <c r="E7028" s="26"/>
    </row>
    <row r="7029" spans="5:5" x14ac:dyDescent="0.25">
      <c r="E7029" s="26"/>
    </row>
    <row r="7030" spans="5:5" x14ac:dyDescent="0.25">
      <c r="E7030" s="26"/>
    </row>
    <row r="7031" spans="5:5" x14ac:dyDescent="0.25">
      <c r="E7031" s="26"/>
    </row>
    <row r="7032" spans="5:5" x14ac:dyDescent="0.25">
      <c r="E7032" s="26"/>
    </row>
    <row r="7033" spans="5:5" x14ac:dyDescent="0.25">
      <c r="E7033" s="26"/>
    </row>
    <row r="7034" spans="5:5" x14ac:dyDescent="0.25">
      <c r="E7034" s="26"/>
    </row>
    <row r="7035" spans="5:5" x14ac:dyDescent="0.25">
      <c r="E7035" s="26"/>
    </row>
    <row r="7036" spans="5:5" x14ac:dyDescent="0.25">
      <c r="E7036" s="26"/>
    </row>
    <row r="7037" spans="5:5" x14ac:dyDescent="0.25">
      <c r="E7037" s="26"/>
    </row>
    <row r="7038" spans="5:5" x14ac:dyDescent="0.25">
      <c r="E7038" s="26"/>
    </row>
    <row r="7039" spans="5:5" x14ac:dyDescent="0.25">
      <c r="E7039" s="26"/>
    </row>
    <row r="7040" spans="5:5" x14ac:dyDescent="0.25">
      <c r="E7040" s="26"/>
    </row>
    <row r="7041" spans="5:5" x14ac:dyDescent="0.25">
      <c r="E7041" s="26"/>
    </row>
    <row r="7042" spans="5:5" x14ac:dyDescent="0.25">
      <c r="E7042" s="26"/>
    </row>
    <row r="7043" spans="5:5" x14ac:dyDescent="0.25">
      <c r="E7043" s="26"/>
    </row>
    <row r="7044" spans="5:5" x14ac:dyDescent="0.25">
      <c r="E7044" s="26"/>
    </row>
    <row r="7045" spans="5:5" x14ac:dyDescent="0.25">
      <c r="E7045" s="26"/>
    </row>
    <row r="7046" spans="5:5" x14ac:dyDescent="0.25">
      <c r="E7046" s="26"/>
    </row>
    <row r="7047" spans="5:5" x14ac:dyDescent="0.25">
      <c r="E7047" s="26"/>
    </row>
    <row r="7048" spans="5:5" x14ac:dyDescent="0.25">
      <c r="E7048" s="26"/>
    </row>
    <row r="7049" spans="5:5" x14ac:dyDescent="0.25">
      <c r="E7049" s="26"/>
    </row>
    <row r="7050" spans="5:5" x14ac:dyDescent="0.25">
      <c r="E7050" s="26"/>
    </row>
    <row r="7051" spans="5:5" x14ac:dyDescent="0.25">
      <c r="E7051" s="26"/>
    </row>
    <row r="7052" spans="5:5" x14ac:dyDescent="0.25">
      <c r="E7052" s="26"/>
    </row>
    <row r="7053" spans="5:5" x14ac:dyDescent="0.25">
      <c r="E7053" s="26"/>
    </row>
    <row r="7054" spans="5:5" x14ac:dyDescent="0.25">
      <c r="E7054" s="26"/>
    </row>
    <row r="7055" spans="5:5" x14ac:dyDescent="0.25">
      <c r="E7055" s="26"/>
    </row>
    <row r="7056" spans="5:5" x14ac:dyDescent="0.25">
      <c r="E7056" s="26"/>
    </row>
    <row r="7057" spans="5:5" x14ac:dyDescent="0.25">
      <c r="E7057" s="26"/>
    </row>
    <row r="7058" spans="5:5" x14ac:dyDescent="0.25">
      <c r="E7058" s="26"/>
    </row>
    <row r="7059" spans="5:5" x14ac:dyDescent="0.25">
      <c r="E7059" s="26"/>
    </row>
    <row r="7060" spans="5:5" x14ac:dyDescent="0.25">
      <c r="E7060" s="26"/>
    </row>
    <row r="7061" spans="5:5" x14ac:dyDescent="0.25">
      <c r="E7061" s="26"/>
    </row>
    <row r="7062" spans="5:5" x14ac:dyDescent="0.25">
      <c r="E7062" s="26"/>
    </row>
    <row r="7063" spans="5:5" x14ac:dyDescent="0.25">
      <c r="E7063" s="26"/>
    </row>
    <row r="7064" spans="5:5" x14ac:dyDescent="0.25">
      <c r="E7064" s="26"/>
    </row>
    <row r="7065" spans="5:5" x14ac:dyDescent="0.25">
      <c r="E7065" s="26"/>
    </row>
    <row r="7066" spans="5:5" x14ac:dyDescent="0.25">
      <c r="E7066" s="26"/>
    </row>
    <row r="7067" spans="5:5" x14ac:dyDescent="0.25">
      <c r="E7067" s="26"/>
    </row>
    <row r="7068" spans="5:5" x14ac:dyDescent="0.25">
      <c r="E7068" s="26"/>
    </row>
    <row r="7069" spans="5:5" x14ac:dyDescent="0.25">
      <c r="E7069" s="26"/>
    </row>
    <row r="7070" spans="5:5" x14ac:dyDescent="0.25">
      <c r="E7070" s="26"/>
    </row>
    <row r="7071" spans="5:5" x14ac:dyDescent="0.25">
      <c r="E7071" s="26"/>
    </row>
    <row r="7072" spans="5:5" x14ac:dyDescent="0.25">
      <c r="E7072" s="26"/>
    </row>
    <row r="7073" spans="5:5" x14ac:dyDescent="0.25">
      <c r="E7073" s="26"/>
    </row>
    <row r="7074" spans="5:5" x14ac:dyDescent="0.25">
      <c r="E7074" s="26"/>
    </row>
    <row r="7075" spans="5:5" x14ac:dyDescent="0.25">
      <c r="E7075" s="26"/>
    </row>
    <row r="7076" spans="5:5" x14ac:dyDescent="0.25">
      <c r="E7076" s="26"/>
    </row>
    <row r="7077" spans="5:5" x14ac:dyDescent="0.25">
      <c r="E7077" s="26"/>
    </row>
    <row r="7078" spans="5:5" x14ac:dyDescent="0.25">
      <c r="E7078" s="26"/>
    </row>
    <row r="7079" spans="5:5" x14ac:dyDescent="0.25">
      <c r="E7079" s="26"/>
    </row>
    <row r="7080" spans="5:5" x14ac:dyDescent="0.25">
      <c r="E7080" s="26"/>
    </row>
    <row r="7081" spans="5:5" x14ac:dyDescent="0.25">
      <c r="E7081" s="26"/>
    </row>
    <row r="7082" spans="5:5" x14ac:dyDescent="0.25">
      <c r="E7082" s="26"/>
    </row>
    <row r="7083" spans="5:5" x14ac:dyDescent="0.25">
      <c r="E7083" s="26"/>
    </row>
    <row r="7084" spans="5:5" x14ac:dyDescent="0.25">
      <c r="E7084" s="26"/>
    </row>
    <row r="7085" spans="5:5" x14ac:dyDescent="0.25">
      <c r="E7085" s="26"/>
    </row>
    <row r="7086" spans="5:5" x14ac:dyDescent="0.25">
      <c r="E7086" s="26"/>
    </row>
    <row r="7087" spans="5:5" x14ac:dyDescent="0.25">
      <c r="E7087" s="26"/>
    </row>
    <row r="7088" spans="5:5" x14ac:dyDescent="0.25">
      <c r="E7088" s="26"/>
    </row>
    <row r="7089" spans="5:5" x14ac:dyDescent="0.25">
      <c r="E7089" s="26"/>
    </row>
    <row r="7090" spans="5:5" x14ac:dyDescent="0.25">
      <c r="E7090" s="26"/>
    </row>
    <row r="7091" spans="5:5" x14ac:dyDescent="0.25">
      <c r="E7091" s="26"/>
    </row>
    <row r="7092" spans="5:5" x14ac:dyDescent="0.25">
      <c r="E7092" s="26"/>
    </row>
    <row r="7093" spans="5:5" x14ac:dyDescent="0.25">
      <c r="E7093" s="26"/>
    </row>
    <row r="7094" spans="5:5" x14ac:dyDescent="0.25">
      <c r="E7094" s="26"/>
    </row>
    <row r="7095" spans="5:5" x14ac:dyDescent="0.25">
      <c r="E7095" s="26"/>
    </row>
    <row r="7096" spans="5:5" x14ac:dyDescent="0.25">
      <c r="E7096" s="26"/>
    </row>
    <row r="7097" spans="5:5" x14ac:dyDescent="0.25">
      <c r="E7097" s="26"/>
    </row>
    <row r="7098" spans="5:5" x14ac:dyDescent="0.25">
      <c r="E7098" s="26"/>
    </row>
    <row r="7099" spans="5:5" x14ac:dyDescent="0.25">
      <c r="E7099" s="26"/>
    </row>
    <row r="7100" spans="5:5" x14ac:dyDescent="0.25">
      <c r="E7100" s="26"/>
    </row>
    <row r="7101" spans="5:5" x14ac:dyDescent="0.25">
      <c r="E7101" s="26"/>
    </row>
    <row r="7102" spans="5:5" x14ac:dyDescent="0.25">
      <c r="E7102" s="26"/>
    </row>
    <row r="7103" spans="5:5" x14ac:dyDescent="0.25">
      <c r="E7103" s="26"/>
    </row>
    <row r="7104" spans="5:5" x14ac:dyDescent="0.25">
      <c r="E7104" s="26"/>
    </row>
    <row r="7105" spans="5:5" x14ac:dyDescent="0.25">
      <c r="E7105" s="26"/>
    </row>
    <row r="7106" spans="5:5" x14ac:dyDescent="0.25">
      <c r="E7106" s="26"/>
    </row>
    <row r="7107" spans="5:5" x14ac:dyDescent="0.25">
      <c r="E7107" s="26"/>
    </row>
    <row r="7108" spans="5:5" x14ac:dyDescent="0.25">
      <c r="E7108" s="26"/>
    </row>
    <row r="7109" spans="5:5" x14ac:dyDescent="0.25">
      <c r="E7109" s="26"/>
    </row>
    <row r="7110" spans="5:5" x14ac:dyDescent="0.25">
      <c r="E7110" s="26"/>
    </row>
    <row r="7111" spans="5:5" x14ac:dyDescent="0.25">
      <c r="E7111" s="26"/>
    </row>
    <row r="7112" spans="5:5" x14ac:dyDescent="0.25">
      <c r="E7112" s="26"/>
    </row>
    <row r="7113" spans="5:5" x14ac:dyDescent="0.25">
      <c r="E7113" s="26"/>
    </row>
    <row r="7114" spans="5:5" x14ac:dyDescent="0.25">
      <c r="E7114" s="26"/>
    </row>
    <row r="7115" spans="5:5" x14ac:dyDescent="0.25">
      <c r="E7115" s="26"/>
    </row>
    <row r="7116" spans="5:5" x14ac:dyDescent="0.25">
      <c r="E7116" s="26"/>
    </row>
    <row r="7117" spans="5:5" x14ac:dyDescent="0.25">
      <c r="E7117" s="26"/>
    </row>
    <row r="7118" spans="5:5" x14ac:dyDescent="0.25">
      <c r="E7118" s="26"/>
    </row>
    <row r="7119" spans="5:5" x14ac:dyDescent="0.25">
      <c r="E7119" s="26"/>
    </row>
    <row r="7120" spans="5:5" x14ac:dyDescent="0.25">
      <c r="E7120" s="26"/>
    </row>
    <row r="7121" spans="5:5" x14ac:dyDescent="0.25">
      <c r="E7121" s="26"/>
    </row>
    <row r="7122" spans="5:5" x14ac:dyDescent="0.25">
      <c r="E7122" s="26"/>
    </row>
    <row r="7123" spans="5:5" x14ac:dyDescent="0.25">
      <c r="E7123" s="26"/>
    </row>
    <row r="7124" spans="5:5" x14ac:dyDescent="0.25">
      <c r="E7124" s="26"/>
    </row>
    <row r="7125" spans="5:5" x14ac:dyDescent="0.25">
      <c r="E7125" s="26"/>
    </row>
    <row r="7126" spans="5:5" x14ac:dyDescent="0.25">
      <c r="E7126" s="26"/>
    </row>
    <row r="7127" spans="5:5" x14ac:dyDescent="0.25">
      <c r="E7127" s="26"/>
    </row>
    <row r="7128" spans="5:5" x14ac:dyDescent="0.25">
      <c r="E7128" s="26"/>
    </row>
    <row r="7129" spans="5:5" x14ac:dyDescent="0.25">
      <c r="E7129" s="26"/>
    </row>
    <row r="7130" spans="5:5" x14ac:dyDescent="0.25">
      <c r="E7130" s="26"/>
    </row>
    <row r="7131" spans="5:5" x14ac:dyDescent="0.25">
      <c r="E7131" s="26"/>
    </row>
    <row r="7132" spans="5:5" x14ac:dyDescent="0.25">
      <c r="E7132" s="26"/>
    </row>
    <row r="7133" spans="5:5" x14ac:dyDescent="0.25">
      <c r="E7133" s="26"/>
    </row>
    <row r="7134" spans="5:5" x14ac:dyDescent="0.25">
      <c r="E7134" s="26"/>
    </row>
    <row r="7135" spans="5:5" x14ac:dyDescent="0.25">
      <c r="E7135" s="26"/>
    </row>
    <row r="7136" spans="5:5" x14ac:dyDescent="0.25">
      <c r="E7136" s="26"/>
    </row>
    <row r="7137" spans="5:5" x14ac:dyDescent="0.25">
      <c r="E7137" s="26"/>
    </row>
    <row r="7138" spans="5:5" x14ac:dyDescent="0.25">
      <c r="E7138" s="26"/>
    </row>
    <row r="7139" spans="5:5" x14ac:dyDescent="0.25">
      <c r="E7139" s="26"/>
    </row>
    <row r="7140" spans="5:5" x14ac:dyDescent="0.25">
      <c r="E7140" s="26"/>
    </row>
    <row r="7141" spans="5:5" x14ac:dyDescent="0.25">
      <c r="E7141" s="26"/>
    </row>
    <row r="7142" spans="5:5" x14ac:dyDescent="0.25">
      <c r="E7142" s="26"/>
    </row>
    <row r="7143" spans="5:5" x14ac:dyDescent="0.25">
      <c r="E7143" s="26"/>
    </row>
    <row r="7144" spans="5:5" x14ac:dyDescent="0.25">
      <c r="E7144" s="26"/>
    </row>
    <row r="7145" spans="5:5" x14ac:dyDescent="0.25">
      <c r="E7145" s="26"/>
    </row>
    <row r="7146" spans="5:5" x14ac:dyDescent="0.25">
      <c r="E7146" s="26"/>
    </row>
    <row r="7147" spans="5:5" x14ac:dyDescent="0.25">
      <c r="E7147" s="26"/>
    </row>
    <row r="7148" spans="5:5" x14ac:dyDescent="0.25">
      <c r="E7148" s="26"/>
    </row>
    <row r="7149" spans="5:5" x14ac:dyDescent="0.25">
      <c r="E7149" s="26"/>
    </row>
    <row r="7150" spans="5:5" x14ac:dyDescent="0.25">
      <c r="E7150" s="26"/>
    </row>
    <row r="7151" spans="5:5" x14ac:dyDescent="0.25">
      <c r="E7151" s="26"/>
    </row>
    <row r="7152" spans="5:5" x14ac:dyDescent="0.25">
      <c r="E7152" s="26"/>
    </row>
    <row r="7153" spans="5:5" x14ac:dyDescent="0.25">
      <c r="E7153" s="26"/>
    </row>
    <row r="7154" spans="5:5" x14ac:dyDescent="0.25">
      <c r="E7154" s="26"/>
    </row>
    <row r="7155" spans="5:5" x14ac:dyDescent="0.25">
      <c r="E7155" s="26"/>
    </row>
    <row r="7156" spans="5:5" x14ac:dyDescent="0.25">
      <c r="E7156" s="26"/>
    </row>
    <row r="7157" spans="5:5" x14ac:dyDescent="0.25">
      <c r="E7157" s="26"/>
    </row>
    <row r="7158" spans="5:5" x14ac:dyDescent="0.25">
      <c r="E7158" s="26"/>
    </row>
    <row r="7159" spans="5:5" x14ac:dyDescent="0.25">
      <c r="E7159" s="26"/>
    </row>
    <row r="7160" spans="5:5" x14ac:dyDescent="0.25">
      <c r="E7160" s="26"/>
    </row>
    <row r="7161" spans="5:5" x14ac:dyDescent="0.25">
      <c r="E7161" s="26"/>
    </row>
    <row r="7162" spans="5:5" x14ac:dyDescent="0.25">
      <c r="E7162" s="26"/>
    </row>
    <row r="7163" spans="5:5" x14ac:dyDescent="0.25">
      <c r="E7163" s="26"/>
    </row>
    <row r="7164" spans="5:5" x14ac:dyDescent="0.25">
      <c r="E7164" s="26"/>
    </row>
    <row r="7165" spans="5:5" x14ac:dyDescent="0.25">
      <c r="E7165" s="26"/>
    </row>
    <row r="7166" spans="5:5" x14ac:dyDescent="0.25">
      <c r="E7166" s="26"/>
    </row>
    <row r="7167" spans="5:5" x14ac:dyDescent="0.25">
      <c r="E7167" s="26"/>
    </row>
    <row r="7168" spans="5:5" x14ac:dyDescent="0.25">
      <c r="E7168" s="26"/>
    </row>
    <row r="7169" spans="5:5" x14ac:dyDescent="0.25">
      <c r="E7169" s="26"/>
    </row>
    <row r="7170" spans="5:5" x14ac:dyDescent="0.25">
      <c r="E7170" s="26"/>
    </row>
    <row r="7171" spans="5:5" x14ac:dyDescent="0.25">
      <c r="E7171" s="26"/>
    </row>
    <row r="7172" spans="5:5" x14ac:dyDescent="0.25">
      <c r="E7172" s="26"/>
    </row>
    <row r="7173" spans="5:5" x14ac:dyDescent="0.25">
      <c r="E7173" s="26"/>
    </row>
    <row r="7174" spans="5:5" x14ac:dyDescent="0.25">
      <c r="E7174" s="26"/>
    </row>
    <row r="7175" spans="5:5" x14ac:dyDescent="0.25">
      <c r="E7175" s="26"/>
    </row>
    <row r="7176" spans="5:5" x14ac:dyDescent="0.25">
      <c r="E7176" s="26"/>
    </row>
    <row r="7177" spans="5:5" x14ac:dyDescent="0.25">
      <c r="E7177" s="26"/>
    </row>
    <row r="7178" spans="5:5" x14ac:dyDescent="0.25">
      <c r="E7178" s="26"/>
    </row>
    <row r="7179" spans="5:5" x14ac:dyDescent="0.25">
      <c r="E7179" s="26"/>
    </row>
    <row r="7180" spans="5:5" x14ac:dyDescent="0.25">
      <c r="E7180" s="26"/>
    </row>
    <row r="7181" spans="5:5" x14ac:dyDescent="0.25">
      <c r="E7181" s="26"/>
    </row>
    <row r="7182" spans="5:5" x14ac:dyDescent="0.25">
      <c r="E7182" s="26"/>
    </row>
    <row r="7183" spans="5:5" x14ac:dyDescent="0.25">
      <c r="E7183" s="26"/>
    </row>
    <row r="7184" spans="5:5" x14ac:dyDescent="0.25">
      <c r="E7184" s="26"/>
    </row>
    <row r="7185" spans="5:5" x14ac:dyDescent="0.25">
      <c r="E7185" s="26"/>
    </row>
    <row r="7186" spans="5:5" x14ac:dyDescent="0.25">
      <c r="E7186" s="26"/>
    </row>
    <row r="7187" spans="5:5" x14ac:dyDescent="0.25">
      <c r="E7187" s="26"/>
    </row>
    <row r="7188" spans="5:5" x14ac:dyDescent="0.25">
      <c r="E7188" s="26"/>
    </row>
    <row r="7189" spans="5:5" x14ac:dyDescent="0.25">
      <c r="E7189" s="26"/>
    </row>
    <row r="7190" spans="5:5" x14ac:dyDescent="0.25">
      <c r="E7190" s="26"/>
    </row>
    <row r="7191" spans="5:5" x14ac:dyDescent="0.25">
      <c r="E7191" s="26"/>
    </row>
    <row r="7192" spans="5:5" x14ac:dyDescent="0.25">
      <c r="E7192" s="26"/>
    </row>
    <row r="7193" spans="5:5" x14ac:dyDescent="0.25">
      <c r="E7193" s="26"/>
    </row>
    <row r="7194" spans="5:5" x14ac:dyDescent="0.25">
      <c r="E7194" s="26"/>
    </row>
    <row r="7195" spans="5:5" x14ac:dyDescent="0.25">
      <c r="E7195" s="26"/>
    </row>
    <row r="7196" spans="5:5" x14ac:dyDescent="0.25">
      <c r="E7196" s="26"/>
    </row>
    <row r="7197" spans="5:5" x14ac:dyDescent="0.25">
      <c r="E7197" s="26"/>
    </row>
    <row r="7198" spans="5:5" x14ac:dyDescent="0.25">
      <c r="E7198" s="26"/>
    </row>
    <row r="7199" spans="5:5" x14ac:dyDescent="0.25">
      <c r="E7199" s="26"/>
    </row>
    <row r="7200" spans="5:5" x14ac:dyDescent="0.25">
      <c r="E7200" s="26"/>
    </row>
    <row r="7201" spans="5:5" x14ac:dyDescent="0.25">
      <c r="E7201" s="26"/>
    </row>
    <row r="7202" spans="5:5" x14ac:dyDescent="0.25">
      <c r="E7202" s="26"/>
    </row>
    <row r="7203" spans="5:5" x14ac:dyDescent="0.25">
      <c r="E7203" s="26"/>
    </row>
    <row r="7204" spans="5:5" x14ac:dyDescent="0.25">
      <c r="E7204" s="26"/>
    </row>
    <row r="7205" spans="5:5" x14ac:dyDescent="0.25">
      <c r="E7205" s="26"/>
    </row>
    <row r="7206" spans="5:5" x14ac:dyDescent="0.25">
      <c r="E7206" s="26"/>
    </row>
    <row r="7207" spans="5:5" x14ac:dyDescent="0.25">
      <c r="E7207" s="26"/>
    </row>
    <row r="7208" spans="5:5" x14ac:dyDescent="0.25">
      <c r="E7208" s="26"/>
    </row>
    <row r="7209" spans="5:5" x14ac:dyDescent="0.25">
      <c r="E7209" s="26"/>
    </row>
    <row r="7210" spans="5:5" x14ac:dyDescent="0.25">
      <c r="E7210" s="26"/>
    </row>
    <row r="7211" spans="5:5" x14ac:dyDescent="0.25">
      <c r="E7211" s="26"/>
    </row>
    <row r="7212" spans="5:5" x14ac:dyDescent="0.25">
      <c r="E7212" s="26"/>
    </row>
    <row r="7213" spans="5:5" x14ac:dyDescent="0.25">
      <c r="E7213" s="26"/>
    </row>
    <row r="7214" spans="5:5" x14ac:dyDescent="0.25">
      <c r="E7214" s="26"/>
    </row>
    <row r="7215" spans="5:5" x14ac:dyDescent="0.25">
      <c r="E7215" s="26"/>
    </row>
    <row r="7216" spans="5:5" x14ac:dyDescent="0.25">
      <c r="E7216" s="26"/>
    </row>
    <row r="7217" spans="5:5" x14ac:dyDescent="0.25">
      <c r="E7217" s="26"/>
    </row>
    <row r="7218" spans="5:5" x14ac:dyDescent="0.25">
      <c r="E7218" s="26"/>
    </row>
    <row r="7219" spans="5:5" x14ac:dyDescent="0.25">
      <c r="E7219" s="26"/>
    </row>
    <row r="7220" spans="5:5" x14ac:dyDescent="0.25">
      <c r="E7220" s="26"/>
    </row>
    <row r="7221" spans="5:5" x14ac:dyDescent="0.25">
      <c r="E7221" s="26"/>
    </row>
    <row r="7222" spans="5:5" x14ac:dyDescent="0.25">
      <c r="E7222" s="26"/>
    </row>
    <row r="7223" spans="5:5" x14ac:dyDescent="0.25">
      <c r="E7223" s="26"/>
    </row>
    <row r="7224" spans="5:5" x14ac:dyDescent="0.25">
      <c r="E7224" s="26"/>
    </row>
    <row r="7225" spans="5:5" x14ac:dyDescent="0.25">
      <c r="E7225" s="26"/>
    </row>
    <row r="7226" spans="5:5" x14ac:dyDescent="0.25">
      <c r="E7226" s="26"/>
    </row>
    <row r="7227" spans="5:5" x14ac:dyDescent="0.25">
      <c r="E7227" s="26"/>
    </row>
    <row r="7228" spans="5:5" x14ac:dyDescent="0.25">
      <c r="E7228" s="26"/>
    </row>
    <row r="7229" spans="5:5" x14ac:dyDescent="0.25">
      <c r="E7229" s="26"/>
    </row>
    <row r="7230" spans="5:5" x14ac:dyDescent="0.25">
      <c r="E7230" s="26"/>
    </row>
    <row r="7231" spans="5:5" x14ac:dyDescent="0.25">
      <c r="E7231" s="26"/>
    </row>
    <row r="7232" spans="5:5" x14ac:dyDescent="0.25">
      <c r="E7232" s="26"/>
    </row>
    <row r="7233" spans="5:5" x14ac:dyDescent="0.25">
      <c r="E7233" s="26"/>
    </row>
    <row r="7234" spans="5:5" x14ac:dyDescent="0.25">
      <c r="E7234" s="26"/>
    </row>
    <row r="7235" spans="5:5" x14ac:dyDescent="0.25">
      <c r="E7235" s="26"/>
    </row>
    <row r="7236" spans="5:5" x14ac:dyDescent="0.25">
      <c r="E7236" s="26"/>
    </row>
    <row r="7237" spans="5:5" x14ac:dyDescent="0.25">
      <c r="E7237" s="26"/>
    </row>
    <row r="7238" spans="5:5" x14ac:dyDescent="0.25">
      <c r="E7238" s="26"/>
    </row>
    <row r="7239" spans="5:5" x14ac:dyDescent="0.25">
      <c r="E7239" s="26"/>
    </row>
    <row r="7240" spans="5:5" x14ac:dyDescent="0.25">
      <c r="E7240" s="26"/>
    </row>
    <row r="7241" spans="5:5" x14ac:dyDescent="0.25">
      <c r="E7241" s="26"/>
    </row>
    <row r="7242" spans="5:5" x14ac:dyDescent="0.25">
      <c r="E7242" s="26"/>
    </row>
    <row r="7243" spans="5:5" x14ac:dyDescent="0.25">
      <c r="E7243" s="26"/>
    </row>
    <row r="7244" spans="5:5" x14ac:dyDescent="0.25">
      <c r="E7244" s="26"/>
    </row>
    <row r="7245" spans="5:5" x14ac:dyDescent="0.25">
      <c r="E7245" s="26"/>
    </row>
    <row r="7246" spans="5:5" x14ac:dyDescent="0.25">
      <c r="E7246" s="26"/>
    </row>
    <row r="7247" spans="5:5" x14ac:dyDescent="0.25">
      <c r="E7247" s="26"/>
    </row>
    <row r="7248" spans="5:5" x14ac:dyDescent="0.25">
      <c r="E7248" s="26"/>
    </row>
    <row r="7249" spans="5:5" x14ac:dyDescent="0.25">
      <c r="E7249" s="26"/>
    </row>
    <row r="7250" spans="5:5" x14ac:dyDescent="0.25">
      <c r="E7250" s="26"/>
    </row>
    <row r="7251" spans="5:5" x14ac:dyDescent="0.25">
      <c r="E7251" s="26"/>
    </row>
    <row r="7252" spans="5:5" x14ac:dyDescent="0.25">
      <c r="E7252" s="26"/>
    </row>
    <row r="7253" spans="5:5" x14ac:dyDescent="0.25">
      <c r="E7253" s="26"/>
    </row>
    <row r="7254" spans="5:5" x14ac:dyDescent="0.25">
      <c r="E7254" s="26"/>
    </row>
    <row r="7255" spans="5:5" x14ac:dyDescent="0.25">
      <c r="E7255" s="26"/>
    </row>
    <row r="7256" spans="5:5" x14ac:dyDescent="0.25">
      <c r="E7256" s="26"/>
    </row>
    <row r="7257" spans="5:5" x14ac:dyDescent="0.25">
      <c r="E7257" s="26"/>
    </row>
    <row r="7258" spans="5:5" x14ac:dyDescent="0.25">
      <c r="E7258" s="26"/>
    </row>
    <row r="7259" spans="5:5" x14ac:dyDescent="0.25">
      <c r="E7259" s="26"/>
    </row>
    <row r="7260" spans="5:5" x14ac:dyDescent="0.25">
      <c r="E7260" s="26"/>
    </row>
    <row r="7261" spans="5:5" x14ac:dyDescent="0.25">
      <c r="E7261" s="26"/>
    </row>
    <row r="7262" spans="5:5" x14ac:dyDescent="0.25">
      <c r="E7262" s="26"/>
    </row>
    <row r="7263" spans="5:5" x14ac:dyDescent="0.25">
      <c r="E7263" s="26"/>
    </row>
    <row r="7264" spans="5:5" x14ac:dyDescent="0.25">
      <c r="E7264" s="26"/>
    </row>
    <row r="7265" spans="5:5" x14ac:dyDescent="0.25">
      <c r="E7265" s="26"/>
    </row>
    <row r="7266" spans="5:5" x14ac:dyDescent="0.25">
      <c r="E7266" s="26"/>
    </row>
    <row r="7267" spans="5:5" x14ac:dyDescent="0.25">
      <c r="E7267" s="26"/>
    </row>
    <row r="7268" spans="5:5" x14ac:dyDescent="0.25">
      <c r="E7268" s="26"/>
    </row>
    <row r="7269" spans="5:5" x14ac:dyDescent="0.25">
      <c r="E7269" s="26"/>
    </row>
    <row r="7270" spans="5:5" x14ac:dyDescent="0.25">
      <c r="E7270" s="26"/>
    </row>
    <row r="7271" spans="5:5" x14ac:dyDescent="0.25">
      <c r="E7271" s="26"/>
    </row>
    <row r="7272" spans="5:5" x14ac:dyDescent="0.25">
      <c r="E7272" s="26"/>
    </row>
    <row r="7273" spans="5:5" x14ac:dyDescent="0.25">
      <c r="E7273" s="26"/>
    </row>
    <row r="7274" spans="5:5" x14ac:dyDescent="0.25">
      <c r="E7274" s="26"/>
    </row>
    <row r="7275" spans="5:5" x14ac:dyDescent="0.25">
      <c r="E7275" s="26"/>
    </row>
    <row r="7276" spans="5:5" x14ac:dyDescent="0.25">
      <c r="E7276" s="26"/>
    </row>
    <row r="7277" spans="5:5" x14ac:dyDescent="0.25">
      <c r="E7277" s="26"/>
    </row>
    <row r="7278" spans="5:5" x14ac:dyDescent="0.25">
      <c r="E7278" s="26"/>
    </row>
    <row r="7279" spans="5:5" x14ac:dyDescent="0.25">
      <c r="E7279" s="26"/>
    </row>
    <row r="7280" spans="5:5" x14ac:dyDescent="0.25">
      <c r="E7280" s="26"/>
    </row>
    <row r="7281" spans="5:5" x14ac:dyDescent="0.25">
      <c r="E7281" s="26"/>
    </row>
    <row r="7282" spans="5:5" x14ac:dyDescent="0.25">
      <c r="E7282" s="26"/>
    </row>
    <row r="7283" spans="5:5" x14ac:dyDescent="0.25">
      <c r="E7283" s="26"/>
    </row>
    <row r="7284" spans="5:5" x14ac:dyDescent="0.25">
      <c r="E7284" s="26"/>
    </row>
    <row r="7285" spans="5:5" x14ac:dyDescent="0.25">
      <c r="E7285" s="26"/>
    </row>
    <row r="7286" spans="5:5" x14ac:dyDescent="0.25">
      <c r="E7286" s="26"/>
    </row>
    <row r="7287" spans="5:5" x14ac:dyDescent="0.25">
      <c r="E7287" s="26"/>
    </row>
    <row r="7288" spans="5:5" x14ac:dyDescent="0.25">
      <c r="E7288" s="26"/>
    </row>
    <row r="7289" spans="5:5" x14ac:dyDescent="0.25">
      <c r="E7289" s="26"/>
    </row>
    <row r="7290" spans="5:5" x14ac:dyDescent="0.25">
      <c r="E7290" s="26"/>
    </row>
    <row r="7291" spans="5:5" x14ac:dyDescent="0.25">
      <c r="E7291" s="26"/>
    </row>
    <row r="7292" spans="5:5" x14ac:dyDescent="0.25">
      <c r="E7292" s="26"/>
    </row>
    <row r="7293" spans="5:5" x14ac:dyDescent="0.25">
      <c r="E7293" s="26"/>
    </row>
    <row r="7294" spans="5:5" x14ac:dyDescent="0.25">
      <c r="E7294" s="26"/>
    </row>
    <row r="7295" spans="5:5" x14ac:dyDescent="0.25">
      <c r="E7295" s="26"/>
    </row>
    <row r="7296" spans="5:5" x14ac:dyDescent="0.25">
      <c r="E7296" s="26"/>
    </row>
    <row r="7297" spans="5:5" x14ac:dyDescent="0.25">
      <c r="E7297" s="26"/>
    </row>
    <row r="7298" spans="5:5" x14ac:dyDescent="0.25">
      <c r="E7298" s="26"/>
    </row>
    <row r="7299" spans="5:5" x14ac:dyDescent="0.25">
      <c r="E7299" s="26"/>
    </row>
    <row r="7300" spans="5:5" x14ac:dyDescent="0.25">
      <c r="E7300" s="26"/>
    </row>
    <row r="7301" spans="5:5" x14ac:dyDescent="0.25">
      <c r="E7301" s="26"/>
    </row>
    <row r="7302" spans="5:5" x14ac:dyDescent="0.25">
      <c r="E7302" s="26"/>
    </row>
    <row r="7303" spans="5:5" x14ac:dyDescent="0.25">
      <c r="E7303" s="26"/>
    </row>
    <row r="7304" spans="5:5" x14ac:dyDescent="0.25">
      <c r="E7304" s="26"/>
    </row>
    <row r="7305" spans="5:5" x14ac:dyDescent="0.25">
      <c r="E7305" s="26"/>
    </row>
    <row r="7306" spans="5:5" x14ac:dyDescent="0.25">
      <c r="E7306" s="26"/>
    </row>
    <row r="7307" spans="5:5" x14ac:dyDescent="0.25">
      <c r="E7307" s="26"/>
    </row>
    <row r="7308" spans="5:5" x14ac:dyDescent="0.25">
      <c r="E7308" s="26"/>
    </row>
    <row r="7309" spans="5:5" x14ac:dyDescent="0.25">
      <c r="E7309" s="26"/>
    </row>
    <row r="7310" spans="5:5" x14ac:dyDescent="0.25">
      <c r="E7310" s="26"/>
    </row>
    <row r="7311" spans="5:5" x14ac:dyDescent="0.25">
      <c r="E7311" s="26"/>
    </row>
    <row r="7312" spans="5:5" x14ac:dyDescent="0.25">
      <c r="E7312" s="26"/>
    </row>
    <row r="7313" spans="5:5" x14ac:dyDescent="0.25">
      <c r="E7313" s="26"/>
    </row>
    <row r="7314" spans="5:5" x14ac:dyDescent="0.25">
      <c r="E7314" s="26"/>
    </row>
    <row r="7315" spans="5:5" x14ac:dyDescent="0.25">
      <c r="E7315" s="26"/>
    </row>
    <row r="7316" spans="5:5" x14ac:dyDescent="0.25">
      <c r="E7316" s="26"/>
    </row>
    <row r="7317" spans="5:5" x14ac:dyDescent="0.25">
      <c r="E7317" s="26"/>
    </row>
    <row r="7318" spans="5:5" x14ac:dyDescent="0.25">
      <c r="E7318" s="26"/>
    </row>
    <row r="7319" spans="5:5" x14ac:dyDescent="0.25">
      <c r="E7319" s="26"/>
    </row>
    <row r="7320" spans="5:5" x14ac:dyDescent="0.25">
      <c r="E7320" s="26"/>
    </row>
    <row r="7321" spans="5:5" x14ac:dyDescent="0.25">
      <c r="E7321" s="26"/>
    </row>
    <row r="7322" spans="5:5" x14ac:dyDescent="0.25">
      <c r="E7322" s="26"/>
    </row>
    <row r="7323" spans="5:5" x14ac:dyDescent="0.25">
      <c r="E7323" s="26"/>
    </row>
    <row r="7324" spans="5:5" x14ac:dyDescent="0.25">
      <c r="E7324" s="26"/>
    </row>
    <row r="7325" spans="5:5" x14ac:dyDescent="0.25">
      <c r="E7325" s="26"/>
    </row>
    <row r="7326" spans="5:5" x14ac:dyDescent="0.25">
      <c r="E7326" s="26"/>
    </row>
    <row r="7327" spans="5:5" x14ac:dyDescent="0.25">
      <c r="E7327" s="26"/>
    </row>
    <row r="7328" spans="5:5" x14ac:dyDescent="0.25">
      <c r="E7328" s="26"/>
    </row>
    <row r="7329" spans="5:5" x14ac:dyDescent="0.25">
      <c r="E7329" s="26"/>
    </row>
    <row r="7330" spans="5:5" x14ac:dyDescent="0.25">
      <c r="E7330" s="26"/>
    </row>
    <row r="7331" spans="5:5" x14ac:dyDescent="0.25">
      <c r="E7331" s="26"/>
    </row>
    <row r="7332" spans="5:5" x14ac:dyDescent="0.25">
      <c r="E7332" s="26"/>
    </row>
    <row r="7333" spans="5:5" x14ac:dyDescent="0.25">
      <c r="E7333" s="26"/>
    </row>
    <row r="7334" spans="5:5" x14ac:dyDescent="0.25">
      <c r="E7334" s="26"/>
    </row>
    <row r="7335" spans="5:5" x14ac:dyDescent="0.25">
      <c r="E7335" s="26"/>
    </row>
    <row r="7336" spans="5:5" x14ac:dyDescent="0.25">
      <c r="E7336" s="26"/>
    </row>
    <row r="7337" spans="5:5" x14ac:dyDescent="0.25">
      <c r="E7337" s="26"/>
    </row>
    <row r="7338" spans="5:5" x14ac:dyDescent="0.25">
      <c r="E7338" s="26"/>
    </row>
    <row r="7339" spans="5:5" x14ac:dyDescent="0.25">
      <c r="E7339" s="26"/>
    </row>
    <row r="7340" spans="5:5" x14ac:dyDescent="0.25">
      <c r="E7340" s="26"/>
    </row>
    <row r="7341" spans="5:5" x14ac:dyDescent="0.25">
      <c r="E7341" s="26"/>
    </row>
    <row r="7342" spans="5:5" x14ac:dyDescent="0.25">
      <c r="E7342" s="26"/>
    </row>
    <row r="7343" spans="5:5" x14ac:dyDescent="0.25">
      <c r="E7343" s="26"/>
    </row>
    <row r="7344" spans="5:5" x14ac:dyDescent="0.25">
      <c r="E7344" s="26"/>
    </row>
    <row r="7345" spans="5:5" x14ac:dyDescent="0.25">
      <c r="E7345" s="26"/>
    </row>
    <row r="7346" spans="5:5" x14ac:dyDescent="0.25">
      <c r="E7346" s="26"/>
    </row>
    <row r="7347" spans="5:5" x14ac:dyDescent="0.25">
      <c r="E7347" s="26"/>
    </row>
    <row r="7348" spans="5:5" x14ac:dyDescent="0.25">
      <c r="E7348" s="26"/>
    </row>
    <row r="7349" spans="5:5" x14ac:dyDescent="0.25">
      <c r="E7349" s="26"/>
    </row>
    <row r="7350" spans="5:5" x14ac:dyDescent="0.25">
      <c r="E7350" s="26"/>
    </row>
    <row r="7351" spans="5:5" x14ac:dyDescent="0.25">
      <c r="E7351" s="26"/>
    </row>
    <row r="7352" spans="5:5" x14ac:dyDescent="0.25">
      <c r="E7352" s="26"/>
    </row>
    <row r="7353" spans="5:5" x14ac:dyDescent="0.25">
      <c r="E7353" s="26"/>
    </row>
    <row r="7354" spans="5:5" x14ac:dyDescent="0.25">
      <c r="E7354" s="26"/>
    </row>
    <row r="7355" spans="5:5" x14ac:dyDescent="0.25">
      <c r="E7355" s="26"/>
    </row>
    <row r="7356" spans="5:5" x14ac:dyDescent="0.25">
      <c r="E7356" s="26"/>
    </row>
    <row r="7357" spans="5:5" x14ac:dyDescent="0.25">
      <c r="E7357" s="26"/>
    </row>
    <row r="7358" spans="5:5" x14ac:dyDescent="0.25">
      <c r="E7358" s="26"/>
    </row>
    <row r="7359" spans="5:5" x14ac:dyDescent="0.25">
      <c r="E7359" s="26"/>
    </row>
    <row r="7360" spans="5:5" x14ac:dyDescent="0.25">
      <c r="E7360" s="26"/>
    </row>
    <row r="7361" spans="5:5" x14ac:dyDescent="0.25">
      <c r="E7361" s="26"/>
    </row>
    <row r="7362" spans="5:5" x14ac:dyDescent="0.25">
      <c r="E7362" s="26"/>
    </row>
    <row r="7363" spans="5:5" x14ac:dyDescent="0.25">
      <c r="E7363" s="26"/>
    </row>
    <row r="7364" spans="5:5" x14ac:dyDescent="0.25">
      <c r="E7364" s="26"/>
    </row>
    <row r="7365" spans="5:5" x14ac:dyDescent="0.25">
      <c r="E7365" s="26"/>
    </row>
    <row r="7366" spans="5:5" x14ac:dyDescent="0.25">
      <c r="E7366" s="26"/>
    </row>
    <row r="7367" spans="5:5" x14ac:dyDescent="0.25">
      <c r="E7367" s="26"/>
    </row>
    <row r="7368" spans="5:5" x14ac:dyDescent="0.25">
      <c r="E7368" s="26"/>
    </row>
    <row r="7369" spans="5:5" x14ac:dyDescent="0.25">
      <c r="E7369" s="26"/>
    </row>
    <row r="7370" spans="5:5" x14ac:dyDescent="0.25">
      <c r="E7370" s="26"/>
    </row>
    <row r="7371" spans="5:5" x14ac:dyDescent="0.25">
      <c r="E7371" s="26"/>
    </row>
    <row r="7372" spans="5:5" x14ac:dyDescent="0.25">
      <c r="E7372" s="26"/>
    </row>
    <row r="7373" spans="5:5" x14ac:dyDescent="0.25">
      <c r="E7373" s="26"/>
    </row>
    <row r="7374" spans="5:5" x14ac:dyDescent="0.25">
      <c r="E7374" s="26"/>
    </row>
    <row r="7375" spans="5:5" x14ac:dyDescent="0.25">
      <c r="E7375" s="26"/>
    </row>
    <row r="7376" spans="5:5" x14ac:dyDescent="0.25">
      <c r="E7376" s="26"/>
    </row>
    <row r="7377" spans="5:5" x14ac:dyDescent="0.25">
      <c r="E7377" s="26"/>
    </row>
    <row r="7378" spans="5:5" x14ac:dyDescent="0.25">
      <c r="E7378" s="26"/>
    </row>
    <row r="7379" spans="5:5" x14ac:dyDescent="0.25">
      <c r="E7379" s="26"/>
    </row>
    <row r="7380" spans="5:5" x14ac:dyDescent="0.25">
      <c r="E7380" s="26"/>
    </row>
    <row r="7381" spans="5:5" x14ac:dyDescent="0.25">
      <c r="E7381" s="26"/>
    </row>
    <row r="7382" spans="5:5" x14ac:dyDescent="0.25">
      <c r="E7382" s="26"/>
    </row>
    <row r="7383" spans="5:5" x14ac:dyDescent="0.25">
      <c r="E7383" s="26"/>
    </row>
    <row r="7384" spans="5:5" x14ac:dyDescent="0.25">
      <c r="E7384" s="26"/>
    </row>
    <row r="7385" spans="5:5" x14ac:dyDescent="0.25">
      <c r="E7385" s="26"/>
    </row>
    <row r="7386" spans="5:5" x14ac:dyDescent="0.25">
      <c r="E7386" s="26"/>
    </row>
    <row r="7387" spans="5:5" x14ac:dyDescent="0.25">
      <c r="E7387" s="26"/>
    </row>
    <row r="7388" spans="5:5" x14ac:dyDescent="0.25">
      <c r="E7388" s="26"/>
    </row>
    <row r="7389" spans="5:5" x14ac:dyDescent="0.25">
      <c r="E7389" s="26"/>
    </row>
    <row r="7390" spans="5:5" x14ac:dyDescent="0.25">
      <c r="E7390" s="26"/>
    </row>
    <row r="7391" spans="5:5" x14ac:dyDescent="0.25">
      <c r="E7391" s="26"/>
    </row>
    <row r="7392" spans="5:5" x14ac:dyDescent="0.25">
      <c r="E7392" s="26"/>
    </row>
    <row r="7393" spans="5:5" x14ac:dyDescent="0.25">
      <c r="E7393" s="26"/>
    </row>
    <row r="7394" spans="5:5" x14ac:dyDescent="0.25">
      <c r="E7394" s="26"/>
    </row>
    <row r="7395" spans="5:5" x14ac:dyDescent="0.25">
      <c r="E7395" s="26"/>
    </row>
    <row r="7396" spans="5:5" x14ac:dyDescent="0.25">
      <c r="E7396" s="26"/>
    </row>
    <row r="7397" spans="5:5" x14ac:dyDescent="0.25">
      <c r="E7397" s="26"/>
    </row>
    <row r="7398" spans="5:5" x14ac:dyDescent="0.25">
      <c r="E7398" s="26"/>
    </row>
    <row r="7399" spans="5:5" x14ac:dyDescent="0.25">
      <c r="E7399" s="26"/>
    </row>
    <row r="7400" spans="5:5" x14ac:dyDescent="0.25">
      <c r="E7400" s="26"/>
    </row>
    <row r="7401" spans="5:5" x14ac:dyDescent="0.25">
      <c r="E7401" s="26"/>
    </row>
    <row r="7402" spans="5:5" x14ac:dyDescent="0.25">
      <c r="E7402" s="26"/>
    </row>
    <row r="7403" spans="5:5" x14ac:dyDescent="0.25">
      <c r="E7403" s="26"/>
    </row>
    <row r="7404" spans="5:5" x14ac:dyDescent="0.25">
      <c r="E7404" s="26"/>
    </row>
    <row r="7405" spans="5:5" x14ac:dyDescent="0.25">
      <c r="E7405" s="26"/>
    </row>
    <row r="7406" spans="5:5" x14ac:dyDescent="0.25">
      <c r="E7406" s="26"/>
    </row>
    <row r="7407" spans="5:5" x14ac:dyDescent="0.25">
      <c r="E7407" s="26"/>
    </row>
    <row r="7408" spans="5:5" x14ac:dyDescent="0.25">
      <c r="E7408" s="26"/>
    </row>
    <row r="7409" spans="5:5" x14ac:dyDescent="0.25">
      <c r="E7409" s="26"/>
    </row>
    <row r="7410" spans="5:5" x14ac:dyDescent="0.25">
      <c r="E7410" s="26"/>
    </row>
    <row r="7411" spans="5:5" x14ac:dyDescent="0.25">
      <c r="E7411" s="26"/>
    </row>
    <row r="7412" spans="5:5" x14ac:dyDescent="0.25">
      <c r="E7412" s="26"/>
    </row>
    <row r="7413" spans="5:5" x14ac:dyDescent="0.25">
      <c r="E7413" s="26"/>
    </row>
    <row r="7414" spans="5:5" x14ac:dyDescent="0.25">
      <c r="E7414" s="26"/>
    </row>
    <row r="7415" spans="5:5" x14ac:dyDescent="0.25">
      <c r="E7415" s="26"/>
    </row>
    <row r="7416" spans="5:5" x14ac:dyDescent="0.25">
      <c r="E7416" s="26"/>
    </row>
    <row r="7417" spans="5:5" x14ac:dyDescent="0.25">
      <c r="E7417" s="26"/>
    </row>
    <row r="7418" spans="5:5" x14ac:dyDescent="0.25">
      <c r="E7418" s="26"/>
    </row>
    <row r="7419" spans="5:5" x14ac:dyDescent="0.25">
      <c r="E7419" s="26"/>
    </row>
    <row r="7420" spans="5:5" x14ac:dyDescent="0.25">
      <c r="E7420" s="26"/>
    </row>
    <row r="7421" spans="5:5" x14ac:dyDescent="0.25">
      <c r="E7421" s="26"/>
    </row>
    <row r="7422" spans="5:5" x14ac:dyDescent="0.25">
      <c r="E7422" s="26"/>
    </row>
    <row r="7423" spans="5:5" x14ac:dyDescent="0.25">
      <c r="E7423" s="26"/>
    </row>
    <row r="7424" spans="5:5" x14ac:dyDescent="0.25">
      <c r="E7424" s="26"/>
    </row>
    <row r="7425" spans="5:5" x14ac:dyDescent="0.25">
      <c r="E7425" s="26"/>
    </row>
    <row r="7426" spans="5:5" x14ac:dyDescent="0.25">
      <c r="E7426" s="26"/>
    </row>
    <row r="7427" spans="5:5" x14ac:dyDescent="0.25">
      <c r="E7427" s="26"/>
    </row>
    <row r="7428" spans="5:5" x14ac:dyDescent="0.25">
      <c r="E7428" s="26"/>
    </row>
    <row r="7429" spans="5:5" x14ac:dyDescent="0.25">
      <c r="E7429" s="26"/>
    </row>
    <row r="7430" spans="5:5" x14ac:dyDescent="0.25">
      <c r="E7430" s="26"/>
    </row>
    <row r="7431" spans="5:5" x14ac:dyDescent="0.25">
      <c r="E7431" s="26"/>
    </row>
    <row r="7432" spans="5:5" x14ac:dyDescent="0.25">
      <c r="E7432" s="26"/>
    </row>
    <row r="7433" spans="5:5" x14ac:dyDescent="0.25">
      <c r="E7433" s="26"/>
    </row>
    <row r="7434" spans="5:5" x14ac:dyDescent="0.25">
      <c r="E7434" s="26"/>
    </row>
    <row r="7435" spans="5:5" x14ac:dyDescent="0.25">
      <c r="E7435" s="26"/>
    </row>
    <row r="7436" spans="5:5" x14ac:dyDescent="0.25">
      <c r="E7436" s="26"/>
    </row>
    <row r="7437" spans="5:5" x14ac:dyDescent="0.25">
      <c r="E7437" s="26"/>
    </row>
    <row r="7438" spans="5:5" x14ac:dyDescent="0.25">
      <c r="E7438" s="26"/>
    </row>
    <row r="7439" spans="5:5" x14ac:dyDescent="0.25">
      <c r="E7439" s="26"/>
    </row>
    <row r="7440" spans="5:5" x14ac:dyDescent="0.25">
      <c r="E7440" s="26"/>
    </row>
    <row r="7441" spans="5:5" x14ac:dyDescent="0.25">
      <c r="E7441" s="26"/>
    </row>
    <row r="7442" spans="5:5" x14ac:dyDescent="0.25">
      <c r="E7442" s="26"/>
    </row>
    <row r="7443" spans="5:5" x14ac:dyDescent="0.25">
      <c r="E7443" s="26"/>
    </row>
    <row r="7444" spans="5:5" x14ac:dyDescent="0.25">
      <c r="E7444" s="26"/>
    </row>
    <row r="7445" spans="5:5" x14ac:dyDescent="0.25">
      <c r="E7445" s="26"/>
    </row>
    <row r="7446" spans="5:5" x14ac:dyDescent="0.25">
      <c r="E7446" s="26"/>
    </row>
    <row r="7447" spans="5:5" x14ac:dyDescent="0.25">
      <c r="E7447" s="26"/>
    </row>
    <row r="7448" spans="5:5" x14ac:dyDescent="0.25">
      <c r="E7448" s="26"/>
    </row>
    <row r="7449" spans="5:5" x14ac:dyDescent="0.25">
      <c r="E7449" s="26"/>
    </row>
    <row r="7450" spans="5:5" x14ac:dyDescent="0.25">
      <c r="E7450" s="26"/>
    </row>
    <row r="7451" spans="5:5" x14ac:dyDescent="0.25">
      <c r="E7451" s="26"/>
    </row>
    <row r="7452" spans="5:5" x14ac:dyDescent="0.25">
      <c r="E7452" s="26"/>
    </row>
    <row r="7453" spans="5:5" x14ac:dyDescent="0.25">
      <c r="E7453" s="26"/>
    </row>
    <row r="7454" spans="5:5" x14ac:dyDescent="0.25">
      <c r="E7454" s="26"/>
    </row>
    <row r="7455" spans="5:5" x14ac:dyDescent="0.25">
      <c r="E7455" s="26"/>
    </row>
    <row r="7456" spans="5:5" x14ac:dyDescent="0.25">
      <c r="E7456" s="26"/>
    </row>
    <row r="7457" spans="5:5" x14ac:dyDescent="0.25">
      <c r="E7457" s="26"/>
    </row>
    <row r="7458" spans="5:5" x14ac:dyDescent="0.25">
      <c r="E7458" s="26"/>
    </row>
    <row r="7459" spans="5:5" x14ac:dyDescent="0.25">
      <c r="E7459" s="26"/>
    </row>
    <row r="7460" spans="5:5" x14ac:dyDescent="0.25">
      <c r="E7460" s="26"/>
    </row>
    <row r="7461" spans="5:5" x14ac:dyDescent="0.25">
      <c r="E7461" s="26"/>
    </row>
    <row r="7462" spans="5:5" x14ac:dyDescent="0.25">
      <c r="E7462" s="26"/>
    </row>
    <row r="7463" spans="5:5" x14ac:dyDescent="0.25">
      <c r="E7463" s="26"/>
    </row>
    <row r="7464" spans="5:5" x14ac:dyDescent="0.25">
      <c r="E7464" s="26"/>
    </row>
    <row r="7465" spans="5:5" x14ac:dyDescent="0.25">
      <c r="E7465" s="26"/>
    </row>
    <row r="7466" spans="5:5" x14ac:dyDescent="0.25">
      <c r="E7466" s="26"/>
    </row>
    <row r="7467" spans="5:5" x14ac:dyDescent="0.25">
      <c r="E7467" s="26"/>
    </row>
    <row r="7468" spans="5:5" x14ac:dyDescent="0.25">
      <c r="E7468" s="26"/>
    </row>
    <row r="7469" spans="5:5" x14ac:dyDescent="0.25">
      <c r="E7469" s="26"/>
    </row>
    <row r="7470" spans="5:5" x14ac:dyDescent="0.25">
      <c r="E7470" s="26"/>
    </row>
    <row r="7471" spans="5:5" x14ac:dyDescent="0.25">
      <c r="E7471" s="26"/>
    </row>
    <row r="7472" spans="5:5" x14ac:dyDescent="0.25">
      <c r="E7472" s="26"/>
    </row>
    <row r="7473" spans="5:5" x14ac:dyDescent="0.25">
      <c r="E7473" s="26"/>
    </row>
    <row r="7474" spans="5:5" x14ac:dyDescent="0.25">
      <c r="E7474" s="26"/>
    </row>
    <row r="7475" spans="5:5" x14ac:dyDescent="0.25">
      <c r="E7475" s="26"/>
    </row>
    <row r="7476" spans="5:5" x14ac:dyDescent="0.25">
      <c r="E7476" s="26"/>
    </row>
    <row r="7477" spans="5:5" x14ac:dyDescent="0.25">
      <c r="E7477" s="26"/>
    </row>
    <row r="7478" spans="5:5" x14ac:dyDescent="0.25">
      <c r="E7478" s="26"/>
    </row>
    <row r="7479" spans="5:5" x14ac:dyDescent="0.25">
      <c r="E7479" s="26"/>
    </row>
    <row r="7480" spans="5:5" x14ac:dyDescent="0.25">
      <c r="E7480" s="26"/>
    </row>
    <row r="7481" spans="5:5" x14ac:dyDescent="0.25">
      <c r="E7481" s="26"/>
    </row>
    <row r="7482" spans="5:5" x14ac:dyDescent="0.25">
      <c r="E7482" s="26"/>
    </row>
    <row r="7483" spans="5:5" x14ac:dyDescent="0.25">
      <c r="E7483" s="26"/>
    </row>
    <row r="7484" spans="5:5" x14ac:dyDescent="0.25">
      <c r="E7484" s="26"/>
    </row>
    <row r="7485" spans="5:5" x14ac:dyDescent="0.25">
      <c r="E7485" s="26"/>
    </row>
    <row r="7486" spans="5:5" x14ac:dyDescent="0.25">
      <c r="E7486" s="26"/>
    </row>
    <row r="7487" spans="5:5" x14ac:dyDescent="0.25">
      <c r="E7487" s="26"/>
    </row>
    <row r="7488" spans="5:5" x14ac:dyDescent="0.25">
      <c r="E7488" s="26"/>
    </row>
    <row r="7489" spans="5:5" x14ac:dyDescent="0.25">
      <c r="E7489" s="26"/>
    </row>
    <row r="7490" spans="5:5" x14ac:dyDescent="0.25">
      <c r="E7490" s="26"/>
    </row>
    <row r="7491" spans="5:5" x14ac:dyDescent="0.25">
      <c r="E7491" s="26"/>
    </row>
    <row r="7492" spans="5:5" x14ac:dyDescent="0.25">
      <c r="E7492" s="26"/>
    </row>
    <row r="7493" spans="5:5" x14ac:dyDescent="0.25">
      <c r="E7493" s="26"/>
    </row>
    <row r="7494" spans="5:5" x14ac:dyDescent="0.25">
      <c r="E7494" s="26"/>
    </row>
    <row r="7495" spans="5:5" x14ac:dyDescent="0.25">
      <c r="E7495" s="26"/>
    </row>
    <row r="7496" spans="5:5" x14ac:dyDescent="0.25">
      <c r="E7496" s="26"/>
    </row>
    <row r="7497" spans="5:5" x14ac:dyDescent="0.25">
      <c r="E7497" s="26"/>
    </row>
    <row r="7498" spans="5:5" x14ac:dyDescent="0.25">
      <c r="E7498" s="26"/>
    </row>
    <row r="7499" spans="5:5" x14ac:dyDescent="0.25">
      <c r="E7499" s="26"/>
    </row>
    <row r="7500" spans="5:5" x14ac:dyDescent="0.25">
      <c r="E7500" s="26"/>
    </row>
    <row r="7501" spans="5:5" x14ac:dyDescent="0.25">
      <c r="E7501" s="26"/>
    </row>
    <row r="7502" spans="5:5" x14ac:dyDescent="0.25">
      <c r="E7502" s="26"/>
    </row>
    <row r="7503" spans="5:5" x14ac:dyDescent="0.25">
      <c r="E7503" s="26"/>
    </row>
    <row r="7504" spans="5:5" x14ac:dyDescent="0.25">
      <c r="E7504" s="26"/>
    </row>
    <row r="7505" spans="5:5" x14ac:dyDescent="0.25">
      <c r="E7505" s="26"/>
    </row>
    <row r="7506" spans="5:5" x14ac:dyDescent="0.25">
      <c r="E7506" s="26"/>
    </row>
    <row r="7507" spans="5:5" x14ac:dyDescent="0.25">
      <c r="E7507" s="26"/>
    </row>
    <row r="7508" spans="5:5" x14ac:dyDescent="0.25">
      <c r="E7508" s="26"/>
    </row>
    <row r="7509" spans="5:5" x14ac:dyDescent="0.25">
      <c r="E7509" s="26"/>
    </row>
    <row r="7510" spans="5:5" x14ac:dyDescent="0.25">
      <c r="E7510" s="26"/>
    </row>
    <row r="7511" spans="5:5" x14ac:dyDescent="0.25">
      <c r="E7511" s="26"/>
    </row>
    <row r="7512" spans="5:5" x14ac:dyDescent="0.25">
      <c r="E7512" s="26"/>
    </row>
    <row r="7513" spans="5:5" x14ac:dyDescent="0.25">
      <c r="E7513" s="26"/>
    </row>
    <row r="7514" spans="5:5" x14ac:dyDescent="0.25">
      <c r="E7514" s="26"/>
    </row>
    <row r="7515" spans="5:5" x14ac:dyDescent="0.25">
      <c r="E7515" s="26"/>
    </row>
    <row r="7516" spans="5:5" x14ac:dyDescent="0.25">
      <c r="E7516" s="26"/>
    </row>
    <row r="7517" spans="5:5" x14ac:dyDescent="0.25">
      <c r="E7517" s="26"/>
    </row>
    <row r="7518" spans="5:5" x14ac:dyDescent="0.25">
      <c r="E7518" s="26"/>
    </row>
    <row r="7519" spans="5:5" x14ac:dyDescent="0.25">
      <c r="E7519" s="26"/>
    </row>
    <row r="7520" spans="5:5" x14ac:dyDescent="0.25">
      <c r="E7520" s="26"/>
    </row>
    <row r="7521" spans="5:5" x14ac:dyDescent="0.25">
      <c r="E7521" s="26"/>
    </row>
    <row r="7522" spans="5:5" x14ac:dyDescent="0.25">
      <c r="E7522" s="26"/>
    </row>
    <row r="7523" spans="5:5" x14ac:dyDescent="0.25">
      <c r="E7523" s="26"/>
    </row>
    <row r="7524" spans="5:5" x14ac:dyDescent="0.25">
      <c r="E7524" s="26"/>
    </row>
    <row r="7525" spans="5:5" x14ac:dyDescent="0.25">
      <c r="E7525" s="26"/>
    </row>
    <row r="7526" spans="5:5" x14ac:dyDescent="0.25">
      <c r="E7526" s="26"/>
    </row>
    <row r="7527" spans="5:5" x14ac:dyDescent="0.25">
      <c r="E7527" s="26"/>
    </row>
    <row r="7528" spans="5:5" x14ac:dyDescent="0.25">
      <c r="E7528" s="26"/>
    </row>
    <row r="7529" spans="5:5" x14ac:dyDescent="0.25">
      <c r="E7529" s="26"/>
    </row>
    <row r="7530" spans="5:5" x14ac:dyDescent="0.25">
      <c r="E7530" s="26"/>
    </row>
    <row r="7531" spans="5:5" x14ac:dyDescent="0.25">
      <c r="E7531" s="26"/>
    </row>
    <row r="7532" spans="5:5" x14ac:dyDescent="0.25">
      <c r="E7532" s="26"/>
    </row>
    <row r="7533" spans="5:5" x14ac:dyDescent="0.25">
      <c r="E7533" s="26"/>
    </row>
    <row r="7534" spans="5:5" x14ac:dyDescent="0.25">
      <c r="E7534" s="26"/>
    </row>
    <row r="7535" spans="5:5" x14ac:dyDescent="0.25">
      <c r="E7535" s="26"/>
    </row>
    <row r="7536" spans="5:5" x14ac:dyDescent="0.25">
      <c r="E7536" s="26"/>
    </row>
    <row r="7537" spans="5:5" x14ac:dyDescent="0.25">
      <c r="E7537" s="26"/>
    </row>
    <row r="7538" spans="5:5" x14ac:dyDescent="0.25">
      <c r="E7538" s="26"/>
    </row>
    <row r="7539" spans="5:5" x14ac:dyDescent="0.25">
      <c r="E7539" s="26"/>
    </row>
    <row r="7540" spans="5:5" x14ac:dyDescent="0.25">
      <c r="E7540" s="26"/>
    </row>
    <row r="7541" spans="5:5" x14ac:dyDescent="0.25">
      <c r="E7541" s="26"/>
    </row>
    <row r="7542" spans="5:5" x14ac:dyDescent="0.25">
      <c r="E7542" s="26"/>
    </row>
    <row r="7543" spans="5:5" x14ac:dyDescent="0.25">
      <c r="E7543" s="26"/>
    </row>
    <row r="7544" spans="5:5" x14ac:dyDescent="0.25">
      <c r="E7544" s="26"/>
    </row>
    <row r="7545" spans="5:5" x14ac:dyDescent="0.25">
      <c r="E7545" s="26"/>
    </row>
    <row r="7546" spans="5:5" x14ac:dyDescent="0.25">
      <c r="E7546" s="26"/>
    </row>
    <row r="7547" spans="5:5" x14ac:dyDescent="0.25">
      <c r="E7547" s="26"/>
    </row>
    <row r="7548" spans="5:5" x14ac:dyDescent="0.25">
      <c r="E7548" s="26"/>
    </row>
    <row r="7549" spans="5:5" x14ac:dyDescent="0.25">
      <c r="E7549" s="26"/>
    </row>
    <row r="7550" spans="5:5" x14ac:dyDescent="0.25">
      <c r="E7550" s="26"/>
    </row>
    <row r="7551" spans="5:5" x14ac:dyDescent="0.25">
      <c r="E7551" s="26"/>
    </row>
    <row r="7552" spans="5:5" x14ac:dyDescent="0.25">
      <c r="E7552" s="26"/>
    </row>
    <row r="7553" spans="5:5" x14ac:dyDescent="0.25">
      <c r="E7553" s="26"/>
    </row>
    <row r="7554" spans="5:5" x14ac:dyDescent="0.25">
      <c r="E7554" s="26"/>
    </row>
    <row r="7555" spans="5:5" x14ac:dyDescent="0.25">
      <c r="E7555" s="26"/>
    </row>
    <row r="7556" spans="5:5" x14ac:dyDescent="0.25">
      <c r="E7556" s="26"/>
    </row>
    <row r="7557" spans="5:5" x14ac:dyDescent="0.25">
      <c r="E7557" s="26"/>
    </row>
    <row r="7558" spans="5:5" x14ac:dyDescent="0.25">
      <c r="E7558" s="26"/>
    </row>
    <row r="7559" spans="5:5" x14ac:dyDescent="0.25">
      <c r="E7559" s="26"/>
    </row>
    <row r="7560" spans="5:5" x14ac:dyDescent="0.25">
      <c r="E7560" s="26"/>
    </row>
    <row r="7561" spans="5:5" x14ac:dyDescent="0.25">
      <c r="E7561" s="26"/>
    </row>
    <row r="7562" spans="5:5" x14ac:dyDescent="0.25">
      <c r="E7562" s="26"/>
    </row>
    <row r="7563" spans="5:5" x14ac:dyDescent="0.25">
      <c r="E7563" s="26"/>
    </row>
    <row r="7564" spans="5:5" x14ac:dyDescent="0.25">
      <c r="E7564" s="26"/>
    </row>
    <row r="7565" spans="5:5" x14ac:dyDescent="0.25">
      <c r="E7565" s="26"/>
    </row>
    <row r="7566" spans="5:5" x14ac:dyDescent="0.25">
      <c r="E7566" s="26"/>
    </row>
    <row r="7567" spans="5:5" x14ac:dyDescent="0.25">
      <c r="E7567" s="26"/>
    </row>
    <row r="7568" spans="5:5" x14ac:dyDescent="0.25">
      <c r="E7568" s="26"/>
    </row>
    <row r="7569" spans="5:5" x14ac:dyDescent="0.25">
      <c r="E7569" s="26"/>
    </row>
    <row r="7570" spans="5:5" x14ac:dyDescent="0.25">
      <c r="E7570" s="26"/>
    </row>
    <row r="7571" spans="5:5" x14ac:dyDescent="0.25">
      <c r="E7571" s="26"/>
    </row>
    <row r="7572" spans="5:5" x14ac:dyDescent="0.25">
      <c r="E7572" s="26"/>
    </row>
    <row r="7573" spans="5:5" x14ac:dyDescent="0.25">
      <c r="E7573" s="26"/>
    </row>
    <row r="7574" spans="5:5" x14ac:dyDescent="0.25">
      <c r="E7574" s="26"/>
    </row>
    <row r="7575" spans="5:5" x14ac:dyDescent="0.25">
      <c r="E7575" s="26"/>
    </row>
    <row r="7576" spans="5:5" x14ac:dyDescent="0.25">
      <c r="E7576" s="26"/>
    </row>
    <row r="7577" spans="5:5" x14ac:dyDescent="0.25">
      <c r="E7577" s="26"/>
    </row>
    <row r="7578" spans="5:5" x14ac:dyDescent="0.25">
      <c r="E7578" s="26"/>
    </row>
    <row r="7579" spans="5:5" x14ac:dyDescent="0.25">
      <c r="E7579" s="26"/>
    </row>
    <row r="7580" spans="5:5" x14ac:dyDescent="0.25">
      <c r="E7580" s="26"/>
    </row>
    <row r="7581" spans="5:5" x14ac:dyDescent="0.25">
      <c r="E7581" s="26"/>
    </row>
    <row r="7582" spans="5:5" x14ac:dyDescent="0.25">
      <c r="E7582" s="26"/>
    </row>
    <row r="7583" spans="5:5" x14ac:dyDescent="0.25">
      <c r="E7583" s="26"/>
    </row>
    <row r="7584" spans="5:5" x14ac:dyDescent="0.25">
      <c r="E7584" s="26"/>
    </row>
    <row r="7585" spans="5:5" x14ac:dyDescent="0.25">
      <c r="E7585" s="26"/>
    </row>
    <row r="7586" spans="5:5" x14ac:dyDescent="0.25">
      <c r="E7586" s="26"/>
    </row>
    <row r="7587" spans="5:5" x14ac:dyDescent="0.25">
      <c r="E7587" s="26"/>
    </row>
    <row r="7588" spans="5:5" x14ac:dyDescent="0.25">
      <c r="E7588" s="26"/>
    </row>
    <row r="7589" spans="5:5" x14ac:dyDescent="0.25">
      <c r="E7589" s="26"/>
    </row>
    <row r="7590" spans="5:5" x14ac:dyDescent="0.25">
      <c r="E7590" s="26"/>
    </row>
    <row r="7591" spans="5:5" x14ac:dyDescent="0.25">
      <c r="E7591" s="26"/>
    </row>
    <row r="7592" spans="5:5" x14ac:dyDescent="0.25">
      <c r="E7592" s="26"/>
    </row>
    <row r="7593" spans="5:5" x14ac:dyDescent="0.25">
      <c r="E7593" s="26"/>
    </row>
    <row r="7594" spans="5:5" x14ac:dyDescent="0.25">
      <c r="E7594" s="26"/>
    </row>
    <row r="7595" spans="5:5" x14ac:dyDescent="0.25">
      <c r="E7595" s="26"/>
    </row>
    <row r="7596" spans="5:5" x14ac:dyDescent="0.25">
      <c r="E7596" s="26"/>
    </row>
    <row r="7597" spans="5:5" x14ac:dyDescent="0.25">
      <c r="E7597" s="26"/>
    </row>
    <row r="7598" spans="5:5" x14ac:dyDescent="0.25">
      <c r="E7598" s="26"/>
    </row>
    <row r="7599" spans="5:5" x14ac:dyDescent="0.25">
      <c r="E7599" s="26"/>
    </row>
    <row r="7600" spans="5:5" x14ac:dyDescent="0.25">
      <c r="E7600" s="26"/>
    </row>
    <row r="7601" spans="5:5" x14ac:dyDescent="0.25">
      <c r="E7601" s="26"/>
    </row>
    <row r="7602" spans="5:5" x14ac:dyDescent="0.25">
      <c r="E7602" s="26"/>
    </row>
    <row r="7603" spans="5:5" x14ac:dyDescent="0.25">
      <c r="E7603" s="26"/>
    </row>
    <row r="7604" spans="5:5" x14ac:dyDescent="0.25">
      <c r="E7604" s="26"/>
    </row>
    <row r="7605" spans="5:5" x14ac:dyDescent="0.25">
      <c r="E7605" s="26"/>
    </row>
    <row r="7606" spans="5:5" x14ac:dyDescent="0.25">
      <c r="E7606" s="26"/>
    </row>
    <row r="7607" spans="5:5" x14ac:dyDescent="0.25">
      <c r="E7607" s="26"/>
    </row>
    <row r="7608" spans="5:5" x14ac:dyDescent="0.25">
      <c r="E7608" s="26"/>
    </row>
    <row r="7609" spans="5:5" x14ac:dyDescent="0.25">
      <c r="E7609" s="26"/>
    </row>
    <row r="7610" spans="5:5" x14ac:dyDescent="0.25">
      <c r="E7610" s="26"/>
    </row>
    <row r="7611" spans="5:5" x14ac:dyDescent="0.25">
      <c r="E7611" s="26"/>
    </row>
    <row r="7612" spans="5:5" x14ac:dyDescent="0.25">
      <c r="E7612" s="26"/>
    </row>
    <row r="7613" spans="5:5" x14ac:dyDescent="0.25">
      <c r="E7613" s="26"/>
    </row>
    <row r="7614" spans="5:5" x14ac:dyDescent="0.25">
      <c r="E7614" s="26"/>
    </row>
    <row r="7615" spans="5:5" x14ac:dyDescent="0.25">
      <c r="E7615" s="26"/>
    </row>
    <row r="7616" spans="5:5" x14ac:dyDescent="0.25">
      <c r="E7616" s="26"/>
    </row>
    <row r="7617" spans="5:5" x14ac:dyDescent="0.25">
      <c r="E7617" s="26"/>
    </row>
    <row r="7618" spans="5:5" x14ac:dyDescent="0.25">
      <c r="E7618" s="26"/>
    </row>
    <row r="7619" spans="5:5" x14ac:dyDescent="0.25">
      <c r="E7619" s="26"/>
    </row>
    <row r="7620" spans="5:5" x14ac:dyDescent="0.25">
      <c r="E7620" s="26"/>
    </row>
    <row r="7621" spans="5:5" x14ac:dyDescent="0.25">
      <c r="E7621" s="26"/>
    </row>
    <row r="7622" spans="5:5" x14ac:dyDescent="0.25">
      <c r="E7622" s="26"/>
    </row>
    <row r="7623" spans="5:5" x14ac:dyDescent="0.25">
      <c r="E7623" s="26"/>
    </row>
    <row r="7624" spans="5:5" x14ac:dyDescent="0.25">
      <c r="E7624" s="26"/>
    </row>
    <row r="7625" spans="5:5" x14ac:dyDescent="0.25">
      <c r="E7625" s="26"/>
    </row>
    <row r="7626" spans="5:5" x14ac:dyDescent="0.25">
      <c r="E7626" s="26"/>
    </row>
    <row r="7627" spans="5:5" x14ac:dyDescent="0.25">
      <c r="E7627" s="26"/>
    </row>
    <row r="7628" spans="5:5" x14ac:dyDescent="0.25">
      <c r="E7628" s="26"/>
    </row>
    <row r="7629" spans="5:5" x14ac:dyDescent="0.25">
      <c r="E7629" s="26"/>
    </row>
    <row r="7630" spans="5:5" x14ac:dyDescent="0.25">
      <c r="E7630" s="26"/>
    </row>
    <row r="7631" spans="5:5" x14ac:dyDescent="0.25">
      <c r="E7631" s="26"/>
    </row>
    <row r="7632" spans="5:5" x14ac:dyDescent="0.25">
      <c r="E7632" s="26"/>
    </row>
    <row r="7633" spans="5:5" x14ac:dyDescent="0.25">
      <c r="E7633" s="26"/>
    </row>
    <row r="7634" spans="5:5" x14ac:dyDescent="0.25">
      <c r="E7634" s="26"/>
    </row>
    <row r="7635" spans="5:5" x14ac:dyDescent="0.25">
      <c r="E7635" s="26"/>
    </row>
    <row r="7636" spans="5:5" x14ac:dyDescent="0.25">
      <c r="E7636" s="26"/>
    </row>
    <row r="7637" spans="5:5" x14ac:dyDescent="0.25">
      <c r="E7637" s="26"/>
    </row>
    <row r="7638" spans="5:5" x14ac:dyDescent="0.25">
      <c r="E7638" s="26"/>
    </row>
    <row r="7639" spans="5:5" x14ac:dyDescent="0.25">
      <c r="E7639" s="26"/>
    </row>
    <row r="7640" spans="5:5" x14ac:dyDescent="0.25">
      <c r="E7640" s="26"/>
    </row>
    <row r="7641" spans="5:5" x14ac:dyDescent="0.25">
      <c r="E7641" s="26"/>
    </row>
    <row r="7642" spans="5:5" x14ac:dyDescent="0.25">
      <c r="E7642" s="26"/>
    </row>
    <row r="7643" spans="5:5" x14ac:dyDescent="0.25">
      <c r="E7643" s="26"/>
    </row>
    <row r="7644" spans="5:5" x14ac:dyDescent="0.25">
      <c r="E7644" s="26"/>
    </row>
    <row r="7645" spans="5:5" x14ac:dyDescent="0.25">
      <c r="E7645" s="26"/>
    </row>
    <row r="7646" spans="5:5" x14ac:dyDescent="0.25">
      <c r="E7646" s="26"/>
    </row>
    <row r="7647" spans="5:5" x14ac:dyDescent="0.25">
      <c r="E7647" s="26"/>
    </row>
    <row r="7648" spans="5:5" x14ac:dyDescent="0.25">
      <c r="E7648" s="26"/>
    </row>
    <row r="7649" spans="5:5" x14ac:dyDescent="0.25">
      <c r="E7649" s="26"/>
    </row>
    <row r="7650" spans="5:5" x14ac:dyDescent="0.25">
      <c r="E7650" s="26"/>
    </row>
    <row r="7651" spans="5:5" x14ac:dyDescent="0.25">
      <c r="E7651" s="26"/>
    </row>
    <row r="7652" spans="5:5" x14ac:dyDescent="0.25">
      <c r="E7652" s="26"/>
    </row>
    <row r="7653" spans="5:5" x14ac:dyDescent="0.25">
      <c r="E7653" s="26"/>
    </row>
    <row r="7654" spans="5:5" x14ac:dyDescent="0.25">
      <c r="E7654" s="26"/>
    </row>
    <row r="7655" spans="5:5" x14ac:dyDescent="0.25">
      <c r="E7655" s="26"/>
    </row>
    <row r="7656" spans="5:5" x14ac:dyDescent="0.25">
      <c r="E7656" s="26"/>
    </row>
    <row r="7657" spans="5:5" x14ac:dyDescent="0.25">
      <c r="E7657" s="26"/>
    </row>
    <row r="7658" spans="5:5" x14ac:dyDescent="0.25">
      <c r="E7658" s="26"/>
    </row>
    <row r="7659" spans="5:5" x14ac:dyDescent="0.25">
      <c r="E7659" s="26"/>
    </row>
    <row r="7660" spans="5:5" x14ac:dyDescent="0.25">
      <c r="E7660" s="26"/>
    </row>
    <row r="7661" spans="5:5" x14ac:dyDescent="0.25">
      <c r="E7661" s="26"/>
    </row>
    <row r="7662" spans="5:5" x14ac:dyDescent="0.25">
      <c r="E7662" s="26"/>
    </row>
    <row r="7663" spans="5:5" x14ac:dyDescent="0.25">
      <c r="E7663" s="26"/>
    </row>
    <row r="7664" spans="5:5" x14ac:dyDescent="0.25">
      <c r="E7664" s="26"/>
    </row>
    <row r="7665" spans="5:5" x14ac:dyDescent="0.25">
      <c r="E7665" s="26"/>
    </row>
    <row r="7666" spans="5:5" x14ac:dyDescent="0.25">
      <c r="E7666" s="26"/>
    </row>
    <row r="7667" spans="5:5" x14ac:dyDescent="0.25">
      <c r="E7667" s="26"/>
    </row>
    <row r="7668" spans="5:5" x14ac:dyDescent="0.25">
      <c r="E7668" s="26"/>
    </row>
    <row r="7669" spans="5:5" x14ac:dyDescent="0.25">
      <c r="E7669" s="26"/>
    </row>
    <row r="7670" spans="5:5" x14ac:dyDescent="0.25">
      <c r="E7670" s="26"/>
    </row>
    <row r="7671" spans="5:5" x14ac:dyDescent="0.25">
      <c r="E7671" s="26"/>
    </row>
    <row r="7672" spans="5:5" x14ac:dyDescent="0.25">
      <c r="E7672" s="26"/>
    </row>
    <row r="7673" spans="5:5" x14ac:dyDescent="0.25">
      <c r="E7673" s="26"/>
    </row>
    <row r="7674" spans="5:5" x14ac:dyDescent="0.25">
      <c r="E7674" s="26"/>
    </row>
    <row r="7675" spans="5:5" x14ac:dyDescent="0.25">
      <c r="E7675" s="26"/>
    </row>
    <row r="7676" spans="5:5" x14ac:dyDescent="0.25">
      <c r="E7676" s="26"/>
    </row>
    <row r="7677" spans="5:5" x14ac:dyDescent="0.25">
      <c r="E7677" s="26"/>
    </row>
    <row r="7678" spans="5:5" x14ac:dyDescent="0.25">
      <c r="E7678" s="26"/>
    </row>
    <row r="7679" spans="5:5" x14ac:dyDescent="0.25">
      <c r="E7679" s="26"/>
    </row>
    <row r="7680" spans="5:5" x14ac:dyDescent="0.25">
      <c r="E7680" s="26"/>
    </row>
    <row r="7681" spans="5:5" x14ac:dyDescent="0.25">
      <c r="E7681" s="26"/>
    </row>
    <row r="7682" spans="5:5" x14ac:dyDescent="0.25">
      <c r="E7682" s="26"/>
    </row>
    <row r="7683" spans="5:5" x14ac:dyDescent="0.25">
      <c r="E7683" s="26"/>
    </row>
    <row r="7684" spans="5:5" x14ac:dyDescent="0.25">
      <c r="E7684" s="26"/>
    </row>
    <row r="7685" spans="5:5" x14ac:dyDescent="0.25">
      <c r="E7685" s="26"/>
    </row>
    <row r="7686" spans="5:5" x14ac:dyDescent="0.25">
      <c r="E7686" s="26"/>
    </row>
    <row r="7687" spans="5:5" x14ac:dyDescent="0.25">
      <c r="E7687" s="26"/>
    </row>
    <row r="7688" spans="5:5" x14ac:dyDescent="0.25">
      <c r="E7688" s="26"/>
    </row>
    <row r="7689" spans="5:5" x14ac:dyDescent="0.25">
      <c r="E7689" s="26"/>
    </row>
    <row r="7690" spans="5:5" x14ac:dyDescent="0.25">
      <c r="E7690" s="26"/>
    </row>
    <row r="7691" spans="5:5" x14ac:dyDescent="0.25">
      <c r="E7691" s="26"/>
    </row>
    <row r="7692" spans="5:5" x14ac:dyDescent="0.25">
      <c r="E7692" s="26"/>
    </row>
    <row r="7693" spans="5:5" x14ac:dyDescent="0.25">
      <c r="E7693" s="26"/>
    </row>
    <row r="7694" spans="5:5" x14ac:dyDescent="0.25">
      <c r="E7694" s="26"/>
    </row>
    <row r="7695" spans="5:5" x14ac:dyDescent="0.25">
      <c r="E7695" s="26"/>
    </row>
    <row r="7696" spans="5:5" x14ac:dyDescent="0.25">
      <c r="E7696" s="26"/>
    </row>
    <row r="7697" spans="5:5" x14ac:dyDescent="0.25">
      <c r="E7697" s="26"/>
    </row>
    <row r="7698" spans="5:5" x14ac:dyDescent="0.25">
      <c r="E7698" s="26"/>
    </row>
    <row r="7699" spans="5:5" x14ac:dyDescent="0.25">
      <c r="E7699" s="26"/>
    </row>
    <row r="7700" spans="5:5" x14ac:dyDescent="0.25">
      <c r="E7700" s="26"/>
    </row>
    <row r="7701" spans="5:5" x14ac:dyDescent="0.25">
      <c r="E7701" s="26"/>
    </row>
    <row r="7702" spans="5:5" x14ac:dyDescent="0.25">
      <c r="E7702" s="26"/>
    </row>
    <row r="7703" spans="5:5" x14ac:dyDescent="0.25">
      <c r="E7703" s="26"/>
    </row>
    <row r="7704" spans="5:5" x14ac:dyDescent="0.25">
      <c r="E7704" s="26"/>
    </row>
    <row r="7705" spans="5:5" x14ac:dyDescent="0.25">
      <c r="E7705" s="26"/>
    </row>
    <row r="7706" spans="5:5" x14ac:dyDescent="0.25">
      <c r="E7706" s="26"/>
    </row>
    <row r="7707" spans="5:5" x14ac:dyDescent="0.25">
      <c r="E7707" s="26"/>
    </row>
    <row r="7708" spans="5:5" x14ac:dyDescent="0.25">
      <c r="E7708" s="26"/>
    </row>
    <row r="7709" spans="5:5" x14ac:dyDescent="0.25">
      <c r="E7709" s="26"/>
    </row>
    <row r="7710" spans="5:5" x14ac:dyDescent="0.25">
      <c r="E7710" s="26"/>
    </row>
    <row r="7711" spans="5:5" x14ac:dyDescent="0.25">
      <c r="E7711" s="26"/>
    </row>
    <row r="7712" spans="5:5" x14ac:dyDescent="0.25">
      <c r="E7712" s="26"/>
    </row>
    <row r="7713" spans="5:5" x14ac:dyDescent="0.25">
      <c r="E7713" s="26"/>
    </row>
    <row r="7714" spans="5:5" x14ac:dyDescent="0.25">
      <c r="E7714" s="26"/>
    </row>
    <row r="7715" spans="5:5" x14ac:dyDescent="0.25">
      <c r="E7715" s="26"/>
    </row>
    <row r="7716" spans="5:5" x14ac:dyDescent="0.25">
      <c r="E7716" s="26"/>
    </row>
    <row r="7717" spans="5:5" x14ac:dyDescent="0.25">
      <c r="E7717" s="26"/>
    </row>
    <row r="7718" spans="5:5" x14ac:dyDescent="0.25">
      <c r="E7718" s="26"/>
    </row>
    <row r="7719" spans="5:5" x14ac:dyDescent="0.25">
      <c r="E7719" s="26"/>
    </row>
    <row r="7720" spans="5:5" x14ac:dyDescent="0.25">
      <c r="E7720" s="26"/>
    </row>
    <row r="7721" spans="5:5" x14ac:dyDescent="0.25">
      <c r="E7721" s="26"/>
    </row>
    <row r="7722" spans="5:5" x14ac:dyDescent="0.25">
      <c r="E7722" s="26"/>
    </row>
    <row r="7723" spans="5:5" x14ac:dyDescent="0.25">
      <c r="E7723" s="26"/>
    </row>
    <row r="7724" spans="5:5" x14ac:dyDescent="0.25">
      <c r="E7724" s="26"/>
    </row>
    <row r="7725" spans="5:5" x14ac:dyDescent="0.25">
      <c r="E7725" s="26"/>
    </row>
    <row r="7726" spans="5:5" x14ac:dyDescent="0.25">
      <c r="E7726" s="26"/>
    </row>
    <row r="7727" spans="5:5" x14ac:dyDescent="0.25">
      <c r="E7727" s="26"/>
    </row>
    <row r="7728" spans="5:5" x14ac:dyDescent="0.25">
      <c r="E7728" s="26"/>
    </row>
    <row r="7729" spans="5:5" x14ac:dyDescent="0.25">
      <c r="E7729" s="26"/>
    </row>
    <row r="7730" spans="5:5" x14ac:dyDescent="0.25">
      <c r="E7730" s="26"/>
    </row>
    <row r="7731" spans="5:5" x14ac:dyDescent="0.25">
      <c r="E7731" s="26"/>
    </row>
    <row r="7732" spans="5:5" x14ac:dyDescent="0.25">
      <c r="E7732" s="26"/>
    </row>
    <row r="7733" spans="5:5" x14ac:dyDescent="0.25">
      <c r="E7733" s="26"/>
    </row>
    <row r="7734" spans="5:5" x14ac:dyDescent="0.25">
      <c r="E7734" s="26"/>
    </row>
    <row r="7735" spans="5:5" x14ac:dyDescent="0.25">
      <c r="E7735" s="26"/>
    </row>
    <row r="7736" spans="5:5" x14ac:dyDescent="0.25">
      <c r="E7736" s="26"/>
    </row>
    <row r="7737" spans="5:5" x14ac:dyDescent="0.25">
      <c r="E7737" s="26"/>
    </row>
    <row r="7738" spans="5:5" x14ac:dyDescent="0.25">
      <c r="E7738" s="26"/>
    </row>
    <row r="7739" spans="5:5" x14ac:dyDescent="0.25">
      <c r="E7739" s="26"/>
    </row>
    <row r="7740" spans="5:5" x14ac:dyDescent="0.25">
      <c r="E7740" s="26"/>
    </row>
    <row r="7741" spans="5:5" x14ac:dyDescent="0.25">
      <c r="E7741" s="26"/>
    </row>
    <row r="7742" spans="5:5" x14ac:dyDescent="0.25">
      <c r="E7742" s="26"/>
    </row>
    <row r="7743" spans="5:5" x14ac:dyDescent="0.25">
      <c r="E7743" s="26"/>
    </row>
    <row r="7744" spans="5:5" x14ac:dyDescent="0.25">
      <c r="E7744" s="26"/>
    </row>
    <row r="7745" spans="5:5" x14ac:dyDescent="0.25">
      <c r="E7745" s="26"/>
    </row>
    <row r="7746" spans="5:5" x14ac:dyDescent="0.25">
      <c r="E7746" s="26"/>
    </row>
    <row r="7747" spans="5:5" x14ac:dyDescent="0.25">
      <c r="E7747" s="26"/>
    </row>
    <row r="7748" spans="5:5" x14ac:dyDescent="0.25">
      <c r="E7748" s="26"/>
    </row>
    <row r="7749" spans="5:5" x14ac:dyDescent="0.25">
      <c r="E7749" s="26"/>
    </row>
    <row r="7750" spans="5:5" x14ac:dyDescent="0.25">
      <c r="E7750" s="26"/>
    </row>
    <row r="7751" spans="5:5" x14ac:dyDescent="0.25">
      <c r="E7751" s="26"/>
    </row>
    <row r="7752" spans="5:5" x14ac:dyDescent="0.25">
      <c r="E7752" s="26"/>
    </row>
    <row r="7753" spans="5:5" x14ac:dyDescent="0.25">
      <c r="E7753" s="26"/>
    </row>
    <row r="7754" spans="5:5" x14ac:dyDescent="0.25">
      <c r="E7754" s="26"/>
    </row>
    <row r="7755" spans="5:5" x14ac:dyDescent="0.25">
      <c r="E7755" s="26"/>
    </row>
    <row r="7756" spans="5:5" x14ac:dyDescent="0.25">
      <c r="E7756" s="26"/>
    </row>
    <row r="7757" spans="5:5" x14ac:dyDescent="0.25">
      <c r="E7757" s="26"/>
    </row>
    <row r="7758" spans="5:5" x14ac:dyDescent="0.25">
      <c r="E7758" s="26"/>
    </row>
    <row r="7759" spans="5:5" x14ac:dyDescent="0.25">
      <c r="E7759" s="26"/>
    </row>
    <row r="7760" spans="5:5" x14ac:dyDescent="0.25">
      <c r="E7760" s="26"/>
    </row>
    <row r="7761" spans="5:5" x14ac:dyDescent="0.25">
      <c r="E7761" s="26"/>
    </row>
    <row r="7762" spans="5:5" x14ac:dyDescent="0.25">
      <c r="E7762" s="26"/>
    </row>
    <row r="7763" spans="5:5" x14ac:dyDescent="0.25">
      <c r="E7763" s="26"/>
    </row>
    <row r="7764" spans="5:5" x14ac:dyDescent="0.25">
      <c r="E7764" s="26"/>
    </row>
    <row r="7765" spans="5:5" x14ac:dyDescent="0.25">
      <c r="E7765" s="26"/>
    </row>
    <row r="7766" spans="5:5" x14ac:dyDescent="0.25">
      <c r="E7766" s="26"/>
    </row>
    <row r="7767" spans="5:5" x14ac:dyDescent="0.25">
      <c r="E7767" s="26"/>
    </row>
    <row r="7768" spans="5:5" x14ac:dyDescent="0.25">
      <c r="E7768" s="26"/>
    </row>
    <row r="7769" spans="5:5" x14ac:dyDescent="0.25">
      <c r="E7769" s="26"/>
    </row>
    <row r="7770" spans="5:5" x14ac:dyDescent="0.25">
      <c r="E7770" s="26"/>
    </row>
    <row r="7771" spans="5:5" x14ac:dyDescent="0.25">
      <c r="E7771" s="26"/>
    </row>
    <row r="7772" spans="5:5" x14ac:dyDescent="0.25">
      <c r="E7772" s="26"/>
    </row>
    <row r="7773" spans="5:5" x14ac:dyDescent="0.25">
      <c r="E7773" s="26"/>
    </row>
    <row r="7774" spans="5:5" x14ac:dyDescent="0.25">
      <c r="E7774" s="26"/>
    </row>
    <row r="7775" spans="5:5" x14ac:dyDescent="0.25">
      <c r="E7775" s="26"/>
    </row>
    <row r="7776" spans="5:5" x14ac:dyDescent="0.25">
      <c r="E7776" s="26"/>
    </row>
    <row r="7777" spans="5:5" x14ac:dyDescent="0.25">
      <c r="E7777" s="26"/>
    </row>
    <row r="7778" spans="5:5" x14ac:dyDescent="0.25">
      <c r="E7778" s="26"/>
    </row>
    <row r="7779" spans="5:5" x14ac:dyDescent="0.25">
      <c r="E7779" s="26"/>
    </row>
    <row r="7780" spans="5:5" x14ac:dyDescent="0.25">
      <c r="E7780" s="26"/>
    </row>
    <row r="7781" spans="5:5" x14ac:dyDescent="0.25">
      <c r="E7781" s="26"/>
    </row>
    <row r="7782" spans="5:5" x14ac:dyDescent="0.25">
      <c r="E7782" s="26"/>
    </row>
    <row r="7783" spans="5:5" x14ac:dyDescent="0.25">
      <c r="E7783" s="26"/>
    </row>
    <row r="7784" spans="5:5" x14ac:dyDescent="0.25">
      <c r="E7784" s="26"/>
    </row>
    <row r="7785" spans="5:5" x14ac:dyDescent="0.25">
      <c r="E7785" s="26"/>
    </row>
    <row r="7786" spans="5:5" x14ac:dyDescent="0.25">
      <c r="E7786" s="26"/>
    </row>
    <row r="7787" spans="5:5" x14ac:dyDescent="0.25">
      <c r="E7787" s="26"/>
    </row>
    <row r="7788" spans="5:5" x14ac:dyDescent="0.25">
      <c r="E7788" s="26"/>
    </row>
    <row r="7789" spans="5:5" x14ac:dyDescent="0.25">
      <c r="E7789" s="26"/>
    </row>
    <row r="7790" spans="5:5" x14ac:dyDescent="0.25">
      <c r="E7790" s="26"/>
    </row>
    <row r="7791" spans="5:5" x14ac:dyDescent="0.25">
      <c r="E7791" s="26"/>
    </row>
    <row r="7792" spans="5:5" x14ac:dyDescent="0.25">
      <c r="E7792" s="26"/>
    </row>
    <row r="7793" spans="5:5" x14ac:dyDescent="0.25">
      <c r="E7793" s="26"/>
    </row>
    <row r="7794" spans="5:5" x14ac:dyDescent="0.25">
      <c r="E7794" s="26"/>
    </row>
    <row r="7795" spans="5:5" x14ac:dyDescent="0.25">
      <c r="E7795" s="26"/>
    </row>
    <row r="7796" spans="5:5" x14ac:dyDescent="0.25">
      <c r="E7796" s="26"/>
    </row>
    <row r="7797" spans="5:5" x14ac:dyDescent="0.25">
      <c r="E7797" s="26"/>
    </row>
    <row r="7798" spans="5:5" x14ac:dyDescent="0.25">
      <c r="E7798" s="26"/>
    </row>
    <row r="7799" spans="5:5" x14ac:dyDescent="0.25">
      <c r="E7799" s="26"/>
    </row>
    <row r="7800" spans="5:5" x14ac:dyDescent="0.25">
      <c r="E7800" s="26"/>
    </row>
    <row r="7801" spans="5:5" x14ac:dyDescent="0.25">
      <c r="E7801" s="26"/>
    </row>
    <row r="7802" spans="5:5" x14ac:dyDescent="0.25">
      <c r="E7802" s="26"/>
    </row>
    <row r="7803" spans="5:5" x14ac:dyDescent="0.25">
      <c r="E7803" s="26"/>
    </row>
    <row r="7804" spans="5:5" x14ac:dyDescent="0.25">
      <c r="E7804" s="26"/>
    </row>
    <row r="7805" spans="5:5" x14ac:dyDescent="0.25">
      <c r="E7805" s="26"/>
    </row>
    <row r="7806" spans="5:5" x14ac:dyDescent="0.25">
      <c r="E7806" s="26"/>
    </row>
    <row r="7807" spans="5:5" x14ac:dyDescent="0.25">
      <c r="E7807" s="26"/>
    </row>
    <row r="7808" spans="5:5" x14ac:dyDescent="0.25">
      <c r="E7808" s="26"/>
    </row>
    <row r="7809" spans="5:5" x14ac:dyDescent="0.25">
      <c r="E7809" s="26"/>
    </row>
    <row r="7810" spans="5:5" x14ac:dyDescent="0.25">
      <c r="E7810" s="26"/>
    </row>
    <row r="7811" spans="5:5" x14ac:dyDescent="0.25">
      <c r="E7811" s="26"/>
    </row>
    <row r="7812" spans="5:5" x14ac:dyDescent="0.25">
      <c r="E7812" s="26"/>
    </row>
    <row r="7813" spans="5:5" x14ac:dyDescent="0.25">
      <c r="E7813" s="26"/>
    </row>
    <row r="7814" spans="5:5" x14ac:dyDescent="0.25">
      <c r="E7814" s="26"/>
    </row>
    <row r="7815" spans="5:5" x14ac:dyDescent="0.25">
      <c r="E7815" s="26"/>
    </row>
    <row r="7816" spans="5:5" x14ac:dyDescent="0.25">
      <c r="E7816" s="26"/>
    </row>
    <row r="7817" spans="5:5" x14ac:dyDescent="0.25">
      <c r="E7817" s="26"/>
    </row>
    <row r="7818" spans="5:5" x14ac:dyDescent="0.25">
      <c r="E7818" s="26"/>
    </row>
    <row r="7819" spans="5:5" x14ac:dyDescent="0.25">
      <c r="E7819" s="26"/>
    </row>
    <row r="7820" spans="5:5" x14ac:dyDescent="0.25">
      <c r="E7820" s="26"/>
    </row>
    <row r="7821" spans="5:5" x14ac:dyDescent="0.25">
      <c r="E7821" s="26"/>
    </row>
    <row r="7822" spans="5:5" x14ac:dyDescent="0.25">
      <c r="E7822" s="26"/>
    </row>
    <row r="7823" spans="5:5" x14ac:dyDescent="0.25">
      <c r="E7823" s="26"/>
    </row>
    <row r="7824" spans="5:5" x14ac:dyDescent="0.25">
      <c r="E7824" s="26"/>
    </row>
    <row r="7825" spans="5:5" x14ac:dyDescent="0.25">
      <c r="E7825" s="26"/>
    </row>
    <row r="7826" spans="5:5" x14ac:dyDescent="0.25">
      <c r="E7826" s="26"/>
    </row>
    <row r="7827" spans="5:5" x14ac:dyDescent="0.25">
      <c r="E7827" s="26"/>
    </row>
    <row r="7828" spans="5:5" x14ac:dyDescent="0.25">
      <c r="E7828" s="26"/>
    </row>
    <row r="7829" spans="5:5" x14ac:dyDescent="0.25">
      <c r="E7829" s="26"/>
    </row>
    <row r="7830" spans="5:5" x14ac:dyDescent="0.25">
      <c r="E7830" s="26"/>
    </row>
    <row r="7831" spans="5:5" x14ac:dyDescent="0.25">
      <c r="E7831" s="26"/>
    </row>
    <row r="7832" spans="5:5" x14ac:dyDescent="0.25">
      <c r="E7832" s="26"/>
    </row>
    <row r="7833" spans="5:5" x14ac:dyDescent="0.25">
      <c r="E7833" s="26"/>
    </row>
    <row r="7834" spans="5:5" x14ac:dyDescent="0.25">
      <c r="E7834" s="26"/>
    </row>
    <row r="7835" spans="5:5" x14ac:dyDescent="0.25">
      <c r="E7835" s="26"/>
    </row>
    <row r="7836" spans="5:5" x14ac:dyDescent="0.25">
      <c r="E7836" s="26"/>
    </row>
    <row r="7837" spans="5:5" x14ac:dyDescent="0.25">
      <c r="E7837" s="26"/>
    </row>
    <row r="7838" spans="5:5" x14ac:dyDescent="0.25">
      <c r="E7838" s="26"/>
    </row>
    <row r="7839" spans="5:5" x14ac:dyDescent="0.25">
      <c r="E7839" s="26"/>
    </row>
    <row r="7840" spans="5:5" x14ac:dyDescent="0.25">
      <c r="E7840" s="26"/>
    </row>
    <row r="7841" spans="5:5" x14ac:dyDescent="0.25">
      <c r="E7841" s="26"/>
    </row>
    <row r="7842" spans="5:5" x14ac:dyDescent="0.25">
      <c r="E7842" s="26"/>
    </row>
    <row r="7843" spans="5:5" x14ac:dyDescent="0.25">
      <c r="E7843" s="26"/>
    </row>
    <row r="7844" spans="5:5" x14ac:dyDescent="0.25">
      <c r="E7844" s="26"/>
    </row>
    <row r="7845" spans="5:5" x14ac:dyDescent="0.25">
      <c r="E7845" s="26"/>
    </row>
    <row r="7846" spans="5:5" x14ac:dyDescent="0.25">
      <c r="E7846" s="26"/>
    </row>
    <row r="7847" spans="5:5" x14ac:dyDescent="0.25">
      <c r="E7847" s="26"/>
    </row>
    <row r="7848" spans="5:5" x14ac:dyDescent="0.25">
      <c r="E7848" s="26"/>
    </row>
    <row r="7849" spans="5:5" x14ac:dyDescent="0.25">
      <c r="E7849" s="26"/>
    </row>
    <row r="7850" spans="5:5" x14ac:dyDescent="0.25">
      <c r="E7850" s="26"/>
    </row>
    <row r="7851" spans="5:5" x14ac:dyDescent="0.25">
      <c r="E7851" s="26"/>
    </row>
    <row r="7852" spans="5:5" x14ac:dyDescent="0.25">
      <c r="E7852" s="26"/>
    </row>
    <row r="7853" spans="5:5" x14ac:dyDescent="0.25">
      <c r="E7853" s="26"/>
    </row>
    <row r="7854" spans="5:5" x14ac:dyDescent="0.25">
      <c r="E7854" s="26"/>
    </row>
    <row r="7855" spans="5:5" x14ac:dyDescent="0.25">
      <c r="E7855" s="26"/>
    </row>
    <row r="7856" spans="5:5" x14ac:dyDescent="0.25">
      <c r="E7856" s="26"/>
    </row>
    <row r="7857" spans="5:5" x14ac:dyDescent="0.25">
      <c r="E7857" s="26"/>
    </row>
    <row r="7858" spans="5:5" x14ac:dyDescent="0.25">
      <c r="E7858" s="26"/>
    </row>
    <row r="7859" spans="5:5" x14ac:dyDescent="0.25">
      <c r="E7859" s="26"/>
    </row>
    <row r="7860" spans="5:5" x14ac:dyDescent="0.25">
      <c r="E7860" s="26"/>
    </row>
    <row r="7861" spans="5:5" x14ac:dyDescent="0.25">
      <c r="E7861" s="26"/>
    </row>
    <row r="7862" spans="5:5" x14ac:dyDescent="0.25">
      <c r="E7862" s="26"/>
    </row>
    <row r="7863" spans="5:5" x14ac:dyDescent="0.25">
      <c r="E7863" s="26"/>
    </row>
    <row r="7864" spans="5:5" x14ac:dyDescent="0.25">
      <c r="E7864" s="26"/>
    </row>
    <row r="7865" spans="5:5" x14ac:dyDescent="0.25">
      <c r="E7865" s="26"/>
    </row>
    <row r="7866" spans="5:5" x14ac:dyDescent="0.25">
      <c r="E7866" s="26"/>
    </row>
    <row r="7867" spans="5:5" x14ac:dyDescent="0.25">
      <c r="E7867" s="26"/>
    </row>
    <row r="7868" spans="5:5" x14ac:dyDescent="0.25">
      <c r="E7868" s="26"/>
    </row>
    <row r="7869" spans="5:5" x14ac:dyDescent="0.25">
      <c r="E7869" s="26"/>
    </row>
    <row r="7870" spans="5:5" x14ac:dyDescent="0.25">
      <c r="E7870" s="26"/>
    </row>
    <row r="7871" spans="5:5" x14ac:dyDescent="0.25">
      <c r="E7871" s="26"/>
    </row>
    <row r="7872" spans="5:5" x14ac:dyDescent="0.25">
      <c r="E7872" s="26"/>
    </row>
    <row r="7873" spans="5:5" x14ac:dyDescent="0.25">
      <c r="E7873" s="26"/>
    </row>
    <row r="7874" spans="5:5" x14ac:dyDescent="0.25">
      <c r="E7874" s="26"/>
    </row>
    <row r="7875" spans="5:5" x14ac:dyDescent="0.25">
      <c r="E7875" s="26"/>
    </row>
    <row r="7876" spans="5:5" x14ac:dyDescent="0.25">
      <c r="E7876" s="26"/>
    </row>
    <row r="7877" spans="5:5" x14ac:dyDescent="0.25">
      <c r="E7877" s="26"/>
    </row>
    <row r="7878" spans="5:5" x14ac:dyDescent="0.25">
      <c r="E7878" s="26"/>
    </row>
    <row r="7879" spans="5:5" x14ac:dyDescent="0.25">
      <c r="E7879" s="26"/>
    </row>
    <row r="7880" spans="5:5" x14ac:dyDescent="0.25">
      <c r="E7880" s="26"/>
    </row>
    <row r="7881" spans="5:5" x14ac:dyDescent="0.25">
      <c r="E7881" s="26"/>
    </row>
    <row r="7882" spans="5:5" x14ac:dyDescent="0.25">
      <c r="E7882" s="26"/>
    </row>
    <row r="7883" spans="5:5" x14ac:dyDescent="0.25">
      <c r="E7883" s="26"/>
    </row>
    <row r="7884" spans="5:5" x14ac:dyDescent="0.25">
      <c r="E7884" s="26"/>
    </row>
    <row r="7885" spans="5:5" x14ac:dyDescent="0.25">
      <c r="E7885" s="26"/>
    </row>
    <row r="7886" spans="5:5" x14ac:dyDescent="0.25">
      <c r="E7886" s="26"/>
    </row>
    <row r="7887" spans="5:5" x14ac:dyDescent="0.25">
      <c r="E7887" s="26"/>
    </row>
    <row r="7888" spans="5:5" x14ac:dyDescent="0.25">
      <c r="E7888" s="26"/>
    </row>
    <row r="7889" spans="5:5" x14ac:dyDescent="0.25">
      <c r="E7889" s="26"/>
    </row>
    <row r="7890" spans="5:5" x14ac:dyDescent="0.25">
      <c r="E7890" s="26"/>
    </row>
    <row r="7891" spans="5:5" x14ac:dyDescent="0.25">
      <c r="E7891" s="26"/>
    </row>
    <row r="7892" spans="5:5" x14ac:dyDescent="0.25">
      <c r="E7892" s="26"/>
    </row>
    <row r="7893" spans="5:5" x14ac:dyDescent="0.25">
      <c r="E7893" s="26"/>
    </row>
    <row r="7894" spans="5:5" x14ac:dyDescent="0.25">
      <c r="E7894" s="26"/>
    </row>
    <row r="7895" spans="5:5" x14ac:dyDescent="0.25">
      <c r="E7895" s="26"/>
    </row>
    <row r="7896" spans="5:5" x14ac:dyDescent="0.25">
      <c r="E7896" s="26"/>
    </row>
    <row r="7897" spans="5:5" x14ac:dyDescent="0.25">
      <c r="E7897" s="26"/>
    </row>
    <row r="7898" spans="5:5" x14ac:dyDescent="0.25">
      <c r="E7898" s="26"/>
    </row>
    <row r="7899" spans="5:5" x14ac:dyDescent="0.25">
      <c r="E7899" s="26"/>
    </row>
    <row r="7900" spans="5:5" x14ac:dyDescent="0.25">
      <c r="E7900" s="26"/>
    </row>
    <row r="7901" spans="5:5" x14ac:dyDescent="0.25">
      <c r="E7901" s="26"/>
    </row>
    <row r="7902" spans="5:5" x14ac:dyDescent="0.25">
      <c r="E7902" s="26"/>
    </row>
    <row r="7903" spans="5:5" x14ac:dyDescent="0.25">
      <c r="E7903" s="26"/>
    </row>
    <row r="7904" spans="5:5" x14ac:dyDescent="0.25">
      <c r="E7904" s="26"/>
    </row>
    <row r="7905" spans="5:5" x14ac:dyDescent="0.25">
      <c r="E7905" s="26"/>
    </row>
    <row r="7906" spans="5:5" x14ac:dyDescent="0.25">
      <c r="E7906" s="26"/>
    </row>
    <row r="7907" spans="5:5" x14ac:dyDescent="0.25">
      <c r="E7907" s="26"/>
    </row>
    <row r="7908" spans="5:5" x14ac:dyDescent="0.25">
      <c r="E7908" s="26"/>
    </row>
    <row r="7909" spans="5:5" x14ac:dyDescent="0.25">
      <c r="E7909" s="26"/>
    </row>
    <row r="7910" spans="5:5" x14ac:dyDescent="0.25">
      <c r="E7910" s="26"/>
    </row>
    <row r="7911" spans="5:5" x14ac:dyDescent="0.25">
      <c r="E7911" s="26"/>
    </row>
    <row r="7912" spans="5:5" x14ac:dyDescent="0.25">
      <c r="E7912" s="26"/>
    </row>
    <row r="7913" spans="5:5" x14ac:dyDescent="0.25">
      <c r="E7913" s="26"/>
    </row>
    <row r="7914" spans="5:5" x14ac:dyDescent="0.25">
      <c r="E7914" s="26"/>
    </row>
    <row r="7915" spans="5:5" x14ac:dyDescent="0.25">
      <c r="E7915" s="26"/>
    </row>
    <row r="7916" spans="5:5" x14ac:dyDescent="0.25">
      <c r="E7916" s="26"/>
    </row>
    <row r="7917" spans="5:5" x14ac:dyDescent="0.25">
      <c r="E7917" s="26"/>
    </row>
    <row r="7918" spans="5:5" x14ac:dyDescent="0.25">
      <c r="E7918" s="26"/>
    </row>
    <row r="7919" spans="5:5" x14ac:dyDescent="0.25">
      <c r="E7919" s="26"/>
    </row>
    <row r="7920" spans="5:5" x14ac:dyDescent="0.25">
      <c r="E7920" s="26"/>
    </row>
    <row r="7921" spans="5:5" x14ac:dyDescent="0.25">
      <c r="E7921" s="26"/>
    </row>
    <row r="7922" spans="5:5" x14ac:dyDescent="0.25">
      <c r="E7922" s="26"/>
    </row>
    <row r="7923" spans="5:5" x14ac:dyDescent="0.25">
      <c r="E7923" s="26"/>
    </row>
    <row r="7924" spans="5:5" x14ac:dyDescent="0.25">
      <c r="E7924" s="26"/>
    </row>
    <row r="7925" spans="5:5" x14ac:dyDescent="0.25">
      <c r="E7925" s="26"/>
    </row>
    <row r="7926" spans="5:5" x14ac:dyDescent="0.25">
      <c r="E7926" s="26"/>
    </row>
    <row r="7927" spans="5:5" x14ac:dyDescent="0.25">
      <c r="E7927" s="26"/>
    </row>
    <row r="7928" spans="5:5" x14ac:dyDescent="0.25">
      <c r="E7928" s="26"/>
    </row>
    <row r="7929" spans="5:5" x14ac:dyDescent="0.25">
      <c r="E7929" s="26"/>
    </row>
    <row r="7930" spans="5:5" x14ac:dyDescent="0.25">
      <c r="E7930" s="26"/>
    </row>
    <row r="7931" spans="5:5" x14ac:dyDescent="0.25">
      <c r="E7931" s="26"/>
    </row>
    <row r="7932" spans="5:5" x14ac:dyDescent="0.25">
      <c r="E7932" s="26"/>
    </row>
    <row r="7933" spans="5:5" x14ac:dyDescent="0.25">
      <c r="E7933" s="26"/>
    </row>
    <row r="7934" spans="5:5" x14ac:dyDescent="0.25">
      <c r="E7934" s="26"/>
    </row>
    <row r="7935" spans="5:5" x14ac:dyDescent="0.25">
      <c r="E7935" s="26"/>
    </row>
    <row r="7936" spans="5:5" x14ac:dyDescent="0.25">
      <c r="E7936" s="26"/>
    </row>
    <row r="7937" spans="5:5" x14ac:dyDescent="0.25">
      <c r="E7937" s="26"/>
    </row>
    <row r="7938" spans="5:5" x14ac:dyDescent="0.25">
      <c r="E7938" s="26"/>
    </row>
    <row r="7939" spans="5:5" x14ac:dyDescent="0.25">
      <c r="E7939" s="26"/>
    </row>
    <row r="7940" spans="5:5" x14ac:dyDescent="0.25">
      <c r="E7940" s="26"/>
    </row>
    <row r="7941" spans="5:5" x14ac:dyDescent="0.25">
      <c r="E7941" s="26"/>
    </row>
    <row r="7942" spans="5:5" x14ac:dyDescent="0.25">
      <c r="E7942" s="26"/>
    </row>
    <row r="7943" spans="5:5" x14ac:dyDescent="0.25">
      <c r="E7943" s="26"/>
    </row>
    <row r="7944" spans="5:5" x14ac:dyDescent="0.25">
      <c r="E7944" s="26"/>
    </row>
    <row r="7945" spans="5:5" x14ac:dyDescent="0.25">
      <c r="E7945" s="26"/>
    </row>
    <row r="7946" spans="5:5" x14ac:dyDescent="0.25">
      <c r="E7946" s="26"/>
    </row>
    <row r="7947" spans="5:5" x14ac:dyDescent="0.25">
      <c r="E7947" s="26"/>
    </row>
    <row r="7948" spans="5:5" x14ac:dyDescent="0.25">
      <c r="E7948" s="26"/>
    </row>
    <row r="7949" spans="5:5" x14ac:dyDescent="0.25">
      <c r="E7949" s="26"/>
    </row>
    <row r="7950" spans="5:5" x14ac:dyDescent="0.25">
      <c r="E7950" s="26"/>
    </row>
    <row r="7951" spans="5:5" x14ac:dyDescent="0.25">
      <c r="E7951" s="26"/>
    </row>
    <row r="7952" spans="5:5" x14ac:dyDescent="0.25">
      <c r="E7952" s="26"/>
    </row>
    <row r="7953" spans="5:5" x14ac:dyDescent="0.25">
      <c r="E7953" s="26"/>
    </row>
    <row r="7954" spans="5:5" x14ac:dyDescent="0.25">
      <c r="E7954" s="26"/>
    </row>
    <row r="7955" spans="5:5" x14ac:dyDescent="0.25">
      <c r="E7955" s="26"/>
    </row>
    <row r="7956" spans="5:5" x14ac:dyDescent="0.25">
      <c r="E7956" s="26"/>
    </row>
    <row r="7957" spans="5:5" x14ac:dyDescent="0.25">
      <c r="E7957" s="26"/>
    </row>
    <row r="7958" spans="5:5" x14ac:dyDescent="0.25">
      <c r="E7958" s="26"/>
    </row>
    <row r="7959" spans="5:5" x14ac:dyDescent="0.25">
      <c r="E7959" s="26"/>
    </row>
    <row r="7960" spans="5:5" x14ac:dyDescent="0.25">
      <c r="E7960" s="26"/>
    </row>
    <row r="7961" spans="5:5" x14ac:dyDescent="0.25">
      <c r="E7961" s="26"/>
    </row>
    <row r="7962" spans="5:5" x14ac:dyDescent="0.25">
      <c r="E7962" s="26"/>
    </row>
    <row r="7963" spans="5:5" x14ac:dyDescent="0.25">
      <c r="E7963" s="26"/>
    </row>
    <row r="7964" spans="5:5" x14ac:dyDescent="0.25">
      <c r="E7964" s="26"/>
    </row>
    <row r="7965" spans="5:5" x14ac:dyDescent="0.25">
      <c r="E7965" s="26"/>
    </row>
    <row r="7966" spans="5:5" x14ac:dyDescent="0.25">
      <c r="E7966" s="26"/>
    </row>
    <row r="7967" spans="5:5" x14ac:dyDescent="0.25">
      <c r="E7967" s="26"/>
    </row>
    <row r="7968" spans="5:5" x14ac:dyDescent="0.25">
      <c r="E7968" s="26"/>
    </row>
    <row r="7969" spans="5:5" x14ac:dyDescent="0.25">
      <c r="E7969" s="26"/>
    </row>
    <row r="7970" spans="5:5" x14ac:dyDescent="0.25">
      <c r="E7970" s="26"/>
    </row>
    <row r="7971" spans="5:5" x14ac:dyDescent="0.25">
      <c r="E7971" s="26"/>
    </row>
    <row r="7972" spans="5:5" x14ac:dyDescent="0.25">
      <c r="E7972" s="26"/>
    </row>
    <row r="7973" spans="5:5" x14ac:dyDescent="0.25">
      <c r="E7973" s="26"/>
    </row>
    <row r="7974" spans="5:5" x14ac:dyDescent="0.25">
      <c r="E7974" s="26"/>
    </row>
    <row r="7975" spans="5:5" x14ac:dyDescent="0.25">
      <c r="E7975" s="26"/>
    </row>
    <row r="7976" spans="5:5" x14ac:dyDescent="0.25">
      <c r="E7976" s="26"/>
    </row>
    <row r="7977" spans="5:5" x14ac:dyDescent="0.25">
      <c r="E7977" s="26"/>
    </row>
    <row r="7978" spans="5:5" x14ac:dyDescent="0.25">
      <c r="E7978" s="26"/>
    </row>
    <row r="7979" spans="5:5" x14ac:dyDescent="0.25">
      <c r="E7979" s="26"/>
    </row>
    <row r="7980" spans="5:5" x14ac:dyDescent="0.25">
      <c r="E7980" s="26"/>
    </row>
    <row r="7981" spans="5:5" x14ac:dyDescent="0.25">
      <c r="E7981" s="26"/>
    </row>
    <row r="7982" spans="5:5" x14ac:dyDescent="0.25">
      <c r="E7982" s="26"/>
    </row>
    <row r="7983" spans="5:5" x14ac:dyDescent="0.25">
      <c r="E7983" s="26"/>
    </row>
    <row r="7984" spans="5:5" x14ac:dyDescent="0.25">
      <c r="E7984" s="26"/>
    </row>
    <row r="7985" spans="5:5" x14ac:dyDescent="0.25">
      <c r="E7985" s="26"/>
    </row>
    <row r="7986" spans="5:5" x14ac:dyDescent="0.25">
      <c r="E7986" s="26"/>
    </row>
    <row r="7987" spans="5:5" x14ac:dyDescent="0.25">
      <c r="E7987" s="26"/>
    </row>
    <row r="7988" spans="5:5" x14ac:dyDescent="0.25">
      <c r="E7988" s="26"/>
    </row>
    <row r="7989" spans="5:5" x14ac:dyDescent="0.25">
      <c r="E7989" s="26"/>
    </row>
    <row r="7990" spans="5:5" x14ac:dyDescent="0.25">
      <c r="E7990" s="26"/>
    </row>
    <row r="7991" spans="5:5" x14ac:dyDescent="0.25">
      <c r="E7991" s="26"/>
    </row>
    <row r="7992" spans="5:5" x14ac:dyDescent="0.25">
      <c r="E7992" s="26"/>
    </row>
    <row r="7993" spans="5:5" x14ac:dyDescent="0.25">
      <c r="E7993" s="26"/>
    </row>
    <row r="7994" spans="5:5" x14ac:dyDescent="0.25">
      <c r="E7994" s="26"/>
    </row>
    <row r="7995" spans="5:5" x14ac:dyDescent="0.25">
      <c r="E7995" s="26"/>
    </row>
    <row r="7996" spans="5:5" x14ac:dyDescent="0.25">
      <c r="E7996" s="26"/>
    </row>
    <row r="7997" spans="5:5" x14ac:dyDescent="0.25">
      <c r="E7997" s="26"/>
    </row>
    <row r="7998" spans="5:5" x14ac:dyDescent="0.25">
      <c r="E7998" s="26"/>
    </row>
    <row r="7999" spans="5:5" x14ac:dyDescent="0.25">
      <c r="E7999" s="26"/>
    </row>
    <row r="8000" spans="5:5" x14ac:dyDescent="0.25">
      <c r="E8000" s="26"/>
    </row>
    <row r="8001" spans="5:5" x14ac:dyDescent="0.25">
      <c r="E8001" s="26"/>
    </row>
    <row r="8002" spans="5:5" x14ac:dyDescent="0.25">
      <c r="E8002" s="26"/>
    </row>
    <row r="8003" spans="5:5" x14ac:dyDescent="0.25">
      <c r="E8003" s="26"/>
    </row>
    <row r="8004" spans="5:5" x14ac:dyDescent="0.25">
      <c r="E8004" s="26"/>
    </row>
    <row r="8005" spans="5:5" x14ac:dyDescent="0.25">
      <c r="E8005" s="26"/>
    </row>
    <row r="8006" spans="5:5" x14ac:dyDescent="0.25">
      <c r="E8006" s="26"/>
    </row>
    <row r="8007" spans="5:5" x14ac:dyDescent="0.25">
      <c r="E8007" s="26"/>
    </row>
    <row r="8008" spans="5:5" x14ac:dyDescent="0.25">
      <c r="E8008" s="26"/>
    </row>
    <row r="8009" spans="5:5" x14ac:dyDescent="0.25">
      <c r="E8009" s="26"/>
    </row>
    <row r="8010" spans="5:5" x14ac:dyDescent="0.25">
      <c r="E8010" s="26"/>
    </row>
    <row r="8011" spans="5:5" x14ac:dyDescent="0.25">
      <c r="E8011" s="26"/>
    </row>
    <row r="8012" spans="5:5" x14ac:dyDescent="0.25">
      <c r="E8012" s="26"/>
    </row>
    <row r="8013" spans="5:5" x14ac:dyDescent="0.25">
      <c r="E8013" s="26"/>
    </row>
    <row r="8014" spans="5:5" x14ac:dyDescent="0.25">
      <c r="E8014" s="26"/>
    </row>
    <row r="8015" spans="5:5" x14ac:dyDescent="0.25">
      <c r="E8015" s="26"/>
    </row>
    <row r="8016" spans="5:5" x14ac:dyDescent="0.25">
      <c r="E8016" s="26"/>
    </row>
    <row r="8017" spans="5:5" x14ac:dyDescent="0.25">
      <c r="E8017" s="26"/>
    </row>
    <row r="8018" spans="5:5" x14ac:dyDescent="0.25">
      <c r="E8018" s="26"/>
    </row>
    <row r="8019" spans="5:5" x14ac:dyDescent="0.25">
      <c r="E8019" s="26"/>
    </row>
    <row r="8020" spans="5:5" x14ac:dyDescent="0.25">
      <c r="E8020" s="26"/>
    </row>
    <row r="8021" spans="5:5" x14ac:dyDescent="0.25">
      <c r="E8021" s="26"/>
    </row>
    <row r="8022" spans="5:5" x14ac:dyDescent="0.25">
      <c r="E8022" s="26"/>
    </row>
    <row r="8023" spans="5:5" x14ac:dyDescent="0.25">
      <c r="E8023" s="26"/>
    </row>
    <row r="8024" spans="5:5" x14ac:dyDescent="0.25">
      <c r="E8024" s="26"/>
    </row>
    <row r="8025" spans="5:5" x14ac:dyDescent="0.25">
      <c r="E8025" s="26"/>
    </row>
    <row r="8026" spans="5:5" x14ac:dyDescent="0.25">
      <c r="E8026" s="26"/>
    </row>
    <row r="8027" spans="5:5" x14ac:dyDescent="0.25">
      <c r="E8027" s="26"/>
    </row>
    <row r="8028" spans="5:5" x14ac:dyDescent="0.25">
      <c r="E8028" s="26"/>
    </row>
    <row r="8029" spans="5:5" x14ac:dyDescent="0.25">
      <c r="E8029" s="26"/>
    </row>
    <row r="8030" spans="5:5" x14ac:dyDescent="0.25">
      <c r="E8030" s="26"/>
    </row>
    <row r="8031" spans="5:5" x14ac:dyDescent="0.25">
      <c r="E8031" s="26"/>
    </row>
    <row r="8032" spans="5:5" x14ac:dyDescent="0.25">
      <c r="E8032" s="26"/>
    </row>
    <row r="8033" spans="5:5" x14ac:dyDescent="0.25">
      <c r="E8033" s="26"/>
    </row>
    <row r="8034" spans="5:5" x14ac:dyDescent="0.25">
      <c r="E8034" s="26"/>
    </row>
    <row r="8035" spans="5:5" x14ac:dyDescent="0.25">
      <c r="E8035" s="26"/>
    </row>
    <row r="8036" spans="5:5" x14ac:dyDescent="0.25">
      <c r="E8036" s="26"/>
    </row>
    <row r="8037" spans="5:5" x14ac:dyDescent="0.25">
      <c r="E8037" s="26"/>
    </row>
    <row r="8038" spans="5:5" x14ac:dyDescent="0.25">
      <c r="E8038" s="26"/>
    </row>
    <row r="8039" spans="5:5" x14ac:dyDescent="0.25">
      <c r="E8039" s="26"/>
    </row>
    <row r="8040" spans="5:5" x14ac:dyDescent="0.25">
      <c r="E8040" s="26"/>
    </row>
    <row r="8041" spans="5:5" x14ac:dyDescent="0.25">
      <c r="E8041" s="26"/>
    </row>
    <row r="8042" spans="5:5" x14ac:dyDescent="0.25">
      <c r="E8042" s="26"/>
    </row>
    <row r="8043" spans="5:5" x14ac:dyDescent="0.25">
      <c r="E8043" s="26"/>
    </row>
    <row r="8044" spans="5:5" x14ac:dyDescent="0.25">
      <c r="E8044" s="26"/>
    </row>
    <row r="8045" spans="5:5" x14ac:dyDescent="0.25">
      <c r="E8045" s="26"/>
    </row>
    <row r="8046" spans="5:5" x14ac:dyDescent="0.25">
      <c r="E8046" s="26"/>
    </row>
    <row r="8047" spans="5:5" x14ac:dyDescent="0.25">
      <c r="E8047" s="26"/>
    </row>
    <row r="8048" spans="5:5" x14ac:dyDescent="0.25">
      <c r="E8048" s="26"/>
    </row>
    <row r="8049" spans="5:5" x14ac:dyDescent="0.25">
      <c r="E8049" s="26"/>
    </row>
    <row r="8050" spans="5:5" x14ac:dyDescent="0.25">
      <c r="E8050" s="26"/>
    </row>
    <row r="8051" spans="5:5" x14ac:dyDescent="0.25">
      <c r="E8051" s="26"/>
    </row>
    <row r="8052" spans="5:5" x14ac:dyDescent="0.25">
      <c r="E8052" s="26"/>
    </row>
    <row r="8053" spans="5:5" x14ac:dyDescent="0.25">
      <c r="E8053" s="26"/>
    </row>
    <row r="8054" spans="5:5" x14ac:dyDescent="0.25">
      <c r="E8054" s="26"/>
    </row>
    <row r="8055" spans="5:5" x14ac:dyDescent="0.25">
      <c r="E8055" s="26"/>
    </row>
    <row r="8056" spans="5:5" x14ac:dyDescent="0.25">
      <c r="E8056" s="26"/>
    </row>
    <row r="8057" spans="5:5" x14ac:dyDescent="0.25">
      <c r="E8057" s="26"/>
    </row>
    <row r="8058" spans="5:5" x14ac:dyDescent="0.25">
      <c r="E8058" s="26"/>
    </row>
    <row r="8059" spans="5:5" x14ac:dyDescent="0.25">
      <c r="E8059" s="26"/>
    </row>
    <row r="8060" spans="5:5" x14ac:dyDescent="0.25">
      <c r="E8060" s="26"/>
    </row>
    <row r="8061" spans="5:5" x14ac:dyDescent="0.25">
      <c r="E8061" s="26"/>
    </row>
    <row r="8062" spans="5:5" x14ac:dyDescent="0.25">
      <c r="E8062" s="26"/>
    </row>
    <row r="8063" spans="5:5" x14ac:dyDescent="0.25">
      <c r="E8063" s="26"/>
    </row>
    <row r="8064" spans="5:5" x14ac:dyDescent="0.25">
      <c r="E8064" s="26"/>
    </row>
    <row r="8065" spans="5:5" x14ac:dyDescent="0.25">
      <c r="E8065" s="26"/>
    </row>
    <row r="8066" spans="5:5" x14ac:dyDescent="0.25">
      <c r="E8066" s="26"/>
    </row>
    <row r="8067" spans="5:5" x14ac:dyDescent="0.25">
      <c r="E8067" s="26"/>
    </row>
    <row r="8068" spans="5:5" x14ac:dyDescent="0.25">
      <c r="E8068" s="26"/>
    </row>
    <row r="8069" spans="5:5" x14ac:dyDescent="0.25">
      <c r="E8069" s="26"/>
    </row>
    <row r="8070" spans="5:5" x14ac:dyDescent="0.25">
      <c r="E8070" s="26"/>
    </row>
    <row r="8071" spans="5:5" x14ac:dyDescent="0.25">
      <c r="E8071" s="26"/>
    </row>
    <row r="8072" spans="5:5" x14ac:dyDescent="0.25">
      <c r="E8072" s="26"/>
    </row>
    <row r="8073" spans="5:5" x14ac:dyDescent="0.25">
      <c r="E8073" s="26"/>
    </row>
    <row r="8074" spans="5:5" x14ac:dyDescent="0.25">
      <c r="E8074" s="26"/>
    </row>
    <row r="8075" spans="5:5" x14ac:dyDescent="0.25">
      <c r="E8075" s="26"/>
    </row>
    <row r="8076" spans="5:5" x14ac:dyDescent="0.25">
      <c r="E8076" s="26"/>
    </row>
    <row r="8077" spans="5:5" x14ac:dyDescent="0.25">
      <c r="E8077" s="26"/>
    </row>
    <row r="8078" spans="5:5" x14ac:dyDescent="0.25">
      <c r="E8078" s="26"/>
    </row>
    <row r="8079" spans="5:5" x14ac:dyDescent="0.25">
      <c r="E8079" s="26"/>
    </row>
    <row r="8080" spans="5:5" x14ac:dyDescent="0.25">
      <c r="E8080" s="26"/>
    </row>
    <row r="8081" spans="5:5" x14ac:dyDescent="0.25">
      <c r="E8081" s="26"/>
    </row>
    <row r="8082" spans="5:5" x14ac:dyDescent="0.25">
      <c r="E8082" s="26"/>
    </row>
    <row r="8083" spans="5:5" x14ac:dyDescent="0.25">
      <c r="E8083" s="26"/>
    </row>
    <row r="8084" spans="5:5" x14ac:dyDescent="0.25">
      <c r="E8084" s="26"/>
    </row>
    <row r="8085" spans="5:5" x14ac:dyDescent="0.25">
      <c r="E8085" s="26"/>
    </row>
    <row r="8086" spans="5:5" x14ac:dyDescent="0.25">
      <c r="E8086" s="26"/>
    </row>
    <row r="8087" spans="5:5" x14ac:dyDescent="0.25">
      <c r="E8087" s="26"/>
    </row>
    <row r="8088" spans="5:5" x14ac:dyDescent="0.25">
      <c r="E8088" s="26"/>
    </row>
    <row r="8089" spans="5:5" x14ac:dyDescent="0.25">
      <c r="E8089" s="26"/>
    </row>
    <row r="8090" spans="5:5" x14ac:dyDescent="0.25">
      <c r="E8090" s="26"/>
    </row>
    <row r="8091" spans="5:5" x14ac:dyDescent="0.25">
      <c r="E8091" s="26"/>
    </row>
    <row r="8092" spans="5:5" x14ac:dyDescent="0.25">
      <c r="E8092" s="26"/>
    </row>
    <row r="8093" spans="5:5" x14ac:dyDescent="0.25">
      <c r="E8093" s="26"/>
    </row>
    <row r="8094" spans="5:5" x14ac:dyDescent="0.25">
      <c r="E8094" s="26"/>
    </row>
    <row r="8095" spans="5:5" x14ac:dyDescent="0.25">
      <c r="E8095" s="26"/>
    </row>
    <row r="8096" spans="5:5" x14ac:dyDescent="0.25">
      <c r="E8096" s="26"/>
    </row>
    <row r="8097" spans="5:5" x14ac:dyDescent="0.25">
      <c r="E8097" s="26"/>
    </row>
    <row r="8098" spans="5:5" x14ac:dyDescent="0.25">
      <c r="E8098" s="26"/>
    </row>
    <row r="8099" spans="5:5" x14ac:dyDescent="0.25">
      <c r="E8099" s="26"/>
    </row>
    <row r="8100" spans="5:5" x14ac:dyDescent="0.25">
      <c r="E8100" s="26"/>
    </row>
    <row r="8101" spans="5:5" x14ac:dyDescent="0.25">
      <c r="E8101" s="26"/>
    </row>
    <row r="8102" spans="5:5" x14ac:dyDescent="0.25">
      <c r="E8102" s="26"/>
    </row>
    <row r="8103" spans="5:5" x14ac:dyDescent="0.25">
      <c r="E8103" s="26"/>
    </row>
    <row r="8104" spans="5:5" x14ac:dyDescent="0.25">
      <c r="E8104" s="26"/>
    </row>
    <row r="8105" spans="5:5" x14ac:dyDescent="0.25">
      <c r="E8105" s="26"/>
    </row>
    <row r="8106" spans="5:5" x14ac:dyDescent="0.25">
      <c r="E8106" s="26"/>
    </row>
    <row r="8107" spans="5:5" x14ac:dyDescent="0.25">
      <c r="E8107" s="26"/>
    </row>
    <row r="8108" spans="5:5" x14ac:dyDescent="0.25">
      <c r="E8108" s="26"/>
    </row>
    <row r="8109" spans="5:5" x14ac:dyDescent="0.25">
      <c r="E8109" s="26"/>
    </row>
    <row r="8110" spans="5:5" x14ac:dyDescent="0.25">
      <c r="E8110" s="26"/>
    </row>
    <row r="8111" spans="5:5" x14ac:dyDescent="0.25">
      <c r="E8111" s="26"/>
    </row>
    <row r="8112" spans="5:5" x14ac:dyDescent="0.25">
      <c r="E8112" s="26"/>
    </row>
    <row r="8113" spans="5:5" x14ac:dyDescent="0.25">
      <c r="E8113" s="26"/>
    </row>
    <row r="8114" spans="5:5" x14ac:dyDescent="0.25">
      <c r="E8114" s="26"/>
    </row>
    <row r="8115" spans="5:5" x14ac:dyDescent="0.25">
      <c r="E8115" s="26"/>
    </row>
    <row r="8116" spans="5:5" x14ac:dyDescent="0.25">
      <c r="E8116" s="26"/>
    </row>
    <row r="8117" spans="5:5" x14ac:dyDescent="0.25">
      <c r="E8117" s="26"/>
    </row>
    <row r="8118" spans="5:5" x14ac:dyDescent="0.25">
      <c r="E8118" s="26"/>
    </row>
    <row r="8119" spans="5:5" x14ac:dyDescent="0.25">
      <c r="E8119" s="26"/>
    </row>
    <row r="8120" spans="5:5" x14ac:dyDescent="0.25">
      <c r="E8120" s="26"/>
    </row>
    <row r="8121" spans="5:5" x14ac:dyDescent="0.25">
      <c r="E8121" s="26"/>
    </row>
    <row r="8122" spans="5:5" x14ac:dyDescent="0.25">
      <c r="E8122" s="26"/>
    </row>
    <row r="8123" spans="5:5" x14ac:dyDescent="0.25">
      <c r="E8123" s="26"/>
    </row>
    <row r="8124" spans="5:5" x14ac:dyDescent="0.25">
      <c r="E8124" s="26"/>
    </row>
    <row r="8125" spans="5:5" x14ac:dyDescent="0.25">
      <c r="E8125" s="26"/>
    </row>
    <row r="8126" spans="5:5" x14ac:dyDescent="0.25">
      <c r="E8126" s="26"/>
    </row>
    <row r="8127" spans="5:5" x14ac:dyDescent="0.25">
      <c r="E8127" s="26"/>
    </row>
    <row r="8128" spans="5:5" x14ac:dyDescent="0.25">
      <c r="E8128" s="26"/>
    </row>
    <row r="8129" spans="5:5" x14ac:dyDescent="0.25">
      <c r="E8129" s="26"/>
    </row>
    <row r="8130" spans="5:5" x14ac:dyDescent="0.25">
      <c r="E8130" s="26"/>
    </row>
    <row r="8131" spans="5:5" x14ac:dyDescent="0.25">
      <c r="E8131" s="26"/>
    </row>
    <row r="8132" spans="5:5" x14ac:dyDescent="0.25">
      <c r="E8132" s="26"/>
    </row>
    <row r="8133" spans="5:5" x14ac:dyDescent="0.25">
      <c r="E8133" s="26"/>
    </row>
    <row r="8134" spans="5:5" x14ac:dyDescent="0.25">
      <c r="E8134" s="26"/>
    </row>
    <row r="8135" spans="5:5" x14ac:dyDescent="0.25">
      <c r="E8135" s="26"/>
    </row>
    <row r="8136" spans="5:5" x14ac:dyDescent="0.25">
      <c r="E8136" s="26"/>
    </row>
    <row r="8137" spans="5:5" x14ac:dyDescent="0.25">
      <c r="E8137" s="26"/>
    </row>
    <row r="8138" spans="5:5" x14ac:dyDescent="0.25">
      <c r="E8138" s="26"/>
    </row>
    <row r="8139" spans="5:5" x14ac:dyDescent="0.25">
      <c r="E8139" s="26"/>
    </row>
    <row r="8140" spans="5:5" x14ac:dyDescent="0.25">
      <c r="E8140" s="26"/>
    </row>
    <row r="8141" spans="5:5" x14ac:dyDescent="0.25">
      <c r="E8141" s="26"/>
    </row>
    <row r="8142" spans="5:5" x14ac:dyDescent="0.25">
      <c r="E8142" s="26"/>
    </row>
    <row r="8143" spans="5:5" x14ac:dyDescent="0.25">
      <c r="E8143" s="26"/>
    </row>
    <row r="8144" spans="5:5" x14ac:dyDescent="0.25">
      <c r="E8144" s="26"/>
    </row>
    <row r="8145" spans="5:5" x14ac:dyDescent="0.25">
      <c r="E8145" s="26"/>
    </row>
    <row r="8146" spans="5:5" x14ac:dyDescent="0.25">
      <c r="E8146" s="26"/>
    </row>
    <row r="8147" spans="5:5" x14ac:dyDescent="0.25">
      <c r="E8147" s="26"/>
    </row>
    <row r="8148" spans="5:5" x14ac:dyDescent="0.25">
      <c r="E8148" s="26"/>
    </row>
    <row r="8149" spans="5:5" x14ac:dyDescent="0.25">
      <c r="E8149" s="26"/>
    </row>
    <row r="8150" spans="5:5" x14ac:dyDescent="0.25">
      <c r="E8150" s="26"/>
    </row>
    <row r="8151" spans="5:5" x14ac:dyDescent="0.25">
      <c r="E8151" s="26"/>
    </row>
    <row r="8152" spans="5:5" x14ac:dyDescent="0.25">
      <c r="E8152" s="26"/>
    </row>
    <row r="8153" spans="5:5" x14ac:dyDescent="0.25">
      <c r="E8153" s="26"/>
    </row>
    <row r="8154" spans="5:5" x14ac:dyDescent="0.25">
      <c r="E8154" s="26"/>
    </row>
    <row r="8155" spans="5:5" x14ac:dyDescent="0.25">
      <c r="E8155" s="26"/>
    </row>
    <row r="8156" spans="5:5" x14ac:dyDescent="0.25">
      <c r="E8156" s="26"/>
    </row>
    <row r="8157" spans="5:5" x14ac:dyDescent="0.25">
      <c r="E8157" s="26"/>
    </row>
    <row r="8158" spans="5:5" x14ac:dyDescent="0.25">
      <c r="E8158" s="26"/>
    </row>
    <row r="8159" spans="5:5" x14ac:dyDescent="0.25">
      <c r="E8159" s="26"/>
    </row>
    <row r="8160" spans="5:5" x14ac:dyDescent="0.25">
      <c r="E8160" s="26"/>
    </row>
    <row r="8161" spans="5:5" x14ac:dyDescent="0.25">
      <c r="E8161" s="26"/>
    </row>
    <row r="8162" spans="5:5" x14ac:dyDescent="0.25">
      <c r="E8162" s="26"/>
    </row>
    <row r="8163" spans="5:5" x14ac:dyDescent="0.25">
      <c r="E8163" s="26"/>
    </row>
    <row r="8164" spans="5:5" x14ac:dyDescent="0.25">
      <c r="E8164" s="26"/>
    </row>
    <row r="8165" spans="5:5" x14ac:dyDescent="0.25">
      <c r="E8165" s="26"/>
    </row>
    <row r="8166" spans="5:5" x14ac:dyDescent="0.25">
      <c r="E8166" s="26"/>
    </row>
    <row r="8167" spans="5:5" x14ac:dyDescent="0.25">
      <c r="E8167" s="26"/>
    </row>
    <row r="8168" spans="5:5" x14ac:dyDescent="0.25">
      <c r="E8168" s="26"/>
    </row>
    <row r="8169" spans="5:5" x14ac:dyDescent="0.25">
      <c r="E8169" s="26"/>
    </row>
    <row r="8170" spans="5:5" x14ac:dyDescent="0.25">
      <c r="E8170" s="26"/>
    </row>
    <row r="8171" spans="5:5" x14ac:dyDescent="0.25">
      <c r="E8171" s="26"/>
    </row>
    <row r="8172" spans="5:5" x14ac:dyDescent="0.25">
      <c r="E8172" s="26"/>
    </row>
    <row r="8173" spans="5:5" x14ac:dyDescent="0.25">
      <c r="E8173" s="26"/>
    </row>
    <row r="8174" spans="5:5" x14ac:dyDescent="0.25">
      <c r="E8174" s="26"/>
    </row>
    <row r="8175" spans="5:5" x14ac:dyDescent="0.25">
      <c r="E8175" s="26"/>
    </row>
    <row r="8176" spans="5:5" x14ac:dyDescent="0.25">
      <c r="E8176" s="26"/>
    </row>
    <row r="8177" spans="5:5" x14ac:dyDescent="0.25">
      <c r="E8177" s="26"/>
    </row>
    <row r="8178" spans="5:5" x14ac:dyDescent="0.25">
      <c r="E8178" s="26"/>
    </row>
    <row r="8179" spans="5:5" x14ac:dyDescent="0.25">
      <c r="E8179" s="26"/>
    </row>
    <row r="8180" spans="5:5" x14ac:dyDescent="0.25">
      <c r="E8180" s="26"/>
    </row>
    <row r="8181" spans="5:5" x14ac:dyDescent="0.25">
      <c r="E8181" s="26"/>
    </row>
    <row r="8182" spans="5:5" x14ac:dyDescent="0.25">
      <c r="E8182" s="26"/>
    </row>
    <row r="8183" spans="5:5" x14ac:dyDescent="0.25">
      <c r="E8183" s="26"/>
    </row>
    <row r="8184" spans="5:5" x14ac:dyDescent="0.25">
      <c r="E8184" s="26"/>
    </row>
    <row r="8185" spans="5:5" x14ac:dyDescent="0.25">
      <c r="E8185" s="26"/>
    </row>
    <row r="8186" spans="5:5" x14ac:dyDescent="0.25">
      <c r="E8186" s="26"/>
    </row>
    <row r="8187" spans="5:5" x14ac:dyDescent="0.25">
      <c r="E8187" s="26"/>
    </row>
    <row r="8188" spans="5:5" x14ac:dyDescent="0.25">
      <c r="E8188" s="26"/>
    </row>
    <row r="8189" spans="5:5" x14ac:dyDescent="0.25">
      <c r="E8189" s="26"/>
    </row>
    <row r="8190" spans="5:5" x14ac:dyDescent="0.25">
      <c r="E8190" s="26"/>
    </row>
    <row r="8191" spans="5:5" x14ac:dyDescent="0.25">
      <c r="E8191" s="26"/>
    </row>
    <row r="8192" spans="5:5" x14ac:dyDescent="0.25">
      <c r="E8192" s="26"/>
    </row>
    <row r="8193" spans="5:5" x14ac:dyDescent="0.25">
      <c r="E8193" s="26"/>
    </row>
    <row r="8194" spans="5:5" x14ac:dyDescent="0.25">
      <c r="E8194" s="26"/>
    </row>
    <row r="8195" spans="5:5" x14ac:dyDescent="0.25">
      <c r="E8195" s="26"/>
    </row>
    <row r="8196" spans="5:5" x14ac:dyDescent="0.25">
      <c r="E8196" s="26"/>
    </row>
    <row r="8197" spans="5:5" x14ac:dyDescent="0.25">
      <c r="E8197" s="26"/>
    </row>
    <row r="8198" spans="5:5" x14ac:dyDescent="0.25">
      <c r="E8198" s="26"/>
    </row>
    <row r="8199" spans="5:5" x14ac:dyDescent="0.25">
      <c r="E8199" s="26"/>
    </row>
    <row r="8200" spans="5:5" x14ac:dyDescent="0.25">
      <c r="E8200" s="26"/>
    </row>
    <row r="8201" spans="5:5" x14ac:dyDescent="0.25">
      <c r="E8201" s="26"/>
    </row>
    <row r="8202" spans="5:5" x14ac:dyDescent="0.25">
      <c r="E8202" s="26"/>
    </row>
    <row r="8203" spans="5:5" x14ac:dyDescent="0.25">
      <c r="E8203" s="26"/>
    </row>
    <row r="8204" spans="5:5" x14ac:dyDescent="0.25">
      <c r="E8204" s="26"/>
    </row>
    <row r="8205" spans="5:5" x14ac:dyDescent="0.25">
      <c r="E8205" s="26"/>
    </row>
    <row r="8206" spans="5:5" x14ac:dyDescent="0.25">
      <c r="E8206" s="26"/>
    </row>
    <row r="8207" spans="5:5" x14ac:dyDescent="0.25">
      <c r="E8207" s="26"/>
    </row>
    <row r="8208" spans="5:5" x14ac:dyDescent="0.25">
      <c r="E8208" s="26"/>
    </row>
    <row r="8209" spans="5:5" x14ac:dyDescent="0.25">
      <c r="E8209" s="26"/>
    </row>
    <row r="8210" spans="5:5" x14ac:dyDescent="0.25">
      <c r="E8210" s="26"/>
    </row>
    <row r="8211" spans="5:5" x14ac:dyDescent="0.25">
      <c r="E8211" s="26"/>
    </row>
    <row r="8212" spans="5:5" x14ac:dyDescent="0.25">
      <c r="E8212" s="26"/>
    </row>
    <row r="8213" spans="5:5" x14ac:dyDescent="0.25">
      <c r="E8213" s="26"/>
    </row>
    <row r="8214" spans="5:5" x14ac:dyDescent="0.25">
      <c r="E8214" s="26"/>
    </row>
    <row r="8215" spans="5:5" x14ac:dyDescent="0.25">
      <c r="E8215" s="26"/>
    </row>
    <row r="8216" spans="5:5" x14ac:dyDescent="0.25">
      <c r="E8216" s="26"/>
    </row>
    <row r="8217" spans="5:5" x14ac:dyDescent="0.25">
      <c r="E8217" s="26"/>
    </row>
    <row r="8218" spans="5:5" x14ac:dyDescent="0.25">
      <c r="E8218" s="26"/>
    </row>
    <row r="8219" spans="5:5" x14ac:dyDescent="0.25">
      <c r="E8219" s="26"/>
    </row>
    <row r="8220" spans="5:5" x14ac:dyDescent="0.25">
      <c r="E8220" s="26"/>
    </row>
    <row r="8221" spans="5:5" x14ac:dyDescent="0.25">
      <c r="E8221" s="26"/>
    </row>
    <row r="8222" spans="5:5" x14ac:dyDescent="0.25">
      <c r="E8222" s="26"/>
    </row>
    <row r="8223" spans="5:5" x14ac:dyDescent="0.25">
      <c r="E8223" s="26"/>
    </row>
    <row r="8224" spans="5:5" x14ac:dyDescent="0.25">
      <c r="E8224" s="26"/>
    </row>
    <row r="8225" spans="5:5" x14ac:dyDescent="0.25">
      <c r="E8225" s="26"/>
    </row>
    <row r="8226" spans="5:5" x14ac:dyDescent="0.25">
      <c r="E8226" s="26"/>
    </row>
    <row r="8227" spans="5:5" x14ac:dyDescent="0.25">
      <c r="E8227" s="26"/>
    </row>
    <row r="8228" spans="5:5" x14ac:dyDescent="0.25">
      <c r="E8228" s="26"/>
    </row>
    <row r="8229" spans="5:5" x14ac:dyDescent="0.25">
      <c r="E8229" s="26"/>
    </row>
    <row r="8230" spans="5:5" x14ac:dyDescent="0.25">
      <c r="E8230" s="26"/>
    </row>
    <row r="8231" spans="5:5" x14ac:dyDescent="0.25">
      <c r="E8231" s="26"/>
    </row>
    <row r="8232" spans="5:5" x14ac:dyDescent="0.25">
      <c r="E8232" s="26"/>
    </row>
    <row r="8233" spans="5:5" x14ac:dyDescent="0.25">
      <c r="E8233" s="26"/>
    </row>
    <row r="8234" spans="5:5" x14ac:dyDescent="0.25">
      <c r="E8234" s="26"/>
    </row>
    <row r="8235" spans="5:5" x14ac:dyDescent="0.25">
      <c r="E8235" s="26"/>
    </row>
    <row r="8236" spans="5:5" x14ac:dyDescent="0.25">
      <c r="E8236" s="26"/>
    </row>
    <row r="8237" spans="5:5" x14ac:dyDescent="0.25">
      <c r="E8237" s="26"/>
    </row>
    <row r="8238" spans="5:5" x14ac:dyDescent="0.25">
      <c r="E8238" s="26"/>
    </row>
    <row r="8239" spans="5:5" x14ac:dyDescent="0.25">
      <c r="E8239" s="26"/>
    </row>
    <row r="8240" spans="5:5" x14ac:dyDescent="0.25">
      <c r="E8240" s="26"/>
    </row>
    <row r="8241" spans="5:5" x14ac:dyDescent="0.25">
      <c r="E8241" s="26"/>
    </row>
    <row r="8242" spans="5:5" x14ac:dyDescent="0.25">
      <c r="E8242" s="26"/>
    </row>
    <row r="8243" spans="5:5" x14ac:dyDescent="0.25">
      <c r="E8243" s="26"/>
    </row>
    <row r="8244" spans="5:5" x14ac:dyDescent="0.25">
      <c r="E8244" s="26"/>
    </row>
    <row r="8245" spans="5:5" x14ac:dyDescent="0.25">
      <c r="E8245" s="26"/>
    </row>
    <row r="8246" spans="5:5" x14ac:dyDescent="0.25">
      <c r="E8246" s="26"/>
    </row>
    <row r="8247" spans="5:5" x14ac:dyDescent="0.25">
      <c r="E8247" s="26"/>
    </row>
    <row r="8248" spans="5:5" x14ac:dyDescent="0.25">
      <c r="E8248" s="26"/>
    </row>
    <row r="8249" spans="5:5" x14ac:dyDescent="0.25">
      <c r="E8249" s="26"/>
    </row>
    <row r="8250" spans="5:5" x14ac:dyDescent="0.25">
      <c r="E8250" s="26"/>
    </row>
    <row r="8251" spans="5:5" x14ac:dyDescent="0.25">
      <c r="E8251" s="26"/>
    </row>
    <row r="8252" spans="5:5" x14ac:dyDescent="0.25">
      <c r="E8252" s="26"/>
    </row>
    <row r="8253" spans="5:5" x14ac:dyDescent="0.25">
      <c r="E8253" s="26"/>
    </row>
    <row r="8254" spans="5:5" x14ac:dyDescent="0.25">
      <c r="E8254" s="26"/>
    </row>
    <row r="8255" spans="5:5" x14ac:dyDescent="0.25">
      <c r="E8255" s="26"/>
    </row>
    <row r="8256" spans="5:5" x14ac:dyDescent="0.25">
      <c r="E8256" s="26"/>
    </row>
    <row r="8257" spans="5:5" x14ac:dyDescent="0.25">
      <c r="E8257" s="26"/>
    </row>
    <row r="8258" spans="5:5" x14ac:dyDescent="0.25">
      <c r="E8258" s="26"/>
    </row>
    <row r="8259" spans="5:5" x14ac:dyDescent="0.25">
      <c r="E8259" s="26"/>
    </row>
    <row r="8260" spans="5:5" x14ac:dyDescent="0.25">
      <c r="E8260" s="26"/>
    </row>
    <row r="8261" spans="5:5" x14ac:dyDescent="0.25">
      <c r="E8261" s="26"/>
    </row>
    <row r="8262" spans="5:5" x14ac:dyDescent="0.25">
      <c r="E8262" s="26"/>
    </row>
    <row r="8263" spans="5:5" x14ac:dyDescent="0.25">
      <c r="E8263" s="26"/>
    </row>
    <row r="8264" spans="5:5" x14ac:dyDescent="0.25">
      <c r="E8264" s="26"/>
    </row>
    <row r="8265" spans="5:5" x14ac:dyDescent="0.25">
      <c r="E8265" s="26"/>
    </row>
    <row r="8266" spans="5:5" x14ac:dyDescent="0.25">
      <c r="E8266" s="26"/>
    </row>
    <row r="8267" spans="5:5" x14ac:dyDescent="0.25">
      <c r="E8267" s="26"/>
    </row>
    <row r="8268" spans="5:5" x14ac:dyDescent="0.25">
      <c r="E8268" s="26"/>
    </row>
    <row r="8269" spans="5:5" x14ac:dyDescent="0.25">
      <c r="E8269" s="26"/>
    </row>
    <row r="8270" spans="5:5" x14ac:dyDescent="0.25">
      <c r="E8270" s="26"/>
    </row>
    <row r="8271" spans="5:5" x14ac:dyDescent="0.25">
      <c r="E8271" s="26"/>
    </row>
    <row r="8272" spans="5:5" x14ac:dyDescent="0.25">
      <c r="E8272" s="26"/>
    </row>
    <row r="8273" spans="5:5" x14ac:dyDescent="0.25">
      <c r="E8273" s="26"/>
    </row>
    <row r="8274" spans="5:5" x14ac:dyDescent="0.25">
      <c r="E8274" s="26"/>
    </row>
    <row r="8275" spans="5:5" x14ac:dyDescent="0.25">
      <c r="E8275" s="26"/>
    </row>
    <row r="8276" spans="5:5" x14ac:dyDescent="0.25">
      <c r="E8276" s="26"/>
    </row>
    <row r="8277" spans="5:5" x14ac:dyDescent="0.25">
      <c r="E8277" s="26"/>
    </row>
    <row r="8278" spans="5:5" x14ac:dyDescent="0.25">
      <c r="E8278" s="26"/>
    </row>
    <row r="8279" spans="5:5" x14ac:dyDescent="0.25">
      <c r="E8279" s="26"/>
    </row>
    <row r="8280" spans="5:5" x14ac:dyDescent="0.25">
      <c r="E8280" s="26"/>
    </row>
    <row r="8281" spans="5:5" x14ac:dyDescent="0.25">
      <c r="E8281" s="26"/>
    </row>
    <row r="8282" spans="5:5" x14ac:dyDescent="0.25">
      <c r="E8282" s="26"/>
    </row>
    <row r="8283" spans="5:5" x14ac:dyDescent="0.25">
      <c r="E8283" s="26"/>
    </row>
    <row r="8284" spans="5:5" x14ac:dyDescent="0.25">
      <c r="E8284" s="26"/>
    </row>
    <row r="8285" spans="5:5" x14ac:dyDescent="0.25">
      <c r="E8285" s="26"/>
    </row>
    <row r="8286" spans="5:5" x14ac:dyDescent="0.25">
      <c r="E8286" s="26"/>
    </row>
    <row r="8287" spans="5:5" x14ac:dyDescent="0.25">
      <c r="E8287" s="26"/>
    </row>
    <row r="8288" spans="5:5" x14ac:dyDescent="0.25">
      <c r="E8288" s="26"/>
    </row>
    <row r="8289" spans="5:5" x14ac:dyDescent="0.25">
      <c r="E8289" s="26"/>
    </row>
    <row r="8290" spans="5:5" x14ac:dyDescent="0.25">
      <c r="E8290" s="26"/>
    </row>
    <row r="8291" spans="5:5" x14ac:dyDescent="0.25">
      <c r="E8291" s="26"/>
    </row>
    <row r="8292" spans="5:5" x14ac:dyDescent="0.25">
      <c r="E8292" s="26"/>
    </row>
    <row r="8293" spans="5:5" x14ac:dyDescent="0.25">
      <c r="E8293" s="26"/>
    </row>
    <row r="8294" spans="5:5" x14ac:dyDescent="0.25">
      <c r="E8294" s="26"/>
    </row>
    <row r="8295" spans="5:5" x14ac:dyDescent="0.25">
      <c r="E8295" s="26"/>
    </row>
    <row r="8296" spans="5:5" x14ac:dyDescent="0.25">
      <c r="E8296" s="26"/>
    </row>
    <row r="8297" spans="5:5" x14ac:dyDescent="0.25">
      <c r="E8297" s="26"/>
    </row>
    <row r="8298" spans="5:5" x14ac:dyDescent="0.25">
      <c r="E8298" s="26"/>
    </row>
    <row r="8299" spans="5:5" x14ac:dyDescent="0.25">
      <c r="E8299" s="26"/>
    </row>
    <row r="8300" spans="5:5" x14ac:dyDescent="0.25">
      <c r="E8300" s="26"/>
    </row>
    <row r="8301" spans="5:5" x14ac:dyDescent="0.25">
      <c r="E8301" s="26"/>
    </row>
    <row r="8302" spans="5:5" x14ac:dyDescent="0.25">
      <c r="E8302" s="26"/>
    </row>
    <row r="8303" spans="5:5" x14ac:dyDescent="0.25">
      <c r="E8303" s="26"/>
    </row>
    <row r="8304" spans="5:5" x14ac:dyDescent="0.25">
      <c r="E8304" s="26"/>
    </row>
    <row r="8305" spans="5:5" x14ac:dyDescent="0.25">
      <c r="E8305" s="26"/>
    </row>
    <row r="8306" spans="5:5" x14ac:dyDescent="0.25">
      <c r="E8306" s="26"/>
    </row>
    <row r="8307" spans="5:5" x14ac:dyDescent="0.25">
      <c r="E8307" s="26"/>
    </row>
    <row r="8308" spans="5:5" x14ac:dyDescent="0.25">
      <c r="E8308" s="26"/>
    </row>
    <row r="8309" spans="5:5" x14ac:dyDescent="0.25">
      <c r="E8309" s="26"/>
    </row>
    <row r="8310" spans="5:5" x14ac:dyDescent="0.25">
      <c r="E8310" s="26"/>
    </row>
    <row r="8311" spans="5:5" x14ac:dyDescent="0.25">
      <c r="E8311" s="26"/>
    </row>
    <row r="8312" spans="5:5" x14ac:dyDescent="0.25">
      <c r="E8312" s="26"/>
    </row>
    <row r="8313" spans="5:5" x14ac:dyDescent="0.25">
      <c r="E8313" s="26"/>
    </row>
    <row r="8314" spans="5:5" x14ac:dyDescent="0.25">
      <c r="E8314" s="26"/>
    </row>
    <row r="8315" spans="5:5" x14ac:dyDescent="0.25">
      <c r="E8315" s="26"/>
    </row>
    <row r="8316" spans="5:5" x14ac:dyDescent="0.25">
      <c r="E8316" s="26"/>
    </row>
    <row r="8317" spans="5:5" x14ac:dyDescent="0.25">
      <c r="E8317" s="26"/>
    </row>
    <row r="8318" spans="5:5" x14ac:dyDescent="0.25">
      <c r="E8318" s="26"/>
    </row>
    <row r="8319" spans="5:5" x14ac:dyDescent="0.25">
      <c r="E8319" s="26"/>
    </row>
    <row r="8320" spans="5:5" x14ac:dyDescent="0.25">
      <c r="E8320" s="26"/>
    </row>
    <row r="8321" spans="5:5" x14ac:dyDescent="0.25">
      <c r="E8321" s="26"/>
    </row>
    <row r="8322" spans="5:5" x14ac:dyDescent="0.25">
      <c r="E8322" s="26"/>
    </row>
    <row r="8323" spans="5:5" x14ac:dyDescent="0.25">
      <c r="E8323" s="26"/>
    </row>
    <row r="8324" spans="5:5" x14ac:dyDescent="0.25">
      <c r="E8324" s="26"/>
    </row>
    <row r="8325" spans="5:5" x14ac:dyDescent="0.25">
      <c r="E8325" s="26"/>
    </row>
    <row r="8326" spans="5:5" x14ac:dyDescent="0.25">
      <c r="E8326" s="26"/>
    </row>
    <row r="8327" spans="5:5" x14ac:dyDescent="0.25">
      <c r="E8327" s="26"/>
    </row>
    <row r="8328" spans="5:5" x14ac:dyDescent="0.25">
      <c r="E8328" s="26"/>
    </row>
    <row r="8329" spans="5:5" x14ac:dyDescent="0.25">
      <c r="E8329" s="26"/>
    </row>
    <row r="8330" spans="5:5" x14ac:dyDescent="0.25">
      <c r="E8330" s="26"/>
    </row>
    <row r="8331" spans="5:5" x14ac:dyDescent="0.25">
      <c r="E8331" s="26"/>
    </row>
    <row r="8332" spans="5:5" x14ac:dyDescent="0.25">
      <c r="E8332" s="26"/>
    </row>
    <row r="8333" spans="5:5" x14ac:dyDescent="0.25">
      <c r="E8333" s="26"/>
    </row>
    <row r="8334" spans="5:5" x14ac:dyDescent="0.25">
      <c r="E8334" s="26"/>
    </row>
    <row r="8335" spans="5:5" x14ac:dyDescent="0.25">
      <c r="E8335" s="26"/>
    </row>
    <row r="8336" spans="5:5" x14ac:dyDescent="0.25">
      <c r="E8336" s="26"/>
    </row>
    <row r="8337" spans="5:5" x14ac:dyDescent="0.25">
      <c r="E8337" s="26"/>
    </row>
    <row r="8338" spans="5:5" x14ac:dyDescent="0.25">
      <c r="E8338" s="26"/>
    </row>
    <row r="8339" spans="5:5" x14ac:dyDescent="0.25">
      <c r="E8339" s="26"/>
    </row>
    <row r="8340" spans="5:5" x14ac:dyDescent="0.25">
      <c r="E8340" s="26"/>
    </row>
    <row r="8341" spans="5:5" x14ac:dyDescent="0.25">
      <c r="E8341" s="26"/>
    </row>
    <row r="8342" spans="5:5" x14ac:dyDescent="0.25">
      <c r="E8342" s="26"/>
    </row>
    <row r="8343" spans="5:5" x14ac:dyDescent="0.25">
      <c r="E8343" s="26"/>
    </row>
    <row r="8344" spans="5:5" x14ac:dyDescent="0.25">
      <c r="E8344" s="26"/>
    </row>
    <row r="8345" spans="5:5" x14ac:dyDescent="0.25">
      <c r="E8345" s="26"/>
    </row>
    <row r="8346" spans="5:5" x14ac:dyDescent="0.25">
      <c r="E8346" s="26"/>
    </row>
    <row r="8347" spans="5:5" x14ac:dyDescent="0.25">
      <c r="E8347" s="26"/>
    </row>
    <row r="8348" spans="5:5" x14ac:dyDescent="0.25">
      <c r="E8348" s="26"/>
    </row>
    <row r="8349" spans="5:5" x14ac:dyDescent="0.25">
      <c r="E8349" s="26"/>
    </row>
    <row r="8350" spans="5:5" x14ac:dyDescent="0.25">
      <c r="E8350" s="26"/>
    </row>
    <row r="8351" spans="5:5" x14ac:dyDescent="0.25">
      <c r="E8351" s="26"/>
    </row>
    <row r="8352" spans="5:5" x14ac:dyDescent="0.25">
      <c r="E8352" s="26"/>
    </row>
    <row r="8353" spans="5:5" x14ac:dyDescent="0.25">
      <c r="E8353" s="26"/>
    </row>
    <row r="8354" spans="5:5" x14ac:dyDescent="0.25">
      <c r="E8354" s="26"/>
    </row>
    <row r="8355" spans="5:5" x14ac:dyDescent="0.25">
      <c r="E8355" s="26"/>
    </row>
    <row r="8356" spans="5:5" x14ac:dyDescent="0.25">
      <c r="E8356" s="26"/>
    </row>
    <row r="8357" spans="5:5" x14ac:dyDescent="0.25">
      <c r="E8357" s="26"/>
    </row>
    <row r="8358" spans="5:5" x14ac:dyDescent="0.25">
      <c r="E8358" s="26"/>
    </row>
    <row r="8359" spans="5:5" x14ac:dyDescent="0.25">
      <c r="E8359" s="26"/>
    </row>
    <row r="8360" spans="5:5" x14ac:dyDescent="0.25">
      <c r="E8360" s="26"/>
    </row>
    <row r="8361" spans="5:5" x14ac:dyDescent="0.25">
      <c r="E8361" s="26"/>
    </row>
    <row r="8362" spans="5:5" x14ac:dyDescent="0.25">
      <c r="E8362" s="26"/>
    </row>
    <row r="8363" spans="5:5" x14ac:dyDescent="0.25">
      <c r="E8363" s="26"/>
    </row>
    <row r="8364" spans="5:5" x14ac:dyDescent="0.25">
      <c r="E8364" s="26"/>
    </row>
    <row r="8365" spans="5:5" x14ac:dyDescent="0.25">
      <c r="E8365" s="26"/>
    </row>
    <row r="8366" spans="5:5" x14ac:dyDescent="0.25">
      <c r="E8366" s="26"/>
    </row>
    <row r="8367" spans="5:5" x14ac:dyDescent="0.25">
      <c r="E8367" s="26"/>
    </row>
    <row r="8368" spans="5:5" x14ac:dyDescent="0.25">
      <c r="E8368" s="26"/>
    </row>
    <row r="8369" spans="5:5" x14ac:dyDescent="0.25">
      <c r="E8369" s="26"/>
    </row>
    <row r="8370" spans="5:5" x14ac:dyDescent="0.25">
      <c r="E8370" s="26"/>
    </row>
    <row r="8371" spans="5:5" x14ac:dyDescent="0.25">
      <c r="E8371" s="26"/>
    </row>
    <row r="8372" spans="5:5" x14ac:dyDescent="0.25">
      <c r="E8372" s="26"/>
    </row>
    <row r="8373" spans="5:5" x14ac:dyDescent="0.25">
      <c r="E8373" s="26"/>
    </row>
    <row r="8374" spans="5:5" x14ac:dyDescent="0.25">
      <c r="E8374" s="26"/>
    </row>
    <row r="8375" spans="5:5" x14ac:dyDescent="0.25">
      <c r="E8375" s="26"/>
    </row>
    <row r="8376" spans="5:5" x14ac:dyDescent="0.25">
      <c r="E8376" s="26"/>
    </row>
    <row r="8377" spans="5:5" x14ac:dyDescent="0.25">
      <c r="E8377" s="26"/>
    </row>
    <row r="8378" spans="5:5" x14ac:dyDescent="0.25">
      <c r="E8378" s="26"/>
    </row>
    <row r="8379" spans="5:5" x14ac:dyDescent="0.25">
      <c r="E8379" s="26"/>
    </row>
    <row r="8380" spans="5:5" x14ac:dyDescent="0.25">
      <c r="E8380" s="26"/>
    </row>
    <row r="8381" spans="5:5" x14ac:dyDescent="0.25">
      <c r="E8381" s="26"/>
    </row>
    <row r="8382" spans="5:5" x14ac:dyDescent="0.25">
      <c r="E8382" s="26"/>
    </row>
    <row r="8383" spans="5:5" x14ac:dyDescent="0.25">
      <c r="E8383" s="26"/>
    </row>
    <row r="8384" spans="5:5" x14ac:dyDescent="0.25">
      <c r="E8384" s="26"/>
    </row>
    <row r="8385" spans="5:5" x14ac:dyDescent="0.25">
      <c r="E8385" s="26"/>
    </row>
    <row r="8386" spans="5:5" x14ac:dyDescent="0.25">
      <c r="E8386" s="26"/>
    </row>
    <row r="8387" spans="5:5" x14ac:dyDescent="0.25">
      <c r="E8387" s="26"/>
    </row>
    <row r="8388" spans="5:5" x14ac:dyDescent="0.25">
      <c r="E8388" s="26"/>
    </row>
    <row r="8389" spans="5:5" x14ac:dyDescent="0.25">
      <c r="E8389" s="26"/>
    </row>
    <row r="8390" spans="5:5" x14ac:dyDescent="0.25">
      <c r="E8390" s="26"/>
    </row>
    <row r="8391" spans="5:5" x14ac:dyDescent="0.25">
      <c r="E8391" s="26"/>
    </row>
    <row r="8392" spans="5:5" x14ac:dyDescent="0.25">
      <c r="E8392" s="26"/>
    </row>
    <row r="8393" spans="5:5" x14ac:dyDescent="0.25">
      <c r="E8393" s="26"/>
    </row>
    <row r="8394" spans="5:5" x14ac:dyDescent="0.25">
      <c r="E8394" s="26"/>
    </row>
    <row r="8395" spans="5:5" x14ac:dyDescent="0.25">
      <c r="E8395" s="26"/>
    </row>
    <row r="8396" spans="5:5" x14ac:dyDescent="0.25">
      <c r="E8396" s="26"/>
    </row>
    <row r="8397" spans="5:5" x14ac:dyDescent="0.25">
      <c r="E8397" s="26"/>
    </row>
    <row r="8398" spans="5:5" x14ac:dyDescent="0.25">
      <c r="E8398" s="26"/>
    </row>
    <row r="8399" spans="5:5" x14ac:dyDescent="0.25">
      <c r="E8399" s="26"/>
    </row>
    <row r="8400" spans="5:5" x14ac:dyDescent="0.25">
      <c r="E8400" s="26"/>
    </row>
    <row r="8401" spans="5:5" x14ac:dyDescent="0.25">
      <c r="E8401" s="26"/>
    </row>
    <row r="8402" spans="5:5" x14ac:dyDescent="0.25">
      <c r="E8402" s="26"/>
    </row>
    <row r="8403" spans="5:5" x14ac:dyDescent="0.25">
      <c r="E8403" s="26"/>
    </row>
    <row r="8404" spans="5:5" x14ac:dyDescent="0.25">
      <c r="E8404" s="26"/>
    </row>
    <row r="8405" spans="5:5" x14ac:dyDescent="0.25">
      <c r="E8405" s="26"/>
    </row>
    <row r="8406" spans="5:5" x14ac:dyDescent="0.25">
      <c r="E8406" s="26"/>
    </row>
    <row r="8407" spans="5:5" x14ac:dyDescent="0.25">
      <c r="E8407" s="26"/>
    </row>
    <row r="8408" spans="5:5" x14ac:dyDescent="0.25">
      <c r="E8408" s="26"/>
    </row>
    <row r="8409" spans="5:5" x14ac:dyDescent="0.25">
      <c r="E8409" s="26"/>
    </row>
    <row r="8410" spans="5:5" x14ac:dyDescent="0.25">
      <c r="E8410" s="26"/>
    </row>
    <row r="8411" spans="5:5" x14ac:dyDescent="0.25">
      <c r="E8411" s="26"/>
    </row>
    <row r="8412" spans="5:5" x14ac:dyDescent="0.25">
      <c r="E8412" s="26"/>
    </row>
    <row r="8413" spans="5:5" x14ac:dyDescent="0.25">
      <c r="E8413" s="26"/>
    </row>
    <row r="8414" spans="5:5" x14ac:dyDescent="0.25">
      <c r="E8414" s="26"/>
    </row>
    <row r="8415" spans="5:5" x14ac:dyDescent="0.25">
      <c r="E8415" s="26"/>
    </row>
    <row r="8416" spans="5:5" x14ac:dyDescent="0.25">
      <c r="E8416" s="26"/>
    </row>
    <row r="8417" spans="5:5" x14ac:dyDescent="0.25">
      <c r="E8417" s="26"/>
    </row>
    <row r="8418" spans="5:5" x14ac:dyDescent="0.25">
      <c r="E8418" s="26"/>
    </row>
    <row r="8419" spans="5:5" x14ac:dyDescent="0.25">
      <c r="E8419" s="26"/>
    </row>
    <row r="8420" spans="5:5" x14ac:dyDescent="0.25">
      <c r="E8420" s="26"/>
    </row>
    <row r="8421" spans="5:5" x14ac:dyDescent="0.25">
      <c r="E8421" s="26"/>
    </row>
    <row r="8422" spans="5:5" x14ac:dyDescent="0.25">
      <c r="E8422" s="26"/>
    </row>
    <row r="8423" spans="5:5" x14ac:dyDescent="0.25">
      <c r="E8423" s="26"/>
    </row>
    <row r="8424" spans="5:5" x14ac:dyDescent="0.25">
      <c r="E8424" s="26"/>
    </row>
    <row r="8425" spans="5:5" x14ac:dyDescent="0.25">
      <c r="E8425" s="26"/>
    </row>
    <row r="8426" spans="5:5" x14ac:dyDescent="0.25">
      <c r="E8426" s="26"/>
    </row>
    <row r="8427" spans="5:5" x14ac:dyDescent="0.25">
      <c r="E8427" s="26"/>
    </row>
    <row r="8428" spans="5:5" x14ac:dyDescent="0.25">
      <c r="E8428" s="26"/>
    </row>
    <row r="8429" spans="5:5" x14ac:dyDescent="0.25">
      <c r="E8429" s="26"/>
    </row>
    <row r="8430" spans="5:5" x14ac:dyDescent="0.25">
      <c r="E8430" s="26"/>
    </row>
    <row r="8431" spans="5:5" x14ac:dyDescent="0.25">
      <c r="E8431" s="26"/>
    </row>
    <row r="8432" spans="5:5" x14ac:dyDescent="0.25">
      <c r="E8432" s="26"/>
    </row>
    <row r="8433" spans="5:5" x14ac:dyDescent="0.25">
      <c r="E8433" s="26"/>
    </row>
    <row r="8434" spans="5:5" x14ac:dyDescent="0.25">
      <c r="E8434" s="26"/>
    </row>
    <row r="8435" spans="5:5" x14ac:dyDescent="0.25">
      <c r="E8435" s="26"/>
    </row>
    <row r="8436" spans="5:5" x14ac:dyDescent="0.25">
      <c r="E8436" s="26"/>
    </row>
    <row r="8437" spans="5:5" x14ac:dyDescent="0.25">
      <c r="E8437" s="26"/>
    </row>
    <row r="8438" spans="5:5" x14ac:dyDescent="0.25">
      <c r="E8438" s="26"/>
    </row>
    <row r="8439" spans="5:5" x14ac:dyDescent="0.25">
      <c r="E8439" s="26"/>
    </row>
    <row r="8440" spans="5:5" x14ac:dyDescent="0.25">
      <c r="E8440" s="26"/>
    </row>
    <row r="8441" spans="5:5" x14ac:dyDescent="0.25">
      <c r="E8441" s="26"/>
    </row>
    <row r="8442" spans="5:5" x14ac:dyDescent="0.25">
      <c r="E8442" s="26"/>
    </row>
    <row r="8443" spans="5:5" x14ac:dyDescent="0.25">
      <c r="E8443" s="26"/>
    </row>
    <row r="8444" spans="5:5" x14ac:dyDescent="0.25">
      <c r="E8444" s="26"/>
    </row>
    <row r="8445" spans="5:5" x14ac:dyDescent="0.25">
      <c r="E8445" s="26"/>
    </row>
    <row r="8446" spans="5:5" x14ac:dyDescent="0.25">
      <c r="E8446" s="26"/>
    </row>
    <row r="8447" spans="5:5" x14ac:dyDescent="0.25">
      <c r="E8447" s="26"/>
    </row>
    <row r="8448" spans="5:5" x14ac:dyDescent="0.25">
      <c r="E8448" s="26"/>
    </row>
    <row r="8449" spans="5:5" x14ac:dyDescent="0.25">
      <c r="E8449" s="26"/>
    </row>
    <row r="8450" spans="5:5" x14ac:dyDescent="0.25">
      <c r="E8450" s="26"/>
    </row>
    <row r="8451" spans="5:5" x14ac:dyDescent="0.25">
      <c r="E8451" s="26"/>
    </row>
    <row r="8452" spans="5:5" x14ac:dyDescent="0.25">
      <c r="E8452" s="26"/>
    </row>
    <row r="8453" spans="5:5" x14ac:dyDescent="0.25">
      <c r="E8453" s="26"/>
    </row>
    <row r="8454" spans="5:5" x14ac:dyDescent="0.25">
      <c r="E8454" s="26"/>
    </row>
    <row r="8455" spans="5:5" x14ac:dyDescent="0.25">
      <c r="E8455" s="26"/>
    </row>
    <row r="8456" spans="5:5" x14ac:dyDescent="0.25">
      <c r="E8456" s="26"/>
    </row>
    <row r="8457" spans="5:5" x14ac:dyDescent="0.25">
      <c r="E8457" s="26"/>
    </row>
    <row r="8458" spans="5:5" x14ac:dyDescent="0.25">
      <c r="E8458" s="26"/>
    </row>
    <row r="8459" spans="5:5" x14ac:dyDescent="0.25">
      <c r="E8459" s="26"/>
    </row>
    <row r="8460" spans="5:5" x14ac:dyDescent="0.25">
      <c r="E8460" s="26"/>
    </row>
    <row r="8461" spans="5:5" x14ac:dyDescent="0.25">
      <c r="E8461" s="26"/>
    </row>
    <row r="8462" spans="5:5" x14ac:dyDescent="0.25">
      <c r="E8462" s="26"/>
    </row>
    <row r="8463" spans="5:5" x14ac:dyDescent="0.25">
      <c r="E8463" s="26"/>
    </row>
    <row r="8464" spans="5:5" x14ac:dyDescent="0.25">
      <c r="E8464" s="26"/>
    </row>
    <row r="8465" spans="5:5" x14ac:dyDescent="0.25">
      <c r="E8465" s="26"/>
    </row>
    <row r="8466" spans="5:5" x14ac:dyDescent="0.25">
      <c r="E8466" s="26"/>
    </row>
    <row r="8467" spans="5:5" x14ac:dyDescent="0.25">
      <c r="E8467" s="26"/>
    </row>
    <row r="8468" spans="5:5" x14ac:dyDescent="0.25">
      <c r="E8468" s="26"/>
    </row>
    <row r="8469" spans="5:5" x14ac:dyDescent="0.25">
      <c r="E8469" s="26"/>
    </row>
    <row r="8470" spans="5:5" x14ac:dyDescent="0.25">
      <c r="E8470" s="26"/>
    </row>
    <row r="8471" spans="5:5" x14ac:dyDescent="0.25">
      <c r="E8471" s="26"/>
    </row>
    <row r="8472" spans="5:5" x14ac:dyDescent="0.25">
      <c r="E8472" s="26"/>
    </row>
    <row r="8473" spans="5:5" x14ac:dyDescent="0.25">
      <c r="E8473" s="26"/>
    </row>
    <row r="8474" spans="5:5" x14ac:dyDescent="0.25">
      <c r="E8474" s="26"/>
    </row>
    <row r="8475" spans="5:5" x14ac:dyDescent="0.25">
      <c r="E8475" s="26"/>
    </row>
    <row r="8476" spans="5:5" x14ac:dyDescent="0.25">
      <c r="E8476" s="26"/>
    </row>
    <row r="8477" spans="5:5" x14ac:dyDescent="0.25">
      <c r="E8477" s="26"/>
    </row>
    <row r="8478" spans="5:5" x14ac:dyDescent="0.25">
      <c r="E8478" s="26"/>
    </row>
    <row r="8479" spans="5:5" x14ac:dyDescent="0.25">
      <c r="E8479" s="26"/>
    </row>
    <row r="8480" spans="5:5" x14ac:dyDescent="0.25">
      <c r="E8480" s="26"/>
    </row>
    <row r="8481" spans="5:5" x14ac:dyDescent="0.25">
      <c r="E8481" s="26"/>
    </row>
    <row r="8482" spans="5:5" x14ac:dyDescent="0.25">
      <c r="E8482" s="26"/>
    </row>
    <row r="8483" spans="5:5" x14ac:dyDescent="0.25">
      <c r="E8483" s="26"/>
    </row>
    <row r="8484" spans="5:5" x14ac:dyDescent="0.25">
      <c r="E8484" s="26"/>
    </row>
    <row r="8485" spans="5:5" x14ac:dyDescent="0.25">
      <c r="E8485" s="26"/>
    </row>
    <row r="8486" spans="5:5" x14ac:dyDescent="0.25">
      <c r="E8486" s="26"/>
    </row>
    <row r="8487" spans="5:5" x14ac:dyDescent="0.25">
      <c r="E8487" s="26"/>
    </row>
    <row r="8488" spans="5:5" x14ac:dyDescent="0.25">
      <c r="E8488" s="26"/>
    </row>
    <row r="8489" spans="5:5" x14ac:dyDescent="0.25">
      <c r="E8489" s="26"/>
    </row>
    <row r="8490" spans="5:5" x14ac:dyDescent="0.25">
      <c r="E8490" s="26"/>
    </row>
    <row r="8491" spans="5:5" x14ac:dyDescent="0.25">
      <c r="E8491" s="26"/>
    </row>
    <row r="8492" spans="5:5" x14ac:dyDescent="0.25">
      <c r="E8492" s="26"/>
    </row>
    <row r="8493" spans="5:5" x14ac:dyDescent="0.25">
      <c r="E8493" s="26"/>
    </row>
    <row r="8494" spans="5:5" x14ac:dyDescent="0.25">
      <c r="E8494" s="26"/>
    </row>
    <row r="8495" spans="5:5" x14ac:dyDescent="0.25">
      <c r="E8495" s="26"/>
    </row>
    <row r="8496" spans="5:5" x14ac:dyDescent="0.25">
      <c r="E8496" s="26"/>
    </row>
    <row r="8497" spans="5:5" x14ac:dyDescent="0.25">
      <c r="E8497" s="26"/>
    </row>
    <row r="8498" spans="5:5" x14ac:dyDescent="0.25">
      <c r="E8498" s="26"/>
    </row>
    <row r="8499" spans="5:5" x14ac:dyDescent="0.25">
      <c r="E8499" s="26"/>
    </row>
    <row r="8500" spans="5:5" x14ac:dyDescent="0.25">
      <c r="E8500" s="26"/>
    </row>
    <row r="8501" spans="5:5" x14ac:dyDescent="0.25">
      <c r="E8501" s="26"/>
    </row>
    <row r="8502" spans="5:5" x14ac:dyDescent="0.25">
      <c r="E8502" s="26"/>
    </row>
    <row r="8503" spans="5:5" x14ac:dyDescent="0.25">
      <c r="E8503" s="26"/>
    </row>
    <row r="8504" spans="5:5" x14ac:dyDescent="0.25">
      <c r="E8504" s="26"/>
    </row>
    <row r="8505" spans="5:5" x14ac:dyDescent="0.25">
      <c r="E8505" s="26"/>
    </row>
    <row r="8506" spans="5:5" x14ac:dyDescent="0.25">
      <c r="E8506" s="26"/>
    </row>
    <row r="8507" spans="5:5" x14ac:dyDescent="0.25">
      <c r="E8507" s="26"/>
    </row>
    <row r="8508" spans="5:5" x14ac:dyDescent="0.25">
      <c r="E8508" s="26"/>
    </row>
    <row r="8509" spans="5:5" x14ac:dyDescent="0.25">
      <c r="E8509" s="26"/>
    </row>
    <row r="8510" spans="5:5" x14ac:dyDescent="0.25">
      <c r="E8510" s="26"/>
    </row>
    <row r="8511" spans="5:5" x14ac:dyDescent="0.25">
      <c r="E8511" s="26"/>
    </row>
    <row r="8512" spans="5:5" x14ac:dyDescent="0.25">
      <c r="E8512" s="26"/>
    </row>
    <row r="8513" spans="5:5" x14ac:dyDescent="0.25">
      <c r="E8513" s="26"/>
    </row>
    <row r="8514" spans="5:5" x14ac:dyDescent="0.25">
      <c r="E8514" s="26"/>
    </row>
    <row r="8515" spans="5:5" x14ac:dyDescent="0.25">
      <c r="E8515" s="26"/>
    </row>
    <row r="8516" spans="5:5" x14ac:dyDescent="0.25">
      <c r="E8516" s="26"/>
    </row>
    <row r="8517" spans="5:5" x14ac:dyDescent="0.25">
      <c r="E8517" s="26"/>
    </row>
    <row r="8518" spans="5:5" x14ac:dyDescent="0.25">
      <c r="E8518" s="26"/>
    </row>
    <row r="8519" spans="5:5" x14ac:dyDescent="0.25">
      <c r="E8519" s="26"/>
    </row>
    <row r="8520" spans="5:5" x14ac:dyDescent="0.25">
      <c r="E8520" s="26"/>
    </row>
    <row r="8521" spans="5:5" x14ac:dyDescent="0.25">
      <c r="E8521" s="26"/>
    </row>
    <row r="8522" spans="5:5" x14ac:dyDescent="0.25">
      <c r="E8522" s="26"/>
    </row>
    <row r="8523" spans="5:5" x14ac:dyDescent="0.25">
      <c r="E8523" s="26"/>
    </row>
    <row r="8524" spans="5:5" x14ac:dyDescent="0.25">
      <c r="E8524" s="26"/>
    </row>
    <row r="8525" spans="5:5" x14ac:dyDescent="0.25">
      <c r="E8525" s="26"/>
    </row>
    <row r="8526" spans="5:5" x14ac:dyDescent="0.25">
      <c r="E8526" s="26"/>
    </row>
    <row r="8527" spans="5:5" x14ac:dyDescent="0.25">
      <c r="E8527" s="26"/>
    </row>
    <row r="8528" spans="5:5" x14ac:dyDescent="0.25">
      <c r="E8528" s="26"/>
    </row>
    <row r="8529" spans="5:5" x14ac:dyDescent="0.25">
      <c r="E8529" s="26"/>
    </row>
    <row r="8530" spans="5:5" x14ac:dyDescent="0.25">
      <c r="E8530" s="26"/>
    </row>
    <row r="8531" spans="5:5" x14ac:dyDescent="0.25">
      <c r="E8531" s="26"/>
    </row>
    <row r="8532" spans="5:5" x14ac:dyDescent="0.25">
      <c r="E8532" s="26"/>
    </row>
    <row r="8533" spans="5:5" x14ac:dyDescent="0.25">
      <c r="E8533" s="26"/>
    </row>
    <row r="8534" spans="5:5" x14ac:dyDescent="0.25">
      <c r="E8534" s="26"/>
    </row>
    <row r="8535" spans="5:5" x14ac:dyDescent="0.25">
      <c r="E8535" s="26"/>
    </row>
    <row r="8536" spans="5:5" x14ac:dyDescent="0.25">
      <c r="E8536" s="26"/>
    </row>
    <row r="8537" spans="5:5" x14ac:dyDescent="0.25">
      <c r="E8537" s="26"/>
    </row>
    <row r="8538" spans="5:5" x14ac:dyDescent="0.25">
      <c r="E8538" s="26"/>
    </row>
    <row r="8539" spans="5:5" x14ac:dyDescent="0.25">
      <c r="E8539" s="26"/>
    </row>
    <row r="8540" spans="5:5" x14ac:dyDescent="0.25">
      <c r="E8540" s="26"/>
    </row>
    <row r="8541" spans="5:5" x14ac:dyDescent="0.25">
      <c r="E8541" s="26"/>
    </row>
    <row r="8542" spans="5:5" x14ac:dyDescent="0.25">
      <c r="E8542" s="26"/>
    </row>
    <row r="8543" spans="5:5" x14ac:dyDescent="0.25">
      <c r="E8543" s="26"/>
    </row>
    <row r="8544" spans="5:5" x14ac:dyDescent="0.25">
      <c r="E8544" s="26"/>
    </row>
    <row r="8545" spans="5:5" x14ac:dyDescent="0.25">
      <c r="E8545" s="26"/>
    </row>
    <row r="8546" spans="5:5" x14ac:dyDescent="0.25">
      <c r="E8546" s="26"/>
    </row>
    <row r="8547" spans="5:5" x14ac:dyDescent="0.25">
      <c r="E8547" s="26"/>
    </row>
    <row r="8548" spans="5:5" x14ac:dyDescent="0.25">
      <c r="E8548" s="26"/>
    </row>
    <row r="8549" spans="5:5" x14ac:dyDescent="0.25">
      <c r="E8549" s="26"/>
    </row>
    <row r="8550" spans="5:5" x14ac:dyDescent="0.25">
      <c r="E8550" s="26"/>
    </row>
    <row r="8551" spans="5:5" x14ac:dyDescent="0.25">
      <c r="E8551" s="26"/>
    </row>
    <row r="8552" spans="5:5" x14ac:dyDescent="0.25">
      <c r="E8552" s="26"/>
    </row>
    <row r="8553" spans="5:5" x14ac:dyDescent="0.25">
      <c r="E8553" s="26"/>
    </row>
    <row r="8554" spans="5:5" x14ac:dyDescent="0.25">
      <c r="E8554" s="26"/>
    </row>
    <row r="8555" spans="5:5" x14ac:dyDescent="0.25">
      <c r="E8555" s="26"/>
    </row>
    <row r="8556" spans="5:5" x14ac:dyDescent="0.25">
      <c r="E8556" s="26"/>
    </row>
    <row r="8557" spans="5:5" x14ac:dyDescent="0.25">
      <c r="E8557" s="26"/>
    </row>
    <row r="8558" spans="5:5" x14ac:dyDescent="0.25">
      <c r="E8558" s="26"/>
    </row>
    <row r="8559" spans="5:5" x14ac:dyDescent="0.25">
      <c r="E8559" s="26"/>
    </row>
    <row r="8560" spans="5:5" x14ac:dyDescent="0.25">
      <c r="E8560" s="26"/>
    </row>
    <row r="8561" spans="5:5" x14ac:dyDescent="0.25">
      <c r="E8561" s="26"/>
    </row>
    <row r="8562" spans="5:5" x14ac:dyDescent="0.25">
      <c r="E8562" s="26"/>
    </row>
    <row r="8563" spans="5:5" x14ac:dyDescent="0.25">
      <c r="E8563" s="26"/>
    </row>
    <row r="8564" spans="5:5" x14ac:dyDescent="0.25">
      <c r="E8564" s="26"/>
    </row>
    <row r="8565" spans="5:5" x14ac:dyDescent="0.25">
      <c r="E8565" s="26"/>
    </row>
    <row r="8566" spans="5:5" x14ac:dyDescent="0.25">
      <c r="E8566" s="26"/>
    </row>
    <row r="8567" spans="5:5" x14ac:dyDescent="0.25">
      <c r="E8567" s="26"/>
    </row>
    <row r="8568" spans="5:5" x14ac:dyDescent="0.25">
      <c r="E8568" s="26"/>
    </row>
    <row r="8569" spans="5:5" x14ac:dyDescent="0.25">
      <c r="E8569" s="26"/>
    </row>
    <row r="8570" spans="5:5" x14ac:dyDescent="0.25">
      <c r="E8570" s="26"/>
    </row>
    <row r="8571" spans="5:5" x14ac:dyDescent="0.25">
      <c r="E8571" s="26"/>
    </row>
    <row r="8572" spans="5:5" x14ac:dyDescent="0.25">
      <c r="E8572" s="26"/>
    </row>
    <row r="8573" spans="5:5" x14ac:dyDescent="0.25">
      <c r="E8573" s="26"/>
    </row>
    <row r="8574" spans="5:5" x14ac:dyDescent="0.25">
      <c r="E8574" s="26"/>
    </row>
    <row r="8575" spans="5:5" x14ac:dyDescent="0.25">
      <c r="E8575" s="26"/>
    </row>
    <row r="8576" spans="5:5" x14ac:dyDescent="0.25">
      <c r="E8576" s="26"/>
    </row>
    <row r="8577" spans="5:5" x14ac:dyDescent="0.25">
      <c r="E8577" s="26"/>
    </row>
    <row r="8578" spans="5:5" x14ac:dyDescent="0.25">
      <c r="E8578" s="26"/>
    </row>
    <row r="8579" spans="5:5" x14ac:dyDescent="0.25">
      <c r="E8579" s="26"/>
    </row>
    <row r="8580" spans="5:5" x14ac:dyDescent="0.25">
      <c r="E8580" s="26"/>
    </row>
    <row r="8581" spans="5:5" x14ac:dyDescent="0.25">
      <c r="E8581" s="26"/>
    </row>
    <row r="8582" spans="5:5" x14ac:dyDescent="0.25">
      <c r="E8582" s="26"/>
    </row>
    <row r="8583" spans="5:5" x14ac:dyDescent="0.25">
      <c r="E8583" s="26"/>
    </row>
    <row r="8584" spans="5:5" x14ac:dyDescent="0.25">
      <c r="E8584" s="26"/>
    </row>
    <row r="8585" spans="5:5" x14ac:dyDescent="0.25">
      <c r="E8585" s="26"/>
    </row>
    <row r="8586" spans="5:5" x14ac:dyDescent="0.25">
      <c r="E8586" s="26"/>
    </row>
    <row r="8587" spans="5:5" x14ac:dyDescent="0.25">
      <c r="E8587" s="26"/>
    </row>
    <row r="8588" spans="5:5" x14ac:dyDescent="0.25">
      <c r="E8588" s="26"/>
    </row>
    <row r="8589" spans="5:5" x14ac:dyDescent="0.25">
      <c r="E8589" s="26"/>
    </row>
    <row r="8590" spans="5:5" x14ac:dyDescent="0.25">
      <c r="E8590" s="26"/>
    </row>
    <row r="8591" spans="5:5" x14ac:dyDescent="0.25">
      <c r="E8591" s="26"/>
    </row>
    <row r="8592" spans="5:5" x14ac:dyDescent="0.25">
      <c r="E8592" s="26"/>
    </row>
    <row r="8593" spans="5:5" x14ac:dyDescent="0.25">
      <c r="E8593" s="26"/>
    </row>
    <row r="8594" spans="5:5" x14ac:dyDescent="0.25">
      <c r="E8594" s="26"/>
    </row>
    <row r="8595" spans="5:5" x14ac:dyDescent="0.25">
      <c r="E8595" s="26"/>
    </row>
    <row r="8596" spans="5:5" x14ac:dyDescent="0.25">
      <c r="E8596" s="26"/>
    </row>
    <row r="8597" spans="5:5" x14ac:dyDescent="0.25">
      <c r="E8597" s="26"/>
    </row>
    <row r="8598" spans="5:5" x14ac:dyDescent="0.25">
      <c r="E8598" s="26"/>
    </row>
    <row r="8599" spans="5:5" x14ac:dyDescent="0.25">
      <c r="E8599" s="26"/>
    </row>
    <row r="8600" spans="5:5" x14ac:dyDescent="0.25">
      <c r="E8600" s="26"/>
    </row>
    <row r="8601" spans="5:5" x14ac:dyDescent="0.25">
      <c r="E8601" s="26"/>
    </row>
    <row r="8602" spans="5:5" x14ac:dyDescent="0.25">
      <c r="E8602" s="26"/>
    </row>
    <row r="8603" spans="5:5" x14ac:dyDescent="0.25">
      <c r="E8603" s="26"/>
    </row>
    <row r="8604" spans="5:5" x14ac:dyDescent="0.25">
      <c r="E8604" s="26"/>
    </row>
    <row r="8605" spans="5:5" x14ac:dyDescent="0.25">
      <c r="E8605" s="26"/>
    </row>
    <row r="8606" spans="5:5" x14ac:dyDescent="0.25">
      <c r="E8606" s="26"/>
    </row>
    <row r="8607" spans="5:5" x14ac:dyDescent="0.25">
      <c r="E8607" s="26"/>
    </row>
    <row r="8608" spans="5:5" x14ac:dyDescent="0.25">
      <c r="E8608" s="26"/>
    </row>
    <row r="8609" spans="5:5" x14ac:dyDescent="0.25">
      <c r="E8609" s="26"/>
    </row>
    <row r="8610" spans="5:5" x14ac:dyDescent="0.25">
      <c r="E8610" s="26"/>
    </row>
    <row r="8611" spans="5:5" x14ac:dyDescent="0.25">
      <c r="E8611" s="26"/>
    </row>
    <row r="8612" spans="5:5" x14ac:dyDescent="0.25">
      <c r="E8612" s="26"/>
    </row>
    <row r="8613" spans="5:5" x14ac:dyDescent="0.25">
      <c r="E8613" s="26"/>
    </row>
    <row r="8614" spans="5:5" x14ac:dyDescent="0.25">
      <c r="E8614" s="26"/>
    </row>
    <row r="8615" spans="5:5" x14ac:dyDescent="0.25">
      <c r="E8615" s="26"/>
    </row>
    <row r="8616" spans="5:5" x14ac:dyDescent="0.25">
      <c r="E8616" s="26"/>
    </row>
    <row r="8617" spans="5:5" x14ac:dyDescent="0.25">
      <c r="E8617" s="26"/>
    </row>
    <row r="8618" spans="5:5" x14ac:dyDescent="0.25">
      <c r="E8618" s="26"/>
    </row>
    <row r="8619" spans="5:5" x14ac:dyDescent="0.25">
      <c r="E8619" s="26"/>
    </row>
    <row r="8620" spans="5:5" x14ac:dyDescent="0.25">
      <c r="E8620" s="26"/>
    </row>
    <row r="8621" spans="5:5" x14ac:dyDescent="0.25">
      <c r="E8621" s="26"/>
    </row>
    <row r="8622" spans="5:5" x14ac:dyDescent="0.25">
      <c r="E8622" s="26"/>
    </row>
    <row r="8623" spans="5:5" x14ac:dyDescent="0.25">
      <c r="E8623" s="26"/>
    </row>
    <row r="8624" spans="5:5" x14ac:dyDescent="0.25">
      <c r="E8624" s="26"/>
    </row>
    <row r="8625" spans="5:5" x14ac:dyDescent="0.25">
      <c r="E8625" s="26"/>
    </row>
    <row r="8626" spans="5:5" x14ac:dyDescent="0.25">
      <c r="E8626" s="26"/>
    </row>
    <row r="8627" spans="5:5" x14ac:dyDescent="0.25">
      <c r="E8627" s="26"/>
    </row>
    <row r="8628" spans="5:5" x14ac:dyDescent="0.25">
      <c r="E8628" s="26"/>
    </row>
    <row r="8629" spans="5:5" x14ac:dyDescent="0.25">
      <c r="E8629" s="26"/>
    </row>
    <row r="8630" spans="5:5" x14ac:dyDescent="0.25">
      <c r="E8630" s="26"/>
    </row>
    <row r="8631" spans="5:5" x14ac:dyDescent="0.25">
      <c r="E8631" s="26"/>
    </row>
    <row r="8632" spans="5:5" x14ac:dyDescent="0.25">
      <c r="E8632" s="26"/>
    </row>
    <row r="8633" spans="5:5" x14ac:dyDescent="0.25">
      <c r="E8633" s="26"/>
    </row>
    <row r="8634" spans="5:5" x14ac:dyDescent="0.25">
      <c r="E8634" s="26"/>
    </row>
    <row r="8635" spans="5:5" x14ac:dyDescent="0.25">
      <c r="E8635" s="26"/>
    </row>
    <row r="8636" spans="5:5" x14ac:dyDescent="0.25">
      <c r="E8636" s="26"/>
    </row>
    <row r="8637" spans="5:5" x14ac:dyDescent="0.25">
      <c r="E8637" s="26"/>
    </row>
    <row r="8638" spans="5:5" x14ac:dyDescent="0.25">
      <c r="E8638" s="26"/>
    </row>
    <row r="8639" spans="5:5" x14ac:dyDescent="0.25">
      <c r="E8639" s="26"/>
    </row>
    <row r="8640" spans="5:5" x14ac:dyDescent="0.25">
      <c r="E8640" s="26"/>
    </row>
    <row r="8641" spans="5:5" x14ac:dyDescent="0.25">
      <c r="E8641" s="26"/>
    </row>
    <row r="8642" spans="5:5" x14ac:dyDescent="0.25">
      <c r="E8642" s="26"/>
    </row>
    <row r="8643" spans="5:5" x14ac:dyDescent="0.25">
      <c r="E8643" s="26"/>
    </row>
    <row r="8644" spans="5:5" x14ac:dyDescent="0.25">
      <c r="E8644" s="26"/>
    </row>
    <row r="8645" spans="5:5" x14ac:dyDescent="0.25">
      <c r="E8645" s="26"/>
    </row>
    <row r="8646" spans="5:5" x14ac:dyDescent="0.25">
      <c r="E8646" s="26"/>
    </row>
    <row r="8647" spans="5:5" x14ac:dyDescent="0.25">
      <c r="E8647" s="26"/>
    </row>
    <row r="8648" spans="5:5" x14ac:dyDescent="0.25">
      <c r="E8648" s="26"/>
    </row>
    <row r="8649" spans="5:5" x14ac:dyDescent="0.25">
      <c r="E8649" s="26"/>
    </row>
    <row r="8650" spans="5:5" x14ac:dyDescent="0.25">
      <c r="E8650" s="26"/>
    </row>
    <row r="8651" spans="5:5" x14ac:dyDescent="0.25">
      <c r="E8651" s="26"/>
    </row>
    <row r="8652" spans="5:5" x14ac:dyDescent="0.25">
      <c r="E8652" s="26"/>
    </row>
    <row r="8653" spans="5:5" x14ac:dyDescent="0.25">
      <c r="E8653" s="26"/>
    </row>
    <row r="8654" spans="5:5" x14ac:dyDescent="0.25">
      <c r="E8654" s="26"/>
    </row>
    <row r="8655" spans="5:5" x14ac:dyDescent="0.25">
      <c r="E8655" s="26"/>
    </row>
    <row r="8656" spans="5:5" x14ac:dyDescent="0.25">
      <c r="E8656" s="26"/>
    </row>
    <row r="8657" spans="5:5" x14ac:dyDescent="0.25">
      <c r="E8657" s="26"/>
    </row>
    <row r="8658" spans="5:5" x14ac:dyDescent="0.25">
      <c r="E8658" s="26"/>
    </row>
    <row r="8659" spans="5:5" x14ac:dyDescent="0.25">
      <c r="E8659" s="26"/>
    </row>
    <row r="8660" spans="5:5" x14ac:dyDescent="0.25">
      <c r="E8660" s="26"/>
    </row>
    <row r="8661" spans="5:5" x14ac:dyDescent="0.25">
      <c r="E8661" s="26"/>
    </row>
    <row r="8662" spans="5:5" x14ac:dyDescent="0.25">
      <c r="E8662" s="26"/>
    </row>
    <row r="8663" spans="5:5" x14ac:dyDescent="0.25">
      <c r="E8663" s="26"/>
    </row>
    <row r="8664" spans="5:5" x14ac:dyDescent="0.25">
      <c r="E8664" s="26"/>
    </row>
    <row r="8665" spans="5:5" x14ac:dyDescent="0.25">
      <c r="E8665" s="26"/>
    </row>
    <row r="8666" spans="5:5" x14ac:dyDescent="0.25">
      <c r="E8666" s="26"/>
    </row>
    <row r="8667" spans="5:5" x14ac:dyDescent="0.25">
      <c r="E8667" s="26"/>
    </row>
    <row r="8668" spans="5:5" x14ac:dyDescent="0.25">
      <c r="E8668" s="26"/>
    </row>
    <row r="8669" spans="5:5" x14ac:dyDescent="0.25">
      <c r="E8669" s="26"/>
    </row>
    <row r="8670" spans="5:5" x14ac:dyDescent="0.25">
      <c r="E8670" s="26"/>
    </row>
    <row r="8671" spans="5:5" x14ac:dyDescent="0.25">
      <c r="E8671" s="26"/>
    </row>
    <row r="8672" spans="5:5" x14ac:dyDescent="0.25">
      <c r="E8672" s="26"/>
    </row>
    <row r="8673" spans="5:5" x14ac:dyDescent="0.25">
      <c r="E8673" s="26"/>
    </row>
    <row r="8674" spans="5:5" x14ac:dyDescent="0.25">
      <c r="E8674" s="26"/>
    </row>
    <row r="8675" spans="5:5" x14ac:dyDescent="0.25">
      <c r="E8675" s="26"/>
    </row>
    <row r="8676" spans="5:5" x14ac:dyDescent="0.25">
      <c r="E8676" s="26"/>
    </row>
    <row r="8677" spans="5:5" x14ac:dyDescent="0.25">
      <c r="E8677" s="26"/>
    </row>
    <row r="8678" spans="5:5" x14ac:dyDescent="0.25">
      <c r="E8678" s="26"/>
    </row>
    <row r="8679" spans="5:5" x14ac:dyDescent="0.25">
      <c r="E8679" s="26"/>
    </row>
    <row r="8680" spans="5:5" x14ac:dyDescent="0.25">
      <c r="E8680" s="26"/>
    </row>
    <row r="8681" spans="5:5" x14ac:dyDescent="0.25">
      <c r="E8681" s="26"/>
    </row>
    <row r="8682" spans="5:5" x14ac:dyDescent="0.25">
      <c r="E8682" s="26"/>
    </row>
    <row r="8683" spans="5:5" x14ac:dyDescent="0.25">
      <c r="E8683" s="26"/>
    </row>
    <row r="8684" spans="5:5" x14ac:dyDescent="0.25">
      <c r="E8684" s="26"/>
    </row>
    <row r="8685" spans="5:5" x14ac:dyDescent="0.25">
      <c r="E8685" s="26"/>
    </row>
    <row r="8686" spans="5:5" x14ac:dyDescent="0.25">
      <c r="E8686" s="26"/>
    </row>
    <row r="8687" spans="5:5" x14ac:dyDescent="0.25">
      <c r="E8687" s="26"/>
    </row>
    <row r="8688" spans="5:5" x14ac:dyDescent="0.25">
      <c r="E8688" s="26"/>
    </row>
    <row r="8689" spans="5:5" x14ac:dyDescent="0.25">
      <c r="E8689" s="26"/>
    </row>
    <row r="8690" spans="5:5" x14ac:dyDescent="0.25">
      <c r="E8690" s="26"/>
    </row>
    <row r="8691" spans="5:5" x14ac:dyDescent="0.25">
      <c r="E8691" s="26"/>
    </row>
    <row r="8692" spans="5:5" x14ac:dyDescent="0.25">
      <c r="E8692" s="26"/>
    </row>
    <row r="8693" spans="5:5" x14ac:dyDescent="0.25">
      <c r="E8693" s="26"/>
    </row>
    <row r="8694" spans="5:5" x14ac:dyDescent="0.25">
      <c r="E8694" s="26"/>
    </row>
    <row r="8695" spans="5:5" x14ac:dyDescent="0.25">
      <c r="E8695" s="26"/>
    </row>
    <row r="8696" spans="5:5" x14ac:dyDescent="0.25">
      <c r="E8696" s="26"/>
    </row>
    <row r="8697" spans="5:5" x14ac:dyDescent="0.25">
      <c r="E8697" s="26"/>
    </row>
    <row r="8698" spans="5:5" x14ac:dyDescent="0.25">
      <c r="E8698" s="26"/>
    </row>
    <row r="8699" spans="5:5" x14ac:dyDescent="0.25">
      <c r="E8699" s="26"/>
    </row>
    <row r="8700" spans="5:5" x14ac:dyDescent="0.25">
      <c r="E8700" s="26"/>
    </row>
    <row r="8701" spans="5:5" x14ac:dyDescent="0.25">
      <c r="E8701" s="26"/>
    </row>
    <row r="8702" spans="5:5" x14ac:dyDescent="0.25">
      <c r="E8702" s="26"/>
    </row>
    <row r="8703" spans="5:5" x14ac:dyDescent="0.25">
      <c r="E8703" s="26"/>
    </row>
    <row r="8704" spans="5:5" x14ac:dyDescent="0.25">
      <c r="E8704" s="26"/>
    </row>
    <row r="8705" spans="5:5" x14ac:dyDescent="0.25">
      <c r="E8705" s="26"/>
    </row>
    <row r="8706" spans="5:5" x14ac:dyDescent="0.25">
      <c r="E8706" s="26"/>
    </row>
    <row r="8707" spans="5:5" x14ac:dyDescent="0.25">
      <c r="E8707" s="26"/>
    </row>
    <row r="8708" spans="5:5" x14ac:dyDescent="0.25">
      <c r="E8708" s="26"/>
    </row>
    <row r="8709" spans="5:5" x14ac:dyDescent="0.25">
      <c r="E8709" s="26"/>
    </row>
    <row r="8710" spans="5:5" x14ac:dyDescent="0.25">
      <c r="E8710" s="26"/>
    </row>
    <row r="8711" spans="5:5" x14ac:dyDescent="0.25">
      <c r="E8711" s="26"/>
    </row>
    <row r="8712" spans="5:5" x14ac:dyDescent="0.25">
      <c r="E8712" s="26"/>
    </row>
    <row r="8713" spans="5:5" x14ac:dyDescent="0.25">
      <c r="E8713" s="26"/>
    </row>
    <row r="8714" spans="5:5" x14ac:dyDescent="0.25">
      <c r="E8714" s="26"/>
    </row>
    <row r="8715" spans="5:5" x14ac:dyDescent="0.25">
      <c r="E8715" s="26"/>
    </row>
    <row r="8716" spans="5:5" x14ac:dyDescent="0.25">
      <c r="E8716" s="26"/>
    </row>
    <row r="8717" spans="5:5" x14ac:dyDescent="0.25">
      <c r="E8717" s="26"/>
    </row>
    <row r="8718" spans="5:5" x14ac:dyDescent="0.25">
      <c r="E8718" s="26"/>
    </row>
    <row r="8719" spans="5:5" x14ac:dyDescent="0.25">
      <c r="E8719" s="26"/>
    </row>
    <row r="8720" spans="5:5" x14ac:dyDescent="0.25">
      <c r="E8720" s="26"/>
    </row>
    <row r="8721" spans="5:5" x14ac:dyDescent="0.25">
      <c r="E8721" s="26"/>
    </row>
    <row r="8722" spans="5:5" x14ac:dyDescent="0.25">
      <c r="E8722" s="26"/>
    </row>
    <row r="8723" spans="5:5" x14ac:dyDescent="0.25">
      <c r="E8723" s="26"/>
    </row>
    <row r="8724" spans="5:5" x14ac:dyDescent="0.25">
      <c r="E8724" s="26"/>
    </row>
    <row r="8725" spans="5:5" x14ac:dyDescent="0.25">
      <c r="E8725" s="26"/>
    </row>
    <row r="8726" spans="5:5" x14ac:dyDescent="0.25">
      <c r="E8726" s="26"/>
    </row>
    <row r="8727" spans="5:5" x14ac:dyDescent="0.25">
      <c r="E8727" s="26"/>
    </row>
    <row r="8728" spans="5:5" x14ac:dyDescent="0.25">
      <c r="E8728" s="26"/>
    </row>
    <row r="8729" spans="5:5" x14ac:dyDescent="0.25">
      <c r="E8729" s="26"/>
    </row>
    <row r="8730" spans="5:5" x14ac:dyDescent="0.25">
      <c r="E8730" s="26"/>
    </row>
    <row r="8731" spans="5:5" x14ac:dyDescent="0.25">
      <c r="E8731" s="26"/>
    </row>
    <row r="8732" spans="5:5" x14ac:dyDescent="0.25">
      <c r="E8732" s="26"/>
    </row>
    <row r="8733" spans="5:5" x14ac:dyDescent="0.25">
      <c r="E8733" s="26"/>
    </row>
    <row r="8734" spans="5:5" x14ac:dyDescent="0.25">
      <c r="E8734" s="26"/>
    </row>
    <row r="8735" spans="5:5" x14ac:dyDescent="0.25">
      <c r="E8735" s="26"/>
    </row>
    <row r="8736" spans="5:5" x14ac:dyDescent="0.25">
      <c r="E8736" s="26"/>
    </row>
    <row r="8737" spans="5:5" x14ac:dyDescent="0.25">
      <c r="E8737" s="26"/>
    </row>
    <row r="8738" spans="5:5" x14ac:dyDescent="0.25">
      <c r="E8738" s="26"/>
    </row>
    <row r="8739" spans="5:5" x14ac:dyDescent="0.25">
      <c r="E8739" s="26"/>
    </row>
    <row r="8740" spans="5:5" x14ac:dyDescent="0.25">
      <c r="E8740" s="26"/>
    </row>
    <row r="8741" spans="5:5" x14ac:dyDescent="0.25">
      <c r="E8741" s="26"/>
    </row>
    <row r="8742" spans="5:5" x14ac:dyDescent="0.25">
      <c r="E8742" s="26"/>
    </row>
    <row r="8743" spans="5:5" x14ac:dyDescent="0.25">
      <c r="E8743" s="26"/>
    </row>
    <row r="8744" spans="5:5" x14ac:dyDescent="0.25">
      <c r="E8744" s="26"/>
    </row>
    <row r="8745" spans="5:5" x14ac:dyDescent="0.25">
      <c r="E8745" s="26"/>
    </row>
    <row r="8746" spans="5:5" x14ac:dyDescent="0.25">
      <c r="E8746" s="26"/>
    </row>
    <row r="8747" spans="5:5" x14ac:dyDescent="0.25">
      <c r="E8747" s="26"/>
    </row>
    <row r="8748" spans="5:5" x14ac:dyDescent="0.25">
      <c r="E8748" s="26"/>
    </row>
    <row r="8749" spans="5:5" x14ac:dyDescent="0.25">
      <c r="E8749" s="26"/>
    </row>
    <row r="8750" spans="5:5" x14ac:dyDescent="0.25">
      <c r="E8750" s="26"/>
    </row>
    <row r="8751" spans="5:5" x14ac:dyDescent="0.25">
      <c r="E8751" s="26"/>
    </row>
    <row r="8752" spans="5:5" x14ac:dyDescent="0.25">
      <c r="E8752" s="26"/>
    </row>
    <row r="8753" spans="5:5" x14ac:dyDescent="0.25">
      <c r="E8753" s="26"/>
    </row>
    <row r="8754" spans="5:5" x14ac:dyDescent="0.25">
      <c r="E8754" s="26"/>
    </row>
    <row r="8755" spans="5:5" x14ac:dyDescent="0.25">
      <c r="E8755" s="26"/>
    </row>
    <row r="8756" spans="5:5" x14ac:dyDescent="0.25">
      <c r="E8756" s="26"/>
    </row>
    <row r="8757" spans="5:5" x14ac:dyDescent="0.25">
      <c r="E8757" s="26"/>
    </row>
    <row r="8758" spans="5:5" x14ac:dyDescent="0.25">
      <c r="E8758" s="26"/>
    </row>
    <row r="8759" spans="5:5" x14ac:dyDescent="0.25">
      <c r="E8759" s="26"/>
    </row>
    <row r="8760" spans="5:5" x14ac:dyDescent="0.25">
      <c r="E8760" s="26"/>
    </row>
    <row r="8761" spans="5:5" x14ac:dyDescent="0.25">
      <c r="E8761" s="26"/>
    </row>
    <row r="8762" spans="5:5" x14ac:dyDescent="0.25">
      <c r="E8762" s="26"/>
    </row>
    <row r="8763" spans="5:5" x14ac:dyDescent="0.25">
      <c r="E8763" s="26"/>
    </row>
    <row r="8764" spans="5:5" x14ac:dyDescent="0.25">
      <c r="E8764" s="26"/>
    </row>
    <row r="8765" spans="5:5" x14ac:dyDescent="0.25">
      <c r="E8765" s="26"/>
    </row>
    <row r="8766" spans="5:5" x14ac:dyDescent="0.25">
      <c r="E8766" s="26"/>
    </row>
    <row r="8767" spans="5:5" x14ac:dyDescent="0.25">
      <c r="E8767" s="26"/>
    </row>
    <row r="8768" spans="5:5" x14ac:dyDescent="0.25">
      <c r="E8768" s="26"/>
    </row>
    <row r="8769" spans="5:5" x14ac:dyDescent="0.25">
      <c r="E8769" s="26"/>
    </row>
    <row r="8770" spans="5:5" x14ac:dyDescent="0.25">
      <c r="E8770" s="26"/>
    </row>
    <row r="8771" spans="5:5" x14ac:dyDescent="0.25">
      <c r="E8771" s="26"/>
    </row>
    <row r="8772" spans="5:5" x14ac:dyDescent="0.25">
      <c r="E8772" s="26"/>
    </row>
    <row r="8773" spans="5:5" x14ac:dyDescent="0.25">
      <c r="E8773" s="26"/>
    </row>
    <row r="8774" spans="5:5" x14ac:dyDescent="0.25">
      <c r="E8774" s="26"/>
    </row>
    <row r="8775" spans="5:5" x14ac:dyDescent="0.25">
      <c r="E8775" s="26"/>
    </row>
    <row r="8776" spans="5:5" x14ac:dyDescent="0.25">
      <c r="E8776" s="26"/>
    </row>
    <row r="8777" spans="5:5" x14ac:dyDescent="0.25">
      <c r="E8777" s="26"/>
    </row>
    <row r="8778" spans="5:5" x14ac:dyDescent="0.25">
      <c r="E8778" s="26"/>
    </row>
    <row r="8779" spans="5:5" x14ac:dyDescent="0.25">
      <c r="E8779" s="26"/>
    </row>
    <row r="8780" spans="5:5" x14ac:dyDescent="0.25">
      <c r="E8780" s="26"/>
    </row>
    <row r="8781" spans="5:5" x14ac:dyDescent="0.25">
      <c r="E8781" s="26"/>
    </row>
    <row r="8782" spans="5:5" x14ac:dyDescent="0.25">
      <c r="E8782" s="26"/>
    </row>
    <row r="8783" spans="5:5" x14ac:dyDescent="0.25">
      <c r="E8783" s="26"/>
    </row>
    <row r="8784" spans="5:5" x14ac:dyDescent="0.25">
      <c r="E8784" s="26"/>
    </row>
    <row r="8785" spans="5:5" x14ac:dyDescent="0.25">
      <c r="E8785" s="26"/>
    </row>
    <row r="8786" spans="5:5" x14ac:dyDescent="0.25">
      <c r="E8786" s="26"/>
    </row>
    <row r="8787" spans="5:5" x14ac:dyDescent="0.25">
      <c r="E8787" s="26"/>
    </row>
    <row r="8788" spans="5:5" x14ac:dyDescent="0.25">
      <c r="E8788" s="26"/>
    </row>
    <row r="8789" spans="5:5" x14ac:dyDescent="0.25">
      <c r="E8789" s="26"/>
    </row>
    <row r="8790" spans="5:5" x14ac:dyDescent="0.25">
      <c r="E8790" s="26"/>
    </row>
    <row r="8791" spans="5:5" x14ac:dyDescent="0.25">
      <c r="E8791" s="26"/>
    </row>
    <row r="8792" spans="5:5" x14ac:dyDescent="0.25">
      <c r="E8792" s="26"/>
    </row>
    <row r="8793" spans="5:5" x14ac:dyDescent="0.25">
      <c r="E8793" s="26"/>
    </row>
    <row r="8794" spans="5:5" x14ac:dyDescent="0.25">
      <c r="E8794" s="26"/>
    </row>
    <row r="8795" spans="5:5" x14ac:dyDescent="0.25">
      <c r="E8795" s="26"/>
    </row>
    <row r="8796" spans="5:5" x14ac:dyDescent="0.25">
      <c r="E8796" s="26"/>
    </row>
    <row r="8797" spans="5:5" x14ac:dyDescent="0.25">
      <c r="E8797" s="26"/>
    </row>
    <row r="8798" spans="5:5" x14ac:dyDescent="0.25">
      <c r="E8798" s="26"/>
    </row>
    <row r="8799" spans="5:5" x14ac:dyDescent="0.25">
      <c r="E8799" s="26"/>
    </row>
    <row r="8800" spans="5:5" x14ac:dyDescent="0.25">
      <c r="E8800" s="26"/>
    </row>
    <row r="8801" spans="5:5" x14ac:dyDescent="0.25">
      <c r="E8801" s="26"/>
    </row>
    <row r="8802" spans="5:5" x14ac:dyDescent="0.25">
      <c r="E8802" s="26"/>
    </row>
    <row r="8803" spans="5:5" x14ac:dyDescent="0.25">
      <c r="E8803" s="26"/>
    </row>
    <row r="8804" spans="5:5" x14ac:dyDescent="0.25">
      <c r="E8804" s="26"/>
    </row>
    <row r="8805" spans="5:5" x14ac:dyDescent="0.25">
      <c r="E8805" s="26"/>
    </row>
    <row r="8806" spans="5:5" x14ac:dyDescent="0.25">
      <c r="E8806" s="26"/>
    </row>
    <row r="8807" spans="5:5" x14ac:dyDescent="0.25">
      <c r="E8807" s="26"/>
    </row>
    <row r="8808" spans="5:5" x14ac:dyDescent="0.25">
      <c r="E8808" s="26"/>
    </row>
    <row r="8809" spans="5:5" x14ac:dyDescent="0.25">
      <c r="E8809" s="26"/>
    </row>
    <row r="8810" spans="5:5" x14ac:dyDescent="0.25">
      <c r="E8810" s="26"/>
    </row>
    <row r="8811" spans="5:5" x14ac:dyDescent="0.25">
      <c r="E8811" s="26"/>
    </row>
    <row r="8812" spans="5:5" x14ac:dyDescent="0.25">
      <c r="E8812" s="26"/>
    </row>
    <row r="8813" spans="5:5" x14ac:dyDescent="0.25">
      <c r="E8813" s="26"/>
    </row>
    <row r="8814" spans="5:5" x14ac:dyDescent="0.25">
      <c r="E8814" s="26"/>
    </row>
    <row r="8815" spans="5:5" x14ac:dyDescent="0.25">
      <c r="E8815" s="26"/>
    </row>
    <row r="8816" spans="5:5" x14ac:dyDescent="0.25">
      <c r="E8816" s="26"/>
    </row>
    <row r="8817" spans="5:5" x14ac:dyDescent="0.25">
      <c r="E8817" s="26"/>
    </row>
    <row r="8818" spans="5:5" x14ac:dyDescent="0.25">
      <c r="E8818" s="26"/>
    </row>
    <row r="8819" spans="5:5" x14ac:dyDescent="0.25">
      <c r="E8819" s="26"/>
    </row>
    <row r="8820" spans="5:5" x14ac:dyDescent="0.25">
      <c r="E8820" s="26"/>
    </row>
    <row r="8821" spans="5:5" x14ac:dyDescent="0.25">
      <c r="E8821" s="26"/>
    </row>
    <row r="8822" spans="5:5" x14ac:dyDescent="0.25">
      <c r="E8822" s="26"/>
    </row>
    <row r="8823" spans="5:5" x14ac:dyDescent="0.25">
      <c r="E8823" s="26"/>
    </row>
    <row r="8824" spans="5:5" x14ac:dyDescent="0.25">
      <c r="E8824" s="26"/>
    </row>
    <row r="8825" spans="5:5" x14ac:dyDescent="0.25">
      <c r="E8825" s="26"/>
    </row>
    <row r="8826" spans="5:5" x14ac:dyDescent="0.25">
      <c r="E8826" s="26"/>
    </row>
    <row r="8827" spans="5:5" x14ac:dyDescent="0.25">
      <c r="E8827" s="26"/>
    </row>
    <row r="8828" spans="5:5" x14ac:dyDescent="0.25">
      <c r="E8828" s="26"/>
    </row>
    <row r="8829" spans="5:5" x14ac:dyDescent="0.25">
      <c r="E8829" s="26"/>
    </row>
    <row r="8830" spans="5:5" x14ac:dyDescent="0.25">
      <c r="E8830" s="26"/>
    </row>
    <row r="8831" spans="5:5" x14ac:dyDescent="0.25">
      <c r="E8831" s="26"/>
    </row>
    <row r="8832" spans="5:5" x14ac:dyDescent="0.25">
      <c r="E8832" s="26"/>
    </row>
    <row r="8833" spans="5:5" x14ac:dyDescent="0.25">
      <c r="E8833" s="26"/>
    </row>
    <row r="8834" spans="5:5" x14ac:dyDescent="0.25">
      <c r="E8834" s="26"/>
    </row>
    <row r="8835" spans="5:5" x14ac:dyDescent="0.25">
      <c r="E8835" s="26"/>
    </row>
    <row r="8836" spans="5:5" x14ac:dyDescent="0.25">
      <c r="E8836" s="26"/>
    </row>
    <row r="8837" spans="5:5" x14ac:dyDescent="0.25">
      <c r="E8837" s="26"/>
    </row>
    <row r="8838" spans="5:5" x14ac:dyDescent="0.25">
      <c r="E8838" s="26"/>
    </row>
    <row r="8839" spans="5:5" x14ac:dyDescent="0.25">
      <c r="E8839" s="26"/>
    </row>
    <row r="8840" spans="5:5" x14ac:dyDescent="0.25">
      <c r="E8840" s="26"/>
    </row>
    <row r="8841" spans="5:5" x14ac:dyDescent="0.25">
      <c r="E8841" s="26"/>
    </row>
    <row r="8842" spans="5:5" x14ac:dyDescent="0.25">
      <c r="E8842" s="26"/>
    </row>
    <row r="8843" spans="5:5" x14ac:dyDescent="0.25">
      <c r="E8843" s="26"/>
    </row>
    <row r="8844" spans="5:5" x14ac:dyDescent="0.25">
      <c r="E8844" s="26"/>
    </row>
    <row r="8845" spans="5:5" x14ac:dyDescent="0.25">
      <c r="E8845" s="26"/>
    </row>
    <row r="8846" spans="5:5" x14ac:dyDescent="0.25">
      <c r="E8846" s="26"/>
    </row>
    <row r="8847" spans="5:5" x14ac:dyDescent="0.25">
      <c r="E8847" s="26"/>
    </row>
    <row r="8848" spans="5:5" x14ac:dyDescent="0.25">
      <c r="E8848" s="26"/>
    </row>
    <row r="8849" spans="5:5" x14ac:dyDescent="0.25">
      <c r="E8849" s="26"/>
    </row>
    <row r="8850" spans="5:5" x14ac:dyDescent="0.25">
      <c r="E8850" s="26"/>
    </row>
    <row r="8851" spans="5:5" x14ac:dyDescent="0.25">
      <c r="E8851" s="26"/>
    </row>
    <row r="8852" spans="5:5" x14ac:dyDescent="0.25">
      <c r="E8852" s="26"/>
    </row>
    <row r="8853" spans="5:5" x14ac:dyDescent="0.25">
      <c r="E8853" s="26"/>
    </row>
    <row r="8854" spans="5:5" x14ac:dyDescent="0.25">
      <c r="E8854" s="26"/>
    </row>
    <row r="8855" spans="5:5" x14ac:dyDescent="0.25">
      <c r="E8855" s="26"/>
    </row>
    <row r="8856" spans="5:5" x14ac:dyDescent="0.25">
      <c r="E8856" s="26"/>
    </row>
    <row r="8857" spans="5:5" x14ac:dyDescent="0.25">
      <c r="E8857" s="26"/>
    </row>
    <row r="8858" spans="5:5" x14ac:dyDescent="0.25">
      <c r="E8858" s="26"/>
    </row>
    <row r="8859" spans="5:5" x14ac:dyDescent="0.25">
      <c r="E8859" s="26"/>
    </row>
    <row r="8860" spans="5:5" x14ac:dyDescent="0.25">
      <c r="E8860" s="26"/>
    </row>
    <row r="8861" spans="5:5" x14ac:dyDescent="0.25">
      <c r="E8861" s="26"/>
    </row>
    <row r="8862" spans="5:5" x14ac:dyDescent="0.25">
      <c r="E8862" s="26"/>
    </row>
    <row r="8863" spans="5:5" x14ac:dyDescent="0.25">
      <c r="E8863" s="26"/>
    </row>
    <row r="8864" spans="5:5" x14ac:dyDescent="0.25">
      <c r="E8864" s="26"/>
    </row>
    <row r="8865" spans="5:5" x14ac:dyDescent="0.25">
      <c r="E8865" s="26"/>
    </row>
    <row r="8866" spans="5:5" x14ac:dyDescent="0.25">
      <c r="E8866" s="26"/>
    </row>
    <row r="8867" spans="5:5" x14ac:dyDescent="0.25">
      <c r="E8867" s="26"/>
    </row>
    <row r="8868" spans="5:5" x14ac:dyDescent="0.25">
      <c r="E8868" s="26"/>
    </row>
    <row r="8869" spans="5:5" x14ac:dyDescent="0.25">
      <c r="E8869" s="26"/>
    </row>
    <row r="8870" spans="5:5" x14ac:dyDescent="0.25">
      <c r="E8870" s="26"/>
    </row>
    <row r="8871" spans="5:5" x14ac:dyDescent="0.25">
      <c r="E8871" s="26"/>
    </row>
    <row r="8872" spans="5:5" x14ac:dyDescent="0.25">
      <c r="E8872" s="26"/>
    </row>
    <row r="8873" spans="5:5" x14ac:dyDescent="0.25">
      <c r="E8873" s="26"/>
    </row>
    <row r="8874" spans="5:5" x14ac:dyDescent="0.25">
      <c r="E8874" s="26"/>
    </row>
    <row r="8875" spans="5:5" x14ac:dyDescent="0.25">
      <c r="E8875" s="26"/>
    </row>
    <row r="8876" spans="5:5" x14ac:dyDescent="0.25">
      <c r="E8876" s="26"/>
    </row>
    <row r="8877" spans="5:5" x14ac:dyDescent="0.25">
      <c r="E8877" s="26"/>
    </row>
    <row r="8878" spans="5:5" x14ac:dyDescent="0.25">
      <c r="E8878" s="26"/>
    </row>
    <row r="8879" spans="5:5" x14ac:dyDescent="0.25">
      <c r="E8879" s="26"/>
    </row>
    <row r="8880" spans="5:5" x14ac:dyDescent="0.25">
      <c r="E8880" s="26"/>
    </row>
    <row r="8881" spans="5:5" x14ac:dyDescent="0.25">
      <c r="E8881" s="26"/>
    </row>
    <row r="8882" spans="5:5" x14ac:dyDescent="0.25">
      <c r="E8882" s="26"/>
    </row>
    <row r="8883" spans="5:5" x14ac:dyDescent="0.25">
      <c r="E8883" s="26"/>
    </row>
    <row r="8884" spans="5:5" x14ac:dyDescent="0.25">
      <c r="E8884" s="26"/>
    </row>
    <row r="8885" spans="5:5" x14ac:dyDescent="0.25">
      <c r="E8885" s="26"/>
    </row>
    <row r="8886" spans="5:5" x14ac:dyDescent="0.25">
      <c r="E8886" s="26"/>
    </row>
    <row r="8887" spans="5:5" x14ac:dyDescent="0.25">
      <c r="E8887" s="26"/>
    </row>
    <row r="8888" spans="5:5" x14ac:dyDescent="0.25">
      <c r="E8888" s="26"/>
    </row>
    <row r="8889" spans="5:5" x14ac:dyDescent="0.25">
      <c r="E8889" s="26"/>
    </row>
    <row r="8890" spans="5:5" x14ac:dyDescent="0.25">
      <c r="E8890" s="26"/>
    </row>
    <row r="8891" spans="5:5" x14ac:dyDescent="0.25">
      <c r="E8891" s="26"/>
    </row>
    <row r="8892" spans="5:5" x14ac:dyDescent="0.25">
      <c r="E8892" s="26"/>
    </row>
    <row r="8893" spans="5:5" x14ac:dyDescent="0.25">
      <c r="E8893" s="26"/>
    </row>
    <row r="8894" spans="5:5" x14ac:dyDescent="0.25">
      <c r="E8894" s="26"/>
    </row>
    <row r="8895" spans="5:5" x14ac:dyDescent="0.25">
      <c r="E8895" s="26"/>
    </row>
    <row r="8896" spans="5:5" x14ac:dyDescent="0.25">
      <c r="E8896" s="26"/>
    </row>
  </sheetData>
  <pageMargins left="0.75" right="0.75" top="1" bottom="1" header="0.5" footer="0.5"/>
  <pageSetup paperSize="9" fitToHeight="0" orientation="portrait" r:id="rId2"/>
  <headerFooter alignWithMargins="0">
    <oddFooter xml:space="preserve">&amp;LPrinting date: &amp;D&amp;CPage &amp;P / &amp;N&amp;R&amp;F - &amp;A </oddFooter>
  </headerFooter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8080"/>
    <pageSetUpPr fitToPage="1"/>
  </sheetPr>
  <dimension ref="A1:B33"/>
  <sheetViews>
    <sheetView showGridLines="0" workbookViewId="0"/>
  </sheetViews>
  <sheetFormatPr defaultColWidth="11.44140625" defaultRowHeight="13.2" x14ac:dyDescent="0.25"/>
  <cols>
    <col min="1" max="1" width="4.5546875" style="26" customWidth="1"/>
    <col min="2" max="16384" width="11.44140625" style="26"/>
  </cols>
  <sheetData>
    <row r="1" spans="1:2" ht="21" x14ac:dyDescent="0.4">
      <c r="A1" s="25" t="s">
        <v>162</v>
      </c>
    </row>
    <row r="3" spans="1:2" x14ac:dyDescent="0.25">
      <c r="B3" s="27" t="s">
        <v>163</v>
      </c>
    </row>
    <row r="5" spans="1:2" x14ac:dyDescent="0.25">
      <c r="A5" s="27">
        <v>1</v>
      </c>
      <c r="B5" s="27" t="s">
        <v>164</v>
      </c>
    </row>
    <row r="6" spans="1:2" x14ac:dyDescent="0.25">
      <c r="B6" s="36" t="s">
        <v>165</v>
      </c>
    </row>
    <row r="7" spans="1:2" x14ac:dyDescent="0.25">
      <c r="B7" s="36" t="s">
        <v>166</v>
      </c>
    </row>
    <row r="8" spans="1:2" x14ac:dyDescent="0.25">
      <c r="B8" s="36" t="s">
        <v>167</v>
      </c>
    </row>
    <row r="9" spans="1:2" x14ac:dyDescent="0.25">
      <c r="B9" s="36"/>
    </row>
    <row r="10" spans="1:2" x14ac:dyDescent="0.25">
      <c r="A10" s="27">
        <v>2</v>
      </c>
      <c r="B10" s="27" t="s">
        <v>168</v>
      </c>
    </row>
    <row r="11" spans="1:2" x14ac:dyDescent="0.25">
      <c r="B11" s="36" t="s">
        <v>169</v>
      </c>
    </row>
    <row r="12" spans="1:2" x14ac:dyDescent="0.25">
      <c r="B12" s="36" t="s">
        <v>170</v>
      </c>
    </row>
    <row r="13" spans="1:2" x14ac:dyDescent="0.25">
      <c r="B13" s="36" t="s">
        <v>171</v>
      </c>
    </row>
    <row r="15" spans="1:2" x14ac:dyDescent="0.25">
      <c r="A15" s="27">
        <v>3</v>
      </c>
      <c r="B15" s="27" t="s">
        <v>172</v>
      </c>
    </row>
    <row r="16" spans="1:2" x14ac:dyDescent="0.25">
      <c r="B16" s="36" t="s">
        <v>173</v>
      </c>
    </row>
    <row r="17" spans="1:2" x14ac:dyDescent="0.25">
      <c r="B17" s="36" t="s">
        <v>174</v>
      </c>
    </row>
    <row r="18" spans="1:2" x14ac:dyDescent="0.25">
      <c r="B18" s="36" t="s">
        <v>175</v>
      </c>
    </row>
    <row r="20" spans="1:2" x14ac:dyDescent="0.25">
      <c r="A20" s="27">
        <v>4</v>
      </c>
      <c r="B20" s="27" t="s">
        <v>176</v>
      </c>
    </row>
    <row r="21" spans="1:2" x14ac:dyDescent="0.25">
      <c r="B21" s="36" t="s">
        <v>166</v>
      </c>
    </row>
    <row r="22" spans="1:2" x14ac:dyDescent="0.25">
      <c r="B22" s="36" t="s">
        <v>177</v>
      </c>
    </row>
    <row r="24" spans="1:2" x14ac:dyDescent="0.25">
      <c r="A24" s="27">
        <v>5</v>
      </c>
      <c r="B24" s="27" t="s">
        <v>178</v>
      </c>
    </row>
    <row r="25" spans="1:2" x14ac:dyDescent="0.25">
      <c r="B25" s="36" t="s">
        <v>179</v>
      </c>
    </row>
    <row r="27" spans="1:2" x14ac:dyDescent="0.25">
      <c r="A27" s="27">
        <v>6</v>
      </c>
      <c r="B27" s="27" t="s">
        <v>180</v>
      </c>
    </row>
    <row r="28" spans="1:2" x14ac:dyDescent="0.25">
      <c r="B28" s="36" t="s">
        <v>181</v>
      </c>
    </row>
    <row r="31" spans="1:2" x14ac:dyDescent="0.25">
      <c r="B31" s="26" t="s">
        <v>182</v>
      </c>
    </row>
    <row r="33" spans="2:2" ht="17.399999999999999" x14ac:dyDescent="0.3">
      <c r="B33" s="37" t="s">
        <v>183</v>
      </c>
    </row>
  </sheetData>
  <pageMargins left="0.75" right="0.75" top="1" bottom="1" header="0.5" footer="0.5"/>
  <pageSetup paperSize="9" scale="89" fitToHeight="0" orientation="portrait" horizontalDpi="1200" verticalDpi="1200" r:id="rId1"/>
  <headerFooter alignWithMargins="0">
    <oddHeader>&amp;LRieber SapExl Reports</oddHeader>
    <oddFooter xml:space="preserve">&amp;LPrinting date: &amp;D&amp;CPage &amp;P / &amp;N&amp;R&amp;F - &amp;A 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0">
    <tabColor rgb="FFFF8080"/>
    <pageSetUpPr fitToPage="1"/>
  </sheetPr>
  <dimension ref="A1:IV1773"/>
  <sheetViews>
    <sheetView showGridLines="0" zoomScale="85" workbookViewId="0">
      <pane ySplit="14" topLeftCell="A15" activePane="bottomLeft" state="frozen"/>
      <selection activeCell="G4" sqref="G4"/>
      <selection pane="bottomLeft" activeCell="K29" sqref="K29"/>
    </sheetView>
  </sheetViews>
  <sheetFormatPr defaultColWidth="6.77734375" defaultRowHeight="13.2" x14ac:dyDescent="0.25"/>
  <cols>
    <col min="1" max="1" width="14.6640625" style="26" customWidth="1"/>
    <col min="2" max="2" width="7.6640625" style="26" customWidth="1"/>
    <col min="3" max="3" width="16.44140625" style="26" customWidth="1"/>
    <col min="4" max="4" width="13.21875" style="26" customWidth="1"/>
    <col min="5" max="5" width="19.77734375" style="27" customWidth="1"/>
    <col min="6" max="6" width="19.77734375" style="26" customWidth="1"/>
    <col min="7" max="8" width="11.21875" style="26" customWidth="1"/>
    <col min="9" max="9" width="6.77734375" style="26" customWidth="1"/>
    <col min="10" max="12" width="7.77734375" style="26" customWidth="1"/>
    <col min="13" max="13" width="6.77734375" style="26" customWidth="1"/>
    <col min="14" max="14" width="4.21875" style="26" customWidth="1"/>
    <col min="15" max="21" width="7.77734375" style="26" customWidth="1"/>
    <col min="22" max="28" width="6.77734375" style="26" customWidth="1"/>
    <col min="29" max="29" width="7.77734375" style="26" customWidth="1"/>
    <col min="30" max="30" width="6.77734375" style="26" customWidth="1"/>
    <col min="31" max="32" width="7.77734375" style="26" customWidth="1"/>
    <col min="33" max="33" width="6.77734375" style="26" customWidth="1"/>
    <col min="34" max="37" width="7.77734375" style="26" customWidth="1"/>
    <col min="38" max="38" width="6.77734375" style="26" customWidth="1"/>
    <col min="39" max="39" width="7.77734375" style="26" customWidth="1"/>
    <col min="40" max="40" width="6.77734375" style="26" customWidth="1"/>
    <col min="41" max="43" width="7.77734375" style="26" customWidth="1"/>
    <col min="44" max="45" width="6.77734375" style="26" customWidth="1"/>
    <col min="46" max="49" width="7.77734375" style="26" customWidth="1"/>
    <col min="50" max="52" width="6.77734375" style="26" customWidth="1"/>
    <col min="53" max="55" width="7.77734375" style="26" customWidth="1"/>
    <col min="56" max="60" width="6.77734375" style="26" customWidth="1"/>
    <col min="61" max="61" width="5.77734375" style="26" customWidth="1"/>
    <col min="62" max="64" width="7.77734375" style="26" customWidth="1"/>
    <col min="65" max="65" width="6.77734375" style="26" customWidth="1"/>
    <col min="66" max="69" width="7.77734375" style="26" customWidth="1"/>
    <col min="70" max="70" width="6.77734375" style="26" customWidth="1"/>
    <col min="71" max="71" width="7.77734375" style="26" customWidth="1"/>
    <col min="72" max="72" width="6.77734375" style="26" customWidth="1"/>
    <col min="73" max="73" width="7.77734375" style="26" customWidth="1"/>
    <col min="74" max="76" width="6.77734375" style="26" customWidth="1"/>
    <col min="77" max="78" width="7.77734375" style="26" customWidth="1"/>
    <col min="79" max="80" width="6.77734375" style="26" customWidth="1"/>
    <col min="81" max="81" width="7.77734375" style="26" customWidth="1"/>
    <col min="82" max="82" width="6.77734375" style="26" customWidth="1"/>
    <col min="83" max="84" width="7.77734375" style="26" customWidth="1"/>
    <col min="85" max="85" width="5.77734375" style="26" customWidth="1"/>
    <col min="86" max="89" width="6.77734375" style="26" customWidth="1"/>
    <col min="90" max="91" width="7.77734375" style="26" customWidth="1"/>
    <col min="92" max="92" width="6.77734375" style="26" customWidth="1"/>
    <col min="93" max="94" width="7.77734375" style="26" customWidth="1"/>
    <col min="95" max="95" width="5.77734375" style="26" customWidth="1"/>
    <col min="96" max="96" width="6.77734375" style="26" customWidth="1"/>
    <col min="97" max="98" width="7.77734375" style="26" customWidth="1"/>
    <col min="99" max="99" width="6.77734375" style="26" customWidth="1"/>
    <col min="100" max="101" width="7.77734375" style="26" customWidth="1"/>
    <col min="102" max="102" width="5.77734375" style="26" customWidth="1"/>
    <col min="103" max="104" width="7.77734375" style="26" customWidth="1"/>
    <col min="105" max="105" width="6.77734375" style="26" customWidth="1"/>
    <col min="106" max="106" width="7.77734375" style="26" customWidth="1"/>
    <col min="107" max="111" width="6.77734375" style="26" customWidth="1"/>
    <col min="112" max="114" width="5.77734375" style="26" customWidth="1"/>
    <col min="115" max="116" width="7.77734375" style="26" customWidth="1"/>
    <col min="117" max="117" width="5.77734375" style="26" customWidth="1"/>
    <col min="118" max="118" width="6.77734375" style="26" customWidth="1"/>
    <col min="119" max="119" width="5.77734375" style="26" customWidth="1"/>
    <col min="120" max="120" width="6.77734375" style="26" customWidth="1"/>
    <col min="121" max="121" width="7.77734375" style="26" customWidth="1"/>
    <col min="122" max="123" width="6.77734375" style="26" customWidth="1"/>
    <col min="124" max="124" width="7.77734375" style="26" customWidth="1"/>
    <col min="125" max="125" width="5.21875" style="26" customWidth="1"/>
    <col min="126" max="126" width="6.77734375" style="26" customWidth="1"/>
    <col min="127" max="128" width="7.77734375" style="26" customWidth="1"/>
    <col min="129" max="129" width="3.21875" style="26" customWidth="1"/>
    <col min="130" max="131" width="7.77734375" style="26" customWidth="1"/>
    <col min="132" max="135" width="6.77734375" style="26" customWidth="1"/>
    <col min="136" max="136" width="7.77734375" style="26" customWidth="1"/>
    <col min="137" max="137" width="6.77734375" style="26" customWidth="1"/>
    <col min="138" max="139" width="5.77734375" style="26" customWidth="1"/>
    <col min="140" max="140" width="6.77734375" style="26" customWidth="1"/>
    <col min="141" max="141" width="7.77734375" style="26" customWidth="1"/>
    <col min="142" max="143" width="5.77734375" style="26" customWidth="1"/>
    <col min="144" max="146" width="6.77734375" style="26" customWidth="1"/>
    <col min="147" max="147" width="5.77734375" style="26" customWidth="1"/>
    <col min="148" max="148" width="6.77734375" style="26" customWidth="1"/>
    <col min="149" max="149" width="4.21875" style="26" customWidth="1"/>
    <col min="150" max="150" width="5.77734375" style="26" customWidth="1"/>
    <col min="151" max="152" width="6.77734375" style="26" customWidth="1"/>
    <col min="153" max="153" width="7.77734375" style="26" customWidth="1"/>
    <col min="154" max="155" width="6.77734375" style="26" customWidth="1"/>
    <col min="156" max="157" width="7.77734375" style="26" customWidth="1"/>
    <col min="158" max="158" width="6.77734375" style="26" customWidth="1"/>
    <col min="159" max="160" width="7.77734375" style="26" customWidth="1"/>
    <col min="161" max="162" width="6.77734375" style="26" customWidth="1"/>
    <col min="163" max="163" width="7.77734375" style="26" customWidth="1"/>
    <col min="164" max="164" width="6.77734375" style="26" customWidth="1"/>
    <col min="165" max="165" width="7.77734375" style="26" customWidth="1"/>
    <col min="166" max="167" width="6.77734375" style="26" customWidth="1"/>
    <col min="168" max="171" width="7.77734375" style="26" customWidth="1"/>
    <col min="172" max="172" width="6.77734375" style="26" customWidth="1"/>
    <col min="173" max="175" width="7.77734375" style="26" customWidth="1"/>
    <col min="176" max="176" width="6.77734375" style="26" customWidth="1"/>
    <col min="177" max="177" width="4.21875" style="26" customWidth="1"/>
    <col min="178" max="180" width="7.77734375" style="26" customWidth="1"/>
    <col min="181" max="186" width="6.77734375" style="26" customWidth="1"/>
    <col min="187" max="187" width="7.77734375" style="26" customWidth="1"/>
    <col min="188" max="192" width="6.77734375" style="26" customWidth="1"/>
    <col min="193" max="194" width="7.77734375" style="26" customWidth="1"/>
    <col min="195" max="195" width="6.77734375" style="26" customWidth="1"/>
    <col min="196" max="196" width="7.77734375" style="26" customWidth="1"/>
    <col min="197" max="197" width="5.77734375" style="26" customWidth="1"/>
    <col min="198" max="198" width="6.77734375" style="26" customWidth="1"/>
    <col min="199" max="199" width="5.77734375" style="26" customWidth="1"/>
    <col min="200" max="202" width="6.77734375" style="26" customWidth="1"/>
    <col min="203" max="204" width="7.77734375" style="26" customWidth="1"/>
    <col min="205" max="205" width="6.77734375" style="26" customWidth="1"/>
    <col min="206" max="206" width="7.77734375" style="26" customWidth="1"/>
    <col min="207" max="207" width="6.77734375" style="26" customWidth="1"/>
    <col min="208" max="208" width="7.77734375" style="26" customWidth="1"/>
    <col min="209" max="214" width="6.77734375" style="26" customWidth="1"/>
    <col min="215" max="216" width="7.77734375" style="26" customWidth="1"/>
    <col min="217" max="218" width="5.77734375" style="26" customWidth="1"/>
    <col min="219" max="221" width="7.77734375" style="26" customWidth="1"/>
    <col min="222" max="222" width="6.77734375" style="26" customWidth="1"/>
    <col min="223" max="223" width="5.77734375" style="26" customWidth="1"/>
    <col min="224" max="228" width="6.77734375" style="26" customWidth="1"/>
    <col min="229" max="230" width="7.77734375" style="26" customWidth="1"/>
    <col min="231" max="231" width="6.77734375" style="26" customWidth="1"/>
    <col min="232" max="232" width="7.77734375" style="26" customWidth="1"/>
    <col min="233" max="233" width="6.77734375" style="26" customWidth="1"/>
    <col min="234" max="234" width="7.77734375" style="26" customWidth="1"/>
    <col min="235" max="236" width="6.77734375" style="26" customWidth="1"/>
    <col min="237" max="237" width="7.77734375" style="26" customWidth="1"/>
    <col min="238" max="238" width="5.77734375" style="26" customWidth="1"/>
    <col min="239" max="240" width="7.77734375" style="26" customWidth="1"/>
    <col min="241" max="242" width="6.77734375" style="26" customWidth="1"/>
    <col min="243" max="243" width="7.77734375" style="26" customWidth="1"/>
    <col min="244" max="244" width="6.77734375" style="26" customWidth="1"/>
    <col min="245" max="245" width="5.77734375" style="26" customWidth="1"/>
    <col min="246" max="250" width="7.77734375" style="26" customWidth="1"/>
    <col min="251" max="251" width="6.77734375" style="26" customWidth="1"/>
    <col min="252" max="252" width="7.77734375" style="26" customWidth="1"/>
    <col min="253" max="254" width="4.21875" style="26" customWidth="1"/>
    <col min="255" max="16384" width="6.77734375" style="26"/>
  </cols>
  <sheetData>
    <row r="1" spans="1:256" ht="21" x14ac:dyDescent="0.4">
      <c r="A1" s="25" t="s">
        <v>184</v>
      </c>
    </row>
    <row r="2" spans="1:256" x14ac:dyDescent="0.25">
      <c r="E2" s="29"/>
    </row>
    <row r="3" spans="1:256" x14ac:dyDescent="0.25">
      <c r="A3" s="27" t="s">
        <v>185</v>
      </c>
    </row>
    <row r="4" spans="1:256" x14ac:dyDescent="0.25">
      <c r="D4" s="34"/>
    </row>
    <row r="5" spans="1:256" x14ac:dyDescent="0.25">
      <c r="E5" s="26"/>
    </row>
    <row r="6" spans="1:256" ht="14.4" x14ac:dyDescent="0.3">
      <c r="A6"/>
      <c r="B6"/>
      <c r="E6" s="26"/>
    </row>
    <row r="7" spans="1:256" ht="14.4" x14ac:dyDescent="0.3">
      <c r="A7"/>
      <c r="B7"/>
      <c r="E7" s="26"/>
    </row>
    <row r="8" spans="1:256" ht="14.4" x14ac:dyDescent="0.3">
      <c r="A8"/>
      <c r="B8"/>
      <c r="E8" s="26"/>
    </row>
    <row r="9" spans="1:256" ht="14.4" x14ac:dyDescent="0.3">
      <c r="A9"/>
      <c r="B9"/>
      <c r="E9" s="26"/>
    </row>
    <row r="10" spans="1:256" ht="14.4" x14ac:dyDescent="0.3">
      <c r="A10" s="80" t="s">
        <v>3</v>
      </c>
      <c r="B10" s="81" t="s">
        <v>85</v>
      </c>
      <c r="E10" s="26"/>
    </row>
    <row r="11" spans="1:256" ht="14.4" x14ac:dyDescent="0.3">
      <c r="A11" s="80" t="s">
        <v>88</v>
      </c>
      <c r="B11" s="81" t="s">
        <v>85</v>
      </c>
      <c r="E11" s="26"/>
    </row>
    <row r="12" spans="1:256" ht="14.4" x14ac:dyDescent="0.3">
      <c r="A12" s="80" t="s">
        <v>142</v>
      </c>
      <c r="B12" s="81" t="s">
        <v>223</v>
      </c>
      <c r="E12" s="26"/>
    </row>
    <row r="13" spans="1:256" x14ac:dyDescent="0.25">
      <c r="E13" s="26"/>
    </row>
    <row r="14" spans="1:256" s="31" customFormat="1" ht="14.4" x14ac:dyDescent="0.3">
      <c r="A14" s="1" t="s">
        <v>89</v>
      </c>
      <c r="B14" s="49"/>
      <c r="C14" s="49"/>
      <c r="D14" s="49"/>
      <c r="E14" s="49"/>
      <c r="F14" s="49"/>
      <c r="G14" s="49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26"/>
      <c r="FI14" s="26"/>
      <c r="FJ14" s="26"/>
      <c r="FK14" s="26"/>
      <c r="FL14" s="26"/>
      <c r="FM14" s="26"/>
      <c r="FN14" s="26"/>
      <c r="FO14" s="26"/>
      <c r="FP14" s="26"/>
      <c r="FQ14" s="26"/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6"/>
      <c r="IR14" s="26"/>
      <c r="IS14" s="26"/>
      <c r="IT14" s="26"/>
      <c r="IU14" s="26"/>
      <c r="IV14" s="26"/>
    </row>
    <row r="15" spans="1:256" s="27" customFormat="1" ht="14.4" x14ac:dyDescent="0.3">
      <c r="A15" s="78" t="s">
        <v>211</v>
      </c>
      <c r="B15" s="103"/>
      <c r="C15" s="104"/>
      <c r="D15" s="104"/>
      <c r="E15" s="104"/>
      <c r="F15" s="104"/>
      <c r="G15" s="105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26"/>
      <c r="FI15" s="26"/>
      <c r="FJ15" s="26"/>
      <c r="FK15" s="26"/>
      <c r="FL15" s="26"/>
      <c r="FM15" s="26"/>
      <c r="FN15" s="26"/>
      <c r="FO15" s="26"/>
      <c r="FP15" s="26"/>
      <c r="FQ15" s="26"/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26"/>
      <c r="IK15" s="26"/>
      <c r="IL15" s="26"/>
      <c r="IM15" s="26"/>
      <c r="IN15" s="26"/>
      <c r="IO15" s="26"/>
      <c r="IP15" s="26"/>
      <c r="IQ15" s="26"/>
      <c r="IR15" s="26"/>
      <c r="IS15" s="26"/>
      <c r="IT15" s="26"/>
      <c r="IU15" s="26"/>
      <c r="IV15" s="26"/>
    </row>
    <row r="16" spans="1:256" s="32" customFormat="1" ht="14.4" x14ac:dyDescent="0.3">
      <c r="A16" s="66" t="s">
        <v>235</v>
      </c>
      <c r="B16" s="106"/>
      <c r="C16" s="67"/>
      <c r="D16" s="67"/>
      <c r="E16" s="67"/>
      <c r="F16" s="67"/>
      <c r="G16" s="107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26"/>
      <c r="FI16" s="26"/>
      <c r="FJ16" s="26"/>
      <c r="FK16" s="26"/>
      <c r="FL16" s="26"/>
      <c r="FM16" s="26"/>
      <c r="FN16" s="26"/>
      <c r="FO16" s="26"/>
      <c r="FP16" s="26"/>
      <c r="FQ16" s="26"/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6"/>
      <c r="IL16" s="26"/>
      <c r="IM16" s="26"/>
      <c r="IN16" s="26"/>
      <c r="IO16" s="26"/>
      <c r="IP16" s="26"/>
      <c r="IQ16" s="26"/>
      <c r="IR16" s="26"/>
      <c r="IS16" s="26"/>
      <c r="IT16" s="26"/>
      <c r="IU16" s="26"/>
      <c r="IV16" s="26"/>
    </row>
    <row r="17" spans="1:256" s="33" customFormat="1" ht="15" thickBot="1" x14ac:dyDescent="0.35">
      <c r="A17" s="2" t="s">
        <v>84</v>
      </c>
      <c r="B17" s="68"/>
      <c r="C17" s="68"/>
      <c r="D17" s="68"/>
      <c r="E17" s="68"/>
      <c r="F17" s="68"/>
      <c r="G17" s="69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26"/>
      <c r="FI17" s="26"/>
      <c r="FJ17" s="26"/>
      <c r="FK17" s="26"/>
      <c r="FL17" s="26"/>
      <c r="FM17" s="26"/>
      <c r="FN17" s="26"/>
      <c r="FO17" s="26"/>
      <c r="FP17" s="26"/>
      <c r="FQ17" s="26"/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6"/>
      <c r="IR17" s="26"/>
      <c r="IS17" s="26"/>
      <c r="IT17" s="26"/>
      <c r="IU17" s="26"/>
      <c r="IV17" s="26"/>
    </row>
    <row r="18" spans="1:256" s="32" customFormat="1" ht="15" thickTop="1" x14ac:dyDescent="0.3">
      <c r="A18"/>
      <c r="B18"/>
      <c r="C18"/>
      <c r="D18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26"/>
      <c r="FI18" s="26"/>
      <c r="FJ18" s="26"/>
      <c r="FK18" s="26"/>
      <c r="FL18" s="26"/>
      <c r="FM18" s="26"/>
      <c r="FN18" s="26"/>
      <c r="FO18" s="26"/>
      <c r="FP18" s="26"/>
      <c r="FQ18" s="26"/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6"/>
      <c r="IR18" s="26"/>
      <c r="IS18" s="26"/>
      <c r="IT18" s="26"/>
      <c r="IU18" s="26"/>
      <c r="IV18" s="26"/>
    </row>
    <row r="19" spans="1:256" s="32" customFormat="1" ht="15" thickBot="1" x14ac:dyDescent="0.35">
      <c r="A19"/>
      <c r="B19"/>
      <c r="C19"/>
      <c r="D19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</row>
    <row r="20" spans="1:256" s="32" customFormat="1" ht="15" thickTop="1" x14ac:dyDescent="0.3">
      <c r="A20"/>
      <c r="B20"/>
      <c r="C20"/>
      <c r="D20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26"/>
      <c r="FI20" s="26"/>
      <c r="FJ20" s="26"/>
      <c r="FK20" s="26"/>
      <c r="FL20" s="26"/>
      <c r="FM20" s="26"/>
      <c r="FN20" s="26"/>
      <c r="FO20" s="26"/>
      <c r="FP20" s="26"/>
      <c r="FQ20" s="26"/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26"/>
      <c r="IK20" s="26"/>
      <c r="IL20" s="26"/>
      <c r="IM20" s="26"/>
      <c r="IN20" s="26"/>
      <c r="IO20" s="26"/>
      <c r="IP20" s="26"/>
      <c r="IQ20" s="26"/>
      <c r="IR20" s="26"/>
      <c r="IS20" s="26"/>
      <c r="IT20" s="26"/>
      <c r="IU20" s="26"/>
      <c r="IV20" s="26"/>
    </row>
    <row r="21" spans="1:256" s="32" customFormat="1" ht="15" thickTop="1" x14ac:dyDescent="0.3">
      <c r="A21"/>
      <c r="B21"/>
      <c r="C21"/>
      <c r="D21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26"/>
      <c r="IK21" s="26"/>
      <c r="IL21" s="26"/>
      <c r="IM21" s="26"/>
      <c r="IN21" s="26"/>
      <c r="IO21" s="26"/>
      <c r="IP21" s="26"/>
      <c r="IQ21" s="26"/>
      <c r="IR21" s="26"/>
      <c r="IS21" s="26"/>
      <c r="IT21" s="26"/>
      <c r="IU21" s="26"/>
      <c r="IV21" s="26"/>
    </row>
    <row r="22" spans="1:256" s="32" customFormat="1" ht="15" thickTop="1" x14ac:dyDescent="0.3">
      <c r="A22"/>
      <c r="B22"/>
      <c r="C22"/>
      <c r="D22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26"/>
      <c r="FG22" s="26"/>
      <c r="FH22" s="26"/>
      <c r="FI22" s="26"/>
      <c r="FJ22" s="26"/>
      <c r="FK22" s="26"/>
      <c r="FL22" s="26"/>
      <c r="FM22" s="26"/>
      <c r="FN22" s="26"/>
      <c r="FO22" s="26"/>
      <c r="FP22" s="26"/>
      <c r="FQ22" s="26"/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26"/>
      <c r="HZ22" s="26"/>
      <c r="IA22" s="26"/>
      <c r="IB22" s="26"/>
      <c r="IC22" s="26"/>
      <c r="ID22" s="26"/>
      <c r="IE22" s="26"/>
      <c r="IF22" s="26"/>
      <c r="IG22" s="26"/>
      <c r="IH22" s="26"/>
      <c r="II22" s="26"/>
      <c r="IJ22" s="26"/>
      <c r="IK22" s="26"/>
      <c r="IL22" s="26"/>
      <c r="IM22" s="26"/>
      <c r="IN22" s="26"/>
      <c r="IO22" s="26"/>
      <c r="IP22" s="26"/>
      <c r="IQ22" s="26"/>
      <c r="IR22" s="26"/>
      <c r="IS22" s="26"/>
      <c r="IT22" s="26"/>
      <c r="IU22" s="26"/>
      <c r="IV22" s="26"/>
    </row>
    <row r="23" spans="1:256" s="33" customFormat="1" ht="15" thickBot="1" x14ac:dyDescent="0.35">
      <c r="A23"/>
      <c r="B23"/>
      <c r="C23"/>
      <c r="D23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26"/>
      <c r="FF23" s="26"/>
      <c r="FG23" s="26"/>
      <c r="FH23" s="26"/>
      <c r="FI23" s="26"/>
      <c r="FJ23" s="26"/>
      <c r="FK23" s="26"/>
      <c r="FL23" s="26"/>
      <c r="FM23" s="26"/>
      <c r="FN23" s="26"/>
      <c r="FO23" s="26"/>
      <c r="FP23" s="26"/>
      <c r="FQ23" s="26"/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26"/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26"/>
      <c r="HZ23" s="26"/>
      <c r="IA23" s="26"/>
      <c r="IB23" s="26"/>
      <c r="IC23" s="26"/>
      <c r="ID23" s="26"/>
      <c r="IE23" s="26"/>
      <c r="IF23" s="26"/>
      <c r="IG23" s="26"/>
      <c r="IH23" s="26"/>
      <c r="II23" s="26"/>
      <c r="IJ23" s="26"/>
      <c r="IK23" s="26"/>
      <c r="IL23" s="26"/>
      <c r="IM23" s="26"/>
      <c r="IN23" s="26"/>
      <c r="IO23" s="26"/>
      <c r="IP23" s="26"/>
      <c r="IQ23" s="26"/>
      <c r="IR23" s="26"/>
      <c r="IS23" s="26"/>
      <c r="IT23" s="26"/>
      <c r="IU23" s="26"/>
      <c r="IV23" s="26"/>
    </row>
    <row r="24" spans="1:256" ht="15" thickTop="1" x14ac:dyDescent="0.3">
      <c r="A24"/>
      <c r="B24"/>
      <c r="C24"/>
      <c r="D24"/>
      <c r="E24" s="26"/>
    </row>
    <row r="25" spans="1:256" ht="14.4" x14ac:dyDescent="0.3">
      <c r="A25"/>
      <c r="B25"/>
      <c r="C25"/>
      <c r="D25"/>
      <c r="E25" s="26"/>
    </row>
    <row r="26" spans="1:256" ht="14.4" x14ac:dyDescent="0.3">
      <c r="A26"/>
      <c r="B26"/>
      <c r="C26"/>
      <c r="D26"/>
      <c r="E26" s="26"/>
    </row>
    <row r="27" spans="1:256" ht="14.4" x14ac:dyDescent="0.3">
      <c r="A27"/>
      <c r="B27"/>
      <c r="C27"/>
      <c r="D27"/>
      <c r="E27" s="26"/>
    </row>
    <row r="28" spans="1:256" ht="14.4" x14ac:dyDescent="0.3">
      <c r="A28"/>
      <c r="B28"/>
      <c r="C28"/>
      <c r="D28"/>
      <c r="E28" s="26"/>
    </row>
    <row r="29" spans="1:256" ht="14.4" x14ac:dyDescent="0.3">
      <c r="A29"/>
      <c r="B29"/>
      <c r="C29"/>
      <c r="D29"/>
      <c r="E29" s="26"/>
    </row>
    <row r="30" spans="1:256" ht="14.4" x14ac:dyDescent="0.3">
      <c r="A30"/>
      <c r="B30"/>
      <c r="C30"/>
      <c r="D30"/>
      <c r="E30" s="26"/>
    </row>
    <row r="31" spans="1:256" ht="14.4" x14ac:dyDescent="0.3">
      <c r="A31"/>
      <c r="B31"/>
      <c r="C31"/>
      <c r="D31"/>
      <c r="E31" s="26"/>
    </row>
    <row r="32" spans="1:256" ht="14.4" x14ac:dyDescent="0.3">
      <c r="A32"/>
      <c r="B32"/>
      <c r="C32"/>
      <c r="D32"/>
      <c r="E32" s="26"/>
    </row>
    <row r="33" spans="1:5" ht="14.4" x14ac:dyDescent="0.3">
      <c r="A33"/>
      <c r="B33"/>
      <c r="C33"/>
      <c r="D33"/>
      <c r="E33" s="26"/>
    </row>
    <row r="34" spans="1:5" ht="14.4" x14ac:dyDescent="0.3">
      <c r="A34"/>
      <c r="B34"/>
      <c r="C34"/>
      <c r="D34"/>
      <c r="E34" s="26"/>
    </row>
    <row r="35" spans="1:5" ht="14.4" x14ac:dyDescent="0.3">
      <c r="A35"/>
      <c r="B35"/>
      <c r="C35"/>
      <c r="D35"/>
      <c r="E35" s="26"/>
    </row>
    <row r="36" spans="1:5" ht="14.4" x14ac:dyDescent="0.3">
      <c r="A36"/>
      <c r="B36"/>
      <c r="C36"/>
      <c r="D36"/>
      <c r="E36" s="26"/>
    </row>
    <row r="37" spans="1:5" ht="14.4" x14ac:dyDescent="0.3">
      <c r="A37"/>
      <c r="B37"/>
      <c r="C37"/>
      <c r="D37"/>
      <c r="E37" s="26"/>
    </row>
    <row r="38" spans="1:5" ht="14.4" x14ac:dyDescent="0.3">
      <c r="A38"/>
      <c r="B38"/>
      <c r="C38"/>
      <c r="D38"/>
      <c r="E38" s="26"/>
    </row>
    <row r="39" spans="1:5" ht="14.4" x14ac:dyDescent="0.3">
      <c r="A39"/>
      <c r="B39"/>
      <c r="C39"/>
      <c r="D39"/>
      <c r="E39" s="26"/>
    </row>
    <row r="40" spans="1:5" ht="14.4" x14ac:dyDescent="0.3">
      <c r="A40"/>
      <c r="B40"/>
      <c r="C40"/>
      <c r="D40"/>
      <c r="E40" s="26"/>
    </row>
    <row r="41" spans="1:5" ht="14.4" x14ac:dyDescent="0.3">
      <c r="A41"/>
      <c r="B41"/>
      <c r="C41"/>
      <c r="D41"/>
      <c r="E41" s="26"/>
    </row>
    <row r="42" spans="1:5" ht="14.4" x14ac:dyDescent="0.3">
      <c r="A42"/>
      <c r="B42"/>
      <c r="C42"/>
      <c r="D42"/>
      <c r="E42" s="26"/>
    </row>
    <row r="43" spans="1:5" ht="14.4" x14ac:dyDescent="0.3">
      <c r="A43"/>
      <c r="B43"/>
      <c r="C43"/>
      <c r="D43"/>
      <c r="E43" s="26"/>
    </row>
    <row r="44" spans="1:5" ht="14.4" x14ac:dyDescent="0.3">
      <c r="A44"/>
      <c r="B44"/>
      <c r="C44"/>
      <c r="D44"/>
      <c r="E44" s="26"/>
    </row>
    <row r="45" spans="1:5" ht="14.4" x14ac:dyDescent="0.3">
      <c r="A45"/>
      <c r="B45"/>
      <c r="C45"/>
      <c r="D45"/>
      <c r="E45" s="26"/>
    </row>
    <row r="46" spans="1:5" ht="14.4" x14ac:dyDescent="0.3">
      <c r="A46"/>
      <c r="B46"/>
      <c r="C46"/>
      <c r="D46"/>
      <c r="E46" s="26"/>
    </row>
    <row r="47" spans="1:5" ht="14.4" x14ac:dyDescent="0.3">
      <c r="A47"/>
      <c r="B47"/>
      <c r="C47"/>
      <c r="D47"/>
      <c r="E47" s="26"/>
    </row>
    <row r="48" spans="1:5" ht="14.4" x14ac:dyDescent="0.3">
      <c r="A48"/>
      <c r="B48"/>
      <c r="C48"/>
      <c r="D48"/>
      <c r="E48" s="26"/>
    </row>
    <row r="49" spans="1:5" ht="14.4" x14ac:dyDescent="0.3">
      <c r="A49"/>
      <c r="B49"/>
      <c r="C49"/>
      <c r="D49"/>
      <c r="E49" s="26"/>
    </row>
    <row r="50" spans="1:5" ht="14.4" x14ac:dyDescent="0.3">
      <c r="A50"/>
      <c r="B50"/>
      <c r="C50"/>
      <c r="D50"/>
      <c r="E50" s="26"/>
    </row>
    <row r="51" spans="1:5" ht="14.4" x14ac:dyDescent="0.3">
      <c r="A51"/>
      <c r="B51"/>
      <c r="C51"/>
      <c r="D51"/>
      <c r="E51" s="26"/>
    </row>
    <row r="52" spans="1:5" ht="14.4" x14ac:dyDescent="0.3">
      <c r="A52"/>
      <c r="B52"/>
      <c r="C52"/>
      <c r="D52"/>
      <c r="E52" s="26"/>
    </row>
    <row r="53" spans="1:5" ht="14.4" x14ac:dyDescent="0.3">
      <c r="A53"/>
      <c r="B53"/>
      <c r="C53"/>
      <c r="D53"/>
      <c r="E53" s="26"/>
    </row>
    <row r="54" spans="1:5" ht="14.4" x14ac:dyDescent="0.3">
      <c r="A54"/>
      <c r="B54"/>
      <c r="C54"/>
      <c r="D54"/>
      <c r="E54" s="26"/>
    </row>
    <row r="55" spans="1:5" ht="14.4" x14ac:dyDescent="0.3">
      <c r="A55"/>
      <c r="B55"/>
      <c r="C55"/>
      <c r="D55"/>
      <c r="E55" s="26"/>
    </row>
    <row r="56" spans="1:5" ht="14.4" x14ac:dyDescent="0.3">
      <c r="A56"/>
      <c r="B56"/>
      <c r="C56"/>
      <c r="D56"/>
      <c r="E56" s="26"/>
    </row>
    <row r="57" spans="1:5" ht="14.4" x14ac:dyDescent="0.3">
      <c r="A57"/>
      <c r="B57"/>
      <c r="C57"/>
      <c r="D57"/>
      <c r="E57" s="26"/>
    </row>
    <row r="58" spans="1:5" ht="14.4" x14ac:dyDescent="0.3">
      <c r="A58"/>
      <c r="B58"/>
      <c r="C58"/>
      <c r="D58"/>
      <c r="E58" s="26"/>
    </row>
    <row r="59" spans="1:5" ht="14.4" x14ac:dyDescent="0.3">
      <c r="A59"/>
      <c r="B59"/>
      <c r="C59"/>
      <c r="D59"/>
      <c r="E59" s="26"/>
    </row>
    <row r="60" spans="1:5" ht="14.4" x14ac:dyDescent="0.3">
      <c r="A60"/>
      <c r="B60"/>
      <c r="C60"/>
      <c r="D60"/>
      <c r="E60" s="26"/>
    </row>
    <row r="61" spans="1:5" ht="14.4" x14ac:dyDescent="0.3">
      <c r="A61"/>
      <c r="B61"/>
      <c r="C61"/>
      <c r="D61"/>
      <c r="E61" s="26"/>
    </row>
    <row r="62" spans="1:5" ht="14.4" x14ac:dyDescent="0.3">
      <c r="A62"/>
      <c r="B62"/>
      <c r="C62"/>
      <c r="D62"/>
      <c r="E62" s="26"/>
    </row>
    <row r="63" spans="1:5" ht="14.4" x14ac:dyDescent="0.3">
      <c r="A63"/>
      <c r="B63"/>
      <c r="C63"/>
      <c r="D63"/>
      <c r="E63" s="26"/>
    </row>
    <row r="64" spans="1:5" ht="14.4" x14ac:dyDescent="0.3">
      <c r="A64"/>
      <c r="B64"/>
      <c r="C64"/>
      <c r="D64"/>
      <c r="E64" s="26"/>
    </row>
    <row r="65" spans="1:5" ht="14.4" x14ac:dyDescent="0.3">
      <c r="A65"/>
      <c r="B65"/>
      <c r="C65"/>
      <c r="D65"/>
      <c r="E65" s="26"/>
    </row>
    <row r="66" spans="1:5" ht="14.4" x14ac:dyDescent="0.3">
      <c r="A66"/>
      <c r="B66"/>
      <c r="C66"/>
      <c r="D66"/>
      <c r="E66" s="26"/>
    </row>
    <row r="67" spans="1:5" ht="14.4" x14ac:dyDescent="0.3">
      <c r="A67"/>
      <c r="B67"/>
      <c r="C67"/>
      <c r="D67"/>
      <c r="E67" s="26"/>
    </row>
    <row r="68" spans="1:5" ht="14.4" x14ac:dyDescent="0.3">
      <c r="A68"/>
      <c r="B68"/>
      <c r="C68"/>
      <c r="D68"/>
      <c r="E68" s="26"/>
    </row>
    <row r="69" spans="1:5" ht="14.4" x14ac:dyDescent="0.3">
      <c r="A69"/>
      <c r="B69"/>
      <c r="C69"/>
      <c r="D69"/>
      <c r="E69" s="26"/>
    </row>
    <row r="70" spans="1:5" ht="14.4" x14ac:dyDescent="0.3">
      <c r="A70"/>
      <c r="B70"/>
      <c r="C70"/>
      <c r="D70"/>
      <c r="E70" s="26"/>
    </row>
    <row r="71" spans="1:5" ht="14.4" x14ac:dyDescent="0.3">
      <c r="A71"/>
      <c r="B71"/>
      <c r="C71"/>
      <c r="D71"/>
      <c r="E71" s="26"/>
    </row>
    <row r="72" spans="1:5" ht="14.4" x14ac:dyDescent="0.3">
      <c r="A72"/>
      <c r="B72"/>
      <c r="C72"/>
      <c r="D72"/>
      <c r="E72" s="26"/>
    </row>
    <row r="73" spans="1:5" ht="14.4" x14ac:dyDescent="0.3">
      <c r="A73"/>
      <c r="B73"/>
      <c r="C73"/>
      <c r="D73"/>
      <c r="E73" s="26"/>
    </row>
    <row r="74" spans="1:5" ht="14.4" x14ac:dyDescent="0.3">
      <c r="A74"/>
      <c r="B74"/>
      <c r="C74"/>
      <c r="D74"/>
      <c r="E74" s="26"/>
    </row>
    <row r="75" spans="1:5" ht="14.4" x14ac:dyDescent="0.3">
      <c r="A75"/>
      <c r="B75"/>
      <c r="C75"/>
      <c r="D75"/>
      <c r="E75" s="26"/>
    </row>
    <row r="76" spans="1:5" ht="14.4" x14ac:dyDescent="0.3">
      <c r="A76"/>
      <c r="B76"/>
      <c r="C76"/>
      <c r="D76"/>
      <c r="E76" s="26"/>
    </row>
    <row r="77" spans="1:5" ht="14.4" x14ac:dyDescent="0.3">
      <c r="A77"/>
      <c r="B77"/>
      <c r="C77"/>
      <c r="D77"/>
      <c r="E77" s="26"/>
    </row>
    <row r="78" spans="1:5" ht="14.4" x14ac:dyDescent="0.3">
      <c r="A78"/>
      <c r="B78"/>
      <c r="C78"/>
      <c r="D78"/>
      <c r="E78" s="26"/>
    </row>
    <row r="79" spans="1:5" ht="14.4" x14ac:dyDescent="0.3">
      <c r="A79"/>
      <c r="B79"/>
      <c r="C79"/>
      <c r="D79"/>
      <c r="E79" s="26"/>
    </row>
    <row r="80" spans="1:5" ht="14.4" x14ac:dyDescent="0.3">
      <c r="A80"/>
      <c r="B80"/>
      <c r="C80"/>
      <c r="D80"/>
      <c r="E80" s="26"/>
    </row>
    <row r="81" spans="1:5" ht="14.4" x14ac:dyDescent="0.3">
      <c r="A81"/>
      <c r="B81"/>
      <c r="C81"/>
      <c r="D81"/>
      <c r="E81" s="26"/>
    </row>
    <row r="82" spans="1:5" ht="14.4" x14ac:dyDescent="0.3">
      <c r="A82"/>
      <c r="B82"/>
      <c r="C82"/>
      <c r="D82"/>
      <c r="E82" s="26"/>
    </row>
    <row r="83" spans="1:5" ht="14.4" x14ac:dyDescent="0.3">
      <c r="A83"/>
      <c r="B83"/>
      <c r="C83"/>
      <c r="D83"/>
      <c r="E83" s="26"/>
    </row>
    <row r="84" spans="1:5" ht="14.4" x14ac:dyDescent="0.3">
      <c r="A84"/>
      <c r="B84"/>
      <c r="C84"/>
      <c r="D84"/>
      <c r="E84" s="26"/>
    </row>
    <row r="85" spans="1:5" ht="14.4" x14ac:dyDescent="0.3">
      <c r="A85"/>
      <c r="B85"/>
      <c r="C85"/>
      <c r="D85"/>
      <c r="E85" s="26"/>
    </row>
    <row r="86" spans="1:5" ht="14.4" x14ac:dyDescent="0.3">
      <c r="A86"/>
      <c r="B86"/>
      <c r="C86"/>
      <c r="D86"/>
      <c r="E86" s="26"/>
    </row>
    <row r="87" spans="1:5" ht="14.4" x14ac:dyDescent="0.3">
      <c r="A87"/>
      <c r="B87"/>
      <c r="C87"/>
      <c r="D87"/>
      <c r="E87" s="26"/>
    </row>
    <row r="88" spans="1:5" ht="14.4" x14ac:dyDescent="0.3">
      <c r="A88"/>
      <c r="B88"/>
      <c r="C88"/>
      <c r="D88"/>
      <c r="E88" s="26"/>
    </row>
    <row r="89" spans="1:5" ht="14.4" x14ac:dyDescent="0.3">
      <c r="A89"/>
      <c r="B89"/>
      <c r="C89"/>
      <c r="D89"/>
      <c r="E89" s="26"/>
    </row>
    <row r="90" spans="1:5" ht="14.4" x14ac:dyDescent="0.3">
      <c r="A90"/>
      <c r="B90"/>
      <c r="C90"/>
      <c r="D90"/>
      <c r="E90" s="26"/>
    </row>
    <row r="91" spans="1:5" ht="14.4" x14ac:dyDescent="0.3">
      <c r="A91"/>
      <c r="B91"/>
      <c r="C91"/>
      <c r="D91"/>
      <c r="E91" s="26"/>
    </row>
    <row r="92" spans="1:5" ht="14.4" x14ac:dyDescent="0.3">
      <c r="A92"/>
      <c r="B92"/>
      <c r="C92"/>
      <c r="D92"/>
      <c r="E92" s="26"/>
    </row>
    <row r="93" spans="1:5" ht="14.4" x14ac:dyDescent="0.3">
      <c r="A93"/>
      <c r="B93"/>
      <c r="C93"/>
      <c r="D93"/>
      <c r="E93" s="26"/>
    </row>
    <row r="94" spans="1:5" ht="14.4" x14ac:dyDescent="0.3">
      <c r="A94"/>
      <c r="B94"/>
      <c r="C94"/>
      <c r="D94"/>
      <c r="E94" s="26"/>
    </row>
    <row r="95" spans="1:5" ht="14.4" x14ac:dyDescent="0.3">
      <c r="A95"/>
      <c r="B95"/>
      <c r="C95"/>
      <c r="D95"/>
      <c r="E95" s="26"/>
    </row>
    <row r="96" spans="1:5" ht="14.4" x14ac:dyDescent="0.3">
      <c r="A96"/>
      <c r="B96"/>
      <c r="C96"/>
      <c r="D96"/>
      <c r="E96" s="26"/>
    </row>
    <row r="97" spans="1:5" ht="14.4" x14ac:dyDescent="0.3">
      <c r="A97"/>
      <c r="B97"/>
      <c r="C97"/>
      <c r="D97"/>
      <c r="E97" s="26"/>
    </row>
    <row r="98" spans="1:5" ht="14.4" x14ac:dyDescent="0.3">
      <c r="A98"/>
      <c r="B98"/>
      <c r="C98"/>
      <c r="D98"/>
      <c r="E98" s="26"/>
    </row>
    <row r="99" spans="1:5" ht="14.4" x14ac:dyDescent="0.3">
      <c r="A99"/>
      <c r="B99"/>
      <c r="C99"/>
      <c r="D99"/>
      <c r="E99" s="26"/>
    </row>
    <row r="100" spans="1:5" ht="14.4" x14ac:dyDescent="0.3">
      <c r="A100"/>
      <c r="B100"/>
      <c r="C100"/>
      <c r="D100"/>
      <c r="E100" s="26"/>
    </row>
    <row r="101" spans="1:5" ht="14.4" x14ac:dyDescent="0.3">
      <c r="A101"/>
      <c r="B101"/>
      <c r="C101"/>
      <c r="D101"/>
      <c r="E101" s="26"/>
    </row>
    <row r="102" spans="1:5" ht="14.4" x14ac:dyDescent="0.3">
      <c r="A102"/>
      <c r="B102"/>
      <c r="C102"/>
      <c r="D102"/>
      <c r="E102" s="26"/>
    </row>
    <row r="103" spans="1:5" ht="14.4" x14ac:dyDescent="0.3">
      <c r="A103"/>
      <c r="B103"/>
      <c r="C103"/>
      <c r="D103"/>
      <c r="E103" s="26"/>
    </row>
    <row r="104" spans="1:5" ht="14.4" x14ac:dyDescent="0.3">
      <c r="A104"/>
      <c r="B104"/>
      <c r="C104"/>
      <c r="D104"/>
      <c r="E104" s="26"/>
    </row>
    <row r="105" spans="1:5" ht="14.4" x14ac:dyDescent="0.3">
      <c r="A105"/>
      <c r="B105"/>
      <c r="C105"/>
      <c r="D105"/>
      <c r="E105" s="26"/>
    </row>
    <row r="106" spans="1:5" ht="14.4" x14ac:dyDescent="0.3">
      <c r="A106"/>
      <c r="B106"/>
      <c r="C106"/>
      <c r="D106"/>
      <c r="E106" s="26"/>
    </row>
    <row r="107" spans="1:5" ht="14.4" x14ac:dyDescent="0.3">
      <c r="A107"/>
      <c r="B107"/>
      <c r="C107"/>
      <c r="D107"/>
      <c r="E107" s="26"/>
    </row>
    <row r="108" spans="1:5" ht="14.4" x14ac:dyDescent="0.3">
      <c r="A108"/>
      <c r="B108"/>
      <c r="C108"/>
      <c r="D108"/>
      <c r="E108" s="26"/>
    </row>
    <row r="109" spans="1:5" ht="14.4" x14ac:dyDescent="0.3">
      <c r="A109"/>
      <c r="B109"/>
      <c r="C109"/>
      <c r="D109"/>
      <c r="E109" s="26"/>
    </row>
    <row r="110" spans="1:5" ht="14.4" x14ac:dyDescent="0.3">
      <c r="A110"/>
      <c r="B110"/>
      <c r="C110"/>
      <c r="D110"/>
      <c r="E110" s="26"/>
    </row>
    <row r="111" spans="1:5" ht="14.4" x14ac:dyDescent="0.3">
      <c r="A111"/>
      <c r="B111"/>
      <c r="C111"/>
      <c r="D111"/>
      <c r="E111" s="26"/>
    </row>
    <row r="112" spans="1:5" ht="14.4" x14ac:dyDescent="0.3">
      <c r="A112"/>
      <c r="B112"/>
      <c r="C112"/>
      <c r="D112"/>
      <c r="E112" s="26"/>
    </row>
    <row r="113" spans="1:5" ht="14.4" x14ac:dyDescent="0.3">
      <c r="A113"/>
      <c r="B113"/>
      <c r="C113"/>
      <c r="D113"/>
      <c r="E113" s="26"/>
    </row>
    <row r="114" spans="1:5" ht="14.4" x14ac:dyDescent="0.3">
      <c r="A114"/>
      <c r="B114"/>
      <c r="C114"/>
      <c r="D114"/>
      <c r="E114" s="26"/>
    </row>
    <row r="115" spans="1:5" ht="14.4" x14ac:dyDescent="0.3">
      <c r="A115"/>
      <c r="B115"/>
      <c r="C115"/>
      <c r="D115"/>
      <c r="E115" s="26"/>
    </row>
    <row r="116" spans="1:5" ht="14.4" x14ac:dyDescent="0.3">
      <c r="A116"/>
      <c r="B116"/>
      <c r="C116"/>
      <c r="D116"/>
      <c r="E116" s="26"/>
    </row>
    <row r="117" spans="1:5" ht="14.4" x14ac:dyDescent="0.3">
      <c r="A117"/>
      <c r="B117"/>
      <c r="C117"/>
      <c r="D117"/>
      <c r="E117" s="26"/>
    </row>
    <row r="118" spans="1:5" ht="14.4" x14ac:dyDescent="0.3">
      <c r="A118"/>
      <c r="B118"/>
      <c r="C118"/>
      <c r="D118"/>
      <c r="E118" s="26"/>
    </row>
    <row r="119" spans="1:5" ht="14.4" x14ac:dyDescent="0.3">
      <c r="A119"/>
      <c r="B119"/>
      <c r="C119"/>
      <c r="D119"/>
      <c r="E119" s="26"/>
    </row>
    <row r="120" spans="1:5" ht="14.4" x14ac:dyDescent="0.3">
      <c r="A120"/>
      <c r="B120"/>
      <c r="C120"/>
      <c r="D120"/>
      <c r="E120" s="26"/>
    </row>
    <row r="121" spans="1:5" ht="14.4" x14ac:dyDescent="0.3">
      <c r="A121"/>
      <c r="B121"/>
      <c r="C121"/>
      <c r="D121"/>
      <c r="E121" s="26"/>
    </row>
    <row r="122" spans="1:5" ht="14.4" x14ac:dyDescent="0.3">
      <c r="A122"/>
      <c r="B122"/>
      <c r="C122"/>
      <c r="D122"/>
      <c r="E122" s="26"/>
    </row>
    <row r="123" spans="1:5" ht="14.4" x14ac:dyDescent="0.3">
      <c r="A123"/>
      <c r="B123"/>
      <c r="C123"/>
      <c r="D123"/>
      <c r="E123" s="26"/>
    </row>
    <row r="124" spans="1:5" ht="14.4" x14ac:dyDescent="0.3">
      <c r="A124"/>
      <c r="B124"/>
      <c r="C124"/>
      <c r="D124"/>
      <c r="E124" s="26"/>
    </row>
    <row r="125" spans="1:5" ht="14.4" x14ac:dyDescent="0.3">
      <c r="A125"/>
      <c r="B125"/>
      <c r="C125"/>
      <c r="D125"/>
      <c r="E125" s="26"/>
    </row>
    <row r="126" spans="1:5" ht="14.4" x14ac:dyDescent="0.3">
      <c r="A126"/>
      <c r="B126"/>
      <c r="C126"/>
      <c r="D126"/>
      <c r="E126" s="26"/>
    </row>
    <row r="127" spans="1:5" ht="14.4" x14ac:dyDescent="0.3">
      <c r="A127"/>
      <c r="B127"/>
      <c r="C127"/>
      <c r="D127"/>
      <c r="E127" s="26"/>
    </row>
    <row r="128" spans="1:5" ht="14.4" x14ac:dyDescent="0.3">
      <c r="A128"/>
      <c r="B128"/>
      <c r="C128"/>
      <c r="D128"/>
      <c r="E128" s="26"/>
    </row>
    <row r="129" spans="1:5" ht="14.4" x14ac:dyDescent="0.3">
      <c r="A129"/>
      <c r="B129"/>
      <c r="C129"/>
      <c r="D129"/>
      <c r="E129" s="26"/>
    </row>
    <row r="130" spans="1:5" ht="14.4" x14ac:dyDescent="0.3">
      <c r="A130"/>
      <c r="B130"/>
      <c r="C130"/>
      <c r="D130"/>
      <c r="E130" s="26"/>
    </row>
    <row r="131" spans="1:5" ht="14.4" x14ac:dyDescent="0.3">
      <c r="A131"/>
      <c r="B131"/>
      <c r="C131"/>
      <c r="D131"/>
      <c r="E131" s="26"/>
    </row>
    <row r="132" spans="1:5" ht="14.4" x14ac:dyDescent="0.3">
      <c r="A132"/>
      <c r="B132"/>
      <c r="C132"/>
      <c r="D132"/>
      <c r="E132" s="26"/>
    </row>
    <row r="133" spans="1:5" ht="14.4" x14ac:dyDescent="0.3">
      <c r="A133"/>
      <c r="B133"/>
      <c r="C133"/>
      <c r="D133"/>
      <c r="E133" s="26"/>
    </row>
    <row r="134" spans="1:5" ht="14.4" x14ac:dyDescent="0.3">
      <c r="A134"/>
      <c r="B134"/>
      <c r="C134"/>
      <c r="D134"/>
      <c r="E134" s="26"/>
    </row>
    <row r="135" spans="1:5" ht="14.4" x14ac:dyDescent="0.3">
      <c r="A135"/>
      <c r="B135"/>
      <c r="C135"/>
      <c r="D135"/>
      <c r="E135" s="26"/>
    </row>
    <row r="136" spans="1:5" ht="14.4" x14ac:dyDescent="0.3">
      <c r="A136"/>
      <c r="B136"/>
      <c r="C136"/>
      <c r="D136"/>
      <c r="E136" s="26"/>
    </row>
    <row r="137" spans="1:5" ht="14.4" x14ac:dyDescent="0.3">
      <c r="A137"/>
      <c r="B137"/>
      <c r="C137"/>
      <c r="D137"/>
      <c r="E137" s="26"/>
    </row>
    <row r="138" spans="1:5" ht="14.4" x14ac:dyDescent="0.3">
      <c r="A138"/>
      <c r="B138"/>
      <c r="C138"/>
      <c r="D138"/>
      <c r="E138" s="26"/>
    </row>
    <row r="139" spans="1:5" ht="14.4" x14ac:dyDescent="0.3">
      <c r="A139"/>
      <c r="B139"/>
      <c r="C139"/>
      <c r="D139"/>
      <c r="E139" s="26"/>
    </row>
    <row r="140" spans="1:5" ht="14.4" x14ac:dyDescent="0.3">
      <c r="A140"/>
      <c r="B140"/>
      <c r="C140"/>
      <c r="D140"/>
      <c r="E140" s="26"/>
    </row>
    <row r="141" spans="1:5" ht="14.4" x14ac:dyDescent="0.3">
      <c r="A141"/>
      <c r="B141"/>
      <c r="C141"/>
      <c r="D141"/>
      <c r="E141" s="26"/>
    </row>
    <row r="142" spans="1:5" ht="14.4" x14ac:dyDescent="0.3">
      <c r="A142"/>
      <c r="B142"/>
      <c r="C142"/>
      <c r="D142"/>
      <c r="E142" s="26"/>
    </row>
    <row r="143" spans="1:5" ht="14.4" x14ac:dyDescent="0.3">
      <c r="A143"/>
      <c r="B143"/>
      <c r="C143"/>
      <c r="D143"/>
      <c r="E143" s="26"/>
    </row>
    <row r="144" spans="1:5" ht="14.4" x14ac:dyDescent="0.3">
      <c r="A144"/>
      <c r="B144"/>
      <c r="C144"/>
      <c r="D144"/>
      <c r="E144" s="26"/>
    </row>
    <row r="145" spans="1:5" ht="14.4" x14ac:dyDescent="0.3">
      <c r="A145"/>
      <c r="B145"/>
      <c r="C145"/>
      <c r="D145"/>
      <c r="E145" s="26"/>
    </row>
    <row r="146" spans="1:5" ht="14.4" x14ac:dyDescent="0.3">
      <c r="A146"/>
      <c r="B146"/>
      <c r="C146"/>
      <c r="D146"/>
      <c r="E146" s="26"/>
    </row>
    <row r="147" spans="1:5" ht="14.4" x14ac:dyDescent="0.3">
      <c r="A147"/>
      <c r="B147"/>
      <c r="C147"/>
      <c r="D147"/>
      <c r="E147" s="26"/>
    </row>
    <row r="148" spans="1:5" ht="14.4" x14ac:dyDescent="0.3">
      <c r="A148"/>
      <c r="B148"/>
      <c r="C148"/>
      <c r="D148"/>
      <c r="E148" s="26"/>
    </row>
    <row r="149" spans="1:5" ht="14.4" x14ac:dyDescent="0.3">
      <c r="A149"/>
      <c r="B149"/>
      <c r="C149"/>
      <c r="D149"/>
      <c r="E149" s="26"/>
    </row>
    <row r="150" spans="1:5" ht="14.4" x14ac:dyDescent="0.3">
      <c r="A150"/>
      <c r="B150"/>
      <c r="C150"/>
      <c r="D150"/>
      <c r="E150" s="26"/>
    </row>
    <row r="151" spans="1:5" ht="14.4" x14ac:dyDescent="0.3">
      <c r="A151"/>
      <c r="B151"/>
      <c r="C151"/>
      <c r="D151"/>
      <c r="E151" s="26"/>
    </row>
    <row r="152" spans="1:5" ht="14.4" x14ac:dyDescent="0.3">
      <c r="A152"/>
      <c r="B152"/>
      <c r="C152"/>
      <c r="D152"/>
      <c r="E152" s="26"/>
    </row>
    <row r="153" spans="1:5" ht="14.4" x14ac:dyDescent="0.3">
      <c r="A153"/>
      <c r="B153"/>
      <c r="C153"/>
      <c r="D153"/>
      <c r="E153" s="26"/>
    </row>
    <row r="154" spans="1:5" ht="14.4" x14ac:dyDescent="0.3">
      <c r="A154"/>
      <c r="B154"/>
      <c r="C154"/>
      <c r="D154"/>
      <c r="E154" s="26"/>
    </row>
    <row r="155" spans="1:5" ht="14.4" x14ac:dyDescent="0.3">
      <c r="A155"/>
      <c r="B155"/>
      <c r="C155"/>
      <c r="D155"/>
      <c r="E155" s="26"/>
    </row>
    <row r="156" spans="1:5" ht="14.4" x14ac:dyDescent="0.3">
      <c r="A156"/>
      <c r="B156"/>
      <c r="C156"/>
      <c r="D156"/>
      <c r="E156" s="26"/>
    </row>
    <row r="157" spans="1:5" ht="14.4" x14ac:dyDescent="0.3">
      <c r="A157"/>
      <c r="B157"/>
      <c r="C157"/>
      <c r="D157"/>
      <c r="E157" s="26"/>
    </row>
    <row r="158" spans="1:5" ht="14.4" x14ac:dyDescent="0.3">
      <c r="A158"/>
      <c r="B158"/>
      <c r="C158"/>
      <c r="D158"/>
      <c r="E158" s="26"/>
    </row>
    <row r="159" spans="1:5" ht="14.4" x14ac:dyDescent="0.3">
      <c r="A159"/>
      <c r="B159"/>
      <c r="C159"/>
      <c r="D159"/>
      <c r="E159" s="26"/>
    </row>
    <row r="160" spans="1:5" ht="14.4" x14ac:dyDescent="0.3">
      <c r="A160"/>
      <c r="B160"/>
      <c r="C160"/>
      <c r="D160"/>
      <c r="E160" s="26"/>
    </row>
    <row r="161" spans="1:5" ht="14.4" x14ac:dyDescent="0.3">
      <c r="A161"/>
      <c r="B161"/>
      <c r="C161"/>
      <c r="D161"/>
      <c r="E161" s="26"/>
    </row>
    <row r="162" spans="1:5" ht="14.4" x14ac:dyDescent="0.3">
      <c r="A162"/>
      <c r="B162"/>
      <c r="C162"/>
      <c r="D162"/>
      <c r="E162" s="26"/>
    </row>
    <row r="163" spans="1:5" ht="14.4" x14ac:dyDescent="0.3">
      <c r="A163"/>
      <c r="B163"/>
      <c r="C163"/>
      <c r="D163"/>
      <c r="E163" s="26"/>
    </row>
    <row r="164" spans="1:5" ht="14.4" x14ac:dyDescent="0.3">
      <c r="A164"/>
      <c r="B164"/>
      <c r="C164"/>
      <c r="D164"/>
      <c r="E164" s="26"/>
    </row>
    <row r="165" spans="1:5" ht="14.4" x14ac:dyDescent="0.3">
      <c r="A165"/>
      <c r="B165"/>
      <c r="C165"/>
      <c r="D165"/>
      <c r="E165" s="26"/>
    </row>
    <row r="166" spans="1:5" ht="14.4" x14ac:dyDescent="0.3">
      <c r="A166"/>
      <c r="B166"/>
      <c r="C166"/>
      <c r="D166"/>
      <c r="E166" s="26"/>
    </row>
    <row r="167" spans="1:5" ht="14.4" x14ac:dyDescent="0.3">
      <c r="A167"/>
      <c r="B167"/>
      <c r="C167"/>
      <c r="D167"/>
      <c r="E167" s="26"/>
    </row>
    <row r="168" spans="1:5" ht="14.4" x14ac:dyDescent="0.3">
      <c r="A168"/>
      <c r="B168"/>
      <c r="C168"/>
      <c r="D168"/>
      <c r="E168" s="26"/>
    </row>
    <row r="169" spans="1:5" ht="14.4" x14ac:dyDescent="0.3">
      <c r="A169"/>
      <c r="B169"/>
      <c r="C169"/>
      <c r="D169"/>
      <c r="E169" s="26"/>
    </row>
    <row r="170" spans="1:5" ht="14.4" x14ac:dyDescent="0.3">
      <c r="A170"/>
      <c r="B170"/>
      <c r="C170"/>
      <c r="D170"/>
      <c r="E170" s="26"/>
    </row>
    <row r="171" spans="1:5" ht="14.4" x14ac:dyDescent="0.3">
      <c r="A171"/>
      <c r="B171"/>
      <c r="C171"/>
      <c r="D171"/>
      <c r="E171" s="26"/>
    </row>
    <row r="172" spans="1:5" ht="14.4" x14ac:dyDescent="0.3">
      <c r="A172"/>
      <c r="B172"/>
      <c r="C172"/>
      <c r="D172"/>
      <c r="E172" s="26"/>
    </row>
    <row r="173" spans="1:5" ht="14.4" x14ac:dyDescent="0.3">
      <c r="A173"/>
      <c r="B173"/>
      <c r="C173"/>
      <c r="D173"/>
      <c r="E173" s="26"/>
    </row>
    <row r="174" spans="1:5" ht="14.4" x14ac:dyDescent="0.3">
      <c r="A174"/>
      <c r="B174"/>
      <c r="C174"/>
      <c r="D174"/>
      <c r="E174" s="26"/>
    </row>
    <row r="175" spans="1:5" ht="14.4" x14ac:dyDescent="0.3">
      <c r="A175"/>
      <c r="B175"/>
      <c r="C175"/>
      <c r="D175"/>
      <c r="E175" s="26"/>
    </row>
    <row r="176" spans="1:5" ht="14.4" x14ac:dyDescent="0.3">
      <c r="A176"/>
      <c r="B176"/>
      <c r="C176"/>
      <c r="D176"/>
      <c r="E176" s="26"/>
    </row>
    <row r="177" spans="1:5" ht="14.4" x14ac:dyDescent="0.3">
      <c r="A177"/>
      <c r="B177"/>
      <c r="C177"/>
      <c r="D177"/>
      <c r="E177" s="26"/>
    </row>
    <row r="178" spans="1:5" ht="14.4" x14ac:dyDescent="0.3">
      <c r="A178"/>
      <c r="B178"/>
      <c r="C178"/>
      <c r="D178"/>
      <c r="E178" s="26"/>
    </row>
    <row r="179" spans="1:5" ht="14.4" x14ac:dyDescent="0.3">
      <c r="A179"/>
      <c r="B179"/>
      <c r="C179"/>
      <c r="D179"/>
      <c r="E179" s="26"/>
    </row>
    <row r="180" spans="1:5" ht="14.4" x14ac:dyDescent="0.3">
      <c r="A180"/>
      <c r="B180"/>
      <c r="C180"/>
      <c r="D180"/>
      <c r="E180" s="26"/>
    </row>
    <row r="181" spans="1:5" ht="14.4" x14ac:dyDescent="0.3">
      <c r="A181"/>
      <c r="B181"/>
      <c r="C181"/>
      <c r="D181"/>
      <c r="E181" s="26"/>
    </row>
    <row r="182" spans="1:5" ht="14.4" x14ac:dyDescent="0.3">
      <c r="A182"/>
      <c r="B182"/>
      <c r="C182"/>
      <c r="D182"/>
      <c r="E182" s="26"/>
    </row>
    <row r="183" spans="1:5" ht="14.4" x14ac:dyDescent="0.3">
      <c r="A183"/>
      <c r="B183"/>
      <c r="C183"/>
      <c r="D183"/>
      <c r="E183" s="26"/>
    </row>
    <row r="184" spans="1:5" ht="14.4" x14ac:dyDescent="0.3">
      <c r="A184"/>
      <c r="B184"/>
      <c r="C184"/>
      <c r="D184"/>
      <c r="E184" s="26"/>
    </row>
    <row r="185" spans="1:5" ht="14.4" x14ac:dyDescent="0.3">
      <c r="A185"/>
      <c r="B185"/>
      <c r="C185"/>
      <c r="D185"/>
      <c r="E185" s="26"/>
    </row>
    <row r="186" spans="1:5" ht="14.4" x14ac:dyDescent="0.3">
      <c r="A186"/>
      <c r="B186"/>
      <c r="C186"/>
      <c r="D186"/>
      <c r="E186" s="26"/>
    </row>
    <row r="187" spans="1:5" ht="14.4" x14ac:dyDescent="0.3">
      <c r="A187"/>
      <c r="B187"/>
      <c r="C187"/>
      <c r="D187"/>
      <c r="E187" s="26"/>
    </row>
    <row r="188" spans="1:5" ht="14.4" x14ac:dyDescent="0.3">
      <c r="A188"/>
      <c r="B188"/>
      <c r="C188"/>
      <c r="D188"/>
      <c r="E188" s="26"/>
    </row>
    <row r="189" spans="1:5" ht="14.4" x14ac:dyDescent="0.3">
      <c r="A189"/>
      <c r="B189"/>
      <c r="C189"/>
      <c r="D189"/>
      <c r="E189" s="26"/>
    </row>
    <row r="190" spans="1:5" ht="14.4" x14ac:dyDescent="0.3">
      <c r="A190"/>
      <c r="B190"/>
      <c r="C190"/>
      <c r="D190"/>
      <c r="E190" s="26"/>
    </row>
    <row r="191" spans="1:5" ht="14.4" x14ac:dyDescent="0.3">
      <c r="A191"/>
      <c r="B191"/>
      <c r="C191"/>
      <c r="D191"/>
      <c r="E191" s="26"/>
    </row>
    <row r="192" spans="1:5" ht="14.4" x14ac:dyDescent="0.3">
      <c r="A192"/>
      <c r="B192"/>
      <c r="C192"/>
      <c r="D192"/>
      <c r="E192" s="26"/>
    </row>
    <row r="193" spans="1:5" ht="14.4" x14ac:dyDescent="0.3">
      <c r="A193"/>
      <c r="B193"/>
      <c r="C193"/>
      <c r="D193"/>
      <c r="E193" s="26"/>
    </row>
    <row r="194" spans="1:5" ht="14.4" x14ac:dyDescent="0.3">
      <c r="A194"/>
      <c r="B194"/>
      <c r="C194"/>
      <c r="D194"/>
      <c r="E194" s="26"/>
    </row>
    <row r="195" spans="1:5" ht="14.4" x14ac:dyDescent="0.3">
      <c r="A195"/>
      <c r="B195"/>
      <c r="C195"/>
      <c r="D195"/>
      <c r="E195" s="26"/>
    </row>
    <row r="196" spans="1:5" ht="14.4" x14ac:dyDescent="0.3">
      <c r="A196"/>
      <c r="B196"/>
      <c r="C196"/>
      <c r="D196"/>
      <c r="E196" s="26"/>
    </row>
    <row r="197" spans="1:5" ht="14.4" x14ac:dyDescent="0.3">
      <c r="A197"/>
      <c r="B197"/>
      <c r="C197"/>
      <c r="D197"/>
      <c r="E197" s="26"/>
    </row>
    <row r="198" spans="1:5" ht="14.4" x14ac:dyDescent="0.3">
      <c r="A198"/>
      <c r="B198"/>
      <c r="C198"/>
      <c r="D198"/>
      <c r="E198" s="26"/>
    </row>
    <row r="199" spans="1:5" ht="14.4" x14ac:dyDescent="0.3">
      <c r="A199"/>
      <c r="B199"/>
      <c r="C199"/>
      <c r="D199"/>
      <c r="E199" s="26"/>
    </row>
    <row r="200" spans="1:5" ht="14.4" x14ac:dyDescent="0.3">
      <c r="A200"/>
      <c r="B200"/>
      <c r="C200"/>
      <c r="D200"/>
      <c r="E200" s="26"/>
    </row>
    <row r="201" spans="1:5" ht="14.4" x14ac:dyDescent="0.3">
      <c r="A201"/>
      <c r="B201"/>
      <c r="C201"/>
      <c r="D201"/>
      <c r="E201" s="26"/>
    </row>
    <row r="202" spans="1:5" ht="14.4" x14ac:dyDescent="0.3">
      <c r="A202"/>
      <c r="B202"/>
      <c r="C202"/>
      <c r="D202"/>
      <c r="E202" s="26"/>
    </row>
    <row r="203" spans="1:5" ht="14.4" x14ac:dyDescent="0.3">
      <c r="A203"/>
      <c r="B203"/>
      <c r="C203"/>
      <c r="D203"/>
      <c r="E203" s="26"/>
    </row>
    <row r="204" spans="1:5" ht="14.4" x14ac:dyDescent="0.3">
      <c r="A204"/>
      <c r="B204"/>
      <c r="C204"/>
      <c r="D204"/>
      <c r="E204" s="26"/>
    </row>
    <row r="205" spans="1:5" ht="14.4" x14ac:dyDescent="0.3">
      <c r="A205"/>
      <c r="B205"/>
      <c r="C205"/>
      <c r="D205"/>
      <c r="E205" s="26"/>
    </row>
    <row r="206" spans="1:5" ht="14.4" x14ac:dyDescent="0.3">
      <c r="A206"/>
      <c r="B206"/>
      <c r="C206"/>
      <c r="D206"/>
      <c r="E206" s="26"/>
    </row>
    <row r="207" spans="1:5" ht="14.4" x14ac:dyDescent="0.3">
      <c r="A207"/>
      <c r="B207"/>
      <c r="C207"/>
      <c r="D207"/>
      <c r="E207" s="26"/>
    </row>
    <row r="208" spans="1:5" ht="14.4" x14ac:dyDescent="0.3">
      <c r="A208"/>
      <c r="B208"/>
      <c r="C208"/>
      <c r="D208"/>
      <c r="E208" s="26"/>
    </row>
    <row r="209" spans="1:5" ht="14.4" x14ac:dyDescent="0.3">
      <c r="A209"/>
      <c r="B209"/>
      <c r="C209"/>
      <c r="D209"/>
      <c r="E209" s="26"/>
    </row>
    <row r="210" spans="1:5" ht="14.4" x14ac:dyDescent="0.3">
      <c r="A210"/>
      <c r="B210"/>
      <c r="C210"/>
      <c r="D210"/>
      <c r="E210" s="26"/>
    </row>
    <row r="211" spans="1:5" ht="14.4" x14ac:dyDescent="0.3">
      <c r="A211"/>
      <c r="B211"/>
      <c r="C211"/>
      <c r="D211"/>
      <c r="E211" s="26"/>
    </row>
    <row r="212" spans="1:5" ht="14.4" x14ac:dyDescent="0.3">
      <c r="A212"/>
      <c r="B212"/>
      <c r="C212"/>
      <c r="D212"/>
      <c r="E212" s="26"/>
    </row>
    <row r="213" spans="1:5" ht="14.4" x14ac:dyDescent="0.3">
      <c r="A213"/>
      <c r="B213"/>
      <c r="C213"/>
      <c r="D213"/>
      <c r="E213" s="26"/>
    </row>
    <row r="214" spans="1:5" ht="14.4" x14ac:dyDescent="0.3">
      <c r="A214"/>
      <c r="B214"/>
      <c r="C214"/>
      <c r="D214"/>
      <c r="E214" s="26"/>
    </row>
    <row r="215" spans="1:5" ht="14.4" x14ac:dyDescent="0.3">
      <c r="A215"/>
      <c r="B215"/>
      <c r="C215"/>
      <c r="D215"/>
      <c r="E215" s="26"/>
    </row>
    <row r="216" spans="1:5" ht="14.4" x14ac:dyDescent="0.3">
      <c r="A216"/>
      <c r="B216"/>
      <c r="C216"/>
      <c r="D216"/>
      <c r="E216" s="26"/>
    </row>
    <row r="217" spans="1:5" ht="14.4" x14ac:dyDescent="0.3">
      <c r="A217"/>
      <c r="B217"/>
      <c r="C217"/>
      <c r="D217"/>
      <c r="E217" s="26"/>
    </row>
    <row r="218" spans="1:5" ht="14.4" x14ac:dyDescent="0.3">
      <c r="A218"/>
      <c r="B218"/>
      <c r="C218"/>
      <c r="D218"/>
      <c r="E218" s="26"/>
    </row>
    <row r="219" spans="1:5" ht="14.4" x14ac:dyDescent="0.3">
      <c r="A219"/>
      <c r="B219"/>
      <c r="C219"/>
      <c r="D219"/>
      <c r="E219" s="26"/>
    </row>
    <row r="220" spans="1:5" ht="14.4" x14ac:dyDescent="0.3">
      <c r="A220"/>
      <c r="B220"/>
      <c r="C220"/>
      <c r="D220"/>
      <c r="E220" s="26"/>
    </row>
    <row r="221" spans="1:5" ht="14.4" x14ac:dyDescent="0.3">
      <c r="A221"/>
      <c r="B221"/>
      <c r="C221"/>
      <c r="D221"/>
      <c r="E221" s="26"/>
    </row>
    <row r="222" spans="1:5" ht="14.4" x14ac:dyDescent="0.3">
      <c r="A222"/>
      <c r="B222"/>
      <c r="C222"/>
      <c r="D222"/>
      <c r="E222" s="26"/>
    </row>
    <row r="223" spans="1:5" ht="14.4" x14ac:dyDescent="0.3">
      <c r="A223"/>
      <c r="B223"/>
      <c r="C223"/>
      <c r="D223"/>
      <c r="E223" s="26"/>
    </row>
    <row r="224" spans="1:5" ht="14.4" x14ac:dyDescent="0.3">
      <c r="A224"/>
      <c r="B224"/>
      <c r="C224"/>
      <c r="D224"/>
      <c r="E224" s="26"/>
    </row>
    <row r="225" spans="1:5" ht="14.4" x14ac:dyDescent="0.3">
      <c r="A225"/>
      <c r="B225"/>
      <c r="C225"/>
      <c r="D225"/>
      <c r="E225" s="26"/>
    </row>
    <row r="226" spans="1:5" ht="14.4" x14ac:dyDescent="0.3">
      <c r="A226"/>
      <c r="B226"/>
      <c r="C226"/>
      <c r="D226"/>
      <c r="E226" s="26"/>
    </row>
    <row r="227" spans="1:5" ht="14.4" x14ac:dyDescent="0.3">
      <c r="A227"/>
      <c r="B227"/>
      <c r="C227"/>
      <c r="D227"/>
      <c r="E227" s="26"/>
    </row>
    <row r="228" spans="1:5" ht="14.4" x14ac:dyDescent="0.3">
      <c r="A228"/>
      <c r="B228"/>
      <c r="C228"/>
      <c r="D228"/>
      <c r="E228" s="26"/>
    </row>
    <row r="229" spans="1:5" ht="14.4" x14ac:dyDescent="0.3">
      <c r="A229"/>
      <c r="B229"/>
      <c r="C229"/>
      <c r="D229"/>
      <c r="E229" s="26"/>
    </row>
    <row r="230" spans="1:5" ht="14.4" x14ac:dyDescent="0.3">
      <c r="A230"/>
      <c r="B230"/>
      <c r="C230"/>
      <c r="D230"/>
      <c r="E230" s="26"/>
    </row>
    <row r="231" spans="1:5" ht="14.4" x14ac:dyDescent="0.3">
      <c r="A231"/>
      <c r="B231"/>
      <c r="C231"/>
      <c r="D231"/>
      <c r="E231" s="26"/>
    </row>
    <row r="232" spans="1:5" ht="14.4" x14ac:dyDescent="0.3">
      <c r="A232"/>
      <c r="B232"/>
      <c r="C232"/>
      <c r="D232"/>
      <c r="E232" s="26"/>
    </row>
    <row r="233" spans="1:5" ht="14.4" x14ac:dyDescent="0.3">
      <c r="A233"/>
      <c r="B233"/>
      <c r="C233"/>
      <c r="D233"/>
      <c r="E233" s="26"/>
    </row>
    <row r="234" spans="1:5" ht="14.4" x14ac:dyDescent="0.3">
      <c r="A234"/>
      <c r="B234"/>
      <c r="C234"/>
      <c r="D234"/>
      <c r="E234" s="26"/>
    </row>
    <row r="235" spans="1:5" ht="14.4" x14ac:dyDescent="0.3">
      <c r="A235"/>
      <c r="B235"/>
      <c r="C235"/>
      <c r="D235"/>
      <c r="E235" s="26"/>
    </row>
    <row r="236" spans="1:5" ht="14.4" x14ac:dyDescent="0.3">
      <c r="A236"/>
      <c r="B236"/>
      <c r="C236"/>
      <c r="D236"/>
      <c r="E236" s="26"/>
    </row>
    <row r="237" spans="1:5" ht="14.4" x14ac:dyDescent="0.3">
      <c r="A237"/>
      <c r="B237"/>
      <c r="C237"/>
      <c r="D237"/>
      <c r="E237" s="26"/>
    </row>
    <row r="238" spans="1:5" ht="14.4" x14ac:dyDescent="0.3">
      <c r="A238"/>
      <c r="B238"/>
      <c r="C238"/>
      <c r="D238"/>
      <c r="E238" s="26"/>
    </row>
    <row r="239" spans="1:5" ht="14.4" x14ac:dyDescent="0.3">
      <c r="A239"/>
      <c r="B239"/>
      <c r="C239"/>
      <c r="D239"/>
      <c r="E239" s="26"/>
    </row>
    <row r="240" spans="1:5" ht="14.4" x14ac:dyDescent="0.3">
      <c r="A240"/>
      <c r="B240"/>
      <c r="C240"/>
      <c r="D240"/>
      <c r="E240" s="26"/>
    </row>
    <row r="241" spans="1:5" ht="14.4" x14ac:dyDescent="0.3">
      <c r="A241"/>
      <c r="B241"/>
      <c r="C241"/>
      <c r="D241"/>
      <c r="E241" s="26"/>
    </row>
    <row r="242" spans="1:5" ht="14.4" x14ac:dyDescent="0.3">
      <c r="A242"/>
      <c r="B242"/>
      <c r="C242"/>
      <c r="D242"/>
      <c r="E242" s="26"/>
    </row>
    <row r="243" spans="1:5" ht="14.4" x14ac:dyDescent="0.3">
      <c r="A243"/>
      <c r="B243"/>
      <c r="C243"/>
      <c r="D243"/>
      <c r="E243" s="26"/>
    </row>
    <row r="244" spans="1:5" ht="14.4" x14ac:dyDescent="0.3">
      <c r="A244"/>
      <c r="B244"/>
      <c r="C244"/>
      <c r="D244"/>
      <c r="E244" s="26"/>
    </row>
    <row r="245" spans="1:5" ht="14.4" x14ac:dyDescent="0.3">
      <c r="A245"/>
      <c r="B245"/>
      <c r="C245"/>
      <c r="D245"/>
      <c r="E245" s="26"/>
    </row>
    <row r="246" spans="1:5" ht="14.4" x14ac:dyDescent="0.3">
      <c r="A246"/>
      <c r="B246"/>
      <c r="C246"/>
      <c r="D246"/>
      <c r="E246" s="26"/>
    </row>
    <row r="247" spans="1:5" ht="14.4" x14ac:dyDescent="0.3">
      <c r="A247"/>
      <c r="B247"/>
      <c r="C247"/>
      <c r="D247"/>
      <c r="E247" s="26"/>
    </row>
    <row r="248" spans="1:5" ht="14.4" x14ac:dyDescent="0.3">
      <c r="A248"/>
      <c r="B248"/>
      <c r="C248"/>
      <c r="D248"/>
      <c r="E248" s="26"/>
    </row>
    <row r="249" spans="1:5" ht="14.4" x14ac:dyDescent="0.3">
      <c r="A249"/>
      <c r="B249"/>
      <c r="C249"/>
      <c r="D249"/>
      <c r="E249" s="26"/>
    </row>
    <row r="250" spans="1:5" ht="14.4" x14ac:dyDescent="0.3">
      <c r="A250"/>
      <c r="B250"/>
      <c r="C250"/>
      <c r="D250"/>
      <c r="E250" s="26"/>
    </row>
    <row r="251" spans="1:5" ht="14.4" x14ac:dyDescent="0.3">
      <c r="A251"/>
      <c r="B251"/>
      <c r="C251"/>
      <c r="D251"/>
      <c r="E251" s="26"/>
    </row>
    <row r="252" spans="1:5" ht="14.4" x14ac:dyDescent="0.3">
      <c r="A252"/>
      <c r="B252"/>
      <c r="C252"/>
      <c r="D252"/>
      <c r="E252" s="26"/>
    </row>
    <row r="253" spans="1:5" ht="14.4" x14ac:dyDescent="0.3">
      <c r="A253"/>
      <c r="B253"/>
      <c r="C253"/>
      <c r="D253"/>
      <c r="E253" s="26"/>
    </row>
    <row r="254" spans="1:5" ht="14.4" x14ac:dyDescent="0.3">
      <c r="A254"/>
      <c r="B254"/>
      <c r="C254"/>
      <c r="D254"/>
      <c r="E254" s="26"/>
    </row>
    <row r="255" spans="1:5" ht="14.4" x14ac:dyDescent="0.3">
      <c r="A255"/>
      <c r="B255"/>
      <c r="C255"/>
      <c r="D255"/>
      <c r="E255" s="26"/>
    </row>
    <row r="256" spans="1:5" ht="14.4" x14ac:dyDescent="0.3">
      <c r="A256"/>
      <c r="B256"/>
      <c r="C256"/>
      <c r="D256"/>
      <c r="E256" s="26"/>
    </row>
    <row r="257" spans="1:5" ht="14.4" x14ac:dyDescent="0.3">
      <c r="A257"/>
      <c r="B257"/>
      <c r="C257"/>
      <c r="D257"/>
      <c r="E257" s="26"/>
    </row>
    <row r="258" spans="1:5" ht="14.4" x14ac:dyDescent="0.3">
      <c r="A258"/>
      <c r="B258"/>
      <c r="C258"/>
      <c r="D258"/>
      <c r="E258" s="26"/>
    </row>
    <row r="259" spans="1:5" ht="14.4" x14ac:dyDescent="0.3">
      <c r="A259"/>
      <c r="B259"/>
      <c r="C259"/>
      <c r="D259"/>
      <c r="E259" s="26"/>
    </row>
    <row r="260" spans="1:5" ht="14.4" x14ac:dyDescent="0.3">
      <c r="A260"/>
      <c r="B260"/>
      <c r="C260"/>
      <c r="D260"/>
      <c r="E260" s="26"/>
    </row>
    <row r="261" spans="1:5" ht="14.4" x14ac:dyDescent="0.3">
      <c r="A261"/>
      <c r="B261"/>
      <c r="C261"/>
      <c r="D261"/>
      <c r="E261" s="26"/>
    </row>
    <row r="262" spans="1:5" ht="14.4" x14ac:dyDescent="0.3">
      <c r="A262"/>
      <c r="B262"/>
      <c r="C262"/>
      <c r="D262"/>
      <c r="E262" s="26"/>
    </row>
    <row r="263" spans="1:5" ht="14.4" x14ac:dyDescent="0.3">
      <c r="A263"/>
      <c r="B263"/>
      <c r="C263"/>
      <c r="D263"/>
      <c r="E263" s="26"/>
    </row>
    <row r="264" spans="1:5" ht="14.4" x14ac:dyDescent="0.3">
      <c r="A264"/>
      <c r="B264"/>
      <c r="C264"/>
      <c r="D264"/>
      <c r="E264" s="26"/>
    </row>
    <row r="265" spans="1:5" ht="14.4" x14ac:dyDescent="0.3">
      <c r="A265"/>
      <c r="B265"/>
      <c r="C265"/>
      <c r="D265"/>
      <c r="E265" s="26"/>
    </row>
    <row r="266" spans="1:5" ht="14.4" x14ac:dyDescent="0.3">
      <c r="A266"/>
      <c r="B266"/>
      <c r="C266"/>
      <c r="D266"/>
      <c r="E266" s="26"/>
    </row>
    <row r="267" spans="1:5" ht="14.4" x14ac:dyDescent="0.3">
      <c r="A267"/>
      <c r="B267"/>
      <c r="C267"/>
      <c r="D267"/>
      <c r="E267" s="26"/>
    </row>
    <row r="268" spans="1:5" ht="14.4" x14ac:dyDescent="0.3">
      <c r="A268"/>
      <c r="B268"/>
      <c r="C268"/>
      <c r="D268"/>
      <c r="E268" s="26"/>
    </row>
    <row r="269" spans="1:5" ht="14.4" x14ac:dyDescent="0.3">
      <c r="A269"/>
      <c r="B269"/>
      <c r="C269"/>
      <c r="D269"/>
      <c r="E269" s="26"/>
    </row>
    <row r="270" spans="1:5" ht="14.4" x14ac:dyDescent="0.3">
      <c r="A270"/>
      <c r="B270"/>
      <c r="C270"/>
      <c r="D270"/>
      <c r="E270" s="26"/>
    </row>
    <row r="271" spans="1:5" ht="14.4" x14ac:dyDescent="0.3">
      <c r="A271"/>
      <c r="B271"/>
      <c r="C271"/>
      <c r="D271"/>
      <c r="E271" s="26"/>
    </row>
    <row r="272" spans="1:5" ht="14.4" x14ac:dyDescent="0.3">
      <c r="A272"/>
      <c r="B272"/>
      <c r="C272"/>
      <c r="D272"/>
      <c r="E272" s="26"/>
    </row>
    <row r="273" spans="1:5" ht="14.4" x14ac:dyDescent="0.3">
      <c r="A273"/>
      <c r="B273"/>
      <c r="C273"/>
      <c r="D273"/>
      <c r="E273" s="26"/>
    </row>
    <row r="274" spans="1:5" ht="14.4" x14ac:dyDescent="0.3">
      <c r="A274"/>
      <c r="B274"/>
      <c r="C274"/>
      <c r="D274"/>
      <c r="E274" s="26"/>
    </row>
    <row r="275" spans="1:5" ht="14.4" x14ac:dyDescent="0.3">
      <c r="A275"/>
      <c r="B275"/>
      <c r="C275"/>
      <c r="D275"/>
      <c r="E275" s="26"/>
    </row>
    <row r="276" spans="1:5" ht="14.4" x14ac:dyDescent="0.3">
      <c r="A276"/>
      <c r="B276"/>
      <c r="C276"/>
      <c r="D276"/>
      <c r="E276" s="26"/>
    </row>
    <row r="277" spans="1:5" ht="14.4" x14ac:dyDescent="0.3">
      <c r="A277"/>
      <c r="B277"/>
      <c r="C277"/>
      <c r="D277"/>
      <c r="E277" s="26"/>
    </row>
    <row r="278" spans="1:5" ht="14.4" x14ac:dyDescent="0.3">
      <c r="A278"/>
      <c r="B278"/>
      <c r="C278"/>
      <c r="D278"/>
      <c r="E278" s="26"/>
    </row>
    <row r="279" spans="1:5" ht="14.4" x14ac:dyDescent="0.3">
      <c r="A279"/>
      <c r="B279"/>
      <c r="C279"/>
      <c r="D279"/>
      <c r="E279" s="26"/>
    </row>
    <row r="280" spans="1:5" ht="14.4" x14ac:dyDescent="0.3">
      <c r="A280"/>
      <c r="B280"/>
      <c r="C280"/>
      <c r="D280"/>
      <c r="E280" s="26"/>
    </row>
    <row r="281" spans="1:5" ht="14.4" x14ac:dyDescent="0.3">
      <c r="A281"/>
      <c r="B281"/>
      <c r="C281"/>
      <c r="D281"/>
      <c r="E281" s="26"/>
    </row>
    <row r="282" spans="1:5" ht="14.4" x14ac:dyDescent="0.3">
      <c r="A282"/>
      <c r="B282"/>
      <c r="C282"/>
      <c r="D282"/>
      <c r="E282" s="26"/>
    </row>
    <row r="283" spans="1:5" ht="14.4" x14ac:dyDescent="0.3">
      <c r="A283"/>
      <c r="B283"/>
      <c r="C283"/>
      <c r="D283"/>
      <c r="E283" s="26"/>
    </row>
    <row r="284" spans="1:5" ht="14.4" x14ac:dyDescent="0.3">
      <c r="A284"/>
      <c r="B284"/>
      <c r="C284"/>
      <c r="D284"/>
      <c r="E284" s="26"/>
    </row>
    <row r="285" spans="1:5" ht="14.4" x14ac:dyDescent="0.3">
      <c r="A285"/>
      <c r="B285"/>
      <c r="C285"/>
      <c r="D285"/>
      <c r="E285" s="26"/>
    </row>
    <row r="286" spans="1:5" ht="14.4" x14ac:dyDescent="0.3">
      <c r="A286"/>
      <c r="B286"/>
      <c r="C286"/>
      <c r="D286"/>
      <c r="E286" s="26"/>
    </row>
    <row r="287" spans="1:5" ht="14.4" x14ac:dyDescent="0.3">
      <c r="A287"/>
      <c r="B287"/>
      <c r="C287"/>
      <c r="D287"/>
      <c r="E287" s="26"/>
    </row>
    <row r="288" spans="1:5" ht="14.4" x14ac:dyDescent="0.3">
      <c r="A288"/>
      <c r="B288"/>
      <c r="C288"/>
      <c r="D288"/>
      <c r="E288" s="26"/>
    </row>
    <row r="289" spans="1:5" ht="14.4" x14ac:dyDescent="0.3">
      <c r="A289"/>
      <c r="B289"/>
      <c r="C289"/>
      <c r="D289"/>
      <c r="E289" s="26"/>
    </row>
    <row r="290" spans="1:5" ht="14.4" x14ac:dyDescent="0.3">
      <c r="A290"/>
      <c r="B290"/>
      <c r="C290"/>
      <c r="D290"/>
      <c r="E290" s="26"/>
    </row>
    <row r="291" spans="1:5" ht="14.4" x14ac:dyDescent="0.3">
      <c r="A291"/>
      <c r="B291"/>
      <c r="C291"/>
      <c r="D291"/>
      <c r="E291" s="26"/>
    </row>
    <row r="292" spans="1:5" ht="14.4" x14ac:dyDescent="0.3">
      <c r="A292"/>
      <c r="B292"/>
      <c r="C292"/>
      <c r="D292"/>
      <c r="E292" s="26"/>
    </row>
    <row r="293" spans="1:5" ht="14.4" x14ac:dyDescent="0.3">
      <c r="A293"/>
      <c r="B293"/>
      <c r="C293"/>
      <c r="D293"/>
      <c r="E293" s="26"/>
    </row>
    <row r="294" spans="1:5" ht="14.4" x14ac:dyDescent="0.3">
      <c r="A294"/>
      <c r="B294"/>
      <c r="C294"/>
      <c r="D294"/>
      <c r="E294" s="26"/>
    </row>
    <row r="295" spans="1:5" ht="14.4" x14ac:dyDescent="0.3">
      <c r="A295"/>
      <c r="B295"/>
      <c r="C295"/>
      <c r="D295"/>
      <c r="E295" s="26"/>
    </row>
    <row r="296" spans="1:5" ht="14.4" x14ac:dyDescent="0.3">
      <c r="A296"/>
      <c r="B296"/>
      <c r="C296"/>
      <c r="D296"/>
      <c r="E296" s="26"/>
    </row>
    <row r="297" spans="1:5" ht="14.4" x14ac:dyDescent="0.3">
      <c r="A297"/>
      <c r="B297"/>
      <c r="C297"/>
      <c r="D297"/>
      <c r="E297" s="26"/>
    </row>
    <row r="298" spans="1:5" ht="14.4" x14ac:dyDescent="0.3">
      <c r="A298"/>
      <c r="B298"/>
      <c r="C298"/>
      <c r="D298"/>
      <c r="E298" s="26"/>
    </row>
    <row r="299" spans="1:5" ht="14.4" x14ac:dyDescent="0.3">
      <c r="A299"/>
      <c r="B299"/>
      <c r="C299"/>
      <c r="D299"/>
      <c r="E299" s="26"/>
    </row>
    <row r="300" spans="1:5" ht="14.4" x14ac:dyDescent="0.3">
      <c r="A300"/>
      <c r="B300"/>
      <c r="C300"/>
      <c r="D300"/>
      <c r="E300" s="26"/>
    </row>
    <row r="301" spans="1:5" ht="14.4" x14ac:dyDescent="0.3">
      <c r="A301"/>
      <c r="B301"/>
      <c r="C301"/>
      <c r="D301"/>
      <c r="E301" s="26"/>
    </row>
    <row r="302" spans="1:5" ht="14.4" x14ac:dyDescent="0.3">
      <c r="A302"/>
      <c r="B302"/>
      <c r="C302"/>
      <c r="D302"/>
      <c r="E302" s="26"/>
    </row>
    <row r="303" spans="1:5" ht="14.4" x14ac:dyDescent="0.3">
      <c r="A303"/>
      <c r="B303"/>
      <c r="C303"/>
      <c r="D303"/>
      <c r="E303" s="26"/>
    </row>
    <row r="304" spans="1:5" ht="14.4" x14ac:dyDescent="0.3">
      <c r="A304"/>
      <c r="B304"/>
      <c r="C304"/>
      <c r="D304"/>
      <c r="E304" s="26"/>
    </row>
    <row r="305" spans="1:5" ht="14.4" x14ac:dyDescent="0.3">
      <c r="A305"/>
      <c r="B305"/>
      <c r="C305"/>
      <c r="D305"/>
      <c r="E305" s="26"/>
    </row>
    <row r="306" spans="1:5" ht="14.4" x14ac:dyDescent="0.3">
      <c r="A306"/>
      <c r="B306"/>
      <c r="C306"/>
      <c r="D306"/>
      <c r="E306" s="26"/>
    </row>
    <row r="307" spans="1:5" ht="14.4" x14ac:dyDescent="0.3">
      <c r="A307"/>
      <c r="B307"/>
      <c r="C307"/>
      <c r="D307"/>
      <c r="E307" s="26"/>
    </row>
    <row r="308" spans="1:5" ht="14.4" x14ac:dyDescent="0.3">
      <c r="A308"/>
      <c r="B308"/>
      <c r="C308"/>
      <c r="D308"/>
      <c r="E308" s="26"/>
    </row>
    <row r="309" spans="1:5" ht="14.4" x14ac:dyDescent="0.3">
      <c r="A309"/>
      <c r="B309"/>
      <c r="C309"/>
      <c r="D309"/>
      <c r="E309" s="26"/>
    </row>
    <row r="310" spans="1:5" ht="14.4" x14ac:dyDescent="0.3">
      <c r="A310"/>
      <c r="B310"/>
      <c r="C310"/>
      <c r="D310"/>
      <c r="E310" s="26"/>
    </row>
    <row r="311" spans="1:5" ht="14.4" x14ac:dyDescent="0.3">
      <c r="A311"/>
      <c r="B311"/>
      <c r="C311"/>
      <c r="D311"/>
      <c r="E311" s="26"/>
    </row>
    <row r="312" spans="1:5" ht="14.4" x14ac:dyDescent="0.3">
      <c r="A312"/>
      <c r="B312"/>
      <c r="C312"/>
      <c r="D312"/>
      <c r="E312" s="26"/>
    </row>
    <row r="313" spans="1:5" ht="14.4" x14ac:dyDescent="0.3">
      <c r="A313"/>
      <c r="B313"/>
      <c r="C313"/>
      <c r="D313"/>
      <c r="E313" s="26"/>
    </row>
    <row r="314" spans="1:5" ht="14.4" x14ac:dyDescent="0.3">
      <c r="A314"/>
      <c r="B314"/>
      <c r="C314"/>
      <c r="D314"/>
      <c r="E314" s="26"/>
    </row>
    <row r="315" spans="1:5" ht="14.4" x14ac:dyDescent="0.3">
      <c r="A315"/>
      <c r="B315"/>
      <c r="C315"/>
      <c r="D315"/>
      <c r="E315" s="26"/>
    </row>
    <row r="316" spans="1:5" ht="14.4" x14ac:dyDescent="0.3">
      <c r="A316"/>
      <c r="B316"/>
      <c r="C316"/>
      <c r="D316"/>
      <c r="E316" s="26"/>
    </row>
    <row r="317" spans="1:5" ht="14.4" x14ac:dyDescent="0.3">
      <c r="A317"/>
      <c r="B317"/>
      <c r="C317"/>
      <c r="D317"/>
      <c r="E317" s="26"/>
    </row>
    <row r="318" spans="1:5" ht="14.4" x14ac:dyDescent="0.3">
      <c r="A318"/>
      <c r="B318"/>
      <c r="C318"/>
      <c r="D318"/>
      <c r="E318" s="26"/>
    </row>
    <row r="319" spans="1:5" ht="14.4" x14ac:dyDescent="0.3">
      <c r="A319"/>
      <c r="B319"/>
      <c r="C319"/>
      <c r="D319"/>
      <c r="E319" s="26"/>
    </row>
    <row r="320" spans="1:5" ht="14.4" x14ac:dyDescent="0.3">
      <c r="A320"/>
      <c r="B320"/>
      <c r="C320"/>
      <c r="D320"/>
      <c r="E320" s="26"/>
    </row>
    <row r="321" spans="1:5" ht="14.4" x14ac:dyDescent="0.3">
      <c r="A321"/>
      <c r="B321"/>
      <c r="C321"/>
      <c r="D321"/>
      <c r="E321" s="26"/>
    </row>
    <row r="322" spans="1:5" ht="14.4" x14ac:dyDescent="0.3">
      <c r="A322"/>
      <c r="B322"/>
      <c r="C322"/>
      <c r="D322"/>
      <c r="E322" s="26"/>
    </row>
    <row r="323" spans="1:5" ht="14.4" x14ac:dyDescent="0.3">
      <c r="A323"/>
      <c r="B323"/>
      <c r="C323"/>
      <c r="D323"/>
      <c r="E323" s="26"/>
    </row>
    <row r="324" spans="1:5" ht="14.4" x14ac:dyDescent="0.3">
      <c r="A324"/>
      <c r="B324"/>
      <c r="C324"/>
      <c r="D324"/>
      <c r="E324" s="26"/>
    </row>
    <row r="325" spans="1:5" ht="14.4" x14ac:dyDescent="0.3">
      <c r="A325"/>
      <c r="B325"/>
      <c r="C325"/>
      <c r="D325"/>
      <c r="E325" s="26"/>
    </row>
    <row r="326" spans="1:5" ht="14.4" x14ac:dyDescent="0.3">
      <c r="A326"/>
      <c r="B326"/>
      <c r="C326"/>
      <c r="D326"/>
      <c r="E326" s="26"/>
    </row>
    <row r="327" spans="1:5" ht="14.4" x14ac:dyDescent="0.3">
      <c r="A327"/>
      <c r="B327"/>
      <c r="C327"/>
      <c r="D327"/>
      <c r="E327" s="26"/>
    </row>
    <row r="328" spans="1:5" ht="14.4" x14ac:dyDescent="0.3">
      <c r="A328"/>
      <c r="B328"/>
      <c r="C328"/>
      <c r="D328"/>
      <c r="E328" s="26"/>
    </row>
    <row r="329" spans="1:5" ht="14.4" x14ac:dyDescent="0.3">
      <c r="A329"/>
      <c r="B329"/>
      <c r="C329"/>
      <c r="D329"/>
      <c r="E329" s="26"/>
    </row>
    <row r="330" spans="1:5" ht="14.4" x14ac:dyDescent="0.3">
      <c r="A330"/>
      <c r="B330"/>
      <c r="C330"/>
      <c r="D330"/>
      <c r="E330" s="26"/>
    </row>
    <row r="331" spans="1:5" ht="14.4" x14ac:dyDescent="0.3">
      <c r="A331"/>
      <c r="B331"/>
      <c r="C331"/>
      <c r="D331"/>
      <c r="E331" s="26"/>
    </row>
    <row r="332" spans="1:5" ht="14.4" x14ac:dyDescent="0.3">
      <c r="A332"/>
      <c r="B332"/>
      <c r="C332"/>
      <c r="D332"/>
      <c r="E332" s="26"/>
    </row>
    <row r="333" spans="1:5" ht="14.4" x14ac:dyDescent="0.3">
      <c r="A333"/>
      <c r="B333"/>
      <c r="C333"/>
      <c r="D333"/>
      <c r="E333" s="26"/>
    </row>
    <row r="334" spans="1:5" ht="14.4" x14ac:dyDescent="0.3">
      <c r="A334"/>
      <c r="B334"/>
      <c r="C334"/>
      <c r="D334"/>
      <c r="E334" s="26"/>
    </row>
    <row r="335" spans="1:5" ht="14.4" x14ac:dyDescent="0.3">
      <c r="A335"/>
      <c r="B335"/>
      <c r="C335"/>
      <c r="D335"/>
      <c r="E335" s="26"/>
    </row>
    <row r="336" spans="1:5" ht="14.4" x14ac:dyDescent="0.3">
      <c r="A336"/>
      <c r="B336"/>
      <c r="C336"/>
      <c r="D336"/>
      <c r="E336" s="26"/>
    </row>
    <row r="337" spans="1:5" ht="14.4" x14ac:dyDescent="0.3">
      <c r="A337"/>
      <c r="B337"/>
      <c r="C337"/>
      <c r="D337"/>
      <c r="E337" s="26"/>
    </row>
    <row r="338" spans="1:5" ht="14.4" x14ac:dyDescent="0.3">
      <c r="A338"/>
      <c r="B338"/>
      <c r="C338"/>
      <c r="D338"/>
      <c r="E338" s="26"/>
    </row>
    <row r="339" spans="1:5" ht="14.4" x14ac:dyDescent="0.3">
      <c r="A339"/>
      <c r="B339"/>
      <c r="C339"/>
      <c r="D339"/>
      <c r="E339" s="26"/>
    </row>
    <row r="340" spans="1:5" ht="14.4" x14ac:dyDescent="0.3">
      <c r="A340"/>
      <c r="B340"/>
      <c r="C340"/>
      <c r="D340"/>
      <c r="E340" s="26"/>
    </row>
    <row r="341" spans="1:5" ht="14.4" x14ac:dyDescent="0.3">
      <c r="A341"/>
      <c r="B341"/>
      <c r="C341"/>
      <c r="D341"/>
      <c r="E341" s="26"/>
    </row>
    <row r="342" spans="1:5" ht="14.4" x14ac:dyDescent="0.3">
      <c r="A342"/>
      <c r="B342"/>
      <c r="C342"/>
      <c r="D342"/>
      <c r="E342" s="26"/>
    </row>
    <row r="343" spans="1:5" ht="14.4" x14ac:dyDescent="0.3">
      <c r="A343"/>
      <c r="B343"/>
      <c r="C343"/>
      <c r="D343"/>
      <c r="E343" s="26"/>
    </row>
    <row r="344" spans="1:5" ht="14.4" x14ac:dyDescent="0.3">
      <c r="A344"/>
      <c r="B344"/>
      <c r="C344"/>
      <c r="D344"/>
      <c r="E344" s="26"/>
    </row>
    <row r="345" spans="1:5" ht="14.4" x14ac:dyDescent="0.3">
      <c r="A345"/>
      <c r="B345"/>
      <c r="C345"/>
      <c r="D345"/>
      <c r="E345" s="26"/>
    </row>
    <row r="346" spans="1:5" ht="14.4" x14ac:dyDescent="0.3">
      <c r="A346"/>
      <c r="B346"/>
      <c r="C346"/>
      <c r="D346"/>
      <c r="E346" s="26"/>
    </row>
    <row r="347" spans="1:5" ht="14.4" x14ac:dyDescent="0.3">
      <c r="A347"/>
      <c r="B347"/>
      <c r="C347"/>
      <c r="D347"/>
      <c r="E347" s="26"/>
    </row>
    <row r="348" spans="1:5" ht="14.4" x14ac:dyDescent="0.3">
      <c r="A348"/>
      <c r="B348"/>
      <c r="C348"/>
      <c r="D348"/>
      <c r="E348" s="26"/>
    </row>
    <row r="349" spans="1:5" ht="14.4" x14ac:dyDescent="0.3">
      <c r="A349"/>
      <c r="B349"/>
      <c r="C349"/>
      <c r="D349"/>
      <c r="E349" s="26"/>
    </row>
    <row r="350" spans="1:5" ht="14.4" x14ac:dyDescent="0.3">
      <c r="A350"/>
      <c r="B350"/>
      <c r="C350"/>
      <c r="D350"/>
      <c r="E350" s="26"/>
    </row>
    <row r="351" spans="1:5" ht="14.4" x14ac:dyDescent="0.3">
      <c r="A351"/>
      <c r="B351"/>
      <c r="C351"/>
      <c r="D351"/>
      <c r="E351" s="26"/>
    </row>
    <row r="352" spans="1:5" ht="14.4" x14ac:dyDescent="0.3">
      <c r="A352"/>
      <c r="B352"/>
      <c r="C352"/>
      <c r="D352"/>
      <c r="E352" s="26"/>
    </row>
    <row r="353" spans="1:5" ht="14.4" x14ac:dyDescent="0.3">
      <c r="A353"/>
      <c r="B353"/>
      <c r="C353"/>
      <c r="D353"/>
      <c r="E353" s="26"/>
    </row>
    <row r="354" spans="1:5" ht="14.4" x14ac:dyDescent="0.3">
      <c r="A354"/>
      <c r="B354"/>
      <c r="C354"/>
      <c r="D354"/>
      <c r="E354" s="26"/>
    </row>
    <row r="355" spans="1:5" ht="14.4" x14ac:dyDescent="0.3">
      <c r="A355"/>
      <c r="B355"/>
      <c r="C355"/>
      <c r="D355"/>
      <c r="E355" s="26"/>
    </row>
    <row r="356" spans="1:5" ht="14.4" x14ac:dyDescent="0.3">
      <c r="A356"/>
      <c r="B356"/>
      <c r="C356"/>
      <c r="D356"/>
      <c r="E356" s="26"/>
    </row>
    <row r="357" spans="1:5" ht="14.4" x14ac:dyDescent="0.3">
      <c r="A357"/>
      <c r="B357"/>
      <c r="C357"/>
      <c r="D357"/>
      <c r="E357" s="26"/>
    </row>
    <row r="358" spans="1:5" ht="14.4" x14ac:dyDescent="0.3">
      <c r="A358"/>
      <c r="B358"/>
      <c r="C358"/>
      <c r="D358"/>
      <c r="E358" s="26"/>
    </row>
    <row r="359" spans="1:5" ht="14.4" x14ac:dyDescent="0.3">
      <c r="A359"/>
      <c r="B359"/>
      <c r="C359"/>
      <c r="D359"/>
      <c r="E359" s="26"/>
    </row>
    <row r="360" spans="1:5" ht="14.4" x14ac:dyDescent="0.3">
      <c r="A360"/>
      <c r="B360"/>
      <c r="C360"/>
      <c r="D360"/>
      <c r="E360" s="26"/>
    </row>
    <row r="361" spans="1:5" ht="14.4" x14ac:dyDescent="0.3">
      <c r="A361"/>
      <c r="B361"/>
      <c r="C361"/>
      <c r="D361"/>
      <c r="E361" s="26"/>
    </row>
    <row r="362" spans="1:5" ht="14.4" x14ac:dyDescent="0.3">
      <c r="A362"/>
      <c r="B362"/>
      <c r="C362"/>
      <c r="D362"/>
      <c r="E362" s="26"/>
    </row>
    <row r="363" spans="1:5" ht="14.4" x14ac:dyDescent="0.3">
      <c r="A363"/>
      <c r="B363"/>
      <c r="C363"/>
      <c r="D363"/>
      <c r="E363" s="26"/>
    </row>
    <row r="364" spans="1:5" ht="14.4" x14ac:dyDescent="0.3">
      <c r="A364"/>
      <c r="B364"/>
      <c r="C364"/>
      <c r="D364"/>
      <c r="E364" s="26"/>
    </row>
    <row r="365" spans="1:5" ht="14.4" x14ac:dyDescent="0.3">
      <c r="A365"/>
      <c r="B365"/>
      <c r="C365"/>
      <c r="D365"/>
      <c r="E365" s="26"/>
    </row>
    <row r="366" spans="1:5" ht="14.4" x14ac:dyDescent="0.3">
      <c r="A366"/>
      <c r="B366"/>
      <c r="C366"/>
      <c r="D366"/>
      <c r="E366" s="26"/>
    </row>
    <row r="367" spans="1:5" ht="14.4" x14ac:dyDescent="0.3">
      <c r="A367"/>
      <c r="B367"/>
      <c r="C367"/>
      <c r="D367"/>
      <c r="E367" s="26"/>
    </row>
    <row r="368" spans="1:5" ht="14.4" x14ac:dyDescent="0.3">
      <c r="A368"/>
      <c r="B368"/>
      <c r="C368"/>
      <c r="D368"/>
      <c r="E368" s="26"/>
    </row>
    <row r="369" spans="1:5" ht="14.4" x14ac:dyDescent="0.3">
      <c r="A369"/>
      <c r="B369"/>
      <c r="C369"/>
      <c r="D369"/>
      <c r="E369" s="26"/>
    </row>
    <row r="370" spans="1:5" ht="14.4" x14ac:dyDescent="0.3">
      <c r="A370"/>
      <c r="B370"/>
      <c r="C370"/>
      <c r="D370"/>
      <c r="E370" s="26"/>
    </row>
    <row r="371" spans="1:5" ht="14.4" x14ac:dyDescent="0.3">
      <c r="A371"/>
      <c r="B371"/>
      <c r="C371"/>
      <c r="D371"/>
      <c r="E371" s="26"/>
    </row>
    <row r="372" spans="1:5" ht="14.4" x14ac:dyDescent="0.3">
      <c r="A372"/>
      <c r="B372"/>
      <c r="C372"/>
      <c r="D372"/>
      <c r="E372" s="26"/>
    </row>
    <row r="373" spans="1:5" ht="14.4" x14ac:dyDescent="0.3">
      <c r="A373"/>
      <c r="B373"/>
      <c r="C373"/>
      <c r="D373"/>
      <c r="E373" s="26"/>
    </row>
    <row r="374" spans="1:5" ht="14.4" x14ac:dyDescent="0.3">
      <c r="A374"/>
      <c r="B374"/>
      <c r="C374"/>
      <c r="D374"/>
      <c r="E374" s="26"/>
    </row>
    <row r="375" spans="1:5" ht="14.4" x14ac:dyDescent="0.3">
      <c r="A375"/>
      <c r="B375"/>
      <c r="C375"/>
      <c r="D375"/>
      <c r="E375" s="26"/>
    </row>
    <row r="376" spans="1:5" ht="14.4" x14ac:dyDescent="0.3">
      <c r="A376"/>
      <c r="B376"/>
      <c r="C376"/>
      <c r="D376"/>
      <c r="E376" s="26"/>
    </row>
    <row r="377" spans="1:5" ht="14.4" x14ac:dyDescent="0.3">
      <c r="A377"/>
      <c r="B377"/>
      <c r="C377"/>
      <c r="D377"/>
      <c r="E377" s="26"/>
    </row>
    <row r="378" spans="1:5" ht="14.4" x14ac:dyDescent="0.3">
      <c r="A378"/>
      <c r="B378"/>
      <c r="C378"/>
      <c r="D378"/>
      <c r="E378" s="26"/>
    </row>
    <row r="379" spans="1:5" ht="14.4" x14ac:dyDescent="0.3">
      <c r="A379"/>
      <c r="B379"/>
      <c r="C379"/>
      <c r="D379"/>
      <c r="E379" s="26"/>
    </row>
    <row r="380" spans="1:5" ht="14.4" x14ac:dyDescent="0.3">
      <c r="A380"/>
      <c r="B380"/>
      <c r="C380"/>
      <c r="D380"/>
      <c r="E380" s="26"/>
    </row>
    <row r="381" spans="1:5" ht="14.4" x14ac:dyDescent="0.3">
      <c r="A381"/>
      <c r="B381"/>
      <c r="C381"/>
      <c r="D381"/>
      <c r="E381" s="26"/>
    </row>
    <row r="382" spans="1:5" ht="14.4" x14ac:dyDescent="0.3">
      <c r="A382"/>
      <c r="B382"/>
      <c r="C382"/>
      <c r="D382"/>
      <c r="E382" s="26"/>
    </row>
    <row r="383" spans="1:5" ht="14.4" x14ac:dyDescent="0.3">
      <c r="A383"/>
      <c r="B383"/>
      <c r="C383"/>
      <c r="D383"/>
      <c r="E383" s="26"/>
    </row>
    <row r="384" spans="1:5" ht="14.4" x14ac:dyDescent="0.3">
      <c r="A384"/>
      <c r="B384"/>
      <c r="C384"/>
      <c r="D384"/>
      <c r="E384" s="26"/>
    </row>
    <row r="385" spans="1:5" ht="14.4" x14ac:dyDescent="0.3">
      <c r="A385"/>
      <c r="B385"/>
      <c r="C385"/>
      <c r="D385"/>
      <c r="E385" s="26"/>
    </row>
    <row r="386" spans="1:5" ht="14.4" x14ac:dyDescent="0.3">
      <c r="A386"/>
      <c r="B386"/>
      <c r="C386"/>
      <c r="D386"/>
      <c r="E386" s="26"/>
    </row>
    <row r="387" spans="1:5" ht="14.4" x14ac:dyDescent="0.3">
      <c r="A387"/>
      <c r="B387"/>
      <c r="C387"/>
      <c r="D387"/>
      <c r="E387" s="26"/>
    </row>
    <row r="388" spans="1:5" ht="14.4" x14ac:dyDescent="0.3">
      <c r="A388"/>
      <c r="B388"/>
      <c r="C388"/>
      <c r="D388"/>
      <c r="E388" s="26"/>
    </row>
    <row r="389" spans="1:5" ht="14.4" x14ac:dyDescent="0.3">
      <c r="A389"/>
      <c r="B389"/>
      <c r="C389"/>
      <c r="D389"/>
      <c r="E389" s="26"/>
    </row>
    <row r="390" spans="1:5" ht="14.4" x14ac:dyDescent="0.3">
      <c r="A390"/>
      <c r="B390"/>
      <c r="C390"/>
      <c r="D390"/>
      <c r="E390" s="26"/>
    </row>
    <row r="391" spans="1:5" ht="14.4" x14ac:dyDescent="0.3">
      <c r="A391"/>
      <c r="B391"/>
      <c r="C391"/>
      <c r="D391"/>
      <c r="E391" s="26"/>
    </row>
    <row r="392" spans="1:5" ht="14.4" x14ac:dyDescent="0.3">
      <c r="A392"/>
      <c r="B392"/>
      <c r="C392"/>
      <c r="D392"/>
      <c r="E392" s="26"/>
    </row>
    <row r="393" spans="1:5" ht="14.4" x14ac:dyDescent="0.3">
      <c r="A393"/>
      <c r="B393"/>
      <c r="C393"/>
      <c r="D393"/>
      <c r="E393" s="26"/>
    </row>
    <row r="394" spans="1:5" ht="14.4" x14ac:dyDescent="0.3">
      <c r="A394"/>
      <c r="B394"/>
      <c r="C394"/>
      <c r="D394"/>
      <c r="E394" s="26"/>
    </row>
    <row r="395" spans="1:5" ht="14.4" x14ac:dyDescent="0.3">
      <c r="A395"/>
      <c r="B395"/>
      <c r="C395"/>
      <c r="D395"/>
      <c r="E395" s="26"/>
    </row>
    <row r="396" spans="1:5" ht="14.4" x14ac:dyDescent="0.3">
      <c r="A396"/>
      <c r="B396"/>
      <c r="C396"/>
      <c r="D396"/>
      <c r="E396" s="26"/>
    </row>
    <row r="397" spans="1:5" ht="14.4" x14ac:dyDescent="0.3">
      <c r="A397"/>
      <c r="B397"/>
      <c r="C397"/>
      <c r="D397"/>
      <c r="E397" s="26"/>
    </row>
    <row r="398" spans="1:5" ht="14.4" x14ac:dyDescent="0.3">
      <c r="A398"/>
      <c r="B398"/>
      <c r="C398"/>
      <c r="D398"/>
      <c r="E398" s="26"/>
    </row>
    <row r="399" spans="1:5" ht="14.4" x14ac:dyDescent="0.3">
      <c r="A399"/>
      <c r="B399"/>
      <c r="C399"/>
      <c r="D399"/>
      <c r="E399" s="26"/>
    </row>
    <row r="400" spans="1:5" ht="14.4" x14ac:dyDescent="0.3">
      <c r="A400"/>
      <c r="B400"/>
      <c r="C400"/>
      <c r="D400"/>
      <c r="E400" s="26"/>
    </row>
    <row r="401" spans="1:5" ht="14.4" x14ac:dyDescent="0.3">
      <c r="A401"/>
      <c r="B401"/>
      <c r="C401"/>
      <c r="D401"/>
      <c r="E401" s="26"/>
    </row>
    <row r="402" spans="1:5" ht="14.4" x14ac:dyDescent="0.3">
      <c r="A402"/>
      <c r="B402"/>
      <c r="C402"/>
      <c r="D402"/>
      <c r="E402" s="26"/>
    </row>
    <row r="403" spans="1:5" ht="14.4" x14ac:dyDescent="0.3">
      <c r="A403"/>
      <c r="B403"/>
      <c r="C403"/>
      <c r="D403"/>
      <c r="E403" s="26"/>
    </row>
    <row r="404" spans="1:5" ht="14.4" x14ac:dyDescent="0.3">
      <c r="A404"/>
      <c r="B404"/>
      <c r="C404"/>
      <c r="D404"/>
      <c r="E404" s="26"/>
    </row>
    <row r="405" spans="1:5" ht="14.4" x14ac:dyDescent="0.3">
      <c r="A405"/>
      <c r="B405"/>
      <c r="C405"/>
      <c r="D405"/>
      <c r="E405" s="26"/>
    </row>
    <row r="406" spans="1:5" ht="14.4" x14ac:dyDescent="0.3">
      <c r="A406"/>
      <c r="B406"/>
      <c r="C406"/>
      <c r="D406"/>
      <c r="E406" s="26"/>
    </row>
    <row r="407" spans="1:5" ht="14.4" x14ac:dyDescent="0.3">
      <c r="A407"/>
      <c r="B407"/>
      <c r="C407"/>
      <c r="D407"/>
      <c r="E407" s="26"/>
    </row>
    <row r="408" spans="1:5" ht="14.4" x14ac:dyDescent="0.3">
      <c r="A408"/>
      <c r="B408"/>
      <c r="C408"/>
      <c r="D408"/>
      <c r="E408" s="26"/>
    </row>
    <row r="409" spans="1:5" ht="14.4" x14ac:dyDescent="0.3">
      <c r="A409"/>
      <c r="B409"/>
      <c r="C409"/>
      <c r="D409"/>
      <c r="E409" s="26"/>
    </row>
    <row r="410" spans="1:5" ht="14.4" x14ac:dyDescent="0.3">
      <c r="A410"/>
      <c r="B410"/>
      <c r="C410"/>
      <c r="D410"/>
      <c r="E410" s="26"/>
    </row>
    <row r="411" spans="1:5" ht="14.4" x14ac:dyDescent="0.3">
      <c r="A411"/>
      <c r="B411"/>
      <c r="C411"/>
      <c r="D411"/>
      <c r="E411" s="26"/>
    </row>
    <row r="412" spans="1:5" ht="14.4" x14ac:dyDescent="0.3">
      <c r="A412"/>
      <c r="B412"/>
      <c r="C412"/>
      <c r="D412"/>
      <c r="E412" s="26"/>
    </row>
    <row r="413" spans="1:5" ht="14.4" x14ac:dyDescent="0.3">
      <c r="A413"/>
      <c r="B413"/>
      <c r="C413"/>
      <c r="D413"/>
      <c r="E413" s="26"/>
    </row>
    <row r="414" spans="1:5" ht="14.4" x14ac:dyDescent="0.3">
      <c r="A414"/>
      <c r="B414"/>
      <c r="C414"/>
      <c r="D414"/>
      <c r="E414" s="26"/>
    </row>
    <row r="415" spans="1:5" ht="14.4" x14ac:dyDescent="0.3">
      <c r="A415"/>
      <c r="B415"/>
      <c r="C415"/>
      <c r="D415"/>
      <c r="E415" s="26"/>
    </row>
    <row r="416" spans="1:5" ht="14.4" x14ac:dyDescent="0.3">
      <c r="A416"/>
      <c r="B416"/>
      <c r="C416"/>
      <c r="D416"/>
      <c r="E416" s="26"/>
    </row>
    <row r="417" spans="1:5" ht="14.4" x14ac:dyDescent="0.3">
      <c r="A417"/>
      <c r="B417"/>
      <c r="C417"/>
      <c r="D417"/>
      <c r="E417" s="26"/>
    </row>
    <row r="418" spans="1:5" ht="14.4" x14ac:dyDescent="0.3">
      <c r="A418"/>
      <c r="B418"/>
      <c r="C418"/>
      <c r="D418"/>
      <c r="E418" s="26"/>
    </row>
    <row r="419" spans="1:5" ht="14.4" x14ac:dyDescent="0.3">
      <c r="A419"/>
      <c r="B419"/>
      <c r="C419"/>
      <c r="D419"/>
      <c r="E419" s="26"/>
    </row>
    <row r="420" spans="1:5" ht="14.4" x14ac:dyDescent="0.3">
      <c r="A420"/>
      <c r="B420"/>
      <c r="C420"/>
      <c r="D420"/>
      <c r="E420" s="26"/>
    </row>
    <row r="421" spans="1:5" ht="14.4" x14ac:dyDescent="0.3">
      <c r="A421"/>
      <c r="B421"/>
      <c r="C421"/>
      <c r="D421"/>
      <c r="E421" s="26"/>
    </row>
    <row r="422" spans="1:5" ht="14.4" x14ac:dyDescent="0.3">
      <c r="A422"/>
      <c r="B422"/>
      <c r="C422"/>
      <c r="D422"/>
      <c r="E422" s="26"/>
    </row>
    <row r="423" spans="1:5" ht="14.4" x14ac:dyDescent="0.3">
      <c r="A423"/>
      <c r="B423"/>
      <c r="C423"/>
      <c r="D423"/>
      <c r="E423" s="26"/>
    </row>
    <row r="424" spans="1:5" ht="14.4" x14ac:dyDescent="0.3">
      <c r="A424"/>
      <c r="B424"/>
      <c r="C424"/>
      <c r="D424"/>
      <c r="E424" s="26"/>
    </row>
    <row r="425" spans="1:5" ht="14.4" x14ac:dyDescent="0.3">
      <c r="A425"/>
      <c r="B425"/>
      <c r="C425"/>
      <c r="D425"/>
      <c r="E425" s="26"/>
    </row>
    <row r="426" spans="1:5" ht="14.4" x14ac:dyDescent="0.3">
      <c r="A426"/>
      <c r="B426"/>
      <c r="C426"/>
      <c r="D426"/>
      <c r="E426" s="26"/>
    </row>
    <row r="427" spans="1:5" ht="14.4" x14ac:dyDescent="0.3">
      <c r="A427"/>
      <c r="B427"/>
      <c r="C427"/>
      <c r="D427"/>
      <c r="E427" s="26"/>
    </row>
    <row r="428" spans="1:5" ht="14.4" x14ac:dyDescent="0.3">
      <c r="A428"/>
      <c r="B428"/>
      <c r="C428"/>
      <c r="D428"/>
      <c r="E428" s="26"/>
    </row>
    <row r="429" spans="1:5" ht="14.4" x14ac:dyDescent="0.3">
      <c r="A429"/>
      <c r="B429"/>
      <c r="C429"/>
      <c r="D429"/>
      <c r="E429" s="26"/>
    </row>
    <row r="430" spans="1:5" ht="14.4" x14ac:dyDescent="0.3">
      <c r="A430"/>
      <c r="B430"/>
      <c r="C430"/>
      <c r="D430"/>
      <c r="E430" s="26"/>
    </row>
    <row r="431" spans="1:5" ht="14.4" x14ac:dyDescent="0.3">
      <c r="A431"/>
      <c r="B431"/>
      <c r="C431"/>
      <c r="D431"/>
      <c r="E431" s="26"/>
    </row>
    <row r="432" spans="1:5" ht="14.4" x14ac:dyDescent="0.3">
      <c r="A432"/>
      <c r="B432"/>
      <c r="C432"/>
      <c r="D432"/>
      <c r="E432" s="26"/>
    </row>
    <row r="433" spans="1:5" ht="14.4" x14ac:dyDescent="0.3">
      <c r="A433"/>
      <c r="B433"/>
      <c r="C433"/>
      <c r="D433"/>
      <c r="E433" s="26"/>
    </row>
    <row r="434" spans="1:5" ht="14.4" x14ac:dyDescent="0.3">
      <c r="A434"/>
      <c r="B434"/>
      <c r="C434"/>
      <c r="D434"/>
      <c r="E434" s="26"/>
    </row>
    <row r="435" spans="1:5" ht="14.4" x14ac:dyDescent="0.3">
      <c r="A435"/>
      <c r="B435"/>
      <c r="C435"/>
      <c r="D435"/>
      <c r="E435" s="26"/>
    </row>
    <row r="436" spans="1:5" ht="14.4" x14ac:dyDescent="0.3">
      <c r="A436"/>
      <c r="B436"/>
      <c r="C436"/>
      <c r="D436"/>
      <c r="E436" s="26"/>
    </row>
    <row r="437" spans="1:5" ht="14.4" x14ac:dyDescent="0.3">
      <c r="A437"/>
      <c r="B437"/>
      <c r="C437"/>
      <c r="D437"/>
      <c r="E437" s="26"/>
    </row>
    <row r="438" spans="1:5" ht="14.4" x14ac:dyDescent="0.3">
      <c r="A438"/>
      <c r="B438"/>
      <c r="C438"/>
      <c r="D438"/>
      <c r="E438" s="26"/>
    </row>
    <row r="439" spans="1:5" ht="14.4" x14ac:dyDescent="0.3">
      <c r="A439"/>
      <c r="B439"/>
      <c r="C439"/>
      <c r="D439"/>
      <c r="E439" s="26"/>
    </row>
    <row r="440" spans="1:5" ht="14.4" x14ac:dyDescent="0.3">
      <c r="A440"/>
      <c r="B440"/>
      <c r="C440"/>
      <c r="D440"/>
      <c r="E440" s="26"/>
    </row>
    <row r="441" spans="1:5" ht="14.4" x14ac:dyDescent="0.3">
      <c r="A441"/>
      <c r="B441"/>
      <c r="C441"/>
      <c r="D441"/>
      <c r="E441" s="26"/>
    </row>
    <row r="442" spans="1:5" ht="14.4" x14ac:dyDescent="0.3">
      <c r="A442"/>
      <c r="B442"/>
      <c r="C442"/>
      <c r="D442"/>
      <c r="E442" s="26"/>
    </row>
    <row r="443" spans="1:5" ht="14.4" x14ac:dyDescent="0.3">
      <c r="A443"/>
      <c r="B443"/>
      <c r="C443"/>
      <c r="D443"/>
      <c r="E443" s="26"/>
    </row>
    <row r="444" spans="1:5" ht="14.4" x14ac:dyDescent="0.3">
      <c r="A444"/>
      <c r="B444"/>
      <c r="C444"/>
      <c r="D444"/>
      <c r="E444" s="26"/>
    </row>
    <row r="445" spans="1:5" ht="14.4" x14ac:dyDescent="0.3">
      <c r="A445"/>
      <c r="B445"/>
      <c r="C445"/>
      <c r="D445"/>
      <c r="E445" s="26"/>
    </row>
    <row r="446" spans="1:5" ht="14.4" x14ac:dyDescent="0.3">
      <c r="A446"/>
      <c r="B446"/>
      <c r="C446"/>
      <c r="D446"/>
      <c r="E446" s="26"/>
    </row>
    <row r="447" spans="1:5" ht="14.4" x14ac:dyDescent="0.3">
      <c r="A447"/>
      <c r="B447"/>
      <c r="C447"/>
      <c r="D447"/>
      <c r="E447" s="26"/>
    </row>
    <row r="448" spans="1:5" ht="14.4" x14ac:dyDescent="0.3">
      <c r="A448"/>
      <c r="B448"/>
      <c r="C448"/>
      <c r="D448"/>
      <c r="E448" s="26"/>
    </row>
    <row r="449" spans="1:5" ht="14.4" x14ac:dyDescent="0.3">
      <c r="A449"/>
      <c r="B449"/>
      <c r="C449"/>
      <c r="D449"/>
      <c r="E449" s="26"/>
    </row>
    <row r="450" spans="1:5" ht="14.4" x14ac:dyDescent="0.3">
      <c r="A450"/>
      <c r="B450"/>
      <c r="C450"/>
      <c r="D450"/>
      <c r="E450" s="26"/>
    </row>
    <row r="451" spans="1:5" ht="14.4" x14ac:dyDescent="0.3">
      <c r="A451"/>
      <c r="B451"/>
      <c r="C451"/>
      <c r="D451"/>
      <c r="E451" s="26"/>
    </row>
    <row r="452" spans="1:5" ht="14.4" x14ac:dyDescent="0.3">
      <c r="A452"/>
      <c r="B452"/>
      <c r="C452"/>
      <c r="D452"/>
      <c r="E452" s="26"/>
    </row>
    <row r="453" spans="1:5" ht="14.4" x14ac:dyDescent="0.3">
      <c r="A453"/>
      <c r="B453"/>
      <c r="C453"/>
      <c r="D453"/>
      <c r="E453" s="26"/>
    </row>
    <row r="454" spans="1:5" ht="14.4" x14ac:dyDescent="0.3">
      <c r="A454"/>
      <c r="B454"/>
      <c r="C454"/>
      <c r="D454"/>
      <c r="E454" s="26"/>
    </row>
    <row r="455" spans="1:5" ht="14.4" x14ac:dyDescent="0.3">
      <c r="A455"/>
      <c r="B455"/>
      <c r="C455"/>
      <c r="D455"/>
      <c r="E455" s="26"/>
    </row>
    <row r="456" spans="1:5" ht="14.4" x14ac:dyDescent="0.3">
      <c r="A456"/>
      <c r="B456"/>
      <c r="C456"/>
      <c r="D456"/>
      <c r="E456" s="26"/>
    </row>
    <row r="457" spans="1:5" ht="14.4" x14ac:dyDescent="0.3">
      <c r="A457"/>
      <c r="B457"/>
      <c r="C457"/>
      <c r="D457"/>
      <c r="E457" s="26"/>
    </row>
    <row r="458" spans="1:5" ht="14.4" x14ac:dyDescent="0.3">
      <c r="A458"/>
      <c r="B458"/>
      <c r="C458"/>
      <c r="D458"/>
      <c r="E458" s="26"/>
    </row>
    <row r="459" spans="1:5" ht="14.4" x14ac:dyDescent="0.3">
      <c r="A459"/>
      <c r="B459"/>
      <c r="C459"/>
      <c r="D459"/>
      <c r="E459" s="26"/>
    </row>
    <row r="460" spans="1:5" ht="14.4" x14ac:dyDescent="0.3">
      <c r="A460"/>
      <c r="B460"/>
      <c r="C460"/>
      <c r="D460"/>
      <c r="E460" s="26"/>
    </row>
    <row r="461" spans="1:5" ht="14.4" x14ac:dyDescent="0.3">
      <c r="A461"/>
      <c r="B461"/>
      <c r="C461"/>
      <c r="D461"/>
      <c r="E461" s="26"/>
    </row>
    <row r="462" spans="1:5" ht="14.4" x14ac:dyDescent="0.3">
      <c r="A462"/>
      <c r="B462"/>
      <c r="C462"/>
      <c r="D462"/>
      <c r="E462" s="26"/>
    </row>
    <row r="463" spans="1:5" ht="14.4" x14ac:dyDescent="0.3">
      <c r="A463"/>
      <c r="B463"/>
      <c r="C463"/>
      <c r="D463"/>
      <c r="E463" s="26"/>
    </row>
    <row r="464" spans="1:5" ht="14.4" x14ac:dyDescent="0.3">
      <c r="A464"/>
      <c r="B464"/>
      <c r="C464"/>
      <c r="D464"/>
      <c r="E464" s="26"/>
    </row>
    <row r="465" spans="1:5" ht="14.4" x14ac:dyDescent="0.3">
      <c r="A465"/>
      <c r="B465"/>
      <c r="C465"/>
      <c r="D465"/>
      <c r="E465" s="26"/>
    </row>
    <row r="466" spans="1:5" ht="14.4" x14ac:dyDescent="0.3">
      <c r="A466"/>
      <c r="B466"/>
      <c r="C466"/>
      <c r="D466"/>
      <c r="E466" s="26"/>
    </row>
    <row r="467" spans="1:5" ht="14.4" x14ac:dyDescent="0.3">
      <c r="A467"/>
      <c r="B467"/>
      <c r="C467"/>
      <c r="D467"/>
      <c r="E467" s="26"/>
    </row>
    <row r="468" spans="1:5" ht="14.4" x14ac:dyDescent="0.3">
      <c r="A468"/>
      <c r="B468"/>
      <c r="C468"/>
      <c r="D468"/>
      <c r="E468" s="26"/>
    </row>
    <row r="469" spans="1:5" ht="14.4" x14ac:dyDescent="0.3">
      <c r="A469"/>
      <c r="B469"/>
      <c r="C469"/>
      <c r="D469"/>
      <c r="E469" s="26"/>
    </row>
    <row r="470" spans="1:5" ht="14.4" x14ac:dyDescent="0.3">
      <c r="A470"/>
      <c r="B470"/>
      <c r="C470"/>
      <c r="D470"/>
      <c r="E470" s="26"/>
    </row>
    <row r="471" spans="1:5" ht="14.4" x14ac:dyDescent="0.3">
      <c r="A471"/>
      <c r="B471"/>
      <c r="C471"/>
      <c r="D471"/>
      <c r="E471" s="26"/>
    </row>
    <row r="472" spans="1:5" ht="14.4" x14ac:dyDescent="0.3">
      <c r="A472"/>
      <c r="B472"/>
      <c r="C472"/>
      <c r="D472"/>
      <c r="E472" s="26"/>
    </row>
    <row r="473" spans="1:5" ht="14.4" x14ac:dyDescent="0.3">
      <c r="A473"/>
      <c r="B473"/>
      <c r="C473"/>
      <c r="D473"/>
      <c r="E473" s="26"/>
    </row>
    <row r="474" spans="1:5" ht="14.4" x14ac:dyDescent="0.3">
      <c r="A474"/>
      <c r="B474"/>
      <c r="C474"/>
      <c r="D474"/>
      <c r="E474" s="26"/>
    </row>
    <row r="475" spans="1:5" ht="14.4" x14ac:dyDescent="0.3">
      <c r="A475"/>
      <c r="B475"/>
      <c r="C475"/>
      <c r="D475"/>
      <c r="E475" s="26"/>
    </row>
    <row r="476" spans="1:5" ht="14.4" x14ac:dyDescent="0.3">
      <c r="A476"/>
      <c r="B476"/>
      <c r="C476"/>
      <c r="D476"/>
      <c r="E476" s="26"/>
    </row>
    <row r="477" spans="1:5" ht="14.4" x14ac:dyDescent="0.3">
      <c r="A477"/>
      <c r="B477"/>
      <c r="C477"/>
      <c r="D477"/>
      <c r="E477" s="26"/>
    </row>
    <row r="478" spans="1:5" ht="14.4" x14ac:dyDescent="0.3">
      <c r="A478"/>
      <c r="B478"/>
      <c r="C478"/>
      <c r="D478"/>
      <c r="E478" s="26"/>
    </row>
    <row r="479" spans="1:5" ht="14.4" x14ac:dyDescent="0.3">
      <c r="A479"/>
      <c r="B479"/>
      <c r="C479"/>
      <c r="D479"/>
      <c r="E479" s="26"/>
    </row>
    <row r="480" spans="1:5" ht="14.4" x14ac:dyDescent="0.3">
      <c r="A480"/>
      <c r="B480"/>
      <c r="C480"/>
      <c r="D480"/>
      <c r="E480" s="26"/>
    </row>
    <row r="481" spans="1:5" ht="14.4" x14ac:dyDescent="0.3">
      <c r="A481"/>
      <c r="B481"/>
      <c r="C481"/>
      <c r="D481"/>
      <c r="E481" s="26"/>
    </row>
    <row r="482" spans="1:5" ht="14.4" x14ac:dyDescent="0.3">
      <c r="A482"/>
      <c r="B482"/>
      <c r="C482"/>
      <c r="D482"/>
      <c r="E482" s="26"/>
    </row>
    <row r="483" spans="1:5" ht="14.4" x14ac:dyDescent="0.3">
      <c r="A483"/>
      <c r="B483"/>
      <c r="C483"/>
      <c r="D483"/>
      <c r="E483" s="26"/>
    </row>
    <row r="484" spans="1:5" ht="14.4" x14ac:dyDescent="0.3">
      <c r="A484"/>
      <c r="B484"/>
      <c r="C484"/>
      <c r="D484"/>
      <c r="E484" s="26"/>
    </row>
    <row r="485" spans="1:5" ht="14.4" x14ac:dyDescent="0.3">
      <c r="A485"/>
      <c r="B485"/>
      <c r="C485"/>
      <c r="D485"/>
      <c r="E485" s="26"/>
    </row>
    <row r="486" spans="1:5" ht="14.4" x14ac:dyDescent="0.3">
      <c r="A486"/>
      <c r="B486"/>
      <c r="C486"/>
      <c r="D486"/>
      <c r="E486" s="26"/>
    </row>
    <row r="487" spans="1:5" ht="14.4" x14ac:dyDescent="0.3">
      <c r="A487"/>
      <c r="B487"/>
      <c r="C487"/>
      <c r="D487"/>
      <c r="E487" s="26"/>
    </row>
    <row r="488" spans="1:5" ht="14.4" x14ac:dyDescent="0.3">
      <c r="A488"/>
      <c r="B488"/>
      <c r="C488"/>
      <c r="D488"/>
      <c r="E488" s="26"/>
    </row>
    <row r="489" spans="1:5" ht="14.4" x14ac:dyDescent="0.3">
      <c r="A489"/>
      <c r="B489"/>
      <c r="C489"/>
      <c r="D489"/>
      <c r="E489" s="26"/>
    </row>
    <row r="490" spans="1:5" ht="14.4" x14ac:dyDescent="0.3">
      <c r="A490"/>
      <c r="B490"/>
      <c r="C490"/>
      <c r="D490"/>
      <c r="E490" s="26"/>
    </row>
    <row r="491" spans="1:5" ht="14.4" x14ac:dyDescent="0.3">
      <c r="A491"/>
      <c r="B491"/>
      <c r="C491"/>
      <c r="D491"/>
      <c r="E491" s="26"/>
    </row>
    <row r="492" spans="1:5" ht="14.4" x14ac:dyDescent="0.3">
      <c r="A492"/>
      <c r="B492"/>
      <c r="C492"/>
      <c r="D492"/>
      <c r="E492" s="26"/>
    </row>
    <row r="493" spans="1:5" ht="14.4" x14ac:dyDescent="0.3">
      <c r="A493"/>
      <c r="B493"/>
      <c r="C493"/>
      <c r="D493"/>
      <c r="E493" s="26"/>
    </row>
    <row r="494" spans="1:5" ht="14.4" x14ac:dyDescent="0.3">
      <c r="A494"/>
      <c r="B494"/>
      <c r="C494"/>
      <c r="D494"/>
      <c r="E494" s="26"/>
    </row>
    <row r="495" spans="1:5" ht="14.4" x14ac:dyDescent="0.3">
      <c r="A495"/>
      <c r="B495"/>
      <c r="C495"/>
      <c r="D495"/>
      <c r="E495" s="26"/>
    </row>
    <row r="496" spans="1:5" ht="14.4" x14ac:dyDescent="0.3">
      <c r="A496"/>
      <c r="B496"/>
      <c r="C496"/>
      <c r="D496"/>
      <c r="E496" s="26"/>
    </row>
    <row r="497" spans="1:5" ht="14.4" x14ac:dyDescent="0.3">
      <c r="A497"/>
      <c r="B497"/>
      <c r="C497"/>
      <c r="D497"/>
      <c r="E497" s="26"/>
    </row>
    <row r="498" spans="1:5" ht="14.4" x14ac:dyDescent="0.3">
      <c r="A498"/>
      <c r="B498"/>
      <c r="C498"/>
      <c r="D498"/>
      <c r="E498" s="26"/>
    </row>
    <row r="499" spans="1:5" ht="14.4" x14ac:dyDescent="0.3">
      <c r="A499"/>
      <c r="B499"/>
      <c r="C499"/>
      <c r="D499"/>
      <c r="E499" s="26"/>
    </row>
    <row r="500" spans="1:5" ht="14.4" x14ac:dyDescent="0.3">
      <c r="A500"/>
      <c r="B500"/>
      <c r="C500"/>
      <c r="D500"/>
      <c r="E500" s="26"/>
    </row>
    <row r="501" spans="1:5" ht="14.4" x14ac:dyDescent="0.3">
      <c r="A501"/>
      <c r="B501"/>
      <c r="C501"/>
      <c r="D501"/>
      <c r="E501" s="26"/>
    </row>
    <row r="502" spans="1:5" ht="14.4" x14ac:dyDescent="0.3">
      <c r="A502"/>
      <c r="B502"/>
      <c r="C502"/>
      <c r="D502"/>
      <c r="E502" s="26"/>
    </row>
    <row r="503" spans="1:5" ht="14.4" x14ac:dyDescent="0.3">
      <c r="A503"/>
      <c r="B503"/>
      <c r="C503"/>
      <c r="D503"/>
      <c r="E503" s="26"/>
    </row>
    <row r="504" spans="1:5" ht="14.4" x14ac:dyDescent="0.3">
      <c r="A504"/>
      <c r="B504"/>
      <c r="C504"/>
      <c r="D504"/>
      <c r="E504" s="26"/>
    </row>
    <row r="505" spans="1:5" ht="14.4" x14ac:dyDescent="0.3">
      <c r="A505"/>
      <c r="B505"/>
      <c r="C505"/>
      <c r="D505"/>
      <c r="E505" s="26"/>
    </row>
    <row r="506" spans="1:5" ht="14.4" x14ac:dyDescent="0.3">
      <c r="A506"/>
      <c r="B506"/>
      <c r="C506"/>
      <c r="D506"/>
      <c r="E506" s="26"/>
    </row>
    <row r="507" spans="1:5" ht="14.4" x14ac:dyDescent="0.3">
      <c r="A507"/>
      <c r="B507"/>
      <c r="C507"/>
      <c r="D507"/>
      <c r="E507" s="26"/>
    </row>
    <row r="508" spans="1:5" ht="14.4" x14ac:dyDescent="0.3">
      <c r="A508"/>
      <c r="B508"/>
      <c r="C508"/>
      <c r="D508"/>
      <c r="E508" s="26"/>
    </row>
    <row r="509" spans="1:5" ht="14.4" x14ac:dyDescent="0.3">
      <c r="A509"/>
      <c r="B509"/>
      <c r="C509"/>
      <c r="D509"/>
      <c r="E509" s="26"/>
    </row>
    <row r="510" spans="1:5" ht="14.4" x14ac:dyDescent="0.3">
      <c r="A510"/>
      <c r="B510"/>
      <c r="C510"/>
      <c r="D510"/>
      <c r="E510" s="26"/>
    </row>
    <row r="511" spans="1:5" ht="14.4" x14ac:dyDescent="0.3">
      <c r="A511"/>
      <c r="B511"/>
      <c r="C511"/>
      <c r="D511"/>
      <c r="E511" s="26"/>
    </row>
    <row r="512" spans="1:5" ht="14.4" x14ac:dyDescent="0.3">
      <c r="A512"/>
      <c r="B512"/>
      <c r="C512"/>
      <c r="D512"/>
      <c r="E512" s="26"/>
    </row>
    <row r="513" spans="1:5" ht="14.4" x14ac:dyDescent="0.3">
      <c r="A513"/>
      <c r="B513"/>
      <c r="C513"/>
      <c r="D513"/>
      <c r="E513" s="26"/>
    </row>
    <row r="514" spans="1:5" ht="14.4" x14ac:dyDescent="0.3">
      <c r="A514"/>
      <c r="B514"/>
      <c r="C514"/>
      <c r="D514"/>
      <c r="E514" s="26"/>
    </row>
    <row r="515" spans="1:5" ht="14.4" x14ac:dyDescent="0.3">
      <c r="A515"/>
      <c r="B515"/>
      <c r="C515"/>
      <c r="D515"/>
      <c r="E515" s="26"/>
    </row>
    <row r="516" spans="1:5" ht="14.4" x14ac:dyDescent="0.3">
      <c r="A516"/>
      <c r="B516"/>
      <c r="C516"/>
      <c r="D516"/>
      <c r="E516" s="26"/>
    </row>
    <row r="517" spans="1:5" ht="14.4" x14ac:dyDescent="0.3">
      <c r="A517"/>
      <c r="B517"/>
      <c r="C517"/>
      <c r="D517"/>
      <c r="E517" s="26"/>
    </row>
    <row r="518" spans="1:5" ht="14.4" x14ac:dyDescent="0.3">
      <c r="A518"/>
      <c r="B518"/>
      <c r="C518"/>
      <c r="D518"/>
      <c r="E518" s="26"/>
    </row>
    <row r="519" spans="1:5" ht="14.4" x14ac:dyDescent="0.3">
      <c r="A519"/>
      <c r="B519"/>
      <c r="C519"/>
      <c r="D519"/>
      <c r="E519" s="26"/>
    </row>
    <row r="520" spans="1:5" ht="14.4" x14ac:dyDescent="0.3">
      <c r="A520"/>
      <c r="B520"/>
      <c r="C520"/>
      <c r="D520"/>
      <c r="E520" s="26"/>
    </row>
    <row r="521" spans="1:5" ht="14.4" x14ac:dyDescent="0.3">
      <c r="A521"/>
      <c r="B521"/>
      <c r="C521"/>
      <c r="D521"/>
      <c r="E521" s="26"/>
    </row>
    <row r="522" spans="1:5" ht="14.4" x14ac:dyDescent="0.3">
      <c r="A522"/>
      <c r="B522"/>
      <c r="C522"/>
      <c r="D522"/>
      <c r="E522" s="26"/>
    </row>
    <row r="523" spans="1:5" ht="14.4" x14ac:dyDescent="0.3">
      <c r="A523"/>
      <c r="B523"/>
      <c r="C523"/>
      <c r="D523"/>
      <c r="E523" s="26"/>
    </row>
    <row r="524" spans="1:5" ht="14.4" x14ac:dyDescent="0.3">
      <c r="A524"/>
      <c r="B524"/>
      <c r="C524"/>
      <c r="D524"/>
      <c r="E524" s="26"/>
    </row>
    <row r="525" spans="1:5" ht="14.4" x14ac:dyDescent="0.3">
      <c r="A525"/>
      <c r="B525"/>
      <c r="C525"/>
      <c r="D525"/>
      <c r="E525" s="26"/>
    </row>
    <row r="526" spans="1:5" ht="14.4" x14ac:dyDescent="0.3">
      <c r="A526"/>
      <c r="B526"/>
      <c r="C526"/>
      <c r="D526"/>
      <c r="E526" s="26"/>
    </row>
    <row r="527" spans="1:5" ht="14.4" x14ac:dyDescent="0.3">
      <c r="A527"/>
      <c r="B527"/>
      <c r="C527"/>
      <c r="D527"/>
      <c r="E527" s="26"/>
    </row>
    <row r="528" spans="1:5" ht="14.4" x14ac:dyDescent="0.3">
      <c r="A528"/>
      <c r="B528"/>
      <c r="C528"/>
      <c r="D528"/>
      <c r="E528" s="26"/>
    </row>
    <row r="529" spans="1:5" ht="14.4" x14ac:dyDescent="0.3">
      <c r="A529"/>
      <c r="B529"/>
      <c r="C529"/>
      <c r="D529"/>
      <c r="E529" s="26"/>
    </row>
    <row r="530" spans="1:5" ht="14.4" x14ac:dyDescent="0.3">
      <c r="A530"/>
      <c r="B530"/>
      <c r="C530"/>
      <c r="D530"/>
      <c r="E530" s="26"/>
    </row>
    <row r="531" spans="1:5" ht="14.4" x14ac:dyDescent="0.3">
      <c r="A531"/>
      <c r="B531"/>
      <c r="C531"/>
      <c r="D531"/>
      <c r="E531" s="26"/>
    </row>
    <row r="532" spans="1:5" ht="14.4" x14ac:dyDescent="0.3">
      <c r="A532"/>
      <c r="B532"/>
      <c r="C532"/>
      <c r="D532"/>
      <c r="E532" s="26"/>
    </row>
    <row r="533" spans="1:5" ht="14.4" x14ac:dyDescent="0.3">
      <c r="A533"/>
      <c r="B533"/>
      <c r="C533"/>
      <c r="D533"/>
      <c r="E533" s="26"/>
    </row>
    <row r="534" spans="1:5" ht="14.4" x14ac:dyDescent="0.3">
      <c r="A534"/>
      <c r="B534"/>
      <c r="C534"/>
      <c r="D534"/>
      <c r="E534" s="26"/>
    </row>
    <row r="535" spans="1:5" ht="14.4" x14ac:dyDescent="0.3">
      <c r="A535"/>
      <c r="B535"/>
      <c r="C535"/>
      <c r="D535"/>
      <c r="E535" s="26"/>
    </row>
    <row r="536" spans="1:5" ht="14.4" x14ac:dyDescent="0.3">
      <c r="A536"/>
      <c r="B536"/>
      <c r="C536"/>
      <c r="D536"/>
      <c r="E536" s="26"/>
    </row>
    <row r="537" spans="1:5" ht="14.4" x14ac:dyDescent="0.3">
      <c r="A537"/>
      <c r="B537"/>
      <c r="C537"/>
      <c r="D537"/>
      <c r="E537" s="26"/>
    </row>
    <row r="538" spans="1:5" ht="14.4" x14ac:dyDescent="0.3">
      <c r="A538"/>
      <c r="B538"/>
      <c r="C538"/>
      <c r="D538"/>
      <c r="E538" s="26"/>
    </row>
    <row r="539" spans="1:5" ht="14.4" x14ac:dyDescent="0.3">
      <c r="A539"/>
      <c r="B539"/>
      <c r="C539"/>
      <c r="D539"/>
      <c r="E539" s="26"/>
    </row>
    <row r="540" spans="1:5" ht="14.4" x14ac:dyDescent="0.3">
      <c r="A540"/>
      <c r="B540"/>
      <c r="C540"/>
      <c r="D540"/>
      <c r="E540" s="26"/>
    </row>
    <row r="541" spans="1:5" ht="14.4" x14ac:dyDescent="0.3">
      <c r="A541"/>
      <c r="B541"/>
      <c r="C541"/>
      <c r="D541"/>
      <c r="E541" s="26"/>
    </row>
    <row r="542" spans="1:5" ht="14.4" x14ac:dyDescent="0.3">
      <c r="A542"/>
      <c r="B542"/>
      <c r="C542"/>
      <c r="D542"/>
      <c r="E542" s="26"/>
    </row>
    <row r="543" spans="1:5" ht="14.4" x14ac:dyDescent="0.3">
      <c r="A543"/>
      <c r="B543"/>
      <c r="C543"/>
      <c r="D543"/>
      <c r="E543" s="26"/>
    </row>
    <row r="544" spans="1:5" ht="14.4" x14ac:dyDescent="0.3">
      <c r="A544"/>
      <c r="B544"/>
      <c r="C544"/>
      <c r="D544"/>
      <c r="E544" s="26"/>
    </row>
    <row r="545" spans="1:5" ht="14.4" x14ac:dyDescent="0.3">
      <c r="A545"/>
      <c r="B545"/>
      <c r="C545"/>
      <c r="D545"/>
      <c r="E545" s="26"/>
    </row>
    <row r="546" spans="1:5" ht="14.4" x14ac:dyDescent="0.3">
      <c r="A546"/>
      <c r="B546"/>
      <c r="C546"/>
      <c r="D546"/>
      <c r="E546" s="26"/>
    </row>
    <row r="547" spans="1:5" ht="14.4" x14ac:dyDescent="0.3">
      <c r="A547"/>
      <c r="B547"/>
      <c r="C547"/>
      <c r="D547"/>
      <c r="E547" s="26"/>
    </row>
    <row r="548" spans="1:5" ht="14.4" x14ac:dyDescent="0.3">
      <c r="A548"/>
      <c r="B548"/>
      <c r="C548"/>
      <c r="D548"/>
      <c r="E548" s="26"/>
    </row>
    <row r="549" spans="1:5" ht="14.4" x14ac:dyDescent="0.3">
      <c r="A549"/>
      <c r="B549"/>
      <c r="C549"/>
      <c r="D549"/>
      <c r="E549" s="26"/>
    </row>
    <row r="550" spans="1:5" ht="14.4" x14ac:dyDescent="0.3">
      <c r="A550"/>
      <c r="B550"/>
      <c r="C550"/>
      <c r="D550"/>
      <c r="E550" s="26"/>
    </row>
    <row r="551" spans="1:5" ht="14.4" x14ac:dyDescent="0.3">
      <c r="A551"/>
      <c r="B551"/>
      <c r="C551"/>
      <c r="D551"/>
      <c r="E551" s="26"/>
    </row>
    <row r="552" spans="1:5" ht="14.4" x14ac:dyDescent="0.3">
      <c r="A552"/>
      <c r="B552"/>
      <c r="C552"/>
      <c r="D552"/>
      <c r="E552" s="26"/>
    </row>
    <row r="553" spans="1:5" ht="14.4" x14ac:dyDescent="0.3">
      <c r="A553"/>
      <c r="B553"/>
      <c r="C553"/>
      <c r="D553"/>
      <c r="E553" s="26"/>
    </row>
    <row r="554" spans="1:5" ht="14.4" x14ac:dyDescent="0.3">
      <c r="A554"/>
      <c r="B554"/>
      <c r="C554"/>
      <c r="D554"/>
      <c r="E554" s="26"/>
    </row>
    <row r="555" spans="1:5" ht="14.4" x14ac:dyDescent="0.3">
      <c r="A555"/>
      <c r="B555"/>
      <c r="C555"/>
      <c r="D555"/>
      <c r="E555" s="26"/>
    </row>
    <row r="556" spans="1:5" ht="14.4" x14ac:dyDescent="0.3">
      <c r="A556"/>
      <c r="B556"/>
      <c r="C556"/>
      <c r="D556"/>
      <c r="E556" s="26"/>
    </row>
    <row r="557" spans="1:5" ht="14.4" x14ac:dyDescent="0.3">
      <c r="A557"/>
      <c r="B557"/>
      <c r="C557"/>
      <c r="D557"/>
      <c r="E557" s="26"/>
    </row>
    <row r="558" spans="1:5" ht="14.4" x14ac:dyDescent="0.3">
      <c r="A558"/>
      <c r="B558"/>
      <c r="C558"/>
      <c r="D558"/>
      <c r="E558" s="26"/>
    </row>
    <row r="559" spans="1:5" ht="14.4" x14ac:dyDescent="0.3">
      <c r="A559"/>
      <c r="B559"/>
      <c r="C559"/>
      <c r="D559"/>
      <c r="E559" s="26"/>
    </row>
    <row r="560" spans="1:5" ht="14.4" x14ac:dyDescent="0.3">
      <c r="A560"/>
      <c r="B560"/>
      <c r="C560"/>
      <c r="D560"/>
      <c r="E560" s="26"/>
    </row>
    <row r="561" spans="1:5" ht="14.4" x14ac:dyDescent="0.3">
      <c r="A561"/>
      <c r="B561"/>
      <c r="C561"/>
      <c r="D561"/>
      <c r="E561" s="26"/>
    </row>
    <row r="562" spans="1:5" ht="14.4" x14ac:dyDescent="0.3">
      <c r="A562"/>
      <c r="B562"/>
      <c r="C562"/>
      <c r="D562"/>
      <c r="E562" s="26"/>
    </row>
    <row r="563" spans="1:5" ht="14.4" x14ac:dyDescent="0.3">
      <c r="A563"/>
      <c r="B563"/>
      <c r="C563"/>
      <c r="D563"/>
      <c r="E563" s="26"/>
    </row>
    <row r="564" spans="1:5" ht="14.4" x14ac:dyDescent="0.3">
      <c r="A564"/>
      <c r="B564"/>
      <c r="C564"/>
      <c r="D564"/>
      <c r="E564" s="26"/>
    </row>
    <row r="565" spans="1:5" ht="14.4" x14ac:dyDescent="0.3">
      <c r="A565"/>
      <c r="B565"/>
      <c r="C565"/>
      <c r="D565"/>
      <c r="E565" s="26"/>
    </row>
    <row r="566" spans="1:5" ht="14.4" x14ac:dyDescent="0.3">
      <c r="A566"/>
      <c r="B566"/>
      <c r="C566"/>
      <c r="D566"/>
      <c r="E566" s="26"/>
    </row>
    <row r="567" spans="1:5" ht="14.4" x14ac:dyDescent="0.3">
      <c r="A567"/>
      <c r="B567"/>
      <c r="C567"/>
      <c r="D567"/>
      <c r="E567" s="26"/>
    </row>
    <row r="568" spans="1:5" ht="14.4" x14ac:dyDescent="0.3">
      <c r="A568"/>
      <c r="B568"/>
      <c r="C568"/>
      <c r="D568"/>
      <c r="E568" s="26"/>
    </row>
    <row r="569" spans="1:5" ht="14.4" x14ac:dyDescent="0.3">
      <c r="A569"/>
      <c r="B569"/>
      <c r="C569"/>
      <c r="D569"/>
      <c r="E569" s="26"/>
    </row>
    <row r="570" spans="1:5" ht="14.4" x14ac:dyDescent="0.3">
      <c r="A570"/>
      <c r="B570"/>
      <c r="C570"/>
      <c r="D570"/>
      <c r="E570" s="26"/>
    </row>
    <row r="571" spans="1:5" ht="14.4" x14ac:dyDescent="0.3">
      <c r="A571"/>
      <c r="B571"/>
      <c r="C571"/>
      <c r="D571"/>
      <c r="E571" s="26"/>
    </row>
    <row r="572" spans="1:5" ht="14.4" x14ac:dyDescent="0.3">
      <c r="A572"/>
      <c r="B572"/>
      <c r="C572"/>
      <c r="D572"/>
      <c r="E572" s="26"/>
    </row>
    <row r="573" spans="1:5" ht="14.4" x14ac:dyDescent="0.3">
      <c r="A573"/>
      <c r="B573"/>
      <c r="C573"/>
      <c r="D573"/>
      <c r="E573" s="26"/>
    </row>
    <row r="574" spans="1:5" ht="14.4" x14ac:dyDescent="0.3">
      <c r="A574"/>
      <c r="B574"/>
      <c r="C574"/>
      <c r="D574"/>
      <c r="E574" s="26"/>
    </row>
    <row r="575" spans="1:5" ht="14.4" x14ac:dyDescent="0.3">
      <c r="A575"/>
      <c r="B575"/>
      <c r="C575"/>
      <c r="D575"/>
      <c r="E575" s="26"/>
    </row>
    <row r="576" spans="1:5" ht="14.4" x14ac:dyDescent="0.3">
      <c r="A576"/>
      <c r="B576"/>
      <c r="C576"/>
      <c r="D576"/>
      <c r="E576" s="26"/>
    </row>
    <row r="577" spans="1:5" ht="14.4" x14ac:dyDescent="0.3">
      <c r="A577"/>
      <c r="B577"/>
      <c r="C577"/>
      <c r="D577"/>
      <c r="E577" s="26"/>
    </row>
    <row r="578" spans="1:5" ht="14.4" x14ac:dyDescent="0.3">
      <c r="A578"/>
      <c r="B578"/>
      <c r="C578"/>
      <c r="D578"/>
      <c r="E578" s="26"/>
    </row>
    <row r="579" spans="1:5" ht="14.4" x14ac:dyDescent="0.3">
      <c r="A579"/>
      <c r="B579"/>
      <c r="C579"/>
      <c r="D579"/>
      <c r="E579" s="26"/>
    </row>
    <row r="580" spans="1:5" ht="14.4" x14ac:dyDescent="0.3">
      <c r="A580"/>
      <c r="B580"/>
      <c r="C580"/>
      <c r="D580"/>
      <c r="E580" s="26"/>
    </row>
    <row r="581" spans="1:5" ht="14.4" x14ac:dyDescent="0.3">
      <c r="A581"/>
      <c r="B581"/>
      <c r="C581"/>
      <c r="D581"/>
      <c r="E581" s="26"/>
    </row>
    <row r="582" spans="1:5" ht="14.4" x14ac:dyDescent="0.3">
      <c r="A582"/>
      <c r="B582"/>
      <c r="C582"/>
      <c r="D582"/>
      <c r="E582" s="26"/>
    </row>
    <row r="583" spans="1:5" ht="14.4" x14ac:dyDescent="0.3">
      <c r="A583"/>
      <c r="B583"/>
      <c r="C583"/>
      <c r="D583"/>
      <c r="E583" s="26"/>
    </row>
    <row r="584" spans="1:5" ht="14.4" x14ac:dyDescent="0.3">
      <c r="A584"/>
      <c r="B584"/>
      <c r="C584"/>
      <c r="D584"/>
      <c r="E584" s="26"/>
    </row>
    <row r="585" spans="1:5" ht="14.4" x14ac:dyDescent="0.3">
      <c r="A585"/>
      <c r="B585"/>
      <c r="C585"/>
      <c r="D585"/>
      <c r="E585" s="26"/>
    </row>
    <row r="586" spans="1:5" ht="14.4" x14ac:dyDescent="0.3">
      <c r="A586"/>
      <c r="B586"/>
      <c r="C586"/>
      <c r="D586"/>
      <c r="E586" s="26"/>
    </row>
    <row r="587" spans="1:5" ht="14.4" x14ac:dyDescent="0.3">
      <c r="A587"/>
      <c r="B587"/>
      <c r="C587"/>
      <c r="D587"/>
      <c r="E587" s="26"/>
    </row>
    <row r="588" spans="1:5" ht="14.4" x14ac:dyDescent="0.3">
      <c r="A588"/>
      <c r="B588"/>
      <c r="C588"/>
      <c r="D588"/>
      <c r="E588" s="26"/>
    </row>
    <row r="589" spans="1:5" ht="14.4" x14ac:dyDescent="0.3">
      <c r="A589"/>
      <c r="B589"/>
      <c r="C589"/>
      <c r="D589"/>
      <c r="E589" s="26"/>
    </row>
    <row r="590" spans="1:5" ht="14.4" x14ac:dyDescent="0.3">
      <c r="A590"/>
      <c r="B590"/>
      <c r="C590"/>
      <c r="D590"/>
      <c r="E590" s="26"/>
    </row>
    <row r="591" spans="1:5" ht="14.4" x14ac:dyDescent="0.3">
      <c r="A591"/>
      <c r="B591"/>
      <c r="C591"/>
      <c r="D591"/>
      <c r="E591" s="26"/>
    </row>
    <row r="592" spans="1:5" ht="14.4" x14ac:dyDescent="0.3">
      <c r="A592"/>
      <c r="B592"/>
      <c r="C592"/>
      <c r="D592"/>
      <c r="E592" s="26"/>
    </row>
    <row r="593" spans="1:5" ht="14.4" x14ac:dyDescent="0.3">
      <c r="A593"/>
      <c r="B593"/>
      <c r="C593"/>
      <c r="D593"/>
      <c r="E593" s="26"/>
    </row>
    <row r="594" spans="1:5" ht="14.4" x14ac:dyDescent="0.3">
      <c r="A594"/>
      <c r="B594"/>
      <c r="C594"/>
      <c r="D594"/>
      <c r="E594" s="26"/>
    </row>
    <row r="595" spans="1:5" ht="14.4" x14ac:dyDescent="0.3">
      <c r="A595"/>
      <c r="B595"/>
      <c r="C595"/>
      <c r="D595"/>
      <c r="E595" s="26"/>
    </row>
    <row r="596" spans="1:5" ht="14.4" x14ac:dyDescent="0.3">
      <c r="A596"/>
      <c r="B596"/>
      <c r="C596"/>
      <c r="D596"/>
      <c r="E596" s="26"/>
    </row>
    <row r="597" spans="1:5" ht="14.4" x14ac:dyDescent="0.3">
      <c r="A597"/>
      <c r="B597"/>
      <c r="C597"/>
      <c r="D597"/>
      <c r="E597" s="26"/>
    </row>
    <row r="598" spans="1:5" ht="14.4" x14ac:dyDescent="0.3">
      <c r="A598"/>
      <c r="B598"/>
      <c r="C598"/>
      <c r="D598"/>
      <c r="E598" s="26"/>
    </row>
    <row r="599" spans="1:5" ht="14.4" x14ac:dyDescent="0.3">
      <c r="A599"/>
      <c r="B599"/>
      <c r="C599"/>
      <c r="D599"/>
      <c r="E599" s="26"/>
    </row>
    <row r="600" spans="1:5" ht="14.4" x14ac:dyDescent="0.3">
      <c r="A600"/>
      <c r="B600"/>
      <c r="C600"/>
      <c r="D600"/>
      <c r="E600" s="26"/>
    </row>
    <row r="601" spans="1:5" ht="14.4" x14ac:dyDescent="0.3">
      <c r="A601"/>
      <c r="B601"/>
      <c r="C601"/>
      <c r="D601"/>
      <c r="E601" s="26"/>
    </row>
    <row r="602" spans="1:5" ht="14.4" x14ac:dyDescent="0.3">
      <c r="A602"/>
      <c r="B602"/>
      <c r="C602"/>
      <c r="D602"/>
      <c r="E602" s="26"/>
    </row>
    <row r="603" spans="1:5" ht="14.4" x14ac:dyDescent="0.3">
      <c r="A603"/>
      <c r="B603"/>
      <c r="C603"/>
      <c r="D603"/>
      <c r="E603" s="26"/>
    </row>
    <row r="604" spans="1:5" ht="14.4" x14ac:dyDescent="0.3">
      <c r="A604"/>
      <c r="B604"/>
      <c r="C604"/>
      <c r="D604"/>
      <c r="E604" s="26"/>
    </row>
    <row r="605" spans="1:5" ht="14.4" x14ac:dyDescent="0.3">
      <c r="A605"/>
      <c r="B605"/>
      <c r="C605"/>
      <c r="D605"/>
      <c r="E605" s="26"/>
    </row>
    <row r="606" spans="1:5" ht="14.4" x14ac:dyDescent="0.3">
      <c r="A606"/>
      <c r="B606"/>
      <c r="C606"/>
      <c r="D606"/>
      <c r="E606" s="26"/>
    </row>
    <row r="607" spans="1:5" ht="14.4" x14ac:dyDescent="0.3">
      <c r="A607"/>
      <c r="B607"/>
      <c r="C607"/>
      <c r="D607"/>
      <c r="E607" s="26"/>
    </row>
    <row r="608" spans="1:5" ht="14.4" x14ac:dyDescent="0.3">
      <c r="A608"/>
      <c r="B608"/>
      <c r="C608"/>
      <c r="D608"/>
      <c r="E608" s="26"/>
    </row>
    <row r="609" spans="1:5" ht="14.4" x14ac:dyDescent="0.3">
      <c r="A609"/>
      <c r="B609"/>
      <c r="C609"/>
      <c r="D609"/>
      <c r="E609" s="26"/>
    </row>
    <row r="610" spans="1:5" ht="14.4" x14ac:dyDescent="0.3">
      <c r="A610"/>
      <c r="B610"/>
      <c r="C610"/>
      <c r="D610"/>
      <c r="E610" s="26"/>
    </row>
    <row r="611" spans="1:5" ht="14.4" x14ac:dyDescent="0.3">
      <c r="A611"/>
      <c r="B611"/>
      <c r="C611"/>
      <c r="D611"/>
      <c r="E611" s="26"/>
    </row>
    <row r="612" spans="1:5" ht="14.4" x14ac:dyDescent="0.3">
      <c r="A612"/>
      <c r="B612"/>
      <c r="C612"/>
      <c r="D612"/>
      <c r="E612" s="26"/>
    </row>
    <row r="613" spans="1:5" ht="14.4" x14ac:dyDescent="0.3">
      <c r="A613"/>
      <c r="B613"/>
      <c r="C613"/>
      <c r="D613"/>
      <c r="E613" s="26"/>
    </row>
    <row r="614" spans="1:5" ht="14.4" x14ac:dyDescent="0.3">
      <c r="A614"/>
      <c r="B614"/>
      <c r="C614"/>
      <c r="D614"/>
      <c r="E614" s="26"/>
    </row>
    <row r="615" spans="1:5" ht="14.4" x14ac:dyDescent="0.3">
      <c r="A615"/>
      <c r="B615"/>
      <c r="C615"/>
      <c r="D615"/>
      <c r="E615" s="26"/>
    </row>
    <row r="616" spans="1:5" ht="14.4" x14ac:dyDescent="0.3">
      <c r="A616"/>
      <c r="B616"/>
      <c r="C616"/>
      <c r="D616"/>
      <c r="E616" s="26"/>
    </row>
    <row r="617" spans="1:5" ht="14.4" x14ac:dyDescent="0.3">
      <c r="A617"/>
      <c r="B617"/>
      <c r="C617"/>
      <c r="D617"/>
      <c r="E617" s="26"/>
    </row>
    <row r="618" spans="1:5" ht="14.4" x14ac:dyDescent="0.3">
      <c r="A618"/>
      <c r="B618"/>
      <c r="C618"/>
      <c r="D618"/>
      <c r="E618" s="26"/>
    </row>
    <row r="619" spans="1:5" ht="14.4" x14ac:dyDescent="0.3">
      <c r="A619"/>
      <c r="B619"/>
      <c r="C619"/>
      <c r="D619"/>
      <c r="E619" s="26"/>
    </row>
    <row r="620" spans="1:5" ht="14.4" x14ac:dyDescent="0.3">
      <c r="A620"/>
      <c r="B620"/>
      <c r="C620"/>
      <c r="D620"/>
      <c r="E620" s="26"/>
    </row>
    <row r="621" spans="1:5" ht="14.4" x14ac:dyDescent="0.3">
      <c r="A621"/>
      <c r="B621"/>
      <c r="C621"/>
      <c r="D621"/>
      <c r="E621" s="26"/>
    </row>
    <row r="622" spans="1:5" ht="14.4" x14ac:dyDescent="0.3">
      <c r="A622"/>
      <c r="B622"/>
      <c r="C622"/>
      <c r="D622"/>
      <c r="E622" s="26"/>
    </row>
    <row r="623" spans="1:5" ht="14.4" x14ac:dyDescent="0.3">
      <c r="A623"/>
      <c r="B623"/>
      <c r="C623"/>
      <c r="D623"/>
      <c r="E623" s="26"/>
    </row>
    <row r="624" spans="1:5" ht="14.4" x14ac:dyDescent="0.3">
      <c r="A624"/>
      <c r="B624"/>
      <c r="C624"/>
      <c r="D624"/>
      <c r="E624" s="26"/>
    </row>
    <row r="625" spans="1:5" ht="14.4" x14ac:dyDescent="0.3">
      <c r="A625"/>
      <c r="B625"/>
      <c r="C625"/>
      <c r="D625"/>
      <c r="E625" s="26"/>
    </row>
    <row r="626" spans="1:5" ht="14.4" x14ac:dyDescent="0.3">
      <c r="A626"/>
      <c r="B626"/>
      <c r="C626"/>
      <c r="D626"/>
      <c r="E626" s="26"/>
    </row>
    <row r="627" spans="1:5" ht="14.4" x14ac:dyDescent="0.3">
      <c r="A627"/>
      <c r="B627"/>
      <c r="C627"/>
      <c r="D627"/>
      <c r="E627" s="26"/>
    </row>
    <row r="628" spans="1:5" ht="14.4" x14ac:dyDescent="0.3">
      <c r="A628"/>
      <c r="B628"/>
      <c r="C628"/>
      <c r="D628"/>
      <c r="E628" s="26"/>
    </row>
    <row r="629" spans="1:5" ht="14.4" x14ac:dyDescent="0.3">
      <c r="A629"/>
      <c r="B629"/>
      <c r="C629"/>
      <c r="D629"/>
      <c r="E629" s="26"/>
    </row>
    <row r="630" spans="1:5" ht="14.4" x14ac:dyDescent="0.3">
      <c r="A630"/>
      <c r="B630"/>
      <c r="C630"/>
      <c r="D630"/>
      <c r="E630" s="26"/>
    </row>
    <row r="631" spans="1:5" ht="14.4" x14ac:dyDescent="0.3">
      <c r="A631"/>
      <c r="B631"/>
      <c r="C631"/>
      <c r="D631"/>
      <c r="E631" s="26"/>
    </row>
    <row r="632" spans="1:5" ht="14.4" x14ac:dyDescent="0.3">
      <c r="A632"/>
      <c r="B632"/>
      <c r="C632"/>
      <c r="D632"/>
      <c r="E632" s="26"/>
    </row>
    <row r="633" spans="1:5" ht="14.4" x14ac:dyDescent="0.3">
      <c r="A633"/>
      <c r="B633"/>
      <c r="C633"/>
      <c r="D633"/>
      <c r="E633" s="26"/>
    </row>
    <row r="634" spans="1:5" ht="14.4" x14ac:dyDescent="0.3">
      <c r="A634"/>
      <c r="B634"/>
      <c r="C634"/>
      <c r="D634"/>
      <c r="E634" s="26"/>
    </row>
    <row r="635" spans="1:5" ht="14.4" x14ac:dyDescent="0.3">
      <c r="A635"/>
      <c r="B635"/>
      <c r="C635"/>
      <c r="D635"/>
      <c r="E635" s="26"/>
    </row>
    <row r="636" spans="1:5" ht="14.4" x14ac:dyDescent="0.3">
      <c r="A636"/>
      <c r="B636"/>
      <c r="C636"/>
      <c r="D636"/>
      <c r="E636" s="26"/>
    </row>
    <row r="637" spans="1:5" ht="14.4" x14ac:dyDescent="0.3">
      <c r="A637"/>
      <c r="B637"/>
      <c r="C637"/>
      <c r="D637"/>
      <c r="E637" s="26"/>
    </row>
    <row r="638" spans="1:5" ht="14.4" x14ac:dyDescent="0.3">
      <c r="A638"/>
      <c r="B638"/>
      <c r="C638"/>
      <c r="D638"/>
      <c r="E638" s="26"/>
    </row>
    <row r="639" spans="1:5" ht="14.4" x14ac:dyDescent="0.3">
      <c r="A639"/>
      <c r="B639"/>
      <c r="C639"/>
      <c r="D639"/>
      <c r="E639" s="26"/>
    </row>
    <row r="640" spans="1:5" ht="14.4" x14ac:dyDescent="0.3">
      <c r="A640"/>
      <c r="B640"/>
      <c r="C640"/>
      <c r="D640"/>
      <c r="E640" s="26"/>
    </row>
    <row r="641" spans="1:5" ht="14.4" x14ac:dyDescent="0.3">
      <c r="A641"/>
      <c r="B641"/>
      <c r="C641"/>
      <c r="D641"/>
      <c r="E641" s="26"/>
    </row>
    <row r="642" spans="1:5" ht="14.4" x14ac:dyDescent="0.3">
      <c r="A642"/>
      <c r="B642"/>
      <c r="C642"/>
      <c r="D642"/>
      <c r="E642" s="26"/>
    </row>
    <row r="643" spans="1:5" ht="14.4" x14ac:dyDescent="0.3">
      <c r="A643"/>
      <c r="B643"/>
      <c r="C643"/>
      <c r="D643"/>
      <c r="E643" s="26"/>
    </row>
    <row r="644" spans="1:5" ht="14.4" x14ac:dyDescent="0.3">
      <c r="A644"/>
      <c r="B644"/>
      <c r="C644"/>
      <c r="D644"/>
      <c r="E644" s="26"/>
    </row>
    <row r="645" spans="1:5" ht="14.4" x14ac:dyDescent="0.3">
      <c r="A645"/>
      <c r="B645"/>
      <c r="C645"/>
      <c r="D645"/>
      <c r="E645" s="26"/>
    </row>
    <row r="646" spans="1:5" ht="14.4" x14ac:dyDescent="0.3">
      <c r="A646"/>
      <c r="B646"/>
      <c r="C646"/>
      <c r="D646"/>
      <c r="E646" s="26"/>
    </row>
    <row r="647" spans="1:5" ht="14.4" x14ac:dyDescent="0.3">
      <c r="A647"/>
      <c r="B647"/>
      <c r="C647"/>
      <c r="D647"/>
      <c r="E647" s="26"/>
    </row>
    <row r="648" spans="1:5" ht="14.4" x14ac:dyDescent="0.3">
      <c r="A648"/>
      <c r="B648"/>
      <c r="C648"/>
      <c r="D648"/>
      <c r="E648" s="26"/>
    </row>
    <row r="649" spans="1:5" ht="14.4" x14ac:dyDescent="0.3">
      <c r="A649"/>
      <c r="B649"/>
      <c r="C649"/>
      <c r="D649"/>
      <c r="E649" s="26"/>
    </row>
    <row r="650" spans="1:5" ht="14.4" x14ac:dyDescent="0.3">
      <c r="A650"/>
      <c r="B650"/>
      <c r="C650"/>
      <c r="D650"/>
      <c r="E650" s="26"/>
    </row>
    <row r="651" spans="1:5" ht="14.4" x14ac:dyDescent="0.3">
      <c r="A651"/>
      <c r="B651"/>
      <c r="C651"/>
      <c r="D651"/>
      <c r="E651" s="26"/>
    </row>
    <row r="652" spans="1:5" ht="14.4" x14ac:dyDescent="0.3">
      <c r="A652"/>
      <c r="B652"/>
      <c r="C652"/>
      <c r="D652"/>
      <c r="E652" s="26"/>
    </row>
    <row r="653" spans="1:5" ht="14.4" x14ac:dyDescent="0.3">
      <c r="A653"/>
      <c r="B653"/>
      <c r="C653"/>
      <c r="D653"/>
      <c r="E653" s="26"/>
    </row>
    <row r="654" spans="1:5" ht="14.4" x14ac:dyDescent="0.3">
      <c r="A654"/>
      <c r="B654"/>
      <c r="C654"/>
      <c r="D654"/>
      <c r="E654" s="26"/>
    </row>
    <row r="655" spans="1:5" ht="14.4" x14ac:dyDescent="0.3">
      <c r="A655"/>
      <c r="B655"/>
      <c r="C655"/>
      <c r="D655"/>
      <c r="E655" s="26"/>
    </row>
    <row r="656" spans="1:5" ht="14.4" x14ac:dyDescent="0.3">
      <c r="A656"/>
      <c r="B656"/>
      <c r="C656"/>
      <c r="D656"/>
      <c r="E656" s="26"/>
    </row>
    <row r="657" spans="1:5" ht="14.4" x14ac:dyDescent="0.3">
      <c r="A657"/>
      <c r="B657"/>
      <c r="C657"/>
      <c r="D657"/>
      <c r="E657" s="26"/>
    </row>
    <row r="658" spans="1:5" ht="14.4" x14ac:dyDescent="0.3">
      <c r="A658"/>
      <c r="B658"/>
      <c r="C658"/>
      <c r="D658"/>
      <c r="E658" s="26"/>
    </row>
    <row r="659" spans="1:5" ht="14.4" x14ac:dyDescent="0.3">
      <c r="A659"/>
      <c r="B659"/>
      <c r="C659"/>
      <c r="D659"/>
      <c r="E659" s="26"/>
    </row>
    <row r="660" spans="1:5" ht="14.4" x14ac:dyDescent="0.3">
      <c r="A660"/>
      <c r="B660"/>
      <c r="C660"/>
      <c r="D660"/>
      <c r="E660" s="26"/>
    </row>
    <row r="661" spans="1:5" ht="14.4" x14ac:dyDescent="0.3">
      <c r="A661"/>
      <c r="B661"/>
      <c r="C661"/>
      <c r="D661"/>
      <c r="E661" s="26"/>
    </row>
    <row r="662" spans="1:5" ht="14.4" x14ac:dyDescent="0.3">
      <c r="A662"/>
      <c r="B662"/>
      <c r="C662"/>
      <c r="D662"/>
      <c r="E662" s="26"/>
    </row>
    <row r="663" spans="1:5" ht="14.4" x14ac:dyDescent="0.3">
      <c r="A663"/>
      <c r="B663"/>
      <c r="C663"/>
      <c r="D663"/>
      <c r="E663" s="26"/>
    </row>
    <row r="664" spans="1:5" ht="14.4" x14ac:dyDescent="0.3">
      <c r="A664"/>
      <c r="B664"/>
      <c r="C664"/>
      <c r="D664"/>
      <c r="E664" s="26"/>
    </row>
    <row r="665" spans="1:5" ht="14.4" x14ac:dyDescent="0.3">
      <c r="A665"/>
      <c r="B665"/>
      <c r="C665"/>
      <c r="D665"/>
      <c r="E665" s="26"/>
    </row>
    <row r="666" spans="1:5" ht="14.4" x14ac:dyDescent="0.3">
      <c r="A666"/>
      <c r="B666"/>
      <c r="C666"/>
      <c r="D666"/>
      <c r="E666" s="26"/>
    </row>
    <row r="667" spans="1:5" ht="14.4" x14ac:dyDescent="0.3">
      <c r="A667"/>
      <c r="B667"/>
      <c r="C667"/>
      <c r="D667"/>
      <c r="E667" s="26"/>
    </row>
    <row r="668" spans="1:5" ht="14.4" x14ac:dyDescent="0.3">
      <c r="A668"/>
      <c r="B668"/>
      <c r="C668"/>
      <c r="D668"/>
      <c r="E668" s="26"/>
    </row>
    <row r="669" spans="1:5" ht="14.4" x14ac:dyDescent="0.3">
      <c r="A669"/>
      <c r="B669"/>
      <c r="C669"/>
      <c r="D669"/>
      <c r="E669" s="26"/>
    </row>
    <row r="670" spans="1:5" ht="14.4" x14ac:dyDescent="0.3">
      <c r="A670"/>
      <c r="B670"/>
      <c r="C670"/>
      <c r="D670"/>
      <c r="E670" s="26"/>
    </row>
    <row r="671" spans="1:5" ht="14.4" x14ac:dyDescent="0.3">
      <c r="A671"/>
      <c r="B671"/>
      <c r="C671"/>
      <c r="D671"/>
      <c r="E671" s="26"/>
    </row>
    <row r="672" spans="1:5" ht="14.4" x14ac:dyDescent="0.3">
      <c r="A672"/>
      <c r="B672"/>
      <c r="C672"/>
      <c r="D672"/>
      <c r="E672" s="26"/>
    </row>
    <row r="673" spans="1:5" ht="14.4" x14ac:dyDescent="0.3">
      <c r="A673"/>
      <c r="B673"/>
      <c r="C673"/>
      <c r="D673"/>
      <c r="E673" s="26"/>
    </row>
    <row r="674" spans="1:5" ht="14.4" x14ac:dyDescent="0.3">
      <c r="A674"/>
      <c r="B674"/>
      <c r="C674"/>
      <c r="D674"/>
      <c r="E674" s="26"/>
    </row>
    <row r="675" spans="1:5" ht="14.4" x14ac:dyDescent="0.3">
      <c r="A675"/>
      <c r="B675"/>
      <c r="C675"/>
      <c r="D675"/>
      <c r="E675" s="26"/>
    </row>
    <row r="676" spans="1:5" ht="14.4" x14ac:dyDescent="0.3">
      <c r="A676"/>
      <c r="B676"/>
      <c r="C676"/>
      <c r="D676"/>
      <c r="E676" s="26"/>
    </row>
    <row r="677" spans="1:5" ht="14.4" x14ac:dyDescent="0.3">
      <c r="A677"/>
      <c r="B677"/>
      <c r="C677"/>
      <c r="D677"/>
      <c r="E677" s="26"/>
    </row>
    <row r="678" spans="1:5" ht="14.4" x14ac:dyDescent="0.3">
      <c r="A678"/>
      <c r="B678"/>
      <c r="C678"/>
      <c r="D678"/>
      <c r="E678" s="26"/>
    </row>
    <row r="679" spans="1:5" ht="14.4" x14ac:dyDescent="0.3">
      <c r="A679"/>
      <c r="B679"/>
      <c r="C679"/>
      <c r="D679"/>
      <c r="E679" s="26"/>
    </row>
    <row r="680" spans="1:5" ht="14.4" x14ac:dyDescent="0.3">
      <c r="A680"/>
      <c r="B680"/>
      <c r="C680"/>
      <c r="D680"/>
      <c r="E680" s="26"/>
    </row>
    <row r="681" spans="1:5" ht="14.4" x14ac:dyDescent="0.3">
      <c r="A681"/>
      <c r="B681"/>
      <c r="C681"/>
      <c r="D681"/>
      <c r="E681" s="26"/>
    </row>
    <row r="682" spans="1:5" ht="14.4" x14ac:dyDescent="0.3">
      <c r="A682"/>
      <c r="B682"/>
      <c r="C682"/>
      <c r="D682"/>
      <c r="E682" s="26"/>
    </row>
    <row r="683" spans="1:5" ht="14.4" x14ac:dyDescent="0.3">
      <c r="A683"/>
      <c r="B683"/>
      <c r="C683"/>
      <c r="D683"/>
      <c r="E683" s="26"/>
    </row>
    <row r="684" spans="1:5" ht="14.4" x14ac:dyDescent="0.3">
      <c r="A684"/>
      <c r="B684"/>
      <c r="C684"/>
      <c r="D684"/>
      <c r="E684" s="26"/>
    </row>
    <row r="685" spans="1:5" ht="14.4" x14ac:dyDescent="0.3">
      <c r="A685"/>
      <c r="B685"/>
      <c r="C685"/>
      <c r="D685"/>
      <c r="E685" s="26"/>
    </row>
    <row r="686" spans="1:5" ht="14.4" x14ac:dyDescent="0.3">
      <c r="A686"/>
      <c r="B686"/>
      <c r="C686"/>
      <c r="D686"/>
      <c r="E686" s="26"/>
    </row>
    <row r="687" spans="1:5" ht="14.4" x14ac:dyDescent="0.3">
      <c r="A687"/>
      <c r="B687"/>
      <c r="C687"/>
      <c r="D687"/>
      <c r="E687" s="26"/>
    </row>
    <row r="688" spans="1:5" ht="14.4" x14ac:dyDescent="0.3">
      <c r="A688"/>
      <c r="B688"/>
      <c r="C688"/>
      <c r="D688"/>
      <c r="E688" s="26"/>
    </row>
    <row r="689" spans="1:5" ht="14.4" x14ac:dyDescent="0.3">
      <c r="A689"/>
      <c r="B689"/>
      <c r="C689"/>
      <c r="D689"/>
      <c r="E689" s="26"/>
    </row>
    <row r="690" spans="1:5" ht="14.4" x14ac:dyDescent="0.3">
      <c r="A690"/>
      <c r="B690"/>
      <c r="C690"/>
      <c r="D690"/>
      <c r="E690" s="26"/>
    </row>
    <row r="691" spans="1:5" ht="14.4" x14ac:dyDescent="0.3">
      <c r="A691"/>
      <c r="B691"/>
      <c r="C691"/>
      <c r="D691"/>
      <c r="E691" s="26"/>
    </row>
    <row r="692" spans="1:5" ht="14.4" x14ac:dyDescent="0.3">
      <c r="A692"/>
      <c r="B692"/>
      <c r="C692"/>
      <c r="D692"/>
      <c r="E692" s="26"/>
    </row>
    <row r="693" spans="1:5" ht="14.4" x14ac:dyDescent="0.3">
      <c r="A693"/>
      <c r="B693"/>
      <c r="C693"/>
      <c r="D693"/>
      <c r="E693" s="26"/>
    </row>
    <row r="694" spans="1:5" ht="14.4" x14ac:dyDescent="0.3">
      <c r="A694"/>
      <c r="B694"/>
      <c r="C694"/>
      <c r="D694"/>
      <c r="E694" s="26"/>
    </row>
    <row r="695" spans="1:5" ht="14.4" x14ac:dyDescent="0.3">
      <c r="A695"/>
      <c r="B695"/>
      <c r="C695"/>
      <c r="D695"/>
      <c r="E695" s="26"/>
    </row>
    <row r="696" spans="1:5" ht="14.4" x14ac:dyDescent="0.3">
      <c r="A696"/>
      <c r="B696"/>
      <c r="C696"/>
      <c r="D696"/>
      <c r="E696" s="26"/>
    </row>
    <row r="697" spans="1:5" ht="14.4" x14ac:dyDescent="0.3">
      <c r="A697"/>
      <c r="B697"/>
      <c r="C697"/>
      <c r="D697"/>
      <c r="E697" s="26"/>
    </row>
    <row r="698" spans="1:5" ht="14.4" x14ac:dyDescent="0.3">
      <c r="A698"/>
      <c r="B698"/>
      <c r="C698"/>
      <c r="D698"/>
      <c r="E698" s="26"/>
    </row>
    <row r="699" spans="1:5" ht="14.4" x14ac:dyDescent="0.3">
      <c r="A699"/>
      <c r="B699"/>
      <c r="C699"/>
      <c r="D699"/>
      <c r="E699" s="26"/>
    </row>
    <row r="700" spans="1:5" ht="14.4" x14ac:dyDescent="0.3">
      <c r="A700"/>
      <c r="B700"/>
      <c r="C700"/>
      <c r="D700"/>
      <c r="E700" s="26"/>
    </row>
    <row r="701" spans="1:5" ht="14.4" x14ac:dyDescent="0.3">
      <c r="A701"/>
      <c r="B701"/>
      <c r="C701"/>
      <c r="D701"/>
      <c r="E701" s="26"/>
    </row>
    <row r="702" spans="1:5" ht="14.4" x14ac:dyDescent="0.3">
      <c r="A702"/>
      <c r="B702"/>
      <c r="C702"/>
      <c r="D702"/>
      <c r="E702" s="26"/>
    </row>
    <row r="703" spans="1:5" ht="14.4" x14ac:dyDescent="0.3">
      <c r="A703"/>
      <c r="B703"/>
      <c r="C703"/>
      <c r="D703"/>
      <c r="E703" s="26"/>
    </row>
    <row r="704" spans="1:5" ht="14.4" x14ac:dyDescent="0.3">
      <c r="A704"/>
      <c r="B704"/>
      <c r="C704"/>
      <c r="D704"/>
      <c r="E704" s="26"/>
    </row>
    <row r="705" spans="1:5" ht="14.4" x14ac:dyDescent="0.3">
      <c r="A705"/>
      <c r="B705"/>
      <c r="C705"/>
      <c r="D705"/>
      <c r="E705" s="26"/>
    </row>
    <row r="706" spans="1:5" ht="14.4" x14ac:dyDescent="0.3">
      <c r="A706"/>
      <c r="B706"/>
      <c r="C706"/>
      <c r="D706"/>
      <c r="E706" s="26"/>
    </row>
    <row r="707" spans="1:5" ht="14.4" x14ac:dyDescent="0.3">
      <c r="A707"/>
      <c r="B707"/>
      <c r="C707"/>
      <c r="D707"/>
      <c r="E707" s="26"/>
    </row>
    <row r="708" spans="1:5" ht="14.4" x14ac:dyDescent="0.3">
      <c r="A708"/>
      <c r="B708"/>
      <c r="C708"/>
      <c r="D708"/>
      <c r="E708" s="26"/>
    </row>
    <row r="709" spans="1:5" ht="14.4" x14ac:dyDescent="0.3">
      <c r="A709"/>
      <c r="B709"/>
      <c r="C709"/>
      <c r="D709"/>
      <c r="E709" s="26"/>
    </row>
    <row r="710" spans="1:5" ht="14.4" x14ac:dyDescent="0.3">
      <c r="A710"/>
      <c r="B710"/>
      <c r="C710"/>
      <c r="D710"/>
      <c r="E710" s="26"/>
    </row>
    <row r="711" spans="1:5" ht="14.4" x14ac:dyDescent="0.3">
      <c r="A711"/>
      <c r="B711"/>
      <c r="C711"/>
      <c r="D711"/>
      <c r="E711" s="26"/>
    </row>
    <row r="712" spans="1:5" ht="14.4" x14ac:dyDescent="0.3">
      <c r="A712"/>
      <c r="B712"/>
      <c r="C712"/>
      <c r="D712"/>
      <c r="E712" s="26"/>
    </row>
    <row r="713" spans="1:5" ht="14.4" x14ac:dyDescent="0.3">
      <c r="A713"/>
      <c r="B713"/>
      <c r="C713"/>
      <c r="D713"/>
      <c r="E713" s="26"/>
    </row>
    <row r="714" spans="1:5" ht="14.4" x14ac:dyDescent="0.3">
      <c r="A714"/>
      <c r="B714"/>
      <c r="C714"/>
      <c r="D714"/>
      <c r="E714" s="26"/>
    </row>
    <row r="715" spans="1:5" ht="14.4" x14ac:dyDescent="0.3">
      <c r="A715"/>
      <c r="B715"/>
      <c r="C715"/>
      <c r="D715"/>
      <c r="E715" s="26"/>
    </row>
    <row r="716" spans="1:5" ht="14.4" x14ac:dyDescent="0.3">
      <c r="A716"/>
      <c r="B716"/>
      <c r="C716"/>
      <c r="D716"/>
      <c r="E716" s="26"/>
    </row>
    <row r="717" spans="1:5" ht="14.4" x14ac:dyDescent="0.3">
      <c r="A717"/>
      <c r="B717"/>
      <c r="C717"/>
      <c r="D717"/>
      <c r="E717" s="26"/>
    </row>
    <row r="718" spans="1:5" ht="14.4" x14ac:dyDescent="0.3">
      <c r="A718"/>
      <c r="B718"/>
      <c r="C718"/>
      <c r="D718"/>
      <c r="E718" s="26"/>
    </row>
    <row r="719" spans="1:5" ht="14.4" x14ac:dyDescent="0.3">
      <c r="A719"/>
      <c r="B719"/>
      <c r="C719"/>
      <c r="D719"/>
      <c r="E719" s="26"/>
    </row>
    <row r="720" spans="1:5" ht="14.4" x14ac:dyDescent="0.3">
      <c r="A720"/>
      <c r="B720"/>
      <c r="C720"/>
      <c r="D720"/>
      <c r="E720" s="26"/>
    </row>
    <row r="721" spans="1:5" ht="14.4" x14ac:dyDescent="0.3">
      <c r="A721"/>
      <c r="B721"/>
      <c r="C721"/>
      <c r="D721"/>
      <c r="E721" s="26"/>
    </row>
    <row r="722" spans="1:5" ht="14.4" x14ac:dyDescent="0.3">
      <c r="A722"/>
      <c r="B722"/>
      <c r="C722"/>
      <c r="D722"/>
      <c r="E722" s="26"/>
    </row>
    <row r="723" spans="1:5" ht="14.4" x14ac:dyDescent="0.3">
      <c r="A723"/>
      <c r="B723"/>
      <c r="C723"/>
      <c r="D723"/>
      <c r="E723" s="26"/>
    </row>
    <row r="724" spans="1:5" ht="14.4" x14ac:dyDescent="0.3">
      <c r="A724"/>
      <c r="B724"/>
      <c r="C724"/>
      <c r="D724"/>
      <c r="E724" s="26"/>
    </row>
    <row r="725" spans="1:5" ht="14.4" x14ac:dyDescent="0.3">
      <c r="A725"/>
      <c r="B725"/>
      <c r="C725"/>
      <c r="D725"/>
      <c r="E725" s="26"/>
    </row>
    <row r="726" spans="1:5" ht="14.4" x14ac:dyDescent="0.3">
      <c r="A726"/>
      <c r="B726"/>
      <c r="C726"/>
      <c r="D726"/>
      <c r="E726" s="26"/>
    </row>
    <row r="727" spans="1:5" ht="14.4" x14ac:dyDescent="0.3">
      <c r="A727"/>
      <c r="B727"/>
      <c r="C727"/>
      <c r="D727"/>
      <c r="E727" s="26"/>
    </row>
    <row r="728" spans="1:5" ht="14.4" x14ac:dyDescent="0.3">
      <c r="A728"/>
      <c r="B728"/>
      <c r="C728"/>
      <c r="D728"/>
      <c r="E728" s="26"/>
    </row>
    <row r="729" spans="1:5" ht="14.4" x14ac:dyDescent="0.3">
      <c r="A729"/>
      <c r="B729"/>
      <c r="C729"/>
      <c r="D729"/>
      <c r="E729" s="26"/>
    </row>
    <row r="730" spans="1:5" ht="14.4" x14ac:dyDescent="0.3">
      <c r="A730"/>
      <c r="B730"/>
      <c r="C730"/>
      <c r="D730"/>
      <c r="E730" s="26"/>
    </row>
    <row r="731" spans="1:5" ht="14.4" x14ac:dyDescent="0.3">
      <c r="A731"/>
      <c r="B731"/>
      <c r="C731"/>
      <c r="D731"/>
      <c r="E731" s="26"/>
    </row>
    <row r="732" spans="1:5" ht="14.4" x14ac:dyDescent="0.3">
      <c r="A732"/>
      <c r="B732"/>
      <c r="C732"/>
      <c r="D732"/>
      <c r="E732" s="26"/>
    </row>
    <row r="733" spans="1:5" ht="14.4" x14ac:dyDescent="0.3">
      <c r="A733"/>
      <c r="B733"/>
      <c r="C733"/>
      <c r="D733"/>
      <c r="E733" s="26"/>
    </row>
    <row r="734" spans="1:5" ht="14.4" x14ac:dyDescent="0.3">
      <c r="A734"/>
      <c r="B734"/>
      <c r="C734"/>
      <c r="D734"/>
      <c r="E734" s="26"/>
    </row>
    <row r="735" spans="1:5" ht="14.4" x14ac:dyDescent="0.3">
      <c r="A735"/>
      <c r="B735"/>
      <c r="C735"/>
      <c r="D735"/>
      <c r="E735" s="26"/>
    </row>
    <row r="736" spans="1:5" ht="14.4" x14ac:dyDescent="0.3">
      <c r="A736"/>
      <c r="B736"/>
      <c r="C736"/>
      <c r="D736"/>
      <c r="E736" s="26"/>
    </row>
    <row r="737" spans="1:5" ht="14.4" x14ac:dyDescent="0.3">
      <c r="A737"/>
      <c r="B737"/>
      <c r="C737"/>
      <c r="D737"/>
      <c r="E737" s="26"/>
    </row>
    <row r="738" spans="1:5" ht="14.4" x14ac:dyDescent="0.3">
      <c r="A738"/>
      <c r="B738"/>
      <c r="C738"/>
      <c r="D738"/>
      <c r="E738" s="26"/>
    </row>
    <row r="739" spans="1:5" ht="14.4" x14ac:dyDescent="0.3">
      <c r="A739"/>
      <c r="B739"/>
      <c r="C739"/>
      <c r="D739"/>
      <c r="E739" s="26"/>
    </row>
    <row r="740" spans="1:5" ht="14.4" x14ac:dyDescent="0.3">
      <c r="A740"/>
      <c r="B740"/>
      <c r="C740"/>
      <c r="D740"/>
      <c r="E740" s="26"/>
    </row>
    <row r="741" spans="1:5" ht="14.4" x14ac:dyDescent="0.3">
      <c r="A741"/>
      <c r="B741"/>
      <c r="C741"/>
      <c r="D741"/>
      <c r="E741" s="26"/>
    </row>
    <row r="742" spans="1:5" ht="14.4" x14ac:dyDescent="0.3">
      <c r="A742"/>
      <c r="B742"/>
      <c r="C742"/>
      <c r="D742"/>
      <c r="E742" s="26"/>
    </row>
    <row r="743" spans="1:5" ht="14.4" x14ac:dyDescent="0.3">
      <c r="A743"/>
      <c r="B743"/>
      <c r="C743"/>
      <c r="D743"/>
      <c r="E743" s="26"/>
    </row>
    <row r="744" spans="1:5" ht="14.4" x14ac:dyDescent="0.3">
      <c r="A744"/>
      <c r="B744"/>
      <c r="C744"/>
      <c r="D744"/>
      <c r="E744" s="26"/>
    </row>
    <row r="745" spans="1:5" ht="14.4" x14ac:dyDescent="0.3">
      <c r="A745"/>
      <c r="B745"/>
      <c r="C745"/>
      <c r="D745"/>
      <c r="E745" s="26"/>
    </row>
    <row r="746" spans="1:5" ht="14.4" x14ac:dyDescent="0.3">
      <c r="A746"/>
      <c r="B746"/>
      <c r="C746"/>
      <c r="D746"/>
      <c r="E746" s="26"/>
    </row>
    <row r="747" spans="1:5" ht="14.4" x14ac:dyDescent="0.3">
      <c r="A747"/>
      <c r="B747"/>
      <c r="C747"/>
      <c r="D747"/>
      <c r="E747" s="26"/>
    </row>
    <row r="748" spans="1:5" ht="14.4" x14ac:dyDescent="0.3">
      <c r="A748"/>
      <c r="B748"/>
      <c r="C748"/>
      <c r="D748"/>
      <c r="E748" s="26"/>
    </row>
    <row r="749" spans="1:5" ht="14.4" x14ac:dyDescent="0.3">
      <c r="A749"/>
      <c r="B749"/>
      <c r="C749"/>
      <c r="D749"/>
      <c r="E749" s="26"/>
    </row>
    <row r="750" spans="1:5" ht="14.4" x14ac:dyDescent="0.3">
      <c r="A750"/>
      <c r="B750"/>
      <c r="C750"/>
      <c r="D750"/>
      <c r="E750" s="26"/>
    </row>
    <row r="751" spans="1:5" ht="14.4" x14ac:dyDescent="0.3">
      <c r="A751"/>
      <c r="B751"/>
      <c r="C751"/>
      <c r="D751"/>
      <c r="E751" s="26"/>
    </row>
    <row r="752" spans="1:5" ht="14.4" x14ac:dyDescent="0.3">
      <c r="A752"/>
      <c r="B752"/>
      <c r="C752"/>
      <c r="D752"/>
      <c r="E752" s="26"/>
    </row>
    <row r="753" spans="1:5" ht="14.4" x14ac:dyDescent="0.3">
      <c r="A753"/>
      <c r="B753"/>
      <c r="C753"/>
      <c r="D753"/>
      <c r="E753" s="26"/>
    </row>
    <row r="754" spans="1:5" ht="14.4" x14ac:dyDescent="0.3">
      <c r="A754"/>
      <c r="B754"/>
      <c r="C754"/>
      <c r="D754"/>
      <c r="E754" s="26"/>
    </row>
    <row r="755" spans="1:5" ht="14.4" x14ac:dyDescent="0.3">
      <c r="A755"/>
      <c r="B755"/>
      <c r="C755"/>
      <c r="D755"/>
      <c r="E755" s="26"/>
    </row>
    <row r="756" spans="1:5" ht="14.4" x14ac:dyDescent="0.3">
      <c r="A756"/>
      <c r="B756"/>
      <c r="C756"/>
      <c r="D756"/>
      <c r="E756" s="26"/>
    </row>
    <row r="757" spans="1:5" ht="14.4" x14ac:dyDescent="0.3">
      <c r="A757"/>
      <c r="B757"/>
      <c r="C757"/>
      <c r="D757"/>
      <c r="E757" s="26"/>
    </row>
    <row r="758" spans="1:5" ht="14.4" x14ac:dyDescent="0.3">
      <c r="A758"/>
      <c r="B758"/>
      <c r="C758"/>
      <c r="D758"/>
      <c r="E758" s="26"/>
    </row>
    <row r="759" spans="1:5" ht="14.4" x14ac:dyDescent="0.3">
      <c r="A759"/>
      <c r="B759"/>
      <c r="C759"/>
      <c r="D759"/>
      <c r="E759" s="26"/>
    </row>
    <row r="760" spans="1:5" ht="14.4" x14ac:dyDescent="0.3">
      <c r="A760"/>
      <c r="B760"/>
      <c r="C760"/>
      <c r="D760"/>
      <c r="E760" s="26"/>
    </row>
    <row r="761" spans="1:5" ht="14.4" x14ac:dyDescent="0.3">
      <c r="A761"/>
      <c r="B761"/>
      <c r="C761"/>
      <c r="D761"/>
      <c r="E761" s="26"/>
    </row>
    <row r="762" spans="1:5" ht="14.4" x14ac:dyDescent="0.3">
      <c r="A762"/>
      <c r="B762"/>
      <c r="C762"/>
      <c r="D762"/>
      <c r="E762" s="26"/>
    </row>
    <row r="763" spans="1:5" ht="14.4" x14ac:dyDescent="0.3">
      <c r="A763"/>
      <c r="B763"/>
      <c r="C763"/>
      <c r="D763"/>
      <c r="E763" s="26"/>
    </row>
    <row r="764" spans="1:5" ht="14.4" x14ac:dyDescent="0.3">
      <c r="A764"/>
      <c r="B764"/>
      <c r="C764"/>
      <c r="D764"/>
      <c r="E764" s="26"/>
    </row>
    <row r="765" spans="1:5" ht="14.4" x14ac:dyDescent="0.3">
      <c r="A765"/>
      <c r="B765"/>
      <c r="C765"/>
      <c r="D765"/>
      <c r="E765" s="26"/>
    </row>
    <row r="766" spans="1:5" ht="14.4" x14ac:dyDescent="0.3">
      <c r="A766"/>
      <c r="B766"/>
      <c r="C766"/>
      <c r="D766"/>
      <c r="E766" s="26"/>
    </row>
    <row r="767" spans="1:5" ht="14.4" x14ac:dyDescent="0.3">
      <c r="A767"/>
      <c r="B767"/>
      <c r="C767"/>
      <c r="D767"/>
      <c r="E767" s="26"/>
    </row>
    <row r="768" spans="1:5" ht="14.4" x14ac:dyDescent="0.3">
      <c r="A768"/>
      <c r="B768"/>
      <c r="C768"/>
      <c r="D768"/>
      <c r="E768" s="26"/>
    </row>
    <row r="769" spans="1:5" ht="14.4" x14ac:dyDescent="0.3">
      <c r="A769"/>
      <c r="B769"/>
      <c r="C769"/>
      <c r="D769"/>
      <c r="E769" s="26"/>
    </row>
    <row r="770" spans="1:5" ht="14.4" x14ac:dyDescent="0.3">
      <c r="A770"/>
      <c r="B770"/>
      <c r="C770"/>
      <c r="D770"/>
      <c r="E770" s="26"/>
    </row>
    <row r="771" spans="1:5" ht="14.4" x14ac:dyDescent="0.3">
      <c r="A771"/>
      <c r="B771"/>
      <c r="C771"/>
      <c r="D771"/>
      <c r="E771" s="26"/>
    </row>
    <row r="772" spans="1:5" ht="14.4" x14ac:dyDescent="0.3">
      <c r="A772"/>
      <c r="B772"/>
      <c r="C772"/>
      <c r="D772"/>
      <c r="E772" s="26"/>
    </row>
    <row r="773" spans="1:5" ht="14.4" x14ac:dyDescent="0.3">
      <c r="A773"/>
      <c r="B773"/>
      <c r="C773"/>
      <c r="D773"/>
      <c r="E773" s="26"/>
    </row>
    <row r="774" spans="1:5" ht="14.4" x14ac:dyDescent="0.3">
      <c r="A774"/>
      <c r="B774"/>
      <c r="C774"/>
      <c r="D774"/>
      <c r="E774" s="26"/>
    </row>
    <row r="775" spans="1:5" ht="14.4" x14ac:dyDescent="0.3">
      <c r="A775"/>
      <c r="B775"/>
      <c r="C775"/>
      <c r="D775"/>
      <c r="E775" s="26"/>
    </row>
    <row r="776" spans="1:5" ht="14.4" x14ac:dyDescent="0.3">
      <c r="A776"/>
      <c r="B776"/>
      <c r="C776"/>
      <c r="D776"/>
      <c r="E776" s="26"/>
    </row>
    <row r="777" spans="1:5" ht="14.4" x14ac:dyDescent="0.3">
      <c r="A777"/>
      <c r="B777"/>
      <c r="C777"/>
      <c r="D777"/>
      <c r="E777" s="26"/>
    </row>
    <row r="778" spans="1:5" ht="14.4" x14ac:dyDescent="0.3">
      <c r="A778"/>
      <c r="B778"/>
      <c r="C778"/>
      <c r="D778"/>
      <c r="E778" s="26"/>
    </row>
    <row r="779" spans="1:5" ht="14.4" x14ac:dyDescent="0.3">
      <c r="A779"/>
      <c r="B779"/>
      <c r="C779"/>
      <c r="D779"/>
      <c r="E779" s="26"/>
    </row>
    <row r="780" spans="1:5" ht="14.4" x14ac:dyDescent="0.3">
      <c r="A780"/>
      <c r="B780"/>
      <c r="C780"/>
      <c r="D780"/>
      <c r="E780" s="26"/>
    </row>
    <row r="781" spans="1:5" ht="14.4" x14ac:dyDescent="0.3">
      <c r="A781"/>
      <c r="B781"/>
      <c r="C781"/>
      <c r="D781"/>
      <c r="E781" s="26"/>
    </row>
    <row r="782" spans="1:5" ht="14.4" x14ac:dyDescent="0.3">
      <c r="A782"/>
      <c r="B782"/>
      <c r="C782"/>
      <c r="D782"/>
      <c r="E782" s="26"/>
    </row>
    <row r="783" spans="1:5" ht="14.4" x14ac:dyDescent="0.3">
      <c r="A783"/>
      <c r="B783"/>
      <c r="C783"/>
      <c r="D783"/>
      <c r="E783" s="26"/>
    </row>
    <row r="784" spans="1:5" ht="14.4" x14ac:dyDescent="0.3">
      <c r="A784"/>
      <c r="B784"/>
      <c r="C784"/>
      <c r="D784"/>
      <c r="E784" s="26"/>
    </row>
    <row r="785" spans="1:5" ht="14.4" x14ac:dyDescent="0.3">
      <c r="A785"/>
      <c r="B785"/>
      <c r="C785"/>
      <c r="D785"/>
      <c r="E785" s="26"/>
    </row>
    <row r="786" spans="1:5" ht="14.4" x14ac:dyDescent="0.3">
      <c r="A786"/>
      <c r="B786"/>
      <c r="C786"/>
      <c r="D786"/>
      <c r="E786" s="26"/>
    </row>
    <row r="787" spans="1:5" ht="14.4" x14ac:dyDescent="0.3">
      <c r="A787"/>
      <c r="B787"/>
      <c r="C787"/>
      <c r="D787"/>
      <c r="E787" s="26"/>
    </row>
    <row r="788" spans="1:5" ht="14.4" x14ac:dyDescent="0.3">
      <c r="A788"/>
      <c r="B788"/>
      <c r="C788"/>
      <c r="D788"/>
      <c r="E788" s="26"/>
    </row>
    <row r="789" spans="1:5" ht="14.4" x14ac:dyDescent="0.3">
      <c r="A789"/>
      <c r="B789"/>
      <c r="C789"/>
      <c r="D789"/>
      <c r="E789" s="26"/>
    </row>
    <row r="790" spans="1:5" ht="14.4" x14ac:dyDescent="0.3">
      <c r="A790"/>
      <c r="B790"/>
      <c r="C790"/>
      <c r="D790"/>
      <c r="E790" s="26"/>
    </row>
    <row r="791" spans="1:5" ht="14.4" x14ac:dyDescent="0.3">
      <c r="A791"/>
      <c r="B791"/>
      <c r="C791"/>
      <c r="D791"/>
      <c r="E791" s="26"/>
    </row>
    <row r="792" spans="1:5" ht="14.4" x14ac:dyDescent="0.3">
      <c r="A792"/>
      <c r="B792"/>
      <c r="C792"/>
      <c r="D792"/>
      <c r="E792" s="26"/>
    </row>
    <row r="793" spans="1:5" ht="14.4" x14ac:dyDescent="0.3">
      <c r="A793"/>
      <c r="B793"/>
      <c r="C793"/>
      <c r="D793"/>
      <c r="E793" s="26"/>
    </row>
    <row r="794" spans="1:5" ht="14.4" x14ac:dyDescent="0.3">
      <c r="A794"/>
      <c r="B794"/>
      <c r="C794"/>
      <c r="D794"/>
      <c r="E794" s="26"/>
    </row>
    <row r="795" spans="1:5" ht="14.4" x14ac:dyDescent="0.3">
      <c r="A795"/>
      <c r="B795"/>
      <c r="C795"/>
      <c r="D795"/>
      <c r="E795" s="26"/>
    </row>
    <row r="796" spans="1:5" ht="14.4" x14ac:dyDescent="0.3">
      <c r="A796"/>
      <c r="B796"/>
      <c r="C796"/>
      <c r="D796"/>
      <c r="E796" s="26"/>
    </row>
    <row r="797" spans="1:5" ht="14.4" x14ac:dyDescent="0.3">
      <c r="A797"/>
      <c r="B797"/>
      <c r="C797"/>
      <c r="D797"/>
      <c r="E797" s="26"/>
    </row>
    <row r="798" spans="1:5" ht="14.4" x14ac:dyDescent="0.3">
      <c r="A798"/>
      <c r="B798"/>
      <c r="C798"/>
      <c r="D798"/>
      <c r="E798" s="26"/>
    </row>
    <row r="799" spans="1:5" ht="14.4" x14ac:dyDescent="0.3">
      <c r="A799"/>
      <c r="B799"/>
      <c r="C799"/>
      <c r="D799"/>
      <c r="E799" s="26"/>
    </row>
    <row r="800" spans="1:5" ht="14.4" x14ac:dyDescent="0.3">
      <c r="A800"/>
      <c r="B800"/>
      <c r="C800"/>
      <c r="D800"/>
      <c r="E800" s="26"/>
    </row>
    <row r="801" spans="1:5" ht="14.4" x14ac:dyDescent="0.3">
      <c r="A801"/>
      <c r="B801"/>
      <c r="C801"/>
      <c r="D801"/>
      <c r="E801" s="26"/>
    </row>
    <row r="802" spans="1:5" ht="14.4" x14ac:dyDescent="0.3">
      <c r="A802"/>
      <c r="B802"/>
      <c r="C802"/>
      <c r="D802"/>
      <c r="E802" s="26"/>
    </row>
    <row r="803" spans="1:5" ht="14.4" x14ac:dyDescent="0.3">
      <c r="A803"/>
      <c r="B803"/>
      <c r="C803"/>
      <c r="D803"/>
      <c r="E803" s="26"/>
    </row>
    <row r="804" spans="1:5" ht="14.4" x14ac:dyDescent="0.3">
      <c r="A804"/>
      <c r="B804"/>
      <c r="C804"/>
      <c r="D804"/>
      <c r="E804" s="26"/>
    </row>
    <row r="805" spans="1:5" ht="14.4" x14ac:dyDescent="0.3">
      <c r="A805"/>
      <c r="B805"/>
      <c r="C805"/>
      <c r="D805"/>
      <c r="E805" s="26"/>
    </row>
    <row r="806" spans="1:5" ht="14.4" x14ac:dyDescent="0.3">
      <c r="A806"/>
      <c r="B806"/>
      <c r="C806"/>
      <c r="D806"/>
      <c r="E806" s="26"/>
    </row>
    <row r="807" spans="1:5" ht="14.4" x14ac:dyDescent="0.3">
      <c r="A807"/>
      <c r="B807"/>
      <c r="C807"/>
      <c r="D807"/>
      <c r="E807" s="26"/>
    </row>
    <row r="808" spans="1:5" ht="14.4" x14ac:dyDescent="0.3">
      <c r="A808"/>
      <c r="B808"/>
      <c r="C808"/>
      <c r="D808"/>
      <c r="E808" s="26"/>
    </row>
    <row r="809" spans="1:5" ht="14.4" x14ac:dyDescent="0.3">
      <c r="A809"/>
      <c r="B809"/>
      <c r="C809"/>
      <c r="D809"/>
      <c r="E809" s="26"/>
    </row>
    <row r="810" spans="1:5" ht="14.4" x14ac:dyDescent="0.3">
      <c r="A810"/>
      <c r="B810"/>
      <c r="C810"/>
      <c r="D810"/>
      <c r="E810" s="26"/>
    </row>
    <row r="811" spans="1:5" ht="14.4" x14ac:dyDescent="0.3">
      <c r="A811"/>
      <c r="B811"/>
      <c r="C811"/>
      <c r="D811"/>
      <c r="E811" s="26"/>
    </row>
    <row r="812" spans="1:5" ht="14.4" x14ac:dyDescent="0.3">
      <c r="A812"/>
      <c r="B812"/>
      <c r="C812"/>
      <c r="D812"/>
      <c r="E812" s="26"/>
    </row>
    <row r="813" spans="1:5" ht="14.4" x14ac:dyDescent="0.3">
      <c r="A813"/>
      <c r="B813"/>
      <c r="C813"/>
      <c r="D813"/>
      <c r="E813" s="26"/>
    </row>
    <row r="814" spans="1:5" ht="14.4" x14ac:dyDescent="0.3">
      <c r="A814"/>
      <c r="B814"/>
      <c r="C814"/>
      <c r="D814"/>
      <c r="E814" s="26"/>
    </row>
    <row r="815" spans="1:5" ht="14.4" x14ac:dyDescent="0.3">
      <c r="A815"/>
      <c r="B815"/>
      <c r="C815"/>
      <c r="D815"/>
      <c r="E815" s="26"/>
    </row>
    <row r="816" spans="1:5" ht="14.4" x14ac:dyDescent="0.3">
      <c r="A816"/>
      <c r="B816"/>
      <c r="C816"/>
      <c r="D816"/>
      <c r="E816" s="26"/>
    </row>
    <row r="817" spans="1:5" ht="14.4" x14ac:dyDescent="0.3">
      <c r="A817"/>
      <c r="B817"/>
      <c r="C817"/>
      <c r="D817"/>
      <c r="E817" s="26"/>
    </row>
    <row r="818" spans="1:5" ht="14.4" x14ac:dyDescent="0.3">
      <c r="A818"/>
      <c r="B818"/>
      <c r="C818"/>
      <c r="D818"/>
      <c r="E818" s="26"/>
    </row>
    <row r="819" spans="1:5" ht="14.4" x14ac:dyDescent="0.3">
      <c r="A819"/>
      <c r="B819"/>
      <c r="C819"/>
      <c r="D819"/>
      <c r="E819" s="26"/>
    </row>
    <row r="820" spans="1:5" ht="14.4" x14ac:dyDescent="0.3">
      <c r="A820"/>
      <c r="B820"/>
      <c r="C820"/>
      <c r="D820"/>
      <c r="E820" s="26"/>
    </row>
    <row r="821" spans="1:5" ht="14.4" x14ac:dyDescent="0.3">
      <c r="A821"/>
      <c r="B821"/>
      <c r="C821"/>
      <c r="D821"/>
      <c r="E821" s="26"/>
    </row>
    <row r="822" spans="1:5" ht="14.4" x14ac:dyDescent="0.3">
      <c r="A822"/>
      <c r="B822"/>
      <c r="C822"/>
      <c r="D822"/>
      <c r="E822" s="26"/>
    </row>
    <row r="823" spans="1:5" ht="14.4" x14ac:dyDescent="0.3">
      <c r="A823"/>
      <c r="B823"/>
      <c r="C823"/>
      <c r="D823"/>
      <c r="E823" s="26"/>
    </row>
    <row r="824" spans="1:5" ht="14.4" x14ac:dyDescent="0.3">
      <c r="A824"/>
      <c r="B824"/>
      <c r="C824"/>
      <c r="D824"/>
      <c r="E824" s="26"/>
    </row>
    <row r="825" spans="1:5" ht="14.4" x14ac:dyDescent="0.3">
      <c r="A825"/>
      <c r="B825"/>
      <c r="C825"/>
      <c r="D825"/>
      <c r="E825" s="26"/>
    </row>
    <row r="826" spans="1:5" ht="14.4" x14ac:dyDescent="0.3">
      <c r="A826"/>
      <c r="B826"/>
      <c r="C826"/>
      <c r="D826"/>
      <c r="E826" s="26"/>
    </row>
    <row r="827" spans="1:5" ht="14.4" x14ac:dyDescent="0.3">
      <c r="A827"/>
      <c r="B827"/>
      <c r="C827"/>
      <c r="D827"/>
      <c r="E827" s="26"/>
    </row>
    <row r="828" spans="1:5" ht="14.4" x14ac:dyDescent="0.3">
      <c r="A828"/>
      <c r="B828"/>
      <c r="C828"/>
      <c r="D828"/>
      <c r="E828" s="26"/>
    </row>
    <row r="829" spans="1:5" ht="14.4" x14ac:dyDescent="0.3">
      <c r="A829"/>
      <c r="B829"/>
      <c r="C829"/>
      <c r="D829"/>
      <c r="E829" s="26"/>
    </row>
    <row r="830" spans="1:5" ht="14.4" x14ac:dyDescent="0.3">
      <c r="A830"/>
      <c r="B830"/>
      <c r="C830"/>
      <c r="D830"/>
      <c r="E830" s="26"/>
    </row>
    <row r="831" spans="1:5" ht="14.4" x14ac:dyDescent="0.3">
      <c r="A831"/>
      <c r="B831"/>
      <c r="C831"/>
      <c r="D831"/>
      <c r="E831" s="26"/>
    </row>
    <row r="832" spans="1:5" ht="14.4" x14ac:dyDescent="0.3">
      <c r="A832"/>
      <c r="B832"/>
      <c r="C832"/>
      <c r="D832"/>
      <c r="E832" s="26"/>
    </row>
    <row r="833" spans="1:5" ht="14.4" x14ac:dyDescent="0.3">
      <c r="A833"/>
      <c r="B833"/>
      <c r="C833"/>
      <c r="D833"/>
      <c r="E833" s="26"/>
    </row>
    <row r="834" spans="1:5" ht="14.4" x14ac:dyDescent="0.3">
      <c r="A834"/>
      <c r="B834"/>
      <c r="C834"/>
      <c r="D834"/>
      <c r="E834" s="26"/>
    </row>
    <row r="835" spans="1:5" ht="14.4" x14ac:dyDescent="0.3">
      <c r="A835"/>
      <c r="B835"/>
      <c r="C835"/>
      <c r="D835"/>
      <c r="E835" s="26"/>
    </row>
    <row r="836" spans="1:5" ht="14.4" x14ac:dyDescent="0.3">
      <c r="A836"/>
      <c r="B836"/>
      <c r="C836"/>
      <c r="D836"/>
      <c r="E836" s="26"/>
    </row>
    <row r="837" spans="1:5" ht="14.4" x14ac:dyDescent="0.3">
      <c r="A837"/>
      <c r="B837"/>
      <c r="C837"/>
      <c r="D837"/>
      <c r="E837" s="26"/>
    </row>
    <row r="838" spans="1:5" ht="14.4" x14ac:dyDescent="0.3">
      <c r="A838"/>
      <c r="B838"/>
      <c r="C838"/>
      <c r="D838"/>
      <c r="E838" s="26"/>
    </row>
    <row r="839" spans="1:5" ht="14.4" x14ac:dyDescent="0.3">
      <c r="A839"/>
      <c r="B839"/>
      <c r="C839"/>
      <c r="D839"/>
      <c r="E839" s="26"/>
    </row>
    <row r="840" spans="1:5" ht="14.4" x14ac:dyDescent="0.3">
      <c r="A840"/>
      <c r="B840"/>
      <c r="C840"/>
      <c r="D840"/>
      <c r="E840" s="26"/>
    </row>
    <row r="841" spans="1:5" ht="14.4" x14ac:dyDescent="0.3">
      <c r="A841"/>
      <c r="B841"/>
      <c r="C841"/>
      <c r="D841"/>
      <c r="E841" s="26"/>
    </row>
    <row r="842" spans="1:5" ht="14.4" x14ac:dyDescent="0.3">
      <c r="A842"/>
      <c r="B842"/>
      <c r="C842"/>
      <c r="D842"/>
      <c r="E842" s="26"/>
    </row>
    <row r="843" spans="1:5" ht="14.4" x14ac:dyDescent="0.3">
      <c r="A843"/>
      <c r="B843"/>
      <c r="C843"/>
      <c r="D843"/>
      <c r="E843" s="26"/>
    </row>
    <row r="844" spans="1:5" ht="14.4" x14ac:dyDescent="0.3">
      <c r="A844"/>
      <c r="B844"/>
      <c r="C844"/>
      <c r="D844"/>
      <c r="E844" s="26"/>
    </row>
    <row r="845" spans="1:5" ht="14.4" x14ac:dyDescent="0.3">
      <c r="A845"/>
      <c r="B845"/>
      <c r="C845"/>
      <c r="D845"/>
      <c r="E845" s="26"/>
    </row>
    <row r="846" spans="1:5" ht="14.4" x14ac:dyDescent="0.3">
      <c r="A846"/>
      <c r="B846"/>
      <c r="C846"/>
      <c r="D846"/>
      <c r="E846" s="26"/>
    </row>
    <row r="847" spans="1:5" ht="14.4" x14ac:dyDescent="0.3">
      <c r="A847"/>
      <c r="B847"/>
      <c r="C847"/>
      <c r="D847"/>
      <c r="E847" s="26"/>
    </row>
    <row r="848" spans="1:5" ht="14.4" x14ac:dyDescent="0.3">
      <c r="A848"/>
      <c r="B848"/>
      <c r="C848"/>
      <c r="D848"/>
      <c r="E848" s="26"/>
    </row>
    <row r="849" spans="1:5" ht="14.4" x14ac:dyDescent="0.3">
      <c r="A849"/>
      <c r="B849"/>
      <c r="C849"/>
      <c r="D849"/>
      <c r="E849" s="26"/>
    </row>
    <row r="850" spans="1:5" ht="14.4" x14ac:dyDescent="0.3">
      <c r="A850"/>
      <c r="B850"/>
      <c r="C850"/>
      <c r="D850"/>
      <c r="E850" s="26"/>
    </row>
    <row r="851" spans="1:5" ht="14.4" x14ac:dyDescent="0.3">
      <c r="A851"/>
      <c r="B851"/>
      <c r="C851"/>
      <c r="D851"/>
      <c r="E851" s="26"/>
    </row>
    <row r="852" spans="1:5" ht="14.4" x14ac:dyDescent="0.3">
      <c r="A852"/>
      <c r="B852"/>
      <c r="C852"/>
      <c r="D852"/>
      <c r="E852" s="26"/>
    </row>
    <row r="853" spans="1:5" ht="14.4" x14ac:dyDescent="0.3">
      <c r="A853"/>
      <c r="B853"/>
      <c r="C853"/>
      <c r="D853"/>
      <c r="E853" s="26"/>
    </row>
    <row r="854" spans="1:5" ht="14.4" x14ac:dyDescent="0.3">
      <c r="A854"/>
      <c r="B854"/>
      <c r="C854"/>
      <c r="D854"/>
      <c r="E854" s="26"/>
    </row>
    <row r="855" spans="1:5" ht="14.4" x14ac:dyDescent="0.3">
      <c r="A855"/>
      <c r="B855"/>
      <c r="C855"/>
      <c r="D855"/>
      <c r="E855" s="26"/>
    </row>
    <row r="856" spans="1:5" ht="14.4" x14ac:dyDescent="0.3">
      <c r="A856"/>
      <c r="B856"/>
      <c r="C856"/>
      <c r="D856"/>
      <c r="E856" s="26"/>
    </row>
    <row r="857" spans="1:5" ht="14.4" x14ac:dyDescent="0.3">
      <c r="A857"/>
      <c r="B857"/>
      <c r="C857"/>
      <c r="D857"/>
      <c r="E857" s="26"/>
    </row>
    <row r="858" spans="1:5" ht="14.4" x14ac:dyDescent="0.3">
      <c r="A858"/>
      <c r="B858"/>
      <c r="C858"/>
      <c r="D858"/>
      <c r="E858" s="26"/>
    </row>
    <row r="859" spans="1:5" ht="14.4" x14ac:dyDescent="0.3">
      <c r="A859"/>
      <c r="B859"/>
      <c r="C859"/>
      <c r="D859"/>
      <c r="E859" s="26"/>
    </row>
    <row r="860" spans="1:5" ht="14.4" x14ac:dyDescent="0.3">
      <c r="A860"/>
      <c r="B860"/>
      <c r="C860"/>
      <c r="D860"/>
      <c r="E860" s="26"/>
    </row>
    <row r="861" spans="1:5" ht="14.4" x14ac:dyDescent="0.3">
      <c r="A861"/>
      <c r="B861"/>
      <c r="C861"/>
      <c r="D861"/>
      <c r="E861" s="26"/>
    </row>
    <row r="862" spans="1:5" ht="14.4" x14ac:dyDescent="0.3">
      <c r="A862"/>
      <c r="B862"/>
      <c r="C862"/>
      <c r="D862"/>
      <c r="E862" s="26"/>
    </row>
    <row r="863" spans="1:5" ht="14.4" x14ac:dyDescent="0.3">
      <c r="A863"/>
      <c r="B863"/>
      <c r="C863"/>
      <c r="D863"/>
      <c r="E863" s="26"/>
    </row>
    <row r="864" spans="1:5" ht="14.4" x14ac:dyDescent="0.3">
      <c r="A864"/>
      <c r="B864"/>
      <c r="C864"/>
      <c r="D864"/>
      <c r="E864" s="26"/>
    </row>
    <row r="865" spans="1:5" ht="14.4" x14ac:dyDescent="0.3">
      <c r="A865"/>
      <c r="B865"/>
      <c r="C865"/>
      <c r="D865"/>
      <c r="E865" s="26"/>
    </row>
    <row r="866" spans="1:5" ht="14.4" x14ac:dyDescent="0.3">
      <c r="A866"/>
      <c r="B866"/>
      <c r="C866"/>
      <c r="D866"/>
      <c r="E866" s="26"/>
    </row>
    <row r="867" spans="1:5" ht="14.4" x14ac:dyDescent="0.3">
      <c r="A867"/>
      <c r="B867"/>
      <c r="C867"/>
      <c r="D867"/>
      <c r="E867" s="26"/>
    </row>
    <row r="868" spans="1:5" ht="14.4" x14ac:dyDescent="0.3">
      <c r="A868"/>
      <c r="B868"/>
      <c r="C868"/>
      <c r="D868"/>
      <c r="E868" s="26"/>
    </row>
    <row r="869" spans="1:5" ht="14.4" x14ac:dyDescent="0.3">
      <c r="A869"/>
      <c r="B869"/>
      <c r="C869"/>
      <c r="D869"/>
      <c r="E869" s="26"/>
    </row>
    <row r="870" spans="1:5" ht="14.4" x14ac:dyDescent="0.3">
      <c r="A870"/>
      <c r="B870"/>
      <c r="C870"/>
      <c r="D870"/>
      <c r="E870" s="26"/>
    </row>
    <row r="871" spans="1:5" ht="14.4" x14ac:dyDescent="0.3">
      <c r="A871"/>
      <c r="B871"/>
      <c r="C871"/>
      <c r="D871"/>
      <c r="E871" s="26"/>
    </row>
    <row r="872" spans="1:5" ht="14.4" x14ac:dyDescent="0.3">
      <c r="A872"/>
      <c r="B872"/>
      <c r="C872"/>
      <c r="D872"/>
      <c r="E872" s="26"/>
    </row>
    <row r="873" spans="1:5" ht="14.4" x14ac:dyDescent="0.3">
      <c r="A873"/>
      <c r="B873"/>
      <c r="C873"/>
      <c r="D873"/>
      <c r="E873" s="26"/>
    </row>
    <row r="874" spans="1:5" ht="14.4" x14ac:dyDescent="0.3">
      <c r="A874"/>
      <c r="B874"/>
      <c r="C874"/>
      <c r="D874"/>
      <c r="E874" s="26"/>
    </row>
    <row r="875" spans="1:5" ht="14.4" x14ac:dyDescent="0.3">
      <c r="A875"/>
      <c r="B875"/>
      <c r="C875"/>
      <c r="D875"/>
      <c r="E875" s="26"/>
    </row>
    <row r="876" spans="1:5" ht="14.4" x14ac:dyDescent="0.3">
      <c r="A876"/>
      <c r="B876"/>
      <c r="C876"/>
      <c r="D876"/>
      <c r="E876" s="26"/>
    </row>
    <row r="877" spans="1:5" ht="14.4" x14ac:dyDescent="0.3">
      <c r="A877"/>
      <c r="B877"/>
      <c r="C877"/>
      <c r="D877"/>
      <c r="E877" s="26"/>
    </row>
    <row r="878" spans="1:5" ht="14.4" x14ac:dyDescent="0.3">
      <c r="A878"/>
      <c r="B878"/>
      <c r="C878"/>
      <c r="D878"/>
      <c r="E878" s="26"/>
    </row>
    <row r="879" spans="1:5" ht="14.4" x14ac:dyDescent="0.3">
      <c r="A879"/>
      <c r="B879"/>
      <c r="C879"/>
      <c r="D879"/>
      <c r="E879" s="26"/>
    </row>
    <row r="880" spans="1:5" ht="14.4" x14ac:dyDescent="0.3">
      <c r="A880"/>
      <c r="B880"/>
      <c r="C880"/>
      <c r="D880"/>
      <c r="E880" s="26"/>
    </row>
    <row r="881" spans="1:5" ht="14.4" x14ac:dyDescent="0.3">
      <c r="A881"/>
      <c r="B881"/>
      <c r="C881"/>
      <c r="D881"/>
      <c r="E881" s="26"/>
    </row>
    <row r="882" spans="1:5" ht="14.4" x14ac:dyDescent="0.3">
      <c r="A882"/>
      <c r="B882"/>
      <c r="C882"/>
      <c r="D882"/>
      <c r="E882" s="26"/>
    </row>
    <row r="883" spans="1:5" ht="14.4" x14ac:dyDescent="0.3">
      <c r="A883"/>
      <c r="B883"/>
      <c r="C883"/>
      <c r="D883"/>
      <c r="E883" s="26"/>
    </row>
    <row r="884" spans="1:5" ht="14.4" x14ac:dyDescent="0.3">
      <c r="A884"/>
      <c r="B884"/>
      <c r="C884"/>
      <c r="D884"/>
      <c r="E884" s="26"/>
    </row>
    <row r="885" spans="1:5" ht="14.4" x14ac:dyDescent="0.3">
      <c r="A885"/>
      <c r="B885"/>
      <c r="C885"/>
      <c r="D885"/>
      <c r="E885" s="26"/>
    </row>
    <row r="886" spans="1:5" ht="14.4" x14ac:dyDescent="0.3">
      <c r="A886"/>
      <c r="B886"/>
      <c r="C886"/>
      <c r="D886"/>
      <c r="E886" s="26"/>
    </row>
    <row r="887" spans="1:5" ht="14.4" x14ac:dyDescent="0.3">
      <c r="A887"/>
      <c r="B887"/>
      <c r="C887"/>
      <c r="D887"/>
      <c r="E887" s="26"/>
    </row>
    <row r="888" spans="1:5" ht="14.4" x14ac:dyDescent="0.3">
      <c r="A888"/>
      <c r="B888"/>
      <c r="C888"/>
      <c r="D888"/>
      <c r="E888" s="26"/>
    </row>
    <row r="889" spans="1:5" ht="14.4" x14ac:dyDescent="0.3">
      <c r="A889"/>
      <c r="B889"/>
      <c r="C889"/>
      <c r="D889"/>
      <c r="E889" s="26"/>
    </row>
    <row r="890" spans="1:5" ht="14.4" x14ac:dyDescent="0.3">
      <c r="A890"/>
      <c r="B890"/>
      <c r="C890"/>
      <c r="D890"/>
      <c r="E890" s="26"/>
    </row>
    <row r="891" spans="1:5" ht="14.4" x14ac:dyDescent="0.3">
      <c r="A891"/>
      <c r="B891"/>
      <c r="C891"/>
      <c r="D891"/>
      <c r="E891" s="26"/>
    </row>
    <row r="892" spans="1:5" ht="14.4" x14ac:dyDescent="0.3">
      <c r="A892"/>
      <c r="B892"/>
      <c r="C892"/>
      <c r="D892"/>
      <c r="E892" s="26"/>
    </row>
    <row r="893" spans="1:5" ht="14.4" x14ac:dyDescent="0.3">
      <c r="A893"/>
      <c r="B893"/>
      <c r="C893"/>
      <c r="D893"/>
      <c r="E893" s="26"/>
    </row>
    <row r="894" spans="1:5" ht="14.4" x14ac:dyDescent="0.3">
      <c r="A894"/>
      <c r="B894"/>
      <c r="C894"/>
      <c r="D894"/>
      <c r="E894" s="26"/>
    </row>
    <row r="895" spans="1:5" ht="14.4" x14ac:dyDescent="0.3">
      <c r="A895"/>
      <c r="B895"/>
      <c r="C895"/>
      <c r="D895"/>
      <c r="E895" s="26"/>
    </row>
    <row r="896" spans="1:5" ht="14.4" x14ac:dyDescent="0.3">
      <c r="A896"/>
      <c r="B896"/>
      <c r="C896"/>
      <c r="D896"/>
      <c r="E896" s="26"/>
    </row>
    <row r="897" spans="1:5" ht="14.4" x14ac:dyDescent="0.3">
      <c r="A897"/>
      <c r="B897"/>
      <c r="C897"/>
      <c r="D897"/>
      <c r="E897" s="26"/>
    </row>
    <row r="898" spans="1:5" ht="14.4" x14ac:dyDescent="0.3">
      <c r="A898"/>
      <c r="B898"/>
      <c r="C898"/>
      <c r="D898"/>
      <c r="E898" s="26"/>
    </row>
    <row r="899" spans="1:5" ht="14.4" x14ac:dyDescent="0.3">
      <c r="A899"/>
      <c r="B899"/>
      <c r="C899"/>
      <c r="D899"/>
      <c r="E899" s="26"/>
    </row>
    <row r="900" spans="1:5" ht="14.4" x14ac:dyDescent="0.3">
      <c r="A900"/>
      <c r="B900"/>
      <c r="C900"/>
      <c r="D900"/>
      <c r="E900" s="26"/>
    </row>
    <row r="901" spans="1:5" ht="14.4" x14ac:dyDescent="0.3">
      <c r="A901"/>
      <c r="B901"/>
      <c r="C901"/>
      <c r="D901"/>
      <c r="E901" s="26"/>
    </row>
    <row r="902" spans="1:5" ht="14.4" x14ac:dyDescent="0.3">
      <c r="A902"/>
      <c r="B902"/>
      <c r="C902"/>
      <c r="D902"/>
      <c r="E902" s="26"/>
    </row>
    <row r="903" spans="1:5" ht="14.4" x14ac:dyDescent="0.3">
      <c r="A903"/>
      <c r="B903"/>
      <c r="C903"/>
      <c r="D903"/>
      <c r="E903" s="26"/>
    </row>
    <row r="904" spans="1:5" ht="14.4" x14ac:dyDescent="0.3">
      <c r="A904"/>
      <c r="B904"/>
      <c r="C904"/>
      <c r="D904"/>
      <c r="E904" s="26"/>
    </row>
    <row r="905" spans="1:5" ht="14.4" x14ac:dyDescent="0.3">
      <c r="A905"/>
      <c r="B905"/>
      <c r="C905"/>
      <c r="D905"/>
      <c r="E905" s="26"/>
    </row>
    <row r="906" spans="1:5" ht="14.4" x14ac:dyDescent="0.3">
      <c r="A906"/>
      <c r="B906"/>
      <c r="C906"/>
      <c r="D906"/>
      <c r="E906" s="26"/>
    </row>
    <row r="907" spans="1:5" ht="14.4" x14ac:dyDescent="0.3">
      <c r="A907"/>
      <c r="B907"/>
      <c r="C907"/>
      <c r="D907"/>
      <c r="E907" s="26"/>
    </row>
    <row r="908" spans="1:5" ht="14.4" x14ac:dyDescent="0.3">
      <c r="A908"/>
      <c r="B908"/>
      <c r="C908"/>
      <c r="D908"/>
      <c r="E908" s="26"/>
    </row>
    <row r="909" spans="1:5" ht="14.4" x14ac:dyDescent="0.3">
      <c r="A909"/>
      <c r="B909"/>
      <c r="C909"/>
      <c r="D909"/>
      <c r="E909" s="26"/>
    </row>
    <row r="910" spans="1:5" ht="14.4" x14ac:dyDescent="0.3">
      <c r="A910"/>
      <c r="B910"/>
      <c r="C910"/>
      <c r="D910"/>
      <c r="E910" s="26"/>
    </row>
    <row r="911" spans="1:5" ht="14.4" x14ac:dyDescent="0.3">
      <c r="A911"/>
      <c r="B911"/>
      <c r="C911"/>
      <c r="D911"/>
      <c r="E911" s="26"/>
    </row>
    <row r="912" spans="1:5" ht="14.4" x14ac:dyDescent="0.3">
      <c r="A912"/>
      <c r="B912"/>
      <c r="C912"/>
      <c r="D912"/>
      <c r="E912" s="26"/>
    </row>
    <row r="913" spans="1:5" ht="14.4" x14ac:dyDescent="0.3">
      <c r="A913"/>
      <c r="B913"/>
      <c r="C913"/>
      <c r="D913"/>
      <c r="E913" s="26"/>
    </row>
    <row r="914" spans="1:5" ht="14.4" x14ac:dyDescent="0.3">
      <c r="A914"/>
      <c r="B914"/>
      <c r="C914"/>
      <c r="D914"/>
      <c r="E914" s="26"/>
    </row>
    <row r="915" spans="1:5" ht="14.4" x14ac:dyDescent="0.3">
      <c r="A915"/>
      <c r="B915"/>
      <c r="C915"/>
      <c r="D915"/>
      <c r="E915" s="26"/>
    </row>
    <row r="916" spans="1:5" ht="14.4" x14ac:dyDescent="0.3">
      <c r="A916"/>
      <c r="B916"/>
      <c r="C916"/>
      <c r="D916"/>
      <c r="E916" s="26"/>
    </row>
    <row r="917" spans="1:5" ht="14.4" x14ac:dyDescent="0.3">
      <c r="A917"/>
      <c r="B917"/>
      <c r="C917"/>
      <c r="D917"/>
      <c r="E917" s="26"/>
    </row>
    <row r="918" spans="1:5" ht="14.4" x14ac:dyDescent="0.3">
      <c r="A918"/>
      <c r="B918"/>
      <c r="C918"/>
      <c r="D918"/>
      <c r="E918" s="26"/>
    </row>
    <row r="919" spans="1:5" ht="14.4" x14ac:dyDescent="0.3">
      <c r="A919"/>
      <c r="B919"/>
      <c r="C919"/>
      <c r="D919"/>
      <c r="E919" s="26"/>
    </row>
    <row r="920" spans="1:5" ht="14.4" x14ac:dyDescent="0.3">
      <c r="A920"/>
      <c r="B920"/>
      <c r="C920"/>
      <c r="D920"/>
      <c r="E920" s="26"/>
    </row>
    <row r="921" spans="1:5" ht="14.4" x14ac:dyDescent="0.3">
      <c r="A921"/>
      <c r="B921"/>
      <c r="C921"/>
      <c r="D921"/>
      <c r="E921" s="26"/>
    </row>
    <row r="922" spans="1:5" ht="14.4" x14ac:dyDescent="0.3">
      <c r="A922"/>
      <c r="B922"/>
      <c r="C922"/>
      <c r="D922"/>
      <c r="E922" s="26"/>
    </row>
    <row r="923" spans="1:5" ht="14.4" x14ac:dyDescent="0.3">
      <c r="A923"/>
      <c r="B923"/>
      <c r="C923"/>
      <c r="D923"/>
      <c r="E923" s="26"/>
    </row>
    <row r="924" spans="1:5" ht="14.4" x14ac:dyDescent="0.3">
      <c r="A924"/>
      <c r="B924"/>
      <c r="C924"/>
      <c r="D924"/>
      <c r="E924" s="26"/>
    </row>
    <row r="925" spans="1:5" ht="14.4" x14ac:dyDescent="0.3">
      <c r="A925"/>
      <c r="B925"/>
      <c r="C925"/>
      <c r="D925"/>
      <c r="E925" s="26"/>
    </row>
    <row r="926" spans="1:5" ht="14.4" x14ac:dyDescent="0.3">
      <c r="A926"/>
      <c r="B926"/>
      <c r="C926"/>
      <c r="D926"/>
      <c r="E926" s="26"/>
    </row>
    <row r="927" spans="1:5" ht="14.4" x14ac:dyDescent="0.3">
      <c r="A927"/>
      <c r="B927"/>
      <c r="C927"/>
      <c r="D927"/>
      <c r="E927" s="26"/>
    </row>
    <row r="928" spans="1:5" ht="14.4" x14ac:dyDescent="0.3">
      <c r="A928"/>
      <c r="B928"/>
      <c r="C928"/>
      <c r="D928"/>
      <c r="E928" s="26"/>
    </row>
    <row r="929" spans="1:5" ht="14.4" x14ac:dyDescent="0.3">
      <c r="A929"/>
      <c r="B929"/>
      <c r="C929"/>
      <c r="D929"/>
      <c r="E929" s="26"/>
    </row>
    <row r="930" spans="1:5" ht="14.4" x14ac:dyDescent="0.3">
      <c r="A930"/>
      <c r="B930"/>
      <c r="C930"/>
      <c r="D930"/>
      <c r="E930" s="26"/>
    </row>
    <row r="931" spans="1:5" ht="14.4" x14ac:dyDescent="0.3">
      <c r="A931"/>
      <c r="B931"/>
      <c r="C931"/>
      <c r="D931"/>
      <c r="E931" s="26"/>
    </row>
    <row r="932" spans="1:5" ht="14.4" x14ac:dyDescent="0.3">
      <c r="A932"/>
      <c r="B932"/>
      <c r="C932"/>
      <c r="D932"/>
      <c r="E932" s="26"/>
    </row>
    <row r="933" spans="1:5" ht="14.4" x14ac:dyDescent="0.3">
      <c r="A933"/>
      <c r="B933"/>
      <c r="C933"/>
      <c r="D933"/>
      <c r="E933" s="26"/>
    </row>
    <row r="934" spans="1:5" ht="14.4" x14ac:dyDescent="0.3">
      <c r="A934"/>
      <c r="B934"/>
      <c r="C934"/>
      <c r="D934"/>
      <c r="E934" s="26"/>
    </row>
    <row r="935" spans="1:5" ht="14.4" x14ac:dyDescent="0.3">
      <c r="A935"/>
      <c r="B935"/>
      <c r="C935"/>
      <c r="D935"/>
      <c r="E935" s="26"/>
    </row>
    <row r="936" spans="1:5" ht="14.4" x14ac:dyDescent="0.3">
      <c r="A936"/>
      <c r="B936"/>
      <c r="C936"/>
      <c r="D936"/>
      <c r="E936" s="26"/>
    </row>
    <row r="937" spans="1:5" ht="14.4" x14ac:dyDescent="0.3">
      <c r="A937"/>
      <c r="B937"/>
      <c r="C937"/>
      <c r="D937"/>
      <c r="E937" s="26"/>
    </row>
    <row r="938" spans="1:5" ht="14.4" x14ac:dyDescent="0.3">
      <c r="A938"/>
      <c r="B938"/>
      <c r="C938"/>
      <c r="D938"/>
      <c r="E938" s="26"/>
    </row>
    <row r="939" spans="1:5" ht="14.4" x14ac:dyDescent="0.3">
      <c r="A939"/>
      <c r="B939"/>
      <c r="C939"/>
      <c r="D939"/>
      <c r="E939" s="26"/>
    </row>
    <row r="940" spans="1:5" ht="14.4" x14ac:dyDescent="0.3">
      <c r="A940"/>
      <c r="B940"/>
      <c r="C940"/>
      <c r="D940"/>
      <c r="E940" s="26"/>
    </row>
    <row r="941" spans="1:5" ht="14.4" x14ac:dyDescent="0.3">
      <c r="A941"/>
      <c r="B941"/>
      <c r="C941"/>
      <c r="D941"/>
      <c r="E941" s="26"/>
    </row>
    <row r="942" spans="1:5" ht="14.4" x14ac:dyDescent="0.3">
      <c r="A942"/>
      <c r="B942"/>
      <c r="C942"/>
      <c r="D942"/>
      <c r="E942" s="26"/>
    </row>
    <row r="943" spans="1:5" ht="14.4" x14ac:dyDescent="0.3">
      <c r="A943"/>
      <c r="B943"/>
      <c r="C943"/>
      <c r="D943"/>
      <c r="E943" s="26"/>
    </row>
    <row r="944" spans="1:5" ht="14.4" x14ac:dyDescent="0.3">
      <c r="A944"/>
      <c r="B944"/>
      <c r="C944"/>
      <c r="D944"/>
      <c r="E944" s="26"/>
    </row>
    <row r="945" spans="1:5" ht="14.4" x14ac:dyDescent="0.3">
      <c r="A945"/>
      <c r="B945"/>
      <c r="C945"/>
      <c r="D945"/>
      <c r="E945" s="26"/>
    </row>
    <row r="946" spans="1:5" ht="14.4" x14ac:dyDescent="0.3">
      <c r="A946"/>
      <c r="B946"/>
      <c r="C946"/>
      <c r="D946"/>
      <c r="E946" s="26"/>
    </row>
    <row r="947" spans="1:5" ht="14.4" x14ac:dyDescent="0.3">
      <c r="A947"/>
      <c r="B947"/>
      <c r="C947"/>
      <c r="D947"/>
      <c r="E947" s="26"/>
    </row>
    <row r="948" spans="1:5" ht="14.4" x14ac:dyDescent="0.3">
      <c r="A948"/>
      <c r="B948"/>
      <c r="C948"/>
      <c r="D948"/>
      <c r="E948" s="26"/>
    </row>
    <row r="949" spans="1:5" ht="14.4" x14ac:dyDescent="0.3">
      <c r="A949"/>
      <c r="B949"/>
      <c r="C949"/>
      <c r="D949"/>
      <c r="E949" s="26"/>
    </row>
    <row r="950" spans="1:5" ht="14.4" x14ac:dyDescent="0.3">
      <c r="A950"/>
      <c r="B950"/>
      <c r="C950"/>
      <c r="D950"/>
      <c r="E950" s="26"/>
    </row>
    <row r="951" spans="1:5" ht="14.4" x14ac:dyDescent="0.3">
      <c r="A951"/>
      <c r="B951"/>
      <c r="C951"/>
      <c r="D951"/>
      <c r="E951" s="26"/>
    </row>
    <row r="952" spans="1:5" ht="14.4" x14ac:dyDescent="0.3">
      <c r="A952"/>
      <c r="B952"/>
      <c r="C952"/>
      <c r="D952"/>
      <c r="E952" s="26"/>
    </row>
    <row r="953" spans="1:5" ht="14.4" x14ac:dyDescent="0.3">
      <c r="A953"/>
      <c r="B953"/>
      <c r="C953"/>
      <c r="D953"/>
      <c r="E953" s="26"/>
    </row>
    <row r="954" spans="1:5" ht="14.4" x14ac:dyDescent="0.3">
      <c r="A954"/>
      <c r="B954"/>
      <c r="C954"/>
      <c r="D954"/>
      <c r="E954" s="26"/>
    </row>
    <row r="955" spans="1:5" ht="14.4" x14ac:dyDescent="0.3">
      <c r="A955"/>
      <c r="B955"/>
      <c r="C955"/>
      <c r="D955"/>
      <c r="E955" s="26"/>
    </row>
    <row r="956" spans="1:5" ht="14.4" x14ac:dyDescent="0.3">
      <c r="A956"/>
      <c r="B956"/>
      <c r="C956"/>
      <c r="D956"/>
      <c r="E956" s="26"/>
    </row>
    <row r="957" spans="1:5" ht="14.4" x14ac:dyDescent="0.3">
      <c r="A957"/>
      <c r="B957"/>
      <c r="C957"/>
      <c r="D957"/>
      <c r="E957" s="26"/>
    </row>
    <row r="958" spans="1:5" ht="14.4" x14ac:dyDescent="0.3">
      <c r="A958"/>
      <c r="B958"/>
      <c r="C958"/>
      <c r="D958"/>
      <c r="E958" s="26"/>
    </row>
    <row r="959" spans="1:5" ht="14.4" x14ac:dyDescent="0.3">
      <c r="A959"/>
      <c r="B959"/>
      <c r="C959"/>
      <c r="D959"/>
      <c r="E959" s="26"/>
    </row>
    <row r="960" spans="1:5" ht="14.4" x14ac:dyDescent="0.3">
      <c r="A960"/>
      <c r="B960"/>
      <c r="C960"/>
      <c r="D960"/>
      <c r="E960" s="26"/>
    </row>
    <row r="961" spans="1:5" ht="14.4" x14ac:dyDescent="0.3">
      <c r="A961"/>
      <c r="B961"/>
      <c r="C961"/>
      <c r="D961"/>
      <c r="E961" s="26"/>
    </row>
    <row r="962" spans="1:5" ht="14.4" x14ac:dyDescent="0.3">
      <c r="A962"/>
      <c r="B962"/>
      <c r="C962"/>
      <c r="D962"/>
      <c r="E962" s="26"/>
    </row>
    <row r="963" spans="1:5" ht="14.4" x14ac:dyDescent="0.3">
      <c r="A963"/>
      <c r="B963"/>
      <c r="C963"/>
      <c r="D963"/>
      <c r="E963" s="26"/>
    </row>
    <row r="964" spans="1:5" ht="14.4" x14ac:dyDescent="0.3">
      <c r="A964"/>
      <c r="B964"/>
      <c r="C964"/>
      <c r="D964"/>
      <c r="E964" s="26"/>
    </row>
    <row r="965" spans="1:5" ht="14.4" x14ac:dyDescent="0.3">
      <c r="A965"/>
      <c r="B965"/>
      <c r="C965"/>
      <c r="D965"/>
      <c r="E965" s="26"/>
    </row>
    <row r="966" spans="1:5" ht="14.4" x14ac:dyDescent="0.3">
      <c r="A966"/>
      <c r="B966"/>
      <c r="C966"/>
      <c r="D966"/>
      <c r="E966" s="26"/>
    </row>
    <row r="967" spans="1:5" ht="14.4" x14ac:dyDescent="0.3">
      <c r="A967"/>
      <c r="B967"/>
      <c r="C967"/>
      <c r="D967"/>
      <c r="E967" s="26"/>
    </row>
    <row r="968" spans="1:5" ht="14.4" x14ac:dyDescent="0.3">
      <c r="A968"/>
      <c r="B968"/>
      <c r="C968"/>
      <c r="D968"/>
      <c r="E968" s="26"/>
    </row>
    <row r="969" spans="1:5" ht="14.4" x14ac:dyDescent="0.3">
      <c r="A969"/>
      <c r="B969"/>
      <c r="C969"/>
      <c r="D969"/>
      <c r="E969" s="26"/>
    </row>
    <row r="970" spans="1:5" ht="14.4" x14ac:dyDescent="0.3">
      <c r="A970"/>
      <c r="B970"/>
      <c r="C970"/>
      <c r="D970"/>
      <c r="E970" s="26"/>
    </row>
    <row r="971" spans="1:5" ht="14.4" x14ac:dyDescent="0.3">
      <c r="A971"/>
      <c r="B971"/>
      <c r="C971"/>
      <c r="D971"/>
      <c r="E971" s="26"/>
    </row>
    <row r="972" spans="1:5" ht="14.4" x14ac:dyDescent="0.3">
      <c r="A972"/>
      <c r="B972"/>
      <c r="C972"/>
      <c r="D972"/>
      <c r="E972" s="26"/>
    </row>
    <row r="973" spans="1:5" ht="14.4" x14ac:dyDescent="0.3">
      <c r="A973"/>
      <c r="B973"/>
      <c r="C973"/>
      <c r="D973"/>
      <c r="E973" s="26"/>
    </row>
    <row r="974" spans="1:5" ht="14.4" x14ac:dyDescent="0.3">
      <c r="A974"/>
      <c r="B974"/>
      <c r="C974"/>
      <c r="D974"/>
      <c r="E974" s="26"/>
    </row>
    <row r="975" spans="1:5" ht="14.4" x14ac:dyDescent="0.3">
      <c r="A975"/>
      <c r="B975"/>
      <c r="C975"/>
      <c r="D975"/>
      <c r="E975" s="26"/>
    </row>
    <row r="976" spans="1:5" ht="14.4" x14ac:dyDescent="0.3">
      <c r="A976"/>
      <c r="B976"/>
      <c r="C976"/>
      <c r="D976"/>
      <c r="E976" s="26"/>
    </row>
    <row r="977" spans="1:5" ht="14.4" x14ac:dyDescent="0.3">
      <c r="A977"/>
      <c r="B977"/>
      <c r="C977"/>
      <c r="D977"/>
      <c r="E977" s="26"/>
    </row>
    <row r="978" spans="1:5" ht="14.4" x14ac:dyDescent="0.3">
      <c r="A978"/>
      <c r="B978"/>
      <c r="C978"/>
      <c r="D978"/>
      <c r="E978" s="26"/>
    </row>
    <row r="979" spans="1:5" ht="14.4" x14ac:dyDescent="0.3">
      <c r="A979"/>
      <c r="B979"/>
      <c r="C979"/>
      <c r="D979"/>
      <c r="E979" s="26"/>
    </row>
    <row r="980" spans="1:5" ht="14.4" x14ac:dyDescent="0.3">
      <c r="A980"/>
      <c r="B980"/>
      <c r="C980"/>
      <c r="D980"/>
      <c r="E980" s="26"/>
    </row>
    <row r="981" spans="1:5" ht="14.4" x14ac:dyDescent="0.3">
      <c r="A981"/>
      <c r="B981"/>
      <c r="C981"/>
      <c r="D981"/>
      <c r="E981" s="26"/>
    </row>
    <row r="982" spans="1:5" ht="14.4" x14ac:dyDescent="0.3">
      <c r="A982"/>
      <c r="B982"/>
      <c r="C982"/>
      <c r="D982"/>
      <c r="E982" s="26"/>
    </row>
    <row r="983" spans="1:5" ht="14.4" x14ac:dyDescent="0.3">
      <c r="A983"/>
      <c r="B983"/>
      <c r="C983"/>
      <c r="D983"/>
      <c r="E983" s="26"/>
    </row>
    <row r="984" spans="1:5" ht="14.4" x14ac:dyDescent="0.3">
      <c r="A984"/>
      <c r="B984"/>
      <c r="C984"/>
      <c r="D984"/>
      <c r="E984" s="26"/>
    </row>
    <row r="985" spans="1:5" ht="14.4" x14ac:dyDescent="0.3">
      <c r="A985"/>
      <c r="B985"/>
      <c r="C985"/>
      <c r="D985"/>
      <c r="E985" s="26"/>
    </row>
    <row r="986" spans="1:5" ht="14.4" x14ac:dyDescent="0.3">
      <c r="A986"/>
      <c r="B986"/>
      <c r="C986"/>
      <c r="D986"/>
      <c r="E986" s="26"/>
    </row>
    <row r="987" spans="1:5" ht="14.4" x14ac:dyDescent="0.3">
      <c r="A987"/>
      <c r="B987"/>
      <c r="C987"/>
      <c r="D987"/>
      <c r="E987" s="26"/>
    </row>
    <row r="988" spans="1:5" ht="14.4" x14ac:dyDescent="0.3">
      <c r="A988"/>
      <c r="B988"/>
      <c r="C988"/>
      <c r="D988"/>
      <c r="E988" s="26"/>
    </row>
    <row r="989" spans="1:5" ht="14.4" x14ac:dyDescent="0.3">
      <c r="A989"/>
      <c r="B989"/>
      <c r="C989"/>
      <c r="D989"/>
      <c r="E989" s="26"/>
    </row>
    <row r="990" spans="1:5" ht="14.4" x14ac:dyDescent="0.3">
      <c r="A990"/>
      <c r="B990"/>
      <c r="C990"/>
      <c r="D990"/>
      <c r="E990" s="26"/>
    </row>
    <row r="991" spans="1:5" ht="14.4" x14ac:dyDescent="0.3">
      <c r="A991"/>
      <c r="B991"/>
      <c r="C991"/>
      <c r="D991"/>
      <c r="E991" s="26"/>
    </row>
    <row r="992" spans="1:5" ht="14.4" x14ac:dyDescent="0.3">
      <c r="A992"/>
      <c r="B992"/>
      <c r="C992"/>
      <c r="D992"/>
      <c r="E992" s="26"/>
    </row>
    <row r="993" spans="1:5" ht="14.4" x14ac:dyDescent="0.3">
      <c r="A993"/>
      <c r="B993"/>
      <c r="C993"/>
      <c r="D993"/>
      <c r="E993" s="26"/>
    </row>
    <row r="994" spans="1:5" ht="14.4" x14ac:dyDescent="0.3">
      <c r="A994"/>
      <c r="B994"/>
      <c r="C994"/>
      <c r="D994"/>
      <c r="E994" s="26"/>
    </row>
    <row r="995" spans="1:5" ht="14.4" x14ac:dyDescent="0.3">
      <c r="A995"/>
      <c r="B995"/>
      <c r="C995"/>
      <c r="D995"/>
      <c r="E995" s="26"/>
    </row>
    <row r="996" spans="1:5" ht="14.4" x14ac:dyDescent="0.3">
      <c r="A996"/>
      <c r="B996"/>
      <c r="C996"/>
      <c r="D996"/>
      <c r="E996" s="26"/>
    </row>
    <row r="997" spans="1:5" ht="14.4" x14ac:dyDescent="0.3">
      <c r="A997"/>
      <c r="B997"/>
      <c r="C997"/>
      <c r="D997"/>
      <c r="E997" s="26"/>
    </row>
    <row r="998" spans="1:5" ht="14.4" x14ac:dyDescent="0.3">
      <c r="A998"/>
      <c r="B998"/>
      <c r="C998"/>
      <c r="D998"/>
      <c r="E998" s="26"/>
    </row>
    <row r="999" spans="1:5" ht="14.4" x14ac:dyDescent="0.3">
      <c r="A999"/>
      <c r="B999"/>
      <c r="C999"/>
      <c r="D999"/>
      <c r="E999" s="26"/>
    </row>
    <row r="1000" spans="1:5" ht="14.4" x14ac:dyDescent="0.3">
      <c r="A1000"/>
      <c r="B1000"/>
      <c r="C1000"/>
      <c r="D1000"/>
      <c r="E1000" s="26"/>
    </row>
    <row r="1001" spans="1:5" ht="14.4" x14ac:dyDescent="0.3">
      <c r="A1001"/>
      <c r="B1001"/>
      <c r="C1001"/>
      <c r="D1001"/>
      <c r="E1001" s="26"/>
    </row>
    <row r="1002" spans="1:5" ht="14.4" x14ac:dyDescent="0.3">
      <c r="A1002"/>
      <c r="B1002"/>
      <c r="C1002"/>
      <c r="D1002"/>
      <c r="E1002" s="26"/>
    </row>
    <row r="1003" spans="1:5" ht="14.4" x14ac:dyDescent="0.3">
      <c r="A1003"/>
      <c r="B1003"/>
      <c r="C1003"/>
      <c r="D1003"/>
      <c r="E1003" s="26"/>
    </row>
    <row r="1004" spans="1:5" ht="14.4" x14ac:dyDescent="0.3">
      <c r="A1004"/>
      <c r="B1004"/>
      <c r="C1004"/>
      <c r="D1004"/>
      <c r="E1004" s="26"/>
    </row>
    <row r="1005" spans="1:5" ht="14.4" x14ac:dyDescent="0.3">
      <c r="A1005"/>
      <c r="B1005"/>
      <c r="C1005"/>
      <c r="D1005"/>
      <c r="E1005" s="26"/>
    </row>
    <row r="1006" spans="1:5" ht="14.4" x14ac:dyDescent="0.3">
      <c r="A1006"/>
      <c r="B1006"/>
      <c r="C1006"/>
      <c r="D1006"/>
      <c r="E1006" s="26"/>
    </row>
    <row r="1007" spans="1:5" ht="14.4" x14ac:dyDescent="0.3">
      <c r="A1007"/>
      <c r="B1007"/>
      <c r="C1007"/>
      <c r="D1007"/>
      <c r="E1007" s="26"/>
    </row>
    <row r="1008" spans="1:5" ht="14.4" x14ac:dyDescent="0.3">
      <c r="A1008"/>
      <c r="B1008"/>
      <c r="C1008"/>
      <c r="D1008"/>
      <c r="E1008" s="26"/>
    </row>
    <row r="1009" spans="1:5" ht="14.4" x14ac:dyDescent="0.3">
      <c r="A1009"/>
      <c r="B1009"/>
      <c r="C1009"/>
      <c r="D1009"/>
      <c r="E1009" s="26"/>
    </row>
    <row r="1010" spans="1:5" ht="14.4" x14ac:dyDescent="0.3">
      <c r="A1010"/>
      <c r="B1010"/>
      <c r="C1010"/>
      <c r="D1010"/>
      <c r="E1010" s="26"/>
    </row>
    <row r="1011" spans="1:5" ht="14.4" x14ac:dyDescent="0.3">
      <c r="A1011"/>
      <c r="B1011"/>
      <c r="C1011"/>
      <c r="D1011"/>
      <c r="E1011" s="26"/>
    </row>
    <row r="1012" spans="1:5" ht="14.4" x14ac:dyDescent="0.3">
      <c r="A1012"/>
      <c r="B1012"/>
      <c r="C1012"/>
      <c r="D1012"/>
      <c r="E1012" s="26"/>
    </row>
    <row r="1013" spans="1:5" ht="14.4" x14ac:dyDescent="0.3">
      <c r="A1013"/>
      <c r="B1013"/>
      <c r="C1013"/>
      <c r="D1013"/>
      <c r="E1013" s="26"/>
    </row>
    <row r="1014" spans="1:5" ht="14.4" x14ac:dyDescent="0.3">
      <c r="A1014"/>
      <c r="B1014"/>
      <c r="C1014"/>
      <c r="D1014"/>
      <c r="E1014" s="26"/>
    </row>
    <row r="1015" spans="1:5" ht="14.4" x14ac:dyDescent="0.3">
      <c r="A1015"/>
      <c r="B1015"/>
      <c r="C1015"/>
      <c r="D1015"/>
      <c r="E1015" s="26"/>
    </row>
    <row r="1016" spans="1:5" ht="14.4" x14ac:dyDescent="0.3">
      <c r="A1016"/>
      <c r="B1016"/>
      <c r="C1016"/>
      <c r="D1016"/>
      <c r="E1016" s="26"/>
    </row>
    <row r="1017" spans="1:5" ht="14.4" x14ac:dyDescent="0.3">
      <c r="A1017"/>
      <c r="B1017"/>
      <c r="C1017"/>
      <c r="D1017"/>
      <c r="E1017" s="26"/>
    </row>
    <row r="1018" spans="1:5" ht="14.4" x14ac:dyDescent="0.3">
      <c r="A1018"/>
      <c r="B1018"/>
      <c r="C1018"/>
      <c r="D1018"/>
      <c r="E1018" s="26"/>
    </row>
    <row r="1019" spans="1:5" ht="14.4" x14ac:dyDescent="0.3">
      <c r="A1019"/>
      <c r="B1019"/>
      <c r="C1019"/>
      <c r="D1019"/>
      <c r="E1019" s="26"/>
    </row>
    <row r="1020" spans="1:5" ht="14.4" x14ac:dyDescent="0.3">
      <c r="A1020"/>
      <c r="B1020"/>
      <c r="C1020"/>
      <c r="D1020"/>
      <c r="E1020" s="26"/>
    </row>
    <row r="1021" spans="1:5" ht="14.4" x14ac:dyDescent="0.3">
      <c r="A1021"/>
      <c r="B1021"/>
      <c r="C1021"/>
      <c r="D1021"/>
      <c r="E1021" s="26"/>
    </row>
    <row r="1022" spans="1:5" ht="14.4" x14ac:dyDescent="0.3">
      <c r="A1022"/>
      <c r="B1022"/>
      <c r="C1022"/>
      <c r="D1022"/>
      <c r="E1022" s="26"/>
    </row>
    <row r="1023" spans="1:5" ht="14.4" x14ac:dyDescent="0.3">
      <c r="A1023"/>
      <c r="B1023"/>
      <c r="C1023"/>
      <c r="D1023"/>
      <c r="E1023" s="26"/>
    </row>
    <row r="1024" spans="1:5" ht="14.4" x14ac:dyDescent="0.3">
      <c r="A1024"/>
      <c r="B1024"/>
      <c r="C1024"/>
      <c r="D1024"/>
      <c r="E1024" s="26"/>
    </row>
    <row r="1025" spans="1:5" ht="14.4" x14ac:dyDescent="0.3">
      <c r="A1025"/>
      <c r="B1025"/>
      <c r="C1025"/>
      <c r="D1025"/>
      <c r="E1025" s="26"/>
    </row>
    <row r="1026" spans="1:5" ht="14.4" x14ac:dyDescent="0.3">
      <c r="A1026"/>
      <c r="B1026"/>
      <c r="C1026"/>
      <c r="D1026"/>
      <c r="E1026" s="26"/>
    </row>
    <row r="1027" spans="1:5" ht="14.4" x14ac:dyDescent="0.3">
      <c r="A1027"/>
      <c r="B1027"/>
      <c r="C1027"/>
      <c r="D1027"/>
      <c r="E1027" s="26"/>
    </row>
    <row r="1028" spans="1:5" ht="14.4" x14ac:dyDescent="0.3">
      <c r="A1028"/>
      <c r="B1028"/>
      <c r="C1028"/>
      <c r="D1028"/>
      <c r="E1028" s="26"/>
    </row>
    <row r="1029" spans="1:5" ht="14.4" x14ac:dyDescent="0.3">
      <c r="A1029"/>
      <c r="B1029"/>
      <c r="C1029"/>
      <c r="D1029"/>
      <c r="E1029" s="26"/>
    </row>
    <row r="1030" spans="1:5" ht="14.4" x14ac:dyDescent="0.3">
      <c r="A1030"/>
      <c r="B1030"/>
      <c r="C1030"/>
      <c r="D1030"/>
      <c r="E1030" s="26"/>
    </row>
    <row r="1031" spans="1:5" ht="14.4" x14ac:dyDescent="0.3">
      <c r="A1031"/>
      <c r="B1031"/>
      <c r="C1031"/>
      <c r="D1031"/>
      <c r="E1031" s="26"/>
    </row>
    <row r="1032" spans="1:5" ht="14.4" x14ac:dyDescent="0.3">
      <c r="A1032"/>
      <c r="B1032"/>
      <c r="C1032"/>
      <c r="D1032"/>
      <c r="E1032" s="26"/>
    </row>
    <row r="1033" spans="1:5" ht="14.4" x14ac:dyDescent="0.3">
      <c r="A1033"/>
      <c r="B1033"/>
      <c r="C1033"/>
      <c r="D1033"/>
      <c r="E1033" s="26"/>
    </row>
    <row r="1034" spans="1:5" ht="14.4" x14ac:dyDescent="0.3">
      <c r="A1034"/>
      <c r="B1034"/>
      <c r="C1034"/>
      <c r="D1034"/>
      <c r="E1034" s="26"/>
    </row>
    <row r="1035" spans="1:5" ht="14.4" x14ac:dyDescent="0.3">
      <c r="A1035"/>
      <c r="B1035"/>
      <c r="C1035"/>
      <c r="D1035"/>
      <c r="E1035" s="26"/>
    </row>
    <row r="1036" spans="1:5" ht="14.4" x14ac:dyDescent="0.3">
      <c r="A1036"/>
      <c r="B1036"/>
      <c r="C1036"/>
      <c r="D1036"/>
      <c r="E1036" s="26"/>
    </row>
    <row r="1037" spans="1:5" ht="14.4" x14ac:dyDescent="0.3">
      <c r="A1037"/>
      <c r="B1037"/>
      <c r="C1037"/>
      <c r="D1037"/>
      <c r="E1037" s="26"/>
    </row>
    <row r="1038" spans="1:5" ht="14.4" x14ac:dyDescent="0.3">
      <c r="A1038"/>
      <c r="B1038"/>
      <c r="C1038"/>
      <c r="D1038"/>
      <c r="E1038" s="26"/>
    </row>
    <row r="1039" spans="1:5" ht="14.4" x14ac:dyDescent="0.3">
      <c r="A1039"/>
      <c r="B1039"/>
      <c r="C1039"/>
      <c r="D1039"/>
      <c r="E1039" s="26"/>
    </row>
    <row r="1040" spans="1:5" ht="14.4" x14ac:dyDescent="0.3">
      <c r="A1040"/>
      <c r="B1040"/>
      <c r="C1040"/>
      <c r="D1040"/>
      <c r="E1040" s="26"/>
    </row>
    <row r="1041" spans="1:5" ht="14.4" x14ac:dyDescent="0.3">
      <c r="A1041"/>
      <c r="B1041"/>
      <c r="C1041"/>
      <c r="D1041"/>
      <c r="E1041" s="26"/>
    </row>
    <row r="1042" spans="1:5" ht="14.4" x14ac:dyDescent="0.3">
      <c r="A1042"/>
      <c r="B1042"/>
      <c r="C1042"/>
      <c r="D1042"/>
      <c r="E1042" s="26"/>
    </row>
    <row r="1043" spans="1:5" ht="14.4" x14ac:dyDescent="0.3">
      <c r="A1043"/>
      <c r="B1043"/>
      <c r="C1043"/>
      <c r="D1043"/>
      <c r="E1043" s="26"/>
    </row>
    <row r="1044" spans="1:5" ht="14.4" x14ac:dyDescent="0.3">
      <c r="A1044"/>
      <c r="B1044"/>
      <c r="C1044"/>
      <c r="D1044"/>
      <c r="E1044" s="26"/>
    </row>
    <row r="1045" spans="1:5" ht="14.4" x14ac:dyDescent="0.3">
      <c r="A1045"/>
      <c r="B1045"/>
      <c r="C1045"/>
      <c r="D1045"/>
      <c r="E1045" s="26"/>
    </row>
    <row r="1046" spans="1:5" ht="14.4" x14ac:dyDescent="0.3">
      <c r="A1046"/>
      <c r="B1046"/>
      <c r="C1046"/>
      <c r="D1046"/>
      <c r="E1046" s="26"/>
    </row>
    <row r="1047" spans="1:5" ht="14.4" x14ac:dyDescent="0.3">
      <c r="A1047"/>
      <c r="B1047"/>
      <c r="C1047"/>
      <c r="D1047"/>
      <c r="E1047" s="26"/>
    </row>
    <row r="1048" spans="1:5" ht="14.4" x14ac:dyDescent="0.3">
      <c r="A1048"/>
      <c r="B1048"/>
      <c r="C1048"/>
      <c r="D1048"/>
      <c r="E1048" s="26"/>
    </row>
    <row r="1049" spans="1:5" ht="14.4" x14ac:dyDescent="0.3">
      <c r="A1049"/>
      <c r="B1049"/>
      <c r="C1049"/>
      <c r="D1049"/>
      <c r="E1049" s="26"/>
    </row>
    <row r="1050" spans="1:5" ht="14.4" x14ac:dyDescent="0.3">
      <c r="A1050"/>
      <c r="B1050"/>
      <c r="C1050"/>
      <c r="D1050"/>
      <c r="E1050" s="26"/>
    </row>
    <row r="1051" spans="1:5" ht="14.4" x14ac:dyDescent="0.3">
      <c r="A1051"/>
      <c r="B1051"/>
      <c r="C1051"/>
      <c r="D1051"/>
      <c r="E1051" s="26"/>
    </row>
    <row r="1052" spans="1:5" ht="14.4" x14ac:dyDescent="0.3">
      <c r="A1052"/>
      <c r="B1052"/>
      <c r="C1052"/>
      <c r="D1052"/>
      <c r="E1052" s="26"/>
    </row>
    <row r="1053" spans="1:5" ht="14.4" x14ac:dyDescent="0.3">
      <c r="A1053"/>
      <c r="B1053"/>
      <c r="C1053"/>
      <c r="D1053"/>
      <c r="E1053" s="26"/>
    </row>
    <row r="1054" spans="1:5" ht="14.4" x14ac:dyDescent="0.3">
      <c r="A1054"/>
      <c r="B1054"/>
      <c r="C1054"/>
      <c r="D1054"/>
      <c r="E1054" s="26"/>
    </row>
    <row r="1055" spans="1:5" ht="14.4" x14ac:dyDescent="0.3">
      <c r="A1055"/>
      <c r="B1055"/>
      <c r="C1055"/>
      <c r="D1055"/>
      <c r="E1055" s="26"/>
    </row>
    <row r="1056" spans="1:5" ht="14.4" x14ac:dyDescent="0.3">
      <c r="A1056"/>
      <c r="B1056"/>
      <c r="C1056"/>
      <c r="D1056"/>
      <c r="E1056" s="26"/>
    </row>
    <row r="1057" spans="1:5" ht="14.4" x14ac:dyDescent="0.3">
      <c r="A1057"/>
      <c r="B1057"/>
      <c r="C1057"/>
      <c r="D1057"/>
      <c r="E1057" s="26"/>
    </row>
    <row r="1058" spans="1:5" ht="14.4" x14ac:dyDescent="0.3">
      <c r="A1058"/>
      <c r="B1058"/>
      <c r="C1058"/>
      <c r="D1058"/>
      <c r="E1058" s="26"/>
    </row>
    <row r="1059" spans="1:5" ht="14.4" x14ac:dyDescent="0.3">
      <c r="A1059"/>
      <c r="B1059"/>
      <c r="C1059"/>
      <c r="D1059"/>
      <c r="E1059" s="26"/>
    </row>
    <row r="1060" spans="1:5" ht="14.4" x14ac:dyDescent="0.3">
      <c r="A1060"/>
      <c r="B1060"/>
      <c r="C1060"/>
      <c r="D1060"/>
      <c r="E1060" s="26"/>
    </row>
    <row r="1061" spans="1:5" ht="14.4" x14ac:dyDescent="0.3">
      <c r="A1061"/>
      <c r="B1061"/>
      <c r="C1061"/>
      <c r="D1061"/>
      <c r="E1061" s="26"/>
    </row>
    <row r="1062" spans="1:5" ht="14.4" x14ac:dyDescent="0.3">
      <c r="A1062"/>
      <c r="B1062"/>
      <c r="C1062"/>
      <c r="D1062"/>
      <c r="E1062" s="26"/>
    </row>
    <row r="1063" spans="1:5" ht="14.4" x14ac:dyDescent="0.3">
      <c r="A1063"/>
      <c r="B1063"/>
      <c r="C1063"/>
      <c r="D1063"/>
      <c r="E1063" s="26"/>
    </row>
    <row r="1064" spans="1:5" ht="14.4" x14ac:dyDescent="0.3">
      <c r="A1064"/>
      <c r="B1064"/>
      <c r="C1064"/>
      <c r="D1064"/>
      <c r="E1064" s="26"/>
    </row>
    <row r="1065" spans="1:5" ht="14.4" x14ac:dyDescent="0.3">
      <c r="A1065"/>
      <c r="B1065"/>
      <c r="C1065"/>
      <c r="D1065"/>
      <c r="E1065" s="26"/>
    </row>
    <row r="1066" spans="1:5" ht="14.4" x14ac:dyDescent="0.3">
      <c r="A1066"/>
      <c r="B1066"/>
      <c r="C1066"/>
      <c r="D1066"/>
      <c r="E1066" s="26"/>
    </row>
    <row r="1067" spans="1:5" ht="14.4" x14ac:dyDescent="0.3">
      <c r="A1067"/>
      <c r="B1067"/>
      <c r="C1067"/>
      <c r="D1067"/>
      <c r="E1067" s="26"/>
    </row>
    <row r="1068" spans="1:5" ht="14.4" x14ac:dyDescent="0.3">
      <c r="A1068"/>
      <c r="B1068"/>
      <c r="C1068"/>
      <c r="D1068"/>
      <c r="E1068" s="26"/>
    </row>
    <row r="1069" spans="1:5" ht="14.4" x14ac:dyDescent="0.3">
      <c r="A1069"/>
      <c r="B1069"/>
      <c r="C1069"/>
      <c r="D1069"/>
      <c r="E1069" s="26"/>
    </row>
    <row r="1070" spans="1:5" ht="14.4" x14ac:dyDescent="0.3">
      <c r="A1070"/>
      <c r="B1070"/>
      <c r="C1070"/>
      <c r="D1070"/>
      <c r="E1070" s="26"/>
    </row>
    <row r="1071" spans="1:5" ht="14.4" x14ac:dyDescent="0.3">
      <c r="A1071"/>
      <c r="B1071"/>
      <c r="C1071"/>
      <c r="D1071"/>
      <c r="E1071" s="26"/>
    </row>
    <row r="1072" spans="1:5" ht="14.4" x14ac:dyDescent="0.3">
      <c r="A1072"/>
      <c r="B1072"/>
      <c r="C1072"/>
      <c r="D1072"/>
      <c r="E1072" s="26"/>
    </row>
    <row r="1073" spans="1:5" ht="14.4" x14ac:dyDescent="0.3">
      <c r="A1073"/>
      <c r="B1073"/>
      <c r="C1073"/>
      <c r="D1073"/>
      <c r="E1073" s="26"/>
    </row>
    <row r="1074" spans="1:5" ht="14.4" x14ac:dyDescent="0.3">
      <c r="A1074"/>
      <c r="B1074"/>
      <c r="C1074"/>
      <c r="D1074"/>
      <c r="E1074" s="26"/>
    </row>
    <row r="1075" spans="1:5" ht="14.4" x14ac:dyDescent="0.3">
      <c r="A1075"/>
      <c r="B1075"/>
      <c r="C1075"/>
      <c r="D1075"/>
      <c r="E1075" s="26"/>
    </row>
    <row r="1076" spans="1:5" ht="14.4" x14ac:dyDescent="0.3">
      <c r="A1076"/>
      <c r="B1076"/>
      <c r="C1076"/>
      <c r="D1076"/>
      <c r="E1076" s="26"/>
    </row>
    <row r="1077" spans="1:5" ht="14.4" x14ac:dyDescent="0.3">
      <c r="A1077"/>
      <c r="B1077"/>
      <c r="C1077"/>
      <c r="D1077"/>
      <c r="E1077" s="26"/>
    </row>
    <row r="1078" spans="1:5" ht="14.4" x14ac:dyDescent="0.3">
      <c r="A1078"/>
      <c r="B1078"/>
      <c r="C1078"/>
      <c r="D1078"/>
      <c r="E1078" s="26"/>
    </row>
    <row r="1079" spans="1:5" ht="14.4" x14ac:dyDescent="0.3">
      <c r="A1079"/>
      <c r="B1079"/>
      <c r="C1079"/>
      <c r="D1079"/>
      <c r="E1079" s="26"/>
    </row>
    <row r="1080" spans="1:5" ht="14.4" x14ac:dyDescent="0.3">
      <c r="A1080"/>
      <c r="B1080"/>
      <c r="C1080"/>
      <c r="D1080"/>
      <c r="E1080" s="26"/>
    </row>
    <row r="1081" spans="1:5" ht="14.4" x14ac:dyDescent="0.3">
      <c r="A1081"/>
      <c r="B1081"/>
      <c r="C1081"/>
      <c r="D1081"/>
      <c r="E1081" s="26"/>
    </row>
    <row r="1082" spans="1:5" ht="14.4" x14ac:dyDescent="0.3">
      <c r="A1082"/>
      <c r="B1082"/>
      <c r="C1082"/>
      <c r="D1082"/>
      <c r="E1082" s="26"/>
    </row>
    <row r="1083" spans="1:5" ht="14.4" x14ac:dyDescent="0.3">
      <c r="A1083"/>
      <c r="B1083"/>
      <c r="C1083"/>
      <c r="D1083"/>
      <c r="E1083" s="26"/>
    </row>
    <row r="1084" spans="1:5" ht="14.4" x14ac:dyDescent="0.3">
      <c r="A1084"/>
      <c r="B1084"/>
      <c r="C1084"/>
      <c r="D1084"/>
      <c r="E1084" s="26"/>
    </row>
    <row r="1085" spans="1:5" ht="14.4" x14ac:dyDescent="0.3">
      <c r="A1085"/>
      <c r="B1085"/>
      <c r="C1085"/>
      <c r="D1085"/>
      <c r="E1085" s="26"/>
    </row>
    <row r="1086" spans="1:5" ht="14.4" x14ac:dyDescent="0.3">
      <c r="A1086"/>
      <c r="B1086"/>
      <c r="C1086"/>
      <c r="D1086"/>
      <c r="E1086" s="26"/>
    </row>
    <row r="1087" spans="1:5" ht="14.4" x14ac:dyDescent="0.3">
      <c r="A1087"/>
      <c r="B1087"/>
      <c r="C1087"/>
      <c r="D1087"/>
      <c r="E1087" s="26"/>
    </row>
    <row r="1088" spans="1:5" ht="14.4" x14ac:dyDescent="0.3">
      <c r="A1088"/>
      <c r="B1088"/>
      <c r="C1088"/>
      <c r="D1088"/>
      <c r="E1088" s="26"/>
    </row>
    <row r="1089" spans="1:5" ht="14.4" x14ac:dyDescent="0.3">
      <c r="A1089"/>
      <c r="B1089"/>
      <c r="C1089"/>
      <c r="D1089"/>
      <c r="E1089" s="26"/>
    </row>
    <row r="1090" spans="1:5" ht="14.4" x14ac:dyDescent="0.3">
      <c r="A1090"/>
      <c r="B1090"/>
      <c r="C1090"/>
      <c r="D1090"/>
      <c r="E1090" s="26"/>
    </row>
    <row r="1091" spans="1:5" ht="14.4" x14ac:dyDescent="0.3">
      <c r="A1091"/>
      <c r="B1091"/>
      <c r="C1091"/>
      <c r="D1091"/>
      <c r="E1091" s="26"/>
    </row>
    <row r="1092" spans="1:5" ht="14.4" x14ac:dyDescent="0.3">
      <c r="A1092"/>
      <c r="B1092"/>
      <c r="C1092"/>
      <c r="D1092"/>
      <c r="E1092" s="26"/>
    </row>
    <row r="1093" spans="1:5" ht="14.4" x14ac:dyDescent="0.3">
      <c r="A1093"/>
      <c r="B1093"/>
      <c r="C1093"/>
      <c r="D1093"/>
      <c r="E1093" s="26"/>
    </row>
    <row r="1094" spans="1:5" ht="14.4" x14ac:dyDescent="0.3">
      <c r="A1094"/>
      <c r="B1094"/>
      <c r="C1094"/>
      <c r="D1094"/>
      <c r="E1094" s="26"/>
    </row>
    <row r="1095" spans="1:5" ht="14.4" x14ac:dyDescent="0.3">
      <c r="A1095"/>
      <c r="B1095"/>
      <c r="C1095"/>
      <c r="D1095"/>
      <c r="E1095" s="26"/>
    </row>
    <row r="1096" spans="1:5" ht="14.4" x14ac:dyDescent="0.3">
      <c r="A1096"/>
      <c r="B1096"/>
      <c r="C1096"/>
      <c r="D1096"/>
      <c r="E1096" s="26"/>
    </row>
    <row r="1097" spans="1:5" ht="14.4" x14ac:dyDescent="0.3">
      <c r="A1097"/>
      <c r="B1097"/>
      <c r="C1097"/>
      <c r="D1097"/>
      <c r="E1097" s="26"/>
    </row>
    <row r="1098" spans="1:5" ht="14.4" x14ac:dyDescent="0.3">
      <c r="A1098"/>
      <c r="B1098"/>
      <c r="C1098"/>
      <c r="D1098"/>
      <c r="E1098" s="26"/>
    </row>
    <row r="1099" spans="1:5" ht="14.4" x14ac:dyDescent="0.3">
      <c r="A1099"/>
      <c r="B1099"/>
      <c r="C1099"/>
      <c r="D1099"/>
      <c r="E1099" s="26"/>
    </row>
    <row r="1100" spans="1:5" ht="14.4" x14ac:dyDescent="0.3">
      <c r="A1100"/>
      <c r="B1100"/>
      <c r="C1100"/>
      <c r="D1100"/>
      <c r="E1100" s="26"/>
    </row>
    <row r="1101" spans="1:5" ht="14.4" x14ac:dyDescent="0.3">
      <c r="A1101"/>
      <c r="B1101"/>
      <c r="C1101"/>
      <c r="D1101"/>
      <c r="E1101" s="26"/>
    </row>
    <row r="1102" spans="1:5" ht="14.4" x14ac:dyDescent="0.3">
      <c r="A1102"/>
      <c r="B1102"/>
      <c r="C1102"/>
      <c r="D1102"/>
      <c r="E1102" s="26"/>
    </row>
    <row r="1103" spans="1:5" ht="14.4" x14ac:dyDescent="0.3">
      <c r="A1103"/>
      <c r="B1103"/>
      <c r="C1103"/>
      <c r="D1103"/>
      <c r="E1103" s="26"/>
    </row>
    <row r="1104" spans="1:5" ht="14.4" x14ac:dyDescent="0.3">
      <c r="A1104"/>
      <c r="B1104"/>
      <c r="C1104"/>
      <c r="D1104"/>
      <c r="E1104" s="26"/>
    </row>
    <row r="1105" spans="1:5" ht="14.4" x14ac:dyDescent="0.3">
      <c r="A1105"/>
      <c r="B1105"/>
      <c r="C1105"/>
      <c r="D1105"/>
      <c r="E1105" s="26"/>
    </row>
    <row r="1106" spans="1:5" ht="14.4" x14ac:dyDescent="0.3">
      <c r="A1106"/>
      <c r="B1106"/>
      <c r="C1106"/>
      <c r="D1106"/>
      <c r="E1106" s="26"/>
    </row>
    <row r="1107" spans="1:5" ht="14.4" x14ac:dyDescent="0.3">
      <c r="A1107"/>
      <c r="B1107"/>
      <c r="C1107"/>
      <c r="D1107"/>
      <c r="E1107" s="26"/>
    </row>
    <row r="1108" spans="1:5" ht="14.4" x14ac:dyDescent="0.3">
      <c r="A1108"/>
      <c r="B1108"/>
      <c r="C1108"/>
      <c r="D1108"/>
      <c r="E1108" s="26"/>
    </row>
    <row r="1109" spans="1:5" ht="14.4" x14ac:dyDescent="0.3">
      <c r="A1109"/>
      <c r="B1109"/>
      <c r="C1109"/>
      <c r="D1109"/>
      <c r="E1109" s="26"/>
    </row>
    <row r="1110" spans="1:5" ht="14.4" x14ac:dyDescent="0.3">
      <c r="A1110"/>
      <c r="B1110"/>
      <c r="C1110"/>
      <c r="D1110"/>
      <c r="E1110" s="26"/>
    </row>
    <row r="1111" spans="1:5" ht="14.4" x14ac:dyDescent="0.3">
      <c r="A1111"/>
      <c r="B1111"/>
      <c r="C1111"/>
      <c r="D1111"/>
      <c r="E1111" s="26"/>
    </row>
    <row r="1112" spans="1:5" ht="14.4" x14ac:dyDescent="0.3">
      <c r="A1112"/>
      <c r="B1112"/>
      <c r="C1112"/>
      <c r="D1112"/>
      <c r="E1112" s="26"/>
    </row>
    <row r="1113" spans="1:5" ht="14.4" x14ac:dyDescent="0.3">
      <c r="A1113"/>
      <c r="B1113"/>
      <c r="C1113"/>
      <c r="D1113"/>
      <c r="E1113" s="26"/>
    </row>
    <row r="1114" spans="1:5" ht="14.4" x14ac:dyDescent="0.3">
      <c r="A1114"/>
      <c r="B1114"/>
      <c r="C1114"/>
      <c r="D1114"/>
      <c r="E1114" s="26"/>
    </row>
    <row r="1115" spans="1:5" ht="14.4" x14ac:dyDescent="0.3">
      <c r="A1115"/>
      <c r="B1115"/>
      <c r="C1115"/>
      <c r="D1115"/>
      <c r="E1115" s="26"/>
    </row>
    <row r="1116" spans="1:5" ht="14.4" x14ac:dyDescent="0.3">
      <c r="A1116"/>
      <c r="B1116"/>
      <c r="C1116"/>
      <c r="D1116"/>
      <c r="E1116" s="26"/>
    </row>
    <row r="1117" spans="1:5" ht="14.4" x14ac:dyDescent="0.3">
      <c r="A1117"/>
      <c r="B1117"/>
      <c r="C1117"/>
      <c r="D1117"/>
      <c r="E1117" s="26"/>
    </row>
    <row r="1118" spans="1:5" ht="14.4" x14ac:dyDescent="0.3">
      <c r="A1118"/>
      <c r="B1118"/>
      <c r="C1118"/>
      <c r="D1118"/>
      <c r="E1118" s="26"/>
    </row>
    <row r="1119" spans="1:5" ht="14.4" x14ac:dyDescent="0.3">
      <c r="A1119"/>
      <c r="B1119"/>
      <c r="C1119"/>
      <c r="D1119"/>
      <c r="E1119" s="26"/>
    </row>
    <row r="1120" spans="1:5" ht="14.4" x14ac:dyDescent="0.3">
      <c r="A1120"/>
      <c r="B1120"/>
      <c r="C1120"/>
      <c r="D1120"/>
      <c r="E1120" s="26"/>
    </row>
    <row r="1121" spans="1:5" ht="14.4" x14ac:dyDescent="0.3">
      <c r="A1121"/>
      <c r="B1121"/>
      <c r="C1121"/>
      <c r="D1121"/>
      <c r="E1121" s="26"/>
    </row>
    <row r="1122" spans="1:5" ht="14.4" x14ac:dyDescent="0.3">
      <c r="A1122"/>
      <c r="B1122"/>
      <c r="C1122"/>
      <c r="D1122"/>
      <c r="E1122" s="26"/>
    </row>
    <row r="1123" spans="1:5" ht="14.4" x14ac:dyDescent="0.3">
      <c r="A1123"/>
      <c r="B1123"/>
      <c r="C1123"/>
      <c r="D1123"/>
      <c r="E1123" s="26"/>
    </row>
    <row r="1124" spans="1:5" ht="14.4" x14ac:dyDescent="0.3">
      <c r="A1124"/>
      <c r="B1124"/>
      <c r="C1124"/>
      <c r="D1124"/>
      <c r="E1124" s="26"/>
    </row>
    <row r="1125" spans="1:5" ht="14.4" x14ac:dyDescent="0.3">
      <c r="A1125"/>
      <c r="B1125"/>
      <c r="C1125"/>
      <c r="D1125"/>
      <c r="E1125" s="26"/>
    </row>
    <row r="1126" spans="1:5" ht="14.4" x14ac:dyDescent="0.3">
      <c r="A1126"/>
      <c r="B1126"/>
      <c r="C1126"/>
      <c r="D1126"/>
      <c r="E1126" s="26"/>
    </row>
    <row r="1127" spans="1:5" ht="14.4" x14ac:dyDescent="0.3">
      <c r="A1127"/>
      <c r="B1127"/>
      <c r="C1127"/>
      <c r="D1127"/>
      <c r="E1127" s="26"/>
    </row>
    <row r="1128" spans="1:5" ht="14.4" x14ac:dyDescent="0.3">
      <c r="A1128"/>
      <c r="B1128"/>
      <c r="C1128"/>
      <c r="D1128"/>
      <c r="E1128" s="26"/>
    </row>
    <row r="1129" spans="1:5" ht="14.4" x14ac:dyDescent="0.3">
      <c r="A1129"/>
      <c r="B1129"/>
      <c r="C1129"/>
      <c r="D1129"/>
      <c r="E1129" s="26"/>
    </row>
    <row r="1130" spans="1:5" ht="14.4" x14ac:dyDescent="0.3">
      <c r="A1130"/>
      <c r="B1130"/>
      <c r="C1130"/>
      <c r="D1130"/>
      <c r="E1130" s="26"/>
    </row>
    <row r="1131" spans="1:5" ht="14.4" x14ac:dyDescent="0.3">
      <c r="A1131"/>
      <c r="B1131"/>
      <c r="C1131"/>
      <c r="D1131"/>
      <c r="E1131" s="26"/>
    </row>
    <row r="1132" spans="1:5" ht="14.4" x14ac:dyDescent="0.3">
      <c r="A1132"/>
      <c r="B1132"/>
      <c r="C1132"/>
      <c r="D1132"/>
      <c r="E1132" s="26"/>
    </row>
    <row r="1133" spans="1:5" ht="14.4" x14ac:dyDescent="0.3">
      <c r="A1133"/>
      <c r="B1133"/>
      <c r="C1133"/>
      <c r="D1133"/>
      <c r="E1133" s="26"/>
    </row>
    <row r="1134" spans="1:5" ht="14.4" x14ac:dyDescent="0.3">
      <c r="A1134"/>
      <c r="B1134"/>
      <c r="C1134"/>
      <c r="D1134"/>
      <c r="E1134" s="26"/>
    </row>
    <row r="1135" spans="1:5" ht="14.4" x14ac:dyDescent="0.3">
      <c r="A1135"/>
      <c r="B1135"/>
      <c r="C1135"/>
      <c r="D1135"/>
      <c r="E1135" s="26"/>
    </row>
    <row r="1136" spans="1:5" ht="14.4" x14ac:dyDescent="0.3">
      <c r="A1136"/>
      <c r="B1136"/>
      <c r="C1136"/>
      <c r="D1136"/>
      <c r="E1136" s="26"/>
    </row>
    <row r="1137" spans="1:5" ht="14.4" x14ac:dyDescent="0.3">
      <c r="A1137"/>
      <c r="B1137"/>
      <c r="C1137"/>
      <c r="D1137"/>
      <c r="E1137" s="26"/>
    </row>
    <row r="1138" spans="1:5" ht="14.4" x14ac:dyDescent="0.3">
      <c r="A1138"/>
      <c r="B1138"/>
      <c r="C1138"/>
      <c r="D1138"/>
      <c r="E1138" s="26"/>
    </row>
    <row r="1139" spans="1:5" ht="14.4" x14ac:dyDescent="0.3">
      <c r="A1139"/>
      <c r="B1139"/>
      <c r="C1139"/>
      <c r="D1139"/>
      <c r="E1139" s="26"/>
    </row>
    <row r="1140" spans="1:5" ht="14.4" x14ac:dyDescent="0.3">
      <c r="A1140"/>
      <c r="B1140"/>
      <c r="C1140"/>
      <c r="D1140"/>
      <c r="E1140" s="26"/>
    </row>
    <row r="1141" spans="1:5" ht="14.4" x14ac:dyDescent="0.3">
      <c r="A1141"/>
      <c r="B1141"/>
      <c r="C1141"/>
      <c r="D1141"/>
      <c r="E1141" s="26"/>
    </row>
    <row r="1142" spans="1:5" ht="14.4" x14ac:dyDescent="0.3">
      <c r="A1142"/>
      <c r="B1142"/>
      <c r="C1142"/>
      <c r="D1142"/>
      <c r="E1142" s="26"/>
    </row>
    <row r="1143" spans="1:5" ht="14.4" x14ac:dyDescent="0.3">
      <c r="A1143"/>
      <c r="B1143"/>
      <c r="C1143"/>
      <c r="D1143"/>
      <c r="E1143" s="26"/>
    </row>
    <row r="1144" spans="1:5" ht="14.4" x14ac:dyDescent="0.3">
      <c r="A1144"/>
      <c r="B1144"/>
      <c r="C1144"/>
      <c r="D1144"/>
      <c r="E1144" s="26"/>
    </row>
    <row r="1145" spans="1:5" ht="14.4" x14ac:dyDescent="0.3">
      <c r="A1145"/>
      <c r="B1145"/>
      <c r="C1145"/>
      <c r="D1145"/>
      <c r="E1145" s="26"/>
    </row>
    <row r="1146" spans="1:5" ht="14.4" x14ac:dyDescent="0.3">
      <c r="A1146"/>
      <c r="B1146"/>
      <c r="C1146"/>
      <c r="D1146"/>
      <c r="E1146" s="26"/>
    </row>
    <row r="1147" spans="1:5" ht="14.4" x14ac:dyDescent="0.3">
      <c r="A1147"/>
      <c r="B1147"/>
      <c r="C1147"/>
      <c r="D1147"/>
      <c r="E1147" s="26"/>
    </row>
    <row r="1148" spans="1:5" ht="14.4" x14ac:dyDescent="0.3">
      <c r="A1148"/>
      <c r="B1148"/>
      <c r="C1148"/>
      <c r="D1148"/>
      <c r="E1148" s="26"/>
    </row>
    <row r="1149" spans="1:5" ht="14.4" x14ac:dyDescent="0.3">
      <c r="A1149"/>
      <c r="B1149"/>
      <c r="C1149"/>
      <c r="D1149"/>
      <c r="E1149" s="26"/>
    </row>
    <row r="1150" spans="1:5" ht="14.4" x14ac:dyDescent="0.3">
      <c r="A1150"/>
      <c r="B1150"/>
      <c r="C1150"/>
      <c r="D1150"/>
      <c r="E1150" s="26"/>
    </row>
    <row r="1151" spans="1:5" ht="14.4" x14ac:dyDescent="0.3">
      <c r="A1151"/>
      <c r="B1151"/>
      <c r="C1151"/>
      <c r="D1151"/>
      <c r="E1151" s="26"/>
    </row>
    <row r="1152" spans="1:5" ht="14.4" x14ac:dyDescent="0.3">
      <c r="A1152"/>
      <c r="B1152"/>
      <c r="C1152"/>
      <c r="D1152"/>
      <c r="E1152" s="26"/>
    </row>
    <row r="1153" spans="1:5" ht="14.4" x14ac:dyDescent="0.3">
      <c r="A1153"/>
      <c r="B1153"/>
      <c r="C1153"/>
      <c r="D1153"/>
      <c r="E1153" s="26"/>
    </row>
    <row r="1154" spans="1:5" ht="14.4" x14ac:dyDescent="0.3">
      <c r="A1154"/>
      <c r="B1154"/>
      <c r="C1154"/>
      <c r="D1154"/>
      <c r="E1154" s="26"/>
    </row>
    <row r="1155" spans="1:5" ht="14.4" x14ac:dyDescent="0.3">
      <c r="A1155"/>
      <c r="B1155"/>
      <c r="C1155"/>
      <c r="D1155"/>
      <c r="E1155" s="26"/>
    </row>
    <row r="1156" spans="1:5" ht="14.4" x14ac:dyDescent="0.3">
      <c r="A1156"/>
      <c r="B1156"/>
      <c r="C1156"/>
      <c r="D1156"/>
      <c r="E1156" s="26"/>
    </row>
    <row r="1157" spans="1:5" ht="14.4" x14ac:dyDescent="0.3">
      <c r="A1157"/>
      <c r="B1157"/>
      <c r="C1157"/>
      <c r="D1157"/>
      <c r="E1157" s="26"/>
    </row>
    <row r="1158" spans="1:5" ht="14.4" x14ac:dyDescent="0.3">
      <c r="A1158"/>
      <c r="B1158"/>
      <c r="C1158"/>
      <c r="D1158"/>
      <c r="E1158" s="26"/>
    </row>
    <row r="1159" spans="1:5" ht="14.4" x14ac:dyDescent="0.3">
      <c r="A1159"/>
      <c r="B1159"/>
      <c r="C1159"/>
      <c r="D1159"/>
      <c r="E1159" s="26"/>
    </row>
    <row r="1160" spans="1:5" ht="14.4" x14ac:dyDescent="0.3">
      <c r="A1160"/>
      <c r="B1160"/>
      <c r="C1160"/>
      <c r="D1160"/>
      <c r="E1160" s="26"/>
    </row>
    <row r="1161" spans="1:5" ht="14.4" x14ac:dyDescent="0.3">
      <c r="A1161"/>
      <c r="B1161"/>
      <c r="C1161"/>
      <c r="D1161"/>
      <c r="E1161" s="26"/>
    </row>
    <row r="1162" spans="1:5" ht="14.4" x14ac:dyDescent="0.3">
      <c r="A1162"/>
      <c r="B1162"/>
      <c r="C1162"/>
      <c r="D1162"/>
      <c r="E1162" s="26"/>
    </row>
    <row r="1163" spans="1:5" ht="14.4" x14ac:dyDescent="0.3">
      <c r="A1163"/>
      <c r="B1163"/>
      <c r="C1163"/>
      <c r="D1163"/>
      <c r="E1163" s="26"/>
    </row>
    <row r="1164" spans="1:5" ht="14.4" x14ac:dyDescent="0.3">
      <c r="A1164"/>
      <c r="B1164"/>
      <c r="C1164"/>
      <c r="D1164"/>
      <c r="E1164" s="26"/>
    </row>
    <row r="1165" spans="1:5" ht="14.4" x14ac:dyDescent="0.3">
      <c r="A1165"/>
      <c r="B1165"/>
      <c r="C1165"/>
      <c r="D1165"/>
      <c r="E1165" s="26"/>
    </row>
    <row r="1166" spans="1:5" ht="14.4" x14ac:dyDescent="0.3">
      <c r="A1166"/>
      <c r="B1166"/>
      <c r="C1166"/>
      <c r="D1166"/>
      <c r="E1166" s="26"/>
    </row>
    <row r="1167" spans="1:5" ht="14.4" x14ac:dyDescent="0.3">
      <c r="A1167"/>
      <c r="B1167"/>
      <c r="C1167"/>
      <c r="D1167"/>
      <c r="E1167" s="26"/>
    </row>
    <row r="1168" spans="1:5" ht="14.4" x14ac:dyDescent="0.3">
      <c r="A1168"/>
      <c r="B1168"/>
      <c r="C1168"/>
      <c r="D1168"/>
      <c r="E1168" s="26"/>
    </row>
    <row r="1169" spans="1:5" ht="14.4" x14ac:dyDescent="0.3">
      <c r="A1169"/>
      <c r="B1169"/>
      <c r="C1169"/>
      <c r="D1169"/>
      <c r="E1169" s="26"/>
    </row>
    <row r="1170" spans="1:5" ht="14.4" x14ac:dyDescent="0.3">
      <c r="A1170"/>
      <c r="B1170"/>
      <c r="C1170"/>
      <c r="D1170"/>
      <c r="E1170" s="26"/>
    </row>
    <row r="1171" spans="1:5" ht="14.4" x14ac:dyDescent="0.3">
      <c r="A1171"/>
      <c r="B1171"/>
      <c r="C1171"/>
      <c r="D1171"/>
      <c r="E1171" s="26"/>
    </row>
    <row r="1172" spans="1:5" ht="14.4" x14ac:dyDescent="0.3">
      <c r="A1172"/>
      <c r="B1172"/>
      <c r="C1172"/>
      <c r="D1172"/>
      <c r="E1172" s="26"/>
    </row>
    <row r="1173" spans="1:5" ht="14.4" x14ac:dyDescent="0.3">
      <c r="A1173"/>
      <c r="B1173"/>
      <c r="C1173"/>
      <c r="D1173"/>
      <c r="E1173" s="26"/>
    </row>
    <row r="1174" spans="1:5" ht="14.4" x14ac:dyDescent="0.3">
      <c r="A1174"/>
      <c r="B1174"/>
      <c r="C1174"/>
      <c r="D1174"/>
      <c r="E1174" s="26"/>
    </row>
    <row r="1175" spans="1:5" ht="14.4" x14ac:dyDescent="0.3">
      <c r="A1175"/>
      <c r="B1175"/>
      <c r="C1175"/>
      <c r="D1175"/>
      <c r="E1175" s="26"/>
    </row>
    <row r="1176" spans="1:5" ht="14.4" x14ac:dyDescent="0.3">
      <c r="A1176"/>
      <c r="B1176"/>
      <c r="C1176"/>
      <c r="D1176"/>
      <c r="E1176" s="26"/>
    </row>
    <row r="1177" spans="1:5" ht="14.4" x14ac:dyDescent="0.3">
      <c r="A1177"/>
      <c r="B1177"/>
      <c r="C1177"/>
      <c r="D1177"/>
      <c r="E1177" s="26"/>
    </row>
    <row r="1178" spans="1:5" ht="14.4" x14ac:dyDescent="0.3">
      <c r="A1178"/>
      <c r="B1178"/>
      <c r="C1178"/>
      <c r="D1178"/>
      <c r="E1178" s="26"/>
    </row>
    <row r="1179" spans="1:5" ht="14.4" x14ac:dyDescent="0.3">
      <c r="A1179"/>
      <c r="B1179"/>
      <c r="C1179"/>
      <c r="D1179"/>
      <c r="E1179" s="26"/>
    </row>
    <row r="1180" spans="1:5" ht="14.4" x14ac:dyDescent="0.3">
      <c r="A1180"/>
      <c r="B1180"/>
      <c r="C1180"/>
      <c r="D1180"/>
      <c r="E1180" s="26"/>
    </row>
    <row r="1181" spans="1:5" ht="14.4" x14ac:dyDescent="0.3">
      <c r="A1181"/>
      <c r="B1181"/>
      <c r="C1181"/>
      <c r="D1181"/>
      <c r="E1181" s="26"/>
    </row>
    <row r="1182" spans="1:5" ht="14.4" x14ac:dyDescent="0.3">
      <c r="A1182"/>
      <c r="B1182"/>
      <c r="C1182"/>
      <c r="D1182"/>
      <c r="E1182" s="26"/>
    </row>
    <row r="1183" spans="1:5" ht="14.4" x14ac:dyDescent="0.3">
      <c r="A1183"/>
      <c r="B1183"/>
      <c r="C1183"/>
      <c r="D1183"/>
      <c r="E1183" s="26"/>
    </row>
    <row r="1184" spans="1:5" ht="14.4" x14ac:dyDescent="0.3">
      <c r="A1184"/>
      <c r="B1184"/>
      <c r="C1184"/>
      <c r="D1184"/>
      <c r="E1184" s="26"/>
    </row>
    <row r="1185" spans="1:5" ht="14.4" x14ac:dyDescent="0.3">
      <c r="A1185"/>
      <c r="B1185"/>
      <c r="C1185"/>
      <c r="D1185"/>
      <c r="E1185" s="26"/>
    </row>
    <row r="1186" spans="1:5" ht="14.4" x14ac:dyDescent="0.3">
      <c r="A1186"/>
      <c r="B1186"/>
      <c r="C1186"/>
      <c r="D1186"/>
      <c r="E1186" s="26"/>
    </row>
    <row r="1187" spans="1:5" ht="14.4" x14ac:dyDescent="0.3">
      <c r="A1187"/>
      <c r="B1187"/>
      <c r="C1187"/>
      <c r="D1187"/>
      <c r="E1187" s="26"/>
    </row>
    <row r="1188" spans="1:5" ht="14.4" x14ac:dyDescent="0.3">
      <c r="A1188"/>
      <c r="B1188"/>
      <c r="C1188"/>
      <c r="D1188"/>
      <c r="E1188" s="26"/>
    </row>
    <row r="1189" spans="1:5" ht="14.4" x14ac:dyDescent="0.3">
      <c r="A1189"/>
      <c r="B1189"/>
      <c r="C1189"/>
      <c r="D1189"/>
      <c r="E1189" s="26"/>
    </row>
    <row r="1190" spans="1:5" ht="14.4" x14ac:dyDescent="0.3">
      <c r="A1190"/>
      <c r="B1190"/>
      <c r="C1190"/>
      <c r="D1190"/>
      <c r="E1190" s="26"/>
    </row>
    <row r="1191" spans="1:5" ht="14.4" x14ac:dyDescent="0.3">
      <c r="A1191"/>
      <c r="B1191"/>
      <c r="C1191"/>
      <c r="D1191"/>
      <c r="E1191" s="26"/>
    </row>
    <row r="1192" spans="1:5" ht="14.4" x14ac:dyDescent="0.3">
      <c r="A1192"/>
      <c r="B1192"/>
      <c r="C1192"/>
      <c r="D1192"/>
      <c r="E1192" s="26"/>
    </row>
    <row r="1193" spans="1:5" ht="14.4" x14ac:dyDescent="0.3">
      <c r="A1193"/>
      <c r="B1193"/>
      <c r="C1193"/>
      <c r="D1193"/>
      <c r="E1193" s="26"/>
    </row>
    <row r="1194" spans="1:5" ht="14.4" x14ac:dyDescent="0.3">
      <c r="A1194"/>
      <c r="B1194"/>
      <c r="C1194"/>
      <c r="D1194"/>
      <c r="E1194" s="26"/>
    </row>
    <row r="1195" spans="1:5" ht="14.4" x14ac:dyDescent="0.3">
      <c r="A1195"/>
      <c r="B1195"/>
      <c r="C1195"/>
      <c r="D1195"/>
      <c r="E1195" s="26"/>
    </row>
    <row r="1196" spans="1:5" ht="14.4" x14ac:dyDescent="0.3">
      <c r="A1196"/>
      <c r="B1196"/>
      <c r="C1196"/>
      <c r="D1196"/>
      <c r="E1196" s="26"/>
    </row>
    <row r="1197" spans="1:5" ht="14.4" x14ac:dyDescent="0.3">
      <c r="A1197"/>
      <c r="B1197"/>
      <c r="C1197"/>
      <c r="D1197"/>
      <c r="E1197" s="26"/>
    </row>
    <row r="1198" spans="1:5" ht="14.4" x14ac:dyDescent="0.3">
      <c r="A1198"/>
      <c r="B1198"/>
      <c r="C1198"/>
      <c r="D1198"/>
      <c r="E1198" s="26"/>
    </row>
    <row r="1199" spans="1:5" ht="14.4" x14ac:dyDescent="0.3">
      <c r="A1199"/>
      <c r="B1199"/>
      <c r="C1199"/>
      <c r="D1199"/>
      <c r="E1199" s="26"/>
    </row>
    <row r="1200" spans="1:5" ht="14.4" x14ac:dyDescent="0.3">
      <c r="A1200"/>
      <c r="B1200"/>
      <c r="C1200"/>
      <c r="D1200"/>
      <c r="E1200" s="26"/>
    </row>
    <row r="1201" spans="1:5" ht="14.4" x14ac:dyDescent="0.3">
      <c r="A1201"/>
      <c r="B1201"/>
      <c r="C1201"/>
      <c r="D1201"/>
      <c r="E1201" s="26"/>
    </row>
    <row r="1202" spans="1:5" ht="14.4" x14ac:dyDescent="0.3">
      <c r="A1202"/>
      <c r="B1202"/>
      <c r="C1202"/>
      <c r="D1202"/>
      <c r="E1202" s="26"/>
    </row>
    <row r="1203" spans="1:5" ht="14.4" x14ac:dyDescent="0.3">
      <c r="A1203"/>
      <c r="B1203"/>
      <c r="C1203"/>
      <c r="D1203"/>
      <c r="E1203" s="26"/>
    </row>
    <row r="1204" spans="1:5" ht="14.4" x14ac:dyDescent="0.3">
      <c r="A1204"/>
      <c r="B1204"/>
      <c r="C1204"/>
      <c r="D1204"/>
      <c r="E1204" s="26"/>
    </row>
    <row r="1205" spans="1:5" ht="14.4" x14ac:dyDescent="0.3">
      <c r="A1205"/>
      <c r="B1205"/>
      <c r="C1205"/>
      <c r="D1205"/>
      <c r="E1205" s="26"/>
    </row>
    <row r="1206" spans="1:5" ht="14.4" x14ac:dyDescent="0.3">
      <c r="A1206"/>
      <c r="B1206"/>
      <c r="C1206"/>
      <c r="D1206"/>
      <c r="E1206" s="26"/>
    </row>
    <row r="1207" spans="1:5" ht="14.4" x14ac:dyDescent="0.3">
      <c r="A1207"/>
      <c r="B1207"/>
      <c r="C1207"/>
      <c r="D1207"/>
      <c r="E1207" s="26"/>
    </row>
    <row r="1208" spans="1:5" ht="14.4" x14ac:dyDescent="0.3">
      <c r="A1208"/>
      <c r="B1208"/>
      <c r="C1208"/>
      <c r="D1208"/>
      <c r="E1208" s="26"/>
    </row>
    <row r="1209" spans="1:5" ht="14.4" x14ac:dyDescent="0.3">
      <c r="A1209"/>
      <c r="B1209"/>
      <c r="C1209"/>
      <c r="D1209"/>
      <c r="E1209" s="26"/>
    </row>
    <row r="1210" spans="1:5" ht="14.4" x14ac:dyDescent="0.3">
      <c r="A1210"/>
      <c r="B1210"/>
      <c r="C1210"/>
      <c r="D1210"/>
      <c r="E1210" s="26"/>
    </row>
    <row r="1211" spans="1:5" ht="14.4" x14ac:dyDescent="0.3">
      <c r="A1211"/>
      <c r="B1211"/>
      <c r="C1211"/>
      <c r="D1211"/>
      <c r="E1211" s="26"/>
    </row>
    <row r="1212" spans="1:5" ht="14.4" x14ac:dyDescent="0.3">
      <c r="A1212"/>
      <c r="B1212"/>
      <c r="C1212"/>
      <c r="D1212"/>
      <c r="E1212" s="26"/>
    </row>
    <row r="1213" spans="1:5" ht="14.4" x14ac:dyDescent="0.3">
      <c r="A1213"/>
      <c r="B1213"/>
      <c r="C1213"/>
      <c r="D1213"/>
      <c r="E1213" s="26"/>
    </row>
    <row r="1214" spans="1:5" ht="14.4" x14ac:dyDescent="0.3">
      <c r="A1214"/>
      <c r="B1214"/>
      <c r="C1214"/>
      <c r="D1214"/>
      <c r="E1214" s="26"/>
    </row>
    <row r="1215" spans="1:5" ht="14.4" x14ac:dyDescent="0.3">
      <c r="A1215"/>
      <c r="B1215"/>
      <c r="C1215"/>
      <c r="D1215"/>
      <c r="E1215" s="26"/>
    </row>
    <row r="1216" spans="1:5" ht="14.4" x14ac:dyDescent="0.3">
      <c r="A1216"/>
      <c r="B1216"/>
      <c r="C1216"/>
      <c r="D1216"/>
      <c r="E1216" s="26"/>
    </row>
    <row r="1217" spans="1:5" ht="14.4" x14ac:dyDescent="0.3">
      <c r="A1217"/>
      <c r="B1217"/>
      <c r="C1217"/>
      <c r="D1217"/>
      <c r="E1217" s="26"/>
    </row>
    <row r="1218" spans="1:5" ht="14.4" x14ac:dyDescent="0.3">
      <c r="A1218"/>
      <c r="B1218"/>
      <c r="C1218"/>
      <c r="D1218"/>
      <c r="E1218" s="26"/>
    </row>
    <row r="1219" spans="1:5" ht="14.4" x14ac:dyDescent="0.3">
      <c r="A1219"/>
      <c r="B1219"/>
      <c r="C1219"/>
      <c r="D1219"/>
      <c r="E1219" s="26"/>
    </row>
    <row r="1220" spans="1:5" ht="14.4" x14ac:dyDescent="0.3">
      <c r="A1220"/>
      <c r="B1220"/>
      <c r="C1220"/>
      <c r="D1220"/>
      <c r="E1220" s="26"/>
    </row>
    <row r="1221" spans="1:5" ht="14.4" x14ac:dyDescent="0.3">
      <c r="A1221"/>
      <c r="B1221"/>
      <c r="C1221"/>
      <c r="D1221"/>
      <c r="E1221" s="26"/>
    </row>
    <row r="1222" spans="1:5" ht="14.4" x14ac:dyDescent="0.3">
      <c r="A1222"/>
      <c r="B1222"/>
      <c r="C1222"/>
      <c r="D1222"/>
      <c r="E1222" s="26"/>
    </row>
    <row r="1223" spans="1:5" ht="14.4" x14ac:dyDescent="0.3">
      <c r="A1223"/>
      <c r="B1223"/>
      <c r="C1223"/>
      <c r="D1223"/>
      <c r="E1223" s="26"/>
    </row>
    <row r="1224" spans="1:5" ht="14.4" x14ac:dyDescent="0.3">
      <c r="A1224"/>
      <c r="B1224"/>
      <c r="C1224"/>
      <c r="D1224"/>
      <c r="E1224" s="26"/>
    </row>
    <row r="1225" spans="1:5" ht="14.4" x14ac:dyDescent="0.3">
      <c r="A1225"/>
      <c r="B1225"/>
      <c r="C1225"/>
      <c r="D1225"/>
      <c r="E1225" s="26"/>
    </row>
    <row r="1226" spans="1:5" ht="14.4" x14ac:dyDescent="0.3">
      <c r="A1226"/>
      <c r="B1226"/>
      <c r="C1226"/>
      <c r="D1226"/>
      <c r="E1226" s="26"/>
    </row>
    <row r="1227" spans="1:5" ht="14.4" x14ac:dyDescent="0.3">
      <c r="A1227"/>
      <c r="B1227"/>
      <c r="C1227"/>
      <c r="D1227"/>
      <c r="E1227" s="26"/>
    </row>
    <row r="1228" spans="1:5" ht="14.4" x14ac:dyDescent="0.3">
      <c r="A1228"/>
      <c r="B1228"/>
      <c r="C1228"/>
      <c r="D1228"/>
      <c r="E1228" s="26"/>
    </row>
    <row r="1229" spans="1:5" ht="14.4" x14ac:dyDescent="0.3">
      <c r="A1229"/>
      <c r="B1229"/>
      <c r="C1229"/>
      <c r="D1229"/>
      <c r="E1229" s="26"/>
    </row>
    <row r="1230" spans="1:5" ht="14.4" x14ac:dyDescent="0.3">
      <c r="A1230"/>
      <c r="B1230"/>
      <c r="C1230"/>
      <c r="D1230"/>
      <c r="E1230" s="26"/>
    </row>
    <row r="1231" spans="1:5" ht="14.4" x14ac:dyDescent="0.3">
      <c r="A1231"/>
      <c r="B1231"/>
      <c r="C1231"/>
      <c r="D1231"/>
      <c r="E1231" s="26"/>
    </row>
    <row r="1232" spans="1:5" ht="14.4" x14ac:dyDescent="0.3">
      <c r="A1232"/>
      <c r="B1232"/>
      <c r="C1232"/>
      <c r="D1232"/>
      <c r="E1232" s="26"/>
    </row>
    <row r="1233" spans="1:5" ht="14.4" x14ac:dyDescent="0.3">
      <c r="A1233"/>
      <c r="B1233"/>
      <c r="C1233"/>
      <c r="D1233"/>
      <c r="E1233" s="26"/>
    </row>
    <row r="1234" spans="1:5" ht="14.4" x14ac:dyDescent="0.3">
      <c r="A1234"/>
      <c r="B1234"/>
      <c r="C1234"/>
      <c r="D1234"/>
      <c r="E1234" s="26"/>
    </row>
    <row r="1235" spans="1:5" ht="14.4" x14ac:dyDescent="0.3">
      <c r="A1235"/>
      <c r="B1235"/>
      <c r="C1235"/>
      <c r="D1235"/>
      <c r="E1235" s="26"/>
    </row>
    <row r="1236" spans="1:5" ht="14.4" x14ac:dyDescent="0.3">
      <c r="A1236"/>
      <c r="B1236"/>
      <c r="C1236"/>
      <c r="D1236"/>
      <c r="E1236" s="26"/>
    </row>
    <row r="1237" spans="1:5" ht="14.4" x14ac:dyDescent="0.3">
      <c r="A1237"/>
      <c r="B1237"/>
      <c r="C1237"/>
      <c r="D1237"/>
      <c r="E1237" s="26"/>
    </row>
    <row r="1238" spans="1:5" ht="14.4" x14ac:dyDescent="0.3">
      <c r="A1238"/>
      <c r="B1238"/>
      <c r="C1238"/>
      <c r="D1238"/>
      <c r="E1238" s="26"/>
    </row>
    <row r="1239" spans="1:5" ht="14.4" x14ac:dyDescent="0.3">
      <c r="A1239"/>
      <c r="B1239"/>
      <c r="C1239"/>
      <c r="D1239"/>
      <c r="E1239" s="26"/>
    </row>
    <row r="1240" spans="1:5" ht="14.4" x14ac:dyDescent="0.3">
      <c r="A1240"/>
      <c r="B1240"/>
      <c r="C1240"/>
      <c r="D1240"/>
      <c r="E1240" s="26"/>
    </row>
    <row r="1241" spans="1:5" ht="14.4" x14ac:dyDescent="0.3">
      <c r="A1241"/>
      <c r="B1241"/>
      <c r="C1241"/>
      <c r="D1241"/>
      <c r="E1241" s="26"/>
    </row>
    <row r="1242" spans="1:5" ht="14.4" x14ac:dyDescent="0.3">
      <c r="A1242"/>
      <c r="B1242"/>
      <c r="C1242"/>
      <c r="D1242"/>
      <c r="E1242" s="26"/>
    </row>
    <row r="1243" spans="1:5" ht="14.4" x14ac:dyDescent="0.3">
      <c r="A1243"/>
      <c r="B1243"/>
      <c r="C1243"/>
      <c r="D1243"/>
      <c r="E1243" s="26"/>
    </row>
    <row r="1244" spans="1:5" ht="14.4" x14ac:dyDescent="0.3">
      <c r="A1244"/>
      <c r="B1244"/>
      <c r="C1244"/>
      <c r="D1244"/>
      <c r="E1244" s="26"/>
    </row>
    <row r="1245" spans="1:5" ht="14.4" x14ac:dyDescent="0.3">
      <c r="A1245"/>
      <c r="B1245"/>
      <c r="C1245"/>
      <c r="D1245"/>
      <c r="E1245" s="26"/>
    </row>
    <row r="1246" spans="1:5" ht="14.4" x14ac:dyDescent="0.3">
      <c r="A1246"/>
      <c r="B1246"/>
      <c r="C1246"/>
      <c r="D1246"/>
      <c r="E1246" s="26"/>
    </row>
    <row r="1247" spans="1:5" ht="14.4" x14ac:dyDescent="0.3">
      <c r="A1247"/>
      <c r="B1247"/>
      <c r="C1247"/>
      <c r="D1247"/>
      <c r="E1247" s="26"/>
    </row>
    <row r="1248" spans="1:5" ht="14.4" x14ac:dyDescent="0.3">
      <c r="A1248"/>
      <c r="B1248"/>
      <c r="C1248"/>
      <c r="D1248"/>
      <c r="E1248" s="26"/>
    </row>
    <row r="1249" spans="1:5" ht="14.4" x14ac:dyDescent="0.3">
      <c r="A1249"/>
      <c r="B1249"/>
      <c r="C1249"/>
      <c r="D1249"/>
      <c r="E1249" s="26"/>
    </row>
    <row r="1250" spans="1:5" ht="14.4" x14ac:dyDescent="0.3">
      <c r="A1250"/>
      <c r="B1250"/>
      <c r="C1250"/>
      <c r="D1250"/>
      <c r="E1250" s="26"/>
    </row>
    <row r="1251" spans="1:5" ht="14.4" x14ac:dyDescent="0.3">
      <c r="A1251"/>
      <c r="B1251"/>
      <c r="C1251"/>
      <c r="D1251"/>
      <c r="E1251" s="26"/>
    </row>
    <row r="1252" spans="1:5" ht="14.4" x14ac:dyDescent="0.3">
      <c r="A1252"/>
      <c r="B1252"/>
      <c r="C1252"/>
      <c r="D1252"/>
      <c r="E1252" s="26"/>
    </row>
    <row r="1253" spans="1:5" ht="14.4" x14ac:dyDescent="0.3">
      <c r="A1253"/>
      <c r="B1253"/>
      <c r="C1253"/>
      <c r="D1253"/>
      <c r="E1253" s="26"/>
    </row>
    <row r="1254" spans="1:5" ht="14.4" x14ac:dyDescent="0.3">
      <c r="A1254"/>
      <c r="B1254"/>
      <c r="C1254"/>
      <c r="D1254"/>
      <c r="E1254" s="26"/>
    </row>
    <row r="1255" spans="1:5" ht="14.4" x14ac:dyDescent="0.3">
      <c r="A1255"/>
      <c r="B1255"/>
      <c r="C1255"/>
      <c r="D1255"/>
      <c r="E1255" s="26"/>
    </row>
    <row r="1256" spans="1:5" ht="14.4" x14ac:dyDescent="0.3">
      <c r="A1256"/>
      <c r="B1256"/>
      <c r="C1256"/>
      <c r="D1256"/>
      <c r="E1256" s="26"/>
    </row>
    <row r="1257" spans="1:5" ht="14.4" x14ac:dyDescent="0.3">
      <c r="A1257"/>
      <c r="B1257"/>
      <c r="C1257"/>
      <c r="D1257"/>
      <c r="E1257" s="26"/>
    </row>
    <row r="1258" spans="1:5" ht="14.4" x14ac:dyDescent="0.3">
      <c r="A1258"/>
      <c r="B1258"/>
      <c r="C1258"/>
      <c r="D1258"/>
      <c r="E1258" s="26"/>
    </row>
    <row r="1259" spans="1:5" ht="14.4" x14ac:dyDescent="0.3">
      <c r="A1259"/>
      <c r="B1259"/>
      <c r="C1259"/>
      <c r="D1259"/>
      <c r="E1259" s="26"/>
    </row>
    <row r="1260" spans="1:5" ht="14.4" x14ac:dyDescent="0.3">
      <c r="A1260"/>
      <c r="B1260"/>
      <c r="C1260"/>
      <c r="D1260"/>
      <c r="E1260" s="26"/>
    </row>
    <row r="1261" spans="1:5" ht="14.4" x14ac:dyDescent="0.3">
      <c r="A1261"/>
      <c r="B1261"/>
      <c r="C1261"/>
      <c r="D1261"/>
      <c r="E1261" s="26"/>
    </row>
    <row r="1262" spans="1:5" ht="14.4" x14ac:dyDescent="0.3">
      <c r="A1262"/>
      <c r="B1262"/>
      <c r="C1262"/>
      <c r="D1262"/>
      <c r="E1262" s="26"/>
    </row>
    <row r="1263" spans="1:5" ht="14.4" x14ac:dyDescent="0.3">
      <c r="A1263"/>
      <c r="B1263"/>
      <c r="C1263"/>
      <c r="D1263"/>
      <c r="E1263" s="26"/>
    </row>
    <row r="1264" spans="1:5" ht="14.4" x14ac:dyDescent="0.3">
      <c r="A1264"/>
      <c r="B1264"/>
      <c r="C1264"/>
      <c r="D1264"/>
      <c r="E1264" s="26"/>
    </row>
    <row r="1265" spans="1:5" ht="14.4" x14ac:dyDescent="0.3">
      <c r="A1265"/>
      <c r="B1265"/>
      <c r="C1265"/>
      <c r="D1265"/>
      <c r="E1265" s="26"/>
    </row>
    <row r="1266" spans="1:5" ht="14.4" x14ac:dyDescent="0.3">
      <c r="A1266"/>
      <c r="B1266"/>
      <c r="C1266"/>
      <c r="D1266"/>
      <c r="E1266" s="26"/>
    </row>
    <row r="1267" spans="1:5" ht="14.4" x14ac:dyDescent="0.3">
      <c r="A1267"/>
      <c r="B1267"/>
      <c r="C1267"/>
      <c r="D1267"/>
      <c r="E1267" s="26"/>
    </row>
    <row r="1268" spans="1:5" ht="14.4" x14ac:dyDescent="0.3">
      <c r="A1268"/>
      <c r="B1268"/>
      <c r="C1268"/>
      <c r="D1268"/>
      <c r="E1268" s="26"/>
    </row>
    <row r="1269" spans="1:5" ht="14.4" x14ac:dyDescent="0.3">
      <c r="A1269"/>
      <c r="B1269"/>
      <c r="C1269"/>
      <c r="D1269"/>
      <c r="E1269" s="26"/>
    </row>
    <row r="1270" spans="1:5" ht="14.4" x14ac:dyDescent="0.3">
      <c r="A1270"/>
      <c r="B1270"/>
      <c r="C1270"/>
      <c r="D1270"/>
      <c r="E1270" s="26"/>
    </row>
    <row r="1271" spans="1:5" ht="14.4" x14ac:dyDescent="0.3">
      <c r="A1271"/>
      <c r="B1271"/>
      <c r="C1271"/>
      <c r="D1271"/>
      <c r="E1271" s="26"/>
    </row>
    <row r="1272" spans="1:5" ht="14.4" x14ac:dyDescent="0.3">
      <c r="A1272"/>
      <c r="B1272"/>
      <c r="C1272"/>
      <c r="D1272"/>
      <c r="E1272" s="26"/>
    </row>
    <row r="1273" spans="1:5" ht="14.4" x14ac:dyDescent="0.3">
      <c r="A1273"/>
      <c r="B1273"/>
      <c r="C1273"/>
      <c r="D1273"/>
      <c r="E1273" s="26"/>
    </row>
    <row r="1274" spans="1:5" ht="14.4" x14ac:dyDescent="0.3">
      <c r="A1274"/>
      <c r="B1274"/>
      <c r="C1274"/>
      <c r="D1274"/>
      <c r="E1274" s="26"/>
    </row>
    <row r="1275" spans="1:5" ht="14.4" x14ac:dyDescent="0.3">
      <c r="A1275"/>
      <c r="B1275"/>
      <c r="C1275"/>
      <c r="D1275"/>
      <c r="E1275" s="26"/>
    </row>
    <row r="1276" spans="1:5" ht="14.4" x14ac:dyDescent="0.3">
      <c r="A1276"/>
      <c r="B1276"/>
      <c r="C1276"/>
      <c r="D1276"/>
      <c r="E1276" s="26"/>
    </row>
    <row r="1277" spans="1:5" ht="14.4" x14ac:dyDescent="0.3">
      <c r="A1277"/>
      <c r="B1277"/>
      <c r="C1277"/>
      <c r="D1277"/>
      <c r="E1277" s="26"/>
    </row>
    <row r="1278" spans="1:5" ht="14.4" x14ac:dyDescent="0.3">
      <c r="A1278"/>
      <c r="B1278"/>
      <c r="C1278"/>
      <c r="D1278"/>
      <c r="E1278" s="26"/>
    </row>
    <row r="1279" spans="1:5" ht="14.4" x14ac:dyDescent="0.3">
      <c r="A1279"/>
      <c r="B1279"/>
      <c r="C1279"/>
      <c r="D1279"/>
      <c r="E1279" s="26"/>
    </row>
    <row r="1280" spans="1:5" ht="14.4" x14ac:dyDescent="0.3">
      <c r="A1280"/>
      <c r="B1280"/>
      <c r="C1280"/>
      <c r="D1280"/>
      <c r="E1280" s="26"/>
    </row>
    <row r="1281" spans="1:5" ht="14.4" x14ac:dyDescent="0.3">
      <c r="A1281"/>
      <c r="B1281"/>
      <c r="C1281"/>
      <c r="D1281"/>
      <c r="E1281" s="26"/>
    </row>
    <row r="1282" spans="1:5" ht="14.4" x14ac:dyDescent="0.3">
      <c r="A1282"/>
      <c r="B1282"/>
      <c r="C1282"/>
      <c r="D1282"/>
      <c r="E1282" s="26"/>
    </row>
    <row r="1283" spans="1:5" ht="14.4" x14ac:dyDescent="0.3">
      <c r="A1283"/>
      <c r="B1283"/>
      <c r="C1283"/>
      <c r="D1283"/>
      <c r="E1283" s="26"/>
    </row>
    <row r="1284" spans="1:5" ht="14.4" x14ac:dyDescent="0.3">
      <c r="A1284"/>
      <c r="B1284"/>
      <c r="C1284"/>
      <c r="D1284"/>
      <c r="E1284" s="26"/>
    </row>
    <row r="1285" spans="1:5" ht="14.4" x14ac:dyDescent="0.3">
      <c r="A1285"/>
      <c r="B1285"/>
      <c r="C1285"/>
      <c r="D1285"/>
      <c r="E1285" s="26"/>
    </row>
    <row r="1286" spans="1:5" ht="14.4" x14ac:dyDescent="0.3">
      <c r="A1286"/>
      <c r="B1286"/>
      <c r="C1286"/>
      <c r="D1286"/>
      <c r="E1286" s="26"/>
    </row>
    <row r="1287" spans="1:5" ht="14.4" x14ac:dyDescent="0.3">
      <c r="A1287"/>
      <c r="B1287"/>
      <c r="C1287"/>
      <c r="D1287"/>
      <c r="E1287" s="26"/>
    </row>
    <row r="1288" spans="1:5" ht="14.4" x14ac:dyDescent="0.3">
      <c r="A1288"/>
      <c r="B1288"/>
      <c r="C1288"/>
      <c r="D1288"/>
      <c r="E1288" s="26"/>
    </row>
    <row r="1289" spans="1:5" ht="14.4" x14ac:dyDescent="0.3">
      <c r="A1289"/>
      <c r="B1289"/>
      <c r="C1289"/>
      <c r="D1289"/>
      <c r="E1289" s="26"/>
    </row>
    <row r="1290" spans="1:5" ht="14.4" x14ac:dyDescent="0.3">
      <c r="A1290"/>
      <c r="B1290"/>
      <c r="C1290"/>
      <c r="D1290"/>
      <c r="E1290" s="26"/>
    </row>
    <row r="1291" spans="1:5" ht="14.4" x14ac:dyDescent="0.3">
      <c r="A1291"/>
      <c r="B1291"/>
      <c r="C1291"/>
      <c r="D1291"/>
      <c r="E1291" s="26"/>
    </row>
    <row r="1292" spans="1:5" ht="14.4" x14ac:dyDescent="0.3">
      <c r="A1292"/>
      <c r="B1292"/>
      <c r="C1292"/>
      <c r="D1292"/>
      <c r="E1292" s="26"/>
    </row>
    <row r="1293" spans="1:5" ht="14.4" x14ac:dyDescent="0.3">
      <c r="A1293"/>
      <c r="B1293"/>
      <c r="C1293"/>
      <c r="D1293"/>
      <c r="E1293" s="26"/>
    </row>
    <row r="1294" spans="1:5" ht="14.4" x14ac:dyDescent="0.3">
      <c r="A1294"/>
      <c r="B1294"/>
      <c r="C1294"/>
      <c r="D1294"/>
      <c r="E1294" s="26"/>
    </row>
    <row r="1295" spans="1:5" ht="14.4" x14ac:dyDescent="0.3">
      <c r="A1295"/>
      <c r="B1295"/>
      <c r="C1295"/>
      <c r="D1295"/>
      <c r="E1295" s="26"/>
    </row>
    <row r="1296" spans="1:5" ht="14.4" x14ac:dyDescent="0.3">
      <c r="A1296"/>
      <c r="B1296"/>
      <c r="C1296"/>
      <c r="D1296"/>
      <c r="E1296" s="26"/>
    </row>
    <row r="1297" spans="1:5" ht="14.4" x14ac:dyDescent="0.3">
      <c r="A1297"/>
      <c r="B1297"/>
      <c r="C1297"/>
      <c r="D1297"/>
      <c r="E1297" s="26"/>
    </row>
    <row r="1298" spans="1:5" ht="14.4" x14ac:dyDescent="0.3">
      <c r="A1298"/>
      <c r="B1298"/>
      <c r="C1298"/>
      <c r="D1298"/>
      <c r="E1298" s="26"/>
    </row>
    <row r="1299" spans="1:5" ht="14.4" x14ac:dyDescent="0.3">
      <c r="A1299"/>
      <c r="B1299"/>
      <c r="C1299"/>
      <c r="D1299"/>
      <c r="E1299" s="26"/>
    </row>
    <row r="1300" spans="1:5" ht="14.4" x14ac:dyDescent="0.3">
      <c r="A1300"/>
      <c r="B1300"/>
      <c r="C1300"/>
      <c r="D1300"/>
      <c r="E1300" s="26"/>
    </row>
    <row r="1301" spans="1:5" ht="14.4" x14ac:dyDescent="0.3">
      <c r="A1301"/>
      <c r="B1301"/>
      <c r="C1301"/>
      <c r="D1301"/>
      <c r="E1301" s="26"/>
    </row>
    <row r="1302" spans="1:5" ht="14.4" x14ac:dyDescent="0.3">
      <c r="A1302"/>
      <c r="B1302"/>
      <c r="C1302"/>
      <c r="D1302"/>
      <c r="E1302" s="26"/>
    </row>
    <row r="1303" spans="1:5" ht="14.4" x14ac:dyDescent="0.3">
      <c r="A1303"/>
      <c r="B1303"/>
      <c r="C1303"/>
      <c r="D1303"/>
      <c r="E1303" s="26"/>
    </row>
    <row r="1304" spans="1:5" ht="14.4" x14ac:dyDescent="0.3">
      <c r="A1304"/>
      <c r="B1304"/>
      <c r="C1304"/>
      <c r="D1304"/>
      <c r="E1304" s="26"/>
    </row>
    <row r="1305" spans="1:5" ht="14.4" x14ac:dyDescent="0.3">
      <c r="A1305"/>
      <c r="B1305"/>
      <c r="C1305"/>
      <c r="D1305"/>
      <c r="E1305" s="26"/>
    </row>
    <row r="1306" spans="1:5" ht="14.4" x14ac:dyDescent="0.3">
      <c r="A1306"/>
      <c r="B1306"/>
      <c r="C1306"/>
      <c r="D1306"/>
      <c r="E1306" s="26"/>
    </row>
    <row r="1307" spans="1:5" ht="14.4" x14ac:dyDescent="0.3">
      <c r="A1307"/>
      <c r="B1307"/>
      <c r="C1307"/>
      <c r="D1307"/>
      <c r="E1307" s="26"/>
    </row>
    <row r="1308" spans="1:5" ht="14.4" x14ac:dyDescent="0.3">
      <c r="A1308"/>
      <c r="B1308"/>
      <c r="C1308"/>
      <c r="D1308"/>
      <c r="E1308" s="26"/>
    </row>
    <row r="1309" spans="1:5" ht="14.4" x14ac:dyDescent="0.3">
      <c r="A1309"/>
      <c r="B1309"/>
      <c r="C1309"/>
      <c r="D1309"/>
      <c r="E1309" s="26"/>
    </row>
    <row r="1310" spans="1:5" ht="14.4" x14ac:dyDescent="0.3">
      <c r="A1310"/>
      <c r="B1310"/>
      <c r="C1310"/>
      <c r="D1310"/>
      <c r="E1310" s="26"/>
    </row>
    <row r="1311" spans="1:5" ht="14.4" x14ac:dyDescent="0.3">
      <c r="A1311"/>
      <c r="B1311"/>
      <c r="C1311"/>
      <c r="D1311"/>
      <c r="E1311" s="26"/>
    </row>
    <row r="1312" spans="1:5" ht="14.4" x14ac:dyDescent="0.3">
      <c r="A1312"/>
      <c r="B1312"/>
      <c r="C1312"/>
      <c r="D1312"/>
      <c r="E1312" s="26"/>
    </row>
    <row r="1313" spans="1:5" ht="14.4" x14ac:dyDescent="0.3">
      <c r="A1313"/>
      <c r="B1313"/>
      <c r="C1313"/>
      <c r="D1313"/>
      <c r="E1313" s="26"/>
    </row>
    <row r="1314" spans="1:5" ht="14.4" x14ac:dyDescent="0.3">
      <c r="A1314"/>
      <c r="B1314"/>
      <c r="C1314"/>
      <c r="D1314"/>
      <c r="E1314" s="26"/>
    </row>
    <row r="1315" spans="1:5" ht="14.4" x14ac:dyDescent="0.3">
      <c r="A1315"/>
      <c r="B1315"/>
      <c r="C1315"/>
      <c r="D1315"/>
      <c r="E1315" s="26"/>
    </row>
    <row r="1316" spans="1:5" ht="14.4" x14ac:dyDescent="0.3">
      <c r="A1316"/>
      <c r="B1316"/>
      <c r="C1316"/>
      <c r="D1316"/>
      <c r="E1316" s="26"/>
    </row>
    <row r="1317" spans="1:5" ht="14.4" x14ac:dyDescent="0.3">
      <c r="A1317"/>
      <c r="B1317"/>
      <c r="C1317"/>
      <c r="D1317"/>
      <c r="E1317" s="26"/>
    </row>
    <row r="1318" spans="1:5" ht="14.4" x14ac:dyDescent="0.3">
      <c r="A1318"/>
      <c r="B1318"/>
      <c r="C1318"/>
      <c r="D1318"/>
      <c r="E1318" s="26"/>
    </row>
    <row r="1319" spans="1:5" ht="14.4" x14ac:dyDescent="0.3">
      <c r="A1319"/>
      <c r="B1319"/>
      <c r="C1319"/>
      <c r="D1319"/>
      <c r="E1319" s="26"/>
    </row>
    <row r="1320" spans="1:5" ht="14.4" x14ac:dyDescent="0.3">
      <c r="A1320"/>
      <c r="B1320"/>
      <c r="C1320"/>
      <c r="D1320"/>
      <c r="E1320" s="26"/>
    </row>
    <row r="1321" spans="1:5" ht="14.4" x14ac:dyDescent="0.3">
      <c r="A1321"/>
      <c r="B1321"/>
      <c r="C1321"/>
      <c r="D1321"/>
      <c r="E1321" s="26"/>
    </row>
    <row r="1322" spans="1:5" ht="14.4" x14ac:dyDescent="0.3">
      <c r="A1322"/>
      <c r="B1322"/>
      <c r="C1322"/>
      <c r="D1322"/>
      <c r="E1322" s="26"/>
    </row>
    <row r="1323" spans="1:5" ht="14.4" x14ac:dyDescent="0.3">
      <c r="A1323"/>
      <c r="B1323"/>
      <c r="C1323"/>
      <c r="D1323"/>
      <c r="E1323" s="26"/>
    </row>
    <row r="1324" spans="1:5" ht="14.4" x14ac:dyDescent="0.3">
      <c r="A1324"/>
      <c r="B1324"/>
      <c r="C1324"/>
      <c r="D1324"/>
      <c r="E1324" s="26"/>
    </row>
    <row r="1325" spans="1:5" ht="14.4" x14ac:dyDescent="0.3">
      <c r="A1325"/>
      <c r="B1325"/>
      <c r="C1325"/>
      <c r="D1325"/>
      <c r="E1325" s="26"/>
    </row>
    <row r="1326" spans="1:5" ht="14.4" x14ac:dyDescent="0.3">
      <c r="A1326"/>
      <c r="B1326"/>
      <c r="C1326"/>
      <c r="D1326"/>
      <c r="E1326" s="26"/>
    </row>
    <row r="1327" spans="1:5" ht="14.4" x14ac:dyDescent="0.3">
      <c r="A1327"/>
      <c r="B1327"/>
      <c r="C1327"/>
      <c r="D1327"/>
      <c r="E1327" s="26"/>
    </row>
    <row r="1328" spans="1:5" ht="14.4" x14ac:dyDescent="0.3">
      <c r="A1328"/>
      <c r="B1328"/>
      <c r="C1328"/>
      <c r="D1328"/>
      <c r="E1328" s="26"/>
    </row>
    <row r="1329" spans="1:5" ht="14.4" x14ac:dyDescent="0.3">
      <c r="A1329"/>
      <c r="B1329"/>
      <c r="C1329"/>
      <c r="D1329"/>
      <c r="E1329" s="26"/>
    </row>
    <row r="1330" spans="1:5" ht="14.4" x14ac:dyDescent="0.3">
      <c r="A1330"/>
      <c r="B1330"/>
      <c r="C1330"/>
      <c r="D1330"/>
      <c r="E1330" s="26"/>
    </row>
    <row r="1331" spans="1:5" ht="14.4" x14ac:dyDescent="0.3">
      <c r="A1331"/>
      <c r="B1331"/>
      <c r="C1331"/>
      <c r="D1331"/>
      <c r="E1331" s="26"/>
    </row>
    <row r="1332" spans="1:5" ht="14.4" x14ac:dyDescent="0.3">
      <c r="A1332"/>
      <c r="B1332"/>
      <c r="C1332"/>
      <c r="D1332"/>
      <c r="E1332" s="26"/>
    </row>
    <row r="1333" spans="1:5" ht="14.4" x14ac:dyDescent="0.3">
      <c r="A1333"/>
      <c r="B1333"/>
      <c r="C1333"/>
      <c r="D1333"/>
      <c r="E1333" s="26"/>
    </row>
    <row r="1334" spans="1:5" ht="14.4" x14ac:dyDescent="0.3">
      <c r="A1334"/>
      <c r="B1334"/>
      <c r="C1334"/>
      <c r="D1334"/>
      <c r="E1334" s="26"/>
    </row>
    <row r="1335" spans="1:5" ht="14.4" x14ac:dyDescent="0.3">
      <c r="A1335"/>
      <c r="B1335"/>
      <c r="C1335"/>
      <c r="D1335"/>
      <c r="E1335" s="26"/>
    </row>
    <row r="1336" spans="1:5" ht="14.4" x14ac:dyDescent="0.3">
      <c r="A1336"/>
      <c r="B1336"/>
      <c r="C1336"/>
      <c r="D1336"/>
      <c r="E1336" s="26"/>
    </row>
    <row r="1337" spans="1:5" ht="14.4" x14ac:dyDescent="0.3">
      <c r="A1337"/>
      <c r="B1337"/>
      <c r="C1337"/>
      <c r="D1337"/>
      <c r="E1337" s="26"/>
    </row>
    <row r="1338" spans="1:5" ht="14.4" x14ac:dyDescent="0.3">
      <c r="A1338"/>
      <c r="B1338"/>
      <c r="C1338"/>
      <c r="D1338"/>
      <c r="E1338" s="26"/>
    </row>
    <row r="1339" spans="1:5" ht="14.4" x14ac:dyDescent="0.3">
      <c r="A1339"/>
      <c r="B1339"/>
      <c r="C1339"/>
      <c r="D1339"/>
      <c r="E1339" s="26"/>
    </row>
    <row r="1340" spans="1:5" ht="14.4" x14ac:dyDescent="0.3">
      <c r="A1340"/>
      <c r="B1340"/>
      <c r="C1340"/>
      <c r="D1340"/>
      <c r="E1340" s="26"/>
    </row>
    <row r="1341" spans="1:5" ht="14.4" x14ac:dyDescent="0.3">
      <c r="A1341"/>
      <c r="B1341"/>
      <c r="C1341"/>
      <c r="D1341"/>
      <c r="E1341" s="26"/>
    </row>
    <row r="1342" spans="1:5" ht="14.4" x14ac:dyDescent="0.3">
      <c r="A1342"/>
      <c r="B1342"/>
      <c r="C1342"/>
      <c r="D1342"/>
      <c r="E1342" s="26"/>
    </row>
    <row r="1343" spans="1:5" ht="14.4" x14ac:dyDescent="0.3">
      <c r="A1343"/>
      <c r="B1343"/>
      <c r="C1343"/>
      <c r="D1343"/>
      <c r="E1343" s="26"/>
    </row>
    <row r="1344" spans="1:5" ht="14.4" x14ac:dyDescent="0.3">
      <c r="A1344"/>
      <c r="B1344"/>
      <c r="C1344"/>
      <c r="D1344"/>
      <c r="E1344" s="26"/>
    </row>
    <row r="1345" spans="1:5" ht="14.4" x14ac:dyDescent="0.3">
      <c r="A1345"/>
      <c r="B1345"/>
      <c r="C1345"/>
      <c r="D1345"/>
      <c r="E1345" s="26"/>
    </row>
    <row r="1346" spans="1:5" ht="14.4" x14ac:dyDescent="0.3">
      <c r="A1346"/>
      <c r="B1346"/>
      <c r="C1346"/>
      <c r="D1346"/>
      <c r="E1346" s="26"/>
    </row>
    <row r="1347" spans="1:5" ht="14.4" x14ac:dyDescent="0.3">
      <c r="A1347"/>
      <c r="B1347"/>
      <c r="C1347"/>
      <c r="D1347"/>
      <c r="E1347" s="26"/>
    </row>
    <row r="1348" spans="1:5" ht="14.4" x14ac:dyDescent="0.3">
      <c r="A1348"/>
      <c r="B1348"/>
      <c r="C1348"/>
      <c r="D1348"/>
      <c r="E1348" s="26"/>
    </row>
    <row r="1349" spans="1:5" ht="14.4" x14ac:dyDescent="0.3">
      <c r="A1349"/>
      <c r="B1349"/>
      <c r="C1349"/>
      <c r="D1349"/>
      <c r="E1349" s="26"/>
    </row>
    <row r="1350" spans="1:5" ht="14.4" x14ac:dyDescent="0.3">
      <c r="A1350"/>
      <c r="B1350"/>
      <c r="C1350"/>
      <c r="D1350"/>
      <c r="E1350" s="26"/>
    </row>
    <row r="1351" spans="1:5" ht="14.4" x14ac:dyDescent="0.3">
      <c r="A1351"/>
      <c r="B1351"/>
      <c r="C1351"/>
      <c r="D1351"/>
      <c r="E1351" s="26"/>
    </row>
    <row r="1352" spans="1:5" ht="14.4" x14ac:dyDescent="0.3">
      <c r="A1352"/>
      <c r="B1352"/>
      <c r="C1352"/>
      <c r="D1352"/>
      <c r="E1352" s="26"/>
    </row>
    <row r="1353" spans="1:5" ht="14.4" x14ac:dyDescent="0.3">
      <c r="A1353"/>
      <c r="B1353"/>
      <c r="C1353"/>
      <c r="D1353"/>
      <c r="E1353" s="26"/>
    </row>
    <row r="1354" spans="1:5" ht="14.4" x14ac:dyDescent="0.3">
      <c r="A1354"/>
      <c r="B1354"/>
      <c r="C1354"/>
      <c r="D1354"/>
      <c r="E1354" s="26"/>
    </row>
    <row r="1355" spans="1:5" ht="14.4" x14ac:dyDescent="0.3">
      <c r="A1355"/>
      <c r="B1355"/>
      <c r="C1355"/>
      <c r="D1355"/>
      <c r="E1355" s="26"/>
    </row>
    <row r="1356" spans="1:5" ht="14.4" x14ac:dyDescent="0.3">
      <c r="A1356"/>
      <c r="B1356"/>
      <c r="C1356"/>
      <c r="D1356"/>
      <c r="E1356" s="26"/>
    </row>
    <row r="1357" spans="1:5" ht="14.4" x14ac:dyDescent="0.3">
      <c r="A1357"/>
      <c r="B1357"/>
      <c r="C1357"/>
      <c r="D1357"/>
      <c r="E1357" s="26"/>
    </row>
    <row r="1358" spans="1:5" ht="14.4" x14ac:dyDescent="0.3">
      <c r="A1358"/>
      <c r="B1358"/>
      <c r="C1358"/>
      <c r="D1358"/>
      <c r="E1358" s="26"/>
    </row>
    <row r="1359" spans="1:5" ht="14.4" x14ac:dyDescent="0.3">
      <c r="A1359"/>
      <c r="B1359"/>
      <c r="C1359"/>
      <c r="D1359"/>
      <c r="E1359" s="26"/>
    </row>
    <row r="1360" spans="1:5" ht="14.4" x14ac:dyDescent="0.3">
      <c r="A1360"/>
      <c r="B1360"/>
      <c r="C1360"/>
      <c r="D1360"/>
      <c r="E1360" s="26"/>
    </row>
    <row r="1361" spans="1:5" ht="14.4" x14ac:dyDescent="0.3">
      <c r="A1361"/>
      <c r="B1361"/>
      <c r="C1361"/>
      <c r="D1361"/>
      <c r="E1361" s="26"/>
    </row>
    <row r="1362" spans="1:5" ht="14.4" x14ac:dyDescent="0.3">
      <c r="A1362"/>
      <c r="B1362"/>
      <c r="C1362"/>
      <c r="D1362"/>
      <c r="E1362" s="26"/>
    </row>
    <row r="1363" spans="1:5" ht="14.4" x14ac:dyDescent="0.3">
      <c r="A1363"/>
      <c r="B1363"/>
      <c r="C1363"/>
      <c r="D1363"/>
      <c r="E1363" s="26"/>
    </row>
    <row r="1364" spans="1:5" ht="14.4" x14ac:dyDescent="0.3">
      <c r="A1364"/>
      <c r="B1364"/>
      <c r="C1364"/>
      <c r="D1364"/>
      <c r="E1364" s="26"/>
    </row>
    <row r="1365" spans="1:5" ht="14.4" x14ac:dyDescent="0.3">
      <c r="A1365"/>
      <c r="B1365"/>
      <c r="C1365"/>
      <c r="D1365"/>
      <c r="E1365" s="26"/>
    </row>
    <row r="1366" spans="1:5" ht="14.4" x14ac:dyDescent="0.3">
      <c r="A1366"/>
      <c r="B1366"/>
      <c r="C1366"/>
      <c r="D1366"/>
      <c r="E1366" s="26"/>
    </row>
    <row r="1367" spans="1:5" ht="14.4" x14ac:dyDescent="0.3">
      <c r="A1367"/>
      <c r="B1367"/>
      <c r="C1367"/>
      <c r="D1367"/>
      <c r="E1367" s="26"/>
    </row>
    <row r="1368" spans="1:5" ht="14.4" x14ac:dyDescent="0.3">
      <c r="A1368"/>
      <c r="B1368"/>
      <c r="C1368"/>
      <c r="D1368"/>
      <c r="E1368" s="26"/>
    </row>
    <row r="1369" spans="1:5" ht="14.4" x14ac:dyDescent="0.3">
      <c r="A1369"/>
      <c r="B1369"/>
      <c r="C1369"/>
      <c r="D1369"/>
      <c r="E1369" s="26"/>
    </row>
    <row r="1370" spans="1:5" ht="14.4" x14ac:dyDescent="0.3">
      <c r="A1370"/>
      <c r="B1370"/>
      <c r="C1370"/>
      <c r="D1370"/>
      <c r="E1370" s="26"/>
    </row>
    <row r="1371" spans="1:5" ht="14.4" x14ac:dyDescent="0.3">
      <c r="A1371"/>
      <c r="B1371"/>
      <c r="C1371"/>
      <c r="D1371"/>
      <c r="E1371" s="26"/>
    </row>
    <row r="1372" spans="1:5" ht="14.4" x14ac:dyDescent="0.3">
      <c r="A1372"/>
      <c r="B1372"/>
      <c r="C1372"/>
      <c r="D1372"/>
      <c r="E1372" s="26"/>
    </row>
    <row r="1373" spans="1:5" ht="14.4" x14ac:dyDescent="0.3">
      <c r="A1373"/>
      <c r="B1373"/>
      <c r="C1373"/>
      <c r="D1373"/>
      <c r="E1373" s="26"/>
    </row>
    <row r="1374" spans="1:5" ht="14.4" x14ac:dyDescent="0.3">
      <c r="A1374"/>
      <c r="B1374"/>
      <c r="C1374"/>
      <c r="D1374"/>
      <c r="E1374" s="26"/>
    </row>
    <row r="1375" spans="1:5" ht="14.4" x14ac:dyDescent="0.3">
      <c r="A1375"/>
      <c r="B1375"/>
      <c r="C1375"/>
      <c r="D1375"/>
      <c r="E1375" s="26"/>
    </row>
    <row r="1376" spans="1:5" ht="14.4" x14ac:dyDescent="0.3">
      <c r="A1376"/>
      <c r="B1376"/>
      <c r="C1376"/>
      <c r="D1376"/>
      <c r="E1376" s="26"/>
    </row>
    <row r="1377" spans="1:5" ht="14.4" x14ac:dyDescent="0.3">
      <c r="A1377"/>
      <c r="B1377"/>
      <c r="C1377"/>
      <c r="D1377"/>
      <c r="E1377" s="26"/>
    </row>
    <row r="1378" spans="1:5" ht="14.4" x14ac:dyDescent="0.3">
      <c r="A1378"/>
      <c r="B1378"/>
      <c r="C1378"/>
      <c r="D1378"/>
      <c r="E1378" s="26"/>
    </row>
    <row r="1379" spans="1:5" ht="14.4" x14ac:dyDescent="0.3">
      <c r="A1379"/>
      <c r="B1379"/>
      <c r="C1379"/>
      <c r="D1379"/>
      <c r="E1379" s="26"/>
    </row>
    <row r="1380" spans="1:5" ht="14.4" x14ac:dyDescent="0.3">
      <c r="A1380"/>
      <c r="B1380"/>
      <c r="C1380"/>
      <c r="D1380"/>
      <c r="E1380" s="26"/>
    </row>
    <row r="1381" spans="1:5" ht="14.4" x14ac:dyDescent="0.3">
      <c r="A1381"/>
      <c r="B1381"/>
      <c r="C1381"/>
      <c r="D1381"/>
      <c r="E1381" s="26"/>
    </row>
    <row r="1382" spans="1:5" ht="14.4" x14ac:dyDescent="0.3">
      <c r="A1382"/>
      <c r="B1382"/>
      <c r="C1382"/>
      <c r="D1382"/>
      <c r="E1382" s="26"/>
    </row>
    <row r="1383" spans="1:5" ht="14.4" x14ac:dyDescent="0.3">
      <c r="A1383"/>
      <c r="B1383"/>
      <c r="C1383"/>
      <c r="D1383"/>
      <c r="E1383" s="26"/>
    </row>
    <row r="1384" spans="1:5" ht="14.4" x14ac:dyDescent="0.3">
      <c r="A1384"/>
      <c r="B1384"/>
      <c r="C1384"/>
      <c r="D1384"/>
      <c r="E1384" s="26"/>
    </row>
    <row r="1385" spans="1:5" ht="14.4" x14ac:dyDescent="0.3">
      <c r="A1385"/>
      <c r="B1385"/>
      <c r="C1385"/>
      <c r="D1385"/>
      <c r="E1385" s="26"/>
    </row>
    <row r="1386" spans="1:5" ht="14.4" x14ac:dyDescent="0.3">
      <c r="A1386"/>
      <c r="B1386"/>
      <c r="C1386"/>
      <c r="D1386"/>
      <c r="E1386" s="26"/>
    </row>
    <row r="1387" spans="1:5" ht="14.4" x14ac:dyDescent="0.3">
      <c r="A1387"/>
      <c r="B1387"/>
      <c r="C1387"/>
      <c r="D1387"/>
      <c r="E1387" s="26"/>
    </row>
    <row r="1388" spans="1:5" ht="14.4" x14ac:dyDescent="0.3">
      <c r="A1388"/>
      <c r="B1388"/>
      <c r="C1388"/>
      <c r="D1388"/>
      <c r="E1388" s="26"/>
    </row>
    <row r="1389" spans="1:5" ht="14.4" x14ac:dyDescent="0.3">
      <c r="A1389"/>
      <c r="B1389"/>
      <c r="C1389"/>
      <c r="D1389"/>
      <c r="E1389" s="26"/>
    </row>
    <row r="1390" spans="1:5" ht="14.4" x14ac:dyDescent="0.3">
      <c r="A1390"/>
      <c r="B1390"/>
      <c r="C1390"/>
      <c r="D1390"/>
      <c r="E1390" s="26"/>
    </row>
    <row r="1391" spans="1:5" ht="14.4" x14ac:dyDescent="0.3">
      <c r="A1391"/>
      <c r="B1391"/>
      <c r="C1391"/>
      <c r="D1391"/>
    </row>
    <row r="1392" spans="1:5" ht="14.4" x14ac:dyDescent="0.3">
      <c r="A1392"/>
      <c r="B1392"/>
      <c r="C1392"/>
      <c r="D1392"/>
    </row>
    <row r="1393" spans="1:4" ht="14.4" x14ac:dyDescent="0.3">
      <c r="A1393"/>
      <c r="B1393"/>
      <c r="C1393"/>
      <c r="D1393"/>
    </row>
    <row r="1394" spans="1:4" ht="14.4" x14ac:dyDescent="0.3">
      <c r="A1394"/>
      <c r="B1394"/>
      <c r="C1394"/>
      <c r="D1394"/>
    </row>
    <row r="1395" spans="1:4" ht="14.4" x14ac:dyDescent="0.3">
      <c r="A1395"/>
      <c r="B1395"/>
      <c r="C1395"/>
      <c r="D1395"/>
    </row>
    <row r="1396" spans="1:4" ht="14.4" x14ac:dyDescent="0.3">
      <c r="A1396"/>
      <c r="B1396"/>
      <c r="C1396"/>
      <c r="D1396"/>
    </row>
    <row r="1397" spans="1:4" ht="14.4" x14ac:dyDescent="0.3">
      <c r="A1397"/>
      <c r="B1397"/>
      <c r="C1397"/>
      <c r="D1397"/>
    </row>
    <row r="1398" spans="1:4" ht="14.4" x14ac:dyDescent="0.3">
      <c r="A1398"/>
      <c r="B1398"/>
      <c r="C1398"/>
      <c r="D1398"/>
    </row>
    <row r="1399" spans="1:4" ht="14.4" x14ac:dyDescent="0.3">
      <c r="A1399"/>
      <c r="B1399"/>
      <c r="C1399"/>
      <c r="D1399"/>
    </row>
    <row r="1400" spans="1:4" ht="14.4" x14ac:dyDescent="0.3">
      <c r="A1400"/>
      <c r="B1400"/>
      <c r="C1400"/>
      <c r="D1400"/>
    </row>
    <row r="1401" spans="1:4" ht="14.4" x14ac:dyDescent="0.3">
      <c r="A1401"/>
      <c r="B1401"/>
      <c r="C1401"/>
      <c r="D1401"/>
    </row>
    <row r="1402" spans="1:4" ht="14.4" x14ac:dyDescent="0.3">
      <c r="A1402"/>
      <c r="B1402"/>
      <c r="C1402"/>
      <c r="D1402"/>
    </row>
    <row r="1403" spans="1:4" ht="14.4" x14ac:dyDescent="0.3">
      <c r="A1403"/>
      <c r="B1403"/>
      <c r="C1403"/>
      <c r="D1403"/>
    </row>
    <row r="1404" spans="1:4" ht="14.4" x14ac:dyDescent="0.3">
      <c r="A1404"/>
      <c r="B1404"/>
      <c r="C1404"/>
      <c r="D1404"/>
    </row>
    <row r="1405" spans="1:4" ht="14.4" x14ac:dyDescent="0.3">
      <c r="A1405"/>
      <c r="B1405"/>
      <c r="C1405"/>
      <c r="D1405"/>
    </row>
    <row r="1406" spans="1:4" ht="14.4" x14ac:dyDescent="0.3">
      <c r="A1406"/>
      <c r="B1406"/>
      <c r="C1406"/>
      <c r="D1406"/>
    </row>
    <row r="1407" spans="1:4" ht="14.4" x14ac:dyDescent="0.3">
      <c r="A1407"/>
      <c r="B1407"/>
      <c r="C1407"/>
      <c r="D1407"/>
    </row>
    <row r="1408" spans="1:4" ht="14.4" x14ac:dyDescent="0.3">
      <c r="A1408"/>
      <c r="B1408"/>
      <c r="C1408"/>
      <c r="D1408"/>
    </row>
    <row r="1409" spans="1:4" ht="14.4" x14ac:dyDescent="0.3">
      <c r="A1409"/>
      <c r="B1409"/>
      <c r="C1409"/>
      <c r="D1409"/>
    </row>
    <row r="1410" spans="1:4" ht="14.4" x14ac:dyDescent="0.3">
      <c r="A1410"/>
      <c r="B1410"/>
      <c r="C1410"/>
      <c r="D1410"/>
    </row>
    <row r="1411" spans="1:4" ht="14.4" x14ac:dyDescent="0.3">
      <c r="A1411"/>
      <c r="B1411"/>
      <c r="C1411"/>
      <c r="D1411"/>
    </row>
    <row r="1412" spans="1:4" ht="14.4" x14ac:dyDescent="0.3">
      <c r="A1412"/>
      <c r="B1412"/>
      <c r="C1412"/>
      <c r="D1412"/>
    </row>
    <row r="1413" spans="1:4" ht="14.4" x14ac:dyDescent="0.3">
      <c r="A1413"/>
      <c r="B1413"/>
      <c r="C1413"/>
      <c r="D1413"/>
    </row>
    <row r="1414" spans="1:4" ht="14.4" x14ac:dyDescent="0.3">
      <c r="A1414"/>
      <c r="B1414"/>
      <c r="C1414"/>
      <c r="D1414"/>
    </row>
    <row r="1415" spans="1:4" ht="14.4" x14ac:dyDescent="0.3">
      <c r="A1415"/>
      <c r="B1415"/>
      <c r="C1415"/>
      <c r="D1415"/>
    </row>
    <row r="1416" spans="1:4" ht="14.4" x14ac:dyDescent="0.3">
      <c r="A1416"/>
      <c r="B1416"/>
      <c r="C1416"/>
      <c r="D1416"/>
    </row>
    <row r="1417" spans="1:4" ht="14.4" x14ac:dyDescent="0.3">
      <c r="A1417"/>
      <c r="B1417"/>
      <c r="C1417"/>
      <c r="D1417"/>
    </row>
    <row r="1418" spans="1:4" ht="14.4" x14ac:dyDescent="0.3">
      <c r="A1418"/>
      <c r="B1418"/>
      <c r="C1418"/>
      <c r="D1418"/>
    </row>
    <row r="1419" spans="1:4" ht="14.4" x14ac:dyDescent="0.3">
      <c r="A1419"/>
      <c r="B1419"/>
      <c r="C1419"/>
      <c r="D1419"/>
    </row>
    <row r="1420" spans="1:4" ht="14.4" x14ac:dyDescent="0.3">
      <c r="A1420"/>
      <c r="B1420"/>
      <c r="C1420"/>
      <c r="D1420"/>
    </row>
    <row r="1421" spans="1:4" ht="14.4" x14ac:dyDescent="0.3">
      <c r="A1421"/>
      <c r="B1421"/>
      <c r="C1421"/>
      <c r="D1421"/>
    </row>
    <row r="1422" spans="1:4" ht="14.4" x14ac:dyDescent="0.3">
      <c r="A1422"/>
      <c r="B1422"/>
      <c r="C1422"/>
      <c r="D1422"/>
    </row>
    <row r="1423" spans="1:4" ht="14.4" x14ac:dyDescent="0.3">
      <c r="A1423"/>
      <c r="B1423"/>
      <c r="C1423"/>
      <c r="D1423"/>
    </row>
    <row r="1424" spans="1:4" ht="14.4" x14ac:dyDescent="0.3">
      <c r="A1424"/>
      <c r="B1424"/>
      <c r="C1424"/>
      <c r="D1424"/>
    </row>
    <row r="1425" spans="1:4" ht="14.4" x14ac:dyDescent="0.3">
      <c r="A1425"/>
      <c r="B1425"/>
      <c r="C1425"/>
      <c r="D1425"/>
    </row>
    <row r="1426" spans="1:4" ht="14.4" x14ac:dyDescent="0.3">
      <c r="A1426"/>
      <c r="B1426"/>
      <c r="C1426"/>
      <c r="D1426"/>
    </row>
    <row r="1427" spans="1:4" ht="14.4" x14ac:dyDescent="0.3">
      <c r="A1427"/>
      <c r="B1427"/>
      <c r="C1427"/>
      <c r="D1427"/>
    </row>
    <row r="1428" spans="1:4" ht="14.4" x14ac:dyDescent="0.3">
      <c r="A1428"/>
      <c r="B1428"/>
      <c r="C1428"/>
      <c r="D1428"/>
    </row>
    <row r="1429" spans="1:4" ht="14.4" x14ac:dyDescent="0.3">
      <c r="A1429"/>
      <c r="B1429"/>
      <c r="C1429"/>
      <c r="D1429"/>
    </row>
    <row r="1430" spans="1:4" ht="14.4" x14ac:dyDescent="0.3">
      <c r="A1430"/>
      <c r="B1430"/>
      <c r="C1430"/>
      <c r="D1430"/>
    </row>
    <row r="1431" spans="1:4" ht="14.4" x14ac:dyDescent="0.3">
      <c r="A1431"/>
      <c r="B1431"/>
      <c r="C1431"/>
      <c r="D1431"/>
    </row>
    <row r="1432" spans="1:4" ht="14.4" x14ac:dyDescent="0.3">
      <c r="A1432"/>
      <c r="B1432"/>
      <c r="C1432"/>
      <c r="D1432"/>
    </row>
    <row r="1433" spans="1:4" ht="14.4" x14ac:dyDescent="0.3">
      <c r="A1433"/>
      <c r="B1433"/>
      <c r="C1433"/>
      <c r="D1433"/>
    </row>
    <row r="1434" spans="1:4" ht="14.4" x14ac:dyDescent="0.3">
      <c r="A1434"/>
      <c r="B1434"/>
      <c r="C1434"/>
      <c r="D1434"/>
    </row>
    <row r="1435" spans="1:4" ht="14.4" x14ac:dyDescent="0.3">
      <c r="A1435"/>
      <c r="B1435"/>
      <c r="C1435"/>
      <c r="D1435"/>
    </row>
    <row r="1436" spans="1:4" ht="14.4" x14ac:dyDescent="0.3">
      <c r="A1436"/>
      <c r="B1436"/>
      <c r="C1436"/>
      <c r="D1436"/>
    </row>
    <row r="1437" spans="1:4" ht="14.4" x14ac:dyDescent="0.3">
      <c r="A1437"/>
      <c r="B1437"/>
      <c r="C1437"/>
      <c r="D1437"/>
    </row>
    <row r="1438" spans="1:4" ht="14.4" x14ac:dyDescent="0.3">
      <c r="A1438"/>
      <c r="B1438"/>
      <c r="C1438"/>
      <c r="D1438"/>
    </row>
    <row r="1439" spans="1:4" ht="14.4" x14ac:dyDescent="0.3">
      <c r="A1439"/>
      <c r="B1439"/>
      <c r="C1439"/>
      <c r="D1439"/>
    </row>
    <row r="1440" spans="1:4" ht="14.4" x14ac:dyDescent="0.3">
      <c r="A1440"/>
      <c r="B1440"/>
      <c r="C1440"/>
      <c r="D1440"/>
    </row>
    <row r="1441" spans="1:4" ht="14.4" x14ac:dyDescent="0.3">
      <c r="A1441"/>
      <c r="B1441"/>
      <c r="C1441"/>
      <c r="D1441"/>
    </row>
    <row r="1442" spans="1:4" ht="14.4" x14ac:dyDescent="0.3">
      <c r="A1442"/>
      <c r="B1442"/>
      <c r="C1442"/>
      <c r="D1442"/>
    </row>
    <row r="1443" spans="1:4" ht="14.4" x14ac:dyDescent="0.3">
      <c r="A1443"/>
      <c r="B1443"/>
      <c r="C1443"/>
      <c r="D1443"/>
    </row>
    <row r="1444" spans="1:4" ht="14.4" x14ac:dyDescent="0.3">
      <c r="A1444"/>
      <c r="B1444"/>
      <c r="C1444"/>
      <c r="D1444"/>
    </row>
    <row r="1445" spans="1:4" ht="14.4" x14ac:dyDescent="0.3">
      <c r="A1445"/>
      <c r="B1445"/>
      <c r="C1445"/>
      <c r="D1445"/>
    </row>
    <row r="1446" spans="1:4" ht="14.4" x14ac:dyDescent="0.3">
      <c r="A1446"/>
      <c r="B1446"/>
      <c r="C1446"/>
      <c r="D1446"/>
    </row>
    <row r="1447" spans="1:4" ht="14.4" x14ac:dyDescent="0.3">
      <c r="A1447"/>
      <c r="B1447"/>
      <c r="C1447"/>
      <c r="D1447"/>
    </row>
    <row r="1448" spans="1:4" ht="14.4" x14ac:dyDescent="0.3">
      <c r="A1448"/>
      <c r="B1448"/>
      <c r="C1448"/>
      <c r="D1448"/>
    </row>
    <row r="1449" spans="1:4" ht="14.4" x14ac:dyDescent="0.3">
      <c r="A1449"/>
      <c r="B1449"/>
      <c r="C1449"/>
      <c r="D1449"/>
    </row>
    <row r="1450" spans="1:4" ht="14.4" x14ac:dyDescent="0.3">
      <c r="A1450"/>
      <c r="B1450"/>
      <c r="C1450"/>
      <c r="D1450"/>
    </row>
    <row r="1451" spans="1:4" ht="14.4" x14ac:dyDescent="0.3">
      <c r="A1451"/>
      <c r="B1451"/>
      <c r="C1451"/>
      <c r="D1451"/>
    </row>
    <row r="1452" spans="1:4" ht="14.4" x14ac:dyDescent="0.3">
      <c r="A1452"/>
      <c r="B1452"/>
      <c r="C1452"/>
      <c r="D1452"/>
    </row>
    <row r="1453" spans="1:4" ht="14.4" x14ac:dyDescent="0.3">
      <c r="A1453"/>
      <c r="B1453"/>
      <c r="C1453"/>
      <c r="D1453"/>
    </row>
    <row r="1454" spans="1:4" ht="14.4" x14ac:dyDescent="0.3">
      <c r="A1454"/>
      <c r="B1454"/>
      <c r="C1454"/>
      <c r="D1454"/>
    </row>
    <row r="1455" spans="1:4" ht="14.4" x14ac:dyDescent="0.3">
      <c r="A1455"/>
      <c r="B1455"/>
      <c r="C1455"/>
      <c r="D1455"/>
    </row>
    <row r="1456" spans="1:4" ht="14.4" x14ac:dyDescent="0.3">
      <c r="A1456"/>
      <c r="B1456"/>
      <c r="C1456"/>
      <c r="D1456"/>
    </row>
    <row r="1457" spans="1:4" ht="14.4" x14ac:dyDescent="0.3">
      <c r="A1457"/>
      <c r="B1457"/>
      <c r="C1457"/>
      <c r="D1457"/>
    </row>
    <row r="1458" spans="1:4" ht="14.4" x14ac:dyDescent="0.3">
      <c r="A1458"/>
      <c r="B1458"/>
      <c r="C1458"/>
      <c r="D1458"/>
    </row>
    <row r="1459" spans="1:4" ht="14.4" x14ac:dyDescent="0.3">
      <c r="A1459"/>
      <c r="B1459"/>
      <c r="C1459"/>
      <c r="D1459"/>
    </row>
    <row r="1460" spans="1:4" ht="14.4" x14ac:dyDescent="0.3">
      <c r="A1460"/>
      <c r="B1460"/>
      <c r="C1460"/>
      <c r="D1460"/>
    </row>
    <row r="1461" spans="1:4" ht="14.4" x14ac:dyDescent="0.3">
      <c r="A1461"/>
      <c r="B1461"/>
      <c r="C1461"/>
      <c r="D1461"/>
    </row>
    <row r="1462" spans="1:4" ht="14.4" x14ac:dyDescent="0.3">
      <c r="A1462"/>
      <c r="B1462"/>
      <c r="C1462"/>
      <c r="D1462"/>
    </row>
    <row r="1463" spans="1:4" ht="14.4" x14ac:dyDescent="0.3">
      <c r="A1463"/>
      <c r="B1463"/>
      <c r="C1463"/>
      <c r="D1463"/>
    </row>
    <row r="1464" spans="1:4" ht="14.4" x14ac:dyDescent="0.3">
      <c r="A1464"/>
      <c r="B1464"/>
      <c r="C1464"/>
      <c r="D1464"/>
    </row>
    <row r="1465" spans="1:4" ht="14.4" x14ac:dyDescent="0.3">
      <c r="A1465"/>
      <c r="B1465"/>
      <c r="C1465"/>
      <c r="D1465"/>
    </row>
    <row r="1466" spans="1:4" ht="14.4" x14ac:dyDescent="0.3">
      <c r="A1466"/>
      <c r="B1466"/>
      <c r="C1466"/>
      <c r="D1466"/>
    </row>
    <row r="1467" spans="1:4" ht="14.4" x14ac:dyDescent="0.3">
      <c r="A1467"/>
      <c r="B1467"/>
      <c r="C1467"/>
      <c r="D1467"/>
    </row>
    <row r="1468" spans="1:4" ht="14.4" x14ac:dyDescent="0.3">
      <c r="A1468"/>
      <c r="B1468"/>
      <c r="C1468"/>
      <c r="D1468"/>
    </row>
    <row r="1469" spans="1:4" ht="14.4" x14ac:dyDescent="0.3">
      <c r="A1469"/>
      <c r="B1469"/>
      <c r="C1469"/>
      <c r="D1469"/>
    </row>
    <row r="1470" spans="1:4" ht="14.4" x14ac:dyDescent="0.3">
      <c r="A1470"/>
      <c r="B1470"/>
      <c r="C1470"/>
      <c r="D1470"/>
    </row>
    <row r="1471" spans="1:4" ht="14.4" x14ac:dyDescent="0.3">
      <c r="A1471"/>
      <c r="B1471"/>
      <c r="C1471"/>
      <c r="D1471"/>
    </row>
    <row r="1472" spans="1:4" ht="14.4" x14ac:dyDescent="0.3">
      <c r="A1472"/>
      <c r="B1472"/>
      <c r="C1472"/>
      <c r="D1472"/>
    </row>
    <row r="1473" spans="1:4" ht="14.4" x14ac:dyDescent="0.3">
      <c r="A1473"/>
      <c r="B1473"/>
      <c r="C1473"/>
      <c r="D1473"/>
    </row>
    <row r="1474" spans="1:4" ht="14.4" x14ac:dyDescent="0.3">
      <c r="A1474"/>
      <c r="B1474"/>
      <c r="C1474"/>
      <c r="D1474"/>
    </row>
    <row r="1475" spans="1:4" ht="14.4" x14ac:dyDescent="0.3">
      <c r="A1475"/>
      <c r="B1475"/>
      <c r="C1475"/>
      <c r="D1475"/>
    </row>
    <row r="1476" spans="1:4" ht="14.4" x14ac:dyDescent="0.3">
      <c r="A1476"/>
      <c r="B1476"/>
      <c r="C1476"/>
      <c r="D1476"/>
    </row>
    <row r="1477" spans="1:4" ht="14.4" x14ac:dyDescent="0.3">
      <c r="A1477"/>
      <c r="B1477"/>
      <c r="C1477"/>
      <c r="D1477"/>
    </row>
    <row r="1478" spans="1:4" ht="14.4" x14ac:dyDescent="0.3">
      <c r="A1478"/>
      <c r="B1478"/>
      <c r="C1478"/>
      <c r="D1478"/>
    </row>
    <row r="1479" spans="1:4" ht="14.4" x14ac:dyDescent="0.3">
      <c r="A1479"/>
      <c r="B1479"/>
      <c r="C1479"/>
      <c r="D1479"/>
    </row>
    <row r="1480" spans="1:4" ht="14.4" x14ac:dyDescent="0.3">
      <c r="A1480"/>
      <c r="B1480"/>
      <c r="C1480"/>
      <c r="D1480"/>
    </row>
    <row r="1481" spans="1:4" ht="14.4" x14ac:dyDescent="0.3">
      <c r="A1481"/>
      <c r="B1481"/>
      <c r="C1481"/>
      <c r="D1481"/>
    </row>
    <row r="1482" spans="1:4" ht="14.4" x14ac:dyDescent="0.3">
      <c r="A1482"/>
      <c r="B1482"/>
      <c r="C1482"/>
      <c r="D1482"/>
    </row>
    <row r="1483" spans="1:4" ht="14.4" x14ac:dyDescent="0.3">
      <c r="A1483"/>
      <c r="B1483"/>
      <c r="C1483"/>
      <c r="D1483"/>
    </row>
    <row r="1484" spans="1:4" ht="14.4" x14ac:dyDescent="0.3">
      <c r="A1484"/>
      <c r="B1484"/>
      <c r="C1484"/>
      <c r="D1484"/>
    </row>
    <row r="1485" spans="1:4" ht="14.4" x14ac:dyDescent="0.3">
      <c r="A1485"/>
      <c r="B1485"/>
      <c r="C1485"/>
      <c r="D1485"/>
    </row>
    <row r="1486" spans="1:4" ht="14.4" x14ac:dyDescent="0.3">
      <c r="A1486"/>
      <c r="B1486"/>
      <c r="C1486"/>
      <c r="D1486"/>
    </row>
    <row r="1487" spans="1:4" ht="14.4" x14ac:dyDescent="0.3">
      <c r="A1487"/>
      <c r="B1487"/>
      <c r="C1487"/>
      <c r="D1487"/>
    </row>
    <row r="1488" spans="1:4" ht="14.4" x14ac:dyDescent="0.3">
      <c r="A1488"/>
      <c r="B1488"/>
      <c r="C1488"/>
      <c r="D1488"/>
    </row>
    <row r="1489" spans="1:4" ht="14.4" x14ac:dyDescent="0.3">
      <c r="A1489"/>
      <c r="B1489"/>
      <c r="C1489"/>
      <c r="D1489"/>
    </row>
    <row r="1490" spans="1:4" ht="14.4" x14ac:dyDescent="0.3">
      <c r="A1490"/>
      <c r="B1490"/>
      <c r="C1490"/>
      <c r="D1490"/>
    </row>
    <row r="1491" spans="1:4" ht="14.4" x14ac:dyDescent="0.3">
      <c r="A1491"/>
      <c r="B1491"/>
      <c r="C1491"/>
      <c r="D1491"/>
    </row>
    <row r="1492" spans="1:4" ht="14.4" x14ac:dyDescent="0.3">
      <c r="A1492"/>
      <c r="B1492"/>
      <c r="C1492"/>
      <c r="D1492"/>
    </row>
    <row r="1493" spans="1:4" ht="14.4" x14ac:dyDescent="0.3">
      <c r="A1493"/>
      <c r="B1493"/>
      <c r="C1493"/>
      <c r="D1493"/>
    </row>
    <row r="1494" spans="1:4" ht="14.4" x14ac:dyDescent="0.3">
      <c r="A1494"/>
      <c r="B1494"/>
      <c r="C1494"/>
      <c r="D1494"/>
    </row>
    <row r="1495" spans="1:4" ht="14.4" x14ac:dyDescent="0.3">
      <c r="A1495"/>
      <c r="B1495"/>
      <c r="C1495"/>
      <c r="D1495"/>
    </row>
    <row r="1496" spans="1:4" ht="14.4" x14ac:dyDescent="0.3">
      <c r="A1496"/>
      <c r="B1496"/>
      <c r="C1496"/>
      <c r="D1496"/>
    </row>
    <row r="1497" spans="1:4" ht="14.4" x14ac:dyDescent="0.3">
      <c r="A1497"/>
      <c r="B1497"/>
      <c r="C1497"/>
      <c r="D1497"/>
    </row>
    <row r="1498" spans="1:4" ht="14.4" x14ac:dyDescent="0.3">
      <c r="A1498"/>
      <c r="B1498"/>
      <c r="C1498"/>
      <c r="D1498"/>
    </row>
    <row r="1499" spans="1:4" ht="14.4" x14ac:dyDescent="0.3">
      <c r="A1499"/>
      <c r="B1499"/>
      <c r="C1499"/>
      <c r="D1499"/>
    </row>
    <row r="1500" spans="1:4" ht="14.4" x14ac:dyDescent="0.3">
      <c r="A1500"/>
      <c r="B1500"/>
      <c r="C1500"/>
      <c r="D1500"/>
    </row>
    <row r="1501" spans="1:4" ht="14.4" x14ac:dyDescent="0.3">
      <c r="A1501"/>
      <c r="B1501"/>
      <c r="C1501"/>
      <c r="D1501"/>
    </row>
    <row r="1502" spans="1:4" ht="14.4" x14ac:dyDescent="0.3">
      <c r="A1502"/>
      <c r="B1502"/>
      <c r="C1502"/>
      <c r="D1502"/>
    </row>
    <row r="1503" spans="1:4" ht="14.4" x14ac:dyDescent="0.3">
      <c r="A1503"/>
      <c r="B1503"/>
      <c r="C1503"/>
      <c r="D1503"/>
    </row>
    <row r="1504" spans="1:4" ht="14.4" x14ac:dyDescent="0.3">
      <c r="A1504"/>
      <c r="B1504"/>
      <c r="C1504"/>
      <c r="D1504"/>
    </row>
    <row r="1505" spans="1:4" ht="14.4" x14ac:dyDescent="0.3">
      <c r="A1505"/>
      <c r="B1505"/>
      <c r="C1505"/>
      <c r="D1505"/>
    </row>
    <row r="1506" spans="1:4" ht="14.4" x14ac:dyDescent="0.3">
      <c r="A1506"/>
      <c r="B1506"/>
      <c r="C1506"/>
      <c r="D1506"/>
    </row>
    <row r="1507" spans="1:4" ht="14.4" x14ac:dyDescent="0.3">
      <c r="A1507"/>
      <c r="B1507"/>
      <c r="C1507"/>
      <c r="D1507"/>
    </row>
    <row r="1508" spans="1:4" ht="14.4" x14ac:dyDescent="0.3">
      <c r="A1508"/>
      <c r="B1508"/>
      <c r="C1508"/>
      <c r="D1508"/>
    </row>
    <row r="1509" spans="1:4" ht="14.4" x14ac:dyDescent="0.3">
      <c r="A1509"/>
      <c r="B1509"/>
      <c r="C1509"/>
      <c r="D1509"/>
    </row>
    <row r="1510" spans="1:4" ht="14.4" x14ac:dyDescent="0.3">
      <c r="A1510"/>
      <c r="B1510"/>
      <c r="C1510"/>
      <c r="D1510"/>
    </row>
    <row r="1511" spans="1:4" ht="14.4" x14ac:dyDescent="0.3">
      <c r="A1511"/>
      <c r="B1511"/>
      <c r="C1511"/>
      <c r="D1511"/>
    </row>
    <row r="1512" spans="1:4" ht="14.4" x14ac:dyDescent="0.3">
      <c r="A1512"/>
      <c r="B1512"/>
      <c r="C1512"/>
      <c r="D1512"/>
    </row>
    <row r="1513" spans="1:4" ht="14.4" x14ac:dyDescent="0.3">
      <c r="A1513"/>
      <c r="B1513"/>
      <c r="C1513"/>
      <c r="D1513"/>
    </row>
    <row r="1514" spans="1:4" ht="14.4" x14ac:dyDescent="0.3">
      <c r="A1514"/>
      <c r="B1514"/>
      <c r="C1514"/>
      <c r="D1514"/>
    </row>
    <row r="1515" spans="1:4" ht="14.4" x14ac:dyDescent="0.3">
      <c r="A1515"/>
      <c r="B1515"/>
      <c r="C1515"/>
      <c r="D1515"/>
    </row>
    <row r="1516" spans="1:4" ht="14.4" x14ac:dyDescent="0.3">
      <c r="A1516"/>
      <c r="B1516"/>
      <c r="C1516"/>
      <c r="D1516"/>
    </row>
    <row r="1517" spans="1:4" ht="14.4" x14ac:dyDescent="0.3">
      <c r="A1517"/>
      <c r="B1517"/>
      <c r="C1517"/>
      <c r="D1517"/>
    </row>
    <row r="1518" spans="1:4" ht="14.4" x14ac:dyDescent="0.3">
      <c r="A1518"/>
      <c r="B1518"/>
      <c r="C1518"/>
      <c r="D1518"/>
    </row>
    <row r="1519" spans="1:4" ht="14.4" x14ac:dyDescent="0.3">
      <c r="A1519"/>
      <c r="B1519"/>
      <c r="C1519"/>
      <c r="D1519"/>
    </row>
    <row r="1520" spans="1:4" ht="14.4" x14ac:dyDescent="0.3">
      <c r="A1520"/>
      <c r="B1520"/>
      <c r="C1520"/>
      <c r="D1520"/>
    </row>
    <row r="1521" spans="1:4" ht="14.4" x14ac:dyDescent="0.3">
      <c r="A1521"/>
      <c r="B1521"/>
      <c r="C1521"/>
      <c r="D1521"/>
    </row>
    <row r="1522" spans="1:4" ht="14.4" x14ac:dyDescent="0.3">
      <c r="A1522"/>
      <c r="B1522"/>
      <c r="C1522"/>
      <c r="D1522"/>
    </row>
    <row r="1523" spans="1:4" ht="14.4" x14ac:dyDescent="0.3">
      <c r="A1523"/>
      <c r="B1523"/>
      <c r="C1523"/>
      <c r="D1523"/>
    </row>
    <row r="1524" spans="1:4" ht="14.4" x14ac:dyDescent="0.3">
      <c r="A1524"/>
      <c r="B1524"/>
      <c r="C1524"/>
      <c r="D1524"/>
    </row>
    <row r="1525" spans="1:4" ht="14.4" x14ac:dyDescent="0.3">
      <c r="A1525"/>
      <c r="B1525"/>
      <c r="C1525"/>
      <c r="D1525"/>
    </row>
    <row r="1526" spans="1:4" ht="14.4" x14ac:dyDescent="0.3">
      <c r="A1526"/>
      <c r="B1526"/>
      <c r="C1526"/>
      <c r="D1526"/>
    </row>
    <row r="1527" spans="1:4" ht="14.4" x14ac:dyDescent="0.3">
      <c r="A1527"/>
      <c r="B1527"/>
      <c r="C1527"/>
      <c r="D1527"/>
    </row>
    <row r="1528" spans="1:4" ht="14.4" x14ac:dyDescent="0.3">
      <c r="A1528"/>
      <c r="B1528"/>
      <c r="C1528"/>
      <c r="D1528"/>
    </row>
    <row r="1529" spans="1:4" ht="14.4" x14ac:dyDescent="0.3">
      <c r="A1529"/>
      <c r="B1529"/>
      <c r="C1529"/>
      <c r="D1529"/>
    </row>
    <row r="1530" spans="1:4" ht="14.4" x14ac:dyDescent="0.3">
      <c r="A1530"/>
      <c r="B1530"/>
      <c r="C1530"/>
      <c r="D1530"/>
    </row>
    <row r="1531" spans="1:4" ht="14.4" x14ac:dyDescent="0.3">
      <c r="A1531"/>
      <c r="B1531"/>
      <c r="C1531"/>
      <c r="D1531"/>
    </row>
    <row r="1532" spans="1:4" ht="14.4" x14ac:dyDescent="0.3">
      <c r="A1532"/>
      <c r="B1532"/>
      <c r="C1532"/>
      <c r="D1532"/>
    </row>
    <row r="1533" spans="1:4" ht="14.4" x14ac:dyDescent="0.3">
      <c r="A1533"/>
      <c r="B1533"/>
      <c r="C1533"/>
      <c r="D1533"/>
    </row>
    <row r="1534" spans="1:4" ht="14.4" x14ac:dyDescent="0.3">
      <c r="A1534"/>
      <c r="B1534"/>
      <c r="C1534"/>
      <c r="D1534"/>
    </row>
    <row r="1535" spans="1:4" ht="14.4" x14ac:dyDescent="0.3">
      <c r="A1535"/>
      <c r="B1535"/>
      <c r="C1535"/>
      <c r="D1535"/>
    </row>
    <row r="1536" spans="1:4" ht="14.4" x14ac:dyDescent="0.3">
      <c r="A1536"/>
      <c r="B1536"/>
      <c r="C1536"/>
      <c r="D1536"/>
    </row>
    <row r="1537" spans="1:4" ht="14.4" x14ac:dyDescent="0.3">
      <c r="A1537"/>
      <c r="B1537"/>
      <c r="C1537"/>
      <c r="D1537"/>
    </row>
    <row r="1538" spans="1:4" ht="14.4" x14ac:dyDescent="0.3">
      <c r="A1538"/>
      <c r="B1538"/>
      <c r="C1538"/>
      <c r="D1538"/>
    </row>
    <row r="1539" spans="1:4" ht="14.4" x14ac:dyDescent="0.3">
      <c r="A1539"/>
      <c r="B1539"/>
      <c r="C1539"/>
      <c r="D1539"/>
    </row>
    <row r="1540" spans="1:4" ht="14.4" x14ac:dyDescent="0.3">
      <c r="A1540"/>
      <c r="B1540"/>
      <c r="C1540"/>
      <c r="D1540"/>
    </row>
    <row r="1541" spans="1:4" ht="14.4" x14ac:dyDescent="0.3">
      <c r="A1541"/>
      <c r="B1541"/>
      <c r="C1541"/>
      <c r="D1541"/>
    </row>
    <row r="1542" spans="1:4" ht="14.4" x14ac:dyDescent="0.3">
      <c r="A1542"/>
      <c r="B1542"/>
      <c r="C1542"/>
      <c r="D1542"/>
    </row>
    <row r="1543" spans="1:4" ht="14.4" x14ac:dyDescent="0.3">
      <c r="A1543"/>
      <c r="B1543"/>
      <c r="C1543"/>
      <c r="D1543"/>
    </row>
    <row r="1544" spans="1:4" ht="14.4" x14ac:dyDescent="0.3">
      <c r="A1544"/>
      <c r="B1544"/>
      <c r="C1544"/>
      <c r="D1544"/>
    </row>
    <row r="1545" spans="1:4" ht="14.4" x14ac:dyDescent="0.3">
      <c r="A1545"/>
      <c r="B1545"/>
      <c r="C1545"/>
      <c r="D1545"/>
    </row>
    <row r="1546" spans="1:4" ht="14.4" x14ac:dyDescent="0.3">
      <c r="A1546"/>
      <c r="B1546"/>
      <c r="C1546"/>
      <c r="D1546"/>
    </row>
    <row r="1547" spans="1:4" ht="14.4" x14ac:dyDescent="0.3">
      <c r="A1547"/>
      <c r="B1547"/>
      <c r="C1547"/>
      <c r="D1547"/>
    </row>
    <row r="1548" spans="1:4" ht="14.4" x14ac:dyDescent="0.3">
      <c r="A1548"/>
      <c r="B1548"/>
      <c r="C1548"/>
      <c r="D1548"/>
    </row>
    <row r="1549" spans="1:4" ht="14.4" x14ac:dyDescent="0.3">
      <c r="A1549"/>
      <c r="B1549"/>
      <c r="C1549"/>
      <c r="D1549"/>
    </row>
    <row r="1550" spans="1:4" ht="14.4" x14ac:dyDescent="0.3">
      <c r="A1550"/>
      <c r="B1550"/>
      <c r="C1550"/>
      <c r="D1550"/>
    </row>
    <row r="1551" spans="1:4" ht="14.4" x14ac:dyDescent="0.3">
      <c r="A1551"/>
      <c r="B1551"/>
      <c r="C1551"/>
      <c r="D1551"/>
    </row>
    <row r="1552" spans="1:4" ht="14.4" x14ac:dyDescent="0.3">
      <c r="A1552"/>
      <c r="B1552"/>
      <c r="C1552"/>
      <c r="D1552"/>
    </row>
    <row r="1553" spans="1:4" ht="14.4" x14ac:dyDescent="0.3">
      <c r="A1553"/>
      <c r="B1553"/>
      <c r="C1553"/>
      <c r="D1553"/>
    </row>
    <row r="1554" spans="1:4" ht="14.4" x14ac:dyDescent="0.3">
      <c r="A1554"/>
      <c r="B1554"/>
      <c r="C1554"/>
      <c r="D1554"/>
    </row>
    <row r="1555" spans="1:4" ht="14.4" x14ac:dyDescent="0.3">
      <c r="A1555"/>
      <c r="B1555"/>
      <c r="C1555"/>
      <c r="D1555"/>
    </row>
    <row r="1556" spans="1:4" ht="14.4" x14ac:dyDescent="0.3">
      <c r="A1556"/>
      <c r="B1556"/>
      <c r="C1556"/>
      <c r="D1556"/>
    </row>
    <row r="1557" spans="1:4" ht="14.4" x14ac:dyDescent="0.3">
      <c r="A1557"/>
      <c r="B1557"/>
      <c r="C1557"/>
      <c r="D1557"/>
    </row>
    <row r="1558" spans="1:4" ht="14.4" x14ac:dyDescent="0.3">
      <c r="A1558"/>
      <c r="B1558"/>
      <c r="C1558"/>
      <c r="D1558"/>
    </row>
    <row r="1559" spans="1:4" ht="14.4" x14ac:dyDescent="0.3">
      <c r="A1559"/>
      <c r="B1559"/>
      <c r="C1559"/>
      <c r="D1559"/>
    </row>
    <row r="1560" spans="1:4" ht="14.4" x14ac:dyDescent="0.3">
      <c r="A1560"/>
      <c r="B1560"/>
      <c r="C1560"/>
      <c r="D1560"/>
    </row>
    <row r="1561" spans="1:4" ht="14.4" x14ac:dyDescent="0.3">
      <c r="A1561"/>
      <c r="B1561"/>
      <c r="C1561"/>
      <c r="D1561"/>
    </row>
    <row r="1562" spans="1:4" ht="14.4" x14ac:dyDescent="0.3">
      <c r="A1562"/>
      <c r="B1562"/>
      <c r="C1562"/>
      <c r="D1562"/>
    </row>
    <row r="1563" spans="1:4" ht="14.4" x14ac:dyDescent="0.3">
      <c r="A1563"/>
      <c r="B1563"/>
      <c r="C1563"/>
      <c r="D1563"/>
    </row>
    <row r="1564" spans="1:4" ht="14.4" x14ac:dyDescent="0.3">
      <c r="A1564"/>
      <c r="B1564"/>
      <c r="C1564"/>
      <c r="D1564"/>
    </row>
    <row r="1565" spans="1:4" ht="14.4" x14ac:dyDescent="0.3">
      <c r="A1565"/>
      <c r="B1565"/>
      <c r="C1565"/>
      <c r="D1565"/>
    </row>
    <row r="1566" spans="1:4" ht="14.4" x14ac:dyDescent="0.3">
      <c r="A1566"/>
      <c r="B1566"/>
      <c r="C1566"/>
      <c r="D1566"/>
    </row>
    <row r="1567" spans="1:4" ht="14.4" x14ac:dyDescent="0.3">
      <c r="A1567"/>
      <c r="B1567"/>
      <c r="C1567"/>
      <c r="D1567"/>
    </row>
    <row r="1568" spans="1:4" ht="14.4" x14ac:dyDescent="0.3">
      <c r="A1568"/>
      <c r="B1568"/>
      <c r="C1568"/>
      <c r="D1568"/>
    </row>
    <row r="1569" spans="1:4" ht="14.4" x14ac:dyDescent="0.3">
      <c r="A1569"/>
      <c r="B1569"/>
      <c r="C1569"/>
      <c r="D1569"/>
    </row>
    <row r="1570" spans="1:4" ht="14.4" x14ac:dyDescent="0.3">
      <c r="A1570"/>
      <c r="B1570"/>
      <c r="C1570"/>
      <c r="D1570"/>
    </row>
    <row r="1571" spans="1:4" ht="14.4" x14ac:dyDescent="0.3">
      <c r="A1571"/>
      <c r="B1571"/>
      <c r="C1571"/>
      <c r="D1571"/>
    </row>
    <row r="1572" spans="1:4" ht="14.4" x14ac:dyDescent="0.3">
      <c r="A1572"/>
      <c r="B1572"/>
      <c r="C1572"/>
      <c r="D1572"/>
    </row>
    <row r="1573" spans="1:4" ht="14.4" x14ac:dyDescent="0.3">
      <c r="A1573"/>
      <c r="B1573"/>
      <c r="C1573"/>
      <c r="D1573"/>
    </row>
    <row r="1574" spans="1:4" ht="14.4" x14ac:dyDescent="0.3">
      <c r="A1574"/>
      <c r="B1574"/>
      <c r="C1574"/>
      <c r="D1574"/>
    </row>
    <row r="1575" spans="1:4" ht="14.4" x14ac:dyDescent="0.3">
      <c r="A1575"/>
      <c r="B1575"/>
      <c r="C1575"/>
      <c r="D1575"/>
    </row>
    <row r="1576" spans="1:4" ht="14.4" x14ac:dyDescent="0.3">
      <c r="A1576"/>
      <c r="B1576"/>
      <c r="C1576"/>
      <c r="D1576"/>
    </row>
    <row r="1577" spans="1:4" ht="14.4" x14ac:dyDescent="0.3">
      <c r="A1577"/>
      <c r="B1577"/>
      <c r="C1577"/>
      <c r="D1577"/>
    </row>
    <row r="1578" spans="1:4" ht="14.4" x14ac:dyDescent="0.3">
      <c r="A1578"/>
      <c r="B1578"/>
      <c r="C1578"/>
      <c r="D1578"/>
    </row>
    <row r="1579" spans="1:4" ht="14.4" x14ac:dyDescent="0.3">
      <c r="A1579"/>
      <c r="B1579"/>
      <c r="C1579"/>
      <c r="D1579"/>
    </row>
    <row r="1580" spans="1:4" ht="14.4" x14ac:dyDescent="0.3">
      <c r="A1580"/>
      <c r="B1580"/>
      <c r="C1580"/>
      <c r="D1580"/>
    </row>
    <row r="1581" spans="1:4" ht="14.4" x14ac:dyDescent="0.3">
      <c r="A1581"/>
      <c r="B1581"/>
      <c r="C1581"/>
      <c r="D1581"/>
    </row>
    <row r="1582" spans="1:4" ht="14.4" x14ac:dyDescent="0.3">
      <c r="A1582"/>
      <c r="B1582"/>
      <c r="C1582"/>
      <c r="D1582"/>
    </row>
    <row r="1583" spans="1:4" ht="14.4" x14ac:dyDescent="0.3">
      <c r="A1583"/>
      <c r="B1583"/>
      <c r="C1583"/>
      <c r="D1583"/>
    </row>
    <row r="1584" spans="1:4" ht="14.4" x14ac:dyDescent="0.3">
      <c r="A1584"/>
      <c r="B1584"/>
      <c r="C1584"/>
      <c r="D1584"/>
    </row>
    <row r="1585" spans="1:4" ht="14.4" x14ac:dyDescent="0.3">
      <c r="A1585"/>
      <c r="B1585"/>
      <c r="C1585"/>
      <c r="D1585"/>
    </row>
    <row r="1586" spans="1:4" ht="14.4" x14ac:dyDescent="0.3">
      <c r="A1586"/>
      <c r="B1586"/>
      <c r="C1586"/>
      <c r="D1586"/>
    </row>
    <row r="1587" spans="1:4" ht="14.4" x14ac:dyDescent="0.3">
      <c r="A1587"/>
      <c r="B1587"/>
      <c r="C1587"/>
      <c r="D1587"/>
    </row>
    <row r="1588" spans="1:4" ht="14.4" x14ac:dyDescent="0.3">
      <c r="A1588"/>
      <c r="B1588"/>
      <c r="C1588"/>
      <c r="D1588"/>
    </row>
    <row r="1589" spans="1:4" ht="14.4" x14ac:dyDescent="0.3">
      <c r="A1589"/>
      <c r="B1589"/>
      <c r="C1589"/>
      <c r="D1589"/>
    </row>
    <row r="1590" spans="1:4" ht="14.4" x14ac:dyDescent="0.3">
      <c r="A1590"/>
      <c r="B1590"/>
      <c r="C1590"/>
      <c r="D1590"/>
    </row>
    <row r="1591" spans="1:4" ht="14.4" x14ac:dyDescent="0.3">
      <c r="A1591"/>
      <c r="B1591"/>
      <c r="C1591"/>
      <c r="D1591"/>
    </row>
    <row r="1592" spans="1:4" ht="14.4" x14ac:dyDescent="0.3">
      <c r="A1592"/>
      <c r="B1592"/>
      <c r="C1592"/>
      <c r="D1592"/>
    </row>
    <row r="1593" spans="1:4" ht="14.4" x14ac:dyDescent="0.3">
      <c r="A1593"/>
      <c r="B1593"/>
      <c r="C1593"/>
      <c r="D1593"/>
    </row>
    <row r="1594" spans="1:4" ht="14.4" x14ac:dyDescent="0.3">
      <c r="A1594"/>
      <c r="B1594"/>
      <c r="C1594"/>
      <c r="D1594"/>
    </row>
    <row r="1595" spans="1:4" ht="14.4" x14ac:dyDescent="0.3">
      <c r="A1595"/>
      <c r="B1595"/>
      <c r="C1595"/>
      <c r="D1595"/>
    </row>
    <row r="1596" spans="1:4" ht="14.4" x14ac:dyDescent="0.3">
      <c r="A1596"/>
      <c r="B1596"/>
      <c r="C1596"/>
      <c r="D1596"/>
    </row>
    <row r="1597" spans="1:4" ht="14.4" x14ac:dyDescent="0.3">
      <c r="A1597"/>
      <c r="B1597"/>
      <c r="C1597"/>
      <c r="D1597"/>
    </row>
    <row r="1598" spans="1:4" ht="14.4" x14ac:dyDescent="0.3">
      <c r="A1598"/>
      <c r="B1598"/>
      <c r="C1598"/>
      <c r="D1598"/>
    </row>
    <row r="1599" spans="1:4" ht="14.4" x14ac:dyDescent="0.3">
      <c r="A1599"/>
      <c r="B1599"/>
      <c r="C1599"/>
      <c r="D1599"/>
    </row>
    <row r="1600" spans="1:4" ht="14.4" x14ac:dyDescent="0.3">
      <c r="A1600"/>
      <c r="B1600"/>
      <c r="C1600"/>
      <c r="D1600"/>
    </row>
    <row r="1601" spans="1:4" ht="14.4" x14ac:dyDescent="0.3">
      <c r="A1601"/>
      <c r="B1601"/>
      <c r="C1601"/>
      <c r="D1601"/>
    </row>
    <row r="1602" spans="1:4" ht="14.4" x14ac:dyDescent="0.3">
      <c r="A1602"/>
      <c r="B1602"/>
      <c r="C1602"/>
      <c r="D1602"/>
    </row>
    <row r="1603" spans="1:4" ht="14.4" x14ac:dyDescent="0.3">
      <c r="A1603"/>
      <c r="B1603"/>
      <c r="C1603"/>
      <c r="D1603"/>
    </row>
    <row r="1604" spans="1:4" ht="14.4" x14ac:dyDescent="0.3">
      <c r="A1604"/>
      <c r="B1604"/>
      <c r="C1604"/>
      <c r="D1604"/>
    </row>
    <row r="1605" spans="1:4" ht="14.4" x14ac:dyDescent="0.3">
      <c r="A1605"/>
      <c r="B1605"/>
      <c r="C1605"/>
      <c r="D1605"/>
    </row>
    <row r="1606" spans="1:4" ht="14.4" x14ac:dyDescent="0.3">
      <c r="A1606"/>
      <c r="B1606"/>
      <c r="C1606"/>
      <c r="D1606"/>
    </row>
    <row r="1607" spans="1:4" ht="14.4" x14ac:dyDescent="0.3">
      <c r="A1607"/>
      <c r="B1607"/>
      <c r="C1607"/>
      <c r="D1607"/>
    </row>
    <row r="1608" spans="1:4" ht="14.4" x14ac:dyDescent="0.3">
      <c r="A1608"/>
      <c r="B1608"/>
      <c r="C1608"/>
      <c r="D1608"/>
    </row>
    <row r="1609" spans="1:4" ht="14.4" x14ac:dyDescent="0.3">
      <c r="A1609"/>
      <c r="B1609"/>
      <c r="C1609"/>
      <c r="D1609"/>
    </row>
    <row r="1610" spans="1:4" ht="14.4" x14ac:dyDescent="0.3">
      <c r="A1610"/>
      <c r="B1610"/>
      <c r="C1610"/>
      <c r="D1610"/>
    </row>
    <row r="1611" spans="1:4" ht="14.4" x14ac:dyDescent="0.3">
      <c r="A1611"/>
      <c r="B1611"/>
      <c r="C1611"/>
      <c r="D1611"/>
    </row>
    <row r="1612" spans="1:4" ht="14.4" x14ac:dyDescent="0.3">
      <c r="A1612"/>
      <c r="B1612"/>
      <c r="C1612"/>
      <c r="D1612"/>
    </row>
    <row r="1613" spans="1:4" ht="14.4" x14ac:dyDescent="0.3">
      <c r="A1613"/>
      <c r="B1613"/>
      <c r="C1613"/>
      <c r="D1613"/>
    </row>
    <row r="1614" spans="1:4" ht="14.4" x14ac:dyDescent="0.3">
      <c r="A1614"/>
      <c r="B1614"/>
      <c r="C1614"/>
      <c r="D1614"/>
    </row>
    <row r="1615" spans="1:4" ht="14.4" x14ac:dyDescent="0.3">
      <c r="A1615"/>
      <c r="B1615"/>
      <c r="C1615"/>
      <c r="D1615"/>
    </row>
    <row r="1616" spans="1:4" ht="14.4" x14ac:dyDescent="0.3">
      <c r="A1616"/>
      <c r="B1616"/>
      <c r="C1616"/>
      <c r="D1616"/>
    </row>
    <row r="1617" spans="1:4" ht="14.4" x14ac:dyDescent="0.3">
      <c r="A1617"/>
      <c r="B1617"/>
      <c r="C1617"/>
      <c r="D1617"/>
    </row>
    <row r="1618" spans="1:4" ht="14.4" x14ac:dyDescent="0.3">
      <c r="A1618"/>
      <c r="B1618"/>
      <c r="C1618"/>
      <c r="D1618"/>
    </row>
    <row r="1619" spans="1:4" ht="14.4" x14ac:dyDescent="0.3">
      <c r="A1619"/>
      <c r="B1619"/>
      <c r="C1619"/>
      <c r="D1619"/>
    </row>
    <row r="1620" spans="1:4" ht="14.4" x14ac:dyDescent="0.3">
      <c r="A1620"/>
      <c r="B1620"/>
      <c r="C1620"/>
      <c r="D1620"/>
    </row>
    <row r="1621" spans="1:4" ht="14.4" x14ac:dyDescent="0.3">
      <c r="A1621"/>
      <c r="B1621"/>
      <c r="C1621"/>
      <c r="D1621"/>
    </row>
    <row r="1622" spans="1:4" ht="14.4" x14ac:dyDescent="0.3">
      <c r="A1622"/>
      <c r="B1622"/>
      <c r="C1622"/>
      <c r="D1622"/>
    </row>
    <row r="1623" spans="1:4" ht="14.4" x14ac:dyDescent="0.3">
      <c r="A1623"/>
      <c r="B1623"/>
      <c r="C1623"/>
      <c r="D1623"/>
    </row>
    <row r="1624" spans="1:4" ht="14.4" x14ac:dyDescent="0.3">
      <c r="A1624"/>
      <c r="B1624"/>
      <c r="C1624"/>
      <c r="D1624"/>
    </row>
    <row r="1625" spans="1:4" ht="14.4" x14ac:dyDescent="0.3">
      <c r="A1625"/>
      <c r="B1625"/>
      <c r="C1625"/>
      <c r="D1625"/>
    </row>
    <row r="1626" spans="1:4" ht="14.4" x14ac:dyDescent="0.3">
      <c r="A1626"/>
      <c r="B1626"/>
      <c r="C1626"/>
      <c r="D1626"/>
    </row>
    <row r="1627" spans="1:4" ht="14.4" x14ac:dyDescent="0.3">
      <c r="A1627"/>
      <c r="B1627"/>
      <c r="C1627"/>
      <c r="D1627"/>
    </row>
    <row r="1628" spans="1:4" ht="14.4" x14ac:dyDescent="0.3">
      <c r="A1628"/>
      <c r="B1628"/>
      <c r="C1628"/>
      <c r="D1628"/>
    </row>
    <row r="1629" spans="1:4" ht="14.4" x14ac:dyDescent="0.3">
      <c r="A1629"/>
      <c r="B1629"/>
      <c r="C1629"/>
      <c r="D1629"/>
    </row>
    <row r="1630" spans="1:4" ht="14.4" x14ac:dyDescent="0.3">
      <c r="A1630"/>
      <c r="B1630"/>
      <c r="C1630"/>
      <c r="D1630"/>
    </row>
    <row r="1631" spans="1:4" ht="14.4" x14ac:dyDescent="0.3">
      <c r="A1631"/>
      <c r="B1631"/>
      <c r="C1631"/>
      <c r="D1631"/>
    </row>
    <row r="1632" spans="1:4" ht="14.4" x14ac:dyDescent="0.3">
      <c r="A1632"/>
      <c r="B1632"/>
      <c r="C1632"/>
      <c r="D1632"/>
    </row>
    <row r="1633" spans="1:4" ht="14.4" x14ac:dyDescent="0.3">
      <c r="A1633"/>
      <c r="B1633"/>
      <c r="C1633"/>
      <c r="D1633"/>
    </row>
    <row r="1634" spans="1:4" ht="14.4" x14ac:dyDescent="0.3">
      <c r="A1634"/>
      <c r="B1634"/>
      <c r="C1634"/>
      <c r="D1634"/>
    </row>
    <row r="1635" spans="1:4" ht="14.4" x14ac:dyDescent="0.3">
      <c r="A1635"/>
      <c r="B1635"/>
      <c r="C1635"/>
      <c r="D1635"/>
    </row>
    <row r="1636" spans="1:4" ht="14.4" x14ac:dyDescent="0.3">
      <c r="A1636"/>
      <c r="B1636"/>
      <c r="C1636"/>
      <c r="D1636"/>
    </row>
    <row r="1637" spans="1:4" ht="14.4" x14ac:dyDescent="0.3">
      <c r="A1637"/>
      <c r="B1637"/>
      <c r="C1637"/>
      <c r="D1637"/>
    </row>
    <row r="1638" spans="1:4" ht="14.4" x14ac:dyDescent="0.3">
      <c r="A1638"/>
      <c r="B1638"/>
      <c r="C1638"/>
      <c r="D1638"/>
    </row>
    <row r="1639" spans="1:4" ht="14.4" x14ac:dyDescent="0.3">
      <c r="A1639"/>
      <c r="B1639"/>
      <c r="C1639"/>
      <c r="D1639"/>
    </row>
    <row r="1640" spans="1:4" ht="14.4" x14ac:dyDescent="0.3">
      <c r="A1640"/>
      <c r="B1640"/>
      <c r="C1640"/>
      <c r="D1640"/>
    </row>
    <row r="1641" spans="1:4" ht="14.4" x14ac:dyDescent="0.3">
      <c r="A1641"/>
      <c r="B1641"/>
      <c r="C1641"/>
      <c r="D1641"/>
    </row>
    <row r="1642" spans="1:4" ht="14.4" x14ac:dyDescent="0.3">
      <c r="A1642"/>
      <c r="B1642"/>
      <c r="C1642"/>
      <c r="D1642"/>
    </row>
    <row r="1643" spans="1:4" ht="14.4" x14ac:dyDescent="0.3">
      <c r="A1643"/>
      <c r="B1643"/>
      <c r="C1643"/>
      <c r="D1643"/>
    </row>
    <row r="1644" spans="1:4" ht="14.4" x14ac:dyDescent="0.3">
      <c r="A1644"/>
      <c r="B1644"/>
      <c r="C1644"/>
      <c r="D1644"/>
    </row>
    <row r="1645" spans="1:4" ht="14.4" x14ac:dyDescent="0.3">
      <c r="A1645"/>
      <c r="B1645"/>
      <c r="C1645"/>
      <c r="D1645"/>
    </row>
    <row r="1646" spans="1:4" ht="14.4" x14ac:dyDescent="0.3">
      <c r="A1646"/>
      <c r="B1646"/>
      <c r="C1646"/>
      <c r="D1646"/>
    </row>
    <row r="1647" spans="1:4" ht="14.4" x14ac:dyDescent="0.3">
      <c r="A1647"/>
      <c r="B1647"/>
      <c r="C1647"/>
      <c r="D1647"/>
    </row>
    <row r="1648" spans="1:4" ht="14.4" x14ac:dyDescent="0.3">
      <c r="A1648"/>
      <c r="B1648"/>
      <c r="C1648"/>
      <c r="D1648"/>
    </row>
    <row r="1649" spans="1:4" ht="14.4" x14ac:dyDescent="0.3">
      <c r="A1649"/>
      <c r="B1649"/>
      <c r="C1649"/>
      <c r="D1649"/>
    </row>
    <row r="1650" spans="1:4" ht="14.4" x14ac:dyDescent="0.3">
      <c r="A1650"/>
      <c r="B1650"/>
      <c r="C1650"/>
      <c r="D1650"/>
    </row>
    <row r="1651" spans="1:4" ht="14.4" x14ac:dyDescent="0.3">
      <c r="A1651"/>
      <c r="B1651"/>
      <c r="C1651"/>
      <c r="D1651"/>
    </row>
    <row r="1652" spans="1:4" ht="14.4" x14ac:dyDescent="0.3">
      <c r="A1652"/>
      <c r="B1652"/>
      <c r="C1652"/>
      <c r="D1652"/>
    </row>
    <row r="1653" spans="1:4" ht="14.4" x14ac:dyDescent="0.3">
      <c r="A1653"/>
      <c r="B1653"/>
      <c r="C1653"/>
      <c r="D1653"/>
    </row>
    <row r="1654" spans="1:4" ht="14.4" x14ac:dyDescent="0.3">
      <c r="A1654"/>
      <c r="B1654"/>
      <c r="C1654"/>
      <c r="D1654"/>
    </row>
    <row r="1655" spans="1:4" ht="14.4" x14ac:dyDescent="0.3">
      <c r="A1655"/>
      <c r="B1655"/>
      <c r="C1655"/>
      <c r="D1655"/>
    </row>
    <row r="1656" spans="1:4" ht="14.4" x14ac:dyDescent="0.3">
      <c r="A1656"/>
      <c r="B1656"/>
      <c r="C1656"/>
      <c r="D1656"/>
    </row>
    <row r="1657" spans="1:4" ht="14.4" x14ac:dyDescent="0.3">
      <c r="A1657"/>
      <c r="B1657"/>
      <c r="C1657"/>
      <c r="D1657"/>
    </row>
    <row r="1658" spans="1:4" ht="14.4" x14ac:dyDescent="0.3">
      <c r="A1658"/>
      <c r="B1658"/>
      <c r="C1658"/>
      <c r="D1658"/>
    </row>
    <row r="1659" spans="1:4" ht="14.4" x14ac:dyDescent="0.3">
      <c r="A1659"/>
      <c r="B1659"/>
      <c r="C1659"/>
      <c r="D1659"/>
    </row>
    <row r="1660" spans="1:4" ht="14.4" x14ac:dyDescent="0.3">
      <c r="A1660"/>
      <c r="B1660"/>
      <c r="C1660"/>
      <c r="D1660"/>
    </row>
    <row r="1661" spans="1:4" ht="14.4" x14ac:dyDescent="0.3">
      <c r="A1661"/>
      <c r="B1661"/>
      <c r="C1661"/>
      <c r="D1661"/>
    </row>
    <row r="1662" spans="1:4" ht="14.4" x14ac:dyDescent="0.3">
      <c r="A1662"/>
      <c r="B1662"/>
      <c r="C1662"/>
      <c r="D1662"/>
    </row>
    <row r="1663" spans="1:4" ht="14.4" x14ac:dyDescent="0.3">
      <c r="A1663"/>
      <c r="B1663"/>
      <c r="C1663"/>
      <c r="D1663"/>
    </row>
    <row r="1664" spans="1:4" ht="14.4" x14ac:dyDescent="0.3">
      <c r="A1664"/>
      <c r="B1664"/>
      <c r="C1664"/>
      <c r="D1664"/>
    </row>
    <row r="1665" spans="1:4" ht="14.4" x14ac:dyDescent="0.3">
      <c r="A1665"/>
      <c r="B1665"/>
      <c r="C1665"/>
      <c r="D1665"/>
    </row>
    <row r="1666" spans="1:4" ht="14.4" x14ac:dyDescent="0.3">
      <c r="A1666"/>
      <c r="B1666"/>
      <c r="C1666"/>
      <c r="D1666"/>
    </row>
    <row r="1667" spans="1:4" ht="14.4" x14ac:dyDescent="0.3">
      <c r="A1667"/>
      <c r="B1667"/>
      <c r="C1667"/>
      <c r="D1667"/>
    </row>
    <row r="1668" spans="1:4" ht="14.4" x14ac:dyDescent="0.3">
      <c r="A1668"/>
      <c r="B1668"/>
      <c r="C1668"/>
      <c r="D1668"/>
    </row>
    <row r="1669" spans="1:4" ht="14.4" x14ac:dyDescent="0.3">
      <c r="A1669"/>
      <c r="B1669"/>
      <c r="C1669"/>
      <c r="D1669"/>
    </row>
    <row r="1670" spans="1:4" ht="14.4" x14ac:dyDescent="0.3">
      <c r="A1670"/>
      <c r="B1670"/>
      <c r="C1670"/>
      <c r="D1670"/>
    </row>
    <row r="1671" spans="1:4" ht="14.4" x14ac:dyDescent="0.3">
      <c r="A1671"/>
      <c r="B1671"/>
      <c r="C1671"/>
      <c r="D1671"/>
    </row>
    <row r="1672" spans="1:4" ht="14.4" x14ac:dyDescent="0.3">
      <c r="A1672"/>
      <c r="B1672"/>
      <c r="C1672"/>
      <c r="D1672"/>
    </row>
    <row r="1673" spans="1:4" ht="14.4" x14ac:dyDescent="0.3">
      <c r="A1673"/>
      <c r="B1673"/>
      <c r="C1673"/>
      <c r="D1673"/>
    </row>
    <row r="1674" spans="1:4" ht="14.4" x14ac:dyDescent="0.3">
      <c r="A1674"/>
      <c r="B1674"/>
      <c r="C1674"/>
      <c r="D1674"/>
    </row>
    <row r="1675" spans="1:4" ht="14.4" x14ac:dyDescent="0.3">
      <c r="A1675"/>
      <c r="B1675"/>
      <c r="C1675"/>
      <c r="D1675"/>
    </row>
    <row r="1676" spans="1:4" ht="14.4" x14ac:dyDescent="0.3">
      <c r="A1676"/>
      <c r="B1676"/>
      <c r="C1676"/>
      <c r="D1676"/>
    </row>
    <row r="1677" spans="1:4" ht="14.4" x14ac:dyDescent="0.3">
      <c r="A1677"/>
      <c r="B1677"/>
      <c r="C1677"/>
      <c r="D1677"/>
    </row>
    <row r="1678" spans="1:4" ht="14.4" x14ac:dyDescent="0.3">
      <c r="A1678"/>
      <c r="B1678"/>
      <c r="C1678"/>
      <c r="D1678"/>
    </row>
    <row r="1679" spans="1:4" ht="14.4" x14ac:dyDescent="0.3">
      <c r="A1679"/>
      <c r="B1679"/>
      <c r="C1679"/>
      <c r="D1679"/>
    </row>
    <row r="1680" spans="1:4" ht="14.4" x14ac:dyDescent="0.3">
      <c r="A1680"/>
      <c r="B1680"/>
      <c r="C1680"/>
      <c r="D1680"/>
    </row>
    <row r="1681" spans="1:4" ht="14.4" x14ac:dyDescent="0.3">
      <c r="A1681"/>
      <c r="B1681"/>
      <c r="C1681"/>
      <c r="D1681"/>
    </row>
    <row r="1682" spans="1:4" ht="14.4" x14ac:dyDescent="0.3">
      <c r="A1682"/>
      <c r="B1682"/>
      <c r="C1682"/>
      <c r="D1682"/>
    </row>
    <row r="1683" spans="1:4" ht="14.4" x14ac:dyDescent="0.3">
      <c r="A1683"/>
      <c r="B1683"/>
      <c r="C1683"/>
      <c r="D1683"/>
    </row>
    <row r="1684" spans="1:4" ht="14.4" x14ac:dyDescent="0.3">
      <c r="A1684"/>
      <c r="B1684"/>
      <c r="C1684"/>
      <c r="D1684"/>
    </row>
    <row r="1685" spans="1:4" ht="14.4" x14ac:dyDescent="0.3">
      <c r="A1685"/>
      <c r="B1685"/>
      <c r="C1685"/>
      <c r="D1685"/>
    </row>
    <row r="1686" spans="1:4" ht="14.4" x14ac:dyDescent="0.3">
      <c r="A1686"/>
      <c r="B1686"/>
      <c r="C1686"/>
      <c r="D1686"/>
    </row>
    <row r="1687" spans="1:4" ht="14.4" x14ac:dyDescent="0.3">
      <c r="A1687"/>
      <c r="B1687"/>
      <c r="C1687"/>
      <c r="D1687"/>
    </row>
    <row r="1688" spans="1:4" ht="14.4" x14ac:dyDescent="0.3">
      <c r="A1688"/>
      <c r="B1688"/>
      <c r="C1688"/>
      <c r="D1688"/>
    </row>
    <row r="1689" spans="1:4" ht="14.4" x14ac:dyDescent="0.3">
      <c r="A1689"/>
      <c r="B1689"/>
      <c r="C1689"/>
      <c r="D1689"/>
    </row>
    <row r="1690" spans="1:4" ht="14.4" x14ac:dyDescent="0.3">
      <c r="A1690"/>
      <c r="B1690"/>
      <c r="C1690"/>
      <c r="D1690"/>
    </row>
    <row r="1691" spans="1:4" ht="14.4" x14ac:dyDescent="0.3">
      <c r="A1691"/>
      <c r="B1691"/>
      <c r="C1691"/>
      <c r="D1691"/>
    </row>
    <row r="1692" spans="1:4" ht="14.4" x14ac:dyDescent="0.3">
      <c r="A1692"/>
      <c r="B1692"/>
      <c r="C1692"/>
      <c r="D1692"/>
    </row>
    <row r="1693" spans="1:4" ht="14.4" x14ac:dyDescent="0.3">
      <c r="A1693"/>
      <c r="B1693"/>
      <c r="C1693"/>
      <c r="D1693"/>
    </row>
    <row r="1694" spans="1:4" ht="14.4" x14ac:dyDescent="0.3">
      <c r="A1694"/>
      <c r="B1694"/>
      <c r="C1694"/>
      <c r="D1694"/>
    </row>
    <row r="1695" spans="1:4" ht="14.4" x14ac:dyDescent="0.3">
      <c r="A1695"/>
      <c r="B1695"/>
      <c r="C1695"/>
      <c r="D1695"/>
    </row>
    <row r="1696" spans="1:4" ht="14.4" x14ac:dyDescent="0.3">
      <c r="A1696"/>
      <c r="B1696"/>
      <c r="C1696"/>
      <c r="D1696"/>
    </row>
    <row r="1697" spans="1:4" ht="14.4" x14ac:dyDescent="0.3">
      <c r="A1697"/>
      <c r="B1697"/>
      <c r="C1697"/>
      <c r="D1697"/>
    </row>
    <row r="1698" spans="1:4" ht="14.4" x14ac:dyDescent="0.3">
      <c r="A1698"/>
      <c r="B1698"/>
      <c r="C1698"/>
      <c r="D1698"/>
    </row>
    <row r="1699" spans="1:4" ht="14.4" x14ac:dyDescent="0.3">
      <c r="A1699"/>
      <c r="B1699"/>
      <c r="C1699"/>
      <c r="D1699"/>
    </row>
    <row r="1700" spans="1:4" ht="14.4" x14ac:dyDescent="0.3">
      <c r="A1700"/>
      <c r="B1700"/>
      <c r="C1700"/>
      <c r="D1700"/>
    </row>
    <row r="1701" spans="1:4" ht="14.4" x14ac:dyDescent="0.3">
      <c r="A1701"/>
      <c r="B1701"/>
      <c r="C1701"/>
      <c r="D1701"/>
    </row>
    <row r="1702" spans="1:4" ht="14.4" x14ac:dyDescent="0.3">
      <c r="A1702"/>
      <c r="B1702"/>
      <c r="C1702"/>
      <c r="D1702"/>
    </row>
    <row r="1703" spans="1:4" ht="14.4" x14ac:dyDescent="0.3">
      <c r="A1703"/>
      <c r="B1703"/>
      <c r="C1703"/>
      <c r="D1703"/>
    </row>
    <row r="1704" spans="1:4" ht="14.4" x14ac:dyDescent="0.3">
      <c r="A1704"/>
      <c r="B1704"/>
      <c r="C1704"/>
      <c r="D1704"/>
    </row>
    <row r="1705" spans="1:4" ht="14.4" x14ac:dyDescent="0.3">
      <c r="A1705"/>
      <c r="B1705"/>
      <c r="C1705"/>
      <c r="D1705"/>
    </row>
    <row r="1706" spans="1:4" ht="14.4" x14ac:dyDescent="0.3">
      <c r="A1706"/>
      <c r="B1706"/>
      <c r="C1706"/>
      <c r="D1706"/>
    </row>
    <row r="1707" spans="1:4" ht="14.4" x14ac:dyDescent="0.3">
      <c r="A1707"/>
      <c r="B1707"/>
      <c r="C1707"/>
      <c r="D1707"/>
    </row>
    <row r="1708" spans="1:4" ht="14.4" x14ac:dyDescent="0.3">
      <c r="A1708"/>
      <c r="B1708"/>
      <c r="C1708"/>
      <c r="D1708"/>
    </row>
    <row r="1709" spans="1:4" ht="14.4" x14ac:dyDescent="0.3">
      <c r="A1709"/>
      <c r="B1709"/>
      <c r="C1709"/>
      <c r="D1709"/>
    </row>
    <row r="1710" spans="1:4" ht="14.4" x14ac:dyDescent="0.3">
      <c r="A1710"/>
      <c r="B1710"/>
      <c r="C1710"/>
      <c r="D1710"/>
    </row>
    <row r="1711" spans="1:4" ht="14.4" x14ac:dyDescent="0.3">
      <c r="A1711"/>
      <c r="B1711"/>
      <c r="C1711"/>
      <c r="D1711"/>
    </row>
    <row r="1712" spans="1:4" ht="14.4" x14ac:dyDescent="0.3">
      <c r="A1712"/>
      <c r="B1712"/>
      <c r="C1712"/>
      <c r="D1712"/>
    </row>
    <row r="1713" spans="1:4" ht="14.4" x14ac:dyDescent="0.3">
      <c r="A1713"/>
      <c r="B1713"/>
      <c r="C1713"/>
      <c r="D1713"/>
    </row>
    <row r="1714" spans="1:4" ht="14.4" x14ac:dyDescent="0.3">
      <c r="A1714"/>
      <c r="B1714"/>
      <c r="C1714"/>
      <c r="D1714"/>
    </row>
    <row r="1715" spans="1:4" ht="14.4" x14ac:dyDescent="0.3">
      <c r="A1715"/>
      <c r="B1715"/>
      <c r="C1715"/>
      <c r="D1715"/>
    </row>
    <row r="1716" spans="1:4" ht="14.4" x14ac:dyDescent="0.3">
      <c r="A1716"/>
      <c r="B1716"/>
      <c r="C1716"/>
      <c r="D1716"/>
    </row>
    <row r="1717" spans="1:4" ht="14.4" x14ac:dyDescent="0.3">
      <c r="A1717"/>
      <c r="B1717"/>
      <c r="C1717"/>
      <c r="D1717"/>
    </row>
    <row r="1718" spans="1:4" ht="14.4" x14ac:dyDescent="0.3">
      <c r="A1718"/>
      <c r="B1718"/>
      <c r="C1718"/>
      <c r="D1718"/>
    </row>
    <row r="1719" spans="1:4" ht="14.4" x14ac:dyDescent="0.3">
      <c r="A1719"/>
      <c r="B1719"/>
      <c r="C1719"/>
      <c r="D1719"/>
    </row>
    <row r="1720" spans="1:4" ht="14.4" x14ac:dyDescent="0.3">
      <c r="A1720"/>
      <c r="B1720"/>
      <c r="C1720"/>
      <c r="D1720"/>
    </row>
    <row r="1721" spans="1:4" ht="14.4" x14ac:dyDescent="0.3">
      <c r="A1721"/>
      <c r="B1721"/>
      <c r="C1721"/>
      <c r="D1721"/>
    </row>
    <row r="1722" spans="1:4" ht="14.4" x14ac:dyDescent="0.3">
      <c r="A1722"/>
      <c r="B1722"/>
      <c r="C1722"/>
      <c r="D1722"/>
    </row>
    <row r="1723" spans="1:4" ht="14.4" x14ac:dyDescent="0.3">
      <c r="A1723"/>
      <c r="B1723"/>
      <c r="C1723"/>
      <c r="D1723"/>
    </row>
    <row r="1724" spans="1:4" ht="14.4" x14ac:dyDescent="0.3">
      <c r="A1724"/>
      <c r="B1724"/>
      <c r="C1724"/>
      <c r="D1724"/>
    </row>
    <row r="1725" spans="1:4" ht="14.4" x14ac:dyDescent="0.3">
      <c r="A1725"/>
      <c r="B1725"/>
      <c r="C1725"/>
      <c r="D1725"/>
    </row>
    <row r="1726" spans="1:4" ht="14.4" x14ac:dyDescent="0.3">
      <c r="A1726"/>
      <c r="B1726"/>
      <c r="C1726"/>
      <c r="D1726"/>
    </row>
    <row r="1727" spans="1:4" ht="14.4" x14ac:dyDescent="0.3">
      <c r="A1727"/>
      <c r="B1727"/>
      <c r="C1727"/>
      <c r="D1727"/>
    </row>
    <row r="1728" spans="1:4" ht="14.4" x14ac:dyDescent="0.3">
      <c r="A1728"/>
      <c r="B1728"/>
      <c r="C1728"/>
      <c r="D1728"/>
    </row>
    <row r="1729" spans="1:4" ht="14.4" x14ac:dyDescent="0.3">
      <c r="A1729"/>
      <c r="B1729"/>
      <c r="C1729"/>
      <c r="D1729"/>
    </row>
    <row r="1730" spans="1:4" ht="14.4" x14ac:dyDescent="0.3">
      <c r="A1730"/>
      <c r="B1730"/>
      <c r="C1730"/>
      <c r="D1730"/>
    </row>
    <row r="1731" spans="1:4" ht="14.4" x14ac:dyDescent="0.3">
      <c r="A1731"/>
      <c r="B1731"/>
      <c r="C1731"/>
      <c r="D1731"/>
    </row>
    <row r="1732" spans="1:4" ht="14.4" x14ac:dyDescent="0.3">
      <c r="A1732"/>
      <c r="B1732"/>
      <c r="C1732"/>
      <c r="D1732"/>
    </row>
    <row r="1733" spans="1:4" ht="14.4" x14ac:dyDescent="0.3">
      <c r="A1733"/>
      <c r="B1733"/>
      <c r="C1733"/>
      <c r="D1733"/>
    </row>
    <row r="1734" spans="1:4" ht="14.4" x14ac:dyDescent="0.3">
      <c r="A1734"/>
      <c r="B1734"/>
      <c r="C1734"/>
      <c r="D1734"/>
    </row>
    <row r="1735" spans="1:4" ht="14.4" x14ac:dyDescent="0.3">
      <c r="A1735"/>
      <c r="B1735"/>
      <c r="C1735"/>
      <c r="D1735"/>
    </row>
    <row r="1736" spans="1:4" ht="14.4" x14ac:dyDescent="0.3">
      <c r="A1736"/>
      <c r="B1736"/>
      <c r="C1736"/>
      <c r="D1736"/>
    </row>
    <row r="1737" spans="1:4" ht="14.4" x14ac:dyDescent="0.3">
      <c r="A1737"/>
      <c r="B1737"/>
      <c r="C1737"/>
      <c r="D1737"/>
    </row>
    <row r="1738" spans="1:4" ht="14.4" x14ac:dyDescent="0.3">
      <c r="A1738"/>
      <c r="B1738"/>
      <c r="C1738"/>
      <c r="D1738"/>
    </row>
    <row r="1739" spans="1:4" ht="14.4" x14ac:dyDescent="0.3">
      <c r="A1739"/>
      <c r="B1739"/>
      <c r="C1739"/>
      <c r="D1739"/>
    </row>
    <row r="1740" spans="1:4" ht="14.4" x14ac:dyDescent="0.3">
      <c r="A1740"/>
      <c r="B1740"/>
      <c r="C1740"/>
      <c r="D1740"/>
    </row>
    <row r="1741" spans="1:4" ht="14.4" x14ac:dyDescent="0.3">
      <c r="A1741"/>
      <c r="B1741"/>
      <c r="C1741"/>
      <c r="D1741"/>
    </row>
    <row r="1742" spans="1:4" ht="14.4" x14ac:dyDescent="0.3">
      <c r="A1742"/>
      <c r="B1742"/>
      <c r="C1742"/>
      <c r="D1742"/>
    </row>
    <row r="1743" spans="1:4" ht="14.4" x14ac:dyDescent="0.3">
      <c r="A1743"/>
      <c r="B1743"/>
      <c r="C1743"/>
      <c r="D1743"/>
    </row>
    <row r="1744" spans="1:4" ht="14.4" x14ac:dyDescent="0.3">
      <c r="A1744"/>
      <c r="B1744"/>
      <c r="C1744"/>
      <c r="D1744"/>
    </row>
    <row r="1745" spans="1:4" ht="14.4" x14ac:dyDescent="0.3">
      <c r="A1745"/>
      <c r="B1745"/>
      <c r="C1745"/>
      <c r="D1745"/>
    </row>
    <row r="1746" spans="1:4" ht="14.4" x14ac:dyDescent="0.3">
      <c r="A1746"/>
      <c r="B1746"/>
      <c r="C1746"/>
      <c r="D1746"/>
    </row>
    <row r="1747" spans="1:4" ht="14.4" x14ac:dyDescent="0.3">
      <c r="A1747"/>
      <c r="B1747"/>
      <c r="C1747"/>
      <c r="D1747"/>
    </row>
    <row r="1748" spans="1:4" ht="14.4" x14ac:dyDescent="0.3">
      <c r="A1748"/>
      <c r="B1748"/>
      <c r="C1748"/>
      <c r="D1748"/>
    </row>
    <row r="1749" spans="1:4" ht="14.4" x14ac:dyDescent="0.3">
      <c r="A1749"/>
      <c r="B1749"/>
      <c r="C1749"/>
      <c r="D1749"/>
    </row>
    <row r="1750" spans="1:4" ht="14.4" x14ac:dyDescent="0.3">
      <c r="A1750"/>
      <c r="B1750"/>
      <c r="C1750"/>
      <c r="D1750"/>
    </row>
    <row r="1751" spans="1:4" ht="14.4" x14ac:dyDescent="0.3">
      <c r="A1751"/>
      <c r="B1751"/>
      <c r="C1751"/>
      <c r="D1751"/>
    </row>
    <row r="1752" spans="1:4" ht="14.4" x14ac:dyDescent="0.3">
      <c r="A1752"/>
      <c r="B1752"/>
      <c r="C1752"/>
      <c r="D1752"/>
    </row>
    <row r="1753" spans="1:4" ht="14.4" x14ac:dyDescent="0.3">
      <c r="A1753"/>
      <c r="B1753"/>
      <c r="C1753"/>
      <c r="D1753"/>
    </row>
    <row r="1754" spans="1:4" ht="14.4" x14ac:dyDescent="0.3">
      <c r="A1754"/>
      <c r="B1754"/>
      <c r="C1754"/>
      <c r="D1754"/>
    </row>
    <row r="1755" spans="1:4" ht="14.4" x14ac:dyDescent="0.3">
      <c r="A1755"/>
      <c r="B1755"/>
      <c r="C1755"/>
      <c r="D1755"/>
    </row>
    <row r="1756" spans="1:4" ht="14.4" x14ac:dyDescent="0.3">
      <c r="A1756"/>
      <c r="B1756"/>
      <c r="C1756"/>
      <c r="D1756"/>
    </row>
    <row r="1757" spans="1:4" ht="14.4" x14ac:dyDescent="0.3">
      <c r="A1757"/>
      <c r="B1757"/>
      <c r="C1757"/>
      <c r="D1757"/>
    </row>
    <row r="1758" spans="1:4" ht="14.4" x14ac:dyDescent="0.3">
      <c r="A1758"/>
      <c r="B1758"/>
      <c r="C1758"/>
      <c r="D1758"/>
    </row>
    <row r="1759" spans="1:4" ht="14.4" x14ac:dyDescent="0.3">
      <c r="A1759"/>
      <c r="B1759"/>
      <c r="C1759"/>
      <c r="D1759"/>
    </row>
    <row r="1760" spans="1:4" ht="14.4" x14ac:dyDescent="0.3">
      <c r="A1760"/>
      <c r="B1760"/>
      <c r="C1760"/>
      <c r="D1760"/>
    </row>
    <row r="1761" spans="1:4" ht="14.4" x14ac:dyDescent="0.3">
      <c r="A1761"/>
      <c r="B1761"/>
      <c r="C1761"/>
      <c r="D1761"/>
    </row>
    <row r="1762" spans="1:4" ht="14.4" x14ac:dyDescent="0.3">
      <c r="A1762"/>
      <c r="B1762"/>
      <c r="C1762"/>
      <c r="D1762"/>
    </row>
    <row r="1763" spans="1:4" ht="14.4" x14ac:dyDescent="0.3">
      <c r="A1763"/>
      <c r="B1763"/>
      <c r="C1763"/>
      <c r="D1763"/>
    </row>
    <row r="1764" spans="1:4" ht="14.4" x14ac:dyDescent="0.3">
      <c r="A1764"/>
      <c r="B1764"/>
      <c r="C1764"/>
      <c r="D1764"/>
    </row>
    <row r="1765" spans="1:4" ht="14.4" x14ac:dyDescent="0.3">
      <c r="A1765"/>
      <c r="B1765"/>
      <c r="C1765"/>
      <c r="D1765"/>
    </row>
    <row r="1766" spans="1:4" ht="14.4" x14ac:dyDescent="0.3">
      <c r="A1766"/>
      <c r="B1766"/>
      <c r="C1766"/>
      <c r="D1766"/>
    </row>
    <row r="1767" spans="1:4" ht="14.4" x14ac:dyDescent="0.3">
      <c r="A1767"/>
      <c r="B1767"/>
      <c r="C1767"/>
      <c r="D1767"/>
    </row>
    <row r="1768" spans="1:4" ht="14.4" x14ac:dyDescent="0.3">
      <c r="A1768"/>
      <c r="B1768"/>
      <c r="C1768"/>
      <c r="D1768"/>
    </row>
    <row r="1769" spans="1:4" ht="14.4" x14ac:dyDescent="0.3">
      <c r="A1769"/>
      <c r="B1769"/>
      <c r="C1769"/>
      <c r="D1769"/>
    </row>
    <row r="1770" spans="1:4" ht="14.4" x14ac:dyDescent="0.3">
      <c r="A1770"/>
      <c r="B1770"/>
      <c r="C1770"/>
      <c r="D1770"/>
    </row>
    <row r="1771" spans="1:4" ht="14.4" x14ac:dyDescent="0.3">
      <c r="A1771"/>
      <c r="B1771"/>
      <c r="C1771"/>
      <c r="D1771"/>
    </row>
    <row r="1772" spans="1:4" ht="15" thickBot="1" x14ac:dyDescent="0.35">
      <c r="A1772"/>
      <c r="B1772"/>
      <c r="C1772"/>
      <c r="D1772"/>
    </row>
    <row r="1773" spans="1:4" ht="13.8" thickTop="1" x14ac:dyDescent="0.25"/>
  </sheetData>
  <pageMargins left="0.75" right="0.75" top="1" bottom="1" header="0.5" footer="0.5"/>
  <pageSetup paperSize="9" scale="68" fitToHeight="0" orientation="portrait" r:id="rId2"/>
  <headerFooter alignWithMargins="0">
    <oddFooter xml:space="preserve">&amp;LPrinting date: &amp;D&amp;CPage &amp;P / &amp;N&amp;R&amp;F - &amp;A 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>
    <tabColor rgb="FFFF8080"/>
  </sheetPr>
  <dimension ref="A1:I2807"/>
  <sheetViews>
    <sheetView showGridLines="0" zoomScale="85" workbookViewId="0">
      <pane ySplit="7" topLeftCell="A8" activePane="bottomLeft" state="frozen"/>
      <selection activeCell="G4" sqref="G4"/>
      <selection pane="bottomLeft" activeCell="A8" sqref="A8"/>
    </sheetView>
  </sheetViews>
  <sheetFormatPr defaultColWidth="11.44140625" defaultRowHeight="13.2" x14ac:dyDescent="0.25"/>
  <cols>
    <col min="1" max="1" width="45.77734375" style="26" bestFit="1" customWidth="1"/>
    <col min="2" max="2" width="10.21875" style="38" bestFit="1" customWidth="1"/>
    <col min="3" max="3" width="10.21875" style="38" customWidth="1"/>
    <col min="4" max="4" width="14.21875" style="38" bestFit="1" customWidth="1"/>
    <col min="5" max="5" width="11.44140625" style="38"/>
    <col min="6" max="9" width="11.44140625" style="26"/>
    <col min="10" max="11" width="11.77734375" style="26" customWidth="1"/>
    <col min="12" max="12" width="10.77734375" style="26" customWidth="1"/>
    <col min="13" max="16384" width="11.44140625" style="26"/>
  </cols>
  <sheetData>
    <row r="1" spans="1:9" ht="21" x14ac:dyDescent="0.4">
      <c r="A1" s="25" t="s">
        <v>186</v>
      </c>
    </row>
    <row r="2" spans="1:9" x14ac:dyDescent="0.25">
      <c r="A2" s="28"/>
    </row>
    <row r="3" spans="1:9" x14ac:dyDescent="0.25">
      <c r="A3" s="27" t="s">
        <v>185</v>
      </c>
      <c r="F3" s="39" t="s">
        <v>187</v>
      </c>
      <c r="G3" s="26">
        <f>SUM(I8:I9000)</f>
        <v>1</v>
      </c>
    </row>
    <row r="4" spans="1:9" x14ac:dyDescent="0.25">
      <c r="F4" s="39" t="s">
        <v>188</v>
      </c>
      <c r="G4" s="38">
        <f>SUMIF($I$7:$I$11680,1,$D$7:$D$11680)</f>
        <v>0</v>
      </c>
    </row>
    <row r="7" spans="1:9" x14ac:dyDescent="0.25">
      <c r="A7" s="40" t="s">
        <v>0</v>
      </c>
      <c r="B7" s="41" t="s">
        <v>95</v>
      </c>
      <c r="C7" s="41" t="s">
        <v>89</v>
      </c>
      <c r="D7" s="41" t="s">
        <v>161</v>
      </c>
      <c r="E7" s="42" t="s">
        <v>189</v>
      </c>
      <c r="F7" s="43" t="s">
        <v>190</v>
      </c>
      <c r="G7" s="43" t="s">
        <v>191</v>
      </c>
      <c r="H7" s="43" t="s">
        <v>192</v>
      </c>
      <c r="I7" s="43" t="s">
        <v>193</v>
      </c>
    </row>
    <row r="8" spans="1:9" x14ac:dyDescent="0.25">
      <c r="A8" s="26" t="s">
        <v>194</v>
      </c>
      <c r="E8" s="38">
        <f>VLOOKUP($A8,Coverage!$A$8:$D$5006,4,FALSE)</f>
        <v>0</v>
      </c>
      <c r="F8" s="38">
        <f>VLOOKUP($A8,Coverage!$A$8:$F$5006,6,FALSE)</f>
        <v>0</v>
      </c>
      <c r="G8" s="38">
        <f t="shared" ref="G8:G71" si="0">IF(OR(E8=999.9,E8=0),999.9,IF(B8&lt;0,0,D8/(F8/E8)))</f>
        <v>999.9</v>
      </c>
      <c r="H8" s="38">
        <f t="shared" ref="H8:H71" si="1">IF(A8&lt;&gt;A7,G8,H7+G8)</f>
        <v>999.9</v>
      </c>
      <c r="I8" s="26">
        <f t="shared" ref="I8:I71" si="2">IF(ISERROR(H8),0,IF(H8&gt;B8,1,0))</f>
        <v>1</v>
      </c>
    </row>
    <row r="9" spans="1:9" x14ac:dyDescent="0.25">
      <c r="E9" s="38" t="e">
        <f>VLOOKUP($A9,Coverage!$A$8:$D$5006,4,FALSE)</f>
        <v>#N/A</v>
      </c>
      <c r="F9" s="38" t="e">
        <f>VLOOKUP($A9,Coverage!$A$8:$F$5006,6,FALSE)</f>
        <v>#N/A</v>
      </c>
      <c r="G9" s="38" t="e">
        <f t="shared" si="0"/>
        <v>#N/A</v>
      </c>
      <c r="H9" s="38" t="e">
        <f t="shared" si="1"/>
        <v>#N/A</v>
      </c>
      <c r="I9" s="26">
        <f t="shared" si="2"/>
        <v>0</v>
      </c>
    </row>
    <row r="10" spans="1:9" x14ac:dyDescent="0.25">
      <c r="E10" s="38" t="e">
        <f>VLOOKUP($A10,Coverage!$A$8:$D$5006,4,FALSE)</f>
        <v>#N/A</v>
      </c>
      <c r="F10" s="38" t="e">
        <f>VLOOKUP($A10,Coverage!$A$8:$F$5006,6,FALSE)</f>
        <v>#N/A</v>
      </c>
      <c r="G10" s="38" t="e">
        <f t="shared" si="0"/>
        <v>#N/A</v>
      </c>
      <c r="H10" s="38" t="e">
        <f t="shared" si="1"/>
        <v>#N/A</v>
      </c>
      <c r="I10" s="26">
        <f t="shared" si="2"/>
        <v>0</v>
      </c>
    </row>
    <row r="11" spans="1:9" x14ac:dyDescent="0.25">
      <c r="E11" s="38" t="e">
        <f>VLOOKUP($A11,Coverage!$A$8:$D$5006,4,FALSE)</f>
        <v>#N/A</v>
      </c>
      <c r="F11" s="38" t="e">
        <f>VLOOKUP($A11,Coverage!$A$8:$F$5006,6,FALSE)</f>
        <v>#N/A</v>
      </c>
      <c r="G11" s="38" t="e">
        <f t="shared" si="0"/>
        <v>#N/A</v>
      </c>
      <c r="H11" s="38" t="e">
        <f t="shared" si="1"/>
        <v>#N/A</v>
      </c>
      <c r="I11" s="26">
        <f t="shared" si="2"/>
        <v>0</v>
      </c>
    </row>
    <row r="12" spans="1:9" x14ac:dyDescent="0.25">
      <c r="E12" s="38" t="e">
        <f>VLOOKUP($A12,Coverage!$A$8:$D$5006,4,FALSE)</f>
        <v>#N/A</v>
      </c>
      <c r="F12" s="38" t="e">
        <f>VLOOKUP($A12,Coverage!$A$8:$F$5006,6,FALSE)</f>
        <v>#N/A</v>
      </c>
      <c r="G12" s="38" t="e">
        <f t="shared" si="0"/>
        <v>#N/A</v>
      </c>
      <c r="H12" s="38" t="e">
        <f t="shared" si="1"/>
        <v>#N/A</v>
      </c>
      <c r="I12" s="26">
        <f t="shared" si="2"/>
        <v>0</v>
      </c>
    </row>
    <row r="13" spans="1:9" x14ac:dyDescent="0.25">
      <c r="E13" s="38" t="e">
        <f>VLOOKUP($A13,Coverage!$A$8:$D$5006,4,FALSE)</f>
        <v>#N/A</v>
      </c>
      <c r="F13" s="38" t="e">
        <f>VLOOKUP($A13,Coverage!$A$8:$F$5006,6,FALSE)</f>
        <v>#N/A</v>
      </c>
      <c r="G13" s="38" t="e">
        <f t="shared" si="0"/>
        <v>#N/A</v>
      </c>
      <c r="H13" s="38" t="e">
        <f t="shared" si="1"/>
        <v>#N/A</v>
      </c>
      <c r="I13" s="26">
        <f t="shared" si="2"/>
        <v>0</v>
      </c>
    </row>
    <row r="14" spans="1:9" x14ac:dyDescent="0.25">
      <c r="E14" s="38" t="e">
        <f>VLOOKUP($A14,Coverage!$A$8:$D$5006,4,FALSE)</f>
        <v>#N/A</v>
      </c>
      <c r="F14" s="38" t="e">
        <f>VLOOKUP($A14,Coverage!$A$8:$F$5006,6,FALSE)</f>
        <v>#N/A</v>
      </c>
      <c r="G14" s="38" t="e">
        <f t="shared" si="0"/>
        <v>#N/A</v>
      </c>
      <c r="H14" s="38" t="e">
        <f t="shared" si="1"/>
        <v>#N/A</v>
      </c>
      <c r="I14" s="26">
        <f t="shared" si="2"/>
        <v>0</v>
      </c>
    </row>
    <row r="15" spans="1:9" x14ac:dyDescent="0.25">
      <c r="E15" s="38" t="e">
        <f>VLOOKUP($A15,Coverage!$A$8:$D$5006,4,FALSE)</f>
        <v>#N/A</v>
      </c>
      <c r="F15" s="38" t="e">
        <f>VLOOKUP($A15,Coverage!$A$8:$F$5006,6,FALSE)</f>
        <v>#N/A</v>
      </c>
      <c r="G15" s="38" t="e">
        <f t="shared" si="0"/>
        <v>#N/A</v>
      </c>
      <c r="H15" s="38" t="e">
        <f t="shared" si="1"/>
        <v>#N/A</v>
      </c>
      <c r="I15" s="26">
        <f t="shared" si="2"/>
        <v>0</v>
      </c>
    </row>
    <row r="16" spans="1:9" x14ac:dyDescent="0.25">
      <c r="E16" s="38" t="e">
        <f>VLOOKUP($A16,Coverage!$A$8:$D$5006,4,FALSE)</f>
        <v>#N/A</v>
      </c>
      <c r="F16" s="38" t="e">
        <f>VLOOKUP($A16,Coverage!$A$8:$F$5006,6,FALSE)</f>
        <v>#N/A</v>
      </c>
      <c r="G16" s="38" t="e">
        <f t="shared" si="0"/>
        <v>#N/A</v>
      </c>
      <c r="H16" s="38" t="e">
        <f t="shared" si="1"/>
        <v>#N/A</v>
      </c>
      <c r="I16" s="26">
        <f t="shared" si="2"/>
        <v>0</v>
      </c>
    </row>
    <row r="17" spans="5:9" x14ac:dyDescent="0.25">
      <c r="E17" s="38" t="e">
        <f>VLOOKUP($A17,Coverage!$A$8:$D$5006,4,FALSE)</f>
        <v>#N/A</v>
      </c>
      <c r="F17" s="38" t="e">
        <f>VLOOKUP($A17,Coverage!$A$8:$F$5006,6,FALSE)</f>
        <v>#N/A</v>
      </c>
      <c r="G17" s="38" t="e">
        <f t="shared" si="0"/>
        <v>#N/A</v>
      </c>
      <c r="H17" s="38" t="e">
        <f t="shared" si="1"/>
        <v>#N/A</v>
      </c>
      <c r="I17" s="26">
        <f t="shared" si="2"/>
        <v>0</v>
      </c>
    </row>
    <row r="18" spans="5:9" x14ac:dyDescent="0.25">
      <c r="E18" s="38" t="e">
        <f>VLOOKUP($A18,Coverage!$A$8:$D$5006,4,FALSE)</f>
        <v>#N/A</v>
      </c>
      <c r="F18" s="38" t="e">
        <f>VLOOKUP($A18,Coverage!$A$8:$F$5006,6,FALSE)</f>
        <v>#N/A</v>
      </c>
      <c r="G18" s="38" t="e">
        <f t="shared" si="0"/>
        <v>#N/A</v>
      </c>
      <c r="H18" s="38" t="e">
        <f t="shared" si="1"/>
        <v>#N/A</v>
      </c>
      <c r="I18" s="26">
        <f t="shared" si="2"/>
        <v>0</v>
      </c>
    </row>
    <row r="19" spans="5:9" x14ac:dyDescent="0.25">
      <c r="E19" s="38" t="e">
        <f>VLOOKUP($A19,Coverage!$A$8:$D$5006,4,FALSE)</f>
        <v>#N/A</v>
      </c>
      <c r="F19" s="38" t="e">
        <f>VLOOKUP($A19,Coverage!$A$8:$F$5006,6,FALSE)</f>
        <v>#N/A</v>
      </c>
      <c r="G19" s="38" t="e">
        <f t="shared" si="0"/>
        <v>#N/A</v>
      </c>
      <c r="H19" s="38" t="e">
        <f t="shared" si="1"/>
        <v>#N/A</v>
      </c>
      <c r="I19" s="26">
        <f t="shared" si="2"/>
        <v>0</v>
      </c>
    </row>
    <row r="20" spans="5:9" x14ac:dyDescent="0.25">
      <c r="E20" s="38" t="e">
        <f>VLOOKUP($A20,Coverage!$A$8:$D$5006,4,FALSE)</f>
        <v>#N/A</v>
      </c>
      <c r="F20" s="38" t="e">
        <f>VLOOKUP($A20,Coverage!$A$8:$F$5006,6,FALSE)</f>
        <v>#N/A</v>
      </c>
      <c r="G20" s="38" t="e">
        <f t="shared" si="0"/>
        <v>#N/A</v>
      </c>
      <c r="H20" s="38" t="e">
        <f t="shared" si="1"/>
        <v>#N/A</v>
      </c>
      <c r="I20" s="26">
        <f t="shared" si="2"/>
        <v>0</v>
      </c>
    </row>
    <row r="21" spans="5:9" x14ac:dyDescent="0.25">
      <c r="E21" s="38" t="e">
        <f>VLOOKUP($A21,Coverage!$A$8:$D$5006,4,FALSE)</f>
        <v>#N/A</v>
      </c>
      <c r="F21" s="38" t="e">
        <f>VLOOKUP($A21,Coverage!$A$8:$F$5006,6,FALSE)</f>
        <v>#N/A</v>
      </c>
      <c r="G21" s="38" t="e">
        <f t="shared" si="0"/>
        <v>#N/A</v>
      </c>
      <c r="H21" s="38" t="e">
        <f t="shared" si="1"/>
        <v>#N/A</v>
      </c>
      <c r="I21" s="26">
        <f t="shared" si="2"/>
        <v>0</v>
      </c>
    </row>
    <row r="22" spans="5:9" x14ac:dyDescent="0.25">
      <c r="E22" s="38" t="e">
        <f>VLOOKUP($A22,Coverage!$A$8:$D$5006,4,FALSE)</f>
        <v>#N/A</v>
      </c>
      <c r="F22" s="38" t="e">
        <f>VLOOKUP($A22,Coverage!$A$8:$F$5006,6,FALSE)</f>
        <v>#N/A</v>
      </c>
      <c r="G22" s="38" t="e">
        <f t="shared" si="0"/>
        <v>#N/A</v>
      </c>
      <c r="H22" s="38" t="e">
        <f t="shared" si="1"/>
        <v>#N/A</v>
      </c>
      <c r="I22" s="26">
        <f t="shared" si="2"/>
        <v>0</v>
      </c>
    </row>
    <row r="23" spans="5:9" x14ac:dyDescent="0.25">
      <c r="E23" s="38" t="e">
        <f>VLOOKUP($A23,Coverage!$A$8:$D$5006,4,FALSE)</f>
        <v>#N/A</v>
      </c>
      <c r="F23" s="38" t="e">
        <f>VLOOKUP($A23,Coverage!$A$8:$F$5006,6,FALSE)</f>
        <v>#N/A</v>
      </c>
      <c r="G23" s="38" t="e">
        <f t="shared" si="0"/>
        <v>#N/A</v>
      </c>
      <c r="H23" s="38" t="e">
        <f t="shared" si="1"/>
        <v>#N/A</v>
      </c>
      <c r="I23" s="26">
        <f t="shared" si="2"/>
        <v>0</v>
      </c>
    </row>
    <row r="24" spans="5:9" x14ac:dyDescent="0.25">
      <c r="E24" s="38" t="e">
        <f>VLOOKUP($A24,Coverage!$A$8:$D$5006,4,FALSE)</f>
        <v>#N/A</v>
      </c>
      <c r="F24" s="38" t="e">
        <f>VLOOKUP($A24,Coverage!$A$8:$F$5006,6,FALSE)</f>
        <v>#N/A</v>
      </c>
      <c r="G24" s="38" t="e">
        <f t="shared" si="0"/>
        <v>#N/A</v>
      </c>
      <c r="H24" s="38" t="e">
        <f t="shared" si="1"/>
        <v>#N/A</v>
      </c>
      <c r="I24" s="26">
        <f t="shared" si="2"/>
        <v>0</v>
      </c>
    </row>
    <row r="25" spans="5:9" x14ac:dyDescent="0.25">
      <c r="E25" s="38" t="e">
        <f>VLOOKUP($A25,Coverage!$A$8:$D$5006,4,FALSE)</f>
        <v>#N/A</v>
      </c>
      <c r="F25" s="38" t="e">
        <f>VLOOKUP($A25,Coverage!$A$8:$F$5006,6,FALSE)</f>
        <v>#N/A</v>
      </c>
      <c r="G25" s="38" t="e">
        <f t="shared" si="0"/>
        <v>#N/A</v>
      </c>
      <c r="H25" s="38" t="e">
        <f t="shared" si="1"/>
        <v>#N/A</v>
      </c>
      <c r="I25" s="26">
        <f t="shared" si="2"/>
        <v>0</v>
      </c>
    </row>
    <row r="26" spans="5:9" x14ac:dyDescent="0.25">
      <c r="E26" s="38" t="e">
        <f>VLOOKUP($A26,Coverage!$A$8:$D$5006,4,FALSE)</f>
        <v>#N/A</v>
      </c>
      <c r="F26" s="38" t="e">
        <f>VLOOKUP($A26,Coverage!$A$8:$F$5006,6,FALSE)</f>
        <v>#N/A</v>
      </c>
      <c r="G26" s="38" t="e">
        <f t="shared" si="0"/>
        <v>#N/A</v>
      </c>
      <c r="H26" s="38" t="e">
        <f t="shared" si="1"/>
        <v>#N/A</v>
      </c>
      <c r="I26" s="26">
        <f t="shared" si="2"/>
        <v>0</v>
      </c>
    </row>
    <row r="27" spans="5:9" x14ac:dyDescent="0.25">
      <c r="E27" s="38" t="e">
        <f>VLOOKUP($A27,Coverage!$A$8:$D$5006,4,FALSE)</f>
        <v>#N/A</v>
      </c>
      <c r="F27" s="38" t="e">
        <f>VLOOKUP($A27,Coverage!$A$8:$F$5006,6,FALSE)</f>
        <v>#N/A</v>
      </c>
      <c r="G27" s="38" t="e">
        <f t="shared" si="0"/>
        <v>#N/A</v>
      </c>
      <c r="H27" s="38" t="e">
        <f t="shared" si="1"/>
        <v>#N/A</v>
      </c>
      <c r="I27" s="26">
        <f t="shared" si="2"/>
        <v>0</v>
      </c>
    </row>
    <row r="28" spans="5:9" x14ac:dyDescent="0.25">
      <c r="E28" s="38" t="e">
        <f>VLOOKUP($A28,Coverage!$A$8:$D$5006,4,FALSE)</f>
        <v>#N/A</v>
      </c>
      <c r="F28" s="38" t="e">
        <f>VLOOKUP($A28,Coverage!$A$8:$F$5006,6,FALSE)</f>
        <v>#N/A</v>
      </c>
      <c r="G28" s="38" t="e">
        <f t="shared" si="0"/>
        <v>#N/A</v>
      </c>
      <c r="H28" s="38" t="e">
        <f t="shared" si="1"/>
        <v>#N/A</v>
      </c>
      <c r="I28" s="26">
        <f t="shared" si="2"/>
        <v>0</v>
      </c>
    </row>
    <row r="29" spans="5:9" x14ac:dyDescent="0.25">
      <c r="E29" s="38" t="e">
        <f>VLOOKUP($A29,Coverage!$A$8:$D$5006,4,FALSE)</f>
        <v>#N/A</v>
      </c>
      <c r="F29" s="38" t="e">
        <f>VLOOKUP($A29,Coverage!$A$8:$F$5006,6,FALSE)</f>
        <v>#N/A</v>
      </c>
      <c r="G29" s="38" t="e">
        <f t="shared" si="0"/>
        <v>#N/A</v>
      </c>
      <c r="H29" s="38" t="e">
        <f t="shared" si="1"/>
        <v>#N/A</v>
      </c>
      <c r="I29" s="26">
        <f t="shared" si="2"/>
        <v>0</v>
      </c>
    </row>
    <row r="30" spans="5:9" x14ac:dyDescent="0.25">
      <c r="E30" s="38" t="e">
        <f>VLOOKUP($A30,Coverage!$A$8:$D$5006,4,FALSE)</f>
        <v>#N/A</v>
      </c>
      <c r="F30" s="38" t="e">
        <f>VLOOKUP($A30,Coverage!$A$8:$F$5006,6,FALSE)</f>
        <v>#N/A</v>
      </c>
      <c r="G30" s="38" t="e">
        <f t="shared" si="0"/>
        <v>#N/A</v>
      </c>
      <c r="H30" s="38" t="e">
        <f t="shared" si="1"/>
        <v>#N/A</v>
      </c>
      <c r="I30" s="26">
        <f t="shared" si="2"/>
        <v>0</v>
      </c>
    </row>
    <row r="31" spans="5:9" x14ac:dyDescent="0.25">
      <c r="E31" s="38" t="e">
        <f>VLOOKUP($A31,Coverage!$A$8:$D$5006,4,FALSE)</f>
        <v>#N/A</v>
      </c>
      <c r="F31" s="38" t="e">
        <f>VLOOKUP($A31,Coverage!$A$8:$F$5006,6,FALSE)</f>
        <v>#N/A</v>
      </c>
      <c r="G31" s="38" t="e">
        <f t="shared" si="0"/>
        <v>#N/A</v>
      </c>
      <c r="H31" s="38" t="e">
        <f t="shared" si="1"/>
        <v>#N/A</v>
      </c>
      <c r="I31" s="26">
        <f t="shared" si="2"/>
        <v>0</v>
      </c>
    </row>
    <row r="32" spans="5:9" x14ac:dyDescent="0.25">
      <c r="E32" s="38" t="e">
        <f>VLOOKUP($A32,Coverage!$A$8:$D$5006,4,FALSE)</f>
        <v>#N/A</v>
      </c>
      <c r="F32" s="38" t="e">
        <f>VLOOKUP($A32,Coverage!$A$8:$F$5006,6,FALSE)</f>
        <v>#N/A</v>
      </c>
      <c r="G32" s="38" t="e">
        <f t="shared" si="0"/>
        <v>#N/A</v>
      </c>
      <c r="H32" s="38" t="e">
        <f t="shared" si="1"/>
        <v>#N/A</v>
      </c>
      <c r="I32" s="26">
        <f t="shared" si="2"/>
        <v>0</v>
      </c>
    </row>
    <row r="33" spans="5:9" x14ac:dyDescent="0.25">
      <c r="E33" s="38" t="e">
        <f>VLOOKUP($A33,Coverage!$A$8:$D$5006,4,FALSE)</f>
        <v>#N/A</v>
      </c>
      <c r="F33" s="38" t="e">
        <f>VLOOKUP($A33,Coverage!$A$8:$F$5006,6,FALSE)</f>
        <v>#N/A</v>
      </c>
      <c r="G33" s="38" t="e">
        <f t="shared" si="0"/>
        <v>#N/A</v>
      </c>
      <c r="H33" s="38" t="e">
        <f t="shared" si="1"/>
        <v>#N/A</v>
      </c>
      <c r="I33" s="26">
        <f t="shared" si="2"/>
        <v>0</v>
      </c>
    </row>
    <row r="34" spans="5:9" x14ac:dyDescent="0.25">
      <c r="E34" s="38" t="e">
        <f>VLOOKUP($A34,Coverage!$A$8:$D$5006,4,FALSE)</f>
        <v>#N/A</v>
      </c>
      <c r="F34" s="38" t="e">
        <f>VLOOKUP($A34,Coverage!$A$8:$F$5006,6,FALSE)</f>
        <v>#N/A</v>
      </c>
      <c r="G34" s="38" t="e">
        <f t="shared" si="0"/>
        <v>#N/A</v>
      </c>
      <c r="H34" s="38" t="e">
        <f t="shared" si="1"/>
        <v>#N/A</v>
      </c>
      <c r="I34" s="26">
        <f t="shared" si="2"/>
        <v>0</v>
      </c>
    </row>
    <row r="35" spans="5:9" x14ac:dyDescent="0.25">
      <c r="E35" s="38" t="e">
        <f>VLOOKUP($A35,Coverage!$A$8:$D$5006,4,FALSE)</f>
        <v>#N/A</v>
      </c>
      <c r="F35" s="38" t="e">
        <f>VLOOKUP($A35,Coverage!$A$8:$F$5006,6,FALSE)</f>
        <v>#N/A</v>
      </c>
      <c r="G35" s="38" t="e">
        <f t="shared" si="0"/>
        <v>#N/A</v>
      </c>
      <c r="H35" s="38" t="e">
        <f t="shared" si="1"/>
        <v>#N/A</v>
      </c>
      <c r="I35" s="26">
        <f t="shared" si="2"/>
        <v>0</v>
      </c>
    </row>
    <row r="36" spans="5:9" x14ac:dyDescent="0.25">
      <c r="E36" s="38" t="e">
        <f>VLOOKUP($A36,Coverage!$A$8:$D$5006,4,FALSE)</f>
        <v>#N/A</v>
      </c>
      <c r="F36" s="38" t="e">
        <f>VLOOKUP($A36,Coverage!$A$8:$F$5006,6,FALSE)</f>
        <v>#N/A</v>
      </c>
      <c r="G36" s="38" t="e">
        <f t="shared" si="0"/>
        <v>#N/A</v>
      </c>
      <c r="H36" s="38" t="e">
        <f t="shared" si="1"/>
        <v>#N/A</v>
      </c>
      <c r="I36" s="26">
        <f t="shared" si="2"/>
        <v>0</v>
      </c>
    </row>
    <row r="37" spans="5:9" x14ac:dyDescent="0.25">
      <c r="E37" s="38" t="e">
        <f>VLOOKUP($A37,Coverage!$A$8:$D$5006,4,FALSE)</f>
        <v>#N/A</v>
      </c>
      <c r="F37" s="38" t="e">
        <f>VLOOKUP($A37,Coverage!$A$8:$F$5006,6,FALSE)</f>
        <v>#N/A</v>
      </c>
      <c r="G37" s="38" t="e">
        <f t="shared" si="0"/>
        <v>#N/A</v>
      </c>
      <c r="H37" s="38" t="e">
        <f t="shared" si="1"/>
        <v>#N/A</v>
      </c>
      <c r="I37" s="26">
        <f t="shared" si="2"/>
        <v>0</v>
      </c>
    </row>
    <row r="38" spans="5:9" x14ac:dyDescent="0.25">
      <c r="E38" s="38" t="e">
        <f>VLOOKUP($A38,Coverage!$A$8:$D$5006,4,FALSE)</f>
        <v>#N/A</v>
      </c>
      <c r="F38" s="38" t="e">
        <f>VLOOKUP($A38,Coverage!$A$8:$F$5006,6,FALSE)</f>
        <v>#N/A</v>
      </c>
      <c r="G38" s="38" t="e">
        <f t="shared" si="0"/>
        <v>#N/A</v>
      </c>
      <c r="H38" s="38" t="e">
        <f t="shared" si="1"/>
        <v>#N/A</v>
      </c>
      <c r="I38" s="26">
        <f t="shared" si="2"/>
        <v>0</v>
      </c>
    </row>
    <row r="39" spans="5:9" x14ac:dyDescent="0.25">
      <c r="E39" s="38" t="e">
        <f>VLOOKUP($A39,Coverage!$A$8:$D$5006,4,FALSE)</f>
        <v>#N/A</v>
      </c>
      <c r="F39" s="38" t="e">
        <f>VLOOKUP($A39,Coverage!$A$8:$F$5006,6,FALSE)</f>
        <v>#N/A</v>
      </c>
      <c r="G39" s="38" t="e">
        <f t="shared" si="0"/>
        <v>#N/A</v>
      </c>
      <c r="H39" s="38" t="e">
        <f t="shared" si="1"/>
        <v>#N/A</v>
      </c>
      <c r="I39" s="26">
        <f t="shared" si="2"/>
        <v>0</v>
      </c>
    </row>
    <row r="40" spans="5:9" x14ac:dyDescent="0.25">
      <c r="E40" s="38" t="e">
        <f>VLOOKUP($A40,Coverage!$A$8:$D$5006,4,FALSE)</f>
        <v>#N/A</v>
      </c>
      <c r="F40" s="38" t="e">
        <f>VLOOKUP($A40,Coverage!$A$8:$F$5006,6,FALSE)</f>
        <v>#N/A</v>
      </c>
      <c r="G40" s="38" t="e">
        <f t="shared" si="0"/>
        <v>#N/A</v>
      </c>
      <c r="H40" s="38" t="e">
        <f t="shared" si="1"/>
        <v>#N/A</v>
      </c>
      <c r="I40" s="26">
        <f t="shared" si="2"/>
        <v>0</v>
      </c>
    </row>
    <row r="41" spans="5:9" x14ac:dyDescent="0.25">
      <c r="E41" s="38" t="e">
        <f>VLOOKUP($A41,Coverage!$A$8:$D$5006,4,FALSE)</f>
        <v>#N/A</v>
      </c>
      <c r="F41" s="38" t="e">
        <f>VLOOKUP($A41,Coverage!$A$8:$F$5006,6,FALSE)</f>
        <v>#N/A</v>
      </c>
      <c r="G41" s="38" t="e">
        <f t="shared" si="0"/>
        <v>#N/A</v>
      </c>
      <c r="H41" s="38" t="e">
        <f t="shared" si="1"/>
        <v>#N/A</v>
      </c>
      <c r="I41" s="26">
        <f t="shared" si="2"/>
        <v>0</v>
      </c>
    </row>
    <row r="42" spans="5:9" x14ac:dyDescent="0.25">
      <c r="E42" s="38" t="e">
        <f>VLOOKUP($A42,Coverage!$A$8:$D$5006,4,FALSE)</f>
        <v>#N/A</v>
      </c>
      <c r="F42" s="38" t="e">
        <f>VLOOKUP($A42,Coverage!$A$8:$F$5006,6,FALSE)</f>
        <v>#N/A</v>
      </c>
      <c r="G42" s="38" t="e">
        <f t="shared" si="0"/>
        <v>#N/A</v>
      </c>
      <c r="H42" s="38" t="e">
        <f t="shared" si="1"/>
        <v>#N/A</v>
      </c>
      <c r="I42" s="26">
        <f t="shared" si="2"/>
        <v>0</v>
      </c>
    </row>
    <row r="43" spans="5:9" x14ac:dyDescent="0.25">
      <c r="E43" s="38" t="e">
        <f>VLOOKUP($A43,Coverage!$A$8:$D$5006,4,FALSE)</f>
        <v>#N/A</v>
      </c>
      <c r="F43" s="38" t="e">
        <f>VLOOKUP($A43,Coverage!$A$8:$F$5006,6,FALSE)</f>
        <v>#N/A</v>
      </c>
      <c r="G43" s="38" t="e">
        <f t="shared" si="0"/>
        <v>#N/A</v>
      </c>
      <c r="H43" s="38" t="e">
        <f t="shared" si="1"/>
        <v>#N/A</v>
      </c>
      <c r="I43" s="26">
        <f t="shared" si="2"/>
        <v>0</v>
      </c>
    </row>
    <row r="44" spans="5:9" x14ac:dyDescent="0.25">
      <c r="E44" s="38" t="e">
        <f>VLOOKUP($A44,Coverage!$A$8:$D$5006,4,FALSE)</f>
        <v>#N/A</v>
      </c>
      <c r="F44" s="38" t="e">
        <f>VLOOKUP($A44,Coverage!$A$8:$F$5006,6,FALSE)</f>
        <v>#N/A</v>
      </c>
      <c r="G44" s="38" t="e">
        <f t="shared" si="0"/>
        <v>#N/A</v>
      </c>
      <c r="H44" s="38" t="e">
        <f t="shared" si="1"/>
        <v>#N/A</v>
      </c>
      <c r="I44" s="26">
        <f t="shared" si="2"/>
        <v>0</v>
      </c>
    </row>
    <row r="45" spans="5:9" x14ac:dyDescent="0.25">
      <c r="E45" s="38" t="e">
        <f>VLOOKUP($A45,Coverage!$A$8:$D$5006,4,FALSE)</f>
        <v>#N/A</v>
      </c>
      <c r="F45" s="38" t="e">
        <f>VLOOKUP($A45,Coverage!$A$8:$F$5006,6,FALSE)</f>
        <v>#N/A</v>
      </c>
      <c r="G45" s="38" t="e">
        <f t="shared" si="0"/>
        <v>#N/A</v>
      </c>
      <c r="H45" s="38" t="e">
        <f t="shared" si="1"/>
        <v>#N/A</v>
      </c>
      <c r="I45" s="26">
        <f t="shared" si="2"/>
        <v>0</v>
      </c>
    </row>
    <row r="46" spans="5:9" x14ac:dyDescent="0.25">
      <c r="E46" s="38" t="e">
        <f>VLOOKUP($A46,Coverage!$A$8:$D$5006,4,FALSE)</f>
        <v>#N/A</v>
      </c>
      <c r="F46" s="38" t="e">
        <f>VLOOKUP($A46,Coverage!$A$8:$F$5006,6,FALSE)</f>
        <v>#N/A</v>
      </c>
      <c r="G46" s="38" t="e">
        <f t="shared" si="0"/>
        <v>#N/A</v>
      </c>
      <c r="H46" s="38" t="e">
        <f t="shared" si="1"/>
        <v>#N/A</v>
      </c>
      <c r="I46" s="26">
        <f t="shared" si="2"/>
        <v>0</v>
      </c>
    </row>
    <row r="47" spans="5:9" x14ac:dyDescent="0.25">
      <c r="E47" s="38" t="e">
        <f>VLOOKUP($A47,Coverage!$A$8:$D$5006,4,FALSE)</f>
        <v>#N/A</v>
      </c>
      <c r="F47" s="38" t="e">
        <f>VLOOKUP($A47,Coverage!$A$8:$F$5006,6,FALSE)</f>
        <v>#N/A</v>
      </c>
      <c r="G47" s="38" t="e">
        <f t="shared" si="0"/>
        <v>#N/A</v>
      </c>
      <c r="H47" s="38" t="e">
        <f t="shared" si="1"/>
        <v>#N/A</v>
      </c>
      <c r="I47" s="26">
        <f t="shared" si="2"/>
        <v>0</v>
      </c>
    </row>
    <row r="48" spans="5:9" x14ac:dyDescent="0.25">
      <c r="E48" s="38" t="e">
        <f>VLOOKUP($A48,Coverage!$A$8:$D$5006,4,FALSE)</f>
        <v>#N/A</v>
      </c>
      <c r="F48" s="38" t="e">
        <f>VLOOKUP($A48,Coverage!$A$8:$F$5006,6,FALSE)</f>
        <v>#N/A</v>
      </c>
      <c r="G48" s="38" t="e">
        <f t="shared" si="0"/>
        <v>#N/A</v>
      </c>
      <c r="H48" s="38" t="e">
        <f t="shared" si="1"/>
        <v>#N/A</v>
      </c>
      <c r="I48" s="26">
        <f t="shared" si="2"/>
        <v>0</v>
      </c>
    </row>
    <row r="49" spans="5:9" x14ac:dyDescent="0.25">
      <c r="E49" s="38" t="e">
        <f>VLOOKUP($A49,Coverage!$A$8:$D$5006,4,FALSE)</f>
        <v>#N/A</v>
      </c>
      <c r="F49" s="38" t="e">
        <f>VLOOKUP($A49,Coverage!$A$8:$F$5006,6,FALSE)</f>
        <v>#N/A</v>
      </c>
      <c r="G49" s="38" t="e">
        <f t="shared" si="0"/>
        <v>#N/A</v>
      </c>
      <c r="H49" s="38" t="e">
        <f t="shared" si="1"/>
        <v>#N/A</v>
      </c>
      <c r="I49" s="26">
        <f t="shared" si="2"/>
        <v>0</v>
      </c>
    </row>
    <row r="50" spans="5:9" x14ac:dyDescent="0.25">
      <c r="E50" s="38" t="e">
        <f>VLOOKUP($A50,Coverage!$A$8:$D$5006,4,FALSE)</f>
        <v>#N/A</v>
      </c>
      <c r="F50" s="38" t="e">
        <f>VLOOKUP($A50,Coverage!$A$8:$F$5006,6,FALSE)</f>
        <v>#N/A</v>
      </c>
      <c r="G50" s="38" t="e">
        <f t="shared" si="0"/>
        <v>#N/A</v>
      </c>
      <c r="H50" s="38" t="e">
        <f t="shared" si="1"/>
        <v>#N/A</v>
      </c>
      <c r="I50" s="26">
        <f t="shared" si="2"/>
        <v>0</v>
      </c>
    </row>
    <row r="51" spans="5:9" x14ac:dyDescent="0.25">
      <c r="E51" s="38" t="e">
        <f>VLOOKUP($A51,Coverage!$A$8:$D$5006,4,FALSE)</f>
        <v>#N/A</v>
      </c>
      <c r="F51" s="38" t="e">
        <f>VLOOKUP($A51,Coverage!$A$8:$F$5006,6,FALSE)</f>
        <v>#N/A</v>
      </c>
      <c r="G51" s="38" t="e">
        <f t="shared" si="0"/>
        <v>#N/A</v>
      </c>
      <c r="H51" s="38" t="e">
        <f t="shared" si="1"/>
        <v>#N/A</v>
      </c>
      <c r="I51" s="26">
        <f t="shared" si="2"/>
        <v>0</v>
      </c>
    </row>
    <row r="52" spans="5:9" x14ac:dyDescent="0.25">
      <c r="E52" s="38" t="e">
        <f>VLOOKUP($A52,Coverage!$A$8:$D$5006,4,FALSE)</f>
        <v>#N/A</v>
      </c>
      <c r="F52" s="38" t="e">
        <f>VLOOKUP($A52,Coverage!$A$8:$F$5006,6,FALSE)</f>
        <v>#N/A</v>
      </c>
      <c r="G52" s="38" t="e">
        <f t="shared" si="0"/>
        <v>#N/A</v>
      </c>
      <c r="H52" s="38" t="e">
        <f t="shared" si="1"/>
        <v>#N/A</v>
      </c>
      <c r="I52" s="26">
        <f t="shared" si="2"/>
        <v>0</v>
      </c>
    </row>
    <row r="53" spans="5:9" x14ac:dyDescent="0.25">
      <c r="E53" s="38" t="e">
        <f>VLOOKUP($A53,Coverage!$A$8:$D$5006,4,FALSE)</f>
        <v>#N/A</v>
      </c>
      <c r="F53" s="38" t="e">
        <f>VLOOKUP($A53,Coverage!$A$8:$F$5006,6,FALSE)</f>
        <v>#N/A</v>
      </c>
      <c r="G53" s="38" t="e">
        <f t="shared" si="0"/>
        <v>#N/A</v>
      </c>
      <c r="H53" s="38" t="e">
        <f t="shared" si="1"/>
        <v>#N/A</v>
      </c>
      <c r="I53" s="26">
        <f t="shared" si="2"/>
        <v>0</v>
      </c>
    </row>
    <row r="54" spans="5:9" x14ac:dyDescent="0.25">
      <c r="E54" s="38" t="e">
        <f>VLOOKUP($A54,Coverage!$A$8:$D$5006,4,FALSE)</f>
        <v>#N/A</v>
      </c>
      <c r="F54" s="38" t="e">
        <f>VLOOKUP($A54,Coverage!$A$8:$F$5006,6,FALSE)</f>
        <v>#N/A</v>
      </c>
      <c r="G54" s="38" t="e">
        <f t="shared" si="0"/>
        <v>#N/A</v>
      </c>
      <c r="H54" s="38" t="e">
        <f t="shared" si="1"/>
        <v>#N/A</v>
      </c>
      <c r="I54" s="26">
        <f t="shared" si="2"/>
        <v>0</v>
      </c>
    </row>
    <row r="55" spans="5:9" x14ac:dyDescent="0.25">
      <c r="E55" s="38" t="e">
        <f>VLOOKUP($A55,Coverage!$A$8:$D$5006,4,FALSE)</f>
        <v>#N/A</v>
      </c>
      <c r="F55" s="38" t="e">
        <f>VLOOKUP($A55,Coverage!$A$8:$F$5006,6,FALSE)</f>
        <v>#N/A</v>
      </c>
      <c r="G55" s="38" t="e">
        <f t="shared" si="0"/>
        <v>#N/A</v>
      </c>
      <c r="H55" s="38" t="e">
        <f t="shared" si="1"/>
        <v>#N/A</v>
      </c>
      <c r="I55" s="26">
        <f t="shared" si="2"/>
        <v>0</v>
      </c>
    </row>
    <row r="56" spans="5:9" x14ac:dyDescent="0.25">
      <c r="E56" s="38" t="e">
        <f>VLOOKUP($A56,Coverage!$A$8:$D$5006,4,FALSE)</f>
        <v>#N/A</v>
      </c>
      <c r="F56" s="38" t="e">
        <f>VLOOKUP($A56,Coverage!$A$8:$F$5006,6,FALSE)</f>
        <v>#N/A</v>
      </c>
      <c r="G56" s="38" t="e">
        <f t="shared" si="0"/>
        <v>#N/A</v>
      </c>
      <c r="H56" s="38" t="e">
        <f t="shared" si="1"/>
        <v>#N/A</v>
      </c>
      <c r="I56" s="26">
        <f t="shared" si="2"/>
        <v>0</v>
      </c>
    </row>
    <row r="57" spans="5:9" x14ac:dyDescent="0.25">
      <c r="E57" s="38" t="e">
        <f>VLOOKUP($A57,Coverage!$A$8:$D$5006,4,FALSE)</f>
        <v>#N/A</v>
      </c>
      <c r="F57" s="38" t="e">
        <f>VLOOKUP($A57,Coverage!$A$8:$F$5006,6,FALSE)</f>
        <v>#N/A</v>
      </c>
      <c r="G57" s="38" t="e">
        <f t="shared" si="0"/>
        <v>#N/A</v>
      </c>
      <c r="H57" s="38" t="e">
        <f t="shared" si="1"/>
        <v>#N/A</v>
      </c>
      <c r="I57" s="26">
        <f t="shared" si="2"/>
        <v>0</v>
      </c>
    </row>
    <row r="58" spans="5:9" x14ac:dyDescent="0.25">
      <c r="E58" s="38" t="e">
        <f>VLOOKUP($A58,Coverage!$A$8:$D$5006,4,FALSE)</f>
        <v>#N/A</v>
      </c>
      <c r="F58" s="38" t="e">
        <f>VLOOKUP($A58,Coverage!$A$8:$F$5006,6,FALSE)</f>
        <v>#N/A</v>
      </c>
      <c r="G58" s="38" t="e">
        <f t="shared" si="0"/>
        <v>#N/A</v>
      </c>
      <c r="H58" s="38" t="e">
        <f t="shared" si="1"/>
        <v>#N/A</v>
      </c>
      <c r="I58" s="26">
        <f t="shared" si="2"/>
        <v>0</v>
      </c>
    </row>
    <row r="59" spans="5:9" x14ac:dyDescent="0.25">
      <c r="E59" s="38" t="e">
        <f>VLOOKUP($A59,Coverage!$A$8:$D$5006,4,FALSE)</f>
        <v>#N/A</v>
      </c>
      <c r="F59" s="38" t="e">
        <f>VLOOKUP($A59,Coverage!$A$8:$F$5006,6,FALSE)</f>
        <v>#N/A</v>
      </c>
      <c r="G59" s="38" t="e">
        <f t="shared" si="0"/>
        <v>#N/A</v>
      </c>
      <c r="H59" s="38" t="e">
        <f t="shared" si="1"/>
        <v>#N/A</v>
      </c>
      <c r="I59" s="26">
        <f t="shared" si="2"/>
        <v>0</v>
      </c>
    </row>
    <row r="60" spans="5:9" x14ac:dyDescent="0.25">
      <c r="E60" s="38" t="e">
        <f>VLOOKUP($A60,Coverage!$A$8:$D$5006,4,FALSE)</f>
        <v>#N/A</v>
      </c>
      <c r="F60" s="38" t="e">
        <f>VLOOKUP($A60,Coverage!$A$8:$F$5006,6,FALSE)</f>
        <v>#N/A</v>
      </c>
      <c r="G60" s="38" t="e">
        <f t="shared" si="0"/>
        <v>#N/A</v>
      </c>
      <c r="H60" s="38" t="e">
        <f t="shared" si="1"/>
        <v>#N/A</v>
      </c>
      <c r="I60" s="26">
        <f t="shared" si="2"/>
        <v>0</v>
      </c>
    </row>
    <row r="61" spans="5:9" x14ac:dyDescent="0.25">
      <c r="E61" s="38" t="e">
        <f>VLOOKUP($A61,Coverage!$A$8:$D$5006,4,FALSE)</f>
        <v>#N/A</v>
      </c>
      <c r="F61" s="38" t="e">
        <f>VLOOKUP($A61,Coverage!$A$8:$F$5006,6,FALSE)</f>
        <v>#N/A</v>
      </c>
      <c r="G61" s="38" t="e">
        <f t="shared" si="0"/>
        <v>#N/A</v>
      </c>
      <c r="H61" s="38" t="e">
        <f t="shared" si="1"/>
        <v>#N/A</v>
      </c>
      <c r="I61" s="26">
        <f t="shared" si="2"/>
        <v>0</v>
      </c>
    </row>
    <row r="62" spans="5:9" x14ac:dyDescent="0.25">
      <c r="E62" s="38" t="e">
        <f>VLOOKUP($A62,Coverage!$A$8:$D$5006,4,FALSE)</f>
        <v>#N/A</v>
      </c>
      <c r="F62" s="38" t="e">
        <f>VLOOKUP($A62,Coverage!$A$8:$F$5006,6,FALSE)</f>
        <v>#N/A</v>
      </c>
      <c r="G62" s="38" t="e">
        <f t="shared" si="0"/>
        <v>#N/A</v>
      </c>
      <c r="H62" s="38" t="e">
        <f t="shared" si="1"/>
        <v>#N/A</v>
      </c>
      <c r="I62" s="26">
        <f t="shared" si="2"/>
        <v>0</v>
      </c>
    </row>
    <row r="63" spans="5:9" x14ac:dyDescent="0.25">
      <c r="E63" s="38" t="e">
        <f>VLOOKUP($A63,Coverage!$A$8:$D$5006,4,FALSE)</f>
        <v>#N/A</v>
      </c>
      <c r="F63" s="38" t="e">
        <f>VLOOKUP($A63,Coverage!$A$8:$F$5006,6,FALSE)</f>
        <v>#N/A</v>
      </c>
      <c r="G63" s="38" t="e">
        <f t="shared" si="0"/>
        <v>#N/A</v>
      </c>
      <c r="H63" s="38" t="e">
        <f t="shared" si="1"/>
        <v>#N/A</v>
      </c>
      <c r="I63" s="26">
        <f t="shared" si="2"/>
        <v>0</v>
      </c>
    </row>
    <row r="64" spans="5:9" x14ac:dyDescent="0.25">
      <c r="E64" s="38" t="e">
        <f>VLOOKUP($A64,Coverage!$A$8:$D$5006,4,FALSE)</f>
        <v>#N/A</v>
      </c>
      <c r="F64" s="38" t="e">
        <f>VLOOKUP($A64,Coverage!$A$8:$F$5006,6,FALSE)</f>
        <v>#N/A</v>
      </c>
      <c r="G64" s="38" t="e">
        <f t="shared" si="0"/>
        <v>#N/A</v>
      </c>
      <c r="H64" s="38" t="e">
        <f t="shared" si="1"/>
        <v>#N/A</v>
      </c>
      <c r="I64" s="26">
        <f t="shared" si="2"/>
        <v>0</v>
      </c>
    </row>
    <row r="65" spans="5:9" x14ac:dyDescent="0.25">
      <c r="E65" s="38" t="e">
        <f>VLOOKUP($A65,Coverage!$A$8:$D$5006,4,FALSE)</f>
        <v>#N/A</v>
      </c>
      <c r="F65" s="38" t="e">
        <f>VLOOKUP($A65,Coverage!$A$8:$F$5006,6,FALSE)</f>
        <v>#N/A</v>
      </c>
      <c r="G65" s="38" t="e">
        <f t="shared" si="0"/>
        <v>#N/A</v>
      </c>
      <c r="H65" s="38" t="e">
        <f t="shared" si="1"/>
        <v>#N/A</v>
      </c>
      <c r="I65" s="26">
        <f t="shared" si="2"/>
        <v>0</v>
      </c>
    </row>
    <row r="66" spans="5:9" x14ac:dyDescent="0.25">
      <c r="E66" s="38" t="e">
        <f>VLOOKUP($A66,Coverage!$A$8:$D$5006,4,FALSE)</f>
        <v>#N/A</v>
      </c>
      <c r="F66" s="38" t="e">
        <f>VLOOKUP($A66,Coverage!$A$8:$F$5006,6,FALSE)</f>
        <v>#N/A</v>
      </c>
      <c r="G66" s="38" t="e">
        <f t="shared" si="0"/>
        <v>#N/A</v>
      </c>
      <c r="H66" s="38" t="e">
        <f t="shared" si="1"/>
        <v>#N/A</v>
      </c>
      <c r="I66" s="26">
        <f t="shared" si="2"/>
        <v>0</v>
      </c>
    </row>
    <row r="67" spans="5:9" x14ac:dyDescent="0.25">
      <c r="E67" s="38" t="e">
        <f>VLOOKUP($A67,Coverage!$A$8:$D$5006,4,FALSE)</f>
        <v>#N/A</v>
      </c>
      <c r="F67" s="38" t="e">
        <f>VLOOKUP($A67,Coverage!$A$8:$F$5006,6,FALSE)</f>
        <v>#N/A</v>
      </c>
      <c r="G67" s="38" t="e">
        <f t="shared" si="0"/>
        <v>#N/A</v>
      </c>
      <c r="H67" s="38" t="e">
        <f t="shared" si="1"/>
        <v>#N/A</v>
      </c>
      <c r="I67" s="26">
        <f t="shared" si="2"/>
        <v>0</v>
      </c>
    </row>
    <row r="68" spans="5:9" x14ac:dyDescent="0.25">
      <c r="E68" s="38" t="e">
        <f>VLOOKUP($A68,Coverage!$A$8:$D$5006,4,FALSE)</f>
        <v>#N/A</v>
      </c>
      <c r="F68" s="38" t="e">
        <f>VLOOKUP($A68,Coverage!$A$8:$F$5006,6,FALSE)</f>
        <v>#N/A</v>
      </c>
      <c r="G68" s="38" t="e">
        <f t="shared" si="0"/>
        <v>#N/A</v>
      </c>
      <c r="H68" s="38" t="e">
        <f t="shared" si="1"/>
        <v>#N/A</v>
      </c>
      <c r="I68" s="26">
        <f t="shared" si="2"/>
        <v>0</v>
      </c>
    </row>
    <row r="69" spans="5:9" x14ac:dyDescent="0.25">
      <c r="E69" s="38" t="e">
        <f>VLOOKUP($A69,Coverage!$A$8:$D$5006,4,FALSE)</f>
        <v>#N/A</v>
      </c>
      <c r="F69" s="38" t="e">
        <f>VLOOKUP($A69,Coverage!$A$8:$F$5006,6,FALSE)</f>
        <v>#N/A</v>
      </c>
      <c r="G69" s="38" t="e">
        <f t="shared" si="0"/>
        <v>#N/A</v>
      </c>
      <c r="H69" s="38" t="e">
        <f t="shared" si="1"/>
        <v>#N/A</v>
      </c>
      <c r="I69" s="26">
        <f t="shared" si="2"/>
        <v>0</v>
      </c>
    </row>
    <row r="70" spans="5:9" x14ac:dyDescent="0.25">
      <c r="E70" s="38" t="e">
        <f>VLOOKUP($A70,Coverage!$A$8:$D$5006,4,FALSE)</f>
        <v>#N/A</v>
      </c>
      <c r="F70" s="38" t="e">
        <f>VLOOKUP($A70,Coverage!$A$8:$F$5006,6,FALSE)</f>
        <v>#N/A</v>
      </c>
      <c r="G70" s="38" t="e">
        <f t="shared" si="0"/>
        <v>#N/A</v>
      </c>
      <c r="H70" s="38" t="e">
        <f t="shared" si="1"/>
        <v>#N/A</v>
      </c>
      <c r="I70" s="26">
        <f t="shared" si="2"/>
        <v>0</v>
      </c>
    </row>
    <row r="71" spans="5:9" x14ac:dyDescent="0.25">
      <c r="E71" s="38" t="e">
        <f>VLOOKUP($A71,Coverage!$A$8:$D$5006,4,FALSE)</f>
        <v>#N/A</v>
      </c>
      <c r="F71" s="38" t="e">
        <f>VLOOKUP($A71,Coverage!$A$8:$F$5006,6,FALSE)</f>
        <v>#N/A</v>
      </c>
      <c r="G71" s="38" t="e">
        <f t="shared" si="0"/>
        <v>#N/A</v>
      </c>
      <c r="H71" s="38" t="e">
        <f t="shared" si="1"/>
        <v>#N/A</v>
      </c>
      <c r="I71" s="26">
        <f t="shared" si="2"/>
        <v>0</v>
      </c>
    </row>
    <row r="72" spans="5:9" x14ac:dyDescent="0.25">
      <c r="E72" s="38" t="e">
        <f>VLOOKUP($A72,Coverage!$A$8:$D$5006,4,FALSE)</f>
        <v>#N/A</v>
      </c>
      <c r="F72" s="38" t="e">
        <f>VLOOKUP($A72,Coverage!$A$8:$F$5006,6,FALSE)</f>
        <v>#N/A</v>
      </c>
      <c r="G72" s="38" t="e">
        <f t="shared" ref="G72:G135" si="3">IF(OR(E72=999.9,E72=0),999.9,IF(B72&lt;0,0,D72/(F72/E72)))</f>
        <v>#N/A</v>
      </c>
      <c r="H72" s="38" t="e">
        <f t="shared" ref="H72:H135" si="4">IF(A72&lt;&gt;A71,G72,H71+G72)</f>
        <v>#N/A</v>
      </c>
      <c r="I72" s="26">
        <f t="shared" ref="I72:I135" si="5">IF(ISERROR(H72),0,IF(H72&gt;B72,1,0))</f>
        <v>0</v>
      </c>
    </row>
    <row r="73" spans="5:9" x14ac:dyDescent="0.25">
      <c r="E73" s="38" t="e">
        <f>VLOOKUP($A73,Coverage!$A$8:$D$5006,4,FALSE)</f>
        <v>#N/A</v>
      </c>
      <c r="F73" s="38" t="e">
        <f>VLOOKUP($A73,Coverage!$A$8:$F$5006,6,FALSE)</f>
        <v>#N/A</v>
      </c>
      <c r="G73" s="38" t="e">
        <f t="shared" si="3"/>
        <v>#N/A</v>
      </c>
      <c r="H73" s="38" t="e">
        <f t="shared" si="4"/>
        <v>#N/A</v>
      </c>
      <c r="I73" s="26">
        <f t="shared" si="5"/>
        <v>0</v>
      </c>
    </row>
    <row r="74" spans="5:9" x14ac:dyDescent="0.25">
      <c r="E74" s="38" t="e">
        <f>VLOOKUP($A74,Coverage!$A$8:$D$5006,4,FALSE)</f>
        <v>#N/A</v>
      </c>
      <c r="F74" s="38" t="e">
        <f>VLOOKUP($A74,Coverage!$A$8:$F$5006,6,FALSE)</f>
        <v>#N/A</v>
      </c>
      <c r="G74" s="38" t="e">
        <f t="shared" si="3"/>
        <v>#N/A</v>
      </c>
      <c r="H74" s="38" t="e">
        <f t="shared" si="4"/>
        <v>#N/A</v>
      </c>
      <c r="I74" s="26">
        <f t="shared" si="5"/>
        <v>0</v>
      </c>
    </row>
    <row r="75" spans="5:9" x14ac:dyDescent="0.25">
      <c r="E75" s="38" t="e">
        <f>VLOOKUP($A75,Coverage!$A$8:$D$5006,4,FALSE)</f>
        <v>#N/A</v>
      </c>
      <c r="F75" s="38" t="e">
        <f>VLOOKUP($A75,Coverage!$A$8:$F$5006,6,FALSE)</f>
        <v>#N/A</v>
      </c>
      <c r="G75" s="38" t="e">
        <f t="shared" si="3"/>
        <v>#N/A</v>
      </c>
      <c r="H75" s="38" t="e">
        <f t="shared" si="4"/>
        <v>#N/A</v>
      </c>
      <c r="I75" s="26">
        <f t="shared" si="5"/>
        <v>0</v>
      </c>
    </row>
    <row r="76" spans="5:9" x14ac:dyDescent="0.25">
      <c r="E76" s="38" t="e">
        <f>VLOOKUP($A76,Coverage!$A$8:$D$5006,4,FALSE)</f>
        <v>#N/A</v>
      </c>
      <c r="F76" s="38" t="e">
        <f>VLOOKUP($A76,Coverage!$A$8:$F$5006,6,FALSE)</f>
        <v>#N/A</v>
      </c>
      <c r="G76" s="38" t="e">
        <f t="shared" si="3"/>
        <v>#N/A</v>
      </c>
      <c r="H76" s="38" t="e">
        <f t="shared" si="4"/>
        <v>#N/A</v>
      </c>
      <c r="I76" s="26">
        <f t="shared" si="5"/>
        <v>0</v>
      </c>
    </row>
    <row r="77" spans="5:9" x14ac:dyDescent="0.25">
      <c r="E77" s="38" t="e">
        <f>VLOOKUP($A77,Coverage!$A$8:$D$5006,4,FALSE)</f>
        <v>#N/A</v>
      </c>
      <c r="F77" s="38" t="e">
        <f>VLOOKUP($A77,Coverage!$A$8:$F$5006,6,FALSE)</f>
        <v>#N/A</v>
      </c>
      <c r="G77" s="38" t="e">
        <f t="shared" si="3"/>
        <v>#N/A</v>
      </c>
      <c r="H77" s="38" t="e">
        <f t="shared" si="4"/>
        <v>#N/A</v>
      </c>
      <c r="I77" s="26">
        <f t="shared" si="5"/>
        <v>0</v>
      </c>
    </row>
    <row r="78" spans="5:9" x14ac:dyDescent="0.25">
      <c r="E78" s="38" t="e">
        <f>VLOOKUP($A78,Coverage!$A$8:$D$5006,4,FALSE)</f>
        <v>#N/A</v>
      </c>
      <c r="F78" s="38" t="e">
        <f>VLOOKUP($A78,Coverage!$A$8:$F$5006,6,FALSE)</f>
        <v>#N/A</v>
      </c>
      <c r="G78" s="38" t="e">
        <f t="shared" si="3"/>
        <v>#N/A</v>
      </c>
      <c r="H78" s="38" t="e">
        <f t="shared" si="4"/>
        <v>#N/A</v>
      </c>
      <c r="I78" s="26">
        <f t="shared" si="5"/>
        <v>0</v>
      </c>
    </row>
    <row r="79" spans="5:9" x14ac:dyDescent="0.25">
      <c r="E79" s="38" t="e">
        <f>VLOOKUP($A79,Coverage!$A$8:$D$5006,4,FALSE)</f>
        <v>#N/A</v>
      </c>
      <c r="F79" s="38" t="e">
        <f>VLOOKUP($A79,Coverage!$A$8:$F$5006,6,FALSE)</f>
        <v>#N/A</v>
      </c>
      <c r="G79" s="38" t="e">
        <f t="shared" si="3"/>
        <v>#N/A</v>
      </c>
      <c r="H79" s="38" t="e">
        <f t="shared" si="4"/>
        <v>#N/A</v>
      </c>
      <c r="I79" s="26">
        <f t="shared" si="5"/>
        <v>0</v>
      </c>
    </row>
    <row r="80" spans="5:9" x14ac:dyDescent="0.25">
      <c r="E80" s="38" t="e">
        <f>VLOOKUP($A80,Coverage!$A$8:$D$5006,4,FALSE)</f>
        <v>#N/A</v>
      </c>
      <c r="F80" s="38" t="e">
        <f>VLOOKUP($A80,Coverage!$A$8:$F$5006,6,FALSE)</f>
        <v>#N/A</v>
      </c>
      <c r="G80" s="38" t="e">
        <f t="shared" si="3"/>
        <v>#N/A</v>
      </c>
      <c r="H80" s="38" t="e">
        <f t="shared" si="4"/>
        <v>#N/A</v>
      </c>
      <c r="I80" s="26">
        <f t="shared" si="5"/>
        <v>0</v>
      </c>
    </row>
    <row r="81" spans="5:9" x14ac:dyDescent="0.25">
      <c r="E81" s="38" t="e">
        <f>VLOOKUP($A81,Coverage!$A$8:$D$5006,4,FALSE)</f>
        <v>#N/A</v>
      </c>
      <c r="F81" s="38" t="e">
        <f>VLOOKUP($A81,Coverage!$A$8:$F$5006,6,FALSE)</f>
        <v>#N/A</v>
      </c>
      <c r="G81" s="38" t="e">
        <f t="shared" si="3"/>
        <v>#N/A</v>
      </c>
      <c r="H81" s="38" t="e">
        <f t="shared" si="4"/>
        <v>#N/A</v>
      </c>
      <c r="I81" s="26">
        <f t="shared" si="5"/>
        <v>0</v>
      </c>
    </row>
    <row r="82" spans="5:9" x14ac:dyDescent="0.25">
      <c r="E82" s="38" t="e">
        <f>VLOOKUP($A82,Coverage!$A$8:$D$5006,4,FALSE)</f>
        <v>#N/A</v>
      </c>
      <c r="F82" s="38" t="e">
        <f>VLOOKUP($A82,Coverage!$A$8:$F$5006,6,FALSE)</f>
        <v>#N/A</v>
      </c>
      <c r="G82" s="38" t="e">
        <f t="shared" si="3"/>
        <v>#N/A</v>
      </c>
      <c r="H82" s="38" t="e">
        <f t="shared" si="4"/>
        <v>#N/A</v>
      </c>
      <c r="I82" s="26">
        <f t="shared" si="5"/>
        <v>0</v>
      </c>
    </row>
    <row r="83" spans="5:9" x14ac:dyDescent="0.25">
      <c r="E83" s="38" t="e">
        <f>VLOOKUP($A83,Coverage!$A$8:$D$5006,4,FALSE)</f>
        <v>#N/A</v>
      </c>
      <c r="F83" s="38" t="e">
        <f>VLOOKUP($A83,Coverage!$A$8:$F$5006,6,FALSE)</f>
        <v>#N/A</v>
      </c>
      <c r="G83" s="38" t="e">
        <f t="shared" si="3"/>
        <v>#N/A</v>
      </c>
      <c r="H83" s="38" t="e">
        <f t="shared" si="4"/>
        <v>#N/A</v>
      </c>
      <c r="I83" s="26">
        <f t="shared" si="5"/>
        <v>0</v>
      </c>
    </row>
    <row r="84" spans="5:9" x14ac:dyDescent="0.25">
      <c r="E84" s="38" t="e">
        <f>VLOOKUP($A84,Coverage!$A$8:$D$5006,4,FALSE)</f>
        <v>#N/A</v>
      </c>
      <c r="F84" s="38" t="e">
        <f>VLOOKUP($A84,Coverage!$A$8:$F$5006,6,FALSE)</f>
        <v>#N/A</v>
      </c>
      <c r="G84" s="38" t="e">
        <f t="shared" si="3"/>
        <v>#N/A</v>
      </c>
      <c r="H84" s="38" t="e">
        <f t="shared" si="4"/>
        <v>#N/A</v>
      </c>
      <c r="I84" s="26">
        <f t="shared" si="5"/>
        <v>0</v>
      </c>
    </row>
    <row r="85" spans="5:9" x14ac:dyDescent="0.25">
      <c r="E85" s="38" t="e">
        <f>VLOOKUP($A85,Coverage!$A$8:$D$5006,4,FALSE)</f>
        <v>#N/A</v>
      </c>
      <c r="F85" s="38" t="e">
        <f>VLOOKUP($A85,Coverage!$A$8:$F$5006,6,FALSE)</f>
        <v>#N/A</v>
      </c>
      <c r="G85" s="38" t="e">
        <f t="shared" si="3"/>
        <v>#N/A</v>
      </c>
      <c r="H85" s="38" t="e">
        <f t="shared" si="4"/>
        <v>#N/A</v>
      </c>
      <c r="I85" s="26">
        <f t="shared" si="5"/>
        <v>0</v>
      </c>
    </row>
    <row r="86" spans="5:9" x14ac:dyDescent="0.25">
      <c r="E86" s="38" t="e">
        <f>VLOOKUP($A86,Coverage!$A$8:$D$5006,4,FALSE)</f>
        <v>#N/A</v>
      </c>
      <c r="F86" s="38" t="e">
        <f>VLOOKUP($A86,Coverage!$A$8:$F$5006,6,FALSE)</f>
        <v>#N/A</v>
      </c>
      <c r="G86" s="38" t="e">
        <f t="shared" si="3"/>
        <v>#N/A</v>
      </c>
      <c r="H86" s="38" t="e">
        <f t="shared" si="4"/>
        <v>#N/A</v>
      </c>
      <c r="I86" s="26">
        <f t="shared" si="5"/>
        <v>0</v>
      </c>
    </row>
    <row r="87" spans="5:9" x14ac:dyDescent="0.25">
      <c r="E87" s="38" t="e">
        <f>VLOOKUP($A87,Coverage!$A$8:$D$5006,4,FALSE)</f>
        <v>#N/A</v>
      </c>
      <c r="F87" s="38" t="e">
        <f>VLOOKUP($A87,Coverage!$A$8:$F$5006,6,FALSE)</f>
        <v>#N/A</v>
      </c>
      <c r="G87" s="38" t="e">
        <f t="shared" si="3"/>
        <v>#N/A</v>
      </c>
      <c r="H87" s="38" t="e">
        <f t="shared" si="4"/>
        <v>#N/A</v>
      </c>
      <c r="I87" s="26">
        <f t="shared" si="5"/>
        <v>0</v>
      </c>
    </row>
    <row r="88" spans="5:9" x14ac:dyDescent="0.25">
      <c r="E88" s="38" t="e">
        <f>VLOOKUP($A88,Coverage!$A$8:$D$5006,4,FALSE)</f>
        <v>#N/A</v>
      </c>
      <c r="F88" s="38" t="e">
        <f>VLOOKUP($A88,Coverage!$A$8:$F$5006,6,FALSE)</f>
        <v>#N/A</v>
      </c>
      <c r="G88" s="38" t="e">
        <f t="shared" si="3"/>
        <v>#N/A</v>
      </c>
      <c r="H88" s="38" t="e">
        <f t="shared" si="4"/>
        <v>#N/A</v>
      </c>
      <c r="I88" s="26">
        <f t="shared" si="5"/>
        <v>0</v>
      </c>
    </row>
    <row r="89" spans="5:9" x14ac:dyDescent="0.25">
      <c r="E89" s="38" t="e">
        <f>VLOOKUP($A89,Coverage!$A$8:$D$5006,4,FALSE)</f>
        <v>#N/A</v>
      </c>
      <c r="F89" s="38" t="e">
        <f>VLOOKUP($A89,Coverage!$A$8:$F$5006,6,FALSE)</f>
        <v>#N/A</v>
      </c>
      <c r="G89" s="38" t="e">
        <f t="shared" si="3"/>
        <v>#N/A</v>
      </c>
      <c r="H89" s="38" t="e">
        <f t="shared" si="4"/>
        <v>#N/A</v>
      </c>
      <c r="I89" s="26">
        <f t="shared" si="5"/>
        <v>0</v>
      </c>
    </row>
    <row r="90" spans="5:9" x14ac:dyDescent="0.25">
      <c r="E90" s="38" t="e">
        <f>VLOOKUP($A90,Coverage!$A$8:$D$5006,4,FALSE)</f>
        <v>#N/A</v>
      </c>
      <c r="F90" s="38" t="e">
        <f>VLOOKUP($A90,Coverage!$A$8:$F$5006,6,FALSE)</f>
        <v>#N/A</v>
      </c>
      <c r="G90" s="38" t="e">
        <f t="shared" si="3"/>
        <v>#N/A</v>
      </c>
      <c r="H90" s="38" t="e">
        <f t="shared" si="4"/>
        <v>#N/A</v>
      </c>
      <c r="I90" s="26">
        <f t="shared" si="5"/>
        <v>0</v>
      </c>
    </row>
    <row r="91" spans="5:9" x14ac:dyDescent="0.25">
      <c r="E91" s="38" t="e">
        <f>VLOOKUP($A91,Coverage!$A$8:$D$5006,4,FALSE)</f>
        <v>#N/A</v>
      </c>
      <c r="F91" s="38" t="e">
        <f>VLOOKUP($A91,Coverage!$A$8:$F$5006,6,FALSE)</f>
        <v>#N/A</v>
      </c>
      <c r="G91" s="38" t="e">
        <f t="shared" si="3"/>
        <v>#N/A</v>
      </c>
      <c r="H91" s="38" t="e">
        <f t="shared" si="4"/>
        <v>#N/A</v>
      </c>
      <c r="I91" s="26">
        <f t="shared" si="5"/>
        <v>0</v>
      </c>
    </row>
    <row r="92" spans="5:9" x14ac:dyDescent="0.25">
      <c r="E92" s="38" t="e">
        <f>VLOOKUP($A92,Coverage!$A$8:$D$5006,4,FALSE)</f>
        <v>#N/A</v>
      </c>
      <c r="F92" s="38" t="e">
        <f>VLOOKUP($A92,Coverage!$A$8:$F$5006,6,FALSE)</f>
        <v>#N/A</v>
      </c>
      <c r="G92" s="38" t="e">
        <f t="shared" si="3"/>
        <v>#N/A</v>
      </c>
      <c r="H92" s="38" t="e">
        <f t="shared" si="4"/>
        <v>#N/A</v>
      </c>
      <c r="I92" s="26">
        <f t="shared" si="5"/>
        <v>0</v>
      </c>
    </row>
    <row r="93" spans="5:9" x14ac:dyDescent="0.25">
      <c r="E93" s="38" t="e">
        <f>VLOOKUP($A93,Coverage!$A$8:$D$5006,4,FALSE)</f>
        <v>#N/A</v>
      </c>
      <c r="F93" s="38" t="e">
        <f>VLOOKUP($A93,Coverage!$A$8:$F$5006,6,FALSE)</f>
        <v>#N/A</v>
      </c>
      <c r="G93" s="38" t="e">
        <f t="shared" si="3"/>
        <v>#N/A</v>
      </c>
      <c r="H93" s="38" t="e">
        <f t="shared" si="4"/>
        <v>#N/A</v>
      </c>
      <c r="I93" s="26">
        <f t="shared" si="5"/>
        <v>0</v>
      </c>
    </row>
    <row r="94" spans="5:9" x14ac:dyDescent="0.25">
      <c r="E94" s="38" t="e">
        <f>VLOOKUP($A94,Coverage!$A$8:$D$5006,4,FALSE)</f>
        <v>#N/A</v>
      </c>
      <c r="F94" s="38" t="e">
        <f>VLOOKUP($A94,Coverage!$A$8:$F$5006,6,FALSE)</f>
        <v>#N/A</v>
      </c>
      <c r="G94" s="38" t="e">
        <f t="shared" si="3"/>
        <v>#N/A</v>
      </c>
      <c r="H94" s="38" t="e">
        <f t="shared" si="4"/>
        <v>#N/A</v>
      </c>
      <c r="I94" s="26">
        <f t="shared" si="5"/>
        <v>0</v>
      </c>
    </row>
    <row r="95" spans="5:9" x14ac:dyDescent="0.25">
      <c r="E95" s="38" t="e">
        <f>VLOOKUP($A95,Coverage!$A$8:$D$5006,4,FALSE)</f>
        <v>#N/A</v>
      </c>
      <c r="F95" s="38" t="e">
        <f>VLOOKUP($A95,Coverage!$A$8:$F$5006,6,FALSE)</f>
        <v>#N/A</v>
      </c>
      <c r="G95" s="38" t="e">
        <f t="shared" si="3"/>
        <v>#N/A</v>
      </c>
      <c r="H95" s="38" t="e">
        <f t="shared" si="4"/>
        <v>#N/A</v>
      </c>
      <c r="I95" s="26">
        <f t="shared" si="5"/>
        <v>0</v>
      </c>
    </row>
    <row r="96" spans="5:9" x14ac:dyDescent="0.25">
      <c r="E96" s="38" t="e">
        <f>VLOOKUP($A96,Coverage!$A$8:$D$5006,4,FALSE)</f>
        <v>#N/A</v>
      </c>
      <c r="F96" s="38" t="e">
        <f>VLOOKUP($A96,Coverage!$A$8:$F$5006,6,FALSE)</f>
        <v>#N/A</v>
      </c>
      <c r="G96" s="38" t="e">
        <f t="shared" si="3"/>
        <v>#N/A</v>
      </c>
      <c r="H96" s="38" t="e">
        <f t="shared" si="4"/>
        <v>#N/A</v>
      </c>
      <c r="I96" s="26">
        <f t="shared" si="5"/>
        <v>0</v>
      </c>
    </row>
    <row r="97" spans="5:9" x14ac:dyDescent="0.25">
      <c r="E97" s="38" t="e">
        <f>VLOOKUP($A97,Coverage!$A$8:$D$5006,4,FALSE)</f>
        <v>#N/A</v>
      </c>
      <c r="F97" s="38" t="e">
        <f>VLOOKUP($A97,Coverage!$A$8:$F$5006,6,FALSE)</f>
        <v>#N/A</v>
      </c>
      <c r="G97" s="38" t="e">
        <f t="shared" si="3"/>
        <v>#N/A</v>
      </c>
      <c r="H97" s="38" t="e">
        <f t="shared" si="4"/>
        <v>#N/A</v>
      </c>
      <c r="I97" s="26">
        <f t="shared" si="5"/>
        <v>0</v>
      </c>
    </row>
    <row r="98" spans="5:9" x14ac:dyDescent="0.25">
      <c r="E98" s="38" t="e">
        <f>VLOOKUP($A98,Coverage!$A$8:$D$5006,4,FALSE)</f>
        <v>#N/A</v>
      </c>
      <c r="F98" s="38" t="e">
        <f>VLOOKUP($A98,Coverage!$A$8:$F$5006,6,FALSE)</f>
        <v>#N/A</v>
      </c>
      <c r="G98" s="38" t="e">
        <f t="shared" si="3"/>
        <v>#N/A</v>
      </c>
      <c r="H98" s="38" t="e">
        <f t="shared" si="4"/>
        <v>#N/A</v>
      </c>
      <c r="I98" s="26">
        <f t="shared" si="5"/>
        <v>0</v>
      </c>
    </row>
    <row r="99" spans="5:9" x14ac:dyDescent="0.25">
      <c r="E99" s="38" t="e">
        <f>VLOOKUP($A99,Coverage!$A$8:$D$5006,4,FALSE)</f>
        <v>#N/A</v>
      </c>
      <c r="F99" s="38" t="e">
        <f>VLOOKUP($A99,Coverage!$A$8:$F$5006,6,FALSE)</f>
        <v>#N/A</v>
      </c>
      <c r="G99" s="38" t="e">
        <f t="shared" si="3"/>
        <v>#N/A</v>
      </c>
      <c r="H99" s="38" t="e">
        <f t="shared" si="4"/>
        <v>#N/A</v>
      </c>
      <c r="I99" s="26">
        <f t="shared" si="5"/>
        <v>0</v>
      </c>
    </row>
    <row r="100" spans="5:9" x14ac:dyDescent="0.25">
      <c r="E100" s="38" t="e">
        <f>VLOOKUP($A100,Coverage!$A$8:$D$5006,4,FALSE)</f>
        <v>#N/A</v>
      </c>
      <c r="F100" s="38" t="e">
        <f>VLOOKUP($A100,Coverage!$A$8:$F$5006,6,FALSE)</f>
        <v>#N/A</v>
      </c>
      <c r="G100" s="38" t="e">
        <f t="shared" si="3"/>
        <v>#N/A</v>
      </c>
      <c r="H100" s="38" t="e">
        <f t="shared" si="4"/>
        <v>#N/A</v>
      </c>
      <c r="I100" s="26">
        <f t="shared" si="5"/>
        <v>0</v>
      </c>
    </row>
    <row r="101" spans="5:9" x14ac:dyDescent="0.25">
      <c r="E101" s="38" t="e">
        <f>VLOOKUP($A101,Coverage!$A$8:$D$5006,4,FALSE)</f>
        <v>#N/A</v>
      </c>
      <c r="F101" s="38" t="e">
        <f>VLOOKUP($A101,Coverage!$A$8:$F$5006,6,FALSE)</f>
        <v>#N/A</v>
      </c>
      <c r="G101" s="38" t="e">
        <f t="shared" si="3"/>
        <v>#N/A</v>
      </c>
      <c r="H101" s="38" t="e">
        <f t="shared" si="4"/>
        <v>#N/A</v>
      </c>
      <c r="I101" s="26">
        <f t="shared" si="5"/>
        <v>0</v>
      </c>
    </row>
    <row r="102" spans="5:9" x14ac:dyDescent="0.25">
      <c r="E102" s="38" t="e">
        <f>VLOOKUP($A102,Coverage!$A$8:$D$5006,4,FALSE)</f>
        <v>#N/A</v>
      </c>
      <c r="F102" s="38" t="e">
        <f>VLOOKUP($A102,Coverage!$A$8:$F$5006,6,FALSE)</f>
        <v>#N/A</v>
      </c>
      <c r="G102" s="38" t="e">
        <f t="shared" si="3"/>
        <v>#N/A</v>
      </c>
      <c r="H102" s="38" t="e">
        <f t="shared" si="4"/>
        <v>#N/A</v>
      </c>
      <c r="I102" s="26">
        <f t="shared" si="5"/>
        <v>0</v>
      </c>
    </row>
    <row r="103" spans="5:9" x14ac:dyDescent="0.25">
      <c r="E103" s="38" t="e">
        <f>VLOOKUP($A103,Coverage!$A$8:$D$5006,4,FALSE)</f>
        <v>#N/A</v>
      </c>
      <c r="F103" s="38" t="e">
        <f>VLOOKUP($A103,Coverage!$A$8:$F$5006,6,FALSE)</f>
        <v>#N/A</v>
      </c>
      <c r="G103" s="38" t="e">
        <f t="shared" si="3"/>
        <v>#N/A</v>
      </c>
      <c r="H103" s="38" t="e">
        <f t="shared" si="4"/>
        <v>#N/A</v>
      </c>
      <c r="I103" s="26">
        <f t="shared" si="5"/>
        <v>0</v>
      </c>
    </row>
    <row r="104" spans="5:9" x14ac:dyDescent="0.25">
      <c r="E104" s="38" t="e">
        <f>VLOOKUP($A104,Coverage!$A$8:$D$5006,4,FALSE)</f>
        <v>#N/A</v>
      </c>
      <c r="F104" s="38" t="e">
        <f>VLOOKUP($A104,Coverage!$A$8:$F$5006,6,FALSE)</f>
        <v>#N/A</v>
      </c>
      <c r="G104" s="38" t="e">
        <f t="shared" si="3"/>
        <v>#N/A</v>
      </c>
      <c r="H104" s="38" t="e">
        <f t="shared" si="4"/>
        <v>#N/A</v>
      </c>
      <c r="I104" s="26">
        <f t="shared" si="5"/>
        <v>0</v>
      </c>
    </row>
    <row r="105" spans="5:9" x14ac:dyDescent="0.25">
      <c r="E105" s="38" t="e">
        <f>VLOOKUP($A105,Coverage!$A$8:$D$5006,4,FALSE)</f>
        <v>#N/A</v>
      </c>
      <c r="F105" s="38" t="e">
        <f>VLOOKUP($A105,Coverage!$A$8:$F$5006,6,FALSE)</f>
        <v>#N/A</v>
      </c>
      <c r="G105" s="38" t="e">
        <f t="shared" si="3"/>
        <v>#N/A</v>
      </c>
      <c r="H105" s="38" t="e">
        <f t="shared" si="4"/>
        <v>#N/A</v>
      </c>
      <c r="I105" s="26">
        <f t="shared" si="5"/>
        <v>0</v>
      </c>
    </row>
    <row r="106" spans="5:9" x14ac:dyDescent="0.25">
      <c r="E106" s="38" t="e">
        <f>VLOOKUP($A106,Coverage!$A$8:$D$5006,4,FALSE)</f>
        <v>#N/A</v>
      </c>
      <c r="F106" s="38" t="e">
        <f>VLOOKUP($A106,Coverage!$A$8:$F$5006,6,FALSE)</f>
        <v>#N/A</v>
      </c>
      <c r="G106" s="38" t="e">
        <f t="shared" si="3"/>
        <v>#N/A</v>
      </c>
      <c r="H106" s="38" t="e">
        <f t="shared" si="4"/>
        <v>#N/A</v>
      </c>
      <c r="I106" s="26">
        <f t="shared" si="5"/>
        <v>0</v>
      </c>
    </row>
    <row r="107" spans="5:9" x14ac:dyDescent="0.25">
      <c r="E107" s="38" t="e">
        <f>VLOOKUP($A107,Coverage!$A$8:$D$5006,4,FALSE)</f>
        <v>#N/A</v>
      </c>
      <c r="F107" s="38" t="e">
        <f>VLOOKUP($A107,Coverage!$A$8:$F$5006,6,FALSE)</f>
        <v>#N/A</v>
      </c>
      <c r="G107" s="38" t="e">
        <f t="shared" si="3"/>
        <v>#N/A</v>
      </c>
      <c r="H107" s="38" t="e">
        <f t="shared" si="4"/>
        <v>#N/A</v>
      </c>
      <c r="I107" s="26">
        <f t="shared" si="5"/>
        <v>0</v>
      </c>
    </row>
    <row r="108" spans="5:9" x14ac:dyDescent="0.25">
      <c r="E108" s="38" t="e">
        <f>VLOOKUP($A108,Coverage!$A$8:$D$5006,4,FALSE)</f>
        <v>#N/A</v>
      </c>
      <c r="F108" s="38" t="e">
        <f>VLOOKUP($A108,Coverage!$A$8:$F$5006,6,FALSE)</f>
        <v>#N/A</v>
      </c>
      <c r="G108" s="38" t="e">
        <f t="shared" si="3"/>
        <v>#N/A</v>
      </c>
      <c r="H108" s="38" t="e">
        <f t="shared" si="4"/>
        <v>#N/A</v>
      </c>
      <c r="I108" s="26">
        <f t="shared" si="5"/>
        <v>0</v>
      </c>
    </row>
    <row r="109" spans="5:9" x14ac:dyDescent="0.25">
      <c r="E109" s="38" t="e">
        <f>VLOOKUP($A109,Coverage!$A$8:$D$5006,4,FALSE)</f>
        <v>#N/A</v>
      </c>
      <c r="F109" s="38" t="e">
        <f>VLOOKUP($A109,Coverage!$A$8:$F$5006,6,FALSE)</f>
        <v>#N/A</v>
      </c>
      <c r="G109" s="38" t="e">
        <f t="shared" si="3"/>
        <v>#N/A</v>
      </c>
      <c r="H109" s="38" t="e">
        <f t="shared" si="4"/>
        <v>#N/A</v>
      </c>
      <c r="I109" s="26">
        <f t="shared" si="5"/>
        <v>0</v>
      </c>
    </row>
    <row r="110" spans="5:9" x14ac:dyDescent="0.25">
      <c r="E110" s="38" t="e">
        <f>VLOOKUP($A110,Coverage!$A$8:$D$5006,4,FALSE)</f>
        <v>#N/A</v>
      </c>
      <c r="F110" s="38" t="e">
        <f>VLOOKUP($A110,Coverage!$A$8:$F$5006,6,FALSE)</f>
        <v>#N/A</v>
      </c>
      <c r="G110" s="38" t="e">
        <f t="shared" si="3"/>
        <v>#N/A</v>
      </c>
      <c r="H110" s="38" t="e">
        <f t="shared" si="4"/>
        <v>#N/A</v>
      </c>
      <c r="I110" s="26">
        <f t="shared" si="5"/>
        <v>0</v>
      </c>
    </row>
    <row r="111" spans="5:9" x14ac:dyDescent="0.25">
      <c r="E111" s="38" t="e">
        <f>VLOOKUP($A111,Coverage!$A$8:$D$5006,4,FALSE)</f>
        <v>#N/A</v>
      </c>
      <c r="F111" s="38" t="e">
        <f>VLOOKUP($A111,Coverage!$A$8:$F$5006,6,FALSE)</f>
        <v>#N/A</v>
      </c>
      <c r="G111" s="38" t="e">
        <f t="shared" si="3"/>
        <v>#N/A</v>
      </c>
      <c r="H111" s="38" t="e">
        <f t="shared" si="4"/>
        <v>#N/A</v>
      </c>
      <c r="I111" s="26">
        <f t="shared" si="5"/>
        <v>0</v>
      </c>
    </row>
    <row r="112" spans="5:9" x14ac:dyDescent="0.25">
      <c r="E112" s="38" t="e">
        <f>VLOOKUP($A112,Coverage!$A$8:$D$5006,4,FALSE)</f>
        <v>#N/A</v>
      </c>
      <c r="F112" s="38" t="e">
        <f>VLOOKUP($A112,Coverage!$A$8:$F$5006,6,FALSE)</f>
        <v>#N/A</v>
      </c>
      <c r="G112" s="38" t="e">
        <f t="shared" si="3"/>
        <v>#N/A</v>
      </c>
      <c r="H112" s="38" t="e">
        <f t="shared" si="4"/>
        <v>#N/A</v>
      </c>
      <c r="I112" s="26">
        <f t="shared" si="5"/>
        <v>0</v>
      </c>
    </row>
    <row r="113" spans="5:9" x14ac:dyDescent="0.25">
      <c r="E113" s="38" t="e">
        <f>VLOOKUP($A113,Coverage!$A$8:$D$5006,4,FALSE)</f>
        <v>#N/A</v>
      </c>
      <c r="F113" s="38" t="e">
        <f>VLOOKUP($A113,Coverage!$A$8:$F$5006,6,FALSE)</f>
        <v>#N/A</v>
      </c>
      <c r="G113" s="38" t="e">
        <f t="shared" si="3"/>
        <v>#N/A</v>
      </c>
      <c r="H113" s="38" t="e">
        <f t="shared" si="4"/>
        <v>#N/A</v>
      </c>
      <c r="I113" s="26">
        <f t="shared" si="5"/>
        <v>0</v>
      </c>
    </row>
    <row r="114" spans="5:9" x14ac:dyDescent="0.25">
      <c r="E114" s="38" t="e">
        <f>VLOOKUP($A114,Coverage!$A$8:$D$5006,4,FALSE)</f>
        <v>#N/A</v>
      </c>
      <c r="F114" s="38" t="e">
        <f>VLOOKUP($A114,Coverage!$A$8:$F$5006,6,FALSE)</f>
        <v>#N/A</v>
      </c>
      <c r="G114" s="38" t="e">
        <f t="shared" si="3"/>
        <v>#N/A</v>
      </c>
      <c r="H114" s="38" t="e">
        <f t="shared" si="4"/>
        <v>#N/A</v>
      </c>
      <c r="I114" s="26">
        <f t="shared" si="5"/>
        <v>0</v>
      </c>
    </row>
    <row r="115" spans="5:9" x14ac:dyDescent="0.25">
      <c r="E115" s="38" t="e">
        <f>VLOOKUP($A115,Coverage!$A$8:$D$5006,4,FALSE)</f>
        <v>#N/A</v>
      </c>
      <c r="F115" s="38" t="e">
        <f>VLOOKUP($A115,Coverage!$A$8:$F$5006,6,FALSE)</f>
        <v>#N/A</v>
      </c>
      <c r="G115" s="38" t="e">
        <f t="shared" si="3"/>
        <v>#N/A</v>
      </c>
      <c r="H115" s="38" t="e">
        <f t="shared" si="4"/>
        <v>#N/A</v>
      </c>
      <c r="I115" s="26">
        <f t="shared" si="5"/>
        <v>0</v>
      </c>
    </row>
    <row r="116" spans="5:9" x14ac:dyDescent="0.25">
      <c r="E116" s="38" t="e">
        <f>VLOOKUP($A116,Coverage!$A$8:$D$5006,4,FALSE)</f>
        <v>#N/A</v>
      </c>
      <c r="F116" s="38" t="e">
        <f>VLOOKUP($A116,Coverage!$A$8:$F$5006,6,FALSE)</f>
        <v>#N/A</v>
      </c>
      <c r="G116" s="38" t="e">
        <f t="shared" si="3"/>
        <v>#N/A</v>
      </c>
      <c r="H116" s="38" t="e">
        <f t="shared" si="4"/>
        <v>#N/A</v>
      </c>
      <c r="I116" s="26">
        <f t="shared" si="5"/>
        <v>0</v>
      </c>
    </row>
    <row r="117" spans="5:9" x14ac:dyDescent="0.25">
      <c r="E117" s="38" t="e">
        <f>VLOOKUP($A117,Coverage!$A$8:$D$5006,4,FALSE)</f>
        <v>#N/A</v>
      </c>
      <c r="F117" s="38" t="e">
        <f>VLOOKUP($A117,Coverage!$A$8:$F$5006,6,FALSE)</f>
        <v>#N/A</v>
      </c>
      <c r="G117" s="38" t="e">
        <f t="shared" si="3"/>
        <v>#N/A</v>
      </c>
      <c r="H117" s="38" t="e">
        <f t="shared" si="4"/>
        <v>#N/A</v>
      </c>
      <c r="I117" s="26">
        <f t="shared" si="5"/>
        <v>0</v>
      </c>
    </row>
    <row r="118" spans="5:9" x14ac:dyDescent="0.25">
      <c r="E118" s="38" t="e">
        <f>VLOOKUP($A118,Coverage!$A$8:$D$5006,4,FALSE)</f>
        <v>#N/A</v>
      </c>
      <c r="F118" s="38" t="e">
        <f>VLOOKUP($A118,Coverage!$A$8:$F$5006,6,FALSE)</f>
        <v>#N/A</v>
      </c>
      <c r="G118" s="38" t="e">
        <f t="shared" si="3"/>
        <v>#N/A</v>
      </c>
      <c r="H118" s="38" t="e">
        <f t="shared" si="4"/>
        <v>#N/A</v>
      </c>
      <c r="I118" s="26">
        <f t="shared" si="5"/>
        <v>0</v>
      </c>
    </row>
    <row r="119" spans="5:9" x14ac:dyDescent="0.25">
      <c r="E119" s="38" t="e">
        <f>VLOOKUP($A119,Coverage!$A$8:$D$5006,4,FALSE)</f>
        <v>#N/A</v>
      </c>
      <c r="F119" s="38" t="e">
        <f>VLOOKUP($A119,Coverage!$A$8:$F$5006,6,FALSE)</f>
        <v>#N/A</v>
      </c>
      <c r="G119" s="38" t="e">
        <f t="shared" si="3"/>
        <v>#N/A</v>
      </c>
      <c r="H119" s="38" t="e">
        <f t="shared" si="4"/>
        <v>#N/A</v>
      </c>
      <c r="I119" s="26">
        <f t="shared" si="5"/>
        <v>0</v>
      </c>
    </row>
    <row r="120" spans="5:9" x14ac:dyDescent="0.25">
      <c r="E120" s="38" t="e">
        <f>VLOOKUP($A120,Coverage!$A$8:$D$5006,4,FALSE)</f>
        <v>#N/A</v>
      </c>
      <c r="F120" s="38" t="e">
        <f>VLOOKUP($A120,Coverage!$A$8:$F$5006,6,FALSE)</f>
        <v>#N/A</v>
      </c>
      <c r="G120" s="38" t="e">
        <f t="shared" si="3"/>
        <v>#N/A</v>
      </c>
      <c r="H120" s="38" t="e">
        <f t="shared" si="4"/>
        <v>#N/A</v>
      </c>
      <c r="I120" s="26">
        <f t="shared" si="5"/>
        <v>0</v>
      </c>
    </row>
    <row r="121" spans="5:9" x14ac:dyDescent="0.25">
      <c r="E121" s="38" t="e">
        <f>VLOOKUP($A121,Coverage!$A$8:$D$5006,4,FALSE)</f>
        <v>#N/A</v>
      </c>
      <c r="F121" s="38" t="e">
        <f>VLOOKUP($A121,Coverage!$A$8:$F$5006,6,FALSE)</f>
        <v>#N/A</v>
      </c>
      <c r="G121" s="38" t="e">
        <f t="shared" si="3"/>
        <v>#N/A</v>
      </c>
      <c r="H121" s="38" t="e">
        <f t="shared" si="4"/>
        <v>#N/A</v>
      </c>
      <c r="I121" s="26">
        <f t="shared" si="5"/>
        <v>0</v>
      </c>
    </row>
    <row r="122" spans="5:9" x14ac:dyDescent="0.25">
      <c r="E122" s="38" t="e">
        <f>VLOOKUP($A122,Coverage!$A$8:$D$5006,4,FALSE)</f>
        <v>#N/A</v>
      </c>
      <c r="F122" s="38" t="e">
        <f>VLOOKUP($A122,Coverage!$A$8:$F$5006,6,FALSE)</f>
        <v>#N/A</v>
      </c>
      <c r="G122" s="38" t="e">
        <f t="shared" si="3"/>
        <v>#N/A</v>
      </c>
      <c r="H122" s="38" t="e">
        <f t="shared" si="4"/>
        <v>#N/A</v>
      </c>
      <c r="I122" s="26">
        <f t="shared" si="5"/>
        <v>0</v>
      </c>
    </row>
    <row r="123" spans="5:9" x14ac:dyDescent="0.25">
      <c r="E123" s="38" t="e">
        <f>VLOOKUP($A123,Coverage!$A$8:$D$5006,4,FALSE)</f>
        <v>#N/A</v>
      </c>
      <c r="F123" s="38" t="e">
        <f>VLOOKUP($A123,Coverage!$A$8:$F$5006,6,FALSE)</f>
        <v>#N/A</v>
      </c>
      <c r="G123" s="38" t="e">
        <f t="shared" si="3"/>
        <v>#N/A</v>
      </c>
      <c r="H123" s="38" t="e">
        <f t="shared" si="4"/>
        <v>#N/A</v>
      </c>
      <c r="I123" s="26">
        <f t="shared" si="5"/>
        <v>0</v>
      </c>
    </row>
    <row r="124" spans="5:9" x14ac:dyDescent="0.25">
      <c r="E124" s="38" t="e">
        <f>VLOOKUP($A124,Coverage!$A$8:$D$5006,4,FALSE)</f>
        <v>#N/A</v>
      </c>
      <c r="F124" s="38" t="e">
        <f>VLOOKUP($A124,Coverage!$A$8:$F$5006,6,FALSE)</f>
        <v>#N/A</v>
      </c>
      <c r="G124" s="38" t="e">
        <f t="shared" si="3"/>
        <v>#N/A</v>
      </c>
      <c r="H124" s="38" t="e">
        <f t="shared" si="4"/>
        <v>#N/A</v>
      </c>
      <c r="I124" s="26">
        <f t="shared" si="5"/>
        <v>0</v>
      </c>
    </row>
    <row r="125" spans="5:9" x14ac:dyDescent="0.25">
      <c r="E125" s="38" t="e">
        <f>VLOOKUP($A125,Coverage!$A$8:$D$5006,4,FALSE)</f>
        <v>#N/A</v>
      </c>
      <c r="F125" s="38" t="e">
        <f>VLOOKUP($A125,Coverage!$A$8:$F$5006,6,FALSE)</f>
        <v>#N/A</v>
      </c>
      <c r="G125" s="38" t="e">
        <f t="shared" si="3"/>
        <v>#N/A</v>
      </c>
      <c r="H125" s="38" t="e">
        <f t="shared" si="4"/>
        <v>#N/A</v>
      </c>
      <c r="I125" s="26">
        <f t="shared" si="5"/>
        <v>0</v>
      </c>
    </row>
    <row r="126" spans="5:9" x14ac:dyDescent="0.25">
      <c r="E126" s="38" t="e">
        <f>VLOOKUP($A126,Coverage!$A$8:$D$5006,4,FALSE)</f>
        <v>#N/A</v>
      </c>
      <c r="F126" s="38" t="e">
        <f>VLOOKUP($A126,Coverage!$A$8:$F$5006,6,FALSE)</f>
        <v>#N/A</v>
      </c>
      <c r="G126" s="38" t="e">
        <f t="shared" si="3"/>
        <v>#N/A</v>
      </c>
      <c r="H126" s="38" t="e">
        <f t="shared" si="4"/>
        <v>#N/A</v>
      </c>
      <c r="I126" s="26">
        <f t="shared" si="5"/>
        <v>0</v>
      </c>
    </row>
    <row r="127" spans="5:9" x14ac:dyDescent="0.25">
      <c r="E127" s="38" t="e">
        <f>VLOOKUP($A127,Coverage!$A$8:$D$5006,4,FALSE)</f>
        <v>#N/A</v>
      </c>
      <c r="F127" s="38" t="e">
        <f>VLOOKUP($A127,Coverage!$A$8:$F$5006,6,FALSE)</f>
        <v>#N/A</v>
      </c>
      <c r="G127" s="38" t="e">
        <f t="shared" si="3"/>
        <v>#N/A</v>
      </c>
      <c r="H127" s="38" t="e">
        <f t="shared" si="4"/>
        <v>#N/A</v>
      </c>
      <c r="I127" s="26">
        <f t="shared" si="5"/>
        <v>0</v>
      </c>
    </row>
    <row r="128" spans="5:9" x14ac:dyDescent="0.25">
      <c r="E128" s="38" t="e">
        <f>VLOOKUP($A128,Coverage!$A$8:$D$5006,4,FALSE)</f>
        <v>#N/A</v>
      </c>
      <c r="F128" s="38" t="e">
        <f>VLOOKUP($A128,Coverage!$A$8:$F$5006,6,FALSE)</f>
        <v>#N/A</v>
      </c>
      <c r="G128" s="38" t="e">
        <f t="shared" si="3"/>
        <v>#N/A</v>
      </c>
      <c r="H128" s="38" t="e">
        <f t="shared" si="4"/>
        <v>#N/A</v>
      </c>
      <c r="I128" s="26">
        <f t="shared" si="5"/>
        <v>0</v>
      </c>
    </row>
    <row r="129" spans="5:9" x14ac:dyDescent="0.25">
      <c r="E129" s="38" t="e">
        <f>VLOOKUP($A129,Coverage!$A$8:$D$5006,4,FALSE)</f>
        <v>#N/A</v>
      </c>
      <c r="F129" s="38" t="e">
        <f>VLOOKUP($A129,Coverage!$A$8:$F$5006,6,FALSE)</f>
        <v>#N/A</v>
      </c>
      <c r="G129" s="38" t="e">
        <f t="shared" si="3"/>
        <v>#N/A</v>
      </c>
      <c r="H129" s="38" t="e">
        <f t="shared" si="4"/>
        <v>#N/A</v>
      </c>
      <c r="I129" s="26">
        <f t="shared" si="5"/>
        <v>0</v>
      </c>
    </row>
    <row r="130" spans="5:9" x14ac:dyDescent="0.25">
      <c r="E130" s="38" t="e">
        <f>VLOOKUP($A130,Coverage!$A$8:$D$5006,4,FALSE)</f>
        <v>#N/A</v>
      </c>
      <c r="F130" s="38" t="e">
        <f>VLOOKUP($A130,Coverage!$A$8:$F$5006,6,FALSE)</f>
        <v>#N/A</v>
      </c>
      <c r="G130" s="38" t="e">
        <f t="shared" si="3"/>
        <v>#N/A</v>
      </c>
      <c r="H130" s="38" t="e">
        <f t="shared" si="4"/>
        <v>#N/A</v>
      </c>
      <c r="I130" s="26">
        <f t="shared" si="5"/>
        <v>0</v>
      </c>
    </row>
    <row r="131" spans="5:9" x14ac:dyDescent="0.25">
      <c r="E131" s="38" t="e">
        <f>VLOOKUP($A131,Coverage!$A$8:$D$5006,4,FALSE)</f>
        <v>#N/A</v>
      </c>
      <c r="F131" s="38" t="e">
        <f>VLOOKUP($A131,Coverage!$A$8:$F$5006,6,FALSE)</f>
        <v>#N/A</v>
      </c>
      <c r="G131" s="38" t="e">
        <f t="shared" si="3"/>
        <v>#N/A</v>
      </c>
      <c r="H131" s="38" t="e">
        <f t="shared" si="4"/>
        <v>#N/A</v>
      </c>
      <c r="I131" s="26">
        <f t="shared" si="5"/>
        <v>0</v>
      </c>
    </row>
    <row r="132" spans="5:9" x14ac:dyDescent="0.25">
      <c r="E132" s="38" t="e">
        <f>VLOOKUP($A132,Coverage!$A$8:$D$5006,4,FALSE)</f>
        <v>#N/A</v>
      </c>
      <c r="F132" s="38" t="e">
        <f>VLOOKUP($A132,Coverage!$A$8:$F$5006,6,FALSE)</f>
        <v>#N/A</v>
      </c>
      <c r="G132" s="38" t="e">
        <f t="shared" si="3"/>
        <v>#N/A</v>
      </c>
      <c r="H132" s="38" t="e">
        <f t="shared" si="4"/>
        <v>#N/A</v>
      </c>
      <c r="I132" s="26">
        <f t="shared" si="5"/>
        <v>0</v>
      </c>
    </row>
    <row r="133" spans="5:9" x14ac:dyDescent="0.25">
      <c r="E133" s="38" t="e">
        <f>VLOOKUP($A133,Coverage!$A$8:$D$5006,4,FALSE)</f>
        <v>#N/A</v>
      </c>
      <c r="F133" s="38" t="e">
        <f>VLOOKUP($A133,Coverage!$A$8:$F$5006,6,FALSE)</f>
        <v>#N/A</v>
      </c>
      <c r="G133" s="38" t="e">
        <f t="shared" si="3"/>
        <v>#N/A</v>
      </c>
      <c r="H133" s="38" t="e">
        <f t="shared" si="4"/>
        <v>#N/A</v>
      </c>
      <c r="I133" s="26">
        <f t="shared" si="5"/>
        <v>0</v>
      </c>
    </row>
    <row r="134" spans="5:9" x14ac:dyDescent="0.25">
      <c r="E134" s="38" t="e">
        <f>VLOOKUP($A134,Coverage!$A$8:$D$5006,4,FALSE)</f>
        <v>#N/A</v>
      </c>
      <c r="F134" s="38" t="e">
        <f>VLOOKUP($A134,Coverage!$A$8:$F$5006,6,FALSE)</f>
        <v>#N/A</v>
      </c>
      <c r="G134" s="38" t="e">
        <f t="shared" si="3"/>
        <v>#N/A</v>
      </c>
      <c r="H134" s="38" t="e">
        <f t="shared" si="4"/>
        <v>#N/A</v>
      </c>
      <c r="I134" s="26">
        <f t="shared" si="5"/>
        <v>0</v>
      </c>
    </row>
    <row r="135" spans="5:9" x14ac:dyDescent="0.25">
      <c r="E135" s="38" t="e">
        <f>VLOOKUP($A135,Coverage!$A$8:$D$5006,4,FALSE)</f>
        <v>#N/A</v>
      </c>
      <c r="F135" s="38" t="e">
        <f>VLOOKUP($A135,Coverage!$A$8:$F$5006,6,FALSE)</f>
        <v>#N/A</v>
      </c>
      <c r="G135" s="38" t="e">
        <f t="shared" si="3"/>
        <v>#N/A</v>
      </c>
      <c r="H135" s="38" t="e">
        <f t="shared" si="4"/>
        <v>#N/A</v>
      </c>
      <c r="I135" s="26">
        <f t="shared" si="5"/>
        <v>0</v>
      </c>
    </row>
    <row r="136" spans="5:9" x14ac:dyDescent="0.25">
      <c r="E136" s="38" t="e">
        <f>VLOOKUP($A136,Coverage!$A$8:$D$5006,4,FALSE)</f>
        <v>#N/A</v>
      </c>
      <c r="F136" s="38" t="e">
        <f>VLOOKUP($A136,Coverage!$A$8:$F$5006,6,FALSE)</f>
        <v>#N/A</v>
      </c>
      <c r="G136" s="38" t="e">
        <f t="shared" ref="G136:G199" si="6">IF(OR(E136=999.9,E136=0),999.9,IF(B136&lt;0,0,D136/(F136/E136)))</f>
        <v>#N/A</v>
      </c>
      <c r="H136" s="38" t="e">
        <f t="shared" ref="H136:H199" si="7">IF(A136&lt;&gt;A135,G136,H135+G136)</f>
        <v>#N/A</v>
      </c>
      <c r="I136" s="26">
        <f t="shared" ref="I136:I199" si="8">IF(ISERROR(H136),0,IF(H136&gt;B136,1,0))</f>
        <v>0</v>
      </c>
    </row>
    <row r="137" spans="5:9" x14ac:dyDescent="0.25">
      <c r="E137" s="38" t="e">
        <f>VLOOKUP($A137,Coverage!$A$8:$D$5006,4,FALSE)</f>
        <v>#N/A</v>
      </c>
      <c r="F137" s="38" t="e">
        <f>VLOOKUP($A137,Coverage!$A$8:$F$5006,6,FALSE)</f>
        <v>#N/A</v>
      </c>
      <c r="G137" s="38" t="e">
        <f t="shared" si="6"/>
        <v>#N/A</v>
      </c>
      <c r="H137" s="38" t="e">
        <f t="shared" si="7"/>
        <v>#N/A</v>
      </c>
      <c r="I137" s="26">
        <f t="shared" si="8"/>
        <v>0</v>
      </c>
    </row>
    <row r="138" spans="5:9" x14ac:dyDescent="0.25">
      <c r="E138" s="38" t="e">
        <f>VLOOKUP($A138,Coverage!$A$8:$D$5006,4,FALSE)</f>
        <v>#N/A</v>
      </c>
      <c r="F138" s="38" t="e">
        <f>VLOOKUP($A138,Coverage!$A$8:$F$5006,6,FALSE)</f>
        <v>#N/A</v>
      </c>
      <c r="G138" s="38" t="e">
        <f t="shared" si="6"/>
        <v>#N/A</v>
      </c>
      <c r="H138" s="38" t="e">
        <f t="shared" si="7"/>
        <v>#N/A</v>
      </c>
      <c r="I138" s="26">
        <f t="shared" si="8"/>
        <v>0</v>
      </c>
    </row>
    <row r="139" spans="5:9" x14ac:dyDescent="0.25">
      <c r="E139" s="38" t="e">
        <f>VLOOKUP($A139,Coverage!$A$8:$D$5006,4,FALSE)</f>
        <v>#N/A</v>
      </c>
      <c r="F139" s="38" t="e">
        <f>VLOOKUP($A139,Coverage!$A$8:$F$5006,6,FALSE)</f>
        <v>#N/A</v>
      </c>
      <c r="G139" s="38" t="e">
        <f t="shared" si="6"/>
        <v>#N/A</v>
      </c>
      <c r="H139" s="38" t="e">
        <f t="shared" si="7"/>
        <v>#N/A</v>
      </c>
      <c r="I139" s="26">
        <f t="shared" si="8"/>
        <v>0</v>
      </c>
    </row>
    <row r="140" spans="5:9" x14ac:dyDescent="0.25">
      <c r="E140" s="38" t="e">
        <f>VLOOKUP($A140,Coverage!$A$8:$D$5006,4,FALSE)</f>
        <v>#N/A</v>
      </c>
      <c r="F140" s="38" t="e">
        <f>VLOOKUP($A140,Coverage!$A$8:$F$5006,6,FALSE)</f>
        <v>#N/A</v>
      </c>
      <c r="G140" s="38" t="e">
        <f t="shared" si="6"/>
        <v>#N/A</v>
      </c>
      <c r="H140" s="38" t="e">
        <f t="shared" si="7"/>
        <v>#N/A</v>
      </c>
      <c r="I140" s="26">
        <f t="shared" si="8"/>
        <v>0</v>
      </c>
    </row>
    <row r="141" spans="5:9" x14ac:dyDescent="0.25">
      <c r="E141" s="38" t="e">
        <f>VLOOKUP($A141,Coverage!$A$8:$D$5006,4,FALSE)</f>
        <v>#N/A</v>
      </c>
      <c r="F141" s="38" t="e">
        <f>VLOOKUP($A141,Coverage!$A$8:$F$5006,6,FALSE)</f>
        <v>#N/A</v>
      </c>
      <c r="G141" s="38" t="e">
        <f t="shared" si="6"/>
        <v>#N/A</v>
      </c>
      <c r="H141" s="38" t="e">
        <f t="shared" si="7"/>
        <v>#N/A</v>
      </c>
      <c r="I141" s="26">
        <f t="shared" si="8"/>
        <v>0</v>
      </c>
    </row>
    <row r="142" spans="5:9" x14ac:dyDescent="0.25">
      <c r="E142" s="38" t="e">
        <f>VLOOKUP($A142,Coverage!$A$8:$D$5006,4,FALSE)</f>
        <v>#N/A</v>
      </c>
      <c r="F142" s="38" t="e">
        <f>VLOOKUP($A142,Coverage!$A$8:$F$5006,6,FALSE)</f>
        <v>#N/A</v>
      </c>
      <c r="G142" s="38" t="e">
        <f t="shared" si="6"/>
        <v>#N/A</v>
      </c>
      <c r="H142" s="38" t="e">
        <f t="shared" si="7"/>
        <v>#N/A</v>
      </c>
      <c r="I142" s="26">
        <f t="shared" si="8"/>
        <v>0</v>
      </c>
    </row>
    <row r="143" spans="5:9" x14ac:dyDescent="0.25">
      <c r="E143" s="38" t="e">
        <f>VLOOKUP($A143,Coverage!$A$8:$D$5006,4,FALSE)</f>
        <v>#N/A</v>
      </c>
      <c r="F143" s="38" t="e">
        <f>VLOOKUP($A143,Coverage!$A$8:$F$5006,6,FALSE)</f>
        <v>#N/A</v>
      </c>
      <c r="G143" s="38" t="e">
        <f t="shared" si="6"/>
        <v>#N/A</v>
      </c>
      <c r="H143" s="38" t="e">
        <f t="shared" si="7"/>
        <v>#N/A</v>
      </c>
      <c r="I143" s="26">
        <f t="shared" si="8"/>
        <v>0</v>
      </c>
    </row>
    <row r="144" spans="5:9" x14ac:dyDescent="0.25">
      <c r="E144" s="38" t="e">
        <f>VLOOKUP($A144,Coverage!$A$8:$D$5006,4,FALSE)</f>
        <v>#N/A</v>
      </c>
      <c r="F144" s="38" t="e">
        <f>VLOOKUP($A144,Coverage!$A$8:$F$5006,6,FALSE)</f>
        <v>#N/A</v>
      </c>
      <c r="G144" s="38" t="e">
        <f t="shared" si="6"/>
        <v>#N/A</v>
      </c>
      <c r="H144" s="38" t="e">
        <f t="shared" si="7"/>
        <v>#N/A</v>
      </c>
      <c r="I144" s="26">
        <f t="shared" si="8"/>
        <v>0</v>
      </c>
    </row>
    <row r="145" spans="5:9" x14ac:dyDescent="0.25">
      <c r="E145" s="38" t="e">
        <f>VLOOKUP($A145,Coverage!$A$8:$D$5006,4,FALSE)</f>
        <v>#N/A</v>
      </c>
      <c r="F145" s="38" t="e">
        <f>VLOOKUP($A145,Coverage!$A$8:$F$5006,6,FALSE)</f>
        <v>#N/A</v>
      </c>
      <c r="G145" s="38" t="e">
        <f t="shared" si="6"/>
        <v>#N/A</v>
      </c>
      <c r="H145" s="38" t="e">
        <f t="shared" si="7"/>
        <v>#N/A</v>
      </c>
      <c r="I145" s="26">
        <f t="shared" si="8"/>
        <v>0</v>
      </c>
    </row>
    <row r="146" spans="5:9" x14ac:dyDescent="0.25">
      <c r="E146" s="38" t="e">
        <f>VLOOKUP($A146,Coverage!$A$8:$D$5006,4,FALSE)</f>
        <v>#N/A</v>
      </c>
      <c r="F146" s="38" t="e">
        <f>VLOOKUP($A146,Coverage!$A$8:$F$5006,6,FALSE)</f>
        <v>#N/A</v>
      </c>
      <c r="G146" s="38" t="e">
        <f t="shared" si="6"/>
        <v>#N/A</v>
      </c>
      <c r="H146" s="38" t="e">
        <f t="shared" si="7"/>
        <v>#N/A</v>
      </c>
      <c r="I146" s="26">
        <f t="shared" si="8"/>
        <v>0</v>
      </c>
    </row>
    <row r="147" spans="5:9" x14ac:dyDescent="0.25">
      <c r="E147" s="38" t="e">
        <f>VLOOKUP($A147,Coverage!$A$8:$D$5006,4,FALSE)</f>
        <v>#N/A</v>
      </c>
      <c r="F147" s="38" t="e">
        <f>VLOOKUP($A147,Coverage!$A$8:$F$5006,6,FALSE)</f>
        <v>#N/A</v>
      </c>
      <c r="G147" s="38" t="e">
        <f t="shared" si="6"/>
        <v>#N/A</v>
      </c>
      <c r="H147" s="38" t="e">
        <f t="shared" si="7"/>
        <v>#N/A</v>
      </c>
      <c r="I147" s="26">
        <f t="shared" si="8"/>
        <v>0</v>
      </c>
    </row>
    <row r="148" spans="5:9" x14ac:dyDescent="0.25">
      <c r="E148" s="38" t="e">
        <f>VLOOKUP($A148,Coverage!$A$8:$D$5006,4,FALSE)</f>
        <v>#N/A</v>
      </c>
      <c r="F148" s="38" t="e">
        <f>VLOOKUP($A148,Coverage!$A$8:$F$5006,6,FALSE)</f>
        <v>#N/A</v>
      </c>
      <c r="G148" s="38" t="e">
        <f t="shared" si="6"/>
        <v>#N/A</v>
      </c>
      <c r="H148" s="38" t="e">
        <f t="shared" si="7"/>
        <v>#N/A</v>
      </c>
      <c r="I148" s="26">
        <f t="shared" si="8"/>
        <v>0</v>
      </c>
    </row>
    <row r="149" spans="5:9" x14ac:dyDescent="0.25">
      <c r="E149" s="38" t="e">
        <f>VLOOKUP($A149,Coverage!$A$8:$D$5006,4,FALSE)</f>
        <v>#N/A</v>
      </c>
      <c r="F149" s="38" t="e">
        <f>VLOOKUP($A149,Coverage!$A$8:$F$5006,6,FALSE)</f>
        <v>#N/A</v>
      </c>
      <c r="G149" s="38" t="e">
        <f t="shared" si="6"/>
        <v>#N/A</v>
      </c>
      <c r="H149" s="38" t="e">
        <f t="shared" si="7"/>
        <v>#N/A</v>
      </c>
      <c r="I149" s="26">
        <f t="shared" si="8"/>
        <v>0</v>
      </c>
    </row>
    <row r="150" spans="5:9" x14ac:dyDescent="0.25">
      <c r="E150" s="38" t="e">
        <f>VLOOKUP($A150,Coverage!$A$8:$D$5006,4,FALSE)</f>
        <v>#N/A</v>
      </c>
      <c r="F150" s="38" t="e">
        <f>VLOOKUP($A150,Coverage!$A$8:$F$5006,6,FALSE)</f>
        <v>#N/A</v>
      </c>
      <c r="G150" s="38" t="e">
        <f t="shared" si="6"/>
        <v>#N/A</v>
      </c>
      <c r="H150" s="38" t="e">
        <f t="shared" si="7"/>
        <v>#N/A</v>
      </c>
      <c r="I150" s="26">
        <f t="shared" si="8"/>
        <v>0</v>
      </c>
    </row>
    <row r="151" spans="5:9" x14ac:dyDescent="0.25">
      <c r="E151" s="38" t="e">
        <f>VLOOKUP($A151,Coverage!$A$8:$D$5006,4,FALSE)</f>
        <v>#N/A</v>
      </c>
      <c r="F151" s="38" t="e">
        <f>VLOOKUP($A151,Coverage!$A$8:$F$5006,6,FALSE)</f>
        <v>#N/A</v>
      </c>
      <c r="G151" s="38" t="e">
        <f t="shared" si="6"/>
        <v>#N/A</v>
      </c>
      <c r="H151" s="38" t="e">
        <f t="shared" si="7"/>
        <v>#N/A</v>
      </c>
      <c r="I151" s="26">
        <f t="shared" si="8"/>
        <v>0</v>
      </c>
    </row>
    <row r="152" spans="5:9" x14ac:dyDescent="0.25">
      <c r="E152" s="38" t="e">
        <f>VLOOKUP($A152,Coverage!$A$8:$D$5006,4,FALSE)</f>
        <v>#N/A</v>
      </c>
      <c r="F152" s="38" t="e">
        <f>VLOOKUP($A152,Coverage!$A$8:$F$5006,6,FALSE)</f>
        <v>#N/A</v>
      </c>
      <c r="G152" s="38" t="e">
        <f t="shared" si="6"/>
        <v>#N/A</v>
      </c>
      <c r="H152" s="38" t="e">
        <f t="shared" si="7"/>
        <v>#N/A</v>
      </c>
      <c r="I152" s="26">
        <f t="shared" si="8"/>
        <v>0</v>
      </c>
    </row>
    <row r="153" spans="5:9" x14ac:dyDescent="0.25">
      <c r="E153" s="38" t="e">
        <f>VLOOKUP($A153,Coverage!$A$8:$D$5006,4,FALSE)</f>
        <v>#N/A</v>
      </c>
      <c r="F153" s="38" t="e">
        <f>VLOOKUP($A153,Coverage!$A$8:$F$5006,6,FALSE)</f>
        <v>#N/A</v>
      </c>
      <c r="G153" s="38" t="e">
        <f t="shared" si="6"/>
        <v>#N/A</v>
      </c>
      <c r="H153" s="38" t="e">
        <f t="shared" si="7"/>
        <v>#N/A</v>
      </c>
      <c r="I153" s="26">
        <f t="shared" si="8"/>
        <v>0</v>
      </c>
    </row>
    <row r="154" spans="5:9" x14ac:dyDescent="0.25">
      <c r="E154" s="38" t="e">
        <f>VLOOKUP($A154,Coverage!$A$8:$D$5006,4,FALSE)</f>
        <v>#N/A</v>
      </c>
      <c r="F154" s="38" t="e">
        <f>VLOOKUP($A154,Coverage!$A$8:$F$5006,6,FALSE)</f>
        <v>#N/A</v>
      </c>
      <c r="G154" s="38" t="e">
        <f t="shared" si="6"/>
        <v>#N/A</v>
      </c>
      <c r="H154" s="38" t="e">
        <f t="shared" si="7"/>
        <v>#N/A</v>
      </c>
      <c r="I154" s="26">
        <f t="shared" si="8"/>
        <v>0</v>
      </c>
    </row>
    <row r="155" spans="5:9" x14ac:dyDescent="0.25">
      <c r="E155" s="38" t="e">
        <f>VLOOKUP($A155,Coverage!$A$8:$D$5006,4,FALSE)</f>
        <v>#N/A</v>
      </c>
      <c r="F155" s="38" t="e">
        <f>VLOOKUP($A155,Coverage!$A$8:$F$5006,6,FALSE)</f>
        <v>#N/A</v>
      </c>
      <c r="G155" s="38" t="e">
        <f t="shared" si="6"/>
        <v>#N/A</v>
      </c>
      <c r="H155" s="38" t="e">
        <f t="shared" si="7"/>
        <v>#N/A</v>
      </c>
      <c r="I155" s="26">
        <f t="shared" si="8"/>
        <v>0</v>
      </c>
    </row>
    <row r="156" spans="5:9" x14ac:dyDescent="0.25">
      <c r="E156" s="38" t="e">
        <f>VLOOKUP($A156,Coverage!$A$8:$D$5006,4,FALSE)</f>
        <v>#N/A</v>
      </c>
      <c r="F156" s="38" t="e">
        <f>VLOOKUP($A156,Coverage!$A$8:$F$5006,6,FALSE)</f>
        <v>#N/A</v>
      </c>
      <c r="G156" s="38" t="e">
        <f t="shared" si="6"/>
        <v>#N/A</v>
      </c>
      <c r="H156" s="38" t="e">
        <f t="shared" si="7"/>
        <v>#N/A</v>
      </c>
      <c r="I156" s="26">
        <f t="shared" si="8"/>
        <v>0</v>
      </c>
    </row>
    <row r="157" spans="5:9" x14ac:dyDescent="0.25">
      <c r="E157" s="38" t="e">
        <f>VLOOKUP($A157,Coverage!$A$8:$D$5006,4,FALSE)</f>
        <v>#N/A</v>
      </c>
      <c r="F157" s="38" t="e">
        <f>VLOOKUP($A157,Coverage!$A$8:$F$5006,6,FALSE)</f>
        <v>#N/A</v>
      </c>
      <c r="G157" s="38" t="e">
        <f t="shared" si="6"/>
        <v>#N/A</v>
      </c>
      <c r="H157" s="38" t="e">
        <f t="shared" si="7"/>
        <v>#N/A</v>
      </c>
      <c r="I157" s="26">
        <f t="shared" si="8"/>
        <v>0</v>
      </c>
    </row>
    <row r="158" spans="5:9" x14ac:dyDescent="0.25">
      <c r="E158" s="38" t="e">
        <f>VLOOKUP($A158,Coverage!$A$8:$D$5006,4,FALSE)</f>
        <v>#N/A</v>
      </c>
      <c r="F158" s="38" t="e">
        <f>VLOOKUP($A158,Coverage!$A$8:$F$5006,6,FALSE)</f>
        <v>#N/A</v>
      </c>
      <c r="G158" s="38" t="e">
        <f t="shared" si="6"/>
        <v>#N/A</v>
      </c>
      <c r="H158" s="38" t="e">
        <f t="shared" si="7"/>
        <v>#N/A</v>
      </c>
      <c r="I158" s="26">
        <f t="shared" si="8"/>
        <v>0</v>
      </c>
    </row>
    <row r="159" spans="5:9" x14ac:dyDescent="0.25">
      <c r="E159" s="38" t="e">
        <f>VLOOKUP($A159,Coverage!$A$8:$D$5006,4,FALSE)</f>
        <v>#N/A</v>
      </c>
      <c r="F159" s="38" t="e">
        <f>VLOOKUP($A159,Coverage!$A$8:$F$5006,6,FALSE)</f>
        <v>#N/A</v>
      </c>
      <c r="G159" s="38" t="e">
        <f t="shared" si="6"/>
        <v>#N/A</v>
      </c>
      <c r="H159" s="38" t="e">
        <f t="shared" si="7"/>
        <v>#N/A</v>
      </c>
      <c r="I159" s="26">
        <f t="shared" si="8"/>
        <v>0</v>
      </c>
    </row>
    <row r="160" spans="5:9" x14ac:dyDescent="0.25">
      <c r="E160" s="38" t="e">
        <f>VLOOKUP($A160,Coverage!$A$8:$D$5006,4,FALSE)</f>
        <v>#N/A</v>
      </c>
      <c r="F160" s="38" t="e">
        <f>VLOOKUP($A160,Coverage!$A$8:$F$5006,6,FALSE)</f>
        <v>#N/A</v>
      </c>
      <c r="G160" s="38" t="e">
        <f t="shared" si="6"/>
        <v>#N/A</v>
      </c>
      <c r="H160" s="38" t="e">
        <f t="shared" si="7"/>
        <v>#N/A</v>
      </c>
      <c r="I160" s="26">
        <f t="shared" si="8"/>
        <v>0</v>
      </c>
    </row>
    <row r="161" spans="5:9" x14ac:dyDescent="0.25">
      <c r="E161" s="38" t="e">
        <f>VLOOKUP($A161,Coverage!$A$8:$D$5006,4,FALSE)</f>
        <v>#N/A</v>
      </c>
      <c r="F161" s="38" t="e">
        <f>VLOOKUP($A161,Coverage!$A$8:$F$5006,6,FALSE)</f>
        <v>#N/A</v>
      </c>
      <c r="G161" s="38" t="e">
        <f t="shared" si="6"/>
        <v>#N/A</v>
      </c>
      <c r="H161" s="38" t="e">
        <f t="shared" si="7"/>
        <v>#N/A</v>
      </c>
      <c r="I161" s="26">
        <f t="shared" si="8"/>
        <v>0</v>
      </c>
    </row>
    <row r="162" spans="5:9" x14ac:dyDescent="0.25">
      <c r="E162" s="38" t="e">
        <f>VLOOKUP($A162,Coverage!$A$8:$D$5006,4,FALSE)</f>
        <v>#N/A</v>
      </c>
      <c r="F162" s="38" t="e">
        <f>VLOOKUP($A162,Coverage!$A$8:$F$5006,6,FALSE)</f>
        <v>#N/A</v>
      </c>
      <c r="G162" s="38" t="e">
        <f t="shared" si="6"/>
        <v>#N/A</v>
      </c>
      <c r="H162" s="38" t="e">
        <f t="shared" si="7"/>
        <v>#N/A</v>
      </c>
      <c r="I162" s="26">
        <f t="shared" si="8"/>
        <v>0</v>
      </c>
    </row>
    <row r="163" spans="5:9" x14ac:dyDescent="0.25">
      <c r="E163" s="38" t="e">
        <f>VLOOKUP($A163,Coverage!$A$8:$D$5006,4,FALSE)</f>
        <v>#N/A</v>
      </c>
      <c r="F163" s="38" t="e">
        <f>VLOOKUP($A163,Coverage!$A$8:$F$5006,6,FALSE)</f>
        <v>#N/A</v>
      </c>
      <c r="G163" s="38" t="e">
        <f t="shared" si="6"/>
        <v>#N/A</v>
      </c>
      <c r="H163" s="38" t="e">
        <f t="shared" si="7"/>
        <v>#N/A</v>
      </c>
      <c r="I163" s="26">
        <f t="shared" si="8"/>
        <v>0</v>
      </c>
    </row>
    <row r="164" spans="5:9" x14ac:dyDescent="0.25">
      <c r="E164" s="38" t="e">
        <f>VLOOKUP($A164,Coverage!$A$8:$D$5006,4,FALSE)</f>
        <v>#N/A</v>
      </c>
      <c r="F164" s="38" t="e">
        <f>VLOOKUP($A164,Coverage!$A$8:$F$5006,6,FALSE)</f>
        <v>#N/A</v>
      </c>
      <c r="G164" s="38" t="e">
        <f t="shared" si="6"/>
        <v>#N/A</v>
      </c>
      <c r="H164" s="38" t="e">
        <f t="shared" si="7"/>
        <v>#N/A</v>
      </c>
      <c r="I164" s="26">
        <f t="shared" si="8"/>
        <v>0</v>
      </c>
    </row>
    <row r="165" spans="5:9" x14ac:dyDescent="0.25">
      <c r="E165" s="38" t="e">
        <f>VLOOKUP($A165,Coverage!$A$8:$D$5006,4,FALSE)</f>
        <v>#N/A</v>
      </c>
      <c r="F165" s="38" t="e">
        <f>VLOOKUP($A165,Coverage!$A$8:$F$5006,6,FALSE)</f>
        <v>#N/A</v>
      </c>
      <c r="G165" s="38" t="e">
        <f t="shared" si="6"/>
        <v>#N/A</v>
      </c>
      <c r="H165" s="38" t="e">
        <f t="shared" si="7"/>
        <v>#N/A</v>
      </c>
      <c r="I165" s="26">
        <f t="shared" si="8"/>
        <v>0</v>
      </c>
    </row>
    <row r="166" spans="5:9" x14ac:dyDescent="0.25">
      <c r="E166" s="38" t="e">
        <f>VLOOKUP($A166,Coverage!$A$8:$D$5006,4,FALSE)</f>
        <v>#N/A</v>
      </c>
      <c r="F166" s="38" t="e">
        <f>VLOOKUP($A166,Coverage!$A$8:$F$5006,6,FALSE)</f>
        <v>#N/A</v>
      </c>
      <c r="G166" s="38" t="e">
        <f t="shared" si="6"/>
        <v>#N/A</v>
      </c>
      <c r="H166" s="38" t="e">
        <f t="shared" si="7"/>
        <v>#N/A</v>
      </c>
      <c r="I166" s="26">
        <f t="shared" si="8"/>
        <v>0</v>
      </c>
    </row>
    <row r="167" spans="5:9" x14ac:dyDescent="0.25">
      <c r="E167" s="38" t="e">
        <f>VLOOKUP($A167,Coverage!$A$8:$D$5006,4,FALSE)</f>
        <v>#N/A</v>
      </c>
      <c r="F167" s="38" t="e">
        <f>VLOOKUP($A167,Coverage!$A$8:$F$5006,6,FALSE)</f>
        <v>#N/A</v>
      </c>
      <c r="G167" s="38" t="e">
        <f t="shared" si="6"/>
        <v>#N/A</v>
      </c>
      <c r="H167" s="38" t="e">
        <f t="shared" si="7"/>
        <v>#N/A</v>
      </c>
      <c r="I167" s="26">
        <f t="shared" si="8"/>
        <v>0</v>
      </c>
    </row>
    <row r="168" spans="5:9" x14ac:dyDescent="0.25">
      <c r="E168" s="38" t="e">
        <f>VLOOKUP($A168,Coverage!$A$8:$D$5006,4,FALSE)</f>
        <v>#N/A</v>
      </c>
      <c r="F168" s="38" t="e">
        <f>VLOOKUP($A168,Coverage!$A$8:$F$5006,6,FALSE)</f>
        <v>#N/A</v>
      </c>
      <c r="G168" s="38" t="e">
        <f t="shared" si="6"/>
        <v>#N/A</v>
      </c>
      <c r="H168" s="38" t="e">
        <f t="shared" si="7"/>
        <v>#N/A</v>
      </c>
      <c r="I168" s="26">
        <f t="shared" si="8"/>
        <v>0</v>
      </c>
    </row>
    <row r="169" spans="5:9" x14ac:dyDescent="0.25">
      <c r="E169" s="38" t="e">
        <f>VLOOKUP($A169,Coverage!$A$8:$D$5006,4,FALSE)</f>
        <v>#N/A</v>
      </c>
      <c r="F169" s="38" t="e">
        <f>VLOOKUP($A169,Coverage!$A$8:$F$5006,6,FALSE)</f>
        <v>#N/A</v>
      </c>
      <c r="G169" s="38" t="e">
        <f t="shared" si="6"/>
        <v>#N/A</v>
      </c>
      <c r="H169" s="38" t="e">
        <f t="shared" si="7"/>
        <v>#N/A</v>
      </c>
      <c r="I169" s="26">
        <f t="shared" si="8"/>
        <v>0</v>
      </c>
    </row>
    <row r="170" spans="5:9" x14ac:dyDescent="0.25">
      <c r="E170" s="38" t="e">
        <f>VLOOKUP($A170,Coverage!$A$8:$D$5006,4,FALSE)</f>
        <v>#N/A</v>
      </c>
      <c r="F170" s="38" t="e">
        <f>VLOOKUP($A170,Coverage!$A$8:$F$5006,6,FALSE)</f>
        <v>#N/A</v>
      </c>
      <c r="G170" s="38" t="e">
        <f t="shared" si="6"/>
        <v>#N/A</v>
      </c>
      <c r="H170" s="38" t="e">
        <f t="shared" si="7"/>
        <v>#N/A</v>
      </c>
      <c r="I170" s="26">
        <f t="shared" si="8"/>
        <v>0</v>
      </c>
    </row>
    <row r="171" spans="5:9" x14ac:dyDescent="0.25">
      <c r="E171" s="38" t="e">
        <f>VLOOKUP($A171,Coverage!$A$8:$D$5006,4,FALSE)</f>
        <v>#N/A</v>
      </c>
      <c r="F171" s="38" t="e">
        <f>VLOOKUP($A171,Coverage!$A$8:$F$5006,6,FALSE)</f>
        <v>#N/A</v>
      </c>
      <c r="G171" s="38" t="e">
        <f t="shared" si="6"/>
        <v>#N/A</v>
      </c>
      <c r="H171" s="38" t="e">
        <f t="shared" si="7"/>
        <v>#N/A</v>
      </c>
      <c r="I171" s="26">
        <f t="shared" si="8"/>
        <v>0</v>
      </c>
    </row>
    <row r="172" spans="5:9" x14ac:dyDescent="0.25">
      <c r="E172" s="38" t="e">
        <f>VLOOKUP($A172,Coverage!$A$8:$D$5006,4,FALSE)</f>
        <v>#N/A</v>
      </c>
      <c r="F172" s="38" t="e">
        <f>VLOOKUP($A172,Coverage!$A$8:$F$5006,6,FALSE)</f>
        <v>#N/A</v>
      </c>
      <c r="G172" s="38" t="e">
        <f t="shared" si="6"/>
        <v>#N/A</v>
      </c>
      <c r="H172" s="38" t="e">
        <f t="shared" si="7"/>
        <v>#N/A</v>
      </c>
      <c r="I172" s="26">
        <f t="shared" si="8"/>
        <v>0</v>
      </c>
    </row>
    <row r="173" spans="5:9" x14ac:dyDescent="0.25">
      <c r="E173" s="38" t="e">
        <f>VLOOKUP($A173,Coverage!$A$8:$D$5006,4,FALSE)</f>
        <v>#N/A</v>
      </c>
      <c r="F173" s="38" t="e">
        <f>VLOOKUP($A173,Coverage!$A$8:$F$5006,6,FALSE)</f>
        <v>#N/A</v>
      </c>
      <c r="G173" s="38" t="e">
        <f t="shared" si="6"/>
        <v>#N/A</v>
      </c>
      <c r="H173" s="38" t="e">
        <f t="shared" si="7"/>
        <v>#N/A</v>
      </c>
      <c r="I173" s="26">
        <f t="shared" si="8"/>
        <v>0</v>
      </c>
    </row>
    <row r="174" spans="5:9" x14ac:dyDescent="0.25">
      <c r="E174" s="38" t="e">
        <f>VLOOKUP($A174,Coverage!$A$8:$D$5006,4,FALSE)</f>
        <v>#N/A</v>
      </c>
      <c r="F174" s="38" t="e">
        <f>VLOOKUP($A174,Coverage!$A$8:$F$5006,6,FALSE)</f>
        <v>#N/A</v>
      </c>
      <c r="G174" s="38" t="e">
        <f t="shared" si="6"/>
        <v>#N/A</v>
      </c>
      <c r="H174" s="38" t="e">
        <f t="shared" si="7"/>
        <v>#N/A</v>
      </c>
      <c r="I174" s="26">
        <f t="shared" si="8"/>
        <v>0</v>
      </c>
    </row>
    <row r="175" spans="5:9" x14ac:dyDescent="0.25">
      <c r="E175" s="38" t="e">
        <f>VLOOKUP($A175,Coverage!$A$8:$D$5006,4,FALSE)</f>
        <v>#N/A</v>
      </c>
      <c r="F175" s="38" t="e">
        <f>VLOOKUP($A175,Coverage!$A$8:$F$5006,6,FALSE)</f>
        <v>#N/A</v>
      </c>
      <c r="G175" s="38" t="e">
        <f t="shared" si="6"/>
        <v>#N/A</v>
      </c>
      <c r="H175" s="38" t="e">
        <f t="shared" si="7"/>
        <v>#N/A</v>
      </c>
      <c r="I175" s="26">
        <f t="shared" si="8"/>
        <v>0</v>
      </c>
    </row>
    <row r="176" spans="5:9" x14ac:dyDescent="0.25">
      <c r="E176" s="38" t="e">
        <f>VLOOKUP($A176,Coverage!$A$8:$D$5006,4,FALSE)</f>
        <v>#N/A</v>
      </c>
      <c r="F176" s="38" t="e">
        <f>VLOOKUP($A176,Coverage!$A$8:$F$5006,6,FALSE)</f>
        <v>#N/A</v>
      </c>
      <c r="G176" s="38" t="e">
        <f t="shared" si="6"/>
        <v>#N/A</v>
      </c>
      <c r="H176" s="38" t="e">
        <f t="shared" si="7"/>
        <v>#N/A</v>
      </c>
      <c r="I176" s="26">
        <f t="shared" si="8"/>
        <v>0</v>
      </c>
    </row>
    <row r="177" spans="5:9" x14ac:dyDescent="0.25">
      <c r="E177" s="38" t="e">
        <f>VLOOKUP($A177,Coverage!$A$8:$D$5006,4,FALSE)</f>
        <v>#N/A</v>
      </c>
      <c r="F177" s="38" t="e">
        <f>VLOOKUP($A177,Coverage!$A$8:$F$5006,6,FALSE)</f>
        <v>#N/A</v>
      </c>
      <c r="G177" s="38" t="e">
        <f t="shared" si="6"/>
        <v>#N/A</v>
      </c>
      <c r="H177" s="38" t="e">
        <f t="shared" si="7"/>
        <v>#N/A</v>
      </c>
      <c r="I177" s="26">
        <f t="shared" si="8"/>
        <v>0</v>
      </c>
    </row>
    <row r="178" spans="5:9" x14ac:dyDescent="0.25">
      <c r="E178" s="38" t="e">
        <f>VLOOKUP($A178,Coverage!$A$8:$D$5006,4,FALSE)</f>
        <v>#N/A</v>
      </c>
      <c r="F178" s="38" t="e">
        <f>VLOOKUP($A178,Coverage!$A$8:$F$5006,6,FALSE)</f>
        <v>#N/A</v>
      </c>
      <c r="G178" s="38" t="e">
        <f t="shared" si="6"/>
        <v>#N/A</v>
      </c>
      <c r="H178" s="38" t="e">
        <f t="shared" si="7"/>
        <v>#N/A</v>
      </c>
      <c r="I178" s="26">
        <f t="shared" si="8"/>
        <v>0</v>
      </c>
    </row>
    <row r="179" spans="5:9" x14ac:dyDescent="0.25">
      <c r="E179" s="38" t="e">
        <f>VLOOKUP($A179,Coverage!$A$8:$D$5006,4,FALSE)</f>
        <v>#N/A</v>
      </c>
      <c r="F179" s="38" t="e">
        <f>VLOOKUP($A179,Coverage!$A$8:$F$5006,6,FALSE)</f>
        <v>#N/A</v>
      </c>
      <c r="G179" s="38" t="e">
        <f t="shared" si="6"/>
        <v>#N/A</v>
      </c>
      <c r="H179" s="38" t="e">
        <f t="shared" si="7"/>
        <v>#N/A</v>
      </c>
      <c r="I179" s="26">
        <f t="shared" si="8"/>
        <v>0</v>
      </c>
    </row>
    <row r="180" spans="5:9" x14ac:dyDescent="0.25">
      <c r="E180" s="38" t="e">
        <f>VLOOKUP($A180,Coverage!$A$8:$D$5006,4,FALSE)</f>
        <v>#N/A</v>
      </c>
      <c r="F180" s="38" t="e">
        <f>VLOOKUP($A180,Coverage!$A$8:$F$5006,6,FALSE)</f>
        <v>#N/A</v>
      </c>
      <c r="G180" s="38" t="e">
        <f t="shared" si="6"/>
        <v>#N/A</v>
      </c>
      <c r="H180" s="38" t="e">
        <f t="shared" si="7"/>
        <v>#N/A</v>
      </c>
      <c r="I180" s="26">
        <f t="shared" si="8"/>
        <v>0</v>
      </c>
    </row>
    <row r="181" spans="5:9" x14ac:dyDescent="0.25">
      <c r="E181" s="38" t="e">
        <f>VLOOKUP($A181,Coverage!$A$8:$D$5006,4,FALSE)</f>
        <v>#N/A</v>
      </c>
      <c r="F181" s="38" t="e">
        <f>VLOOKUP($A181,Coverage!$A$8:$F$5006,6,FALSE)</f>
        <v>#N/A</v>
      </c>
      <c r="G181" s="38" t="e">
        <f t="shared" si="6"/>
        <v>#N/A</v>
      </c>
      <c r="H181" s="38" t="e">
        <f t="shared" si="7"/>
        <v>#N/A</v>
      </c>
      <c r="I181" s="26">
        <f t="shared" si="8"/>
        <v>0</v>
      </c>
    </row>
    <row r="182" spans="5:9" x14ac:dyDescent="0.25">
      <c r="E182" s="38" t="e">
        <f>VLOOKUP($A182,Coverage!$A$8:$D$5006,4,FALSE)</f>
        <v>#N/A</v>
      </c>
      <c r="F182" s="38" t="e">
        <f>VLOOKUP($A182,Coverage!$A$8:$F$5006,6,FALSE)</f>
        <v>#N/A</v>
      </c>
      <c r="G182" s="38" t="e">
        <f t="shared" si="6"/>
        <v>#N/A</v>
      </c>
      <c r="H182" s="38" t="e">
        <f t="shared" si="7"/>
        <v>#N/A</v>
      </c>
      <c r="I182" s="26">
        <f t="shared" si="8"/>
        <v>0</v>
      </c>
    </row>
    <row r="183" spans="5:9" x14ac:dyDescent="0.25">
      <c r="E183" s="38" t="e">
        <f>VLOOKUP($A183,Coverage!$A$8:$D$5006,4,FALSE)</f>
        <v>#N/A</v>
      </c>
      <c r="F183" s="38" t="e">
        <f>VLOOKUP($A183,Coverage!$A$8:$F$5006,6,FALSE)</f>
        <v>#N/A</v>
      </c>
      <c r="G183" s="38" t="e">
        <f t="shared" si="6"/>
        <v>#N/A</v>
      </c>
      <c r="H183" s="38" t="e">
        <f t="shared" si="7"/>
        <v>#N/A</v>
      </c>
      <c r="I183" s="26">
        <f t="shared" si="8"/>
        <v>0</v>
      </c>
    </row>
    <row r="184" spans="5:9" x14ac:dyDescent="0.25">
      <c r="E184" s="38" t="e">
        <f>VLOOKUP($A184,Coverage!$A$8:$D$5006,4,FALSE)</f>
        <v>#N/A</v>
      </c>
      <c r="F184" s="38" t="e">
        <f>VLOOKUP($A184,Coverage!$A$8:$F$5006,6,FALSE)</f>
        <v>#N/A</v>
      </c>
      <c r="G184" s="38" t="e">
        <f t="shared" si="6"/>
        <v>#N/A</v>
      </c>
      <c r="H184" s="38" t="e">
        <f t="shared" si="7"/>
        <v>#N/A</v>
      </c>
      <c r="I184" s="26">
        <f t="shared" si="8"/>
        <v>0</v>
      </c>
    </row>
    <row r="185" spans="5:9" x14ac:dyDescent="0.25">
      <c r="E185" s="38" t="e">
        <f>VLOOKUP($A185,Coverage!$A$8:$D$5006,4,FALSE)</f>
        <v>#N/A</v>
      </c>
      <c r="F185" s="38" t="e">
        <f>VLOOKUP($A185,Coverage!$A$8:$F$5006,6,FALSE)</f>
        <v>#N/A</v>
      </c>
      <c r="G185" s="38" t="e">
        <f t="shared" si="6"/>
        <v>#N/A</v>
      </c>
      <c r="H185" s="38" t="e">
        <f t="shared" si="7"/>
        <v>#N/A</v>
      </c>
      <c r="I185" s="26">
        <f t="shared" si="8"/>
        <v>0</v>
      </c>
    </row>
    <row r="186" spans="5:9" x14ac:dyDescent="0.25">
      <c r="E186" s="38" t="e">
        <f>VLOOKUP($A186,Coverage!$A$8:$D$5006,4,FALSE)</f>
        <v>#N/A</v>
      </c>
      <c r="F186" s="38" t="e">
        <f>VLOOKUP($A186,Coverage!$A$8:$F$5006,6,FALSE)</f>
        <v>#N/A</v>
      </c>
      <c r="G186" s="38" t="e">
        <f t="shared" si="6"/>
        <v>#N/A</v>
      </c>
      <c r="H186" s="38" t="e">
        <f t="shared" si="7"/>
        <v>#N/A</v>
      </c>
      <c r="I186" s="26">
        <f t="shared" si="8"/>
        <v>0</v>
      </c>
    </row>
    <row r="187" spans="5:9" x14ac:dyDescent="0.25">
      <c r="E187" s="38" t="e">
        <f>VLOOKUP($A187,Coverage!$A$8:$D$5006,4,FALSE)</f>
        <v>#N/A</v>
      </c>
      <c r="F187" s="38" t="e">
        <f>VLOOKUP($A187,Coverage!$A$8:$F$5006,6,FALSE)</f>
        <v>#N/A</v>
      </c>
      <c r="G187" s="38" t="e">
        <f t="shared" si="6"/>
        <v>#N/A</v>
      </c>
      <c r="H187" s="38" t="e">
        <f t="shared" si="7"/>
        <v>#N/A</v>
      </c>
      <c r="I187" s="26">
        <f t="shared" si="8"/>
        <v>0</v>
      </c>
    </row>
    <row r="188" spans="5:9" x14ac:dyDescent="0.25">
      <c r="E188" s="38" t="e">
        <f>VLOOKUP($A188,Coverage!$A$8:$D$5006,4,FALSE)</f>
        <v>#N/A</v>
      </c>
      <c r="F188" s="38" t="e">
        <f>VLOOKUP($A188,Coverage!$A$8:$F$5006,6,FALSE)</f>
        <v>#N/A</v>
      </c>
      <c r="G188" s="38" t="e">
        <f t="shared" si="6"/>
        <v>#N/A</v>
      </c>
      <c r="H188" s="38" t="e">
        <f t="shared" si="7"/>
        <v>#N/A</v>
      </c>
      <c r="I188" s="26">
        <f t="shared" si="8"/>
        <v>0</v>
      </c>
    </row>
    <row r="189" spans="5:9" x14ac:dyDescent="0.25">
      <c r="E189" s="38" t="e">
        <f>VLOOKUP($A189,Coverage!$A$8:$D$5006,4,FALSE)</f>
        <v>#N/A</v>
      </c>
      <c r="F189" s="38" t="e">
        <f>VLOOKUP($A189,Coverage!$A$8:$F$5006,6,FALSE)</f>
        <v>#N/A</v>
      </c>
      <c r="G189" s="38" t="e">
        <f t="shared" si="6"/>
        <v>#N/A</v>
      </c>
      <c r="H189" s="38" t="e">
        <f t="shared" si="7"/>
        <v>#N/A</v>
      </c>
      <c r="I189" s="26">
        <f t="shared" si="8"/>
        <v>0</v>
      </c>
    </row>
    <row r="190" spans="5:9" x14ac:dyDescent="0.25">
      <c r="E190" s="38" t="e">
        <f>VLOOKUP($A190,Coverage!$A$8:$D$5006,4,FALSE)</f>
        <v>#N/A</v>
      </c>
      <c r="F190" s="38" t="e">
        <f>VLOOKUP($A190,Coverage!$A$8:$F$5006,6,FALSE)</f>
        <v>#N/A</v>
      </c>
      <c r="G190" s="38" t="e">
        <f t="shared" si="6"/>
        <v>#N/A</v>
      </c>
      <c r="H190" s="38" t="e">
        <f t="shared" si="7"/>
        <v>#N/A</v>
      </c>
      <c r="I190" s="26">
        <f t="shared" si="8"/>
        <v>0</v>
      </c>
    </row>
    <row r="191" spans="5:9" x14ac:dyDescent="0.25">
      <c r="E191" s="38" t="e">
        <f>VLOOKUP($A191,Coverage!$A$8:$D$5006,4,FALSE)</f>
        <v>#N/A</v>
      </c>
      <c r="F191" s="38" t="e">
        <f>VLOOKUP($A191,Coverage!$A$8:$F$5006,6,FALSE)</f>
        <v>#N/A</v>
      </c>
      <c r="G191" s="38" t="e">
        <f t="shared" si="6"/>
        <v>#N/A</v>
      </c>
      <c r="H191" s="38" t="e">
        <f t="shared" si="7"/>
        <v>#N/A</v>
      </c>
      <c r="I191" s="26">
        <f t="shared" si="8"/>
        <v>0</v>
      </c>
    </row>
    <row r="192" spans="5:9" x14ac:dyDescent="0.25">
      <c r="E192" s="38" t="e">
        <f>VLOOKUP($A192,Coverage!$A$8:$D$5006,4,FALSE)</f>
        <v>#N/A</v>
      </c>
      <c r="F192" s="38" t="e">
        <f>VLOOKUP($A192,Coverage!$A$8:$F$5006,6,FALSE)</f>
        <v>#N/A</v>
      </c>
      <c r="G192" s="38" t="e">
        <f t="shared" si="6"/>
        <v>#N/A</v>
      </c>
      <c r="H192" s="38" t="e">
        <f t="shared" si="7"/>
        <v>#N/A</v>
      </c>
      <c r="I192" s="26">
        <f t="shared" si="8"/>
        <v>0</v>
      </c>
    </row>
    <row r="193" spans="5:9" x14ac:dyDescent="0.25">
      <c r="E193" s="38" t="e">
        <f>VLOOKUP($A193,Coverage!$A$8:$D$5006,4,FALSE)</f>
        <v>#N/A</v>
      </c>
      <c r="F193" s="38" t="e">
        <f>VLOOKUP($A193,Coverage!$A$8:$F$5006,6,FALSE)</f>
        <v>#N/A</v>
      </c>
      <c r="G193" s="38" t="e">
        <f t="shared" si="6"/>
        <v>#N/A</v>
      </c>
      <c r="H193" s="38" t="e">
        <f t="shared" si="7"/>
        <v>#N/A</v>
      </c>
      <c r="I193" s="26">
        <f t="shared" si="8"/>
        <v>0</v>
      </c>
    </row>
    <row r="194" spans="5:9" x14ac:dyDescent="0.25">
      <c r="E194" s="38" t="e">
        <f>VLOOKUP($A194,Coverage!$A$8:$D$5006,4,FALSE)</f>
        <v>#N/A</v>
      </c>
      <c r="F194" s="38" t="e">
        <f>VLOOKUP($A194,Coverage!$A$8:$F$5006,6,FALSE)</f>
        <v>#N/A</v>
      </c>
      <c r="G194" s="38" t="e">
        <f t="shared" si="6"/>
        <v>#N/A</v>
      </c>
      <c r="H194" s="38" t="e">
        <f t="shared" si="7"/>
        <v>#N/A</v>
      </c>
      <c r="I194" s="26">
        <f t="shared" si="8"/>
        <v>0</v>
      </c>
    </row>
    <row r="195" spans="5:9" x14ac:dyDescent="0.25">
      <c r="E195" s="38" t="e">
        <f>VLOOKUP($A195,Coverage!$A$8:$D$5006,4,FALSE)</f>
        <v>#N/A</v>
      </c>
      <c r="F195" s="38" t="e">
        <f>VLOOKUP($A195,Coverage!$A$8:$F$5006,6,FALSE)</f>
        <v>#N/A</v>
      </c>
      <c r="G195" s="38" t="e">
        <f t="shared" si="6"/>
        <v>#N/A</v>
      </c>
      <c r="H195" s="38" t="e">
        <f t="shared" si="7"/>
        <v>#N/A</v>
      </c>
      <c r="I195" s="26">
        <f t="shared" si="8"/>
        <v>0</v>
      </c>
    </row>
    <row r="196" spans="5:9" x14ac:dyDescent="0.25">
      <c r="E196" s="38" t="e">
        <f>VLOOKUP($A196,Coverage!$A$8:$D$5006,4,FALSE)</f>
        <v>#N/A</v>
      </c>
      <c r="F196" s="38" t="e">
        <f>VLOOKUP($A196,Coverage!$A$8:$F$5006,6,FALSE)</f>
        <v>#N/A</v>
      </c>
      <c r="G196" s="38" t="e">
        <f t="shared" si="6"/>
        <v>#N/A</v>
      </c>
      <c r="H196" s="38" t="e">
        <f t="shared" si="7"/>
        <v>#N/A</v>
      </c>
      <c r="I196" s="26">
        <f t="shared" si="8"/>
        <v>0</v>
      </c>
    </row>
    <row r="197" spans="5:9" x14ac:dyDescent="0.25">
      <c r="E197" s="38" t="e">
        <f>VLOOKUP($A197,Coverage!$A$8:$D$5006,4,FALSE)</f>
        <v>#N/A</v>
      </c>
      <c r="F197" s="38" t="e">
        <f>VLOOKUP($A197,Coverage!$A$8:$F$5006,6,FALSE)</f>
        <v>#N/A</v>
      </c>
      <c r="G197" s="38" t="e">
        <f t="shared" si="6"/>
        <v>#N/A</v>
      </c>
      <c r="H197" s="38" t="e">
        <f t="shared" si="7"/>
        <v>#N/A</v>
      </c>
      <c r="I197" s="26">
        <f t="shared" si="8"/>
        <v>0</v>
      </c>
    </row>
    <row r="198" spans="5:9" x14ac:dyDescent="0.25">
      <c r="E198" s="38" t="e">
        <f>VLOOKUP($A198,Coverage!$A$8:$D$5006,4,FALSE)</f>
        <v>#N/A</v>
      </c>
      <c r="F198" s="38" t="e">
        <f>VLOOKUP($A198,Coverage!$A$8:$F$5006,6,FALSE)</f>
        <v>#N/A</v>
      </c>
      <c r="G198" s="38" t="e">
        <f t="shared" si="6"/>
        <v>#N/A</v>
      </c>
      <c r="H198" s="38" t="e">
        <f t="shared" si="7"/>
        <v>#N/A</v>
      </c>
      <c r="I198" s="26">
        <f t="shared" si="8"/>
        <v>0</v>
      </c>
    </row>
    <row r="199" spans="5:9" x14ac:dyDescent="0.25">
      <c r="E199" s="38" t="e">
        <f>VLOOKUP($A199,Coverage!$A$8:$D$5006,4,FALSE)</f>
        <v>#N/A</v>
      </c>
      <c r="F199" s="38" t="e">
        <f>VLOOKUP($A199,Coverage!$A$8:$F$5006,6,FALSE)</f>
        <v>#N/A</v>
      </c>
      <c r="G199" s="38" t="e">
        <f t="shared" si="6"/>
        <v>#N/A</v>
      </c>
      <c r="H199" s="38" t="e">
        <f t="shared" si="7"/>
        <v>#N/A</v>
      </c>
      <c r="I199" s="26">
        <f t="shared" si="8"/>
        <v>0</v>
      </c>
    </row>
    <row r="200" spans="5:9" x14ac:dyDescent="0.25">
      <c r="E200" s="38" t="e">
        <f>VLOOKUP($A200,Coverage!$A$8:$D$5006,4,FALSE)</f>
        <v>#N/A</v>
      </c>
      <c r="F200" s="38" t="e">
        <f>VLOOKUP($A200,Coverage!$A$8:$F$5006,6,FALSE)</f>
        <v>#N/A</v>
      </c>
      <c r="G200" s="38" t="e">
        <f t="shared" ref="G200:G263" si="9">IF(OR(E200=999.9,E200=0),999.9,IF(B200&lt;0,0,D200/(F200/E200)))</f>
        <v>#N/A</v>
      </c>
      <c r="H200" s="38" t="e">
        <f t="shared" ref="H200:H263" si="10">IF(A200&lt;&gt;A199,G200,H199+G200)</f>
        <v>#N/A</v>
      </c>
      <c r="I200" s="26">
        <f t="shared" ref="I200:I263" si="11">IF(ISERROR(H200),0,IF(H200&gt;B200,1,0))</f>
        <v>0</v>
      </c>
    </row>
    <row r="201" spans="5:9" x14ac:dyDescent="0.25">
      <c r="E201" s="38" t="e">
        <f>VLOOKUP($A201,Coverage!$A$8:$D$5006,4,FALSE)</f>
        <v>#N/A</v>
      </c>
      <c r="F201" s="38" t="e">
        <f>VLOOKUP($A201,Coverage!$A$8:$F$5006,6,FALSE)</f>
        <v>#N/A</v>
      </c>
      <c r="G201" s="38" t="e">
        <f t="shared" si="9"/>
        <v>#N/A</v>
      </c>
      <c r="H201" s="38" t="e">
        <f t="shared" si="10"/>
        <v>#N/A</v>
      </c>
      <c r="I201" s="26">
        <f t="shared" si="11"/>
        <v>0</v>
      </c>
    </row>
    <row r="202" spans="5:9" x14ac:dyDescent="0.25">
      <c r="E202" s="38" t="e">
        <f>VLOOKUP($A202,Coverage!$A$8:$D$5006,4,FALSE)</f>
        <v>#N/A</v>
      </c>
      <c r="F202" s="38" t="e">
        <f>VLOOKUP($A202,Coverage!$A$8:$F$5006,6,FALSE)</f>
        <v>#N/A</v>
      </c>
      <c r="G202" s="38" t="e">
        <f t="shared" si="9"/>
        <v>#N/A</v>
      </c>
      <c r="H202" s="38" t="e">
        <f t="shared" si="10"/>
        <v>#N/A</v>
      </c>
      <c r="I202" s="26">
        <f t="shared" si="11"/>
        <v>0</v>
      </c>
    </row>
    <row r="203" spans="5:9" x14ac:dyDescent="0.25">
      <c r="E203" s="38" t="e">
        <f>VLOOKUP($A203,Coverage!$A$8:$D$5006,4,FALSE)</f>
        <v>#N/A</v>
      </c>
      <c r="F203" s="38" t="e">
        <f>VLOOKUP($A203,Coverage!$A$8:$F$5006,6,FALSE)</f>
        <v>#N/A</v>
      </c>
      <c r="G203" s="38" t="e">
        <f t="shared" si="9"/>
        <v>#N/A</v>
      </c>
      <c r="H203" s="38" t="e">
        <f t="shared" si="10"/>
        <v>#N/A</v>
      </c>
      <c r="I203" s="26">
        <f t="shared" si="11"/>
        <v>0</v>
      </c>
    </row>
    <row r="204" spans="5:9" x14ac:dyDescent="0.25">
      <c r="E204" s="38" t="e">
        <f>VLOOKUP($A204,Coverage!$A$8:$D$5006,4,FALSE)</f>
        <v>#N/A</v>
      </c>
      <c r="F204" s="38" t="e">
        <f>VLOOKUP($A204,Coverage!$A$8:$F$5006,6,FALSE)</f>
        <v>#N/A</v>
      </c>
      <c r="G204" s="38" t="e">
        <f t="shared" si="9"/>
        <v>#N/A</v>
      </c>
      <c r="H204" s="38" t="e">
        <f t="shared" si="10"/>
        <v>#N/A</v>
      </c>
      <c r="I204" s="26">
        <f t="shared" si="11"/>
        <v>0</v>
      </c>
    </row>
    <row r="205" spans="5:9" x14ac:dyDescent="0.25">
      <c r="E205" s="38" t="e">
        <f>VLOOKUP($A205,Coverage!$A$8:$D$5006,4,FALSE)</f>
        <v>#N/A</v>
      </c>
      <c r="F205" s="38" t="e">
        <f>VLOOKUP($A205,Coverage!$A$8:$F$5006,6,FALSE)</f>
        <v>#N/A</v>
      </c>
      <c r="G205" s="38" t="e">
        <f t="shared" si="9"/>
        <v>#N/A</v>
      </c>
      <c r="H205" s="38" t="e">
        <f t="shared" si="10"/>
        <v>#N/A</v>
      </c>
      <c r="I205" s="26">
        <f t="shared" si="11"/>
        <v>0</v>
      </c>
    </row>
    <row r="206" spans="5:9" x14ac:dyDescent="0.25">
      <c r="E206" s="38" t="e">
        <f>VLOOKUP($A206,Coverage!$A$8:$D$5006,4,FALSE)</f>
        <v>#N/A</v>
      </c>
      <c r="F206" s="38" t="e">
        <f>VLOOKUP($A206,Coverage!$A$8:$F$5006,6,FALSE)</f>
        <v>#N/A</v>
      </c>
      <c r="G206" s="38" t="e">
        <f t="shared" si="9"/>
        <v>#N/A</v>
      </c>
      <c r="H206" s="38" t="e">
        <f t="shared" si="10"/>
        <v>#N/A</v>
      </c>
      <c r="I206" s="26">
        <f t="shared" si="11"/>
        <v>0</v>
      </c>
    </row>
    <row r="207" spans="5:9" x14ac:dyDescent="0.25">
      <c r="E207" s="38" t="e">
        <f>VLOOKUP($A207,Coverage!$A$8:$D$5006,4,FALSE)</f>
        <v>#N/A</v>
      </c>
      <c r="F207" s="38" t="e">
        <f>VLOOKUP($A207,Coverage!$A$8:$F$5006,6,FALSE)</f>
        <v>#N/A</v>
      </c>
      <c r="G207" s="38" t="e">
        <f t="shared" si="9"/>
        <v>#N/A</v>
      </c>
      <c r="H207" s="38" t="e">
        <f t="shared" si="10"/>
        <v>#N/A</v>
      </c>
      <c r="I207" s="26">
        <f t="shared" si="11"/>
        <v>0</v>
      </c>
    </row>
    <row r="208" spans="5:9" x14ac:dyDescent="0.25">
      <c r="E208" s="38" t="e">
        <f>VLOOKUP($A208,Coverage!$A$8:$D$5006,4,FALSE)</f>
        <v>#N/A</v>
      </c>
      <c r="F208" s="38" t="e">
        <f>VLOOKUP($A208,Coverage!$A$8:$F$5006,6,FALSE)</f>
        <v>#N/A</v>
      </c>
      <c r="G208" s="38" t="e">
        <f t="shared" si="9"/>
        <v>#N/A</v>
      </c>
      <c r="H208" s="38" t="e">
        <f t="shared" si="10"/>
        <v>#N/A</v>
      </c>
      <c r="I208" s="26">
        <f t="shared" si="11"/>
        <v>0</v>
      </c>
    </row>
    <row r="209" spans="5:9" x14ac:dyDescent="0.25">
      <c r="E209" s="38" t="e">
        <f>VLOOKUP($A209,Coverage!$A$8:$D$5006,4,FALSE)</f>
        <v>#N/A</v>
      </c>
      <c r="F209" s="38" t="e">
        <f>VLOOKUP($A209,Coverage!$A$8:$F$5006,6,FALSE)</f>
        <v>#N/A</v>
      </c>
      <c r="G209" s="38" t="e">
        <f t="shared" si="9"/>
        <v>#N/A</v>
      </c>
      <c r="H209" s="38" t="e">
        <f t="shared" si="10"/>
        <v>#N/A</v>
      </c>
      <c r="I209" s="26">
        <f t="shared" si="11"/>
        <v>0</v>
      </c>
    </row>
    <row r="210" spans="5:9" x14ac:dyDescent="0.25">
      <c r="E210" s="38" t="e">
        <f>VLOOKUP($A210,Coverage!$A$8:$D$5006,4,FALSE)</f>
        <v>#N/A</v>
      </c>
      <c r="F210" s="38" t="e">
        <f>VLOOKUP($A210,Coverage!$A$8:$F$5006,6,FALSE)</f>
        <v>#N/A</v>
      </c>
      <c r="G210" s="38" t="e">
        <f t="shared" si="9"/>
        <v>#N/A</v>
      </c>
      <c r="H210" s="38" t="e">
        <f t="shared" si="10"/>
        <v>#N/A</v>
      </c>
      <c r="I210" s="26">
        <f t="shared" si="11"/>
        <v>0</v>
      </c>
    </row>
    <row r="211" spans="5:9" x14ac:dyDescent="0.25">
      <c r="E211" s="38" t="e">
        <f>VLOOKUP($A211,Coverage!$A$8:$D$5006,4,FALSE)</f>
        <v>#N/A</v>
      </c>
      <c r="F211" s="38" t="e">
        <f>VLOOKUP($A211,Coverage!$A$8:$F$5006,6,FALSE)</f>
        <v>#N/A</v>
      </c>
      <c r="G211" s="38" t="e">
        <f t="shared" si="9"/>
        <v>#N/A</v>
      </c>
      <c r="H211" s="38" t="e">
        <f t="shared" si="10"/>
        <v>#N/A</v>
      </c>
      <c r="I211" s="26">
        <f t="shared" si="11"/>
        <v>0</v>
      </c>
    </row>
    <row r="212" spans="5:9" x14ac:dyDescent="0.25">
      <c r="E212" s="38" t="e">
        <f>VLOOKUP($A212,Coverage!$A$8:$D$5006,4,FALSE)</f>
        <v>#N/A</v>
      </c>
      <c r="F212" s="38" t="e">
        <f>VLOOKUP($A212,Coverage!$A$8:$F$5006,6,FALSE)</f>
        <v>#N/A</v>
      </c>
      <c r="G212" s="38" t="e">
        <f t="shared" si="9"/>
        <v>#N/A</v>
      </c>
      <c r="H212" s="38" t="e">
        <f t="shared" si="10"/>
        <v>#N/A</v>
      </c>
      <c r="I212" s="26">
        <f t="shared" si="11"/>
        <v>0</v>
      </c>
    </row>
    <row r="213" spans="5:9" x14ac:dyDescent="0.25">
      <c r="E213" s="38" t="e">
        <f>VLOOKUP($A213,Coverage!$A$8:$D$5006,4,FALSE)</f>
        <v>#N/A</v>
      </c>
      <c r="F213" s="38" t="e">
        <f>VLOOKUP($A213,Coverage!$A$8:$F$5006,6,FALSE)</f>
        <v>#N/A</v>
      </c>
      <c r="G213" s="38" t="e">
        <f t="shared" si="9"/>
        <v>#N/A</v>
      </c>
      <c r="H213" s="38" t="e">
        <f t="shared" si="10"/>
        <v>#N/A</v>
      </c>
      <c r="I213" s="26">
        <f t="shared" si="11"/>
        <v>0</v>
      </c>
    </row>
    <row r="214" spans="5:9" x14ac:dyDescent="0.25">
      <c r="E214" s="38" t="e">
        <f>VLOOKUP($A214,Coverage!$A$8:$D$5006,4,FALSE)</f>
        <v>#N/A</v>
      </c>
      <c r="F214" s="38" t="e">
        <f>VLOOKUP($A214,Coverage!$A$8:$F$5006,6,FALSE)</f>
        <v>#N/A</v>
      </c>
      <c r="G214" s="38" t="e">
        <f t="shared" si="9"/>
        <v>#N/A</v>
      </c>
      <c r="H214" s="38" t="e">
        <f t="shared" si="10"/>
        <v>#N/A</v>
      </c>
      <c r="I214" s="26">
        <f t="shared" si="11"/>
        <v>0</v>
      </c>
    </row>
    <row r="215" spans="5:9" x14ac:dyDescent="0.25">
      <c r="E215" s="38" t="e">
        <f>VLOOKUP($A215,Coverage!$A$8:$D$5006,4,FALSE)</f>
        <v>#N/A</v>
      </c>
      <c r="F215" s="38" t="e">
        <f>VLOOKUP($A215,Coverage!$A$8:$F$5006,6,FALSE)</f>
        <v>#N/A</v>
      </c>
      <c r="G215" s="38" t="e">
        <f t="shared" si="9"/>
        <v>#N/A</v>
      </c>
      <c r="H215" s="38" t="e">
        <f t="shared" si="10"/>
        <v>#N/A</v>
      </c>
      <c r="I215" s="26">
        <f t="shared" si="11"/>
        <v>0</v>
      </c>
    </row>
    <row r="216" spans="5:9" x14ac:dyDescent="0.25">
      <c r="E216" s="38" t="e">
        <f>VLOOKUP($A216,Coverage!$A$8:$D$5006,4,FALSE)</f>
        <v>#N/A</v>
      </c>
      <c r="F216" s="38" t="e">
        <f>VLOOKUP($A216,Coverage!$A$8:$F$5006,6,FALSE)</f>
        <v>#N/A</v>
      </c>
      <c r="G216" s="38" t="e">
        <f t="shared" si="9"/>
        <v>#N/A</v>
      </c>
      <c r="H216" s="38" t="e">
        <f t="shared" si="10"/>
        <v>#N/A</v>
      </c>
      <c r="I216" s="26">
        <f t="shared" si="11"/>
        <v>0</v>
      </c>
    </row>
    <row r="217" spans="5:9" x14ac:dyDescent="0.25">
      <c r="E217" s="38" t="e">
        <f>VLOOKUP($A217,Coverage!$A$8:$D$5006,4,FALSE)</f>
        <v>#N/A</v>
      </c>
      <c r="F217" s="38" t="e">
        <f>VLOOKUP($A217,Coverage!$A$8:$F$5006,6,FALSE)</f>
        <v>#N/A</v>
      </c>
      <c r="G217" s="38" t="e">
        <f t="shared" si="9"/>
        <v>#N/A</v>
      </c>
      <c r="H217" s="38" t="e">
        <f t="shared" si="10"/>
        <v>#N/A</v>
      </c>
      <c r="I217" s="26">
        <f t="shared" si="11"/>
        <v>0</v>
      </c>
    </row>
    <row r="218" spans="5:9" x14ac:dyDescent="0.25">
      <c r="E218" s="38" t="e">
        <f>VLOOKUP($A218,Coverage!$A$8:$D$5006,4,FALSE)</f>
        <v>#N/A</v>
      </c>
      <c r="F218" s="38" t="e">
        <f>VLOOKUP($A218,Coverage!$A$8:$F$5006,6,FALSE)</f>
        <v>#N/A</v>
      </c>
      <c r="G218" s="38" t="e">
        <f t="shared" si="9"/>
        <v>#N/A</v>
      </c>
      <c r="H218" s="38" t="e">
        <f t="shared" si="10"/>
        <v>#N/A</v>
      </c>
      <c r="I218" s="26">
        <f t="shared" si="11"/>
        <v>0</v>
      </c>
    </row>
    <row r="219" spans="5:9" x14ac:dyDescent="0.25">
      <c r="E219" s="38" t="e">
        <f>VLOOKUP($A219,Coverage!$A$8:$D$5006,4,FALSE)</f>
        <v>#N/A</v>
      </c>
      <c r="F219" s="38" t="e">
        <f>VLOOKUP($A219,Coverage!$A$8:$F$5006,6,FALSE)</f>
        <v>#N/A</v>
      </c>
      <c r="G219" s="38" t="e">
        <f t="shared" si="9"/>
        <v>#N/A</v>
      </c>
      <c r="H219" s="38" t="e">
        <f t="shared" si="10"/>
        <v>#N/A</v>
      </c>
      <c r="I219" s="26">
        <f t="shared" si="11"/>
        <v>0</v>
      </c>
    </row>
    <row r="220" spans="5:9" x14ac:dyDescent="0.25">
      <c r="E220" s="38" t="e">
        <f>VLOOKUP($A220,Coverage!$A$8:$D$5006,4,FALSE)</f>
        <v>#N/A</v>
      </c>
      <c r="F220" s="38" t="e">
        <f>VLOOKUP($A220,Coverage!$A$8:$F$5006,6,FALSE)</f>
        <v>#N/A</v>
      </c>
      <c r="G220" s="38" t="e">
        <f t="shared" si="9"/>
        <v>#N/A</v>
      </c>
      <c r="H220" s="38" t="e">
        <f t="shared" si="10"/>
        <v>#N/A</v>
      </c>
      <c r="I220" s="26">
        <f t="shared" si="11"/>
        <v>0</v>
      </c>
    </row>
    <row r="221" spans="5:9" x14ac:dyDescent="0.25">
      <c r="E221" s="38" t="e">
        <f>VLOOKUP($A221,Coverage!$A$8:$D$5006,4,FALSE)</f>
        <v>#N/A</v>
      </c>
      <c r="F221" s="38" t="e">
        <f>VLOOKUP($A221,Coverage!$A$8:$F$5006,6,FALSE)</f>
        <v>#N/A</v>
      </c>
      <c r="G221" s="38" t="e">
        <f t="shared" si="9"/>
        <v>#N/A</v>
      </c>
      <c r="H221" s="38" t="e">
        <f t="shared" si="10"/>
        <v>#N/A</v>
      </c>
      <c r="I221" s="26">
        <f t="shared" si="11"/>
        <v>0</v>
      </c>
    </row>
    <row r="222" spans="5:9" x14ac:dyDescent="0.25">
      <c r="E222" s="38" t="e">
        <f>VLOOKUP($A222,Coverage!$A$8:$D$5006,4,FALSE)</f>
        <v>#N/A</v>
      </c>
      <c r="F222" s="38" t="e">
        <f>VLOOKUP($A222,Coverage!$A$8:$F$5006,6,FALSE)</f>
        <v>#N/A</v>
      </c>
      <c r="G222" s="38" t="e">
        <f t="shared" si="9"/>
        <v>#N/A</v>
      </c>
      <c r="H222" s="38" t="e">
        <f t="shared" si="10"/>
        <v>#N/A</v>
      </c>
      <c r="I222" s="26">
        <f t="shared" si="11"/>
        <v>0</v>
      </c>
    </row>
    <row r="223" spans="5:9" x14ac:dyDescent="0.25">
      <c r="E223" s="38" t="e">
        <f>VLOOKUP($A223,Coverage!$A$8:$D$5006,4,FALSE)</f>
        <v>#N/A</v>
      </c>
      <c r="F223" s="38" t="e">
        <f>VLOOKUP($A223,Coverage!$A$8:$F$5006,6,FALSE)</f>
        <v>#N/A</v>
      </c>
      <c r="G223" s="38" t="e">
        <f t="shared" si="9"/>
        <v>#N/A</v>
      </c>
      <c r="H223" s="38" t="e">
        <f t="shared" si="10"/>
        <v>#N/A</v>
      </c>
      <c r="I223" s="26">
        <f t="shared" si="11"/>
        <v>0</v>
      </c>
    </row>
    <row r="224" spans="5:9" x14ac:dyDescent="0.25">
      <c r="E224" s="38" t="e">
        <f>VLOOKUP($A224,Coverage!$A$8:$D$5006,4,FALSE)</f>
        <v>#N/A</v>
      </c>
      <c r="F224" s="38" t="e">
        <f>VLOOKUP($A224,Coverage!$A$8:$F$5006,6,FALSE)</f>
        <v>#N/A</v>
      </c>
      <c r="G224" s="38" t="e">
        <f t="shared" si="9"/>
        <v>#N/A</v>
      </c>
      <c r="H224" s="38" t="e">
        <f t="shared" si="10"/>
        <v>#N/A</v>
      </c>
      <c r="I224" s="26">
        <f t="shared" si="11"/>
        <v>0</v>
      </c>
    </row>
    <row r="225" spans="5:9" x14ac:dyDescent="0.25">
      <c r="E225" s="38" t="e">
        <f>VLOOKUP($A225,Coverage!$A$8:$D$5006,4,FALSE)</f>
        <v>#N/A</v>
      </c>
      <c r="F225" s="38" t="e">
        <f>VLOOKUP($A225,Coverage!$A$8:$F$5006,6,FALSE)</f>
        <v>#N/A</v>
      </c>
      <c r="G225" s="38" t="e">
        <f t="shared" si="9"/>
        <v>#N/A</v>
      </c>
      <c r="H225" s="38" t="e">
        <f t="shared" si="10"/>
        <v>#N/A</v>
      </c>
      <c r="I225" s="26">
        <f t="shared" si="11"/>
        <v>0</v>
      </c>
    </row>
    <row r="226" spans="5:9" x14ac:dyDescent="0.25">
      <c r="E226" s="38" t="e">
        <f>VLOOKUP($A226,Coverage!$A$8:$D$5006,4,FALSE)</f>
        <v>#N/A</v>
      </c>
      <c r="F226" s="38" t="e">
        <f>VLOOKUP($A226,Coverage!$A$8:$F$5006,6,FALSE)</f>
        <v>#N/A</v>
      </c>
      <c r="G226" s="38" t="e">
        <f t="shared" si="9"/>
        <v>#N/A</v>
      </c>
      <c r="H226" s="38" t="e">
        <f t="shared" si="10"/>
        <v>#N/A</v>
      </c>
      <c r="I226" s="26">
        <f t="shared" si="11"/>
        <v>0</v>
      </c>
    </row>
    <row r="227" spans="5:9" x14ac:dyDescent="0.25">
      <c r="E227" s="38" t="e">
        <f>VLOOKUP($A227,Coverage!$A$8:$D$5006,4,FALSE)</f>
        <v>#N/A</v>
      </c>
      <c r="F227" s="38" t="e">
        <f>VLOOKUP($A227,Coverage!$A$8:$F$5006,6,FALSE)</f>
        <v>#N/A</v>
      </c>
      <c r="G227" s="38" t="e">
        <f t="shared" si="9"/>
        <v>#N/A</v>
      </c>
      <c r="H227" s="38" t="e">
        <f t="shared" si="10"/>
        <v>#N/A</v>
      </c>
      <c r="I227" s="26">
        <f t="shared" si="11"/>
        <v>0</v>
      </c>
    </row>
    <row r="228" spans="5:9" x14ac:dyDescent="0.25">
      <c r="E228" s="38" t="e">
        <f>VLOOKUP($A228,Coverage!$A$8:$D$5006,4,FALSE)</f>
        <v>#N/A</v>
      </c>
      <c r="F228" s="38" t="e">
        <f>VLOOKUP($A228,Coverage!$A$8:$F$5006,6,FALSE)</f>
        <v>#N/A</v>
      </c>
      <c r="G228" s="38" t="e">
        <f t="shared" si="9"/>
        <v>#N/A</v>
      </c>
      <c r="H228" s="38" t="e">
        <f t="shared" si="10"/>
        <v>#N/A</v>
      </c>
      <c r="I228" s="26">
        <f t="shared" si="11"/>
        <v>0</v>
      </c>
    </row>
    <row r="229" spans="5:9" x14ac:dyDescent="0.25">
      <c r="E229" s="38" t="e">
        <f>VLOOKUP($A229,Coverage!$A$8:$D$5006,4,FALSE)</f>
        <v>#N/A</v>
      </c>
      <c r="F229" s="38" t="e">
        <f>VLOOKUP($A229,Coverage!$A$8:$F$5006,6,FALSE)</f>
        <v>#N/A</v>
      </c>
      <c r="G229" s="38" t="e">
        <f t="shared" si="9"/>
        <v>#N/A</v>
      </c>
      <c r="H229" s="38" t="e">
        <f t="shared" si="10"/>
        <v>#N/A</v>
      </c>
      <c r="I229" s="26">
        <f t="shared" si="11"/>
        <v>0</v>
      </c>
    </row>
    <row r="230" spans="5:9" x14ac:dyDescent="0.25">
      <c r="E230" s="38" t="e">
        <f>VLOOKUP($A230,Coverage!$A$8:$D$5006,4,FALSE)</f>
        <v>#N/A</v>
      </c>
      <c r="F230" s="38" t="e">
        <f>VLOOKUP($A230,Coverage!$A$8:$F$5006,6,FALSE)</f>
        <v>#N/A</v>
      </c>
      <c r="G230" s="38" t="e">
        <f t="shared" si="9"/>
        <v>#N/A</v>
      </c>
      <c r="H230" s="38" t="e">
        <f t="shared" si="10"/>
        <v>#N/A</v>
      </c>
      <c r="I230" s="26">
        <f t="shared" si="11"/>
        <v>0</v>
      </c>
    </row>
    <row r="231" spans="5:9" x14ac:dyDescent="0.25">
      <c r="E231" s="38" t="e">
        <f>VLOOKUP($A231,Coverage!$A$8:$D$5006,4,FALSE)</f>
        <v>#N/A</v>
      </c>
      <c r="F231" s="38" t="e">
        <f>VLOOKUP($A231,Coverage!$A$8:$F$5006,6,FALSE)</f>
        <v>#N/A</v>
      </c>
      <c r="G231" s="38" t="e">
        <f t="shared" si="9"/>
        <v>#N/A</v>
      </c>
      <c r="H231" s="38" t="e">
        <f t="shared" si="10"/>
        <v>#N/A</v>
      </c>
      <c r="I231" s="26">
        <f t="shared" si="11"/>
        <v>0</v>
      </c>
    </row>
    <row r="232" spans="5:9" x14ac:dyDescent="0.25">
      <c r="E232" s="38" t="e">
        <f>VLOOKUP($A232,Coverage!$A$8:$D$5006,4,FALSE)</f>
        <v>#N/A</v>
      </c>
      <c r="F232" s="38" t="e">
        <f>VLOOKUP($A232,Coverage!$A$8:$F$5006,6,FALSE)</f>
        <v>#N/A</v>
      </c>
      <c r="G232" s="38" t="e">
        <f t="shared" si="9"/>
        <v>#N/A</v>
      </c>
      <c r="H232" s="38" t="e">
        <f t="shared" si="10"/>
        <v>#N/A</v>
      </c>
      <c r="I232" s="26">
        <f t="shared" si="11"/>
        <v>0</v>
      </c>
    </row>
    <row r="233" spans="5:9" x14ac:dyDescent="0.25">
      <c r="E233" s="38" t="e">
        <f>VLOOKUP($A233,Coverage!$A$8:$D$5006,4,FALSE)</f>
        <v>#N/A</v>
      </c>
      <c r="F233" s="38" t="e">
        <f>VLOOKUP($A233,Coverage!$A$8:$F$5006,6,FALSE)</f>
        <v>#N/A</v>
      </c>
      <c r="G233" s="38" t="e">
        <f t="shared" si="9"/>
        <v>#N/A</v>
      </c>
      <c r="H233" s="38" t="e">
        <f t="shared" si="10"/>
        <v>#N/A</v>
      </c>
      <c r="I233" s="26">
        <f t="shared" si="11"/>
        <v>0</v>
      </c>
    </row>
    <row r="234" spans="5:9" x14ac:dyDescent="0.25">
      <c r="E234" s="38" t="e">
        <f>VLOOKUP($A234,Coverage!$A$8:$D$5006,4,FALSE)</f>
        <v>#N/A</v>
      </c>
      <c r="F234" s="38" t="e">
        <f>VLOOKUP($A234,Coverage!$A$8:$F$5006,6,FALSE)</f>
        <v>#N/A</v>
      </c>
      <c r="G234" s="38" t="e">
        <f t="shared" si="9"/>
        <v>#N/A</v>
      </c>
      <c r="H234" s="38" t="e">
        <f t="shared" si="10"/>
        <v>#N/A</v>
      </c>
      <c r="I234" s="26">
        <f t="shared" si="11"/>
        <v>0</v>
      </c>
    </row>
    <row r="235" spans="5:9" x14ac:dyDescent="0.25">
      <c r="E235" s="38" t="e">
        <f>VLOOKUP($A235,Coverage!$A$8:$D$5006,4,FALSE)</f>
        <v>#N/A</v>
      </c>
      <c r="F235" s="38" t="e">
        <f>VLOOKUP($A235,Coverage!$A$8:$F$5006,6,FALSE)</f>
        <v>#N/A</v>
      </c>
      <c r="G235" s="38" t="e">
        <f t="shared" si="9"/>
        <v>#N/A</v>
      </c>
      <c r="H235" s="38" t="e">
        <f t="shared" si="10"/>
        <v>#N/A</v>
      </c>
      <c r="I235" s="26">
        <f t="shared" si="11"/>
        <v>0</v>
      </c>
    </row>
    <row r="236" spans="5:9" x14ac:dyDescent="0.25">
      <c r="E236" s="38" t="e">
        <f>VLOOKUP($A236,Coverage!$A$8:$D$5006,4,FALSE)</f>
        <v>#N/A</v>
      </c>
      <c r="F236" s="38" t="e">
        <f>VLOOKUP($A236,Coverage!$A$8:$F$5006,6,FALSE)</f>
        <v>#N/A</v>
      </c>
      <c r="G236" s="38" t="e">
        <f t="shared" si="9"/>
        <v>#N/A</v>
      </c>
      <c r="H236" s="38" t="e">
        <f t="shared" si="10"/>
        <v>#N/A</v>
      </c>
      <c r="I236" s="26">
        <f t="shared" si="11"/>
        <v>0</v>
      </c>
    </row>
    <row r="237" spans="5:9" x14ac:dyDescent="0.25">
      <c r="E237" s="38" t="e">
        <f>VLOOKUP($A237,Coverage!$A$8:$D$5006,4,FALSE)</f>
        <v>#N/A</v>
      </c>
      <c r="F237" s="38" t="e">
        <f>VLOOKUP($A237,Coverage!$A$8:$F$5006,6,FALSE)</f>
        <v>#N/A</v>
      </c>
      <c r="G237" s="38" t="e">
        <f t="shared" si="9"/>
        <v>#N/A</v>
      </c>
      <c r="H237" s="38" t="e">
        <f t="shared" si="10"/>
        <v>#N/A</v>
      </c>
      <c r="I237" s="26">
        <f t="shared" si="11"/>
        <v>0</v>
      </c>
    </row>
    <row r="238" spans="5:9" x14ac:dyDescent="0.25">
      <c r="E238" s="38" t="e">
        <f>VLOOKUP($A238,Coverage!$A$8:$D$5006,4,FALSE)</f>
        <v>#N/A</v>
      </c>
      <c r="F238" s="38" t="e">
        <f>VLOOKUP($A238,Coverage!$A$8:$F$5006,6,FALSE)</f>
        <v>#N/A</v>
      </c>
      <c r="G238" s="38" t="e">
        <f t="shared" si="9"/>
        <v>#N/A</v>
      </c>
      <c r="H238" s="38" t="e">
        <f t="shared" si="10"/>
        <v>#N/A</v>
      </c>
      <c r="I238" s="26">
        <f t="shared" si="11"/>
        <v>0</v>
      </c>
    </row>
    <row r="239" spans="5:9" x14ac:dyDescent="0.25">
      <c r="E239" s="38" t="e">
        <f>VLOOKUP($A239,Coverage!$A$8:$D$5006,4,FALSE)</f>
        <v>#N/A</v>
      </c>
      <c r="F239" s="38" t="e">
        <f>VLOOKUP($A239,Coverage!$A$8:$F$5006,6,FALSE)</f>
        <v>#N/A</v>
      </c>
      <c r="G239" s="38" t="e">
        <f t="shared" si="9"/>
        <v>#N/A</v>
      </c>
      <c r="H239" s="38" t="e">
        <f t="shared" si="10"/>
        <v>#N/A</v>
      </c>
      <c r="I239" s="26">
        <f t="shared" si="11"/>
        <v>0</v>
      </c>
    </row>
    <row r="240" spans="5:9" x14ac:dyDescent="0.25">
      <c r="E240" s="38" t="e">
        <f>VLOOKUP($A240,Coverage!$A$8:$D$5006,4,FALSE)</f>
        <v>#N/A</v>
      </c>
      <c r="F240" s="38" t="e">
        <f>VLOOKUP($A240,Coverage!$A$8:$F$5006,6,FALSE)</f>
        <v>#N/A</v>
      </c>
      <c r="G240" s="38" t="e">
        <f t="shared" si="9"/>
        <v>#N/A</v>
      </c>
      <c r="H240" s="38" t="e">
        <f t="shared" si="10"/>
        <v>#N/A</v>
      </c>
      <c r="I240" s="26">
        <f t="shared" si="11"/>
        <v>0</v>
      </c>
    </row>
    <row r="241" spans="5:9" x14ac:dyDescent="0.25">
      <c r="E241" s="38" t="e">
        <f>VLOOKUP($A241,Coverage!$A$8:$D$5006,4,FALSE)</f>
        <v>#N/A</v>
      </c>
      <c r="F241" s="38" t="e">
        <f>VLOOKUP($A241,Coverage!$A$8:$F$5006,6,FALSE)</f>
        <v>#N/A</v>
      </c>
      <c r="G241" s="38" t="e">
        <f t="shared" si="9"/>
        <v>#N/A</v>
      </c>
      <c r="H241" s="38" t="e">
        <f t="shared" si="10"/>
        <v>#N/A</v>
      </c>
      <c r="I241" s="26">
        <f t="shared" si="11"/>
        <v>0</v>
      </c>
    </row>
    <row r="242" spans="5:9" x14ac:dyDescent="0.25">
      <c r="E242" s="38" t="e">
        <f>VLOOKUP($A242,Coverage!$A$8:$D$5006,4,FALSE)</f>
        <v>#N/A</v>
      </c>
      <c r="F242" s="38" t="e">
        <f>VLOOKUP($A242,Coverage!$A$8:$F$5006,6,FALSE)</f>
        <v>#N/A</v>
      </c>
      <c r="G242" s="38" t="e">
        <f t="shared" si="9"/>
        <v>#N/A</v>
      </c>
      <c r="H242" s="38" t="e">
        <f t="shared" si="10"/>
        <v>#N/A</v>
      </c>
      <c r="I242" s="26">
        <f t="shared" si="11"/>
        <v>0</v>
      </c>
    </row>
    <row r="243" spans="5:9" x14ac:dyDescent="0.25">
      <c r="E243" s="38" t="e">
        <f>VLOOKUP($A243,Coverage!$A$8:$D$5006,4,FALSE)</f>
        <v>#N/A</v>
      </c>
      <c r="F243" s="38" t="e">
        <f>VLOOKUP($A243,Coverage!$A$8:$F$5006,6,FALSE)</f>
        <v>#N/A</v>
      </c>
      <c r="G243" s="38" t="e">
        <f t="shared" si="9"/>
        <v>#N/A</v>
      </c>
      <c r="H243" s="38" t="e">
        <f t="shared" si="10"/>
        <v>#N/A</v>
      </c>
      <c r="I243" s="26">
        <f t="shared" si="11"/>
        <v>0</v>
      </c>
    </row>
    <row r="244" spans="5:9" x14ac:dyDescent="0.25">
      <c r="E244" s="38" t="e">
        <f>VLOOKUP($A244,Coverage!$A$8:$D$5006,4,FALSE)</f>
        <v>#N/A</v>
      </c>
      <c r="F244" s="38" t="e">
        <f>VLOOKUP($A244,Coverage!$A$8:$F$5006,6,FALSE)</f>
        <v>#N/A</v>
      </c>
      <c r="G244" s="38" t="e">
        <f t="shared" si="9"/>
        <v>#N/A</v>
      </c>
      <c r="H244" s="38" t="e">
        <f t="shared" si="10"/>
        <v>#N/A</v>
      </c>
      <c r="I244" s="26">
        <f t="shared" si="11"/>
        <v>0</v>
      </c>
    </row>
    <row r="245" spans="5:9" x14ac:dyDescent="0.25">
      <c r="E245" s="38" t="e">
        <f>VLOOKUP($A245,Coverage!$A$8:$D$5006,4,FALSE)</f>
        <v>#N/A</v>
      </c>
      <c r="F245" s="38" t="e">
        <f>VLOOKUP($A245,Coverage!$A$8:$F$5006,6,FALSE)</f>
        <v>#N/A</v>
      </c>
      <c r="G245" s="38" t="e">
        <f t="shared" si="9"/>
        <v>#N/A</v>
      </c>
      <c r="H245" s="38" t="e">
        <f t="shared" si="10"/>
        <v>#N/A</v>
      </c>
      <c r="I245" s="26">
        <f t="shared" si="11"/>
        <v>0</v>
      </c>
    </row>
    <row r="246" spans="5:9" x14ac:dyDescent="0.25">
      <c r="E246" s="38" t="e">
        <f>VLOOKUP($A246,Coverage!$A$8:$D$5006,4,FALSE)</f>
        <v>#N/A</v>
      </c>
      <c r="F246" s="38" t="e">
        <f>VLOOKUP($A246,Coverage!$A$8:$F$5006,6,FALSE)</f>
        <v>#N/A</v>
      </c>
      <c r="G246" s="38" t="e">
        <f t="shared" si="9"/>
        <v>#N/A</v>
      </c>
      <c r="H246" s="38" t="e">
        <f t="shared" si="10"/>
        <v>#N/A</v>
      </c>
      <c r="I246" s="26">
        <f t="shared" si="11"/>
        <v>0</v>
      </c>
    </row>
    <row r="247" spans="5:9" x14ac:dyDescent="0.25">
      <c r="E247" s="38" t="e">
        <f>VLOOKUP($A247,Coverage!$A$8:$D$5006,4,FALSE)</f>
        <v>#N/A</v>
      </c>
      <c r="F247" s="38" t="e">
        <f>VLOOKUP($A247,Coverage!$A$8:$F$5006,6,FALSE)</f>
        <v>#N/A</v>
      </c>
      <c r="G247" s="38" t="e">
        <f t="shared" si="9"/>
        <v>#N/A</v>
      </c>
      <c r="H247" s="38" t="e">
        <f t="shared" si="10"/>
        <v>#N/A</v>
      </c>
      <c r="I247" s="26">
        <f t="shared" si="11"/>
        <v>0</v>
      </c>
    </row>
    <row r="248" spans="5:9" x14ac:dyDescent="0.25">
      <c r="E248" s="38" t="e">
        <f>VLOOKUP($A248,Coverage!$A$8:$D$5006,4,FALSE)</f>
        <v>#N/A</v>
      </c>
      <c r="F248" s="38" t="e">
        <f>VLOOKUP($A248,Coverage!$A$8:$F$5006,6,FALSE)</f>
        <v>#N/A</v>
      </c>
      <c r="G248" s="38" t="e">
        <f t="shared" si="9"/>
        <v>#N/A</v>
      </c>
      <c r="H248" s="38" t="e">
        <f t="shared" si="10"/>
        <v>#N/A</v>
      </c>
      <c r="I248" s="26">
        <f t="shared" si="11"/>
        <v>0</v>
      </c>
    </row>
    <row r="249" spans="5:9" x14ac:dyDescent="0.25">
      <c r="E249" s="38" t="e">
        <f>VLOOKUP($A249,Coverage!$A$8:$D$5006,4,FALSE)</f>
        <v>#N/A</v>
      </c>
      <c r="F249" s="38" t="e">
        <f>VLOOKUP($A249,Coverage!$A$8:$F$5006,6,FALSE)</f>
        <v>#N/A</v>
      </c>
      <c r="G249" s="38" t="e">
        <f t="shared" si="9"/>
        <v>#N/A</v>
      </c>
      <c r="H249" s="38" t="e">
        <f t="shared" si="10"/>
        <v>#N/A</v>
      </c>
      <c r="I249" s="26">
        <f t="shared" si="11"/>
        <v>0</v>
      </c>
    </row>
    <row r="250" spans="5:9" x14ac:dyDescent="0.25">
      <c r="E250" s="38" t="e">
        <f>VLOOKUP($A250,Coverage!$A$8:$D$5006,4,FALSE)</f>
        <v>#N/A</v>
      </c>
      <c r="F250" s="38" t="e">
        <f>VLOOKUP($A250,Coverage!$A$8:$F$5006,6,FALSE)</f>
        <v>#N/A</v>
      </c>
      <c r="G250" s="38" t="e">
        <f t="shared" si="9"/>
        <v>#N/A</v>
      </c>
      <c r="H250" s="38" t="e">
        <f t="shared" si="10"/>
        <v>#N/A</v>
      </c>
      <c r="I250" s="26">
        <f t="shared" si="11"/>
        <v>0</v>
      </c>
    </row>
    <row r="251" spans="5:9" x14ac:dyDescent="0.25">
      <c r="E251" s="38" t="e">
        <f>VLOOKUP($A251,Coverage!$A$8:$D$5006,4,FALSE)</f>
        <v>#N/A</v>
      </c>
      <c r="F251" s="38" t="e">
        <f>VLOOKUP($A251,Coverage!$A$8:$F$5006,6,FALSE)</f>
        <v>#N/A</v>
      </c>
      <c r="G251" s="38" t="e">
        <f t="shared" si="9"/>
        <v>#N/A</v>
      </c>
      <c r="H251" s="38" t="e">
        <f t="shared" si="10"/>
        <v>#N/A</v>
      </c>
      <c r="I251" s="26">
        <f t="shared" si="11"/>
        <v>0</v>
      </c>
    </row>
    <row r="252" spans="5:9" x14ac:dyDescent="0.25">
      <c r="E252" s="38" t="e">
        <f>VLOOKUP($A252,Coverage!$A$8:$D$5006,4,FALSE)</f>
        <v>#N/A</v>
      </c>
      <c r="F252" s="38" t="e">
        <f>VLOOKUP($A252,Coverage!$A$8:$F$5006,6,FALSE)</f>
        <v>#N/A</v>
      </c>
      <c r="G252" s="38" t="e">
        <f t="shared" si="9"/>
        <v>#N/A</v>
      </c>
      <c r="H252" s="38" t="e">
        <f t="shared" si="10"/>
        <v>#N/A</v>
      </c>
      <c r="I252" s="26">
        <f t="shared" si="11"/>
        <v>0</v>
      </c>
    </row>
    <row r="253" spans="5:9" x14ac:dyDescent="0.25">
      <c r="E253" s="38" t="e">
        <f>VLOOKUP($A253,Coverage!$A$8:$D$5006,4,FALSE)</f>
        <v>#N/A</v>
      </c>
      <c r="F253" s="38" t="e">
        <f>VLOOKUP($A253,Coverage!$A$8:$F$5006,6,FALSE)</f>
        <v>#N/A</v>
      </c>
      <c r="G253" s="38" t="e">
        <f t="shared" si="9"/>
        <v>#N/A</v>
      </c>
      <c r="H253" s="38" t="e">
        <f t="shared" si="10"/>
        <v>#N/A</v>
      </c>
      <c r="I253" s="26">
        <f t="shared" si="11"/>
        <v>0</v>
      </c>
    </row>
    <row r="254" spans="5:9" x14ac:dyDescent="0.25">
      <c r="E254" s="38" t="e">
        <f>VLOOKUP($A254,Coverage!$A$8:$D$5006,4,FALSE)</f>
        <v>#N/A</v>
      </c>
      <c r="F254" s="38" t="e">
        <f>VLOOKUP($A254,Coverage!$A$8:$F$5006,6,FALSE)</f>
        <v>#N/A</v>
      </c>
      <c r="G254" s="38" t="e">
        <f t="shared" si="9"/>
        <v>#N/A</v>
      </c>
      <c r="H254" s="38" t="e">
        <f t="shared" si="10"/>
        <v>#N/A</v>
      </c>
      <c r="I254" s="26">
        <f t="shared" si="11"/>
        <v>0</v>
      </c>
    </row>
    <row r="255" spans="5:9" x14ac:dyDescent="0.25">
      <c r="E255" s="38" t="e">
        <f>VLOOKUP($A255,Coverage!$A$8:$D$5006,4,FALSE)</f>
        <v>#N/A</v>
      </c>
      <c r="F255" s="38" t="e">
        <f>VLOOKUP($A255,Coverage!$A$8:$F$5006,6,FALSE)</f>
        <v>#N/A</v>
      </c>
      <c r="G255" s="38" t="e">
        <f t="shared" si="9"/>
        <v>#N/A</v>
      </c>
      <c r="H255" s="38" t="e">
        <f t="shared" si="10"/>
        <v>#N/A</v>
      </c>
      <c r="I255" s="26">
        <f t="shared" si="11"/>
        <v>0</v>
      </c>
    </row>
    <row r="256" spans="5:9" x14ac:dyDescent="0.25">
      <c r="E256" s="38" t="e">
        <f>VLOOKUP($A256,Coverage!$A$8:$D$5006,4,FALSE)</f>
        <v>#N/A</v>
      </c>
      <c r="F256" s="38" t="e">
        <f>VLOOKUP($A256,Coverage!$A$8:$F$5006,6,FALSE)</f>
        <v>#N/A</v>
      </c>
      <c r="G256" s="38" t="e">
        <f t="shared" si="9"/>
        <v>#N/A</v>
      </c>
      <c r="H256" s="38" t="e">
        <f t="shared" si="10"/>
        <v>#N/A</v>
      </c>
      <c r="I256" s="26">
        <f t="shared" si="11"/>
        <v>0</v>
      </c>
    </row>
    <row r="257" spans="5:9" x14ac:dyDescent="0.25">
      <c r="E257" s="38" t="e">
        <f>VLOOKUP($A257,Coverage!$A$8:$D$5006,4,FALSE)</f>
        <v>#N/A</v>
      </c>
      <c r="F257" s="38" t="e">
        <f>VLOOKUP($A257,Coverage!$A$8:$F$5006,6,FALSE)</f>
        <v>#N/A</v>
      </c>
      <c r="G257" s="38" t="e">
        <f t="shared" si="9"/>
        <v>#N/A</v>
      </c>
      <c r="H257" s="38" t="e">
        <f t="shared" si="10"/>
        <v>#N/A</v>
      </c>
      <c r="I257" s="26">
        <f t="shared" si="11"/>
        <v>0</v>
      </c>
    </row>
    <row r="258" spans="5:9" x14ac:dyDescent="0.25">
      <c r="E258" s="38" t="e">
        <f>VLOOKUP($A258,Coverage!$A$8:$D$5006,4,FALSE)</f>
        <v>#N/A</v>
      </c>
      <c r="F258" s="38" t="e">
        <f>VLOOKUP($A258,Coverage!$A$8:$F$5006,6,FALSE)</f>
        <v>#N/A</v>
      </c>
      <c r="G258" s="38" t="e">
        <f t="shared" si="9"/>
        <v>#N/A</v>
      </c>
      <c r="H258" s="38" t="e">
        <f t="shared" si="10"/>
        <v>#N/A</v>
      </c>
      <c r="I258" s="26">
        <f t="shared" si="11"/>
        <v>0</v>
      </c>
    </row>
    <row r="259" spans="5:9" x14ac:dyDescent="0.25">
      <c r="E259" s="38" t="e">
        <f>VLOOKUP($A259,Coverage!$A$8:$D$5006,4,FALSE)</f>
        <v>#N/A</v>
      </c>
      <c r="F259" s="38" t="e">
        <f>VLOOKUP($A259,Coverage!$A$8:$F$5006,6,FALSE)</f>
        <v>#N/A</v>
      </c>
      <c r="G259" s="38" t="e">
        <f t="shared" si="9"/>
        <v>#N/A</v>
      </c>
      <c r="H259" s="38" t="e">
        <f t="shared" si="10"/>
        <v>#N/A</v>
      </c>
      <c r="I259" s="26">
        <f t="shared" si="11"/>
        <v>0</v>
      </c>
    </row>
    <row r="260" spans="5:9" x14ac:dyDescent="0.25">
      <c r="E260" s="38" t="e">
        <f>VLOOKUP($A260,Coverage!$A$8:$D$5006,4,FALSE)</f>
        <v>#N/A</v>
      </c>
      <c r="F260" s="38" t="e">
        <f>VLOOKUP($A260,Coverage!$A$8:$F$5006,6,FALSE)</f>
        <v>#N/A</v>
      </c>
      <c r="G260" s="38" t="e">
        <f t="shared" si="9"/>
        <v>#N/A</v>
      </c>
      <c r="H260" s="38" t="e">
        <f t="shared" si="10"/>
        <v>#N/A</v>
      </c>
      <c r="I260" s="26">
        <f t="shared" si="11"/>
        <v>0</v>
      </c>
    </row>
    <row r="261" spans="5:9" x14ac:dyDescent="0.25">
      <c r="E261" s="38" t="e">
        <f>VLOOKUP($A261,Coverage!$A$8:$D$5006,4,FALSE)</f>
        <v>#N/A</v>
      </c>
      <c r="F261" s="38" t="e">
        <f>VLOOKUP($A261,Coverage!$A$8:$F$5006,6,FALSE)</f>
        <v>#N/A</v>
      </c>
      <c r="G261" s="38" t="e">
        <f t="shared" si="9"/>
        <v>#N/A</v>
      </c>
      <c r="H261" s="38" t="e">
        <f t="shared" si="10"/>
        <v>#N/A</v>
      </c>
      <c r="I261" s="26">
        <f t="shared" si="11"/>
        <v>0</v>
      </c>
    </row>
    <row r="262" spans="5:9" x14ac:dyDescent="0.25">
      <c r="E262" s="38" t="e">
        <f>VLOOKUP($A262,Coverage!$A$8:$D$5006,4,FALSE)</f>
        <v>#N/A</v>
      </c>
      <c r="F262" s="38" t="e">
        <f>VLOOKUP($A262,Coverage!$A$8:$F$5006,6,FALSE)</f>
        <v>#N/A</v>
      </c>
      <c r="G262" s="38" t="e">
        <f t="shared" si="9"/>
        <v>#N/A</v>
      </c>
      <c r="H262" s="38" t="e">
        <f t="shared" si="10"/>
        <v>#N/A</v>
      </c>
      <c r="I262" s="26">
        <f t="shared" si="11"/>
        <v>0</v>
      </c>
    </row>
    <row r="263" spans="5:9" x14ac:dyDescent="0.25">
      <c r="E263" s="38" t="e">
        <f>VLOOKUP($A263,Coverage!$A$8:$D$5006,4,FALSE)</f>
        <v>#N/A</v>
      </c>
      <c r="F263" s="38" t="e">
        <f>VLOOKUP($A263,Coverage!$A$8:$F$5006,6,FALSE)</f>
        <v>#N/A</v>
      </c>
      <c r="G263" s="38" t="e">
        <f t="shared" si="9"/>
        <v>#N/A</v>
      </c>
      <c r="H263" s="38" t="e">
        <f t="shared" si="10"/>
        <v>#N/A</v>
      </c>
      <c r="I263" s="26">
        <f t="shared" si="11"/>
        <v>0</v>
      </c>
    </row>
    <row r="264" spans="5:9" x14ac:dyDescent="0.25">
      <c r="E264" s="38" t="e">
        <f>VLOOKUP($A264,Coverage!$A$8:$D$5006,4,FALSE)</f>
        <v>#N/A</v>
      </c>
      <c r="F264" s="38" t="e">
        <f>VLOOKUP($A264,Coverage!$A$8:$F$5006,6,FALSE)</f>
        <v>#N/A</v>
      </c>
      <c r="G264" s="38" t="e">
        <f t="shared" ref="G264:G327" si="12">IF(OR(E264=999.9,E264=0),999.9,IF(B264&lt;0,0,D264/(F264/E264)))</f>
        <v>#N/A</v>
      </c>
      <c r="H264" s="38" t="e">
        <f t="shared" ref="H264:H327" si="13">IF(A264&lt;&gt;A263,G264,H263+G264)</f>
        <v>#N/A</v>
      </c>
      <c r="I264" s="26">
        <f t="shared" ref="I264:I327" si="14">IF(ISERROR(H264),0,IF(H264&gt;B264,1,0))</f>
        <v>0</v>
      </c>
    </row>
    <row r="265" spans="5:9" x14ac:dyDescent="0.25">
      <c r="E265" s="38" t="e">
        <f>VLOOKUP($A265,Coverage!$A$8:$D$5006,4,FALSE)</f>
        <v>#N/A</v>
      </c>
      <c r="F265" s="38" t="e">
        <f>VLOOKUP($A265,Coverage!$A$8:$F$5006,6,FALSE)</f>
        <v>#N/A</v>
      </c>
      <c r="G265" s="38" t="e">
        <f t="shared" si="12"/>
        <v>#N/A</v>
      </c>
      <c r="H265" s="38" t="e">
        <f t="shared" si="13"/>
        <v>#N/A</v>
      </c>
      <c r="I265" s="26">
        <f t="shared" si="14"/>
        <v>0</v>
      </c>
    </row>
    <row r="266" spans="5:9" x14ac:dyDescent="0.25">
      <c r="E266" s="38" t="e">
        <f>VLOOKUP($A266,Coverage!$A$8:$D$5006,4,FALSE)</f>
        <v>#N/A</v>
      </c>
      <c r="F266" s="38" t="e">
        <f>VLOOKUP($A266,Coverage!$A$8:$F$5006,6,FALSE)</f>
        <v>#N/A</v>
      </c>
      <c r="G266" s="38" t="e">
        <f t="shared" si="12"/>
        <v>#N/A</v>
      </c>
      <c r="H266" s="38" t="e">
        <f t="shared" si="13"/>
        <v>#N/A</v>
      </c>
      <c r="I266" s="26">
        <f t="shared" si="14"/>
        <v>0</v>
      </c>
    </row>
    <row r="267" spans="5:9" x14ac:dyDescent="0.25">
      <c r="E267" s="38" t="e">
        <f>VLOOKUP($A267,Coverage!$A$8:$D$5006,4,FALSE)</f>
        <v>#N/A</v>
      </c>
      <c r="F267" s="38" t="e">
        <f>VLOOKUP($A267,Coverage!$A$8:$F$5006,6,FALSE)</f>
        <v>#N/A</v>
      </c>
      <c r="G267" s="38" t="e">
        <f t="shared" si="12"/>
        <v>#N/A</v>
      </c>
      <c r="H267" s="38" t="e">
        <f t="shared" si="13"/>
        <v>#N/A</v>
      </c>
      <c r="I267" s="26">
        <f t="shared" si="14"/>
        <v>0</v>
      </c>
    </row>
    <row r="268" spans="5:9" x14ac:dyDescent="0.25">
      <c r="E268" s="38" t="e">
        <f>VLOOKUP($A268,Coverage!$A$8:$D$5006,4,FALSE)</f>
        <v>#N/A</v>
      </c>
      <c r="F268" s="38" t="e">
        <f>VLOOKUP($A268,Coverage!$A$8:$F$5006,6,FALSE)</f>
        <v>#N/A</v>
      </c>
      <c r="G268" s="38" t="e">
        <f t="shared" si="12"/>
        <v>#N/A</v>
      </c>
      <c r="H268" s="38" t="e">
        <f t="shared" si="13"/>
        <v>#N/A</v>
      </c>
      <c r="I268" s="26">
        <f t="shared" si="14"/>
        <v>0</v>
      </c>
    </row>
    <row r="269" spans="5:9" x14ac:dyDescent="0.25">
      <c r="E269" s="38" t="e">
        <f>VLOOKUP($A269,Coverage!$A$8:$D$5006,4,FALSE)</f>
        <v>#N/A</v>
      </c>
      <c r="F269" s="38" t="e">
        <f>VLOOKUP($A269,Coverage!$A$8:$F$5006,6,FALSE)</f>
        <v>#N/A</v>
      </c>
      <c r="G269" s="38" t="e">
        <f t="shared" si="12"/>
        <v>#N/A</v>
      </c>
      <c r="H269" s="38" t="e">
        <f t="shared" si="13"/>
        <v>#N/A</v>
      </c>
      <c r="I269" s="26">
        <f t="shared" si="14"/>
        <v>0</v>
      </c>
    </row>
    <row r="270" spans="5:9" x14ac:dyDescent="0.25">
      <c r="E270" s="38" t="e">
        <f>VLOOKUP($A270,Coverage!$A$8:$D$5006,4,FALSE)</f>
        <v>#N/A</v>
      </c>
      <c r="F270" s="38" t="e">
        <f>VLOOKUP($A270,Coverage!$A$8:$F$5006,6,FALSE)</f>
        <v>#N/A</v>
      </c>
      <c r="G270" s="38" t="e">
        <f t="shared" si="12"/>
        <v>#N/A</v>
      </c>
      <c r="H270" s="38" t="e">
        <f t="shared" si="13"/>
        <v>#N/A</v>
      </c>
      <c r="I270" s="26">
        <f t="shared" si="14"/>
        <v>0</v>
      </c>
    </row>
    <row r="271" spans="5:9" x14ac:dyDescent="0.25">
      <c r="E271" s="38" t="e">
        <f>VLOOKUP($A271,Coverage!$A$8:$D$5006,4,FALSE)</f>
        <v>#N/A</v>
      </c>
      <c r="F271" s="38" t="e">
        <f>VLOOKUP($A271,Coverage!$A$8:$F$5006,6,FALSE)</f>
        <v>#N/A</v>
      </c>
      <c r="G271" s="38" t="e">
        <f t="shared" si="12"/>
        <v>#N/A</v>
      </c>
      <c r="H271" s="38" t="e">
        <f t="shared" si="13"/>
        <v>#N/A</v>
      </c>
      <c r="I271" s="26">
        <f t="shared" si="14"/>
        <v>0</v>
      </c>
    </row>
    <row r="272" spans="5:9" x14ac:dyDescent="0.25">
      <c r="E272" s="38" t="e">
        <f>VLOOKUP($A272,Coverage!$A$8:$D$5006,4,FALSE)</f>
        <v>#N/A</v>
      </c>
      <c r="F272" s="38" t="e">
        <f>VLOOKUP($A272,Coverage!$A$8:$F$5006,6,FALSE)</f>
        <v>#N/A</v>
      </c>
      <c r="G272" s="38" t="e">
        <f t="shared" si="12"/>
        <v>#N/A</v>
      </c>
      <c r="H272" s="38" t="e">
        <f t="shared" si="13"/>
        <v>#N/A</v>
      </c>
      <c r="I272" s="26">
        <f t="shared" si="14"/>
        <v>0</v>
      </c>
    </row>
    <row r="273" spans="5:9" x14ac:dyDescent="0.25">
      <c r="E273" s="38" t="e">
        <f>VLOOKUP($A273,Coverage!$A$8:$D$5006,4,FALSE)</f>
        <v>#N/A</v>
      </c>
      <c r="F273" s="38" t="e">
        <f>VLOOKUP($A273,Coverage!$A$8:$F$5006,6,FALSE)</f>
        <v>#N/A</v>
      </c>
      <c r="G273" s="38" t="e">
        <f t="shared" si="12"/>
        <v>#N/A</v>
      </c>
      <c r="H273" s="38" t="e">
        <f t="shared" si="13"/>
        <v>#N/A</v>
      </c>
      <c r="I273" s="26">
        <f t="shared" si="14"/>
        <v>0</v>
      </c>
    </row>
    <row r="274" spans="5:9" x14ac:dyDescent="0.25">
      <c r="E274" s="38" t="e">
        <f>VLOOKUP($A274,Coverage!$A$8:$D$5006,4,FALSE)</f>
        <v>#N/A</v>
      </c>
      <c r="F274" s="38" t="e">
        <f>VLOOKUP($A274,Coverage!$A$8:$F$5006,6,FALSE)</f>
        <v>#N/A</v>
      </c>
      <c r="G274" s="38" t="e">
        <f t="shared" si="12"/>
        <v>#N/A</v>
      </c>
      <c r="H274" s="38" t="e">
        <f t="shared" si="13"/>
        <v>#N/A</v>
      </c>
      <c r="I274" s="26">
        <f t="shared" si="14"/>
        <v>0</v>
      </c>
    </row>
    <row r="275" spans="5:9" x14ac:dyDescent="0.25">
      <c r="E275" s="38" t="e">
        <f>VLOOKUP($A275,Coverage!$A$8:$D$5006,4,FALSE)</f>
        <v>#N/A</v>
      </c>
      <c r="F275" s="38" t="e">
        <f>VLOOKUP($A275,Coverage!$A$8:$F$5006,6,FALSE)</f>
        <v>#N/A</v>
      </c>
      <c r="G275" s="38" t="e">
        <f t="shared" si="12"/>
        <v>#N/A</v>
      </c>
      <c r="H275" s="38" t="e">
        <f t="shared" si="13"/>
        <v>#N/A</v>
      </c>
      <c r="I275" s="26">
        <f t="shared" si="14"/>
        <v>0</v>
      </c>
    </row>
    <row r="276" spans="5:9" x14ac:dyDescent="0.25">
      <c r="E276" s="38" t="e">
        <f>VLOOKUP($A276,Coverage!$A$8:$D$5006,4,FALSE)</f>
        <v>#N/A</v>
      </c>
      <c r="F276" s="38" t="e">
        <f>VLOOKUP($A276,Coverage!$A$8:$F$5006,6,FALSE)</f>
        <v>#N/A</v>
      </c>
      <c r="G276" s="38" t="e">
        <f t="shared" si="12"/>
        <v>#N/A</v>
      </c>
      <c r="H276" s="38" t="e">
        <f t="shared" si="13"/>
        <v>#N/A</v>
      </c>
      <c r="I276" s="26">
        <f t="shared" si="14"/>
        <v>0</v>
      </c>
    </row>
    <row r="277" spans="5:9" x14ac:dyDescent="0.25">
      <c r="E277" s="38" t="e">
        <f>VLOOKUP($A277,Coverage!$A$8:$D$5006,4,FALSE)</f>
        <v>#N/A</v>
      </c>
      <c r="F277" s="38" t="e">
        <f>VLOOKUP($A277,Coverage!$A$8:$F$5006,6,FALSE)</f>
        <v>#N/A</v>
      </c>
      <c r="G277" s="38" t="e">
        <f t="shared" si="12"/>
        <v>#N/A</v>
      </c>
      <c r="H277" s="38" t="e">
        <f t="shared" si="13"/>
        <v>#N/A</v>
      </c>
      <c r="I277" s="26">
        <f t="shared" si="14"/>
        <v>0</v>
      </c>
    </row>
    <row r="278" spans="5:9" x14ac:dyDescent="0.25">
      <c r="E278" s="38" t="e">
        <f>VLOOKUP($A278,Coverage!$A$8:$D$5006,4,FALSE)</f>
        <v>#N/A</v>
      </c>
      <c r="F278" s="38" t="e">
        <f>VLOOKUP($A278,Coverage!$A$8:$F$5006,6,FALSE)</f>
        <v>#N/A</v>
      </c>
      <c r="G278" s="38" t="e">
        <f t="shared" si="12"/>
        <v>#N/A</v>
      </c>
      <c r="H278" s="38" t="e">
        <f t="shared" si="13"/>
        <v>#N/A</v>
      </c>
      <c r="I278" s="26">
        <f t="shared" si="14"/>
        <v>0</v>
      </c>
    </row>
    <row r="279" spans="5:9" x14ac:dyDescent="0.25">
      <c r="E279" s="38" t="e">
        <f>VLOOKUP($A279,Coverage!$A$8:$D$5006,4,FALSE)</f>
        <v>#N/A</v>
      </c>
      <c r="F279" s="38" t="e">
        <f>VLOOKUP($A279,Coverage!$A$8:$F$5006,6,FALSE)</f>
        <v>#N/A</v>
      </c>
      <c r="G279" s="38" t="e">
        <f t="shared" si="12"/>
        <v>#N/A</v>
      </c>
      <c r="H279" s="38" t="e">
        <f t="shared" si="13"/>
        <v>#N/A</v>
      </c>
      <c r="I279" s="26">
        <f t="shared" si="14"/>
        <v>0</v>
      </c>
    </row>
    <row r="280" spans="5:9" x14ac:dyDescent="0.25">
      <c r="E280" s="38" t="e">
        <f>VLOOKUP($A280,Coverage!$A$8:$D$5006,4,FALSE)</f>
        <v>#N/A</v>
      </c>
      <c r="F280" s="38" t="e">
        <f>VLOOKUP($A280,Coverage!$A$8:$F$5006,6,FALSE)</f>
        <v>#N/A</v>
      </c>
      <c r="G280" s="38" t="e">
        <f t="shared" si="12"/>
        <v>#N/A</v>
      </c>
      <c r="H280" s="38" t="e">
        <f t="shared" si="13"/>
        <v>#N/A</v>
      </c>
      <c r="I280" s="26">
        <f t="shared" si="14"/>
        <v>0</v>
      </c>
    </row>
    <row r="281" spans="5:9" x14ac:dyDescent="0.25">
      <c r="E281" s="38" t="e">
        <f>VLOOKUP($A281,Coverage!$A$8:$D$5006,4,FALSE)</f>
        <v>#N/A</v>
      </c>
      <c r="F281" s="38" t="e">
        <f>VLOOKUP($A281,Coverage!$A$8:$F$5006,6,FALSE)</f>
        <v>#N/A</v>
      </c>
      <c r="G281" s="38" t="e">
        <f t="shared" si="12"/>
        <v>#N/A</v>
      </c>
      <c r="H281" s="38" t="e">
        <f t="shared" si="13"/>
        <v>#N/A</v>
      </c>
      <c r="I281" s="26">
        <f t="shared" si="14"/>
        <v>0</v>
      </c>
    </row>
    <row r="282" spans="5:9" x14ac:dyDescent="0.25">
      <c r="E282" s="38" t="e">
        <f>VLOOKUP($A282,Coverage!$A$8:$D$5006,4,FALSE)</f>
        <v>#N/A</v>
      </c>
      <c r="F282" s="38" t="e">
        <f>VLOOKUP($A282,Coverage!$A$8:$F$5006,6,FALSE)</f>
        <v>#N/A</v>
      </c>
      <c r="G282" s="38" t="e">
        <f t="shared" si="12"/>
        <v>#N/A</v>
      </c>
      <c r="H282" s="38" t="e">
        <f t="shared" si="13"/>
        <v>#N/A</v>
      </c>
      <c r="I282" s="26">
        <f t="shared" si="14"/>
        <v>0</v>
      </c>
    </row>
    <row r="283" spans="5:9" x14ac:dyDescent="0.25">
      <c r="E283" s="38" t="e">
        <f>VLOOKUP($A283,Coverage!$A$8:$D$5006,4,FALSE)</f>
        <v>#N/A</v>
      </c>
      <c r="F283" s="38" t="e">
        <f>VLOOKUP($A283,Coverage!$A$8:$F$5006,6,FALSE)</f>
        <v>#N/A</v>
      </c>
      <c r="G283" s="38" t="e">
        <f t="shared" si="12"/>
        <v>#N/A</v>
      </c>
      <c r="H283" s="38" t="e">
        <f t="shared" si="13"/>
        <v>#N/A</v>
      </c>
      <c r="I283" s="26">
        <f t="shared" si="14"/>
        <v>0</v>
      </c>
    </row>
    <row r="284" spans="5:9" x14ac:dyDescent="0.25">
      <c r="E284" s="38" t="e">
        <f>VLOOKUP($A284,Coverage!$A$8:$D$5006,4,FALSE)</f>
        <v>#N/A</v>
      </c>
      <c r="F284" s="38" t="e">
        <f>VLOOKUP($A284,Coverage!$A$8:$F$5006,6,FALSE)</f>
        <v>#N/A</v>
      </c>
      <c r="G284" s="38" t="e">
        <f t="shared" si="12"/>
        <v>#N/A</v>
      </c>
      <c r="H284" s="38" t="e">
        <f t="shared" si="13"/>
        <v>#N/A</v>
      </c>
      <c r="I284" s="26">
        <f t="shared" si="14"/>
        <v>0</v>
      </c>
    </row>
    <row r="285" spans="5:9" x14ac:dyDescent="0.25">
      <c r="E285" s="38" t="e">
        <f>VLOOKUP($A285,Coverage!$A$8:$D$5006,4,FALSE)</f>
        <v>#N/A</v>
      </c>
      <c r="F285" s="38" t="e">
        <f>VLOOKUP($A285,Coverage!$A$8:$F$5006,6,FALSE)</f>
        <v>#N/A</v>
      </c>
      <c r="G285" s="38" t="e">
        <f t="shared" si="12"/>
        <v>#N/A</v>
      </c>
      <c r="H285" s="38" t="e">
        <f t="shared" si="13"/>
        <v>#N/A</v>
      </c>
      <c r="I285" s="26">
        <f t="shared" si="14"/>
        <v>0</v>
      </c>
    </row>
    <row r="286" spans="5:9" x14ac:dyDescent="0.25">
      <c r="E286" s="38" t="e">
        <f>VLOOKUP($A286,Coverage!$A$8:$D$5006,4,FALSE)</f>
        <v>#N/A</v>
      </c>
      <c r="F286" s="38" t="e">
        <f>VLOOKUP($A286,Coverage!$A$8:$F$5006,6,FALSE)</f>
        <v>#N/A</v>
      </c>
      <c r="G286" s="38" t="e">
        <f t="shared" si="12"/>
        <v>#N/A</v>
      </c>
      <c r="H286" s="38" t="e">
        <f t="shared" si="13"/>
        <v>#N/A</v>
      </c>
      <c r="I286" s="26">
        <f t="shared" si="14"/>
        <v>0</v>
      </c>
    </row>
    <row r="287" spans="5:9" x14ac:dyDescent="0.25">
      <c r="E287" s="38" t="e">
        <f>VLOOKUP($A287,Coverage!$A$8:$D$5006,4,FALSE)</f>
        <v>#N/A</v>
      </c>
      <c r="F287" s="38" t="e">
        <f>VLOOKUP($A287,Coverage!$A$8:$F$5006,6,FALSE)</f>
        <v>#N/A</v>
      </c>
      <c r="G287" s="38" t="e">
        <f t="shared" si="12"/>
        <v>#N/A</v>
      </c>
      <c r="H287" s="38" t="e">
        <f t="shared" si="13"/>
        <v>#N/A</v>
      </c>
      <c r="I287" s="26">
        <f t="shared" si="14"/>
        <v>0</v>
      </c>
    </row>
    <row r="288" spans="5:9" x14ac:dyDescent="0.25">
      <c r="E288" s="38" t="e">
        <f>VLOOKUP($A288,Coverage!$A$8:$D$5006,4,FALSE)</f>
        <v>#N/A</v>
      </c>
      <c r="F288" s="38" t="e">
        <f>VLOOKUP($A288,Coverage!$A$8:$F$5006,6,FALSE)</f>
        <v>#N/A</v>
      </c>
      <c r="G288" s="38" t="e">
        <f t="shared" si="12"/>
        <v>#N/A</v>
      </c>
      <c r="H288" s="38" t="e">
        <f t="shared" si="13"/>
        <v>#N/A</v>
      </c>
      <c r="I288" s="26">
        <f t="shared" si="14"/>
        <v>0</v>
      </c>
    </row>
    <row r="289" spans="5:9" x14ac:dyDescent="0.25">
      <c r="E289" s="38" t="e">
        <f>VLOOKUP($A289,Coverage!$A$8:$D$5006,4,FALSE)</f>
        <v>#N/A</v>
      </c>
      <c r="F289" s="38" t="e">
        <f>VLOOKUP($A289,Coverage!$A$8:$F$5006,6,FALSE)</f>
        <v>#N/A</v>
      </c>
      <c r="G289" s="38" t="e">
        <f t="shared" si="12"/>
        <v>#N/A</v>
      </c>
      <c r="H289" s="38" t="e">
        <f t="shared" si="13"/>
        <v>#N/A</v>
      </c>
      <c r="I289" s="26">
        <f t="shared" si="14"/>
        <v>0</v>
      </c>
    </row>
    <row r="290" spans="5:9" x14ac:dyDescent="0.25">
      <c r="E290" s="38" t="e">
        <f>VLOOKUP($A290,Coverage!$A$8:$D$5006,4,FALSE)</f>
        <v>#N/A</v>
      </c>
      <c r="F290" s="38" t="e">
        <f>VLOOKUP($A290,Coverage!$A$8:$F$5006,6,FALSE)</f>
        <v>#N/A</v>
      </c>
      <c r="G290" s="38" t="e">
        <f t="shared" si="12"/>
        <v>#N/A</v>
      </c>
      <c r="H290" s="38" t="e">
        <f t="shared" si="13"/>
        <v>#N/A</v>
      </c>
      <c r="I290" s="26">
        <f t="shared" si="14"/>
        <v>0</v>
      </c>
    </row>
    <row r="291" spans="5:9" x14ac:dyDescent="0.25">
      <c r="E291" s="38" t="e">
        <f>VLOOKUP($A291,Coverage!$A$8:$D$5006,4,FALSE)</f>
        <v>#N/A</v>
      </c>
      <c r="F291" s="38" t="e">
        <f>VLOOKUP($A291,Coverage!$A$8:$F$5006,6,FALSE)</f>
        <v>#N/A</v>
      </c>
      <c r="G291" s="38" t="e">
        <f t="shared" si="12"/>
        <v>#N/A</v>
      </c>
      <c r="H291" s="38" t="e">
        <f t="shared" si="13"/>
        <v>#N/A</v>
      </c>
      <c r="I291" s="26">
        <f t="shared" si="14"/>
        <v>0</v>
      </c>
    </row>
    <row r="292" spans="5:9" x14ac:dyDescent="0.25">
      <c r="E292" s="38" t="e">
        <f>VLOOKUP($A292,Coverage!$A$8:$D$5006,4,FALSE)</f>
        <v>#N/A</v>
      </c>
      <c r="F292" s="38" t="e">
        <f>VLOOKUP($A292,Coverage!$A$8:$F$5006,6,FALSE)</f>
        <v>#N/A</v>
      </c>
      <c r="G292" s="38" t="e">
        <f t="shared" si="12"/>
        <v>#N/A</v>
      </c>
      <c r="H292" s="38" t="e">
        <f t="shared" si="13"/>
        <v>#N/A</v>
      </c>
      <c r="I292" s="26">
        <f t="shared" si="14"/>
        <v>0</v>
      </c>
    </row>
    <row r="293" spans="5:9" x14ac:dyDescent="0.25">
      <c r="E293" s="38" t="e">
        <f>VLOOKUP($A293,Coverage!$A$8:$D$5006,4,FALSE)</f>
        <v>#N/A</v>
      </c>
      <c r="F293" s="38" t="e">
        <f>VLOOKUP($A293,Coverage!$A$8:$F$5006,6,FALSE)</f>
        <v>#N/A</v>
      </c>
      <c r="G293" s="38" t="e">
        <f t="shared" si="12"/>
        <v>#N/A</v>
      </c>
      <c r="H293" s="38" t="e">
        <f t="shared" si="13"/>
        <v>#N/A</v>
      </c>
      <c r="I293" s="26">
        <f t="shared" si="14"/>
        <v>0</v>
      </c>
    </row>
    <row r="294" spans="5:9" x14ac:dyDescent="0.25">
      <c r="E294" s="38" t="e">
        <f>VLOOKUP($A294,Coverage!$A$8:$D$5006,4,FALSE)</f>
        <v>#N/A</v>
      </c>
      <c r="F294" s="38" t="e">
        <f>VLOOKUP($A294,Coverage!$A$8:$F$5006,6,FALSE)</f>
        <v>#N/A</v>
      </c>
      <c r="G294" s="38" t="e">
        <f t="shared" si="12"/>
        <v>#N/A</v>
      </c>
      <c r="H294" s="38" t="e">
        <f t="shared" si="13"/>
        <v>#N/A</v>
      </c>
      <c r="I294" s="26">
        <f t="shared" si="14"/>
        <v>0</v>
      </c>
    </row>
    <row r="295" spans="5:9" x14ac:dyDescent="0.25">
      <c r="E295" s="38" t="e">
        <f>VLOOKUP($A295,Coverage!$A$8:$D$5006,4,FALSE)</f>
        <v>#N/A</v>
      </c>
      <c r="F295" s="38" t="e">
        <f>VLOOKUP($A295,Coverage!$A$8:$F$5006,6,FALSE)</f>
        <v>#N/A</v>
      </c>
      <c r="G295" s="38" t="e">
        <f t="shared" si="12"/>
        <v>#N/A</v>
      </c>
      <c r="H295" s="38" t="e">
        <f t="shared" si="13"/>
        <v>#N/A</v>
      </c>
      <c r="I295" s="26">
        <f t="shared" si="14"/>
        <v>0</v>
      </c>
    </row>
    <row r="296" spans="5:9" x14ac:dyDescent="0.25">
      <c r="E296" s="38" t="e">
        <f>VLOOKUP($A296,Coverage!$A$8:$D$5006,4,FALSE)</f>
        <v>#N/A</v>
      </c>
      <c r="F296" s="38" t="e">
        <f>VLOOKUP($A296,Coverage!$A$8:$F$5006,6,FALSE)</f>
        <v>#N/A</v>
      </c>
      <c r="G296" s="38" t="e">
        <f t="shared" si="12"/>
        <v>#N/A</v>
      </c>
      <c r="H296" s="38" t="e">
        <f t="shared" si="13"/>
        <v>#N/A</v>
      </c>
      <c r="I296" s="26">
        <f t="shared" si="14"/>
        <v>0</v>
      </c>
    </row>
    <row r="297" spans="5:9" x14ac:dyDescent="0.25">
      <c r="E297" s="38" t="e">
        <f>VLOOKUP($A297,Coverage!$A$8:$D$5006,4,FALSE)</f>
        <v>#N/A</v>
      </c>
      <c r="F297" s="38" t="e">
        <f>VLOOKUP($A297,Coverage!$A$8:$F$5006,6,FALSE)</f>
        <v>#N/A</v>
      </c>
      <c r="G297" s="38" t="e">
        <f t="shared" si="12"/>
        <v>#N/A</v>
      </c>
      <c r="H297" s="38" t="e">
        <f t="shared" si="13"/>
        <v>#N/A</v>
      </c>
      <c r="I297" s="26">
        <f t="shared" si="14"/>
        <v>0</v>
      </c>
    </row>
    <row r="298" spans="5:9" x14ac:dyDescent="0.25">
      <c r="E298" s="38" t="e">
        <f>VLOOKUP($A298,Coverage!$A$8:$D$5006,4,FALSE)</f>
        <v>#N/A</v>
      </c>
      <c r="F298" s="38" t="e">
        <f>VLOOKUP($A298,Coverage!$A$8:$F$5006,6,FALSE)</f>
        <v>#N/A</v>
      </c>
      <c r="G298" s="38" t="e">
        <f t="shared" si="12"/>
        <v>#N/A</v>
      </c>
      <c r="H298" s="38" t="e">
        <f t="shared" si="13"/>
        <v>#N/A</v>
      </c>
      <c r="I298" s="26">
        <f t="shared" si="14"/>
        <v>0</v>
      </c>
    </row>
    <row r="299" spans="5:9" x14ac:dyDescent="0.25">
      <c r="E299" s="38" t="e">
        <f>VLOOKUP($A299,Coverage!$A$8:$D$5006,4,FALSE)</f>
        <v>#N/A</v>
      </c>
      <c r="F299" s="38" t="e">
        <f>VLOOKUP($A299,Coverage!$A$8:$F$5006,6,FALSE)</f>
        <v>#N/A</v>
      </c>
      <c r="G299" s="38" t="e">
        <f t="shared" si="12"/>
        <v>#N/A</v>
      </c>
      <c r="H299" s="38" t="e">
        <f t="shared" si="13"/>
        <v>#N/A</v>
      </c>
      <c r="I299" s="26">
        <f t="shared" si="14"/>
        <v>0</v>
      </c>
    </row>
    <row r="300" spans="5:9" x14ac:dyDescent="0.25">
      <c r="E300" s="38" t="e">
        <f>VLOOKUP($A300,Coverage!$A$8:$D$5006,4,FALSE)</f>
        <v>#N/A</v>
      </c>
      <c r="F300" s="38" t="e">
        <f>VLOOKUP($A300,Coverage!$A$8:$F$5006,6,FALSE)</f>
        <v>#N/A</v>
      </c>
      <c r="G300" s="38" t="e">
        <f t="shared" si="12"/>
        <v>#N/A</v>
      </c>
      <c r="H300" s="38" t="e">
        <f t="shared" si="13"/>
        <v>#N/A</v>
      </c>
      <c r="I300" s="26">
        <f t="shared" si="14"/>
        <v>0</v>
      </c>
    </row>
    <row r="301" spans="5:9" x14ac:dyDescent="0.25">
      <c r="E301" s="38" t="e">
        <f>VLOOKUP($A301,Coverage!$A$8:$D$5006,4,FALSE)</f>
        <v>#N/A</v>
      </c>
      <c r="F301" s="38" t="e">
        <f>VLOOKUP($A301,Coverage!$A$8:$F$5006,6,FALSE)</f>
        <v>#N/A</v>
      </c>
      <c r="G301" s="38" t="e">
        <f t="shared" si="12"/>
        <v>#N/A</v>
      </c>
      <c r="H301" s="38" t="e">
        <f t="shared" si="13"/>
        <v>#N/A</v>
      </c>
      <c r="I301" s="26">
        <f t="shared" si="14"/>
        <v>0</v>
      </c>
    </row>
    <row r="302" spans="5:9" x14ac:dyDescent="0.25">
      <c r="E302" s="38" t="e">
        <f>VLOOKUP($A302,Coverage!$A$8:$D$5006,4,FALSE)</f>
        <v>#N/A</v>
      </c>
      <c r="F302" s="38" t="e">
        <f>VLOOKUP($A302,Coverage!$A$8:$F$5006,6,FALSE)</f>
        <v>#N/A</v>
      </c>
      <c r="G302" s="38" t="e">
        <f t="shared" si="12"/>
        <v>#N/A</v>
      </c>
      <c r="H302" s="38" t="e">
        <f t="shared" si="13"/>
        <v>#N/A</v>
      </c>
      <c r="I302" s="26">
        <f t="shared" si="14"/>
        <v>0</v>
      </c>
    </row>
    <row r="303" spans="5:9" x14ac:dyDescent="0.25">
      <c r="E303" s="38" t="e">
        <f>VLOOKUP($A303,Coverage!$A$8:$D$5006,4,FALSE)</f>
        <v>#N/A</v>
      </c>
      <c r="F303" s="38" t="e">
        <f>VLOOKUP($A303,Coverage!$A$8:$F$5006,6,FALSE)</f>
        <v>#N/A</v>
      </c>
      <c r="G303" s="38" t="e">
        <f t="shared" si="12"/>
        <v>#N/A</v>
      </c>
      <c r="H303" s="38" t="e">
        <f t="shared" si="13"/>
        <v>#N/A</v>
      </c>
      <c r="I303" s="26">
        <f t="shared" si="14"/>
        <v>0</v>
      </c>
    </row>
    <row r="304" spans="5:9" x14ac:dyDescent="0.25">
      <c r="E304" s="38" t="e">
        <f>VLOOKUP($A304,Coverage!$A$8:$D$5006,4,FALSE)</f>
        <v>#N/A</v>
      </c>
      <c r="F304" s="38" t="e">
        <f>VLOOKUP($A304,Coverage!$A$8:$F$5006,6,FALSE)</f>
        <v>#N/A</v>
      </c>
      <c r="G304" s="38" t="e">
        <f t="shared" si="12"/>
        <v>#N/A</v>
      </c>
      <c r="H304" s="38" t="e">
        <f t="shared" si="13"/>
        <v>#N/A</v>
      </c>
      <c r="I304" s="26">
        <f t="shared" si="14"/>
        <v>0</v>
      </c>
    </row>
    <row r="305" spans="5:9" x14ac:dyDescent="0.25">
      <c r="E305" s="38" t="e">
        <f>VLOOKUP($A305,Coverage!$A$8:$D$5006,4,FALSE)</f>
        <v>#N/A</v>
      </c>
      <c r="F305" s="38" t="e">
        <f>VLOOKUP($A305,Coverage!$A$8:$F$5006,6,FALSE)</f>
        <v>#N/A</v>
      </c>
      <c r="G305" s="38" t="e">
        <f t="shared" si="12"/>
        <v>#N/A</v>
      </c>
      <c r="H305" s="38" t="e">
        <f t="shared" si="13"/>
        <v>#N/A</v>
      </c>
      <c r="I305" s="26">
        <f t="shared" si="14"/>
        <v>0</v>
      </c>
    </row>
    <row r="306" spans="5:9" x14ac:dyDescent="0.25">
      <c r="E306" s="38" t="e">
        <f>VLOOKUP($A306,Coverage!$A$8:$D$5006,4,FALSE)</f>
        <v>#N/A</v>
      </c>
      <c r="F306" s="38" t="e">
        <f>VLOOKUP($A306,Coverage!$A$8:$F$5006,6,FALSE)</f>
        <v>#N/A</v>
      </c>
      <c r="G306" s="38" t="e">
        <f t="shared" si="12"/>
        <v>#N/A</v>
      </c>
      <c r="H306" s="38" t="e">
        <f t="shared" si="13"/>
        <v>#N/A</v>
      </c>
      <c r="I306" s="26">
        <f t="shared" si="14"/>
        <v>0</v>
      </c>
    </row>
    <row r="307" spans="5:9" x14ac:dyDescent="0.25">
      <c r="E307" s="38" t="e">
        <f>VLOOKUP($A307,Coverage!$A$8:$D$5006,4,FALSE)</f>
        <v>#N/A</v>
      </c>
      <c r="F307" s="38" t="e">
        <f>VLOOKUP($A307,Coverage!$A$8:$F$5006,6,FALSE)</f>
        <v>#N/A</v>
      </c>
      <c r="G307" s="38" t="e">
        <f t="shared" si="12"/>
        <v>#N/A</v>
      </c>
      <c r="H307" s="38" t="e">
        <f t="shared" si="13"/>
        <v>#N/A</v>
      </c>
      <c r="I307" s="26">
        <f t="shared" si="14"/>
        <v>0</v>
      </c>
    </row>
    <row r="308" spans="5:9" x14ac:dyDescent="0.25">
      <c r="E308" s="38" t="e">
        <f>VLOOKUP($A308,Coverage!$A$8:$D$5006,4,FALSE)</f>
        <v>#N/A</v>
      </c>
      <c r="F308" s="38" t="e">
        <f>VLOOKUP($A308,Coverage!$A$8:$F$5006,6,FALSE)</f>
        <v>#N/A</v>
      </c>
      <c r="G308" s="38" t="e">
        <f t="shared" si="12"/>
        <v>#N/A</v>
      </c>
      <c r="H308" s="38" t="e">
        <f t="shared" si="13"/>
        <v>#N/A</v>
      </c>
      <c r="I308" s="26">
        <f t="shared" si="14"/>
        <v>0</v>
      </c>
    </row>
    <row r="309" spans="5:9" x14ac:dyDescent="0.25">
      <c r="E309" s="38" t="e">
        <f>VLOOKUP($A309,Coverage!$A$8:$D$5006,4,FALSE)</f>
        <v>#N/A</v>
      </c>
      <c r="F309" s="38" t="e">
        <f>VLOOKUP($A309,Coverage!$A$8:$F$5006,6,FALSE)</f>
        <v>#N/A</v>
      </c>
      <c r="G309" s="38" t="e">
        <f t="shared" si="12"/>
        <v>#N/A</v>
      </c>
      <c r="H309" s="38" t="e">
        <f t="shared" si="13"/>
        <v>#N/A</v>
      </c>
      <c r="I309" s="26">
        <f t="shared" si="14"/>
        <v>0</v>
      </c>
    </row>
    <row r="310" spans="5:9" x14ac:dyDescent="0.25">
      <c r="E310" s="38" t="e">
        <f>VLOOKUP($A310,Coverage!$A$8:$D$5006,4,FALSE)</f>
        <v>#N/A</v>
      </c>
      <c r="F310" s="38" t="e">
        <f>VLOOKUP($A310,Coverage!$A$8:$F$5006,6,FALSE)</f>
        <v>#N/A</v>
      </c>
      <c r="G310" s="38" t="e">
        <f t="shared" si="12"/>
        <v>#N/A</v>
      </c>
      <c r="H310" s="38" t="e">
        <f t="shared" si="13"/>
        <v>#N/A</v>
      </c>
      <c r="I310" s="26">
        <f t="shared" si="14"/>
        <v>0</v>
      </c>
    </row>
    <row r="311" spans="5:9" x14ac:dyDescent="0.25">
      <c r="E311" s="38" t="e">
        <f>VLOOKUP($A311,Coverage!$A$8:$D$5006,4,FALSE)</f>
        <v>#N/A</v>
      </c>
      <c r="F311" s="38" t="e">
        <f>VLOOKUP($A311,Coverage!$A$8:$F$5006,6,FALSE)</f>
        <v>#N/A</v>
      </c>
      <c r="G311" s="38" t="e">
        <f t="shared" si="12"/>
        <v>#N/A</v>
      </c>
      <c r="H311" s="38" t="e">
        <f t="shared" si="13"/>
        <v>#N/A</v>
      </c>
      <c r="I311" s="26">
        <f t="shared" si="14"/>
        <v>0</v>
      </c>
    </row>
    <row r="312" spans="5:9" x14ac:dyDescent="0.25">
      <c r="E312" s="38" t="e">
        <f>VLOOKUP($A312,Coverage!$A$8:$D$5006,4,FALSE)</f>
        <v>#N/A</v>
      </c>
      <c r="F312" s="38" t="e">
        <f>VLOOKUP($A312,Coverage!$A$8:$F$5006,6,FALSE)</f>
        <v>#N/A</v>
      </c>
      <c r="G312" s="38" t="e">
        <f t="shared" si="12"/>
        <v>#N/A</v>
      </c>
      <c r="H312" s="38" t="e">
        <f t="shared" si="13"/>
        <v>#N/A</v>
      </c>
      <c r="I312" s="26">
        <f t="shared" si="14"/>
        <v>0</v>
      </c>
    </row>
    <row r="313" spans="5:9" x14ac:dyDescent="0.25">
      <c r="E313" s="38" t="e">
        <f>VLOOKUP($A313,Coverage!$A$8:$D$5006,4,FALSE)</f>
        <v>#N/A</v>
      </c>
      <c r="F313" s="38" t="e">
        <f>VLOOKUP($A313,Coverage!$A$8:$F$5006,6,FALSE)</f>
        <v>#N/A</v>
      </c>
      <c r="G313" s="38" t="e">
        <f t="shared" si="12"/>
        <v>#N/A</v>
      </c>
      <c r="H313" s="38" t="e">
        <f t="shared" si="13"/>
        <v>#N/A</v>
      </c>
      <c r="I313" s="26">
        <f t="shared" si="14"/>
        <v>0</v>
      </c>
    </row>
    <row r="314" spans="5:9" x14ac:dyDescent="0.25">
      <c r="E314" s="38" t="e">
        <f>VLOOKUP($A314,Coverage!$A$8:$D$5006,4,FALSE)</f>
        <v>#N/A</v>
      </c>
      <c r="F314" s="38" t="e">
        <f>VLOOKUP($A314,Coverage!$A$8:$F$5006,6,FALSE)</f>
        <v>#N/A</v>
      </c>
      <c r="G314" s="38" t="e">
        <f t="shared" si="12"/>
        <v>#N/A</v>
      </c>
      <c r="H314" s="38" t="e">
        <f t="shared" si="13"/>
        <v>#N/A</v>
      </c>
      <c r="I314" s="26">
        <f t="shared" si="14"/>
        <v>0</v>
      </c>
    </row>
    <row r="315" spans="5:9" x14ac:dyDescent="0.25">
      <c r="E315" s="38" t="e">
        <f>VLOOKUP($A315,Coverage!$A$8:$D$5006,4,FALSE)</f>
        <v>#N/A</v>
      </c>
      <c r="F315" s="38" t="e">
        <f>VLOOKUP($A315,Coverage!$A$8:$F$5006,6,FALSE)</f>
        <v>#N/A</v>
      </c>
      <c r="G315" s="38" t="e">
        <f t="shared" si="12"/>
        <v>#N/A</v>
      </c>
      <c r="H315" s="38" t="e">
        <f t="shared" si="13"/>
        <v>#N/A</v>
      </c>
      <c r="I315" s="26">
        <f t="shared" si="14"/>
        <v>0</v>
      </c>
    </row>
    <row r="316" spans="5:9" x14ac:dyDescent="0.25">
      <c r="E316" s="38" t="e">
        <f>VLOOKUP($A316,Coverage!$A$8:$D$5006,4,FALSE)</f>
        <v>#N/A</v>
      </c>
      <c r="F316" s="38" t="e">
        <f>VLOOKUP($A316,Coverage!$A$8:$F$5006,6,FALSE)</f>
        <v>#N/A</v>
      </c>
      <c r="G316" s="38" t="e">
        <f t="shared" si="12"/>
        <v>#N/A</v>
      </c>
      <c r="H316" s="38" t="e">
        <f t="shared" si="13"/>
        <v>#N/A</v>
      </c>
      <c r="I316" s="26">
        <f t="shared" si="14"/>
        <v>0</v>
      </c>
    </row>
    <row r="317" spans="5:9" x14ac:dyDescent="0.25">
      <c r="E317" s="38" t="e">
        <f>VLOOKUP($A317,Coverage!$A$8:$D$5006,4,FALSE)</f>
        <v>#N/A</v>
      </c>
      <c r="F317" s="38" t="e">
        <f>VLOOKUP($A317,Coverage!$A$8:$F$5006,6,FALSE)</f>
        <v>#N/A</v>
      </c>
      <c r="G317" s="38" t="e">
        <f t="shared" si="12"/>
        <v>#N/A</v>
      </c>
      <c r="H317" s="38" t="e">
        <f t="shared" si="13"/>
        <v>#N/A</v>
      </c>
      <c r="I317" s="26">
        <f t="shared" si="14"/>
        <v>0</v>
      </c>
    </row>
    <row r="318" spans="5:9" x14ac:dyDescent="0.25">
      <c r="E318" s="38" t="e">
        <f>VLOOKUP($A318,Coverage!$A$8:$D$5006,4,FALSE)</f>
        <v>#N/A</v>
      </c>
      <c r="F318" s="38" t="e">
        <f>VLOOKUP($A318,Coverage!$A$8:$F$5006,6,FALSE)</f>
        <v>#N/A</v>
      </c>
      <c r="G318" s="38" t="e">
        <f t="shared" si="12"/>
        <v>#N/A</v>
      </c>
      <c r="H318" s="38" t="e">
        <f t="shared" si="13"/>
        <v>#N/A</v>
      </c>
      <c r="I318" s="26">
        <f t="shared" si="14"/>
        <v>0</v>
      </c>
    </row>
    <row r="319" spans="5:9" x14ac:dyDescent="0.25">
      <c r="E319" s="38" t="e">
        <f>VLOOKUP($A319,Coverage!$A$8:$D$5006,4,FALSE)</f>
        <v>#N/A</v>
      </c>
      <c r="F319" s="38" t="e">
        <f>VLOOKUP($A319,Coverage!$A$8:$F$5006,6,FALSE)</f>
        <v>#N/A</v>
      </c>
      <c r="G319" s="38" t="e">
        <f t="shared" si="12"/>
        <v>#N/A</v>
      </c>
      <c r="H319" s="38" t="e">
        <f t="shared" si="13"/>
        <v>#N/A</v>
      </c>
      <c r="I319" s="26">
        <f t="shared" si="14"/>
        <v>0</v>
      </c>
    </row>
    <row r="320" spans="5:9" x14ac:dyDescent="0.25">
      <c r="E320" s="38" t="e">
        <f>VLOOKUP($A320,Coverage!$A$8:$D$5006,4,FALSE)</f>
        <v>#N/A</v>
      </c>
      <c r="F320" s="38" t="e">
        <f>VLOOKUP($A320,Coverage!$A$8:$F$5006,6,FALSE)</f>
        <v>#N/A</v>
      </c>
      <c r="G320" s="38" t="e">
        <f t="shared" si="12"/>
        <v>#N/A</v>
      </c>
      <c r="H320" s="38" t="e">
        <f t="shared" si="13"/>
        <v>#N/A</v>
      </c>
      <c r="I320" s="26">
        <f t="shared" si="14"/>
        <v>0</v>
      </c>
    </row>
    <row r="321" spans="5:9" x14ac:dyDescent="0.25">
      <c r="E321" s="38" t="e">
        <f>VLOOKUP($A321,Coverage!$A$8:$D$5006,4,FALSE)</f>
        <v>#N/A</v>
      </c>
      <c r="F321" s="38" t="e">
        <f>VLOOKUP($A321,Coverage!$A$8:$F$5006,6,FALSE)</f>
        <v>#N/A</v>
      </c>
      <c r="G321" s="38" t="e">
        <f t="shared" si="12"/>
        <v>#N/A</v>
      </c>
      <c r="H321" s="38" t="e">
        <f t="shared" si="13"/>
        <v>#N/A</v>
      </c>
      <c r="I321" s="26">
        <f t="shared" si="14"/>
        <v>0</v>
      </c>
    </row>
    <row r="322" spans="5:9" x14ac:dyDescent="0.25">
      <c r="E322" s="38" t="e">
        <f>VLOOKUP($A322,Coverage!$A$8:$D$5006,4,FALSE)</f>
        <v>#N/A</v>
      </c>
      <c r="F322" s="38" t="e">
        <f>VLOOKUP($A322,Coverage!$A$8:$F$5006,6,FALSE)</f>
        <v>#N/A</v>
      </c>
      <c r="G322" s="38" t="e">
        <f t="shared" si="12"/>
        <v>#N/A</v>
      </c>
      <c r="H322" s="38" t="e">
        <f t="shared" si="13"/>
        <v>#N/A</v>
      </c>
      <c r="I322" s="26">
        <f t="shared" si="14"/>
        <v>0</v>
      </c>
    </row>
    <row r="323" spans="5:9" x14ac:dyDescent="0.25">
      <c r="E323" s="38" t="e">
        <f>VLOOKUP($A323,Coverage!$A$8:$D$5006,4,FALSE)</f>
        <v>#N/A</v>
      </c>
      <c r="F323" s="38" t="e">
        <f>VLOOKUP($A323,Coverage!$A$8:$F$5006,6,FALSE)</f>
        <v>#N/A</v>
      </c>
      <c r="G323" s="38" t="e">
        <f t="shared" si="12"/>
        <v>#N/A</v>
      </c>
      <c r="H323" s="38" t="e">
        <f t="shared" si="13"/>
        <v>#N/A</v>
      </c>
      <c r="I323" s="26">
        <f t="shared" si="14"/>
        <v>0</v>
      </c>
    </row>
    <row r="324" spans="5:9" x14ac:dyDescent="0.25">
      <c r="E324" s="38" t="e">
        <f>VLOOKUP($A324,Coverage!$A$8:$D$5006,4,FALSE)</f>
        <v>#N/A</v>
      </c>
      <c r="F324" s="38" t="e">
        <f>VLOOKUP($A324,Coverage!$A$8:$F$5006,6,FALSE)</f>
        <v>#N/A</v>
      </c>
      <c r="G324" s="38" t="e">
        <f t="shared" si="12"/>
        <v>#N/A</v>
      </c>
      <c r="H324" s="38" t="e">
        <f t="shared" si="13"/>
        <v>#N/A</v>
      </c>
      <c r="I324" s="26">
        <f t="shared" si="14"/>
        <v>0</v>
      </c>
    </row>
    <row r="325" spans="5:9" x14ac:dyDescent="0.25">
      <c r="E325" s="38" t="e">
        <f>VLOOKUP($A325,Coverage!$A$8:$D$5006,4,FALSE)</f>
        <v>#N/A</v>
      </c>
      <c r="F325" s="38" t="e">
        <f>VLOOKUP($A325,Coverage!$A$8:$F$5006,6,FALSE)</f>
        <v>#N/A</v>
      </c>
      <c r="G325" s="38" t="e">
        <f t="shared" si="12"/>
        <v>#N/A</v>
      </c>
      <c r="H325" s="38" t="e">
        <f t="shared" si="13"/>
        <v>#N/A</v>
      </c>
      <c r="I325" s="26">
        <f t="shared" si="14"/>
        <v>0</v>
      </c>
    </row>
    <row r="326" spans="5:9" x14ac:dyDescent="0.25">
      <c r="E326" s="38" t="e">
        <f>VLOOKUP($A326,Coverage!$A$8:$D$5006,4,FALSE)</f>
        <v>#N/A</v>
      </c>
      <c r="F326" s="38" t="e">
        <f>VLOOKUP($A326,Coverage!$A$8:$F$5006,6,FALSE)</f>
        <v>#N/A</v>
      </c>
      <c r="G326" s="38" t="e">
        <f t="shared" si="12"/>
        <v>#N/A</v>
      </c>
      <c r="H326" s="38" t="e">
        <f t="shared" si="13"/>
        <v>#N/A</v>
      </c>
      <c r="I326" s="26">
        <f t="shared" si="14"/>
        <v>0</v>
      </c>
    </row>
    <row r="327" spans="5:9" x14ac:dyDescent="0.25">
      <c r="E327" s="38" t="e">
        <f>VLOOKUP($A327,Coverage!$A$8:$D$5006,4,FALSE)</f>
        <v>#N/A</v>
      </c>
      <c r="F327" s="38" t="e">
        <f>VLOOKUP($A327,Coverage!$A$8:$F$5006,6,FALSE)</f>
        <v>#N/A</v>
      </c>
      <c r="G327" s="38" t="e">
        <f t="shared" si="12"/>
        <v>#N/A</v>
      </c>
      <c r="H327" s="38" t="e">
        <f t="shared" si="13"/>
        <v>#N/A</v>
      </c>
      <c r="I327" s="26">
        <f t="shared" si="14"/>
        <v>0</v>
      </c>
    </row>
    <row r="328" spans="5:9" x14ac:dyDescent="0.25">
      <c r="E328" s="38" t="e">
        <f>VLOOKUP($A328,Coverage!$A$8:$D$5006,4,FALSE)</f>
        <v>#N/A</v>
      </c>
      <c r="F328" s="38" t="e">
        <f>VLOOKUP($A328,Coverage!$A$8:$F$5006,6,FALSE)</f>
        <v>#N/A</v>
      </c>
      <c r="G328" s="38" t="e">
        <f t="shared" ref="G328:G391" si="15">IF(OR(E328=999.9,E328=0),999.9,IF(B328&lt;0,0,D328/(F328/E328)))</f>
        <v>#N/A</v>
      </c>
      <c r="H328" s="38" t="e">
        <f t="shared" ref="H328:H391" si="16">IF(A328&lt;&gt;A327,G328,H327+G328)</f>
        <v>#N/A</v>
      </c>
      <c r="I328" s="26">
        <f t="shared" ref="I328:I391" si="17">IF(ISERROR(H328),0,IF(H328&gt;B328,1,0))</f>
        <v>0</v>
      </c>
    </row>
    <row r="329" spans="5:9" x14ac:dyDescent="0.25">
      <c r="E329" s="38" t="e">
        <f>VLOOKUP($A329,Coverage!$A$8:$D$5006,4,FALSE)</f>
        <v>#N/A</v>
      </c>
      <c r="F329" s="38" t="e">
        <f>VLOOKUP($A329,Coverage!$A$8:$F$5006,6,FALSE)</f>
        <v>#N/A</v>
      </c>
      <c r="G329" s="38" t="e">
        <f t="shared" si="15"/>
        <v>#N/A</v>
      </c>
      <c r="H329" s="38" t="e">
        <f t="shared" si="16"/>
        <v>#N/A</v>
      </c>
      <c r="I329" s="26">
        <f t="shared" si="17"/>
        <v>0</v>
      </c>
    </row>
    <row r="330" spans="5:9" x14ac:dyDescent="0.25">
      <c r="E330" s="38" t="e">
        <f>VLOOKUP($A330,Coverage!$A$8:$D$5006,4,FALSE)</f>
        <v>#N/A</v>
      </c>
      <c r="F330" s="38" t="e">
        <f>VLOOKUP($A330,Coverage!$A$8:$F$5006,6,FALSE)</f>
        <v>#N/A</v>
      </c>
      <c r="G330" s="38" t="e">
        <f t="shared" si="15"/>
        <v>#N/A</v>
      </c>
      <c r="H330" s="38" t="e">
        <f t="shared" si="16"/>
        <v>#N/A</v>
      </c>
      <c r="I330" s="26">
        <f t="shared" si="17"/>
        <v>0</v>
      </c>
    </row>
    <row r="331" spans="5:9" x14ac:dyDescent="0.25">
      <c r="E331" s="38" t="e">
        <f>VLOOKUP($A331,Coverage!$A$8:$D$5006,4,FALSE)</f>
        <v>#N/A</v>
      </c>
      <c r="F331" s="38" t="e">
        <f>VLOOKUP($A331,Coverage!$A$8:$F$5006,6,FALSE)</f>
        <v>#N/A</v>
      </c>
      <c r="G331" s="38" t="e">
        <f t="shared" si="15"/>
        <v>#N/A</v>
      </c>
      <c r="H331" s="38" t="e">
        <f t="shared" si="16"/>
        <v>#N/A</v>
      </c>
      <c r="I331" s="26">
        <f t="shared" si="17"/>
        <v>0</v>
      </c>
    </row>
    <row r="332" spans="5:9" x14ac:dyDescent="0.25">
      <c r="E332" s="38" t="e">
        <f>VLOOKUP($A332,Coverage!$A$8:$D$5006,4,FALSE)</f>
        <v>#N/A</v>
      </c>
      <c r="F332" s="38" t="e">
        <f>VLOOKUP($A332,Coverage!$A$8:$F$5006,6,FALSE)</f>
        <v>#N/A</v>
      </c>
      <c r="G332" s="38" t="e">
        <f t="shared" si="15"/>
        <v>#N/A</v>
      </c>
      <c r="H332" s="38" t="e">
        <f t="shared" si="16"/>
        <v>#N/A</v>
      </c>
      <c r="I332" s="26">
        <f t="shared" si="17"/>
        <v>0</v>
      </c>
    </row>
    <row r="333" spans="5:9" x14ac:dyDescent="0.25">
      <c r="E333" s="38" t="e">
        <f>VLOOKUP($A333,Coverage!$A$8:$D$5006,4,FALSE)</f>
        <v>#N/A</v>
      </c>
      <c r="F333" s="38" t="e">
        <f>VLOOKUP($A333,Coverage!$A$8:$F$5006,6,FALSE)</f>
        <v>#N/A</v>
      </c>
      <c r="G333" s="38" t="e">
        <f t="shared" si="15"/>
        <v>#N/A</v>
      </c>
      <c r="H333" s="38" t="e">
        <f t="shared" si="16"/>
        <v>#N/A</v>
      </c>
      <c r="I333" s="26">
        <f t="shared" si="17"/>
        <v>0</v>
      </c>
    </row>
    <row r="334" spans="5:9" x14ac:dyDescent="0.25">
      <c r="E334" s="38" t="e">
        <f>VLOOKUP($A334,Coverage!$A$8:$D$5006,4,FALSE)</f>
        <v>#N/A</v>
      </c>
      <c r="F334" s="38" t="e">
        <f>VLOOKUP($A334,Coverage!$A$8:$F$5006,6,FALSE)</f>
        <v>#N/A</v>
      </c>
      <c r="G334" s="38" t="e">
        <f t="shared" si="15"/>
        <v>#N/A</v>
      </c>
      <c r="H334" s="38" t="e">
        <f t="shared" si="16"/>
        <v>#N/A</v>
      </c>
      <c r="I334" s="26">
        <f t="shared" si="17"/>
        <v>0</v>
      </c>
    </row>
    <row r="335" spans="5:9" x14ac:dyDescent="0.25">
      <c r="E335" s="38" t="e">
        <f>VLOOKUP($A335,Coverage!$A$8:$D$5006,4,FALSE)</f>
        <v>#N/A</v>
      </c>
      <c r="F335" s="38" t="e">
        <f>VLOOKUP($A335,Coverage!$A$8:$F$5006,6,FALSE)</f>
        <v>#N/A</v>
      </c>
      <c r="G335" s="38" t="e">
        <f t="shared" si="15"/>
        <v>#N/A</v>
      </c>
      <c r="H335" s="38" t="e">
        <f t="shared" si="16"/>
        <v>#N/A</v>
      </c>
      <c r="I335" s="26">
        <f t="shared" si="17"/>
        <v>0</v>
      </c>
    </row>
    <row r="336" spans="5:9" x14ac:dyDescent="0.25">
      <c r="E336" s="38" t="e">
        <f>VLOOKUP($A336,Coverage!$A$8:$D$5006,4,FALSE)</f>
        <v>#N/A</v>
      </c>
      <c r="F336" s="38" t="e">
        <f>VLOOKUP($A336,Coverage!$A$8:$F$5006,6,FALSE)</f>
        <v>#N/A</v>
      </c>
      <c r="G336" s="38" t="e">
        <f t="shared" si="15"/>
        <v>#N/A</v>
      </c>
      <c r="H336" s="38" t="e">
        <f t="shared" si="16"/>
        <v>#N/A</v>
      </c>
      <c r="I336" s="26">
        <f t="shared" si="17"/>
        <v>0</v>
      </c>
    </row>
    <row r="337" spans="5:9" x14ac:dyDescent="0.25">
      <c r="E337" s="38" t="e">
        <f>VLOOKUP($A337,Coverage!$A$8:$D$5006,4,FALSE)</f>
        <v>#N/A</v>
      </c>
      <c r="F337" s="38" t="e">
        <f>VLOOKUP($A337,Coverage!$A$8:$F$5006,6,FALSE)</f>
        <v>#N/A</v>
      </c>
      <c r="G337" s="38" t="e">
        <f t="shared" si="15"/>
        <v>#N/A</v>
      </c>
      <c r="H337" s="38" t="e">
        <f t="shared" si="16"/>
        <v>#N/A</v>
      </c>
      <c r="I337" s="26">
        <f t="shared" si="17"/>
        <v>0</v>
      </c>
    </row>
    <row r="338" spans="5:9" x14ac:dyDescent="0.25">
      <c r="E338" s="38" t="e">
        <f>VLOOKUP($A338,Coverage!$A$8:$D$5006,4,FALSE)</f>
        <v>#N/A</v>
      </c>
      <c r="F338" s="38" t="e">
        <f>VLOOKUP($A338,Coverage!$A$8:$F$5006,6,FALSE)</f>
        <v>#N/A</v>
      </c>
      <c r="G338" s="38" t="e">
        <f t="shared" si="15"/>
        <v>#N/A</v>
      </c>
      <c r="H338" s="38" t="e">
        <f t="shared" si="16"/>
        <v>#N/A</v>
      </c>
      <c r="I338" s="26">
        <f t="shared" si="17"/>
        <v>0</v>
      </c>
    </row>
    <row r="339" spans="5:9" x14ac:dyDescent="0.25">
      <c r="E339" s="38" t="e">
        <f>VLOOKUP($A339,Coverage!$A$8:$D$5006,4,FALSE)</f>
        <v>#N/A</v>
      </c>
      <c r="F339" s="38" t="e">
        <f>VLOOKUP($A339,Coverage!$A$8:$F$5006,6,FALSE)</f>
        <v>#N/A</v>
      </c>
      <c r="G339" s="38" t="e">
        <f t="shared" si="15"/>
        <v>#N/A</v>
      </c>
      <c r="H339" s="38" t="e">
        <f t="shared" si="16"/>
        <v>#N/A</v>
      </c>
      <c r="I339" s="26">
        <f t="shared" si="17"/>
        <v>0</v>
      </c>
    </row>
    <row r="340" spans="5:9" x14ac:dyDescent="0.25">
      <c r="E340" s="38" t="e">
        <f>VLOOKUP($A340,Coverage!$A$8:$D$5006,4,FALSE)</f>
        <v>#N/A</v>
      </c>
      <c r="F340" s="38" t="e">
        <f>VLOOKUP($A340,Coverage!$A$8:$F$5006,6,FALSE)</f>
        <v>#N/A</v>
      </c>
      <c r="G340" s="38" t="e">
        <f t="shared" si="15"/>
        <v>#N/A</v>
      </c>
      <c r="H340" s="38" t="e">
        <f t="shared" si="16"/>
        <v>#N/A</v>
      </c>
      <c r="I340" s="26">
        <f t="shared" si="17"/>
        <v>0</v>
      </c>
    </row>
    <row r="341" spans="5:9" x14ac:dyDescent="0.25">
      <c r="E341" s="38" t="e">
        <f>VLOOKUP($A341,Coverage!$A$8:$D$5006,4,FALSE)</f>
        <v>#N/A</v>
      </c>
      <c r="F341" s="38" t="e">
        <f>VLOOKUP($A341,Coverage!$A$8:$F$5006,6,FALSE)</f>
        <v>#N/A</v>
      </c>
      <c r="G341" s="38" t="e">
        <f t="shared" si="15"/>
        <v>#N/A</v>
      </c>
      <c r="H341" s="38" t="e">
        <f t="shared" si="16"/>
        <v>#N/A</v>
      </c>
      <c r="I341" s="26">
        <f t="shared" si="17"/>
        <v>0</v>
      </c>
    </row>
    <row r="342" spans="5:9" x14ac:dyDescent="0.25">
      <c r="E342" s="38" t="e">
        <f>VLOOKUP($A342,Coverage!$A$8:$D$5006,4,FALSE)</f>
        <v>#N/A</v>
      </c>
      <c r="F342" s="38" t="e">
        <f>VLOOKUP($A342,Coverage!$A$8:$F$5006,6,FALSE)</f>
        <v>#N/A</v>
      </c>
      <c r="G342" s="38" t="e">
        <f t="shared" si="15"/>
        <v>#N/A</v>
      </c>
      <c r="H342" s="38" t="e">
        <f t="shared" si="16"/>
        <v>#N/A</v>
      </c>
      <c r="I342" s="26">
        <f t="shared" si="17"/>
        <v>0</v>
      </c>
    </row>
    <row r="343" spans="5:9" x14ac:dyDescent="0.25">
      <c r="E343" s="38" t="e">
        <f>VLOOKUP($A343,Coverage!$A$8:$D$5006,4,FALSE)</f>
        <v>#N/A</v>
      </c>
      <c r="F343" s="38" t="e">
        <f>VLOOKUP($A343,Coverage!$A$8:$F$5006,6,FALSE)</f>
        <v>#N/A</v>
      </c>
      <c r="G343" s="38" t="e">
        <f t="shared" si="15"/>
        <v>#N/A</v>
      </c>
      <c r="H343" s="38" t="e">
        <f t="shared" si="16"/>
        <v>#N/A</v>
      </c>
      <c r="I343" s="26">
        <f t="shared" si="17"/>
        <v>0</v>
      </c>
    </row>
    <row r="344" spans="5:9" x14ac:dyDescent="0.25">
      <c r="E344" s="38" t="e">
        <f>VLOOKUP($A344,Coverage!$A$8:$D$5006,4,FALSE)</f>
        <v>#N/A</v>
      </c>
      <c r="F344" s="38" t="e">
        <f>VLOOKUP($A344,Coverage!$A$8:$F$5006,6,FALSE)</f>
        <v>#N/A</v>
      </c>
      <c r="G344" s="38" t="e">
        <f t="shared" si="15"/>
        <v>#N/A</v>
      </c>
      <c r="H344" s="38" t="e">
        <f t="shared" si="16"/>
        <v>#N/A</v>
      </c>
      <c r="I344" s="26">
        <f t="shared" si="17"/>
        <v>0</v>
      </c>
    </row>
    <row r="345" spans="5:9" x14ac:dyDescent="0.25">
      <c r="E345" s="38" t="e">
        <f>VLOOKUP($A345,Coverage!$A$8:$D$5006,4,FALSE)</f>
        <v>#N/A</v>
      </c>
      <c r="F345" s="38" t="e">
        <f>VLOOKUP($A345,Coverage!$A$8:$F$5006,6,FALSE)</f>
        <v>#N/A</v>
      </c>
      <c r="G345" s="38" t="e">
        <f t="shared" si="15"/>
        <v>#N/A</v>
      </c>
      <c r="H345" s="38" t="e">
        <f t="shared" si="16"/>
        <v>#N/A</v>
      </c>
      <c r="I345" s="26">
        <f t="shared" si="17"/>
        <v>0</v>
      </c>
    </row>
    <row r="346" spans="5:9" x14ac:dyDescent="0.25">
      <c r="E346" s="38" t="e">
        <f>VLOOKUP($A346,Coverage!$A$8:$D$5006,4,FALSE)</f>
        <v>#N/A</v>
      </c>
      <c r="F346" s="38" t="e">
        <f>VLOOKUP($A346,Coverage!$A$8:$F$5006,6,FALSE)</f>
        <v>#N/A</v>
      </c>
      <c r="G346" s="38" t="e">
        <f t="shared" si="15"/>
        <v>#N/A</v>
      </c>
      <c r="H346" s="38" t="e">
        <f t="shared" si="16"/>
        <v>#N/A</v>
      </c>
      <c r="I346" s="26">
        <f t="shared" si="17"/>
        <v>0</v>
      </c>
    </row>
    <row r="347" spans="5:9" x14ac:dyDescent="0.25">
      <c r="E347" s="38" t="e">
        <f>VLOOKUP($A347,Coverage!$A$8:$D$5006,4,FALSE)</f>
        <v>#N/A</v>
      </c>
      <c r="F347" s="38" t="e">
        <f>VLOOKUP($A347,Coverage!$A$8:$F$5006,6,FALSE)</f>
        <v>#N/A</v>
      </c>
      <c r="G347" s="38" t="e">
        <f t="shared" si="15"/>
        <v>#N/A</v>
      </c>
      <c r="H347" s="38" t="e">
        <f t="shared" si="16"/>
        <v>#N/A</v>
      </c>
      <c r="I347" s="26">
        <f t="shared" si="17"/>
        <v>0</v>
      </c>
    </row>
    <row r="348" spans="5:9" x14ac:dyDescent="0.25">
      <c r="E348" s="38" t="e">
        <f>VLOOKUP($A348,Coverage!$A$8:$D$5006,4,FALSE)</f>
        <v>#N/A</v>
      </c>
      <c r="F348" s="38" t="e">
        <f>VLOOKUP($A348,Coverage!$A$8:$F$5006,6,FALSE)</f>
        <v>#N/A</v>
      </c>
      <c r="G348" s="38" t="e">
        <f t="shared" si="15"/>
        <v>#N/A</v>
      </c>
      <c r="H348" s="38" t="e">
        <f t="shared" si="16"/>
        <v>#N/A</v>
      </c>
      <c r="I348" s="26">
        <f t="shared" si="17"/>
        <v>0</v>
      </c>
    </row>
    <row r="349" spans="5:9" x14ac:dyDescent="0.25">
      <c r="E349" s="38" t="e">
        <f>VLOOKUP($A349,Coverage!$A$8:$D$5006,4,FALSE)</f>
        <v>#N/A</v>
      </c>
      <c r="F349" s="38" t="e">
        <f>VLOOKUP($A349,Coverage!$A$8:$F$5006,6,FALSE)</f>
        <v>#N/A</v>
      </c>
      <c r="G349" s="38" t="e">
        <f t="shared" si="15"/>
        <v>#N/A</v>
      </c>
      <c r="H349" s="38" t="e">
        <f t="shared" si="16"/>
        <v>#N/A</v>
      </c>
      <c r="I349" s="26">
        <f t="shared" si="17"/>
        <v>0</v>
      </c>
    </row>
    <row r="350" spans="5:9" x14ac:dyDescent="0.25">
      <c r="E350" s="38" t="e">
        <f>VLOOKUP($A350,Coverage!$A$8:$D$5006,4,FALSE)</f>
        <v>#N/A</v>
      </c>
      <c r="F350" s="38" t="e">
        <f>VLOOKUP($A350,Coverage!$A$8:$F$5006,6,FALSE)</f>
        <v>#N/A</v>
      </c>
      <c r="G350" s="38" t="e">
        <f t="shared" si="15"/>
        <v>#N/A</v>
      </c>
      <c r="H350" s="38" t="e">
        <f t="shared" si="16"/>
        <v>#N/A</v>
      </c>
      <c r="I350" s="26">
        <f t="shared" si="17"/>
        <v>0</v>
      </c>
    </row>
    <row r="351" spans="5:9" x14ac:dyDescent="0.25">
      <c r="E351" s="38" t="e">
        <f>VLOOKUP($A351,Coverage!$A$8:$D$5006,4,FALSE)</f>
        <v>#N/A</v>
      </c>
      <c r="F351" s="38" t="e">
        <f>VLOOKUP($A351,Coverage!$A$8:$F$5006,6,FALSE)</f>
        <v>#N/A</v>
      </c>
      <c r="G351" s="38" t="e">
        <f t="shared" si="15"/>
        <v>#N/A</v>
      </c>
      <c r="H351" s="38" t="e">
        <f t="shared" si="16"/>
        <v>#N/A</v>
      </c>
      <c r="I351" s="26">
        <f t="shared" si="17"/>
        <v>0</v>
      </c>
    </row>
    <row r="352" spans="5:9" x14ac:dyDescent="0.25">
      <c r="E352" s="38" t="e">
        <f>VLOOKUP($A352,Coverage!$A$8:$D$5006,4,FALSE)</f>
        <v>#N/A</v>
      </c>
      <c r="F352" s="38" t="e">
        <f>VLOOKUP($A352,Coverage!$A$8:$F$5006,6,FALSE)</f>
        <v>#N/A</v>
      </c>
      <c r="G352" s="38" t="e">
        <f t="shared" si="15"/>
        <v>#N/A</v>
      </c>
      <c r="H352" s="38" t="e">
        <f t="shared" si="16"/>
        <v>#N/A</v>
      </c>
      <c r="I352" s="26">
        <f t="shared" si="17"/>
        <v>0</v>
      </c>
    </row>
    <row r="353" spans="5:9" x14ac:dyDescent="0.25">
      <c r="E353" s="38" t="e">
        <f>VLOOKUP($A353,Coverage!$A$8:$D$5006,4,FALSE)</f>
        <v>#N/A</v>
      </c>
      <c r="F353" s="38" t="e">
        <f>VLOOKUP($A353,Coverage!$A$8:$F$5006,6,FALSE)</f>
        <v>#N/A</v>
      </c>
      <c r="G353" s="38" t="e">
        <f t="shared" si="15"/>
        <v>#N/A</v>
      </c>
      <c r="H353" s="38" t="e">
        <f t="shared" si="16"/>
        <v>#N/A</v>
      </c>
      <c r="I353" s="26">
        <f t="shared" si="17"/>
        <v>0</v>
      </c>
    </row>
    <row r="354" spans="5:9" x14ac:dyDescent="0.25">
      <c r="E354" s="38" t="e">
        <f>VLOOKUP($A354,Coverage!$A$8:$D$5006,4,FALSE)</f>
        <v>#N/A</v>
      </c>
      <c r="F354" s="38" t="e">
        <f>VLOOKUP($A354,Coverage!$A$8:$F$5006,6,FALSE)</f>
        <v>#N/A</v>
      </c>
      <c r="G354" s="38" t="e">
        <f t="shared" si="15"/>
        <v>#N/A</v>
      </c>
      <c r="H354" s="38" t="e">
        <f t="shared" si="16"/>
        <v>#N/A</v>
      </c>
      <c r="I354" s="26">
        <f t="shared" si="17"/>
        <v>0</v>
      </c>
    </row>
    <row r="355" spans="5:9" x14ac:dyDescent="0.25">
      <c r="E355" s="38" t="e">
        <f>VLOOKUP($A355,Coverage!$A$8:$D$5006,4,FALSE)</f>
        <v>#N/A</v>
      </c>
      <c r="F355" s="38" t="e">
        <f>VLOOKUP($A355,Coverage!$A$8:$F$5006,6,FALSE)</f>
        <v>#N/A</v>
      </c>
      <c r="G355" s="38" t="e">
        <f t="shared" si="15"/>
        <v>#N/A</v>
      </c>
      <c r="H355" s="38" t="e">
        <f t="shared" si="16"/>
        <v>#N/A</v>
      </c>
      <c r="I355" s="26">
        <f t="shared" si="17"/>
        <v>0</v>
      </c>
    </row>
    <row r="356" spans="5:9" x14ac:dyDescent="0.25">
      <c r="E356" s="38" t="e">
        <f>VLOOKUP($A356,Coverage!$A$8:$D$5006,4,FALSE)</f>
        <v>#N/A</v>
      </c>
      <c r="F356" s="38" t="e">
        <f>VLOOKUP($A356,Coverage!$A$8:$F$5006,6,FALSE)</f>
        <v>#N/A</v>
      </c>
      <c r="G356" s="38" t="e">
        <f t="shared" si="15"/>
        <v>#N/A</v>
      </c>
      <c r="H356" s="38" t="e">
        <f t="shared" si="16"/>
        <v>#N/A</v>
      </c>
      <c r="I356" s="26">
        <f t="shared" si="17"/>
        <v>0</v>
      </c>
    </row>
    <row r="357" spans="5:9" x14ac:dyDescent="0.25">
      <c r="E357" s="38" t="e">
        <f>VLOOKUP($A357,Coverage!$A$8:$D$5006,4,FALSE)</f>
        <v>#N/A</v>
      </c>
      <c r="F357" s="38" t="e">
        <f>VLOOKUP($A357,Coverage!$A$8:$F$5006,6,FALSE)</f>
        <v>#N/A</v>
      </c>
      <c r="G357" s="38" t="e">
        <f t="shared" si="15"/>
        <v>#N/A</v>
      </c>
      <c r="H357" s="38" t="e">
        <f t="shared" si="16"/>
        <v>#N/A</v>
      </c>
      <c r="I357" s="26">
        <f t="shared" si="17"/>
        <v>0</v>
      </c>
    </row>
    <row r="358" spans="5:9" x14ac:dyDescent="0.25">
      <c r="E358" s="38" t="e">
        <f>VLOOKUP($A358,Coverage!$A$8:$D$5006,4,FALSE)</f>
        <v>#N/A</v>
      </c>
      <c r="F358" s="38" t="e">
        <f>VLOOKUP($A358,Coverage!$A$8:$F$5006,6,FALSE)</f>
        <v>#N/A</v>
      </c>
      <c r="G358" s="38" t="e">
        <f t="shared" si="15"/>
        <v>#N/A</v>
      </c>
      <c r="H358" s="38" t="e">
        <f t="shared" si="16"/>
        <v>#N/A</v>
      </c>
      <c r="I358" s="26">
        <f t="shared" si="17"/>
        <v>0</v>
      </c>
    </row>
    <row r="359" spans="5:9" x14ac:dyDescent="0.25">
      <c r="E359" s="38" t="e">
        <f>VLOOKUP($A359,Coverage!$A$8:$D$5006,4,FALSE)</f>
        <v>#N/A</v>
      </c>
      <c r="F359" s="38" t="e">
        <f>VLOOKUP($A359,Coverage!$A$8:$F$5006,6,FALSE)</f>
        <v>#N/A</v>
      </c>
      <c r="G359" s="38" t="e">
        <f t="shared" si="15"/>
        <v>#N/A</v>
      </c>
      <c r="H359" s="38" t="e">
        <f t="shared" si="16"/>
        <v>#N/A</v>
      </c>
      <c r="I359" s="26">
        <f t="shared" si="17"/>
        <v>0</v>
      </c>
    </row>
    <row r="360" spans="5:9" x14ac:dyDescent="0.25">
      <c r="E360" s="38" t="e">
        <f>VLOOKUP($A360,Coverage!$A$8:$D$5006,4,FALSE)</f>
        <v>#N/A</v>
      </c>
      <c r="F360" s="38" t="e">
        <f>VLOOKUP($A360,Coverage!$A$8:$F$5006,6,FALSE)</f>
        <v>#N/A</v>
      </c>
      <c r="G360" s="38" t="e">
        <f t="shared" si="15"/>
        <v>#N/A</v>
      </c>
      <c r="H360" s="38" t="e">
        <f t="shared" si="16"/>
        <v>#N/A</v>
      </c>
      <c r="I360" s="26">
        <f t="shared" si="17"/>
        <v>0</v>
      </c>
    </row>
    <row r="361" spans="5:9" x14ac:dyDescent="0.25">
      <c r="E361" s="38" t="e">
        <f>VLOOKUP($A361,Coverage!$A$8:$D$5006,4,FALSE)</f>
        <v>#N/A</v>
      </c>
      <c r="F361" s="38" t="e">
        <f>VLOOKUP($A361,Coverage!$A$8:$F$5006,6,FALSE)</f>
        <v>#N/A</v>
      </c>
      <c r="G361" s="38" t="e">
        <f t="shared" si="15"/>
        <v>#N/A</v>
      </c>
      <c r="H361" s="38" t="e">
        <f t="shared" si="16"/>
        <v>#N/A</v>
      </c>
      <c r="I361" s="26">
        <f t="shared" si="17"/>
        <v>0</v>
      </c>
    </row>
    <row r="362" spans="5:9" x14ac:dyDescent="0.25">
      <c r="E362" s="38" t="e">
        <f>VLOOKUP($A362,Coverage!$A$8:$D$5006,4,FALSE)</f>
        <v>#N/A</v>
      </c>
      <c r="F362" s="38" t="e">
        <f>VLOOKUP($A362,Coverage!$A$8:$F$5006,6,FALSE)</f>
        <v>#N/A</v>
      </c>
      <c r="G362" s="38" t="e">
        <f t="shared" si="15"/>
        <v>#N/A</v>
      </c>
      <c r="H362" s="38" t="e">
        <f t="shared" si="16"/>
        <v>#N/A</v>
      </c>
      <c r="I362" s="26">
        <f t="shared" si="17"/>
        <v>0</v>
      </c>
    </row>
    <row r="363" spans="5:9" x14ac:dyDescent="0.25">
      <c r="E363" s="38" t="e">
        <f>VLOOKUP($A363,Coverage!$A$8:$D$5006,4,FALSE)</f>
        <v>#N/A</v>
      </c>
      <c r="F363" s="38" t="e">
        <f>VLOOKUP($A363,Coverage!$A$8:$F$5006,6,FALSE)</f>
        <v>#N/A</v>
      </c>
      <c r="G363" s="38" t="e">
        <f t="shared" si="15"/>
        <v>#N/A</v>
      </c>
      <c r="H363" s="38" t="e">
        <f t="shared" si="16"/>
        <v>#N/A</v>
      </c>
      <c r="I363" s="26">
        <f t="shared" si="17"/>
        <v>0</v>
      </c>
    </row>
    <row r="364" spans="5:9" x14ac:dyDescent="0.25">
      <c r="E364" s="38" t="e">
        <f>VLOOKUP($A364,Coverage!$A$8:$D$5006,4,FALSE)</f>
        <v>#N/A</v>
      </c>
      <c r="F364" s="38" t="e">
        <f>VLOOKUP($A364,Coverage!$A$8:$F$5006,6,FALSE)</f>
        <v>#N/A</v>
      </c>
      <c r="G364" s="38" t="e">
        <f t="shared" si="15"/>
        <v>#N/A</v>
      </c>
      <c r="H364" s="38" t="e">
        <f t="shared" si="16"/>
        <v>#N/A</v>
      </c>
      <c r="I364" s="26">
        <f t="shared" si="17"/>
        <v>0</v>
      </c>
    </row>
    <row r="365" spans="5:9" x14ac:dyDescent="0.25">
      <c r="E365" s="38" t="e">
        <f>VLOOKUP($A365,Coverage!$A$8:$D$5006,4,FALSE)</f>
        <v>#N/A</v>
      </c>
      <c r="F365" s="38" t="e">
        <f>VLOOKUP($A365,Coverage!$A$8:$F$5006,6,FALSE)</f>
        <v>#N/A</v>
      </c>
      <c r="G365" s="38" t="e">
        <f t="shared" si="15"/>
        <v>#N/A</v>
      </c>
      <c r="H365" s="38" t="e">
        <f t="shared" si="16"/>
        <v>#N/A</v>
      </c>
      <c r="I365" s="26">
        <f t="shared" si="17"/>
        <v>0</v>
      </c>
    </row>
    <row r="366" spans="5:9" x14ac:dyDescent="0.25">
      <c r="E366" s="38" t="e">
        <f>VLOOKUP($A366,Coverage!$A$8:$D$5006,4,FALSE)</f>
        <v>#N/A</v>
      </c>
      <c r="F366" s="38" t="e">
        <f>VLOOKUP($A366,Coverage!$A$8:$F$5006,6,FALSE)</f>
        <v>#N/A</v>
      </c>
      <c r="G366" s="38" t="e">
        <f t="shared" si="15"/>
        <v>#N/A</v>
      </c>
      <c r="H366" s="38" t="e">
        <f t="shared" si="16"/>
        <v>#N/A</v>
      </c>
      <c r="I366" s="26">
        <f t="shared" si="17"/>
        <v>0</v>
      </c>
    </row>
    <row r="367" spans="5:9" x14ac:dyDescent="0.25">
      <c r="E367" s="38" t="e">
        <f>VLOOKUP($A367,Coverage!$A$8:$D$5006,4,FALSE)</f>
        <v>#N/A</v>
      </c>
      <c r="F367" s="38" t="e">
        <f>VLOOKUP($A367,Coverage!$A$8:$F$5006,6,FALSE)</f>
        <v>#N/A</v>
      </c>
      <c r="G367" s="38" t="e">
        <f t="shared" si="15"/>
        <v>#N/A</v>
      </c>
      <c r="H367" s="38" t="e">
        <f t="shared" si="16"/>
        <v>#N/A</v>
      </c>
      <c r="I367" s="26">
        <f t="shared" si="17"/>
        <v>0</v>
      </c>
    </row>
    <row r="368" spans="5:9" x14ac:dyDescent="0.25">
      <c r="E368" s="38" t="e">
        <f>VLOOKUP($A368,Coverage!$A$8:$D$5006,4,FALSE)</f>
        <v>#N/A</v>
      </c>
      <c r="F368" s="38" t="e">
        <f>VLOOKUP($A368,Coverage!$A$8:$F$5006,6,FALSE)</f>
        <v>#N/A</v>
      </c>
      <c r="G368" s="38" t="e">
        <f t="shared" si="15"/>
        <v>#N/A</v>
      </c>
      <c r="H368" s="38" t="e">
        <f t="shared" si="16"/>
        <v>#N/A</v>
      </c>
      <c r="I368" s="26">
        <f t="shared" si="17"/>
        <v>0</v>
      </c>
    </row>
    <row r="369" spans="5:9" x14ac:dyDescent="0.25">
      <c r="E369" s="38" t="e">
        <f>VLOOKUP($A369,Coverage!$A$8:$D$5006,4,FALSE)</f>
        <v>#N/A</v>
      </c>
      <c r="F369" s="38" t="e">
        <f>VLOOKUP($A369,Coverage!$A$8:$F$5006,6,FALSE)</f>
        <v>#N/A</v>
      </c>
      <c r="G369" s="38" t="e">
        <f t="shared" si="15"/>
        <v>#N/A</v>
      </c>
      <c r="H369" s="38" t="e">
        <f t="shared" si="16"/>
        <v>#N/A</v>
      </c>
      <c r="I369" s="26">
        <f t="shared" si="17"/>
        <v>0</v>
      </c>
    </row>
    <row r="370" spans="5:9" x14ac:dyDescent="0.25">
      <c r="E370" s="38" t="e">
        <f>VLOOKUP($A370,Coverage!$A$8:$D$5006,4,FALSE)</f>
        <v>#N/A</v>
      </c>
      <c r="F370" s="38" t="e">
        <f>VLOOKUP($A370,Coverage!$A$8:$F$5006,6,FALSE)</f>
        <v>#N/A</v>
      </c>
      <c r="G370" s="38" t="e">
        <f t="shared" si="15"/>
        <v>#N/A</v>
      </c>
      <c r="H370" s="38" t="e">
        <f t="shared" si="16"/>
        <v>#N/A</v>
      </c>
      <c r="I370" s="26">
        <f t="shared" si="17"/>
        <v>0</v>
      </c>
    </row>
    <row r="371" spans="5:9" x14ac:dyDescent="0.25">
      <c r="E371" s="38" t="e">
        <f>VLOOKUP($A371,Coverage!$A$8:$D$5006,4,FALSE)</f>
        <v>#N/A</v>
      </c>
      <c r="F371" s="38" t="e">
        <f>VLOOKUP($A371,Coverage!$A$8:$F$5006,6,FALSE)</f>
        <v>#N/A</v>
      </c>
      <c r="G371" s="38" t="e">
        <f t="shared" si="15"/>
        <v>#N/A</v>
      </c>
      <c r="H371" s="38" t="e">
        <f t="shared" si="16"/>
        <v>#N/A</v>
      </c>
      <c r="I371" s="26">
        <f t="shared" si="17"/>
        <v>0</v>
      </c>
    </row>
    <row r="372" spans="5:9" x14ac:dyDescent="0.25">
      <c r="E372" s="38" t="e">
        <f>VLOOKUP($A372,Coverage!$A$8:$D$5006,4,FALSE)</f>
        <v>#N/A</v>
      </c>
      <c r="F372" s="38" t="e">
        <f>VLOOKUP($A372,Coverage!$A$8:$F$5006,6,FALSE)</f>
        <v>#N/A</v>
      </c>
      <c r="G372" s="38" t="e">
        <f t="shared" si="15"/>
        <v>#N/A</v>
      </c>
      <c r="H372" s="38" t="e">
        <f t="shared" si="16"/>
        <v>#N/A</v>
      </c>
      <c r="I372" s="26">
        <f t="shared" si="17"/>
        <v>0</v>
      </c>
    </row>
    <row r="373" spans="5:9" x14ac:dyDescent="0.25">
      <c r="E373" s="38" t="e">
        <f>VLOOKUP($A373,Coverage!$A$8:$D$5006,4,FALSE)</f>
        <v>#N/A</v>
      </c>
      <c r="F373" s="38" t="e">
        <f>VLOOKUP($A373,Coverage!$A$8:$F$5006,6,FALSE)</f>
        <v>#N/A</v>
      </c>
      <c r="G373" s="38" t="e">
        <f t="shared" si="15"/>
        <v>#N/A</v>
      </c>
      <c r="H373" s="38" t="e">
        <f t="shared" si="16"/>
        <v>#N/A</v>
      </c>
      <c r="I373" s="26">
        <f t="shared" si="17"/>
        <v>0</v>
      </c>
    </row>
    <row r="374" spans="5:9" x14ac:dyDescent="0.25">
      <c r="E374" s="38" t="e">
        <f>VLOOKUP($A374,Coverage!$A$8:$D$5006,4,FALSE)</f>
        <v>#N/A</v>
      </c>
      <c r="F374" s="38" t="e">
        <f>VLOOKUP($A374,Coverage!$A$8:$F$5006,6,FALSE)</f>
        <v>#N/A</v>
      </c>
      <c r="G374" s="38" t="e">
        <f t="shared" si="15"/>
        <v>#N/A</v>
      </c>
      <c r="H374" s="38" t="e">
        <f t="shared" si="16"/>
        <v>#N/A</v>
      </c>
      <c r="I374" s="26">
        <f t="shared" si="17"/>
        <v>0</v>
      </c>
    </row>
    <row r="375" spans="5:9" x14ac:dyDescent="0.25">
      <c r="E375" s="38" t="e">
        <f>VLOOKUP($A375,Coverage!$A$8:$D$5006,4,FALSE)</f>
        <v>#N/A</v>
      </c>
      <c r="F375" s="38" t="e">
        <f>VLOOKUP($A375,Coverage!$A$8:$F$5006,6,FALSE)</f>
        <v>#N/A</v>
      </c>
      <c r="G375" s="38" t="e">
        <f t="shared" si="15"/>
        <v>#N/A</v>
      </c>
      <c r="H375" s="38" t="e">
        <f t="shared" si="16"/>
        <v>#N/A</v>
      </c>
      <c r="I375" s="26">
        <f t="shared" si="17"/>
        <v>0</v>
      </c>
    </row>
    <row r="376" spans="5:9" x14ac:dyDescent="0.25">
      <c r="E376" s="38" t="e">
        <f>VLOOKUP($A376,Coverage!$A$8:$D$5006,4,FALSE)</f>
        <v>#N/A</v>
      </c>
      <c r="F376" s="38" t="e">
        <f>VLOOKUP($A376,Coverage!$A$8:$F$5006,6,FALSE)</f>
        <v>#N/A</v>
      </c>
      <c r="G376" s="38" t="e">
        <f t="shared" si="15"/>
        <v>#N/A</v>
      </c>
      <c r="H376" s="38" t="e">
        <f t="shared" si="16"/>
        <v>#N/A</v>
      </c>
      <c r="I376" s="26">
        <f t="shared" si="17"/>
        <v>0</v>
      </c>
    </row>
    <row r="377" spans="5:9" x14ac:dyDescent="0.25">
      <c r="E377" s="38" t="e">
        <f>VLOOKUP($A377,Coverage!$A$8:$D$5006,4,FALSE)</f>
        <v>#N/A</v>
      </c>
      <c r="F377" s="38" t="e">
        <f>VLOOKUP($A377,Coverage!$A$8:$F$5006,6,FALSE)</f>
        <v>#N/A</v>
      </c>
      <c r="G377" s="38" t="e">
        <f t="shared" si="15"/>
        <v>#N/A</v>
      </c>
      <c r="H377" s="38" t="e">
        <f t="shared" si="16"/>
        <v>#N/A</v>
      </c>
      <c r="I377" s="26">
        <f t="shared" si="17"/>
        <v>0</v>
      </c>
    </row>
    <row r="378" spans="5:9" x14ac:dyDescent="0.25">
      <c r="E378" s="38" t="e">
        <f>VLOOKUP($A378,Coverage!$A$8:$D$5006,4,FALSE)</f>
        <v>#N/A</v>
      </c>
      <c r="F378" s="38" t="e">
        <f>VLOOKUP($A378,Coverage!$A$8:$F$5006,6,FALSE)</f>
        <v>#N/A</v>
      </c>
      <c r="G378" s="38" t="e">
        <f t="shared" si="15"/>
        <v>#N/A</v>
      </c>
      <c r="H378" s="38" t="e">
        <f t="shared" si="16"/>
        <v>#N/A</v>
      </c>
      <c r="I378" s="26">
        <f t="shared" si="17"/>
        <v>0</v>
      </c>
    </row>
    <row r="379" spans="5:9" x14ac:dyDescent="0.25">
      <c r="E379" s="38" t="e">
        <f>VLOOKUP($A379,Coverage!$A$8:$D$5006,4,FALSE)</f>
        <v>#N/A</v>
      </c>
      <c r="F379" s="38" t="e">
        <f>VLOOKUP($A379,Coverage!$A$8:$F$5006,6,FALSE)</f>
        <v>#N/A</v>
      </c>
      <c r="G379" s="38" t="e">
        <f t="shared" si="15"/>
        <v>#N/A</v>
      </c>
      <c r="H379" s="38" t="e">
        <f t="shared" si="16"/>
        <v>#N/A</v>
      </c>
      <c r="I379" s="26">
        <f t="shared" si="17"/>
        <v>0</v>
      </c>
    </row>
    <row r="380" spans="5:9" x14ac:dyDescent="0.25">
      <c r="E380" s="38" t="e">
        <f>VLOOKUP($A380,Coverage!$A$8:$D$5006,4,FALSE)</f>
        <v>#N/A</v>
      </c>
      <c r="F380" s="38" t="e">
        <f>VLOOKUP($A380,Coverage!$A$8:$F$5006,6,FALSE)</f>
        <v>#N/A</v>
      </c>
      <c r="G380" s="38" t="e">
        <f t="shared" si="15"/>
        <v>#N/A</v>
      </c>
      <c r="H380" s="38" t="e">
        <f t="shared" si="16"/>
        <v>#N/A</v>
      </c>
      <c r="I380" s="26">
        <f t="shared" si="17"/>
        <v>0</v>
      </c>
    </row>
    <row r="381" spans="5:9" x14ac:dyDescent="0.25">
      <c r="E381" s="38" t="e">
        <f>VLOOKUP($A381,Coverage!$A$8:$D$5006,4,FALSE)</f>
        <v>#N/A</v>
      </c>
      <c r="F381" s="38" t="e">
        <f>VLOOKUP($A381,Coverage!$A$8:$F$5006,6,FALSE)</f>
        <v>#N/A</v>
      </c>
      <c r="G381" s="38" t="e">
        <f t="shared" si="15"/>
        <v>#N/A</v>
      </c>
      <c r="H381" s="38" t="e">
        <f t="shared" si="16"/>
        <v>#N/A</v>
      </c>
      <c r="I381" s="26">
        <f t="shared" si="17"/>
        <v>0</v>
      </c>
    </row>
    <row r="382" spans="5:9" x14ac:dyDescent="0.25">
      <c r="E382" s="38" t="e">
        <f>VLOOKUP($A382,Coverage!$A$8:$D$5006,4,FALSE)</f>
        <v>#N/A</v>
      </c>
      <c r="F382" s="38" t="e">
        <f>VLOOKUP($A382,Coverage!$A$8:$F$5006,6,FALSE)</f>
        <v>#N/A</v>
      </c>
      <c r="G382" s="38" t="e">
        <f t="shared" si="15"/>
        <v>#N/A</v>
      </c>
      <c r="H382" s="38" t="e">
        <f t="shared" si="16"/>
        <v>#N/A</v>
      </c>
      <c r="I382" s="26">
        <f t="shared" si="17"/>
        <v>0</v>
      </c>
    </row>
    <row r="383" spans="5:9" x14ac:dyDescent="0.25">
      <c r="E383" s="38" t="e">
        <f>VLOOKUP($A383,Coverage!$A$8:$D$5006,4,FALSE)</f>
        <v>#N/A</v>
      </c>
      <c r="F383" s="38" t="e">
        <f>VLOOKUP($A383,Coverage!$A$8:$F$5006,6,FALSE)</f>
        <v>#N/A</v>
      </c>
      <c r="G383" s="38" t="e">
        <f t="shared" si="15"/>
        <v>#N/A</v>
      </c>
      <c r="H383" s="38" t="e">
        <f t="shared" si="16"/>
        <v>#N/A</v>
      </c>
      <c r="I383" s="26">
        <f t="shared" si="17"/>
        <v>0</v>
      </c>
    </row>
    <row r="384" spans="5:9" x14ac:dyDescent="0.25">
      <c r="E384" s="38" t="e">
        <f>VLOOKUP($A384,Coverage!$A$8:$D$5006,4,FALSE)</f>
        <v>#N/A</v>
      </c>
      <c r="F384" s="38" t="e">
        <f>VLOOKUP($A384,Coverage!$A$8:$F$5006,6,FALSE)</f>
        <v>#N/A</v>
      </c>
      <c r="G384" s="38" t="e">
        <f t="shared" si="15"/>
        <v>#N/A</v>
      </c>
      <c r="H384" s="38" t="e">
        <f t="shared" si="16"/>
        <v>#N/A</v>
      </c>
      <c r="I384" s="26">
        <f t="shared" si="17"/>
        <v>0</v>
      </c>
    </row>
    <row r="385" spans="5:9" x14ac:dyDescent="0.25">
      <c r="E385" s="38" t="e">
        <f>VLOOKUP($A385,Coverage!$A$8:$D$5006,4,FALSE)</f>
        <v>#N/A</v>
      </c>
      <c r="F385" s="38" t="e">
        <f>VLOOKUP($A385,Coverage!$A$8:$F$5006,6,FALSE)</f>
        <v>#N/A</v>
      </c>
      <c r="G385" s="38" t="e">
        <f t="shared" si="15"/>
        <v>#N/A</v>
      </c>
      <c r="H385" s="38" t="e">
        <f t="shared" si="16"/>
        <v>#N/A</v>
      </c>
      <c r="I385" s="26">
        <f t="shared" si="17"/>
        <v>0</v>
      </c>
    </row>
    <row r="386" spans="5:9" x14ac:dyDescent="0.25">
      <c r="E386" s="38" t="e">
        <f>VLOOKUP($A386,Coverage!$A$8:$D$5006,4,FALSE)</f>
        <v>#N/A</v>
      </c>
      <c r="F386" s="38" t="e">
        <f>VLOOKUP($A386,Coverage!$A$8:$F$5006,6,FALSE)</f>
        <v>#N/A</v>
      </c>
      <c r="G386" s="38" t="e">
        <f t="shared" si="15"/>
        <v>#N/A</v>
      </c>
      <c r="H386" s="38" t="e">
        <f t="shared" si="16"/>
        <v>#N/A</v>
      </c>
      <c r="I386" s="26">
        <f t="shared" si="17"/>
        <v>0</v>
      </c>
    </row>
    <row r="387" spans="5:9" x14ac:dyDescent="0.25">
      <c r="E387" s="38" t="e">
        <f>VLOOKUP($A387,Coverage!$A$8:$D$5006,4,FALSE)</f>
        <v>#N/A</v>
      </c>
      <c r="F387" s="38" t="e">
        <f>VLOOKUP($A387,Coverage!$A$8:$F$5006,6,FALSE)</f>
        <v>#N/A</v>
      </c>
      <c r="G387" s="38" t="e">
        <f t="shared" si="15"/>
        <v>#N/A</v>
      </c>
      <c r="H387" s="38" t="e">
        <f t="shared" si="16"/>
        <v>#N/A</v>
      </c>
      <c r="I387" s="26">
        <f t="shared" si="17"/>
        <v>0</v>
      </c>
    </row>
    <row r="388" spans="5:9" x14ac:dyDescent="0.25">
      <c r="E388" s="38" t="e">
        <f>VLOOKUP($A388,Coverage!$A$8:$D$5006,4,FALSE)</f>
        <v>#N/A</v>
      </c>
      <c r="F388" s="38" t="e">
        <f>VLOOKUP($A388,Coverage!$A$8:$F$5006,6,FALSE)</f>
        <v>#N/A</v>
      </c>
      <c r="G388" s="38" t="e">
        <f t="shared" si="15"/>
        <v>#N/A</v>
      </c>
      <c r="H388" s="38" t="e">
        <f t="shared" si="16"/>
        <v>#N/A</v>
      </c>
      <c r="I388" s="26">
        <f t="shared" si="17"/>
        <v>0</v>
      </c>
    </row>
    <row r="389" spans="5:9" x14ac:dyDescent="0.25">
      <c r="E389" s="38" t="e">
        <f>VLOOKUP($A389,Coverage!$A$8:$D$5006,4,FALSE)</f>
        <v>#N/A</v>
      </c>
      <c r="F389" s="38" t="e">
        <f>VLOOKUP($A389,Coverage!$A$8:$F$5006,6,FALSE)</f>
        <v>#N/A</v>
      </c>
      <c r="G389" s="38" t="e">
        <f t="shared" si="15"/>
        <v>#N/A</v>
      </c>
      <c r="H389" s="38" t="e">
        <f t="shared" si="16"/>
        <v>#N/A</v>
      </c>
      <c r="I389" s="26">
        <f t="shared" si="17"/>
        <v>0</v>
      </c>
    </row>
    <row r="390" spans="5:9" x14ac:dyDescent="0.25">
      <c r="E390" s="38" t="e">
        <f>VLOOKUP($A390,Coverage!$A$8:$D$5006,4,FALSE)</f>
        <v>#N/A</v>
      </c>
      <c r="F390" s="38" t="e">
        <f>VLOOKUP($A390,Coverage!$A$8:$F$5006,6,FALSE)</f>
        <v>#N/A</v>
      </c>
      <c r="G390" s="38" t="e">
        <f t="shared" si="15"/>
        <v>#N/A</v>
      </c>
      <c r="H390" s="38" t="e">
        <f t="shared" si="16"/>
        <v>#N/A</v>
      </c>
      <c r="I390" s="26">
        <f t="shared" si="17"/>
        <v>0</v>
      </c>
    </row>
    <row r="391" spans="5:9" x14ac:dyDescent="0.25">
      <c r="E391" s="38" t="e">
        <f>VLOOKUP($A391,Coverage!$A$8:$D$5006,4,FALSE)</f>
        <v>#N/A</v>
      </c>
      <c r="F391" s="38" t="e">
        <f>VLOOKUP($A391,Coverage!$A$8:$F$5006,6,FALSE)</f>
        <v>#N/A</v>
      </c>
      <c r="G391" s="38" t="e">
        <f t="shared" si="15"/>
        <v>#N/A</v>
      </c>
      <c r="H391" s="38" t="e">
        <f t="shared" si="16"/>
        <v>#N/A</v>
      </c>
      <c r="I391" s="26">
        <f t="shared" si="17"/>
        <v>0</v>
      </c>
    </row>
    <row r="392" spans="5:9" x14ac:dyDescent="0.25">
      <c r="E392" s="38" t="e">
        <f>VLOOKUP($A392,Coverage!$A$8:$D$5006,4,FALSE)</f>
        <v>#N/A</v>
      </c>
      <c r="F392" s="38" t="e">
        <f>VLOOKUP($A392,Coverage!$A$8:$F$5006,6,FALSE)</f>
        <v>#N/A</v>
      </c>
      <c r="G392" s="38" t="e">
        <f t="shared" ref="G392:G455" si="18">IF(OR(E392=999.9,E392=0),999.9,IF(B392&lt;0,0,D392/(F392/E392)))</f>
        <v>#N/A</v>
      </c>
      <c r="H392" s="38" t="e">
        <f t="shared" ref="H392:H455" si="19">IF(A392&lt;&gt;A391,G392,H391+G392)</f>
        <v>#N/A</v>
      </c>
      <c r="I392" s="26">
        <f t="shared" ref="I392:I455" si="20">IF(ISERROR(H392),0,IF(H392&gt;B392,1,0))</f>
        <v>0</v>
      </c>
    </row>
    <row r="393" spans="5:9" x14ac:dyDescent="0.25">
      <c r="E393" s="38" t="e">
        <f>VLOOKUP($A393,Coverage!$A$8:$D$5006,4,FALSE)</f>
        <v>#N/A</v>
      </c>
      <c r="F393" s="38" t="e">
        <f>VLOOKUP($A393,Coverage!$A$8:$F$5006,6,FALSE)</f>
        <v>#N/A</v>
      </c>
      <c r="G393" s="38" t="e">
        <f t="shared" si="18"/>
        <v>#N/A</v>
      </c>
      <c r="H393" s="38" t="e">
        <f t="shared" si="19"/>
        <v>#N/A</v>
      </c>
      <c r="I393" s="26">
        <f t="shared" si="20"/>
        <v>0</v>
      </c>
    </row>
    <row r="394" spans="5:9" x14ac:dyDescent="0.25">
      <c r="E394" s="38" t="e">
        <f>VLOOKUP($A394,Coverage!$A$8:$D$5006,4,FALSE)</f>
        <v>#N/A</v>
      </c>
      <c r="F394" s="38" t="e">
        <f>VLOOKUP($A394,Coverage!$A$8:$F$5006,6,FALSE)</f>
        <v>#N/A</v>
      </c>
      <c r="G394" s="38" t="e">
        <f t="shared" si="18"/>
        <v>#N/A</v>
      </c>
      <c r="H394" s="38" t="e">
        <f t="shared" si="19"/>
        <v>#N/A</v>
      </c>
      <c r="I394" s="26">
        <f t="shared" si="20"/>
        <v>0</v>
      </c>
    </row>
    <row r="395" spans="5:9" x14ac:dyDescent="0.25">
      <c r="E395" s="38" t="e">
        <f>VLOOKUP($A395,Coverage!$A$8:$D$5006,4,FALSE)</f>
        <v>#N/A</v>
      </c>
      <c r="F395" s="38" t="e">
        <f>VLOOKUP($A395,Coverage!$A$8:$F$5006,6,FALSE)</f>
        <v>#N/A</v>
      </c>
      <c r="G395" s="38" t="e">
        <f t="shared" si="18"/>
        <v>#N/A</v>
      </c>
      <c r="H395" s="38" t="e">
        <f t="shared" si="19"/>
        <v>#N/A</v>
      </c>
      <c r="I395" s="26">
        <f t="shared" si="20"/>
        <v>0</v>
      </c>
    </row>
    <row r="396" spans="5:9" x14ac:dyDescent="0.25">
      <c r="E396" s="38" t="e">
        <f>VLOOKUP($A396,Coverage!$A$8:$D$5006,4,FALSE)</f>
        <v>#N/A</v>
      </c>
      <c r="F396" s="38" t="e">
        <f>VLOOKUP($A396,Coverage!$A$8:$F$5006,6,FALSE)</f>
        <v>#N/A</v>
      </c>
      <c r="G396" s="38" t="e">
        <f t="shared" si="18"/>
        <v>#N/A</v>
      </c>
      <c r="H396" s="38" t="e">
        <f t="shared" si="19"/>
        <v>#N/A</v>
      </c>
      <c r="I396" s="26">
        <f t="shared" si="20"/>
        <v>0</v>
      </c>
    </row>
    <row r="397" spans="5:9" x14ac:dyDescent="0.25">
      <c r="E397" s="38" t="e">
        <f>VLOOKUP($A397,Coverage!$A$8:$D$5006,4,FALSE)</f>
        <v>#N/A</v>
      </c>
      <c r="F397" s="38" t="e">
        <f>VLOOKUP($A397,Coverage!$A$8:$F$5006,6,FALSE)</f>
        <v>#N/A</v>
      </c>
      <c r="G397" s="38" t="e">
        <f t="shared" si="18"/>
        <v>#N/A</v>
      </c>
      <c r="H397" s="38" t="e">
        <f t="shared" si="19"/>
        <v>#N/A</v>
      </c>
      <c r="I397" s="26">
        <f t="shared" si="20"/>
        <v>0</v>
      </c>
    </row>
    <row r="398" spans="5:9" x14ac:dyDescent="0.25">
      <c r="E398" s="38" t="e">
        <f>VLOOKUP($A398,Coverage!$A$8:$D$5006,4,FALSE)</f>
        <v>#N/A</v>
      </c>
      <c r="F398" s="38" t="e">
        <f>VLOOKUP($A398,Coverage!$A$8:$F$5006,6,FALSE)</f>
        <v>#N/A</v>
      </c>
      <c r="G398" s="38" t="e">
        <f t="shared" si="18"/>
        <v>#N/A</v>
      </c>
      <c r="H398" s="38" t="e">
        <f t="shared" si="19"/>
        <v>#N/A</v>
      </c>
      <c r="I398" s="26">
        <f t="shared" si="20"/>
        <v>0</v>
      </c>
    </row>
    <row r="399" spans="5:9" x14ac:dyDescent="0.25">
      <c r="E399" s="38" t="e">
        <f>VLOOKUP($A399,Coverage!$A$8:$D$5006,4,FALSE)</f>
        <v>#N/A</v>
      </c>
      <c r="F399" s="38" t="e">
        <f>VLOOKUP($A399,Coverage!$A$8:$F$5006,6,FALSE)</f>
        <v>#N/A</v>
      </c>
      <c r="G399" s="38" t="e">
        <f t="shared" si="18"/>
        <v>#N/A</v>
      </c>
      <c r="H399" s="38" t="e">
        <f t="shared" si="19"/>
        <v>#N/A</v>
      </c>
      <c r="I399" s="26">
        <f t="shared" si="20"/>
        <v>0</v>
      </c>
    </row>
    <row r="400" spans="5:9" x14ac:dyDescent="0.25">
      <c r="E400" s="38" t="e">
        <f>VLOOKUP($A400,Coverage!$A$8:$D$5006,4,FALSE)</f>
        <v>#N/A</v>
      </c>
      <c r="F400" s="38" t="e">
        <f>VLOOKUP($A400,Coverage!$A$8:$F$5006,6,FALSE)</f>
        <v>#N/A</v>
      </c>
      <c r="G400" s="38" t="e">
        <f t="shared" si="18"/>
        <v>#N/A</v>
      </c>
      <c r="H400" s="38" t="e">
        <f t="shared" si="19"/>
        <v>#N/A</v>
      </c>
      <c r="I400" s="26">
        <f t="shared" si="20"/>
        <v>0</v>
      </c>
    </row>
    <row r="401" spans="5:9" x14ac:dyDescent="0.25">
      <c r="E401" s="38" t="e">
        <f>VLOOKUP($A401,Coverage!$A$8:$D$5006,4,FALSE)</f>
        <v>#N/A</v>
      </c>
      <c r="F401" s="38" t="e">
        <f>VLOOKUP($A401,Coverage!$A$8:$F$5006,6,FALSE)</f>
        <v>#N/A</v>
      </c>
      <c r="G401" s="38" t="e">
        <f t="shared" si="18"/>
        <v>#N/A</v>
      </c>
      <c r="H401" s="38" t="e">
        <f t="shared" si="19"/>
        <v>#N/A</v>
      </c>
      <c r="I401" s="26">
        <f t="shared" si="20"/>
        <v>0</v>
      </c>
    </row>
    <row r="402" spans="5:9" x14ac:dyDescent="0.25">
      <c r="E402" s="38" t="e">
        <f>VLOOKUP($A402,Coverage!$A$8:$D$5006,4,FALSE)</f>
        <v>#N/A</v>
      </c>
      <c r="F402" s="38" t="e">
        <f>VLOOKUP($A402,Coverage!$A$8:$F$5006,6,FALSE)</f>
        <v>#N/A</v>
      </c>
      <c r="G402" s="38" t="e">
        <f t="shared" si="18"/>
        <v>#N/A</v>
      </c>
      <c r="H402" s="38" t="e">
        <f t="shared" si="19"/>
        <v>#N/A</v>
      </c>
      <c r="I402" s="26">
        <f t="shared" si="20"/>
        <v>0</v>
      </c>
    </row>
    <row r="403" spans="5:9" x14ac:dyDescent="0.25">
      <c r="E403" s="38" t="e">
        <f>VLOOKUP($A403,Coverage!$A$8:$D$5006,4,FALSE)</f>
        <v>#N/A</v>
      </c>
      <c r="F403" s="38" t="e">
        <f>VLOOKUP($A403,Coverage!$A$8:$F$5006,6,FALSE)</f>
        <v>#N/A</v>
      </c>
      <c r="G403" s="38" t="e">
        <f t="shared" si="18"/>
        <v>#N/A</v>
      </c>
      <c r="H403" s="38" t="e">
        <f t="shared" si="19"/>
        <v>#N/A</v>
      </c>
      <c r="I403" s="26">
        <f t="shared" si="20"/>
        <v>0</v>
      </c>
    </row>
    <row r="404" spans="5:9" x14ac:dyDescent="0.25">
      <c r="E404" s="38" t="e">
        <f>VLOOKUP($A404,Coverage!$A$8:$D$5006,4,FALSE)</f>
        <v>#N/A</v>
      </c>
      <c r="F404" s="38" t="e">
        <f>VLOOKUP($A404,Coverage!$A$8:$F$5006,6,FALSE)</f>
        <v>#N/A</v>
      </c>
      <c r="G404" s="38" t="e">
        <f t="shared" si="18"/>
        <v>#N/A</v>
      </c>
      <c r="H404" s="38" t="e">
        <f t="shared" si="19"/>
        <v>#N/A</v>
      </c>
      <c r="I404" s="26">
        <f t="shared" si="20"/>
        <v>0</v>
      </c>
    </row>
    <row r="405" spans="5:9" x14ac:dyDescent="0.25">
      <c r="E405" s="38" t="e">
        <f>VLOOKUP($A405,Coverage!$A$8:$D$5006,4,FALSE)</f>
        <v>#N/A</v>
      </c>
      <c r="F405" s="38" t="e">
        <f>VLOOKUP($A405,Coverage!$A$8:$F$5006,6,FALSE)</f>
        <v>#N/A</v>
      </c>
      <c r="G405" s="38" t="e">
        <f t="shared" si="18"/>
        <v>#N/A</v>
      </c>
      <c r="H405" s="38" t="e">
        <f t="shared" si="19"/>
        <v>#N/A</v>
      </c>
      <c r="I405" s="26">
        <f t="shared" si="20"/>
        <v>0</v>
      </c>
    </row>
    <row r="406" spans="5:9" x14ac:dyDescent="0.25">
      <c r="E406" s="38" t="e">
        <f>VLOOKUP($A406,Coverage!$A$8:$D$5006,4,FALSE)</f>
        <v>#N/A</v>
      </c>
      <c r="F406" s="38" t="e">
        <f>VLOOKUP($A406,Coverage!$A$8:$F$5006,6,FALSE)</f>
        <v>#N/A</v>
      </c>
      <c r="G406" s="38" t="e">
        <f t="shared" si="18"/>
        <v>#N/A</v>
      </c>
      <c r="H406" s="38" t="e">
        <f t="shared" si="19"/>
        <v>#N/A</v>
      </c>
      <c r="I406" s="26">
        <f t="shared" si="20"/>
        <v>0</v>
      </c>
    </row>
    <row r="407" spans="5:9" x14ac:dyDescent="0.25">
      <c r="E407" s="38" t="e">
        <f>VLOOKUP($A407,Coverage!$A$8:$D$5006,4,FALSE)</f>
        <v>#N/A</v>
      </c>
      <c r="F407" s="38" t="e">
        <f>VLOOKUP($A407,Coverage!$A$8:$F$5006,6,FALSE)</f>
        <v>#N/A</v>
      </c>
      <c r="G407" s="38" t="e">
        <f t="shared" si="18"/>
        <v>#N/A</v>
      </c>
      <c r="H407" s="38" t="e">
        <f t="shared" si="19"/>
        <v>#N/A</v>
      </c>
      <c r="I407" s="26">
        <f t="shared" si="20"/>
        <v>0</v>
      </c>
    </row>
    <row r="408" spans="5:9" x14ac:dyDescent="0.25">
      <c r="E408" s="38" t="e">
        <f>VLOOKUP($A408,Coverage!$A$8:$D$5006,4,FALSE)</f>
        <v>#N/A</v>
      </c>
      <c r="F408" s="38" t="e">
        <f>VLOOKUP($A408,Coverage!$A$8:$F$5006,6,FALSE)</f>
        <v>#N/A</v>
      </c>
      <c r="G408" s="38" t="e">
        <f t="shared" si="18"/>
        <v>#N/A</v>
      </c>
      <c r="H408" s="38" t="e">
        <f t="shared" si="19"/>
        <v>#N/A</v>
      </c>
      <c r="I408" s="26">
        <f t="shared" si="20"/>
        <v>0</v>
      </c>
    </row>
    <row r="409" spans="5:9" x14ac:dyDescent="0.25">
      <c r="E409" s="38" t="e">
        <f>VLOOKUP($A409,Coverage!$A$8:$D$5006,4,FALSE)</f>
        <v>#N/A</v>
      </c>
      <c r="F409" s="38" t="e">
        <f>VLOOKUP($A409,Coverage!$A$8:$F$5006,6,FALSE)</f>
        <v>#N/A</v>
      </c>
      <c r="G409" s="38" t="e">
        <f t="shared" si="18"/>
        <v>#N/A</v>
      </c>
      <c r="H409" s="38" t="e">
        <f t="shared" si="19"/>
        <v>#N/A</v>
      </c>
      <c r="I409" s="26">
        <f t="shared" si="20"/>
        <v>0</v>
      </c>
    </row>
    <row r="410" spans="5:9" x14ac:dyDescent="0.25">
      <c r="E410" s="38" t="e">
        <f>VLOOKUP($A410,Coverage!$A$8:$D$5006,4,FALSE)</f>
        <v>#N/A</v>
      </c>
      <c r="F410" s="38" t="e">
        <f>VLOOKUP($A410,Coverage!$A$8:$F$5006,6,FALSE)</f>
        <v>#N/A</v>
      </c>
      <c r="G410" s="38" t="e">
        <f t="shared" si="18"/>
        <v>#N/A</v>
      </c>
      <c r="H410" s="38" t="e">
        <f t="shared" si="19"/>
        <v>#N/A</v>
      </c>
      <c r="I410" s="26">
        <f t="shared" si="20"/>
        <v>0</v>
      </c>
    </row>
    <row r="411" spans="5:9" x14ac:dyDescent="0.25">
      <c r="E411" s="38" t="e">
        <f>VLOOKUP($A411,Coverage!$A$8:$D$5006,4,FALSE)</f>
        <v>#N/A</v>
      </c>
      <c r="F411" s="38" t="e">
        <f>VLOOKUP($A411,Coverage!$A$8:$F$5006,6,FALSE)</f>
        <v>#N/A</v>
      </c>
      <c r="G411" s="38" t="e">
        <f t="shared" si="18"/>
        <v>#N/A</v>
      </c>
      <c r="H411" s="38" t="e">
        <f t="shared" si="19"/>
        <v>#N/A</v>
      </c>
      <c r="I411" s="26">
        <f t="shared" si="20"/>
        <v>0</v>
      </c>
    </row>
    <row r="412" spans="5:9" x14ac:dyDescent="0.25">
      <c r="E412" s="38" t="e">
        <f>VLOOKUP($A412,Coverage!$A$8:$D$5006,4,FALSE)</f>
        <v>#N/A</v>
      </c>
      <c r="F412" s="38" t="e">
        <f>VLOOKUP($A412,Coverage!$A$8:$F$5006,6,FALSE)</f>
        <v>#N/A</v>
      </c>
      <c r="G412" s="38" t="e">
        <f t="shared" si="18"/>
        <v>#N/A</v>
      </c>
      <c r="H412" s="38" t="e">
        <f t="shared" si="19"/>
        <v>#N/A</v>
      </c>
      <c r="I412" s="26">
        <f t="shared" si="20"/>
        <v>0</v>
      </c>
    </row>
    <row r="413" spans="5:9" x14ac:dyDescent="0.25">
      <c r="E413" s="38" t="e">
        <f>VLOOKUP($A413,Coverage!$A$8:$D$5006,4,FALSE)</f>
        <v>#N/A</v>
      </c>
      <c r="F413" s="38" t="e">
        <f>VLOOKUP($A413,Coverage!$A$8:$F$5006,6,FALSE)</f>
        <v>#N/A</v>
      </c>
      <c r="G413" s="38" t="e">
        <f t="shared" si="18"/>
        <v>#N/A</v>
      </c>
      <c r="H413" s="38" t="e">
        <f t="shared" si="19"/>
        <v>#N/A</v>
      </c>
      <c r="I413" s="26">
        <f t="shared" si="20"/>
        <v>0</v>
      </c>
    </row>
    <row r="414" spans="5:9" x14ac:dyDescent="0.25">
      <c r="E414" s="38" t="e">
        <f>VLOOKUP($A414,Coverage!$A$8:$D$5006,4,FALSE)</f>
        <v>#N/A</v>
      </c>
      <c r="F414" s="38" t="e">
        <f>VLOOKUP($A414,Coverage!$A$8:$F$5006,6,FALSE)</f>
        <v>#N/A</v>
      </c>
      <c r="G414" s="38" t="e">
        <f t="shared" si="18"/>
        <v>#N/A</v>
      </c>
      <c r="H414" s="38" t="e">
        <f t="shared" si="19"/>
        <v>#N/A</v>
      </c>
      <c r="I414" s="26">
        <f t="shared" si="20"/>
        <v>0</v>
      </c>
    </row>
    <row r="415" spans="5:9" x14ac:dyDescent="0.25">
      <c r="E415" s="38" t="e">
        <f>VLOOKUP($A415,Coverage!$A$8:$D$5006,4,FALSE)</f>
        <v>#N/A</v>
      </c>
      <c r="F415" s="38" t="e">
        <f>VLOOKUP($A415,Coverage!$A$8:$F$5006,6,FALSE)</f>
        <v>#N/A</v>
      </c>
      <c r="G415" s="38" t="e">
        <f t="shared" si="18"/>
        <v>#N/A</v>
      </c>
      <c r="H415" s="38" t="e">
        <f t="shared" si="19"/>
        <v>#N/A</v>
      </c>
      <c r="I415" s="26">
        <f t="shared" si="20"/>
        <v>0</v>
      </c>
    </row>
    <row r="416" spans="5:9" x14ac:dyDescent="0.25">
      <c r="E416" s="38" t="e">
        <f>VLOOKUP($A416,Coverage!$A$8:$D$5006,4,FALSE)</f>
        <v>#N/A</v>
      </c>
      <c r="F416" s="38" t="e">
        <f>VLOOKUP($A416,Coverage!$A$8:$F$5006,6,FALSE)</f>
        <v>#N/A</v>
      </c>
      <c r="G416" s="38" t="e">
        <f t="shared" si="18"/>
        <v>#N/A</v>
      </c>
      <c r="H416" s="38" t="e">
        <f t="shared" si="19"/>
        <v>#N/A</v>
      </c>
      <c r="I416" s="26">
        <f t="shared" si="20"/>
        <v>0</v>
      </c>
    </row>
    <row r="417" spans="5:9" x14ac:dyDescent="0.25">
      <c r="E417" s="38" t="e">
        <f>VLOOKUP($A417,Coverage!$A$8:$D$5006,4,FALSE)</f>
        <v>#N/A</v>
      </c>
      <c r="F417" s="38" t="e">
        <f>VLOOKUP($A417,Coverage!$A$8:$F$5006,6,FALSE)</f>
        <v>#N/A</v>
      </c>
      <c r="G417" s="38" t="e">
        <f t="shared" si="18"/>
        <v>#N/A</v>
      </c>
      <c r="H417" s="38" t="e">
        <f t="shared" si="19"/>
        <v>#N/A</v>
      </c>
      <c r="I417" s="26">
        <f t="shared" si="20"/>
        <v>0</v>
      </c>
    </row>
    <row r="418" spans="5:9" x14ac:dyDescent="0.25">
      <c r="E418" s="38" t="e">
        <f>VLOOKUP($A418,Coverage!$A$8:$D$5006,4,FALSE)</f>
        <v>#N/A</v>
      </c>
      <c r="F418" s="38" t="e">
        <f>VLOOKUP($A418,Coverage!$A$8:$F$5006,6,FALSE)</f>
        <v>#N/A</v>
      </c>
      <c r="G418" s="38" t="e">
        <f t="shared" si="18"/>
        <v>#N/A</v>
      </c>
      <c r="H418" s="38" t="e">
        <f t="shared" si="19"/>
        <v>#N/A</v>
      </c>
      <c r="I418" s="26">
        <f t="shared" si="20"/>
        <v>0</v>
      </c>
    </row>
    <row r="419" spans="5:9" x14ac:dyDescent="0.25">
      <c r="E419" s="38" t="e">
        <f>VLOOKUP($A419,Coverage!$A$8:$D$5006,4,FALSE)</f>
        <v>#N/A</v>
      </c>
      <c r="F419" s="38" t="e">
        <f>VLOOKUP($A419,Coverage!$A$8:$F$5006,6,FALSE)</f>
        <v>#N/A</v>
      </c>
      <c r="G419" s="38" t="e">
        <f t="shared" si="18"/>
        <v>#N/A</v>
      </c>
      <c r="H419" s="38" t="e">
        <f t="shared" si="19"/>
        <v>#N/A</v>
      </c>
      <c r="I419" s="26">
        <f t="shared" si="20"/>
        <v>0</v>
      </c>
    </row>
    <row r="420" spans="5:9" x14ac:dyDescent="0.25">
      <c r="E420" s="38" t="e">
        <f>VLOOKUP($A420,Coverage!$A$8:$D$5006,4,FALSE)</f>
        <v>#N/A</v>
      </c>
      <c r="F420" s="38" t="e">
        <f>VLOOKUP($A420,Coverage!$A$8:$F$5006,6,FALSE)</f>
        <v>#N/A</v>
      </c>
      <c r="G420" s="38" t="e">
        <f t="shared" si="18"/>
        <v>#N/A</v>
      </c>
      <c r="H420" s="38" t="e">
        <f t="shared" si="19"/>
        <v>#N/A</v>
      </c>
      <c r="I420" s="26">
        <f t="shared" si="20"/>
        <v>0</v>
      </c>
    </row>
    <row r="421" spans="5:9" x14ac:dyDescent="0.25">
      <c r="E421" s="38" t="e">
        <f>VLOOKUP($A421,Coverage!$A$8:$D$5006,4,FALSE)</f>
        <v>#N/A</v>
      </c>
      <c r="F421" s="38" t="e">
        <f>VLOOKUP($A421,Coverage!$A$8:$F$5006,6,FALSE)</f>
        <v>#N/A</v>
      </c>
      <c r="G421" s="38" t="e">
        <f t="shared" si="18"/>
        <v>#N/A</v>
      </c>
      <c r="H421" s="38" t="e">
        <f t="shared" si="19"/>
        <v>#N/A</v>
      </c>
      <c r="I421" s="26">
        <f t="shared" si="20"/>
        <v>0</v>
      </c>
    </row>
    <row r="422" spans="5:9" x14ac:dyDescent="0.25">
      <c r="E422" s="38" t="e">
        <f>VLOOKUP($A422,Coverage!$A$8:$D$5006,4,FALSE)</f>
        <v>#N/A</v>
      </c>
      <c r="F422" s="38" t="e">
        <f>VLOOKUP($A422,Coverage!$A$8:$F$5006,6,FALSE)</f>
        <v>#N/A</v>
      </c>
      <c r="G422" s="38" t="e">
        <f t="shared" si="18"/>
        <v>#N/A</v>
      </c>
      <c r="H422" s="38" t="e">
        <f t="shared" si="19"/>
        <v>#N/A</v>
      </c>
      <c r="I422" s="26">
        <f t="shared" si="20"/>
        <v>0</v>
      </c>
    </row>
    <row r="423" spans="5:9" x14ac:dyDescent="0.25">
      <c r="E423" s="38" t="e">
        <f>VLOOKUP($A423,Coverage!$A$8:$D$5006,4,FALSE)</f>
        <v>#N/A</v>
      </c>
      <c r="F423" s="38" t="e">
        <f>VLOOKUP($A423,Coverage!$A$8:$F$5006,6,FALSE)</f>
        <v>#N/A</v>
      </c>
      <c r="G423" s="38" t="e">
        <f t="shared" si="18"/>
        <v>#N/A</v>
      </c>
      <c r="H423" s="38" t="e">
        <f t="shared" si="19"/>
        <v>#N/A</v>
      </c>
      <c r="I423" s="26">
        <f t="shared" si="20"/>
        <v>0</v>
      </c>
    </row>
    <row r="424" spans="5:9" x14ac:dyDescent="0.25">
      <c r="E424" s="38" t="e">
        <f>VLOOKUP($A424,Coverage!$A$8:$D$5006,4,FALSE)</f>
        <v>#N/A</v>
      </c>
      <c r="F424" s="38" t="e">
        <f>VLOOKUP($A424,Coverage!$A$8:$F$5006,6,FALSE)</f>
        <v>#N/A</v>
      </c>
      <c r="G424" s="38" t="e">
        <f t="shared" si="18"/>
        <v>#N/A</v>
      </c>
      <c r="H424" s="38" t="e">
        <f t="shared" si="19"/>
        <v>#N/A</v>
      </c>
      <c r="I424" s="26">
        <f t="shared" si="20"/>
        <v>0</v>
      </c>
    </row>
    <row r="425" spans="5:9" x14ac:dyDescent="0.25">
      <c r="E425" s="38" t="e">
        <f>VLOOKUP($A425,Coverage!$A$8:$D$5006,4,FALSE)</f>
        <v>#N/A</v>
      </c>
      <c r="F425" s="38" t="e">
        <f>VLOOKUP($A425,Coverage!$A$8:$F$5006,6,FALSE)</f>
        <v>#N/A</v>
      </c>
      <c r="G425" s="38" t="e">
        <f t="shared" si="18"/>
        <v>#N/A</v>
      </c>
      <c r="H425" s="38" t="e">
        <f t="shared" si="19"/>
        <v>#N/A</v>
      </c>
      <c r="I425" s="26">
        <f t="shared" si="20"/>
        <v>0</v>
      </c>
    </row>
    <row r="426" spans="5:9" x14ac:dyDescent="0.25">
      <c r="E426" s="38" t="e">
        <f>VLOOKUP($A426,Coverage!$A$8:$D$5006,4,FALSE)</f>
        <v>#N/A</v>
      </c>
      <c r="F426" s="38" t="e">
        <f>VLOOKUP($A426,Coverage!$A$8:$F$5006,6,FALSE)</f>
        <v>#N/A</v>
      </c>
      <c r="G426" s="38" t="e">
        <f t="shared" si="18"/>
        <v>#N/A</v>
      </c>
      <c r="H426" s="38" t="e">
        <f t="shared" si="19"/>
        <v>#N/A</v>
      </c>
      <c r="I426" s="26">
        <f t="shared" si="20"/>
        <v>0</v>
      </c>
    </row>
    <row r="427" spans="5:9" x14ac:dyDescent="0.25">
      <c r="E427" s="38" t="e">
        <f>VLOOKUP($A427,Coverage!$A$8:$D$5006,4,FALSE)</f>
        <v>#N/A</v>
      </c>
      <c r="F427" s="38" t="e">
        <f>VLOOKUP($A427,Coverage!$A$8:$F$5006,6,FALSE)</f>
        <v>#N/A</v>
      </c>
      <c r="G427" s="38" t="e">
        <f t="shared" si="18"/>
        <v>#N/A</v>
      </c>
      <c r="H427" s="38" t="e">
        <f t="shared" si="19"/>
        <v>#N/A</v>
      </c>
      <c r="I427" s="26">
        <f t="shared" si="20"/>
        <v>0</v>
      </c>
    </row>
    <row r="428" spans="5:9" x14ac:dyDescent="0.25">
      <c r="E428" s="38" t="e">
        <f>VLOOKUP($A428,Coverage!$A$8:$D$5006,4,FALSE)</f>
        <v>#N/A</v>
      </c>
      <c r="F428" s="38" t="e">
        <f>VLOOKUP($A428,Coverage!$A$8:$F$5006,6,FALSE)</f>
        <v>#N/A</v>
      </c>
      <c r="G428" s="38" t="e">
        <f t="shared" si="18"/>
        <v>#N/A</v>
      </c>
      <c r="H428" s="38" t="e">
        <f t="shared" si="19"/>
        <v>#N/A</v>
      </c>
      <c r="I428" s="26">
        <f t="shared" si="20"/>
        <v>0</v>
      </c>
    </row>
    <row r="429" spans="5:9" x14ac:dyDescent="0.25">
      <c r="E429" s="38" t="e">
        <f>VLOOKUP($A429,Coverage!$A$8:$D$5006,4,FALSE)</f>
        <v>#N/A</v>
      </c>
      <c r="F429" s="38" t="e">
        <f>VLOOKUP($A429,Coverage!$A$8:$F$5006,6,FALSE)</f>
        <v>#N/A</v>
      </c>
      <c r="G429" s="38" t="e">
        <f t="shared" si="18"/>
        <v>#N/A</v>
      </c>
      <c r="H429" s="38" t="e">
        <f t="shared" si="19"/>
        <v>#N/A</v>
      </c>
      <c r="I429" s="26">
        <f t="shared" si="20"/>
        <v>0</v>
      </c>
    </row>
    <row r="430" spans="5:9" x14ac:dyDescent="0.25">
      <c r="E430" s="38" t="e">
        <f>VLOOKUP($A430,Coverage!$A$8:$D$5006,4,FALSE)</f>
        <v>#N/A</v>
      </c>
      <c r="F430" s="38" t="e">
        <f>VLOOKUP($A430,Coverage!$A$8:$F$5006,6,FALSE)</f>
        <v>#N/A</v>
      </c>
      <c r="G430" s="38" t="e">
        <f t="shared" si="18"/>
        <v>#N/A</v>
      </c>
      <c r="H430" s="38" t="e">
        <f t="shared" si="19"/>
        <v>#N/A</v>
      </c>
      <c r="I430" s="26">
        <f t="shared" si="20"/>
        <v>0</v>
      </c>
    </row>
    <row r="431" spans="5:9" x14ac:dyDescent="0.25">
      <c r="E431" s="38" t="e">
        <f>VLOOKUP($A431,Coverage!$A$8:$D$5006,4,FALSE)</f>
        <v>#N/A</v>
      </c>
      <c r="F431" s="38" t="e">
        <f>VLOOKUP($A431,Coverage!$A$8:$F$5006,6,FALSE)</f>
        <v>#N/A</v>
      </c>
      <c r="G431" s="38" t="e">
        <f t="shared" si="18"/>
        <v>#N/A</v>
      </c>
      <c r="H431" s="38" t="e">
        <f t="shared" si="19"/>
        <v>#N/A</v>
      </c>
      <c r="I431" s="26">
        <f t="shared" si="20"/>
        <v>0</v>
      </c>
    </row>
    <row r="432" spans="5:9" x14ac:dyDescent="0.25">
      <c r="E432" s="38" t="e">
        <f>VLOOKUP($A432,Coverage!$A$8:$D$5006,4,FALSE)</f>
        <v>#N/A</v>
      </c>
      <c r="F432" s="38" t="e">
        <f>VLOOKUP($A432,Coverage!$A$8:$F$5006,6,FALSE)</f>
        <v>#N/A</v>
      </c>
      <c r="G432" s="38" t="e">
        <f t="shared" si="18"/>
        <v>#N/A</v>
      </c>
      <c r="H432" s="38" t="e">
        <f t="shared" si="19"/>
        <v>#N/A</v>
      </c>
      <c r="I432" s="26">
        <f t="shared" si="20"/>
        <v>0</v>
      </c>
    </row>
    <row r="433" spans="5:9" x14ac:dyDescent="0.25">
      <c r="E433" s="38" t="e">
        <f>VLOOKUP($A433,Coverage!$A$8:$D$5006,4,FALSE)</f>
        <v>#N/A</v>
      </c>
      <c r="F433" s="38" t="e">
        <f>VLOOKUP($A433,Coverage!$A$8:$F$5006,6,FALSE)</f>
        <v>#N/A</v>
      </c>
      <c r="G433" s="38" t="e">
        <f t="shared" si="18"/>
        <v>#N/A</v>
      </c>
      <c r="H433" s="38" t="e">
        <f t="shared" si="19"/>
        <v>#N/A</v>
      </c>
      <c r="I433" s="26">
        <f t="shared" si="20"/>
        <v>0</v>
      </c>
    </row>
    <row r="434" spans="5:9" x14ac:dyDescent="0.25">
      <c r="E434" s="38" t="e">
        <f>VLOOKUP($A434,Coverage!$A$8:$D$5006,4,FALSE)</f>
        <v>#N/A</v>
      </c>
      <c r="F434" s="38" t="e">
        <f>VLOOKUP($A434,Coverage!$A$8:$F$5006,6,FALSE)</f>
        <v>#N/A</v>
      </c>
      <c r="G434" s="38" t="e">
        <f t="shared" si="18"/>
        <v>#N/A</v>
      </c>
      <c r="H434" s="38" t="e">
        <f t="shared" si="19"/>
        <v>#N/A</v>
      </c>
      <c r="I434" s="26">
        <f t="shared" si="20"/>
        <v>0</v>
      </c>
    </row>
    <row r="435" spans="5:9" x14ac:dyDescent="0.25">
      <c r="E435" s="38" t="e">
        <f>VLOOKUP($A435,Coverage!$A$8:$D$5006,4,FALSE)</f>
        <v>#N/A</v>
      </c>
      <c r="F435" s="38" t="e">
        <f>VLOOKUP($A435,Coverage!$A$8:$F$5006,6,FALSE)</f>
        <v>#N/A</v>
      </c>
      <c r="G435" s="38" t="e">
        <f t="shared" si="18"/>
        <v>#N/A</v>
      </c>
      <c r="H435" s="38" t="e">
        <f t="shared" si="19"/>
        <v>#N/A</v>
      </c>
      <c r="I435" s="26">
        <f t="shared" si="20"/>
        <v>0</v>
      </c>
    </row>
    <row r="436" spans="5:9" x14ac:dyDescent="0.25">
      <c r="E436" s="38" t="e">
        <f>VLOOKUP($A436,Coverage!$A$8:$D$5006,4,FALSE)</f>
        <v>#N/A</v>
      </c>
      <c r="F436" s="38" t="e">
        <f>VLOOKUP($A436,Coverage!$A$8:$F$5006,6,FALSE)</f>
        <v>#N/A</v>
      </c>
      <c r="G436" s="38" t="e">
        <f t="shared" si="18"/>
        <v>#N/A</v>
      </c>
      <c r="H436" s="38" t="e">
        <f t="shared" si="19"/>
        <v>#N/A</v>
      </c>
      <c r="I436" s="26">
        <f t="shared" si="20"/>
        <v>0</v>
      </c>
    </row>
    <row r="437" spans="5:9" x14ac:dyDescent="0.25">
      <c r="E437" s="38" t="e">
        <f>VLOOKUP($A437,Coverage!$A$8:$D$5006,4,FALSE)</f>
        <v>#N/A</v>
      </c>
      <c r="F437" s="38" t="e">
        <f>VLOOKUP($A437,Coverage!$A$8:$F$5006,6,FALSE)</f>
        <v>#N/A</v>
      </c>
      <c r="G437" s="38" t="e">
        <f t="shared" si="18"/>
        <v>#N/A</v>
      </c>
      <c r="H437" s="38" t="e">
        <f t="shared" si="19"/>
        <v>#N/A</v>
      </c>
      <c r="I437" s="26">
        <f t="shared" si="20"/>
        <v>0</v>
      </c>
    </row>
    <row r="438" spans="5:9" x14ac:dyDescent="0.25">
      <c r="E438" s="38" t="e">
        <f>VLOOKUP($A438,Coverage!$A$8:$D$5006,4,FALSE)</f>
        <v>#N/A</v>
      </c>
      <c r="F438" s="38" t="e">
        <f>VLOOKUP($A438,Coverage!$A$8:$F$5006,6,FALSE)</f>
        <v>#N/A</v>
      </c>
      <c r="G438" s="38" t="e">
        <f t="shared" si="18"/>
        <v>#N/A</v>
      </c>
      <c r="H438" s="38" t="e">
        <f t="shared" si="19"/>
        <v>#N/A</v>
      </c>
      <c r="I438" s="26">
        <f t="shared" si="20"/>
        <v>0</v>
      </c>
    </row>
    <row r="439" spans="5:9" x14ac:dyDescent="0.25">
      <c r="E439" s="38" t="e">
        <f>VLOOKUP($A439,Coverage!$A$8:$D$5006,4,FALSE)</f>
        <v>#N/A</v>
      </c>
      <c r="F439" s="38" t="e">
        <f>VLOOKUP($A439,Coverage!$A$8:$F$5006,6,FALSE)</f>
        <v>#N/A</v>
      </c>
      <c r="G439" s="38" t="e">
        <f t="shared" si="18"/>
        <v>#N/A</v>
      </c>
      <c r="H439" s="38" t="e">
        <f t="shared" si="19"/>
        <v>#N/A</v>
      </c>
      <c r="I439" s="26">
        <f t="shared" si="20"/>
        <v>0</v>
      </c>
    </row>
    <row r="440" spans="5:9" x14ac:dyDescent="0.25">
      <c r="E440" s="38" t="e">
        <f>VLOOKUP($A440,Coverage!$A$8:$D$5006,4,FALSE)</f>
        <v>#N/A</v>
      </c>
      <c r="F440" s="38" t="e">
        <f>VLOOKUP($A440,Coverage!$A$8:$F$5006,6,FALSE)</f>
        <v>#N/A</v>
      </c>
      <c r="G440" s="38" t="e">
        <f t="shared" si="18"/>
        <v>#N/A</v>
      </c>
      <c r="H440" s="38" t="e">
        <f t="shared" si="19"/>
        <v>#N/A</v>
      </c>
      <c r="I440" s="26">
        <f t="shared" si="20"/>
        <v>0</v>
      </c>
    </row>
    <row r="441" spans="5:9" x14ac:dyDescent="0.25">
      <c r="E441" s="38" t="e">
        <f>VLOOKUP($A441,Coverage!$A$8:$D$5006,4,FALSE)</f>
        <v>#N/A</v>
      </c>
      <c r="F441" s="38" t="e">
        <f>VLOOKUP($A441,Coverage!$A$8:$F$5006,6,FALSE)</f>
        <v>#N/A</v>
      </c>
      <c r="G441" s="38" t="e">
        <f t="shared" si="18"/>
        <v>#N/A</v>
      </c>
      <c r="H441" s="38" t="e">
        <f t="shared" si="19"/>
        <v>#N/A</v>
      </c>
      <c r="I441" s="26">
        <f t="shared" si="20"/>
        <v>0</v>
      </c>
    </row>
    <row r="442" spans="5:9" x14ac:dyDescent="0.25">
      <c r="E442" s="38" t="e">
        <f>VLOOKUP($A442,Coverage!$A$8:$D$5006,4,FALSE)</f>
        <v>#N/A</v>
      </c>
      <c r="F442" s="38" t="e">
        <f>VLOOKUP($A442,Coverage!$A$8:$F$5006,6,FALSE)</f>
        <v>#N/A</v>
      </c>
      <c r="G442" s="38" t="e">
        <f t="shared" si="18"/>
        <v>#N/A</v>
      </c>
      <c r="H442" s="38" t="e">
        <f t="shared" si="19"/>
        <v>#N/A</v>
      </c>
      <c r="I442" s="26">
        <f t="shared" si="20"/>
        <v>0</v>
      </c>
    </row>
    <row r="443" spans="5:9" x14ac:dyDescent="0.25">
      <c r="E443" s="38" t="e">
        <f>VLOOKUP($A443,Coverage!$A$8:$D$5006,4,FALSE)</f>
        <v>#N/A</v>
      </c>
      <c r="F443" s="38" t="e">
        <f>VLOOKUP($A443,Coverage!$A$8:$F$5006,6,FALSE)</f>
        <v>#N/A</v>
      </c>
      <c r="G443" s="38" t="e">
        <f t="shared" si="18"/>
        <v>#N/A</v>
      </c>
      <c r="H443" s="38" t="e">
        <f t="shared" si="19"/>
        <v>#N/A</v>
      </c>
      <c r="I443" s="26">
        <f t="shared" si="20"/>
        <v>0</v>
      </c>
    </row>
    <row r="444" spans="5:9" x14ac:dyDescent="0.25">
      <c r="E444" s="38" t="e">
        <f>VLOOKUP($A444,Coverage!$A$8:$D$5006,4,FALSE)</f>
        <v>#N/A</v>
      </c>
      <c r="F444" s="38" t="e">
        <f>VLOOKUP($A444,Coverage!$A$8:$F$5006,6,FALSE)</f>
        <v>#N/A</v>
      </c>
      <c r="G444" s="38" t="e">
        <f t="shared" si="18"/>
        <v>#N/A</v>
      </c>
      <c r="H444" s="38" t="e">
        <f t="shared" si="19"/>
        <v>#N/A</v>
      </c>
      <c r="I444" s="26">
        <f t="shared" si="20"/>
        <v>0</v>
      </c>
    </row>
    <row r="445" spans="5:9" x14ac:dyDescent="0.25">
      <c r="E445" s="38" t="e">
        <f>VLOOKUP($A445,Coverage!$A$8:$D$5006,4,FALSE)</f>
        <v>#N/A</v>
      </c>
      <c r="F445" s="38" t="e">
        <f>VLOOKUP($A445,Coverage!$A$8:$F$5006,6,FALSE)</f>
        <v>#N/A</v>
      </c>
      <c r="G445" s="38" t="e">
        <f t="shared" si="18"/>
        <v>#N/A</v>
      </c>
      <c r="H445" s="38" t="e">
        <f t="shared" si="19"/>
        <v>#N/A</v>
      </c>
      <c r="I445" s="26">
        <f t="shared" si="20"/>
        <v>0</v>
      </c>
    </row>
    <row r="446" spans="5:9" x14ac:dyDescent="0.25">
      <c r="E446" s="38" t="e">
        <f>VLOOKUP($A446,Coverage!$A$8:$D$5006,4,FALSE)</f>
        <v>#N/A</v>
      </c>
      <c r="F446" s="38" t="e">
        <f>VLOOKUP($A446,Coverage!$A$8:$F$5006,6,FALSE)</f>
        <v>#N/A</v>
      </c>
      <c r="G446" s="38" t="e">
        <f t="shared" si="18"/>
        <v>#N/A</v>
      </c>
      <c r="H446" s="38" t="e">
        <f t="shared" si="19"/>
        <v>#N/A</v>
      </c>
      <c r="I446" s="26">
        <f t="shared" si="20"/>
        <v>0</v>
      </c>
    </row>
    <row r="447" spans="5:9" x14ac:dyDescent="0.25">
      <c r="E447" s="38" t="e">
        <f>VLOOKUP($A447,Coverage!$A$8:$D$5006,4,FALSE)</f>
        <v>#N/A</v>
      </c>
      <c r="F447" s="38" t="e">
        <f>VLOOKUP($A447,Coverage!$A$8:$F$5006,6,FALSE)</f>
        <v>#N/A</v>
      </c>
      <c r="G447" s="38" t="e">
        <f t="shared" si="18"/>
        <v>#N/A</v>
      </c>
      <c r="H447" s="38" t="e">
        <f t="shared" si="19"/>
        <v>#N/A</v>
      </c>
      <c r="I447" s="26">
        <f t="shared" si="20"/>
        <v>0</v>
      </c>
    </row>
    <row r="448" spans="5:9" x14ac:dyDescent="0.25">
      <c r="E448" s="38" t="e">
        <f>VLOOKUP($A448,Coverage!$A$8:$D$5006,4,FALSE)</f>
        <v>#N/A</v>
      </c>
      <c r="F448" s="38" t="e">
        <f>VLOOKUP($A448,Coverage!$A$8:$F$5006,6,FALSE)</f>
        <v>#N/A</v>
      </c>
      <c r="G448" s="38" t="e">
        <f t="shared" si="18"/>
        <v>#N/A</v>
      </c>
      <c r="H448" s="38" t="e">
        <f t="shared" si="19"/>
        <v>#N/A</v>
      </c>
      <c r="I448" s="26">
        <f t="shared" si="20"/>
        <v>0</v>
      </c>
    </row>
    <row r="449" spans="5:9" x14ac:dyDescent="0.25">
      <c r="E449" s="38" t="e">
        <f>VLOOKUP($A449,Coverage!$A$8:$D$5006,4,FALSE)</f>
        <v>#N/A</v>
      </c>
      <c r="F449" s="38" t="e">
        <f>VLOOKUP($A449,Coverage!$A$8:$F$5006,6,FALSE)</f>
        <v>#N/A</v>
      </c>
      <c r="G449" s="38" t="e">
        <f t="shared" si="18"/>
        <v>#N/A</v>
      </c>
      <c r="H449" s="38" t="e">
        <f t="shared" si="19"/>
        <v>#N/A</v>
      </c>
      <c r="I449" s="26">
        <f t="shared" si="20"/>
        <v>0</v>
      </c>
    </row>
    <row r="450" spans="5:9" x14ac:dyDescent="0.25">
      <c r="E450" s="38" t="e">
        <f>VLOOKUP($A450,Coverage!$A$8:$D$5006,4,FALSE)</f>
        <v>#N/A</v>
      </c>
      <c r="F450" s="38" t="e">
        <f>VLOOKUP($A450,Coverage!$A$8:$F$5006,6,FALSE)</f>
        <v>#N/A</v>
      </c>
      <c r="G450" s="38" t="e">
        <f t="shared" si="18"/>
        <v>#N/A</v>
      </c>
      <c r="H450" s="38" t="e">
        <f t="shared" si="19"/>
        <v>#N/A</v>
      </c>
      <c r="I450" s="26">
        <f t="shared" si="20"/>
        <v>0</v>
      </c>
    </row>
    <row r="451" spans="5:9" x14ac:dyDescent="0.25">
      <c r="E451" s="38" t="e">
        <f>VLOOKUP($A451,Coverage!$A$8:$D$5006,4,FALSE)</f>
        <v>#N/A</v>
      </c>
      <c r="F451" s="38" t="e">
        <f>VLOOKUP($A451,Coverage!$A$8:$F$5006,6,FALSE)</f>
        <v>#N/A</v>
      </c>
      <c r="G451" s="38" t="e">
        <f t="shared" si="18"/>
        <v>#N/A</v>
      </c>
      <c r="H451" s="38" t="e">
        <f t="shared" si="19"/>
        <v>#N/A</v>
      </c>
      <c r="I451" s="26">
        <f t="shared" si="20"/>
        <v>0</v>
      </c>
    </row>
    <row r="452" spans="5:9" x14ac:dyDescent="0.25">
      <c r="E452" s="38" t="e">
        <f>VLOOKUP($A452,Coverage!$A$8:$D$5006,4,FALSE)</f>
        <v>#N/A</v>
      </c>
      <c r="F452" s="38" t="e">
        <f>VLOOKUP($A452,Coverage!$A$8:$F$5006,6,FALSE)</f>
        <v>#N/A</v>
      </c>
      <c r="G452" s="38" t="e">
        <f t="shared" si="18"/>
        <v>#N/A</v>
      </c>
      <c r="H452" s="38" t="e">
        <f t="shared" si="19"/>
        <v>#N/A</v>
      </c>
      <c r="I452" s="26">
        <f t="shared" si="20"/>
        <v>0</v>
      </c>
    </row>
    <row r="453" spans="5:9" x14ac:dyDescent="0.25">
      <c r="E453" s="38" t="e">
        <f>VLOOKUP($A453,Coverage!$A$8:$D$5006,4,FALSE)</f>
        <v>#N/A</v>
      </c>
      <c r="F453" s="38" t="e">
        <f>VLOOKUP($A453,Coverage!$A$8:$F$5006,6,FALSE)</f>
        <v>#N/A</v>
      </c>
      <c r="G453" s="38" t="e">
        <f t="shared" si="18"/>
        <v>#N/A</v>
      </c>
      <c r="H453" s="38" t="e">
        <f t="shared" si="19"/>
        <v>#N/A</v>
      </c>
      <c r="I453" s="26">
        <f t="shared" si="20"/>
        <v>0</v>
      </c>
    </row>
    <row r="454" spans="5:9" x14ac:dyDescent="0.25">
      <c r="E454" s="38" t="e">
        <f>VLOOKUP($A454,Coverage!$A$8:$D$5006,4,FALSE)</f>
        <v>#N/A</v>
      </c>
      <c r="F454" s="38" t="e">
        <f>VLOOKUP($A454,Coverage!$A$8:$F$5006,6,FALSE)</f>
        <v>#N/A</v>
      </c>
      <c r="G454" s="38" t="e">
        <f t="shared" si="18"/>
        <v>#N/A</v>
      </c>
      <c r="H454" s="38" t="e">
        <f t="shared" si="19"/>
        <v>#N/A</v>
      </c>
      <c r="I454" s="26">
        <f t="shared" si="20"/>
        <v>0</v>
      </c>
    </row>
    <row r="455" spans="5:9" x14ac:dyDescent="0.25">
      <c r="E455" s="38" t="e">
        <f>VLOOKUP($A455,Coverage!$A$8:$D$5006,4,FALSE)</f>
        <v>#N/A</v>
      </c>
      <c r="F455" s="38" t="e">
        <f>VLOOKUP($A455,Coverage!$A$8:$F$5006,6,FALSE)</f>
        <v>#N/A</v>
      </c>
      <c r="G455" s="38" t="e">
        <f t="shared" si="18"/>
        <v>#N/A</v>
      </c>
      <c r="H455" s="38" t="e">
        <f t="shared" si="19"/>
        <v>#N/A</v>
      </c>
      <c r="I455" s="26">
        <f t="shared" si="20"/>
        <v>0</v>
      </c>
    </row>
    <row r="456" spans="5:9" x14ac:dyDescent="0.25">
      <c r="E456" s="38" t="e">
        <f>VLOOKUP($A456,Coverage!$A$8:$D$5006,4,FALSE)</f>
        <v>#N/A</v>
      </c>
      <c r="F456" s="38" t="e">
        <f>VLOOKUP($A456,Coverage!$A$8:$F$5006,6,FALSE)</f>
        <v>#N/A</v>
      </c>
      <c r="G456" s="38" t="e">
        <f t="shared" ref="G456:G519" si="21">IF(OR(E456=999.9,E456=0),999.9,IF(B456&lt;0,0,D456/(F456/E456)))</f>
        <v>#N/A</v>
      </c>
      <c r="H456" s="38" t="e">
        <f t="shared" ref="H456:H519" si="22">IF(A456&lt;&gt;A455,G456,H455+G456)</f>
        <v>#N/A</v>
      </c>
      <c r="I456" s="26">
        <f t="shared" ref="I456:I519" si="23">IF(ISERROR(H456),0,IF(H456&gt;B456,1,0))</f>
        <v>0</v>
      </c>
    </row>
    <row r="457" spans="5:9" x14ac:dyDescent="0.25">
      <c r="E457" s="38" t="e">
        <f>VLOOKUP($A457,Coverage!$A$8:$D$5006,4,FALSE)</f>
        <v>#N/A</v>
      </c>
      <c r="F457" s="38" t="e">
        <f>VLOOKUP($A457,Coverage!$A$8:$F$5006,6,FALSE)</f>
        <v>#N/A</v>
      </c>
      <c r="G457" s="38" t="e">
        <f t="shared" si="21"/>
        <v>#N/A</v>
      </c>
      <c r="H457" s="38" t="e">
        <f t="shared" si="22"/>
        <v>#N/A</v>
      </c>
      <c r="I457" s="26">
        <f t="shared" si="23"/>
        <v>0</v>
      </c>
    </row>
    <row r="458" spans="5:9" x14ac:dyDescent="0.25">
      <c r="E458" s="38" t="e">
        <f>VLOOKUP($A458,Coverage!$A$8:$D$5006,4,FALSE)</f>
        <v>#N/A</v>
      </c>
      <c r="F458" s="38" t="e">
        <f>VLOOKUP($A458,Coverage!$A$8:$F$5006,6,FALSE)</f>
        <v>#N/A</v>
      </c>
      <c r="G458" s="38" t="e">
        <f t="shared" si="21"/>
        <v>#N/A</v>
      </c>
      <c r="H458" s="38" t="e">
        <f t="shared" si="22"/>
        <v>#N/A</v>
      </c>
      <c r="I458" s="26">
        <f t="shared" si="23"/>
        <v>0</v>
      </c>
    </row>
    <row r="459" spans="5:9" x14ac:dyDescent="0.25">
      <c r="E459" s="38" t="e">
        <f>VLOOKUP($A459,Coverage!$A$8:$D$5006,4,FALSE)</f>
        <v>#N/A</v>
      </c>
      <c r="F459" s="38" t="e">
        <f>VLOOKUP($A459,Coverage!$A$8:$F$5006,6,FALSE)</f>
        <v>#N/A</v>
      </c>
      <c r="G459" s="38" t="e">
        <f t="shared" si="21"/>
        <v>#N/A</v>
      </c>
      <c r="H459" s="38" t="e">
        <f t="shared" si="22"/>
        <v>#N/A</v>
      </c>
      <c r="I459" s="26">
        <f t="shared" si="23"/>
        <v>0</v>
      </c>
    </row>
    <row r="460" spans="5:9" x14ac:dyDescent="0.25">
      <c r="E460" s="38" t="e">
        <f>VLOOKUP($A460,Coverage!$A$8:$D$5006,4,FALSE)</f>
        <v>#N/A</v>
      </c>
      <c r="F460" s="38" t="e">
        <f>VLOOKUP($A460,Coverage!$A$8:$F$5006,6,FALSE)</f>
        <v>#N/A</v>
      </c>
      <c r="G460" s="38" t="e">
        <f t="shared" si="21"/>
        <v>#N/A</v>
      </c>
      <c r="H460" s="38" t="e">
        <f t="shared" si="22"/>
        <v>#N/A</v>
      </c>
      <c r="I460" s="26">
        <f t="shared" si="23"/>
        <v>0</v>
      </c>
    </row>
    <row r="461" spans="5:9" x14ac:dyDescent="0.25">
      <c r="E461" s="38" t="e">
        <f>VLOOKUP($A461,Coverage!$A$8:$D$5006,4,FALSE)</f>
        <v>#N/A</v>
      </c>
      <c r="F461" s="38" t="e">
        <f>VLOOKUP($A461,Coverage!$A$8:$F$5006,6,FALSE)</f>
        <v>#N/A</v>
      </c>
      <c r="G461" s="38" t="e">
        <f t="shared" si="21"/>
        <v>#N/A</v>
      </c>
      <c r="H461" s="38" t="e">
        <f t="shared" si="22"/>
        <v>#N/A</v>
      </c>
      <c r="I461" s="26">
        <f t="shared" si="23"/>
        <v>0</v>
      </c>
    </row>
    <row r="462" spans="5:9" x14ac:dyDescent="0.25">
      <c r="E462" s="38" t="e">
        <f>VLOOKUP($A462,Coverage!$A$8:$D$5006,4,FALSE)</f>
        <v>#N/A</v>
      </c>
      <c r="F462" s="38" t="e">
        <f>VLOOKUP($A462,Coverage!$A$8:$F$5006,6,FALSE)</f>
        <v>#N/A</v>
      </c>
      <c r="G462" s="38" t="e">
        <f t="shared" si="21"/>
        <v>#N/A</v>
      </c>
      <c r="H462" s="38" t="e">
        <f t="shared" si="22"/>
        <v>#N/A</v>
      </c>
      <c r="I462" s="26">
        <f t="shared" si="23"/>
        <v>0</v>
      </c>
    </row>
    <row r="463" spans="5:9" x14ac:dyDescent="0.25">
      <c r="E463" s="38" t="e">
        <f>VLOOKUP($A463,Coverage!$A$8:$D$5006,4,FALSE)</f>
        <v>#N/A</v>
      </c>
      <c r="F463" s="38" t="e">
        <f>VLOOKUP($A463,Coverage!$A$8:$F$5006,6,FALSE)</f>
        <v>#N/A</v>
      </c>
      <c r="G463" s="38" t="e">
        <f t="shared" si="21"/>
        <v>#N/A</v>
      </c>
      <c r="H463" s="38" t="e">
        <f t="shared" si="22"/>
        <v>#N/A</v>
      </c>
      <c r="I463" s="26">
        <f t="shared" si="23"/>
        <v>0</v>
      </c>
    </row>
    <row r="464" spans="5:9" x14ac:dyDescent="0.25">
      <c r="E464" s="38" t="e">
        <f>VLOOKUP($A464,Coverage!$A$8:$D$5006,4,FALSE)</f>
        <v>#N/A</v>
      </c>
      <c r="F464" s="38" t="e">
        <f>VLOOKUP($A464,Coverage!$A$8:$F$5006,6,FALSE)</f>
        <v>#N/A</v>
      </c>
      <c r="G464" s="38" t="e">
        <f t="shared" si="21"/>
        <v>#N/A</v>
      </c>
      <c r="H464" s="38" t="e">
        <f t="shared" si="22"/>
        <v>#N/A</v>
      </c>
      <c r="I464" s="26">
        <f t="shared" si="23"/>
        <v>0</v>
      </c>
    </row>
    <row r="465" spans="5:9" x14ac:dyDescent="0.25">
      <c r="E465" s="38" t="e">
        <f>VLOOKUP($A465,Coverage!$A$8:$D$5006,4,FALSE)</f>
        <v>#N/A</v>
      </c>
      <c r="F465" s="38" t="e">
        <f>VLOOKUP($A465,Coverage!$A$8:$F$5006,6,FALSE)</f>
        <v>#N/A</v>
      </c>
      <c r="G465" s="38" t="e">
        <f t="shared" si="21"/>
        <v>#N/A</v>
      </c>
      <c r="H465" s="38" t="e">
        <f t="shared" si="22"/>
        <v>#N/A</v>
      </c>
      <c r="I465" s="26">
        <f t="shared" si="23"/>
        <v>0</v>
      </c>
    </row>
    <row r="466" spans="5:9" x14ac:dyDescent="0.25">
      <c r="E466" s="38" t="e">
        <f>VLOOKUP($A466,Coverage!$A$8:$D$5006,4,FALSE)</f>
        <v>#N/A</v>
      </c>
      <c r="F466" s="38" t="e">
        <f>VLOOKUP($A466,Coverage!$A$8:$F$5006,6,FALSE)</f>
        <v>#N/A</v>
      </c>
      <c r="G466" s="38" t="e">
        <f t="shared" si="21"/>
        <v>#N/A</v>
      </c>
      <c r="H466" s="38" t="e">
        <f t="shared" si="22"/>
        <v>#N/A</v>
      </c>
      <c r="I466" s="26">
        <f t="shared" si="23"/>
        <v>0</v>
      </c>
    </row>
    <row r="467" spans="5:9" x14ac:dyDescent="0.25">
      <c r="E467" s="38" t="e">
        <f>VLOOKUP($A467,Coverage!$A$8:$D$5006,4,FALSE)</f>
        <v>#N/A</v>
      </c>
      <c r="F467" s="38" t="e">
        <f>VLOOKUP($A467,Coverage!$A$8:$F$5006,6,FALSE)</f>
        <v>#N/A</v>
      </c>
      <c r="G467" s="38" t="e">
        <f t="shared" si="21"/>
        <v>#N/A</v>
      </c>
      <c r="H467" s="38" t="e">
        <f t="shared" si="22"/>
        <v>#N/A</v>
      </c>
      <c r="I467" s="26">
        <f t="shared" si="23"/>
        <v>0</v>
      </c>
    </row>
    <row r="468" spans="5:9" x14ac:dyDescent="0.25">
      <c r="E468" s="38" t="e">
        <f>VLOOKUP($A468,Coverage!$A$8:$D$5006,4,FALSE)</f>
        <v>#N/A</v>
      </c>
      <c r="F468" s="38" t="e">
        <f>VLOOKUP($A468,Coverage!$A$8:$F$5006,6,FALSE)</f>
        <v>#N/A</v>
      </c>
      <c r="G468" s="38" t="e">
        <f t="shared" si="21"/>
        <v>#N/A</v>
      </c>
      <c r="H468" s="38" t="e">
        <f t="shared" si="22"/>
        <v>#N/A</v>
      </c>
      <c r="I468" s="26">
        <f t="shared" si="23"/>
        <v>0</v>
      </c>
    </row>
    <row r="469" spans="5:9" x14ac:dyDescent="0.25">
      <c r="E469" s="38" t="e">
        <f>VLOOKUP($A469,Coverage!$A$8:$D$5006,4,FALSE)</f>
        <v>#N/A</v>
      </c>
      <c r="F469" s="38" t="e">
        <f>VLOOKUP($A469,Coverage!$A$8:$F$5006,6,FALSE)</f>
        <v>#N/A</v>
      </c>
      <c r="G469" s="38" t="e">
        <f t="shared" si="21"/>
        <v>#N/A</v>
      </c>
      <c r="H469" s="38" t="e">
        <f t="shared" si="22"/>
        <v>#N/A</v>
      </c>
      <c r="I469" s="26">
        <f t="shared" si="23"/>
        <v>0</v>
      </c>
    </row>
    <row r="470" spans="5:9" x14ac:dyDescent="0.25">
      <c r="E470" s="38" t="e">
        <f>VLOOKUP($A470,Coverage!$A$8:$D$5006,4,FALSE)</f>
        <v>#N/A</v>
      </c>
      <c r="F470" s="38" t="e">
        <f>VLOOKUP($A470,Coverage!$A$8:$F$5006,6,FALSE)</f>
        <v>#N/A</v>
      </c>
      <c r="G470" s="38" t="e">
        <f t="shared" si="21"/>
        <v>#N/A</v>
      </c>
      <c r="H470" s="38" t="e">
        <f t="shared" si="22"/>
        <v>#N/A</v>
      </c>
      <c r="I470" s="26">
        <f t="shared" si="23"/>
        <v>0</v>
      </c>
    </row>
    <row r="471" spans="5:9" x14ac:dyDescent="0.25">
      <c r="E471" s="38" t="e">
        <f>VLOOKUP($A471,Coverage!$A$8:$D$5006,4,FALSE)</f>
        <v>#N/A</v>
      </c>
      <c r="F471" s="38" t="e">
        <f>VLOOKUP($A471,Coverage!$A$8:$F$5006,6,FALSE)</f>
        <v>#N/A</v>
      </c>
      <c r="G471" s="38" t="e">
        <f t="shared" si="21"/>
        <v>#N/A</v>
      </c>
      <c r="H471" s="38" t="e">
        <f t="shared" si="22"/>
        <v>#N/A</v>
      </c>
      <c r="I471" s="26">
        <f t="shared" si="23"/>
        <v>0</v>
      </c>
    </row>
    <row r="472" spans="5:9" x14ac:dyDescent="0.25">
      <c r="E472" s="38" t="e">
        <f>VLOOKUP($A472,Coverage!$A$8:$D$5006,4,FALSE)</f>
        <v>#N/A</v>
      </c>
      <c r="F472" s="38" t="e">
        <f>VLOOKUP($A472,Coverage!$A$8:$F$5006,6,FALSE)</f>
        <v>#N/A</v>
      </c>
      <c r="G472" s="38" t="e">
        <f t="shared" si="21"/>
        <v>#N/A</v>
      </c>
      <c r="H472" s="38" t="e">
        <f t="shared" si="22"/>
        <v>#N/A</v>
      </c>
      <c r="I472" s="26">
        <f t="shared" si="23"/>
        <v>0</v>
      </c>
    </row>
    <row r="473" spans="5:9" x14ac:dyDescent="0.25">
      <c r="E473" s="38" t="e">
        <f>VLOOKUP($A473,Coverage!$A$8:$D$5006,4,FALSE)</f>
        <v>#N/A</v>
      </c>
      <c r="F473" s="38" t="e">
        <f>VLOOKUP($A473,Coverage!$A$8:$F$5006,6,FALSE)</f>
        <v>#N/A</v>
      </c>
      <c r="G473" s="38" t="e">
        <f t="shared" si="21"/>
        <v>#N/A</v>
      </c>
      <c r="H473" s="38" t="e">
        <f t="shared" si="22"/>
        <v>#N/A</v>
      </c>
      <c r="I473" s="26">
        <f t="shared" si="23"/>
        <v>0</v>
      </c>
    </row>
    <row r="474" spans="5:9" x14ac:dyDescent="0.25">
      <c r="E474" s="38" t="e">
        <f>VLOOKUP($A474,Coverage!$A$8:$D$5006,4,FALSE)</f>
        <v>#N/A</v>
      </c>
      <c r="F474" s="38" t="e">
        <f>VLOOKUP($A474,Coverage!$A$8:$F$5006,6,FALSE)</f>
        <v>#N/A</v>
      </c>
      <c r="G474" s="38" t="e">
        <f t="shared" si="21"/>
        <v>#N/A</v>
      </c>
      <c r="H474" s="38" t="e">
        <f t="shared" si="22"/>
        <v>#N/A</v>
      </c>
      <c r="I474" s="26">
        <f t="shared" si="23"/>
        <v>0</v>
      </c>
    </row>
    <row r="475" spans="5:9" x14ac:dyDescent="0.25">
      <c r="E475" s="38" t="e">
        <f>VLOOKUP($A475,Coverage!$A$8:$D$5006,4,FALSE)</f>
        <v>#N/A</v>
      </c>
      <c r="F475" s="38" t="e">
        <f>VLOOKUP($A475,Coverage!$A$8:$F$5006,6,FALSE)</f>
        <v>#N/A</v>
      </c>
      <c r="G475" s="38" t="e">
        <f t="shared" si="21"/>
        <v>#N/A</v>
      </c>
      <c r="H475" s="38" t="e">
        <f t="shared" si="22"/>
        <v>#N/A</v>
      </c>
      <c r="I475" s="26">
        <f t="shared" si="23"/>
        <v>0</v>
      </c>
    </row>
    <row r="476" spans="5:9" x14ac:dyDescent="0.25">
      <c r="E476" s="38" t="e">
        <f>VLOOKUP($A476,Coverage!$A$8:$D$5006,4,FALSE)</f>
        <v>#N/A</v>
      </c>
      <c r="F476" s="38" t="e">
        <f>VLOOKUP($A476,Coverage!$A$8:$F$5006,6,FALSE)</f>
        <v>#N/A</v>
      </c>
      <c r="G476" s="38" t="e">
        <f t="shared" si="21"/>
        <v>#N/A</v>
      </c>
      <c r="H476" s="38" t="e">
        <f t="shared" si="22"/>
        <v>#N/A</v>
      </c>
      <c r="I476" s="26">
        <f t="shared" si="23"/>
        <v>0</v>
      </c>
    </row>
    <row r="477" spans="5:9" x14ac:dyDescent="0.25">
      <c r="E477" s="38" t="e">
        <f>VLOOKUP($A477,Coverage!$A$8:$D$5006,4,FALSE)</f>
        <v>#N/A</v>
      </c>
      <c r="F477" s="38" t="e">
        <f>VLOOKUP($A477,Coverage!$A$8:$F$5006,6,FALSE)</f>
        <v>#N/A</v>
      </c>
      <c r="G477" s="38" t="e">
        <f t="shared" si="21"/>
        <v>#N/A</v>
      </c>
      <c r="H477" s="38" t="e">
        <f t="shared" si="22"/>
        <v>#N/A</v>
      </c>
      <c r="I477" s="26">
        <f t="shared" si="23"/>
        <v>0</v>
      </c>
    </row>
    <row r="478" spans="5:9" x14ac:dyDescent="0.25">
      <c r="E478" s="38" t="e">
        <f>VLOOKUP($A478,Coverage!$A$8:$D$5006,4,FALSE)</f>
        <v>#N/A</v>
      </c>
      <c r="F478" s="38" t="e">
        <f>VLOOKUP($A478,Coverage!$A$8:$F$5006,6,FALSE)</f>
        <v>#N/A</v>
      </c>
      <c r="G478" s="38" t="e">
        <f t="shared" si="21"/>
        <v>#N/A</v>
      </c>
      <c r="H478" s="38" t="e">
        <f t="shared" si="22"/>
        <v>#N/A</v>
      </c>
      <c r="I478" s="26">
        <f t="shared" si="23"/>
        <v>0</v>
      </c>
    </row>
    <row r="479" spans="5:9" x14ac:dyDescent="0.25">
      <c r="E479" s="38" t="e">
        <f>VLOOKUP($A479,Coverage!$A$8:$D$5006,4,FALSE)</f>
        <v>#N/A</v>
      </c>
      <c r="F479" s="38" t="e">
        <f>VLOOKUP($A479,Coverage!$A$8:$F$5006,6,FALSE)</f>
        <v>#N/A</v>
      </c>
      <c r="G479" s="38" t="e">
        <f t="shared" si="21"/>
        <v>#N/A</v>
      </c>
      <c r="H479" s="38" t="e">
        <f t="shared" si="22"/>
        <v>#N/A</v>
      </c>
      <c r="I479" s="26">
        <f t="shared" si="23"/>
        <v>0</v>
      </c>
    </row>
    <row r="480" spans="5:9" x14ac:dyDescent="0.25">
      <c r="E480" s="38" t="e">
        <f>VLOOKUP($A480,Coverage!$A$8:$D$5006,4,FALSE)</f>
        <v>#N/A</v>
      </c>
      <c r="F480" s="38" t="e">
        <f>VLOOKUP($A480,Coverage!$A$8:$F$5006,6,FALSE)</f>
        <v>#N/A</v>
      </c>
      <c r="G480" s="38" t="e">
        <f t="shared" si="21"/>
        <v>#N/A</v>
      </c>
      <c r="H480" s="38" t="e">
        <f t="shared" si="22"/>
        <v>#N/A</v>
      </c>
      <c r="I480" s="26">
        <f t="shared" si="23"/>
        <v>0</v>
      </c>
    </row>
    <row r="481" spans="5:9" x14ac:dyDescent="0.25">
      <c r="E481" s="38" t="e">
        <f>VLOOKUP($A481,Coverage!$A$8:$D$5006,4,FALSE)</f>
        <v>#N/A</v>
      </c>
      <c r="F481" s="38" t="e">
        <f>VLOOKUP($A481,Coverage!$A$8:$F$5006,6,FALSE)</f>
        <v>#N/A</v>
      </c>
      <c r="G481" s="38" t="e">
        <f t="shared" si="21"/>
        <v>#N/A</v>
      </c>
      <c r="H481" s="38" t="e">
        <f t="shared" si="22"/>
        <v>#N/A</v>
      </c>
      <c r="I481" s="26">
        <f t="shared" si="23"/>
        <v>0</v>
      </c>
    </row>
    <row r="482" spans="5:9" x14ac:dyDescent="0.25">
      <c r="E482" s="38" t="e">
        <f>VLOOKUP($A482,Coverage!$A$8:$D$5006,4,FALSE)</f>
        <v>#N/A</v>
      </c>
      <c r="F482" s="38" t="e">
        <f>VLOOKUP($A482,Coverage!$A$8:$F$5006,6,FALSE)</f>
        <v>#N/A</v>
      </c>
      <c r="G482" s="38" t="e">
        <f t="shared" si="21"/>
        <v>#N/A</v>
      </c>
      <c r="H482" s="38" t="e">
        <f t="shared" si="22"/>
        <v>#N/A</v>
      </c>
      <c r="I482" s="26">
        <f t="shared" si="23"/>
        <v>0</v>
      </c>
    </row>
    <row r="483" spans="5:9" x14ac:dyDescent="0.25">
      <c r="E483" s="38" t="e">
        <f>VLOOKUP($A483,Coverage!$A$8:$D$5006,4,FALSE)</f>
        <v>#N/A</v>
      </c>
      <c r="F483" s="38" t="e">
        <f>VLOOKUP($A483,Coverage!$A$8:$F$5006,6,FALSE)</f>
        <v>#N/A</v>
      </c>
      <c r="G483" s="38" t="e">
        <f t="shared" si="21"/>
        <v>#N/A</v>
      </c>
      <c r="H483" s="38" t="e">
        <f t="shared" si="22"/>
        <v>#N/A</v>
      </c>
      <c r="I483" s="26">
        <f t="shared" si="23"/>
        <v>0</v>
      </c>
    </row>
    <row r="484" spans="5:9" x14ac:dyDescent="0.25">
      <c r="E484" s="38" t="e">
        <f>VLOOKUP($A484,Coverage!$A$8:$D$5006,4,FALSE)</f>
        <v>#N/A</v>
      </c>
      <c r="F484" s="38" t="e">
        <f>VLOOKUP($A484,Coverage!$A$8:$F$5006,6,FALSE)</f>
        <v>#N/A</v>
      </c>
      <c r="G484" s="38" t="e">
        <f t="shared" si="21"/>
        <v>#N/A</v>
      </c>
      <c r="H484" s="38" t="e">
        <f t="shared" si="22"/>
        <v>#N/A</v>
      </c>
      <c r="I484" s="26">
        <f t="shared" si="23"/>
        <v>0</v>
      </c>
    </row>
    <row r="485" spans="5:9" x14ac:dyDescent="0.25">
      <c r="E485" s="38" t="e">
        <f>VLOOKUP($A485,Coverage!$A$8:$D$5006,4,FALSE)</f>
        <v>#N/A</v>
      </c>
      <c r="F485" s="38" t="e">
        <f>VLOOKUP($A485,Coverage!$A$8:$F$5006,6,FALSE)</f>
        <v>#N/A</v>
      </c>
      <c r="G485" s="38" t="e">
        <f t="shared" si="21"/>
        <v>#N/A</v>
      </c>
      <c r="H485" s="38" t="e">
        <f t="shared" si="22"/>
        <v>#N/A</v>
      </c>
      <c r="I485" s="26">
        <f t="shared" si="23"/>
        <v>0</v>
      </c>
    </row>
    <row r="486" spans="5:9" x14ac:dyDescent="0.25">
      <c r="E486" s="38" t="e">
        <f>VLOOKUP($A486,Coverage!$A$8:$D$5006,4,FALSE)</f>
        <v>#N/A</v>
      </c>
      <c r="F486" s="38" t="e">
        <f>VLOOKUP($A486,Coverage!$A$8:$F$5006,6,FALSE)</f>
        <v>#N/A</v>
      </c>
      <c r="G486" s="38" t="e">
        <f t="shared" si="21"/>
        <v>#N/A</v>
      </c>
      <c r="H486" s="38" t="e">
        <f t="shared" si="22"/>
        <v>#N/A</v>
      </c>
      <c r="I486" s="26">
        <f t="shared" si="23"/>
        <v>0</v>
      </c>
    </row>
    <row r="487" spans="5:9" x14ac:dyDescent="0.25">
      <c r="E487" s="38" t="e">
        <f>VLOOKUP($A487,Coverage!$A$8:$D$5006,4,FALSE)</f>
        <v>#N/A</v>
      </c>
      <c r="F487" s="38" t="e">
        <f>VLOOKUP($A487,Coverage!$A$8:$F$5006,6,FALSE)</f>
        <v>#N/A</v>
      </c>
      <c r="G487" s="38" t="e">
        <f t="shared" si="21"/>
        <v>#N/A</v>
      </c>
      <c r="H487" s="38" t="e">
        <f t="shared" si="22"/>
        <v>#N/A</v>
      </c>
      <c r="I487" s="26">
        <f t="shared" si="23"/>
        <v>0</v>
      </c>
    </row>
    <row r="488" spans="5:9" x14ac:dyDescent="0.25">
      <c r="E488" s="38" t="e">
        <f>VLOOKUP($A488,Coverage!$A$8:$D$5006,4,FALSE)</f>
        <v>#N/A</v>
      </c>
      <c r="F488" s="38" t="e">
        <f>VLOOKUP($A488,Coverage!$A$8:$F$5006,6,FALSE)</f>
        <v>#N/A</v>
      </c>
      <c r="G488" s="38" t="e">
        <f t="shared" si="21"/>
        <v>#N/A</v>
      </c>
      <c r="H488" s="38" t="e">
        <f t="shared" si="22"/>
        <v>#N/A</v>
      </c>
      <c r="I488" s="26">
        <f t="shared" si="23"/>
        <v>0</v>
      </c>
    </row>
    <row r="489" spans="5:9" x14ac:dyDescent="0.25">
      <c r="E489" s="38" t="e">
        <f>VLOOKUP($A489,Coverage!$A$8:$D$5006,4,FALSE)</f>
        <v>#N/A</v>
      </c>
      <c r="F489" s="38" t="e">
        <f>VLOOKUP($A489,Coverage!$A$8:$F$5006,6,FALSE)</f>
        <v>#N/A</v>
      </c>
      <c r="G489" s="38" t="e">
        <f t="shared" si="21"/>
        <v>#N/A</v>
      </c>
      <c r="H489" s="38" t="e">
        <f t="shared" si="22"/>
        <v>#N/A</v>
      </c>
      <c r="I489" s="26">
        <f t="shared" si="23"/>
        <v>0</v>
      </c>
    </row>
    <row r="490" spans="5:9" x14ac:dyDescent="0.25">
      <c r="E490" s="38" t="e">
        <f>VLOOKUP($A490,Coverage!$A$8:$D$5006,4,FALSE)</f>
        <v>#N/A</v>
      </c>
      <c r="F490" s="38" t="e">
        <f>VLOOKUP($A490,Coverage!$A$8:$F$5006,6,FALSE)</f>
        <v>#N/A</v>
      </c>
      <c r="G490" s="38" t="e">
        <f t="shared" si="21"/>
        <v>#N/A</v>
      </c>
      <c r="H490" s="38" t="e">
        <f t="shared" si="22"/>
        <v>#N/A</v>
      </c>
      <c r="I490" s="26">
        <f t="shared" si="23"/>
        <v>0</v>
      </c>
    </row>
    <row r="491" spans="5:9" x14ac:dyDescent="0.25">
      <c r="E491" s="38" t="e">
        <f>VLOOKUP($A491,Coverage!$A$8:$D$5006,4,FALSE)</f>
        <v>#N/A</v>
      </c>
      <c r="F491" s="38" t="e">
        <f>VLOOKUP($A491,Coverage!$A$8:$F$5006,6,FALSE)</f>
        <v>#N/A</v>
      </c>
      <c r="G491" s="38" t="e">
        <f t="shared" si="21"/>
        <v>#N/A</v>
      </c>
      <c r="H491" s="38" t="e">
        <f t="shared" si="22"/>
        <v>#N/A</v>
      </c>
      <c r="I491" s="26">
        <f t="shared" si="23"/>
        <v>0</v>
      </c>
    </row>
    <row r="492" spans="5:9" x14ac:dyDescent="0.25">
      <c r="E492" s="38" t="e">
        <f>VLOOKUP($A492,Coverage!$A$8:$D$5006,4,FALSE)</f>
        <v>#N/A</v>
      </c>
      <c r="F492" s="38" t="e">
        <f>VLOOKUP($A492,Coverage!$A$8:$F$5006,6,FALSE)</f>
        <v>#N/A</v>
      </c>
      <c r="G492" s="38" t="e">
        <f t="shared" si="21"/>
        <v>#N/A</v>
      </c>
      <c r="H492" s="38" t="e">
        <f t="shared" si="22"/>
        <v>#N/A</v>
      </c>
      <c r="I492" s="26">
        <f t="shared" si="23"/>
        <v>0</v>
      </c>
    </row>
    <row r="493" spans="5:9" x14ac:dyDescent="0.25">
      <c r="E493" s="38" t="e">
        <f>VLOOKUP($A493,Coverage!$A$8:$D$5006,4,FALSE)</f>
        <v>#N/A</v>
      </c>
      <c r="F493" s="38" t="e">
        <f>VLOOKUP($A493,Coverage!$A$8:$F$5006,6,FALSE)</f>
        <v>#N/A</v>
      </c>
      <c r="G493" s="38" t="e">
        <f t="shared" si="21"/>
        <v>#N/A</v>
      </c>
      <c r="H493" s="38" t="e">
        <f t="shared" si="22"/>
        <v>#N/A</v>
      </c>
      <c r="I493" s="26">
        <f t="shared" si="23"/>
        <v>0</v>
      </c>
    </row>
    <row r="494" spans="5:9" x14ac:dyDescent="0.25">
      <c r="E494" s="38" t="e">
        <f>VLOOKUP($A494,Coverage!$A$8:$D$5006,4,FALSE)</f>
        <v>#N/A</v>
      </c>
      <c r="F494" s="38" t="e">
        <f>VLOOKUP($A494,Coverage!$A$8:$F$5006,6,FALSE)</f>
        <v>#N/A</v>
      </c>
      <c r="G494" s="38" t="e">
        <f t="shared" si="21"/>
        <v>#N/A</v>
      </c>
      <c r="H494" s="38" t="e">
        <f t="shared" si="22"/>
        <v>#N/A</v>
      </c>
      <c r="I494" s="26">
        <f t="shared" si="23"/>
        <v>0</v>
      </c>
    </row>
    <row r="495" spans="5:9" x14ac:dyDescent="0.25">
      <c r="E495" s="38" t="e">
        <f>VLOOKUP($A495,Coverage!$A$8:$D$5006,4,FALSE)</f>
        <v>#N/A</v>
      </c>
      <c r="F495" s="38" t="e">
        <f>VLOOKUP($A495,Coverage!$A$8:$F$5006,6,FALSE)</f>
        <v>#N/A</v>
      </c>
      <c r="G495" s="38" t="e">
        <f t="shared" si="21"/>
        <v>#N/A</v>
      </c>
      <c r="H495" s="38" t="e">
        <f t="shared" si="22"/>
        <v>#N/A</v>
      </c>
      <c r="I495" s="26">
        <f t="shared" si="23"/>
        <v>0</v>
      </c>
    </row>
    <row r="496" spans="5:9" x14ac:dyDescent="0.25">
      <c r="E496" s="38" t="e">
        <f>VLOOKUP($A496,Coverage!$A$8:$D$5006,4,FALSE)</f>
        <v>#N/A</v>
      </c>
      <c r="F496" s="38" t="e">
        <f>VLOOKUP($A496,Coverage!$A$8:$F$5006,6,FALSE)</f>
        <v>#N/A</v>
      </c>
      <c r="G496" s="38" t="e">
        <f t="shared" si="21"/>
        <v>#N/A</v>
      </c>
      <c r="H496" s="38" t="e">
        <f t="shared" si="22"/>
        <v>#N/A</v>
      </c>
      <c r="I496" s="26">
        <f t="shared" si="23"/>
        <v>0</v>
      </c>
    </row>
    <row r="497" spans="5:9" x14ac:dyDescent="0.25">
      <c r="E497" s="38" t="e">
        <f>VLOOKUP($A497,Coverage!$A$8:$D$5006,4,FALSE)</f>
        <v>#N/A</v>
      </c>
      <c r="F497" s="38" t="e">
        <f>VLOOKUP($A497,Coverage!$A$8:$F$5006,6,FALSE)</f>
        <v>#N/A</v>
      </c>
      <c r="G497" s="38" t="e">
        <f t="shared" si="21"/>
        <v>#N/A</v>
      </c>
      <c r="H497" s="38" t="e">
        <f t="shared" si="22"/>
        <v>#N/A</v>
      </c>
      <c r="I497" s="26">
        <f t="shared" si="23"/>
        <v>0</v>
      </c>
    </row>
    <row r="498" spans="5:9" x14ac:dyDescent="0.25">
      <c r="E498" s="38" t="e">
        <f>VLOOKUP($A498,Coverage!$A$8:$D$5006,4,FALSE)</f>
        <v>#N/A</v>
      </c>
      <c r="F498" s="38" t="e">
        <f>VLOOKUP($A498,Coverage!$A$8:$F$5006,6,FALSE)</f>
        <v>#N/A</v>
      </c>
      <c r="G498" s="38" t="e">
        <f t="shared" si="21"/>
        <v>#N/A</v>
      </c>
      <c r="H498" s="38" t="e">
        <f t="shared" si="22"/>
        <v>#N/A</v>
      </c>
      <c r="I498" s="26">
        <f t="shared" si="23"/>
        <v>0</v>
      </c>
    </row>
    <row r="499" spans="5:9" x14ac:dyDescent="0.25">
      <c r="E499" s="38" t="e">
        <f>VLOOKUP($A499,Coverage!$A$8:$D$5006,4,FALSE)</f>
        <v>#N/A</v>
      </c>
      <c r="F499" s="38" t="e">
        <f>VLOOKUP($A499,Coverage!$A$8:$F$5006,6,FALSE)</f>
        <v>#N/A</v>
      </c>
      <c r="G499" s="38" t="e">
        <f t="shared" si="21"/>
        <v>#N/A</v>
      </c>
      <c r="H499" s="38" t="e">
        <f t="shared" si="22"/>
        <v>#N/A</v>
      </c>
      <c r="I499" s="26">
        <f t="shared" si="23"/>
        <v>0</v>
      </c>
    </row>
    <row r="500" spans="5:9" x14ac:dyDescent="0.25">
      <c r="E500" s="38" t="e">
        <f>VLOOKUP($A500,Coverage!$A$8:$D$5006,4,FALSE)</f>
        <v>#N/A</v>
      </c>
      <c r="F500" s="38" t="e">
        <f>VLOOKUP($A500,Coverage!$A$8:$F$5006,6,FALSE)</f>
        <v>#N/A</v>
      </c>
      <c r="G500" s="38" t="e">
        <f t="shared" si="21"/>
        <v>#N/A</v>
      </c>
      <c r="H500" s="38" t="e">
        <f t="shared" si="22"/>
        <v>#N/A</v>
      </c>
      <c r="I500" s="26">
        <f t="shared" si="23"/>
        <v>0</v>
      </c>
    </row>
    <row r="501" spans="5:9" x14ac:dyDescent="0.25">
      <c r="E501" s="38" t="e">
        <f>VLOOKUP($A501,Coverage!$A$8:$D$5006,4,FALSE)</f>
        <v>#N/A</v>
      </c>
      <c r="F501" s="38" t="e">
        <f>VLOOKUP($A501,Coverage!$A$8:$F$5006,6,FALSE)</f>
        <v>#N/A</v>
      </c>
      <c r="G501" s="38" t="e">
        <f t="shared" si="21"/>
        <v>#N/A</v>
      </c>
      <c r="H501" s="38" t="e">
        <f t="shared" si="22"/>
        <v>#N/A</v>
      </c>
      <c r="I501" s="26">
        <f t="shared" si="23"/>
        <v>0</v>
      </c>
    </row>
    <row r="502" spans="5:9" x14ac:dyDescent="0.25">
      <c r="E502" s="38" t="e">
        <f>VLOOKUP($A502,Coverage!$A$8:$D$5006,4,FALSE)</f>
        <v>#N/A</v>
      </c>
      <c r="F502" s="38" t="e">
        <f>VLOOKUP($A502,Coverage!$A$8:$F$5006,6,FALSE)</f>
        <v>#N/A</v>
      </c>
      <c r="G502" s="38" t="e">
        <f t="shared" si="21"/>
        <v>#N/A</v>
      </c>
      <c r="H502" s="38" t="e">
        <f t="shared" si="22"/>
        <v>#N/A</v>
      </c>
      <c r="I502" s="26">
        <f t="shared" si="23"/>
        <v>0</v>
      </c>
    </row>
    <row r="503" spans="5:9" x14ac:dyDescent="0.25">
      <c r="E503" s="38" t="e">
        <f>VLOOKUP($A503,Coverage!$A$8:$D$5006,4,FALSE)</f>
        <v>#N/A</v>
      </c>
      <c r="F503" s="38" t="e">
        <f>VLOOKUP($A503,Coverage!$A$8:$F$5006,6,FALSE)</f>
        <v>#N/A</v>
      </c>
      <c r="G503" s="38" t="e">
        <f t="shared" si="21"/>
        <v>#N/A</v>
      </c>
      <c r="H503" s="38" t="e">
        <f t="shared" si="22"/>
        <v>#N/A</v>
      </c>
      <c r="I503" s="26">
        <f t="shared" si="23"/>
        <v>0</v>
      </c>
    </row>
    <row r="504" spans="5:9" x14ac:dyDescent="0.25">
      <c r="E504" s="38" t="e">
        <f>VLOOKUP($A504,Coverage!$A$8:$D$5006,4,FALSE)</f>
        <v>#N/A</v>
      </c>
      <c r="F504" s="38" t="e">
        <f>VLOOKUP($A504,Coverage!$A$8:$F$5006,6,FALSE)</f>
        <v>#N/A</v>
      </c>
      <c r="G504" s="38" t="e">
        <f t="shared" si="21"/>
        <v>#N/A</v>
      </c>
      <c r="H504" s="38" t="e">
        <f t="shared" si="22"/>
        <v>#N/A</v>
      </c>
      <c r="I504" s="26">
        <f t="shared" si="23"/>
        <v>0</v>
      </c>
    </row>
    <row r="505" spans="5:9" x14ac:dyDescent="0.25">
      <c r="E505" s="38" t="e">
        <f>VLOOKUP($A505,Coverage!$A$8:$D$5006,4,FALSE)</f>
        <v>#N/A</v>
      </c>
      <c r="F505" s="38" t="e">
        <f>VLOOKUP($A505,Coverage!$A$8:$F$5006,6,FALSE)</f>
        <v>#N/A</v>
      </c>
      <c r="G505" s="38" t="e">
        <f t="shared" si="21"/>
        <v>#N/A</v>
      </c>
      <c r="H505" s="38" t="e">
        <f t="shared" si="22"/>
        <v>#N/A</v>
      </c>
      <c r="I505" s="26">
        <f t="shared" si="23"/>
        <v>0</v>
      </c>
    </row>
    <row r="506" spans="5:9" x14ac:dyDescent="0.25">
      <c r="E506" s="38" t="e">
        <f>VLOOKUP($A506,Coverage!$A$8:$D$5006,4,FALSE)</f>
        <v>#N/A</v>
      </c>
      <c r="F506" s="38" t="e">
        <f>VLOOKUP($A506,Coverage!$A$8:$F$5006,6,FALSE)</f>
        <v>#N/A</v>
      </c>
      <c r="G506" s="38" t="e">
        <f t="shared" si="21"/>
        <v>#N/A</v>
      </c>
      <c r="H506" s="38" t="e">
        <f t="shared" si="22"/>
        <v>#N/A</v>
      </c>
      <c r="I506" s="26">
        <f t="shared" si="23"/>
        <v>0</v>
      </c>
    </row>
    <row r="507" spans="5:9" x14ac:dyDescent="0.25">
      <c r="E507" s="38" t="e">
        <f>VLOOKUP($A507,Coverage!$A$8:$D$5006,4,FALSE)</f>
        <v>#N/A</v>
      </c>
      <c r="F507" s="38" t="e">
        <f>VLOOKUP($A507,Coverage!$A$8:$F$5006,6,FALSE)</f>
        <v>#N/A</v>
      </c>
      <c r="G507" s="38" t="e">
        <f t="shared" si="21"/>
        <v>#N/A</v>
      </c>
      <c r="H507" s="38" t="e">
        <f t="shared" si="22"/>
        <v>#N/A</v>
      </c>
      <c r="I507" s="26">
        <f t="shared" si="23"/>
        <v>0</v>
      </c>
    </row>
    <row r="508" spans="5:9" x14ac:dyDescent="0.25">
      <c r="E508" s="38" t="e">
        <f>VLOOKUP($A508,Coverage!$A$8:$D$5006,4,FALSE)</f>
        <v>#N/A</v>
      </c>
      <c r="F508" s="38" t="e">
        <f>VLOOKUP($A508,Coverage!$A$8:$F$5006,6,FALSE)</f>
        <v>#N/A</v>
      </c>
      <c r="G508" s="38" t="e">
        <f t="shared" si="21"/>
        <v>#N/A</v>
      </c>
      <c r="H508" s="38" t="e">
        <f t="shared" si="22"/>
        <v>#N/A</v>
      </c>
      <c r="I508" s="26">
        <f t="shared" si="23"/>
        <v>0</v>
      </c>
    </row>
    <row r="509" spans="5:9" x14ac:dyDescent="0.25">
      <c r="E509" s="38" t="e">
        <f>VLOOKUP($A509,Coverage!$A$8:$D$5006,4,FALSE)</f>
        <v>#N/A</v>
      </c>
      <c r="F509" s="38" t="e">
        <f>VLOOKUP($A509,Coverage!$A$8:$F$5006,6,FALSE)</f>
        <v>#N/A</v>
      </c>
      <c r="G509" s="38" t="e">
        <f t="shared" si="21"/>
        <v>#N/A</v>
      </c>
      <c r="H509" s="38" t="e">
        <f t="shared" si="22"/>
        <v>#N/A</v>
      </c>
      <c r="I509" s="26">
        <f t="shared" si="23"/>
        <v>0</v>
      </c>
    </row>
    <row r="510" spans="5:9" x14ac:dyDescent="0.25">
      <c r="E510" s="38" t="e">
        <f>VLOOKUP($A510,Coverage!$A$8:$D$5006,4,FALSE)</f>
        <v>#N/A</v>
      </c>
      <c r="F510" s="38" t="e">
        <f>VLOOKUP($A510,Coverage!$A$8:$F$5006,6,FALSE)</f>
        <v>#N/A</v>
      </c>
      <c r="G510" s="38" t="e">
        <f t="shared" si="21"/>
        <v>#N/A</v>
      </c>
      <c r="H510" s="38" t="e">
        <f t="shared" si="22"/>
        <v>#N/A</v>
      </c>
      <c r="I510" s="26">
        <f t="shared" si="23"/>
        <v>0</v>
      </c>
    </row>
    <row r="511" spans="5:9" x14ac:dyDescent="0.25">
      <c r="E511" s="38" t="e">
        <f>VLOOKUP($A511,Coverage!$A$8:$D$5006,4,FALSE)</f>
        <v>#N/A</v>
      </c>
      <c r="F511" s="38" t="e">
        <f>VLOOKUP($A511,Coverage!$A$8:$F$5006,6,FALSE)</f>
        <v>#N/A</v>
      </c>
      <c r="G511" s="38" t="e">
        <f t="shared" si="21"/>
        <v>#N/A</v>
      </c>
      <c r="H511" s="38" t="e">
        <f t="shared" si="22"/>
        <v>#N/A</v>
      </c>
      <c r="I511" s="26">
        <f t="shared" si="23"/>
        <v>0</v>
      </c>
    </row>
    <row r="512" spans="5:9" x14ac:dyDescent="0.25">
      <c r="E512" s="38" t="e">
        <f>VLOOKUP($A512,Coverage!$A$8:$D$5006,4,FALSE)</f>
        <v>#N/A</v>
      </c>
      <c r="F512" s="38" t="e">
        <f>VLOOKUP($A512,Coverage!$A$8:$F$5006,6,FALSE)</f>
        <v>#N/A</v>
      </c>
      <c r="G512" s="38" t="e">
        <f t="shared" si="21"/>
        <v>#N/A</v>
      </c>
      <c r="H512" s="38" t="e">
        <f t="shared" si="22"/>
        <v>#N/A</v>
      </c>
      <c r="I512" s="26">
        <f t="shared" si="23"/>
        <v>0</v>
      </c>
    </row>
    <row r="513" spans="5:9" x14ac:dyDescent="0.25">
      <c r="E513" s="38" t="e">
        <f>VLOOKUP($A513,Coverage!$A$8:$D$5006,4,FALSE)</f>
        <v>#N/A</v>
      </c>
      <c r="F513" s="38" t="e">
        <f>VLOOKUP($A513,Coverage!$A$8:$F$5006,6,FALSE)</f>
        <v>#N/A</v>
      </c>
      <c r="G513" s="38" t="e">
        <f t="shared" si="21"/>
        <v>#N/A</v>
      </c>
      <c r="H513" s="38" t="e">
        <f t="shared" si="22"/>
        <v>#N/A</v>
      </c>
      <c r="I513" s="26">
        <f t="shared" si="23"/>
        <v>0</v>
      </c>
    </row>
    <row r="514" spans="5:9" x14ac:dyDescent="0.25">
      <c r="E514" s="38" t="e">
        <f>VLOOKUP($A514,Coverage!$A$8:$D$5006,4,FALSE)</f>
        <v>#N/A</v>
      </c>
      <c r="F514" s="38" t="e">
        <f>VLOOKUP($A514,Coverage!$A$8:$F$5006,6,FALSE)</f>
        <v>#N/A</v>
      </c>
      <c r="G514" s="38" t="e">
        <f t="shared" si="21"/>
        <v>#N/A</v>
      </c>
      <c r="H514" s="38" t="e">
        <f t="shared" si="22"/>
        <v>#N/A</v>
      </c>
      <c r="I514" s="26">
        <f t="shared" si="23"/>
        <v>0</v>
      </c>
    </row>
    <row r="515" spans="5:9" x14ac:dyDescent="0.25">
      <c r="E515" s="38" t="e">
        <f>VLOOKUP($A515,Coverage!$A$8:$D$5006,4,FALSE)</f>
        <v>#N/A</v>
      </c>
      <c r="F515" s="38" t="e">
        <f>VLOOKUP($A515,Coverage!$A$8:$F$5006,6,FALSE)</f>
        <v>#N/A</v>
      </c>
      <c r="G515" s="38" t="e">
        <f t="shared" si="21"/>
        <v>#N/A</v>
      </c>
      <c r="H515" s="38" t="e">
        <f t="shared" si="22"/>
        <v>#N/A</v>
      </c>
      <c r="I515" s="26">
        <f t="shared" si="23"/>
        <v>0</v>
      </c>
    </row>
    <row r="516" spans="5:9" x14ac:dyDescent="0.25">
      <c r="E516" s="38" t="e">
        <f>VLOOKUP($A516,Coverage!$A$8:$D$5006,4,FALSE)</f>
        <v>#N/A</v>
      </c>
      <c r="F516" s="38" t="e">
        <f>VLOOKUP($A516,Coverage!$A$8:$F$5006,6,FALSE)</f>
        <v>#N/A</v>
      </c>
      <c r="G516" s="38" t="e">
        <f t="shared" si="21"/>
        <v>#N/A</v>
      </c>
      <c r="H516" s="38" t="e">
        <f t="shared" si="22"/>
        <v>#N/A</v>
      </c>
      <c r="I516" s="26">
        <f t="shared" si="23"/>
        <v>0</v>
      </c>
    </row>
    <row r="517" spans="5:9" x14ac:dyDescent="0.25">
      <c r="E517" s="38" t="e">
        <f>VLOOKUP($A517,Coverage!$A$8:$D$5006,4,FALSE)</f>
        <v>#N/A</v>
      </c>
      <c r="F517" s="38" t="e">
        <f>VLOOKUP($A517,Coverage!$A$8:$F$5006,6,FALSE)</f>
        <v>#N/A</v>
      </c>
      <c r="G517" s="38" t="e">
        <f t="shared" si="21"/>
        <v>#N/A</v>
      </c>
      <c r="H517" s="38" t="e">
        <f t="shared" si="22"/>
        <v>#N/A</v>
      </c>
      <c r="I517" s="26">
        <f t="shared" si="23"/>
        <v>0</v>
      </c>
    </row>
    <row r="518" spans="5:9" x14ac:dyDescent="0.25">
      <c r="E518" s="38" t="e">
        <f>VLOOKUP($A518,Coverage!$A$8:$D$5006,4,FALSE)</f>
        <v>#N/A</v>
      </c>
      <c r="F518" s="38" t="e">
        <f>VLOOKUP($A518,Coverage!$A$8:$F$5006,6,FALSE)</f>
        <v>#N/A</v>
      </c>
      <c r="G518" s="38" t="e">
        <f t="shared" si="21"/>
        <v>#N/A</v>
      </c>
      <c r="H518" s="38" t="e">
        <f t="shared" si="22"/>
        <v>#N/A</v>
      </c>
      <c r="I518" s="26">
        <f t="shared" si="23"/>
        <v>0</v>
      </c>
    </row>
    <row r="519" spans="5:9" x14ac:dyDescent="0.25">
      <c r="E519" s="38" t="e">
        <f>VLOOKUP($A519,Coverage!$A$8:$D$5006,4,FALSE)</f>
        <v>#N/A</v>
      </c>
      <c r="F519" s="38" t="e">
        <f>VLOOKUP($A519,Coverage!$A$8:$F$5006,6,FALSE)</f>
        <v>#N/A</v>
      </c>
      <c r="G519" s="38" t="e">
        <f t="shared" si="21"/>
        <v>#N/A</v>
      </c>
      <c r="H519" s="38" t="e">
        <f t="shared" si="22"/>
        <v>#N/A</v>
      </c>
      <c r="I519" s="26">
        <f t="shared" si="23"/>
        <v>0</v>
      </c>
    </row>
    <row r="520" spans="5:9" x14ac:dyDescent="0.25">
      <c r="E520" s="38" t="e">
        <f>VLOOKUP($A520,Coverage!$A$8:$D$5006,4,FALSE)</f>
        <v>#N/A</v>
      </c>
      <c r="F520" s="38" t="e">
        <f>VLOOKUP($A520,Coverage!$A$8:$F$5006,6,FALSE)</f>
        <v>#N/A</v>
      </c>
      <c r="G520" s="38" t="e">
        <f t="shared" ref="G520:G583" si="24">IF(OR(E520=999.9,E520=0),999.9,IF(B520&lt;0,0,D520/(F520/E520)))</f>
        <v>#N/A</v>
      </c>
      <c r="H520" s="38" t="e">
        <f t="shared" ref="H520:H583" si="25">IF(A520&lt;&gt;A519,G520,H519+G520)</f>
        <v>#N/A</v>
      </c>
      <c r="I520" s="26">
        <f t="shared" ref="I520:I583" si="26">IF(ISERROR(H520),0,IF(H520&gt;B520,1,0))</f>
        <v>0</v>
      </c>
    </row>
    <row r="521" spans="5:9" x14ac:dyDescent="0.25">
      <c r="E521" s="38" t="e">
        <f>VLOOKUP($A521,Coverage!$A$8:$D$5006,4,FALSE)</f>
        <v>#N/A</v>
      </c>
      <c r="F521" s="38" t="e">
        <f>VLOOKUP($A521,Coverage!$A$8:$F$5006,6,FALSE)</f>
        <v>#N/A</v>
      </c>
      <c r="G521" s="38" t="e">
        <f t="shared" si="24"/>
        <v>#N/A</v>
      </c>
      <c r="H521" s="38" t="e">
        <f t="shared" si="25"/>
        <v>#N/A</v>
      </c>
      <c r="I521" s="26">
        <f t="shared" si="26"/>
        <v>0</v>
      </c>
    </row>
    <row r="522" spans="5:9" x14ac:dyDescent="0.25">
      <c r="E522" s="38" t="e">
        <f>VLOOKUP($A522,Coverage!$A$8:$D$5006,4,FALSE)</f>
        <v>#N/A</v>
      </c>
      <c r="F522" s="38" t="e">
        <f>VLOOKUP($A522,Coverage!$A$8:$F$5006,6,FALSE)</f>
        <v>#N/A</v>
      </c>
      <c r="G522" s="38" t="e">
        <f t="shared" si="24"/>
        <v>#N/A</v>
      </c>
      <c r="H522" s="38" t="e">
        <f t="shared" si="25"/>
        <v>#N/A</v>
      </c>
      <c r="I522" s="26">
        <f t="shared" si="26"/>
        <v>0</v>
      </c>
    </row>
    <row r="523" spans="5:9" x14ac:dyDescent="0.25">
      <c r="E523" s="38" t="e">
        <f>VLOOKUP($A523,Coverage!$A$8:$D$5006,4,FALSE)</f>
        <v>#N/A</v>
      </c>
      <c r="F523" s="38" t="e">
        <f>VLOOKUP($A523,Coverage!$A$8:$F$5006,6,FALSE)</f>
        <v>#N/A</v>
      </c>
      <c r="G523" s="38" t="e">
        <f t="shared" si="24"/>
        <v>#N/A</v>
      </c>
      <c r="H523" s="38" t="e">
        <f t="shared" si="25"/>
        <v>#N/A</v>
      </c>
      <c r="I523" s="26">
        <f t="shared" si="26"/>
        <v>0</v>
      </c>
    </row>
    <row r="524" spans="5:9" x14ac:dyDescent="0.25">
      <c r="E524" s="38" t="e">
        <f>VLOOKUP($A524,Coverage!$A$8:$D$5006,4,FALSE)</f>
        <v>#N/A</v>
      </c>
      <c r="F524" s="38" t="e">
        <f>VLOOKUP($A524,Coverage!$A$8:$F$5006,6,FALSE)</f>
        <v>#N/A</v>
      </c>
      <c r="G524" s="38" t="e">
        <f t="shared" si="24"/>
        <v>#N/A</v>
      </c>
      <c r="H524" s="38" t="e">
        <f t="shared" si="25"/>
        <v>#N/A</v>
      </c>
      <c r="I524" s="26">
        <f t="shared" si="26"/>
        <v>0</v>
      </c>
    </row>
    <row r="525" spans="5:9" x14ac:dyDescent="0.25">
      <c r="E525" s="38" t="e">
        <f>VLOOKUP($A525,Coverage!$A$8:$D$5006,4,FALSE)</f>
        <v>#N/A</v>
      </c>
      <c r="F525" s="38" t="e">
        <f>VLOOKUP($A525,Coverage!$A$8:$F$5006,6,FALSE)</f>
        <v>#N/A</v>
      </c>
      <c r="G525" s="38" t="e">
        <f t="shared" si="24"/>
        <v>#N/A</v>
      </c>
      <c r="H525" s="38" t="e">
        <f t="shared" si="25"/>
        <v>#N/A</v>
      </c>
      <c r="I525" s="26">
        <f t="shared" si="26"/>
        <v>0</v>
      </c>
    </row>
    <row r="526" spans="5:9" x14ac:dyDescent="0.25">
      <c r="E526" s="38" t="e">
        <f>VLOOKUP($A526,Coverage!$A$8:$D$5006,4,FALSE)</f>
        <v>#N/A</v>
      </c>
      <c r="F526" s="38" t="e">
        <f>VLOOKUP($A526,Coverage!$A$8:$F$5006,6,FALSE)</f>
        <v>#N/A</v>
      </c>
      <c r="G526" s="38" t="e">
        <f t="shared" si="24"/>
        <v>#N/A</v>
      </c>
      <c r="H526" s="38" t="e">
        <f t="shared" si="25"/>
        <v>#N/A</v>
      </c>
      <c r="I526" s="26">
        <f t="shared" si="26"/>
        <v>0</v>
      </c>
    </row>
    <row r="527" spans="5:9" x14ac:dyDescent="0.25">
      <c r="E527" s="38" t="e">
        <f>VLOOKUP($A527,Coverage!$A$8:$D$5006,4,FALSE)</f>
        <v>#N/A</v>
      </c>
      <c r="F527" s="38" t="e">
        <f>VLOOKUP($A527,Coverage!$A$8:$F$5006,6,FALSE)</f>
        <v>#N/A</v>
      </c>
      <c r="G527" s="38" t="e">
        <f t="shared" si="24"/>
        <v>#N/A</v>
      </c>
      <c r="H527" s="38" t="e">
        <f t="shared" si="25"/>
        <v>#N/A</v>
      </c>
      <c r="I527" s="26">
        <f t="shared" si="26"/>
        <v>0</v>
      </c>
    </row>
    <row r="528" spans="5:9" x14ac:dyDescent="0.25">
      <c r="E528" s="38" t="e">
        <f>VLOOKUP($A528,Coverage!$A$8:$D$5006,4,FALSE)</f>
        <v>#N/A</v>
      </c>
      <c r="F528" s="38" t="e">
        <f>VLOOKUP($A528,Coverage!$A$8:$F$5006,6,FALSE)</f>
        <v>#N/A</v>
      </c>
      <c r="G528" s="38" t="e">
        <f t="shared" si="24"/>
        <v>#N/A</v>
      </c>
      <c r="H528" s="38" t="e">
        <f t="shared" si="25"/>
        <v>#N/A</v>
      </c>
      <c r="I528" s="26">
        <f t="shared" si="26"/>
        <v>0</v>
      </c>
    </row>
    <row r="529" spans="5:9" x14ac:dyDescent="0.25">
      <c r="E529" s="38" t="e">
        <f>VLOOKUP($A529,Coverage!$A$8:$D$5006,4,FALSE)</f>
        <v>#N/A</v>
      </c>
      <c r="F529" s="38" t="e">
        <f>VLOOKUP($A529,Coverage!$A$8:$F$5006,6,FALSE)</f>
        <v>#N/A</v>
      </c>
      <c r="G529" s="38" t="e">
        <f t="shared" si="24"/>
        <v>#N/A</v>
      </c>
      <c r="H529" s="38" t="e">
        <f t="shared" si="25"/>
        <v>#N/A</v>
      </c>
      <c r="I529" s="26">
        <f t="shared" si="26"/>
        <v>0</v>
      </c>
    </row>
    <row r="530" spans="5:9" x14ac:dyDescent="0.25">
      <c r="E530" s="38" t="e">
        <f>VLOOKUP($A530,Coverage!$A$8:$D$5006,4,FALSE)</f>
        <v>#N/A</v>
      </c>
      <c r="F530" s="38" t="e">
        <f>VLOOKUP($A530,Coverage!$A$8:$F$5006,6,FALSE)</f>
        <v>#N/A</v>
      </c>
      <c r="G530" s="38" t="e">
        <f t="shared" si="24"/>
        <v>#N/A</v>
      </c>
      <c r="H530" s="38" t="e">
        <f t="shared" si="25"/>
        <v>#N/A</v>
      </c>
      <c r="I530" s="26">
        <f t="shared" si="26"/>
        <v>0</v>
      </c>
    </row>
    <row r="531" spans="5:9" x14ac:dyDescent="0.25">
      <c r="E531" s="38" t="e">
        <f>VLOOKUP($A531,Coverage!$A$8:$D$5006,4,FALSE)</f>
        <v>#N/A</v>
      </c>
      <c r="F531" s="38" t="e">
        <f>VLOOKUP($A531,Coverage!$A$8:$F$5006,6,FALSE)</f>
        <v>#N/A</v>
      </c>
      <c r="G531" s="38" t="e">
        <f t="shared" si="24"/>
        <v>#N/A</v>
      </c>
      <c r="H531" s="38" t="e">
        <f t="shared" si="25"/>
        <v>#N/A</v>
      </c>
      <c r="I531" s="26">
        <f t="shared" si="26"/>
        <v>0</v>
      </c>
    </row>
    <row r="532" spans="5:9" x14ac:dyDescent="0.25">
      <c r="E532" s="38" t="e">
        <f>VLOOKUP($A532,Coverage!$A$8:$D$5006,4,FALSE)</f>
        <v>#N/A</v>
      </c>
      <c r="F532" s="38" t="e">
        <f>VLOOKUP($A532,Coverage!$A$8:$F$5006,6,FALSE)</f>
        <v>#N/A</v>
      </c>
      <c r="G532" s="38" t="e">
        <f t="shared" si="24"/>
        <v>#N/A</v>
      </c>
      <c r="H532" s="38" t="e">
        <f t="shared" si="25"/>
        <v>#N/A</v>
      </c>
      <c r="I532" s="26">
        <f t="shared" si="26"/>
        <v>0</v>
      </c>
    </row>
    <row r="533" spans="5:9" x14ac:dyDescent="0.25">
      <c r="E533" s="38" t="e">
        <f>VLOOKUP($A533,Coverage!$A$8:$D$5006,4,FALSE)</f>
        <v>#N/A</v>
      </c>
      <c r="F533" s="38" t="e">
        <f>VLOOKUP($A533,Coverage!$A$8:$F$5006,6,FALSE)</f>
        <v>#N/A</v>
      </c>
      <c r="G533" s="38" t="e">
        <f t="shared" si="24"/>
        <v>#N/A</v>
      </c>
      <c r="H533" s="38" t="e">
        <f t="shared" si="25"/>
        <v>#N/A</v>
      </c>
      <c r="I533" s="26">
        <f t="shared" si="26"/>
        <v>0</v>
      </c>
    </row>
    <row r="534" spans="5:9" x14ac:dyDescent="0.25">
      <c r="E534" s="38" t="e">
        <f>VLOOKUP($A534,Coverage!$A$8:$D$5006,4,FALSE)</f>
        <v>#N/A</v>
      </c>
      <c r="F534" s="38" t="e">
        <f>VLOOKUP($A534,Coverage!$A$8:$F$5006,6,FALSE)</f>
        <v>#N/A</v>
      </c>
      <c r="G534" s="38" t="e">
        <f t="shared" si="24"/>
        <v>#N/A</v>
      </c>
      <c r="H534" s="38" t="e">
        <f t="shared" si="25"/>
        <v>#N/A</v>
      </c>
      <c r="I534" s="26">
        <f t="shared" si="26"/>
        <v>0</v>
      </c>
    </row>
    <row r="535" spans="5:9" x14ac:dyDescent="0.25">
      <c r="E535" s="38" t="e">
        <f>VLOOKUP($A535,Coverage!$A$8:$D$5006,4,FALSE)</f>
        <v>#N/A</v>
      </c>
      <c r="F535" s="38" t="e">
        <f>VLOOKUP($A535,Coverage!$A$8:$F$5006,6,FALSE)</f>
        <v>#N/A</v>
      </c>
      <c r="G535" s="38" t="e">
        <f t="shared" si="24"/>
        <v>#N/A</v>
      </c>
      <c r="H535" s="38" t="e">
        <f t="shared" si="25"/>
        <v>#N/A</v>
      </c>
      <c r="I535" s="26">
        <f t="shared" si="26"/>
        <v>0</v>
      </c>
    </row>
    <row r="536" spans="5:9" x14ac:dyDescent="0.25">
      <c r="E536" s="38" t="e">
        <f>VLOOKUP($A536,Coverage!$A$8:$D$5006,4,FALSE)</f>
        <v>#N/A</v>
      </c>
      <c r="F536" s="38" t="e">
        <f>VLOOKUP($A536,Coverage!$A$8:$F$5006,6,FALSE)</f>
        <v>#N/A</v>
      </c>
      <c r="G536" s="38" t="e">
        <f t="shared" si="24"/>
        <v>#N/A</v>
      </c>
      <c r="H536" s="38" t="e">
        <f t="shared" si="25"/>
        <v>#N/A</v>
      </c>
      <c r="I536" s="26">
        <f t="shared" si="26"/>
        <v>0</v>
      </c>
    </row>
    <row r="537" spans="5:9" x14ac:dyDescent="0.25">
      <c r="E537" s="38" t="e">
        <f>VLOOKUP($A537,Coverage!$A$8:$D$5006,4,FALSE)</f>
        <v>#N/A</v>
      </c>
      <c r="F537" s="38" t="e">
        <f>VLOOKUP($A537,Coverage!$A$8:$F$5006,6,FALSE)</f>
        <v>#N/A</v>
      </c>
      <c r="G537" s="38" t="e">
        <f t="shared" si="24"/>
        <v>#N/A</v>
      </c>
      <c r="H537" s="38" t="e">
        <f t="shared" si="25"/>
        <v>#N/A</v>
      </c>
      <c r="I537" s="26">
        <f t="shared" si="26"/>
        <v>0</v>
      </c>
    </row>
    <row r="538" spans="5:9" x14ac:dyDescent="0.25">
      <c r="E538" s="38" t="e">
        <f>VLOOKUP($A538,Coverage!$A$8:$D$5006,4,FALSE)</f>
        <v>#N/A</v>
      </c>
      <c r="F538" s="38" t="e">
        <f>VLOOKUP($A538,Coverage!$A$8:$F$5006,6,FALSE)</f>
        <v>#N/A</v>
      </c>
      <c r="G538" s="38" t="e">
        <f t="shared" si="24"/>
        <v>#N/A</v>
      </c>
      <c r="H538" s="38" t="e">
        <f t="shared" si="25"/>
        <v>#N/A</v>
      </c>
      <c r="I538" s="26">
        <f t="shared" si="26"/>
        <v>0</v>
      </c>
    </row>
    <row r="539" spans="5:9" x14ac:dyDescent="0.25">
      <c r="E539" s="38" t="e">
        <f>VLOOKUP($A539,Coverage!$A$8:$D$5006,4,FALSE)</f>
        <v>#N/A</v>
      </c>
      <c r="F539" s="38" t="e">
        <f>VLOOKUP($A539,Coverage!$A$8:$F$5006,6,FALSE)</f>
        <v>#N/A</v>
      </c>
      <c r="G539" s="38" t="e">
        <f t="shared" si="24"/>
        <v>#N/A</v>
      </c>
      <c r="H539" s="38" t="e">
        <f t="shared" si="25"/>
        <v>#N/A</v>
      </c>
      <c r="I539" s="26">
        <f t="shared" si="26"/>
        <v>0</v>
      </c>
    </row>
    <row r="540" spans="5:9" x14ac:dyDescent="0.25">
      <c r="E540" s="38" t="e">
        <f>VLOOKUP($A540,Coverage!$A$8:$D$5006,4,FALSE)</f>
        <v>#N/A</v>
      </c>
      <c r="F540" s="38" t="e">
        <f>VLOOKUP($A540,Coverage!$A$8:$F$5006,6,FALSE)</f>
        <v>#N/A</v>
      </c>
      <c r="G540" s="38" t="e">
        <f t="shared" si="24"/>
        <v>#N/A</v>
      </c>
      <c r="H540" s="38" t="e">
        <f t="shared" si="25"/>
        <v>#N/A</v>
      </c>
      <c r="I540" s="26">
        <f t="shared" si="26"/>
        <v>0</v>
      </c>
    </row>
    <row r="541" spans="5:9" x14ac:dyDescent="0.25">
      <c r="E541" s="38" t="e">
        <f>VLOOKUP($A541,Coverage!$A$8:$D$5006,4,FALSE)</f>
        <v>#N/A</v>
      </c>
      <c r="F541" s="38" t="e">
        <f>VLOOKUP($A541,Coverage!$A$8:$F$5006,6,FALSE)</f>
        <v>#N/A</v>
      </c>
      <c r="G541" s="38" t="e">
        <f t="shared" si="24"/>
        <v>#N/A</v>
      </c>
      <c r="H541" s="38" t="e">
        <f t="shared" si="25"/>
        <v>#N/A</v>
      </c>
      <c r="I541" s="26">
        <f t="shared" si="26"/>
        <v>0</v>
      </c>
    </row>
    <row r="542" spans="5:9" x14ac:dyDescent="0.25">
      <c r="E542" s="38" t="e">
        <f>VLOOKUP($A542,Coverage!$A$8:$D$5006,4,FALSE)</f>
        <v>#N/A</v>
      </c>
      <c r="F542" s="38" t="e">
        <f>VLOOKUP($A542,Coverage!$A$8:$F$5006,6,FALSE)</f>
        <v>#N/A</v>
      </c>
      <c r="G542" s="38" t="e">
        <f t="shared" si="24"/>
        <v>#N/A</v>
      </c>
      <c r="H542" s="38" t="e">
        <f t="shared" si="25"/>
        <v>#N/A</v>
      </c>
      <c r="I542" s="26">
        <f t="shared" si="26"/>
        <v>0</v>
      </c>
    </row>
    <row r="543" spans="5:9" x14ac:dyDescent="0.25">
      <c r="E543" s="38" t="e">
        <f>VLOOKUP($A543,Coverage!$A$8:$D$5006,4,FALSE)</f>
        <v>#N/A</v>
      </c>
      <c r="F543" s="38" t="e">
        <f>VLOOKUP($A543,Coverage!$A$8:$F$5006,6,FALSE)</f>
        <v>#N/A</v>
      </c>
      <c r="G543" s="38" t="e">
        <f t="shared" si="24"/>
        <v>#N/A</v>
      </c>
      <c r="H543" s="38" t="e">
        <f t="shared" si="25"/>
        <v>#N/A</v>
      </c>
      <c r="I543" s="26">
        <f t="shared" si="26"/>
        <v>0</v>
      </c>
    </row>
    <row r="544" spans="5:9" x14ac:dyDescent="0.25">
      <c r="E544" s="38" t="e">
        <f>VLOOKUP($A544,Coverage!$A$8:$D$5006,4,FALSE)</f>
        <v>#N/A</v>
      </c>
      <c r="F544" s="38" t="e">
        <f>VLOOKUP($A544,Coverage!$A$8:$F$5006,6,FALSE)</f>
        <v>#N/A</v>
      </c>
      <c r="G544" s="38" t="e">
        <f t="shared" si="24"/>
        <v>#N/A</v>
      </c>
      <c r="H544" s="38" t="e">
        <f t="shared" si="25"/>
        <v>#N/A</v>
      </c>
      <c r="I544" s="26">
        <f t="shared" si="26"/>
        <v>0</v>
      </c>
    </row>
    <row r="545" spans="5:9" x14ac:dyDescent="0.25">
      <c r="E545" s="38" t="e">
        <f>VLOOKUP($A545,Coverage!$A$8:$D$5006,4,FALSE)</f>
        <v>#N/A</v>
      </c>
      <c r="F545" s="38" t="e">
        <f>VLOOKUP($A545,Coverage!$A$8:$F$5006,6,FALSE)</f>
        <v>#N/A</v>
      </c>
      <c r="G545" s="38" t="e">
        <f t="shared" si="24"/>
        <v>#N/A</v>
      </c>
      <c r="H545" s="38" t="e">
        <f t="shared" si="25"/>
        <v>#N/A</v>
      </c>
      <c r="I545" s="26">
        <f t="shared" si="26"/>
        <v>0</v>
      </c>
    </row>
    <row r="546" spans="5:9" x14ac:dyDescent="0.25">
      <c r="E546" s="38" t="e">
        <f>VLOOKUP($A546,Coverage!$A$8:$D$5006,4,FALSE)</f>
        <v>#N/A</v>
      </c>
      <c r="F546" s="38" t="e">
        <f>VLOOKUP($A546,Coverage!$A$8:$F$5006,6,FALSE)</f>
        <v>#N/A</v>
      </c>
      <c r="G546" s="38" t="e">
        <f t="shared" si="24"/>
        <v>#N/A</v>
      </c>
      <c r="H546" s="38" t="e">
        <f t="shared" si="25"/>
        <v>#N/A</v>
      </c>
      <c r="I546" s="26">
        <f t="shared" si="26"/>
        <v>0</v>
      </c>
    </row>
    <row r="547" spans="5:9" x14ac:dyDescent="0.25">
      <c r="E547" s="38" t="e">
        <f>VLOOKUP($A547,Coverage!$A$8:$D$5006,4,FALSE)</f>
        <v>#N/A</v>
      </c>
      <c r="F547" s="38" t="e">
        <f>VLOOKUP($A547,Coverage!$A$8:$F$5006,6,FALSE)</f>
        <v>#N/A</v>
      </c>
      <c r="G547" s="38" t="e">
        <f t="shared" si="24"/>
        <v>#N/A</v>
      </c>
      <c r="H547" s="38" t="e">
        <f t="shared" si="25"/>
        <v>#N/A</v>
      </c>
      <c r="I547" s="26">
        <f t="shared" si="26"/>
        <v>0</v>
      </c>
    </row>
    <row r="548" spans="5:9" x14ac:dyDescent="0.25">
      <c r="E548" s="38" t="e">
        <f>VLOOKUP($A548,Coverage!$A$8:$D$5006,4,FALSE)</f>
        <v>#N/A</v>
      </c>
      <c r="F548" s="38" t="e">
        <f>VLOOKUP($A548,Coverage!$A$8:$F$5006,6,FALSE)</f>
        <v>#N/A</v>
      </c>
      <c r="G548" s="38" t="e">
        <f t="shared" si="24"/>
        <v>#N/A</v>
      </c>
      <c r="H548" s="38" t="e">
        <f t="shared" si="25"/>
        <v>#N/A</v>
      </c>
      <c r="I548" s="26">
        <f t="shared" si="26"/>
        <v>0</v>
      </c>
    </row>
    <row r="549" spans="5:9" x14ac:dyDescent="0.25">
      <c r="E549" s="38" t="e">
        <f>VLOOKUP($A549,Coverage!$A$8:$D$5006,4,FALSE)</f>
        <v>#N/A</v>
      </c>
      <c r="F549" s="38" t="e">
        <f>VLOOKUP($A549,Coverage!$A$8:$F$5006,6,FALSE)</f>
        <v>#N/A</v>
      </c>
      <c r="G549" s="38" t="e">
        <f t="shared" si="24"/>
        <v>#N/A</v>
      </c>
      <c r="H549" s="38" t="e">
        <f t="shared" si="25"/>
        <v>#N/A</v>
      </c>
      <c r="I549" s="26">
        <f t="shared" si="26"/>
        <v>0</v>
      </c>
    </row>
    <row r="550" spans="5:9" x14ac:dyDescent="0.25">
      <c r="E550" s="38" t="e">
        <f>VLOOKUP($A550,Coverage!$A$8:$D$5006,4,FALSE)</f>
        <v>#N/A</v>
      </c>
      <c r="F550" s="38" t="e">
        <f>VLOOKUP($A550,Coverage!$A$8:$F$5006,6,FALSE)</f>
        <v>#N/A</v>
      </c>
      <c r="G550" s="38" t="e">
        <f t="shared" si="24"/>
        <v>#N/A</v>
      </c>
      <c r="H550" s="38" t="e">
        <f t="shared" si="25"/>
        <v>#N/A</v>
      </c>
      <c r="I550" s="26">
        <f t="shared" si="26"/>
        <v>0</v>
      </c>
    </row>
    <row r="551" spans="5:9" x14ac:dyDescent="0.25">
      <c r="E551" s="38" t="e">
        <f>VLOOKUP($A551,Coverage!$A$8:$D$5006,4,FALSE)</f>
        <v>#N/A</v>
      </c>
      <c r="F551" s="38" t="e">
        <f>VLOOKUP($A551,Coverage!$A$8:$F$5006,6,FALSE)</f>
        <v>#N/A</v>
      </c>
      <c r="G551" s="38" t="e">
        <f t="shared" si="24"/>
        <v>#N/A</v>
      </c>
      <c r="H551" s="38" t="e">
        <f t="shared" si="25"/>
        <v>#N/A</v>
      </c>
      <c r="I551" s="26">
        <f t="shared" si="26"/>
        <v>0</v>
      </c>
    </row>
    <row r="552" spans="5:9" x14ac:dyDescent="0.25">
      <c r="E552" s="38" t="e">
        <f>VLOOKUP($A552,Coverage!$A$8:$D$5006,4,FALSE)</f>
        <v>#N/A</v>
      </c>
      <c r="F552" s="38" t="e">
        <f>VLOOKUP($A552,Coverage!$A$8:$F$5006,6,FALSE)</f>
        <v>#N/A</v>
      </c>
      <c r="G552" s="38" t="e">
        <f t="shared" si="24"/>
        <v>#N/A</v>
      </c>
      <c r="H552" s="38" t="e">
        <f t="shared" si="25"/>
        <v>#N/A</v>
      </c>
      <c r="I552" s="26">
        <f t="shared" si="26"/>
        <v>0</v>
      </c>
    </row>
    <row r="553" spans="5:9" x14ac:dyDescent="0.25">
      <c r="E553" s="38" t="e">
        <f>VLOOKUP($A553,Coverage!$A$8:$D$5006,4,FALSE)</f>
        <v>#N/A</v>
      </c>
      <c r="F553" s="38" t="e">
        <f>VLOOKUP($A553,Coverage!$A$8:$F$5006,6,FALSE)</f>
        <v>#N/A</v>
      </c>
      <c r="G553" s="38" t="e">
        <f t="shared" si="24"/>
        <v>#N/A</v>
      </c>
      <c r="H553" s="38" t="e">
        <f t="shared" si="25"/>
        <v>#N/A</v>
      </c>
      <c r="I553" s="26">
        <f t="shared" si="26"/>
        <v>0</v>
      </c>
    </row>
    <row r="554" spans="5:9" x14ac:dyDescent="0.25">
      <c r="E554" s="38" t="e">
        <f>VLOOKUP($A554,Coverage!$A$8:$D$5006,4,FALSE)</f>
        <v>#N/A</v>
      </c>
      <c r="F554" s="38" t="e">
        <f>VLOOKUP($A554,Coverage!$A$8:$F$5006,6,FALSE)</f>
        <v>#N/A</v>
      </c>
      <c r="G554" s="38" t="e">
        <f t="shared" si="24"/>
        <v>#N/A</v>
      </c>
      <c r="H554" s="38" t="e">
        <f t="shared" si="25"/>
        <v>#N/A</v>
      </c>
      <c r="I554" s="26">
        <f t="shared" si="26"/>
        <v>0</v>
      </c>
    </row>
    <row r="555" spans="5:9" x14ac:dyDescent="0.25">
      <c r="E555" s="38" t="e">
        <f>VLOOKUP($A555,Coverage!$A$8:$D$5006,4,FALSE)</f>
        <v>#N/A</v>
      </c>
      <c r="F555" s="38" t="e">
        <f>VLOOKUP($A555,Coverage!$A$8:$F$5006,6,FALSE)</f>
        <v>#N/A</v>
      </c>
      <c r="G555" s="38" t="e">
        <f t="shared" si="24"/>
        <v>#N/A</v>
      </c>
      <c r="H555" s="38" t="e">
        <f t="shared" si="25"/>
        <v>#N/A</v>
      </c>
      <c r="I555" s="26">
        <f t="shared" si="26"/>
        <v>0</v>
      </c>
    </row>
    <row r="556" spans="5:9" x14ac:dyDescent="0.25">
      <c r="E556" s="38" t="e">
        <f>VLOOKUP($A556,Coverage!$A$8:$D$5006,4,FALSE)</f>
        <v>#N/A</v>
      </c>
      <c r="F556" s="38" t="e">
        <f>VLOOKUP($A556,Coverage!$A$8:$F$5006,6,FALSE)</f>
        <v>#N/A</v>
      </c>
      <c r="G556" s="38" t="e">
        <f t="shared" si="24"/>
        <v>#N/A</v>
      </c>
      <c r="H556" s="38" t="e">
        <f t="shared" si="25"/>
        <v>#N/A</v>
      </c>
      <c r="I556" s="26">
        <f t="shared" si="26"/>
        <v>0</v>
      </c>
    </row>
    <row r="557" spans="5:9" x14ac:dyDescent="0.25">
      <c r="E557" s="38" t="e">
        <f>VLOOKUP($A557,Coverage!$A$8:$D$5006,4,FALSE)</f>
        <v>#N/A</v>
      </c>
      <c r="F557" s="38" t="e">
        <f>VLOOKUP($A557,Coverage!$A$8:$F$5006,6,FALSE)</f>
        <v>#N/A</v>
      </c>
      <c r="G557" s="38" t="e">
        <f t="shared" si="24"/>
        <v>#N/A</v>
      </c>
      <c r="H557" s="38" t="e">
        <f t="shared" si="25"/>
        <v>#N/A</v>
      </c>
      <c r="I557" s="26">
        <f t="shared" si="26"/>
        <v>0</v>
      </c>
    </row>
    <row r="558" spans="5:9" x14ac:dyDescent="0.25">
      <c r="E558" s="38" t="e">
        <f>VLOOKUP($A558,Coverage!$A$8:$D$5006,4,FALSE)</f>
        <v>#N/A</v>
      </c>
      <c r="F558" s="38" t="e">
        <f>VLOOKUP($A558,Coverage!$A$8:$F$5006,6,FALSE)</f>
        <v>#N/A</v>
      </c>
      <c r="G558" s="38" t="e">
        <f t="shared" si="24"/>
        <v>#N/A</v>
      </c>
      <c r="H558" s="38" t="e">
        <f t="shared" si="25"/>
        <v>#N/A</v>
      </c>
      <c r="I558" s="26">
        <f t="shared" si="26"/>
        <v>0</v>
      </c>
    </row>
    <row r="559" spans="5:9" x14ac:dyDescent="0.25">
      <c r="E559" s="38" t="e">
        <f>VLOOKUP($A559,Coverage!$A$8:$D$5006,4,FALSE)</f>
        <v>#N/A</v>
      </c>
      <c r="F559" s="38" t="e">
        <f>VLOOKUP($A559,Coverage!$A$8:$F$5006,6,FALSE)</f>
        <v>#N/A</v>
      </c>
      <c r="G559" s="38" t="e">
        <f t="shared" si="24"/>
        <v>#N/A</v>
      </c>
      <c r="H559" s="38" t="e">
        <f t="shared" si="25"/>
        <v>#N/A</v>
      </c>
      <c r="I559" s="26">
        <f t="shared" si="26"/>
        <v>0</v>
      </c>
    </row>
    <row r="560" spans="5:9" x14ac:dyDescent="0.25">
      <c r="E560" s="38" t="e">
        <f>VLOOKUP($A560,Coverage!$A$8:$D$5006,4,FALSE)</f>
        <v>#N/A</v>
      </c>
      <c r="F560" s="38" t="e">
        <f>VLOOKUP($A560,Coverage!$A$8:$F$5006,6,FALSE)</f>
        <v>#N/A</v>
      </c>
      <c r="G560" s="38" t="e">
        <f t="shared" si="24"/>
        <v>#N/A</v>
      </c>
      <c r="H560" s="38" t="e">
        <f t="shared" si="25"/>
        <v>#N/A</v>
      </c>
      <c r="I560" s="26">
        <f t="shared" si="26"/>
        <v>0</v>
      </c>
    </row>
    <row r="561" spans="5:9" x14ac:dyDescent="0.25">
      <c r="E561" s="38" t="e">
        <f>VLOOKUP($A561,Coverage!$A$8:$D$5006,4,FALSE)</f>
        <v>#N/A</v>
      </c>
      <c r="F561" s="38" t="e">
        <f>VLOOKUP($A561,Coverage!$A$8:$F$5006,6,FALSE)</f>
        <v>#N/A</v>
      </c>
      <c r="G561" s="38" t="e">
        <f t="shared" si="24"/>
        <v>#N/A</v>
      </c>
      <c r="H561" s="38" t="e">
        <f t="shared" si="25"/>
        <v>#N/A</v>
      </c>
      <c r="I561" s="26">
        <f t="shared" si="26"/>
        <v>0</v>
      </c>
    </row>
    <row r="562" spans="5:9" x14ac:dyDescent="0.25">
      <c r="E562" s="38" t="e">
        <f>VLOOKUP($A562,Coverage!$A$8:$D$5006,4,FALSE)</f>
        <v>#N/A</v>
      </c>
      <c r="F562" s="38" t="e">
        <f>VLOOKUP($A562,Coverage!$A$8:$F$5006,6,FALSE)</f>
        <v>#N/A</v>
      </c>
      <c r="G562" s="38" t="e">
        <f t="shared" si="24"/>
        <v>#N/A</v>
      </c>
      <c r="H562" s="38" t="e">
        <f t="shared" si="25"/>
        <v>#N/A</v>
      </c>
      <c r="I562" s="26">
        <f t="shared" si="26"/>
        <v>0</v>
      </c>
    </row>
    <row r="563" spans="5:9" x14ac:dyDescent="0.25">
      <c r="E563" s="38" t="e">
        <f>VLOOKUP($A563,Coverage!$A$8:$D$5006,4,FALSE)</f>
        <v>#N/A</v>
      </c>
      <c r="F563" s="38" t="e">
        <f>VLOOKUP($A563,Coverage!$A$8:$F$5006,6,FALSE)</f>
        <v>#N/A</v>
      </c>
      <c r="G563" s="38" t="e">
        <f t="shared" si="24"/>
        <v>#N/A</v>
      </c>
      <c r="H563" s="38" t="e">
        <f t="shared" si="25"/>
        <v>#N/A</v>
      </c>
      <c r="I563" s="26">
        <f t="shared" si="26"/>
        <v>0</v>
      </c>
    </row>
    <row r="564" spans="5:9" x14ac:dyDescent="0.25">
      <c r="E564" s="38" t="e">
        <f>VLOOKUP($A564,Coverage!$A$8:$D$5006,4,FALSE)</f>
        <v>#N/A</v>
      </c>
      <c r="F564" s="38" t="e">
        <f>VLOOKUP($A564,Coverage!$A$8:$F$5006,6,FALSE)</f>
        <v>#N/A</v>
      </c>
      <c r="G564" s="38" t="e">
        <f t="shared" si="24"/>
        <v>#N/A</v>
      </c>
      <c r="H564" s="38" t="e">
        <f t="shared" si="25"/>
        <v>#N/A</v>
      </c>
      <c r="I564" s="26">
        <f t="shared" si="26"/>
        <v>0</v>
      </c>
    </row>
    <row r="565" spans="5:9" x14ac:dyDescent="0.25">
      <c r="E565" s="38" t="e">
        <f>VLOOKUP($A565,Coverage!$A$8:$D$5006,4,FALSE)</f>
        <v>#N/A</v>
      </c>
      <c r="F565" s="38" t="e">
        <f>VLOOKUP($A565,Coverage!$A$8:$F$5006,6,FALSE)</f>
        <v>#N/A</v>
      </c>
      <c r="G565" s="38" t="e">
        <f t="shared" si="24"/>
        <v>#N/A</v>
      </c>
      <c r="H565" s="38" t="e">
        <f t="shared" si="25"/>
        <v>#N/A</v>
      </c>
      <c r="I565" s="26">
        <f t="shared" si="26"/>
        <v>0</v>
      </c>
    </row>
    <row r="566" spans="5:9" x14ac:dyDescent="0.25">
      <c r="E566" s="38" t="e">
        <f>VLOOKUP($A566,Coverage!$A$8:$D$5006,4,FALSE)</f>
        <v>#N/A</v>
      </c>
      <c r="F566" s="38" t="e">
        <f>VLOOKUP($A566,Coverage!$A$8:$F$5006,6,FALSE)</f>
        <v>#N/A</v>
      </c>
      <c r="G566" s="38" t="e">
        <f t="shared" si="24"/>
        <v>#N/A</v>
      </c>
      <c r="H566" s="38" t="e">
        <f t="shared" si="25"/>
        <v>#N/A</v>
      </c>
      <c r="I566" s="26">
        <f t="shared" si="26"/>
        <v>0</v>
      </c>
    </row>
    <row r="567" spans="5:9" x14ac:dyDescent="0.25">
      <c r="E567" s="38" t="e">
        <f>VLOOKUP($A567,Coverage!$A$8:$D$5006,4,FALSE)</f>
        <v>#N/A</v>
      </c>
      <c r="F567" s="38" t="e">
        <f>VLOOKUP($A567,Coverage!$A$8:$F$5006,6,FALSE)</f>
        <v>#N/A</v>
      </c>
      <c r="G567" s="38" t="e">
        <f t="shared" si="24"/>
        <v>#N/A</v>
      </c>
      <c r="H567" s="38" t="e">
        <f t="shared" si="25"/>
        <v>#N/A</v>
      </c>
      <c r="I567" s="26">
        <f t="shared" si="26"/>
        <v>0</v>
      </c>
    </row>
    <row r="568" spans="5:9" x14ac:dyDescent="0.25">
      <c r="E568" s="38" t="e">
        <f>VLOOKUP($A568,Coverage!$A$8:$D$5006,4,FALSE)</f>
        <v>#N/A</v>
      </c>
      <c r="F568" s="38" t="e">
        <f>VLOOKUP($A568,Coverage!$A$8:$F$5006,6,FALSE)</f>
        <v>#N/A</v>
      </c>
      <c r="G568" s="38" t="e">
        <f t="shared" si="24"/>
        <v>#N/A</v>
      </c>
      <c r="H568" s="38" t="e">
        <f t="shared" si="25"/>
        <v>#N/A</v>
      </c>
      <c r="I568" s="26">
        <f t="shared" si="26"/>
        <v>0</v>
      </c>
    </row>
    <row r="569" spans="5:9" x14ac:dyDescent="0.25">
      <c r="E569" s="38" t="e">
        <f>VLOOKUP($A569,Coverage!$A$8:$D$5006,4,FALSE)</f>
        <v>#N/A</v>
      </c>
      <c r="F569" s="38" t="e">
        <f>VLOOKUP($A569,Coverage!$A$8:$F$5006,6,FALSE)</f>
        <v>#N/A</v>
      </c>
      <c r="G569" s="38" t="e">
        <f t="shared" si="24"/>
        <v>#N/A</v>
      </c>
      <c r="H569" s="38" t="e">
        <f t="shared" si="25"/>
        <v>#N/A</v>
      </c>
      <c r="I569" s="26">
        <f t="shared" si="26"/>
        <v>0</v>
      </c>
    </row>
    <row r="570" spans="5:9" x14ac:dyDescent="0.25">
      <c r="E570" s="38" t="e">
        <f>VLOOKUP($A570,Coverage!$A$8:$D$5006,4,FALSE)</f>
        <v>#N/A</v>
      </c>
      <c r="F570" s="38" t="e">
        <f>VLOOKUP($A570,Coverage!$A$8:$F$5006,6,FALSE)</f>
        <v>#N/A</v>
      </c>
      <c r="G570" s="38" t="e">
        <f t="shared" si="24"/>
        <v>#N/A</v>
      </c>
      <c r="H570" s="38" t="e">
        <f t="shared" si="25"/>
        <v>#N/A</v>
      </c>
      <c r="I570" s="26">
        <f t="shared" si="26"/>
        <v>0</v>
      </c>
    </row>
    <row r="571" spans="5:9" x14ac:dyDescent="0.25">
      <c r="E571" s="38" t="e">
        <f>VLOOKUP($A571,Coverage!$A$8:$D$5006,4,FALSE)</f>
        <v>#N/A</v>
      </c>
      <c r="F571" s="38" t="e">
        <f>VLOOKUP($A571,Coverage!$A$8:$F$5006,6,FALSE)</f>
        <v>#N/A</v>
      </c>
      <c r="G571" s="38" t="e">
        <f t="shared" si="24"/>
        <v>#N/A</v>
      </c>
      <c r="H571" s="38" t="e">
        <f t="shared" si="25"/>
        <v>#N/A</v>
      </c>
      <c r="I571" s="26">
        <f t="shared" si="26"/>
        <v>0</v>
      </c>
    </row>
    <row r="572" spans="5:9" x14ac:dyDescent="0.25">
      <c r="E572" s="38" t="e">
        <f>VLOOKUP($A572,Coverage!$A$8:$D$5006,4,FALSE)</f>
        <v>#N/A</v>
      </c>
      <c r="F572" s="38" t="e">
        <f>VLOOKUP($A572,Coverage!$A$8:$F$5006,6,FALSE)</f>
        <v>#N/A</v>
      </c>
      <c r="G572" s="38" t="e">
        <f t="shared" si="24"/>
        <v>#N/A</v>
      </c>
      <c r="H572" s="38" t="e">
        <f t="shared" si="25"/>
        <v>#N/A</v>
      </c>
      <c r="I572" s="26">
        <f t="shared" si="26"/>
        <v>0</v>
      </c>
    </row>
    <row r="573" spans="5:9" x14ac:dyDescent="0.25">
      <c r="E573" s="38" t="e">
        <f>VLOOKUP($A573,Coverage!$A$8:$D$5006,4,FALSE)</f>
        <v>#N/A</v>
      </c>
      <c r="F573" s="38" t="e">
        <f>VLOOKUP($A573,Coverage!$A$8:$F$5006,6,FALSE)</f>
        <v>#N/A</v>
      </c>
      <c r="G573" s="38" t="e">
        <f t="shared" si="24"/>
        <v>#N/A</v>
      </c>
      <c r="H573" s="38" t="e">
        <f t="shared" si="25"/>
        <v>#N/A</v>
      </c>
      <c r="I573" s="26">
        <f t="shared" si="26"/>
        <v>0</v>
      </c>
    </row>
    <row r="574" spans="5:9" x14ac:dyDescent="0.25">
      <c r="E574" s="38" t="e">
        <f>VLOOKUP($A574,Coverage!$A$8:$D$5006,4,FALSE)</f>
        <v>#N/A</v>
      </c>
      <c r="F574" s="38" t="e">
        <f>VLOOKUP($A574,Coverage!$A$8:$F$5006,6,FALSE)</f>
        <v>#N/A</v>
      </c>
      <c r="G574" s="38" t="e">
        <f t="shared" si="24"/>
        <v>#N/A</v>
      </c>
      <c r="H574" s="38" t="e">
        <f t="shared" si="25"/>
        <v>#N/A</v>
      </c>
      <c r="I574" s="26">
        <f t="shared" si="26"/>
        <v>0</v>
      </c>
    </row>
    <row r="575" spans="5:9" x14ac:dyDescent="0.25">
      <c r="E575" s="38" t="e">
        <f>VLOOKUP($A575,Coverage!$A$8:$D$5006,4,FALSE)</f>
        <v>#N/A</v>
      </c>
      <c r="F575" s="38" t="e">
        <f>VLOOKUP($A575,Coverage!$A$8:$F$5006,6,FALSE)</f>
        <v>#N/A</v>
      </c>
      <c r="G575" s="38" t="e">
        <f t="shared" si="24"/>
        <v>#N/A</v>
      </c>
      <c r="H575" s="38" t="e">
        <f t="shared" si="25"/>
        <v>#N/A</v>
      </c>
      <c r="I575" s="26">
        <f t="shared" si="26"/>
        <v>0</v>
      </c>
    </row>
    <row r="576" spans="5:9" x14ac:dyDescent="0.25">
      <c r="E576" s="38" t="e">
        <f>VLOOKUP($A576,Coverage!$A$8:$D$5006,4,FALSE)</f>
        <v>#N/A</v>
      </c>
      <c r="F576" s="38" t="e">
        <f>VLOOKUP($A576,Coverage!$A$8:$F$5006,6,FALSE)</f>
        <v>#N/A</v>
      </c>
      <c r="G576" s="38" t="e">
        <f t="shared" si="24"/>
        <v>#N/A</v>
      </c>
      <c r="H576" s="38" t="e">
        <f t="shared" si="25"/>
        <v>#N/A</v>
      </c>
      <c r="I576" s="26">
        <f t="shared" si="26"/>
        <v>0</v>
      </c>
    </row>
    <row r="577" spans="5:9" x14ac:dyDescent="0.25">
      <c r="E577" s="38" t="e">
        <f>VLOOKUP($A577,Coverage!$A$8:$D$5006,4,FALSE)</f>
        <v>#N/A</v>
      </c>
      <c r="F577" s="38" t="e">
        <f>VLOOKUP($A577,Coverage!$A$8:$F$5006,6,FALSE)</f>
        <v>#N/A</v>
      </c>
      <c r="G577" s="38" t="e">
        <f t="shared" si="24"/>
        <v>#N/A</v>
      </c>
      <c r="H577" s="38" t="e">
        <f t="shared" si="25"/>
        <v>#N/A</v>
      </c>
      <c r="I577" s="26">
        <f t="shared" si="26"/>
        <v>0</v>
      </c>
    </row>
    <row r="578" spans="5:9" x14ac:dyDescent="0.25">
      <c r="E578" s="38" t="e">
        <f>VLOOKUP($A578,Coverage!$A$8:$D$5006,4,FALSE)</f>
        <v>#N/A</v>
      </c>
      <c r="F578" s="38" t="e">
        <f>VLOOKUP($A578,Coverage!$A$8:$F$5006,6,FALSE)</f>
        <v>#N/A</v>
      </c>
      <c r="G578" s="38" t="e">
        <f t="shared" si="24"/>
        <v>#N/A</v>
      </c>
      <c r="H578" s="38" t="e">
        <f t="shared" si="25"/>
        <v>#N/A</v>
      </c>
      <c r="I578" s="26">
        <f t="shared" si="26"/>
        <v>0</v>
      </c>
    </row>
    <row r="579" spans="5:9" x14ac:dyDescent="0.25">
      <c r="E579" s="38" t="e">
        <f>VLOOKUP($A579,Coverage!$A$8:$D$5006,4,FALSE)</f>
        <v>#N/A</v>
      </c>
      <c r="F579" s="38" t="e">
        <f>VLOOKUP($A579,Coverage!$A$8:$F$5006,6,FALSE)</f>
        <v>#N/A</v>
      </c>
      <c r="G579" s="38" t="e">
        <f t="shared" si="24"/>
        <v>#N/A</v>
      </c>
      <c r="H579" s="38" t="e">
        <f t="shared" si="25"/>
        <v>#N/A</v>
      </c>
      <c r="I579" s="26">
        <f t="shared" si="26"/>
        <v>0</v>
      </c>
    </row>
    <row r="580" spans="5:9" x14ac:dyDescent="0.25">
      <c r="E580" s="38" t="e">
        <f>VLOOKUP($A580,Coverage!$A$8:$D$5006,4,FALSE)</f>
        <v>#N/A</v>
      </c>
      <c r="F580" s="38" t="e">
        <f>VLOOKUP($A580,Coverage!$A$8:$F$5006,6,FALSE)</f>
        <v>#N/A</v>
      </c>
      <c r="G580" s="38" t="e">
        <f t="shared" si="24"/>
        <v>#N/A</v>
      </c>
      <c r="H580" s="38" t="e">
        <f t="shared" si="25"/>
        <v>#N/A</v>
      </c>
      <c r="I580" s="26">
        <f t="shared" si="26"/>
        <v>0</v>
      </c>
    </row>
    <row r="581" spans="5:9" x14ac:dyDescent="0.25">
      <c r="E581" s="38" t="e">
        <f>VLOOKUP($A581,Coverage!$A$8:$D$5006,4,FALSE)</f>
        <v>#N/A</v>
      </c>
      <c r="F581" s="38" t="e">
        <f>VLOOKUP($A581,Coverage!$A$8:$F$5006,6,FALSE)</f>
        <v>#N/A</v>
      </c>
      <c r="G581" s="38" t="e">
        <f t="shared" si="24"/>
        <v>#N/A</v>
      </c>
      <c r="H581" s="38" t="e">
        <f t="shared" si="25"/>
        <v>#N/A</v>
      </c>
      <c r="I581" s="26">
        <f t="shared" si="26"/>
        <v>0</v>
      </c>
    </row>
    <row r="582" spans="5:9" x14ac:dyDescent="0.25">
      <c r="E582" s="38" t="e">
        <f>VLOOKUP($A582,Coverage!$A$8:$D$5006,4,FALSE)</f>
        <v>#N/A</v>
      </c>
      <c r="F582" s="38" t="e">
        <f>VLOOKUP($A582,Coverage!$A$8:$F$5006,6,FALSE)</f>
        <v>#N/A</v>
      </c>
      <c r="G582" s="38" t="e">
        <f t="shared" si="24"/>
        <v>#N/A</v>
      </c>
      <c r="H582" s="38" t="e">
        <f t="shared" si="25"/>
        <v>#N/A</v>
      </c>
      <c r="I582" s="26">
        <f t="shared" si="26"/>
        <v>0</v>
      </c>
    </row>
    <row r="583" spans="5:9" x14ac:dyDescent="0.25">
      <c r="E583" s="38" t="e">
        <f>VLOOKUP($A583,Coverage!$A$8:$D$5006,4,FALSE)</f>
        <v>#N/A</v>
      </c>
      <c r="F583" s="38" t="e">
        <f>VLOOKUP($A583,Coverage!$A$8:$F$5006,6,FALSE)</f>
        <v>#N/A</v>
      </c>
      <c r="G583" s="38" t="e">
        <f t="shared" si="24"/>
        <v>#N/A</v>
      </c>
      <c r="H583" s="38" t="e">
        <f t="shared" si="25"/>
        <v>#N/A</v>
      </c>
      <c r="I583" s="26">
        <f t="shared" si="26"/>
        <v>0</v>
      </c>
    </row>
    <row r="584" spans="5:9" x14ac:dyDescent="0.25">
      <c r="E584" s="38" t="e">
        <f>VLOOKUP($A584,Coverage!$A$8:$D$5006,4,FALSE)</f>
        <v>#N/A</v>
      </c>
      <c r="F584" s="38" t="e">
        <f>VLOOKUP($A584,Coverage!$A$8:$F$5006,6,FALSE)</f>
        <v>#N/A</v>
      </c>
      <c r="G584" s="38" t="e">
        <f t="shared" ref="G584:G647" si="27">IF(OR(E584=999.9,E584=0),999.9,IF(B584&lt;0,0,D584/(F584/E584)))</f>
        <v>#N/A</v>
      </c>
      <c r="H584" s="38" t="e">
        <f t="shared" ref="H584:H647" si="28">IF(A584&lt;&gt;A583,G584,H583+G584)</f>
        <v>#N/A</v>
      </c>
      <c r="I584" s="26">
        <f t="shared" ref="I584:I647" si="29">IF(ISERROR(H584),0,IF(H584&gt;B584,1,0))</f>
        <v>0</v>
      </c>
    </row>
    <row r="585" spans="5:9" x14ac:dyDescent="0.25">
      <c r="E585" s="38" t="e">
        <f>VLOOKUP($A585,Coverage!$A$8:$D$5006,4,FALSE)</f>
        <v>#N/A</v>
      </c>
      <c r="F585" s="38" t="e">
        <f>VLOOKUP($A585,Coverage!$A$8:$F$5006,6,FALSE)</f>
        <v>#N/A</v>
      </c>
      <c r="G585" s="38" t="e">
        <f t="shared" si="27"/>
        <v>#N/A</v>
      </c>
      <c r="H585" s="38" t="e">
        <f t="shared" si="28"/>
        <v>#N/A</v>
      </c>
      <c r="I585" s="26">
        <f t="shared" si="29"/>
        <v>0</v>
      </c>
    </row>
    <row r="586" spans="5:9" x14ac:dyDescent="0.25">
      <c r="E586" s="38" t="e">
        <f>VLOOKUP($A586,Coverage!$A$8:$D$5006,4,FALSE)</f>
        <v>#N/A</v>
      </c>
      <c r="F586" s="38" t="e">
        <f>VLOOKUP($A586,Coverage!$A$8:$F$5006,6,FALSE)</f>
        <v>#N/A</v>
      </c>
      <c r="G586" s="38" t="e">
        <f t="shared" si="27"/>
        <v>#N/A</v>
      </c>
      <c r="H586" s="38" t="e">
        <f t="shared" si="28"/>
        <v>#N/A</v>
      </c>
      <c r="I586" s="26">
        <f t="shared" si="29"/>
        <v>0</v>
      </c>
    </row>
    <row r="587" spans="5:9" x14ac:dyDescent="0.25">
      <c r="E587" s="38" t="e">
        <f>VLOOKUP($A587,Coverage!$A$8:$D$5006,4,FALSE)</f>
        <v>#N/A</v>
      </c>
      <c r="F587" s="38" t="e">
        <f>VLOOKUP($A587,Coverage!$A$8:$F$5006,6,FALSE)</f>
        <v>#N/A</v>
      </c>
      <c r="G587" s="38" t="e">
        <f t="shared" si="27"/>
        <v>#N/A</v>
      </c>
      <c r="H587" s="38" t="e">
        <f t="shared" si="28"/>
        <v>#N/A</v>
      </c>
      <c r="I587" s="26">
        <f t="shared" si="29"/>
        <v>0</v>
      </c>
    </row>
    <row r="588" spans="5:9" x14ac:dyDescent="0.25">
      <c r="E588" s="38" t="e">
        <f>VLOOKUP($A588,Coverage!$A$8:$D$5006,4,FALSE)</f>
        <v>#N/A</v>
      </c>
      <c r="F588" s="38" t="e">
        <f>VLOOKUP($A588,Coverage!$A$8:$F$5006,6,FALSE)</f>
        <v>#N/A</v>
      </c>
      <c r="G588" s="38" t="e">
        <f t="shared" si="27"/>
        <v>#N/A</v>
      </c>
      <c r="H588" s="38" t="e">
        <f t="shared" si="28"/>
        <v>#N/A</v>
      </c>
      <c r="I588" s="26">
        <f t="shared" si="29"/>
        <v>0</v>
      </c>
    </row>
    <row r="589" spans="5:9" x14ac:dyDescent="0.25">
      <c r="E589" s="38" t="e">
        <f>VLOOKUP($A589,Coverage!$A$8:$D$5006,4,FALSE)</f>
        <v>#N/A</v>
      </c>
      <c r="F589" s="38" t="e">
        <f>VLOOKUP($A589,Coverage!$A$8:$F$5006,6,FALSE)</f>
        <v>#N/A</v>
      </c>
      <c r="G589" s="38" t="e">
        <f t="shared" si="27"/>
        <v>#N/A</v>
      </c>
      <c r="H589" s="38" t="e">
        <f t="shared" si="28"/>
        <v>#N/A</v>
      </c>
      <c r="I589" s="26">
        <f t="shared" si="29"/>
        <v>0</v>
      </c>
    </row>
    <row r="590" spans="5:9" x14ac:dyDescent="0.25">
      <c r="E590" s="38" t="e">
        <f>VLOOKUP($A590,Coverage!$A$8:$D$5006,4,FALSE)</f>
        <v>#N/A</v>
      </c>
      <c r="F590" s="38" t="e">
        <f>VLOOKUP($A590,Coverage!$A$8:$F$5006,6,FALSE)</f>
        <v>#N/A</v>
      </c>
      <c r="G590" s="38" t="e">
        <f t="shared" si="27"/>
        <v>#N/A</v>
      </c>
      <c r="H590" s="38" t="e">
        <f t="shared" si="28"/>
        <v>#N/A</v>
      </c>
      <c r="I590" s="26">
        <f t="shared" si="29"/>
        <v>0</v>
      </c>
    </row>
    <row r="591" spans="5:9" x14ac:dyDescent="0.25">
      <c r="E591" s="38" t="e">
        <f>VLOOKUP($A591,Coverage!$A$8:$D$5006,4,FALSE)</f>
        <v>#N/A</v>
      </c>
      <c r="F591" s="38" t="e">
        <f>VLOOKUP($A591,Coverage!$A$8:$F$5006,6,FALSE)</f>
        <v>#N/A</v>
      </c>
      <c r="G591" s="38" t="e">
        <f t="shared" si="27"/>
        <v>#N/A</v>
      </c>
      <c r="H591" s="38" t="e">
        <f t="shared" si="28"/>
        <v>#N/A</v>
      </c>
      <c r="I591" s="26">
        <f t="shared" si="29"/>
        <v>0</v>
      </c>
    </row>
    <row r="592" spans="5:9" x14ac:dyDescent="0.25">
      <c r="E592" s="38" t="e">
        <f>VLOOKUP($A592,Coverage!$A$8:$D$5006,4,FALSE)</f>
        <v>#N/A</v>
      </c>
      <c r="F592" s="38" t="e">
        <f>VLOOKUP($A592,Coverage!$A$8:$F$5006,6,FALSE)</f>
        <v>#N/A</v>
      </c>
      <c r="G592" s="38" t="e">
        <f t="shared" si="27"/>
        <v>#N/A</v>
      </c>
      <c r="H592" s="38" t="e">
        <f t="shared" si="28"/>
        <v>#N/A</v>
      </c>
      <c r="I592" s="26">
        <f t="shared" si="29"/>
        <v>0</v>
      </c>
    </row>
    <row r="593" spans="5:9" x14ac:dyDescent="0.25">
      <c r="E593" s="38" t="e">
        <f>VLOOKUP($A593,Coverage!$A$8:$D$5006,4,FALSE)</f>
        <v>#N/A</v>
      </c>
      <c r="F593" s="38" t="e">
        <f>VLOOKUP($A593,Coverage!$A$8:$F$5006,6,FALSE)</f>
        <v>#N/A</v>
      </c>
      <c r="G593" s="38" t="e">
        <f t="shared" si="27"/>
        <v>#N/A</v>
      </c>
      <c r="H593" s="38" t="e">
        <f t="shared" si="28"/>
        <v>#N/A</v>
      </c>
      <c r="I593" s="26">
        <f t="shared" si="29"/>
        <v>0</v>
      </c>
    </row>
    <row r="594" spans="5:9" x14ac:dyDescent="0.25">
      <c r="E594" s="38" t="e">
        <f>VLOOKUP($A594,Coverage!$A$8:$D$5006,4,FALSE)</f>
        <v>#N/A</v>
      </c>
      <c r="F594" s="38" t="e">
        <f>VLOOKUP($A594,Coverage!$A$8:$F$5006,6,FALSE)</f>
        <v>#N/A</v>
      </c>
      <c r="G594" s="38" t="e">
        <f t="shared" si="27"/>
        <v>#N/A</v>
      </c>
      <c r="H594" s="38" t="e">
        <f t="shared" si="28"/>
        <v>#N/A</v>
      </c>
      <c r="I594" s="26">
        <f t="shared" si="29"/>
        <v>0</v>
      </c>
    </row>
    <row r="595" spans="5:9" x14ac:dyDescent="0.25">
      <c r="E595" s="38" t="e">
        <f>VLOOKUP($A595,Coverage!$A$8:$D$5006,4,FALSE)</f>
        <v>#N/A</v>
      </c>
      <c r="F595" s="38" t="e">
        <f>VLOOKUP($A595,Coverage!$A$8:$F$5006,6,FALSE)</f>
        <v>#N/A</v>
      </c>
      <c r="G595" s="38" t="e">
        <f t="shared" si="27"/>
        <v>#N/A</v>
      </c>
      <c r="H595" s="38" t="e">
        <f t="shared" si="28"/>
        <v>#N/A</v>
      </c>
      <c r="I595" s="26">
        <f t="shared" si="29"/>
        <v>0</v>
      </c>
    </row>
    <row r="596" spans="5:9" x14ac:dyDescent="0.25">
      <c r="E596" s="38" t="e">
        <f>VLOOKUP($A596,Coverage!$A$8:$D$5006,4,FALSE)</f>
        <v>#N/A</v>
      </c>
      <c r="F596" s="38" t="e">
        <f>VLOOKUP($A596,Coverage!$A$8:$F$5006,6,FALSE)</f>
        <v>#N/A</v>
      </c>
      <c r="G596" s="38" t="e">
        <f t="shared" si="27"/>
        <v>#N/A</v>
      </c>
      <c r="H596" s="38" t="e">
        <f t="shared" si="28"/>
        <v>#N/A</v>
      </c>
      <c r="I596" s="26">
        <f t="shared" si="29"/>
        <v>0</v>
      </c>
    </row>
    <row r="597" spans="5:9" x14ac:dyDescent="0.25">
      <c r="E597" s="38" t="e">
        <f>VLOOKUP($A597,Coverage!$A$8:$D$5006,4,FALSE)</f>
        <v>#N/A</v>
      </c>
      <c r="F597" s="38" t="e">
        <f>VLOOKUP($A597,Coverage!$A$8:$F$5006,6,FALSE)</f>
        <v>#N/A</v>
      </c>
      <c r="G597" s="38" t="e">
        <f t="shared" si="27"/>
        <v>#N/A</v>
      </c>
      <c r="H597" s="38" t="e">
        <f t="shared" si="28"/>
        <v>#N/A</v>
      </c>
      <c r="I597" s="26">
        <f t="shared" si="29"/>
        <v>0</v>
      </c>
    </row>
    <row r="598" spans="5:9" x14ac:dyDescent="0.25">
      <c r="E598" s="38" t="e">
        <f>VLOOKUP($A598,Coverage!$A$8:$D$5006,4,FALSE)</f>
        <v>#N/A</v>
      </c>
      <c r="F598" s="38" t="e">
        <f>VLOOKUP($A598,Coverage!$A$8:$F$5006,6,FALSE)</f>
        <v>#N/A</v>
      </c>
      <c r="G598" s="38" t="e">
        <f t="shared" si="27"/>
        <v>#N/A</v>
      </c>
      <c r="H598" s="38" t="e">
        <f t="shared" si="28"/>
        <v>#N/A</v>
      </c>
      <c r="I598" s="26">
        <f t="shared" si="29"/>
        <v>0</v>
      </c>
    </row>
    <row r="599" spans="5:9" x14ac:dyDescent="0.25">
      <c r="E599" s="38" t="e">
        <f>VLOOKUP($A599,Coverage!$A$8:$D$5006,4,FALSE)</f>
        <v>#N/A</v>
      </c>
      <c r="F599" s="38" t="e">
        <f>VLOOKUP($A599,Coverage!$A$8:$F$5006,6,FALSE)</f>
        <v>#N/A</v>
      </c>
      <c r="G599" s="38" t="e">
        <f t="shared" si="27"/>
        <v>#N/A</v>
      </c>
      <c r="H599" s="38" t="e">
        <f t="shared" si="28"/>
        <v>#N/A</v>
      </c>
      <c r="I599" s="26">
        <f t="shared" si="29"/>
        <v>0</v>
      </c>
    </row>
    <row r="600" spans="5:9" x14ac:dyDescent="0.25">
      <c r="E600" s="38" t="e">
        <f>VLOOKUP($A600,Coverage!$A$8:$D$5006,4,FALSE)</f>
        <v>#N/A</v>
      </c>
      <c r="F600" s="38" t="e">
        <f>VLOOKUP($A600,Coverage!$A$8:$F$5006,6,FALSE)</f>
        <v>#N/A</v>
      </c>
      <c r="G600" s="38" t="e">
        <f t="shared" si="27"/>
        <v>#N/A</v>
      </c>
      <c r="H600" s="38" t="e">
        <f t="shared" si="28"/>
        <v>#N/A</v>
      </c>
      <c r="I600" s="26">
        <f t="shared" si="29"/>
        <v>0</v>
      </c>
    </row>
    <row r="601" spans="5:9" x14ac:dyDescent="0.25">
      <c r="E601" s="38" t="e">
        <f>VLOOKUP($A601,Coverage!$A$8:$D$5006,4,FALSE)</f>
        <v>#N/A</v>
      </c>
      <c r="F601" s="38" t="e">
        <f>VLOOKUP($A601,Coverage!$A$8:$F$5006,6,FALSE)</f>
        <v>#N/A</v>
      </c>
      <c r="G601" s="38" t="e">
        <f t="shared" si="27"/>
        <v>#N/A</v>
      </c>
      <c r="H601" s="38" t="e">
        <f t="shared" si="28"/>
        <v>#N/A</v>
      </c>
      <c r="I601" s="26">
        <f t="shared" si="29"/>
        <v>0</v>
      </c>
    </row>
    <row r="602" spans="5:9" x14ac:dyDescent="0.25">
      <c r="E602" s="38" t="e">
        <f>VLOOKUP($A602,Coverage!$A$8:$D$5006,4,FALSE)</f>
        <v>#N/A</v>
      </c>
      <c r="F602" s="38" t="e">
        <f>VLOOKUP($A602,Coverage!$A$8:$F$5006,6,FALSE)</f>
        <v>#N/A</v>
      </c>
      <c r="G602" s="38" t="e">
        <f t="shared" si="27"/>
        <v>#N/A</v>
      </c>
      <c r="H602" s="38" t="e">
        <f t="shared" si="28"/>
        <v>#N/A</v>
      </c>
      <c r="I602" s="26">
        <f t="shared" si="29"/>
        <v>0</v>
      </c>
    </row>
    <row r="603" spans="5:9" x14ac:dyDescent="0.25">
      <c r="E603" s="38" t="e">
        <f>VLOOKUP($A603,Coverage!$A$8:$D$5006,4,FALSE)</f>
        <v>#N/A</v>
      </c>
      <c r="F603" s="38" t="e">
        <f>VLOOKUP($A603,Coverage!$A$8:$F$5006,6,FALSE)</f>
        <v>#N/A</v>
      </c>
      <c r="G603" s="38" t="e">
        <f t="shared" si="27"/>
        <v>#N/A</v>
      </c>
      <c r="H603" s="38" t="e">
        <f t="shared" si="28"/>
        <v>#N/A</v>
      </c>
      <c r="I603" s="26">
        <f t="shared" si="29"/>
        <v>0</v>
      </c>
    </row>
    <row r="604" spans="5:9" x14ac:dyDescent="0.25">
      <c r="E604" s="38" t="e">
        <f>VLOOKUP($A604,Coverage!$A$8:$D$5006,4,FALSE)</f>
        <v>#N/A</v>
      </c>
      <c r="F604" s="38" t="e">
        <f>VLOOKUP($A604,Coverage!$A$8:$F$5006,6,FALSE)</f>
        <v>#N/A</v>
      </c>
      <c r="G604" s="38" t="e">
        <f t="shared" si="27"/>
        <v>#N/A</v>
      </c>
      <c r="H604" s="38" t="e">
        <f t="shared" si="28"/>
        <v>#N/A</v>
      </c>
      <c r="I604" s="26">
        <f t="shared" si="29"/>
        <v>0</v>
      </c>
    </row>
    <row r="605" spans="5:9" x14ac:dyDescent="0.25">
      <c r="E605" s="38" t="e">
        <f>VLOOKUP($A605,Coverage!$A$8:$D$5006,4,FALSE)</f>
        <v>#N/A</v>
      </c>
      <c r="F605" s="38" t="e">
        <f>VLOOKUP($A605,Coverage!$A$8:$F$5006,6,FALSE)</f>
        <v>#N/A</v>
      </c>
      <c r="G605" s="38" t="e">
        <f t="shared" si="27"/>
        <v>#N/A</v>
      </c>
      <c r="H605" s="38" t="e">
        <f t="shared" si="28"/>
        <v>#N/A</v>
      </c>
      <c r="I605" s="26">
        <f t="shared" si="29"/>
        <v>0</v>
      </c>
    </row>
    <row r="606" spans="5:9" x14ac:dyDescent="0.25">
      <c r="E606" s="38" t="e">
        <f>VLOOKUP($A606,Coverage!$A$8:$D$5006,4,FALSE)</f>
        <v>#N/A</v>
      </c>
      <c r="F606" s="38" t="e">
        <f>VLOOKUP($A606,Coverage!$A$8:$F$5006,6,FALSE)</f>
        <v>#N/A</v>
      </c>
      <c r="G606" s="38" t="e">
        <f t="shared" si="27"/>
        <v>#N/A</v>
      </c>
      <c r="H606" s="38" t="e">
        <f t="shared" si="28"/>
        <v>#N/A</v>
      </c>
      <c r="I606" s="26">
        <f t="shared" si="29"/>
        <v>0</v>
      </c>
    </row>
    <row r="607" spans="5:9" x14ac:dyDescent="0.25">
      <c r="E607" s="38" t="e">
        <f>VLOOKUP($A607,Coverage!$A$8:$D$5006,4,FALSE)</f>
        <v>#N/A</v>
      </c>
      <c r="F607" s="38" t="e">
        <f>VLOOKUP($A607,Coverage!$A$8:$F$5006,6,FALSE)</f>
        <v>#N/A</v>
      </c>
      <c r="G607" s="38" t="e">
        <f t="shared" si="27"/>
        <v>#N/A</v>
      </c>
      <c r="H607" s="38" t="e">
        <f t="shared" si="28"/>
        <v>#N/A</v>
      </c>
      <c r="I607" s="26">
        <f t="shared" si="29"/>
        <v>0</v>
      </c>
    </row>
    <row r="608" spans="5:9" x14ac:dyDescent="0.25">
      <c r="E608" s="38" t="e">
        <f>VLOOKUP($A608,Coverage!$A$8:$D$5006,4,FALSE)</f>
        <v>#N/A</v>
      </c>
      <c r="F608" s="38" t="e">
        <f>VLOOKUP($A608,Coverage!$A$8:$F$5006,6,FALSE)</f>
        <v>#N/A</v>
      </c>
      <c r="G608" s="38" t="e">
        <f t="shared" si="27"/>
        <v>#N/A</v>
      </c>
      <c r="H608" s="38" t="e">
        <f t="shared" si="28"/>
        <v>#N/A</v>
      </c>
      <c r="I608" s="26">
        <f t="shared" si="29"/>
        <v>0</v>
      </c>
    </row>
    <row r="609" spans="5:9" x14ac:dyDescent="0.25">
      <c r="E609" s="38" t="e">
        <f>VLOOKUP($A609,Coverage!$A$8:$D$5006,4,FALSE)</f>
        <v>#N/A</v>
      </c>
      <c r="F609" s="38" t="e">
        <f>VLOOKUP($A609,Coverage!$A$8:$F$5006,6,FALSE)</f>
        <v>#N/A</v>
      </c>
      <c r="G609" s="38" t="e">
        <f t="shared" si="27"/>
        <v>#N/A</v>
      </c>
      <c r="H609" s="38" t="e">
        <f t="shared" si="28"/>
        <v>#N/A</v>
      </c>
      <c r="I609" s="26">
        <f t="shared" si="29"/>
        <v>0</v>
      </c>
    </row>
    <row r="610" spans="5:9" x14ac:dyDescent="0.25">
      <c r="E610" s="38" t="e">
        <f>VLOOKUP($A610,Coverage!$A$8:$D$5006,4,FALSE)</f>
        <v>#N/A</v>
      </c>
      <c r="F610" s="38" t="e">
        <f>VLOOKUP($A610,Coverage!$A$8:$F$5006,6,FALSE)</f>
        <v>#N/A</v>
      </c>
      <c r="G610" s="38" t="e">
        <f t="shared" si="27"/>
        <v>#N/A</v>
      </c>
      <c r="H610" s="38" t="e">
        <f t="shared" si="28"/>
        <v>#N/A</v>
      </c>
      <c r="I610" s="26">
        <f t="shared" si="29"/>
        <v>0</v>
      </c>
    </row>
    <row r="611" spans="5:9" x14ac:dyDescent="0.25">
      <c r="E611" s="38" t="e">
        <f>VLOOKUP($A611,Coverage!$A$8:$D$5006,4,FALSE)</f>
        <v>#N/A</v>
      </c>
      <c r="F611" s="38" t="e">
        <f>VLOOKUP($A611,Coverage!$A$8:$F$5006,6,FALSE)</f>
        <v>#N/A</v>
      </c>
      <c r="G611" s="38" t="e">
        <f t="shared" si="27"/>
        <v>#N/A</v>
      </c>
      <c r="H611" s="38" t="e">
        <f t="shared" si="28"/>
        <v>#N/A</v>
      </c>
      <c r="I611" s="26">
        <f t="shared" si="29"/>
        <v>0</v>
      </c>
    </row>
    <row r="612" spans="5:9" x14ac:dyDescent="0.25">
      <c r="E612" s="38" t="e">
        <f>VLOOKUP($A612,Coverage!$A$8:$D$5006,4,FALSE)</f>
        <v>#N/A</v>
      </c>
      <c r="F612" s="38" t="e">
        <f>VLOOKUP($A612,Coverage!$A$8:$F$5006,6,FALSE)</f>
        <v>#N/A</v>
      </c>
      <c r="G612" s="38" t="e">
        <f t="shared" si="27"/>
        <v>#N/A</v>
      </c>
      <c r="H612" s="38" t="e">
        <f t="shared" si="28"/>
        <v>#N/A</v>
      </c>
      <c r="I612" s="26">
        <f t="shared" si="29"/>
        <v>0</v>
      </c>
    </row>
    <row r="613" spans="5:9" x14ac:dyDescent="0.25">
      <c r="E613" s="38" t="e">
        <f>VLOOKUP($A613,Coverage!$A$8:$D$5006,4,FALSE)</f>
        <v>#N/A</v>
      </c>
      <c r="F613" s="38" t="e">
        <f>VLOOKUP($A613,Coverage!$A$8:$F$5006,6,FALSE)</f>
        <v>#N/A</v>
      </c>
      <c r="G613" s="38" t="e">
        <f t="shared" si="27"/>
        <v>#N/A</v>
      </c>
      <c r="H613" s="38" t="e">
        <f t="shared" si="28"/>
        <v>#N/A</v>
      </c>
      <c r="I613" s="26">
        <f t="shared" si="29"/>
        <v>0</v>
      </c>
    </row>
    <row r="614" spans="5:9" x14ac:dyDescent="0.25">
      <c r="E614" s="38" t="e">
        <f>VLOOKUP($A614,Coverage!$A$8:$D$5006,4,FALSE)</f>
        <v>#N/A</v>
      </c>
      <c r="F614" s="38" t="e">
        <f>VLOOKUP($A614,Coverage!$A$8:$F$5006,6,FALSE)</f>
        <v>#N/A</v>
      </c>
      <c r="G614" s="38" t="e">
        <f t="shared" si="27"/>
        <v>#N/A</v>
      </c>
      <c r="H614" s="38" t="e">
        <f t="shared" si="28"/>
        <v>#N/A</v>
      </c>
      <c r="I614" s="26">
        <f t="shared" si="29"/>
        <v>0</v>
      </c>
    </row>
    <row r="615" spans="5:9" x14ac:dyDescent="0.25">
      <c r="E615" s="38" t="e">
        <f>VLOOKUP($A615,Coverage!$A$8:$D$5006,4,FALSE)</f>
        <v>#N/A</v>
      </c>
      <c r="F615" s="38" t="e">
        <f>VLOOKUP($A615,Coverage!$A$8:$F$5006,6,FALSE)</f>
        <v>#N/A</v>
      </c>
      <c r="G615" s="38" t="e">
        <f t="shared" si="27"/>
        <v>#N/A</v>
      </c>
      <c r="H615" s="38" t="e">
        <f t="shared" si="28"/>
        <v>#N/A</v>
      </c>
      <c r="I615" s="26">
        <f t="shared" si="29"/>
        <v>0</v>
      </c>
    </row>
    <row r="616" spans="5:9" x14ac:dyDescent="0.25">
      <c r="E616" s="38" t="e">
        <f>VLOOKUP($A616,Coverage!$A$8:$D$5006,4,FALSE)</f>
        <v>#N/A</v>
      </c>
      <c r="F616" s="38" t="e">
        <f>VLOOKUP($A616,Coverage!$A$8:$F$5006,6,FALSE)</f>
        <v>#N/A</v>
      </c>
      <c r="G616" s="38" t="e">
        <f t="shared" si="27"/>
        <v>#N/A</v>
      </c>
      <c r="H616" s="38" t="e">
        <f t="shared" si="28"/>
        <v>#N/A</v>
      </c>
      <c r="I616" s="26">
        <f t="shared" si="29"/>
        <v>0</v>
      </c>
    </row>
    <row r="617" spans="5:9" x14ac:dyDescent="0.25">
      <c r="E617" s="38" t="e">
        <f>VLOOKUP($A617,Coverage!$A$8:$D$5006,4,FALSE)</f>
        <v>#N/A</v>
      </c>
      <c r="F617" s="38" t="e">
        <f>VLOOKUP($A617,Coverage!$A$8:$F$5006,6,FALSE)</f>
        <v>#N/A</v>
      </c>
      <c r="G617" s="38" t="e">
        <f t="shared" si="27"/>
        <v>#N/A</v>
      </c>
      <c r="H617" s="38" t="e">
        <f t="shared" si="28"/>
        <v>#N/A</v>
      </c>
      <c r="I617" s="26">
        <f t="shared" si="29"/>
        <v>0</v>
      </c>
    </row>
    <row r="618" spans="5:9" x14ac:dyDescent="0.25">
      <c r="E618" s="38" t="e">
        <f>VLOOKUP($A618,Coverage!$A$8:$D$5006,4,FALSE)</f>
        <v>#N/A</v>
      </c>
      <c r="F618" s="38" t="e">
        <f>VLOOKUP($A618,Coverage!$A$8:$F$5006,6,FALSE)</f>
        <v>#N/A</v>
      </c>
      <c r="G618" s="38" t="e">
        <f t="shared" si="27"/>
        <v>#N/A</v>
      </c>
      <c r="H618" s="38" t="e">
        <f t="shared" si="28"/>
        <v>#N/A</v>
      </c>
      <c r="I618" s="26">
        <f t="shared" si="29"/>
        <v>0</v>
      </c>
    </row>
    <row r="619" spans="5:9" x14ac:dyDescent="0.25">
      <c r="E619" s="38" t="e">
        <f>VLOOKUP($A619,Coverage!$A$8:$D$5006,4,FALSE)</f>
        <v>#N/A</v>
      </c>
      <c r="F619" s="38" t="e">
        <f>VLOOKUP($A619,Coverage!$A$8:$F$5006,6,FALSE)</f>
        <v>#N/A</v>
      </c>
      <c r="G619" s="38" t="e">
        <f t="shared" si="27"/>
        <v>#N/A</v>
      </c>
      <c r="H619" s="38" t="e">
        <f t="shared" si="28"/>
        <v>#N/A</v>
      </c>
      <c r="I619" s="26">
        <f t="shared" si="29"/>
        <v>0</v>
      </c>
    </row>
    <row r="620" spans="5:9" x14ac:dyDescent="0.25">
      <c r="E620" s="38" t="e">
        <f>VLOOKUP($A620,Coverage!$A$8:$D$5006,4,FALSE)</f>
        <v>#N/A</v>
      </c>
      <c r="F620" s="38" t="e">
        <f>VLOOKUP($A620,Coverage!$A$8:$F$5006,6,FALSE)</f>
        <v>#N/A</v>
      </c>
      <c r="G620" s="38" t="e">
        <f t="shared" si="27"/>
        <v>#N/A</v>
      </c>
      <c r="H620" s="38" t="e">
        <f t="shared" si="28"/>
        <v>#N/A</v>
      </c>
      <c r="I620" s="26">
        <f t="shared" si="29"/>
        <v>0</v>
      </c>
    </row>
    <row r="621" spans="5:9" x14ac:dyDescent="0.25">
      <c r="E621" s="38" t="e">
        <f>VLOOKUP($A621,Coverage!$A$8:$D$5006,4,FALSE)</f>
        <v>#N/A</v>
      </c>
      <c r="F621" s="38" t="e">
        <f>VLOOKUP($A621,Coverage!$A$8:$F$5006,6,FALSE)</f>
        <v>#N/A</v>
      </c>
      <c r="G621" s="38" t="e">
        <f t="shared" si="27"/>
        <v>#N/A</v>
      </c>
      <c r="H621" s="38" t="e">
        <f t="shared" si="28"/>
        <v>#N/A</v>
      </c>
      <c r="I621" s="26">
        <f t="shared" si="29"/>
        <v>0</v>
      </c>
    </row>
    <row r="622" spans="5:9" x14ac:dyDescent="0.25">
      <c r="E622" s="38" t="e">
        <f>VLOOKUP($A622,Coverage!$A$8:$D$5006,4,FALSE)</f>
        <v>#N/A</v>
      </c>
      <c r="F622" s="38" t="e">
        <f>VLOOKUP($A622,Coverage!$A$8:$F$5006,6,FALSE)</f>
        <v>#N/A</v>
      </c>
      <c r="G622" s="38" t="e">
        <f t="shared" si="27"/>
        <v>#N/A</v>
      </c>
      <c r="H622" s="38" t="e">
        <f t="shared" si="28"/>
        <v>#N/A</v>
      </c>
      <c r="I622" s="26">
        <f t="shared" si="29"/>
        <v>0</v>
      </c>
    </row>
    <row r="623" spans="5:9" x14ac:dyDescent="0.25">
      <c r="E623" s="38" t="e">
        <f>VLOOKUP($A623,Coverage!$A$8:$D$5006,4,FALSE)</f>
        <v>#N/A</v>
      </c>
      <c r="F623" s="38" t="e">
        <f>VLOOKUP($A623,Coverage!$A$8:$F$5006,6,FALSE)</f>
        <v>#N/A</v>
      </c>
      <c r="G623" s="38" t="e">
        <f t="shared" si="27"/>
        <v>#N/A</v>
      </c>
      <c r="H623" s="38" t="e">
        <f t="shared" si="28"/>
        <v>#N/A</v>
      </c>
      <c r="I623" s="26">
        <f t="shared" si="29"/>
        <v>0</v>
      </c>
    </row>
    <row r="624" spans="5:9" x14ac:dyDescent="0.25">
      <c r="E624" s="38" t="e">
        <f>VLOOKUP($A624,Coverage!$A$8:$D$5006,4,FALSE)</f>
        <v>#N/A</v>
      </c>
      <c r="F624" s="38" t="e">
        <f>VLOOKUP($A624,Coverage!$A$8:$F$5006,6,FALSE)</f>
        <v>#N/A</v>
      </c>
      <c r="G624" s="38" t="e">
        <f t="shared" si="27"/>
        <v>#N/A</v>
      </c>
      <c r="H624" s="38" t="e">
        <f t="shared" si="28"/>
        <v>#N/A</v>
      </c>
      <c r="I624" s="26">
        <f t="shared" si="29"/>
        <v>0</v>
      </c>
    </row>
    <row r="625" spans="5:9" x14ac:dyDescent="0.25">
      <c r="E625" s="38" t="e">
        <f>VLOOKUP($A625,Coverage!$A$8:$D$5006,4,FALSE)</f>
        <v>#N/A</v>
      </c>
      <c r="F625" s="38" t="e">
        <f>VLOOKUP($A625,Coverage!$A$8:$F$5006,6,FALSE)</f>
        <v>#N/A</v>
      </c>
      <c r="G625" s="38" t="e">
        <f t="shared" si="27"/>
        <v>#N/A</v>
      </c>
      <c r="H625" s="38" t="e">
        <f t="shared" si="28"/>
        <v>#N/A</v>
      </c>
      <c r="I625" s="26">
        <f t="shared" si="29"/>
        <v>0</v>
      </c>
    </row>
    <row r="626" spans="5:9" x14ac:dyDescent="0.25">
      <c r="E626" s="38" t="e">
        <f>VLOOKUP($A626,Coverage!$A$8:$D$5006,4,FALSE)</f>
        <v>#N/A</v>
      </c>
      <c r="F626" s="38" t="e">
        <f>VLOOKUP($A626,Coverage!$A$8:$F$5006,6,FALSE)</f>
        <v>#N/A</v>
      </c>
      <c r="G626" s="38" t="e">
        <f t="shared" si="27"/>
        <v>#N/A</v>
      </c>
      <c r="H626" s="38" t="e">
        <f t="shared" si="28"/>
        <v>#N/A</v>
      </c>
      <c r="I626" s="26">
        <f t="shared" si="29"/>
        <v>0</v>
      </c>
    </row>
    <row r="627" spans="5:9" x14ac:dyDescent="0.25">
      <c r="E627" s="38" t="e">
        <f>VLOOKUP($A627,Coverage!$A$8:$D$5006,4,FALSE)</f>
        <v>#N/A</v>
      </c>
      <c r="F627" s="38" t="e">
        <f>VLOOKUP($A627,Coverage!$A$8:$F$5006,6,FALSE)</f>
        <v>#N/A</v>
      </c>
      <c r="G627" s="38" t="e">
        <f t="shared" si="27"/>
        <v>#N/A</v>
      </c>
      <c r="H627" s="38" t="e">
        <f t="shared" si="28"/>
        <v>#N/A</v>
      </c>
      <c r="I627" s="26">
        <f t="shared" si="29"/>
        <v>0</v>
      </c>
    </row>
    <row r="628" spans="5:9" x14ac:dyDescent="0.25">
      <c r="E628" s="38" t="e">
        <f>VLOOKUP($A628,Coverage!$A$8:$D$5006,4,FALSE)</f>
        <v>#N/A</v>
      </c>
      <c r="F628" s="38" t="e">
        <f>VLOOKUP($A628,Coverage!$A$8:$F$5006,6,FALSE)</f>
        <v>#N/A</v>
      </c>
      <c r="G628" s="38" t="e">
        <f t="shared" si="27"/>
        <v>#N/A</v>
      </c>
      <c r="H628" s="38" t="e">
        <f t="shared" si="28"/>
        <v>#N/A</v>
      </c>
      <c r="I628" s="26">
        <f t="shared" si="29"/>
        <v>0</v>
      </c>
    </row>
    <row r="629" spans="5:9" x14ac:dyDescent="0.25">
      <c r="E629" s="38" t="e">
        <f>VLOOKUP($A629,Coverage!$A$8:$D$5006,4,FALSE)</f>
        <v>#N/A</v>
      </c>
      <c r="F629" s="38" t="e">
        <f>VLOOKUP($A629,Coverage!$A$8:$F$5006,6,FALSE)</f>
        <v>#N/A</v>
      </c>
      <c r="G629" s="38" t="e">
        <f t="shared" si="27"/>
        <v>#N/A</v>
      </c>
      <c r="H629" s="38" t="e">
        <f t="shared" si="28"/>
        <v>#N/A</v>
      </c>
      <c r="I629" s="26">
        <f t="shared" si="29"/>
        <v>0</v>
      </c>
    </row>
    <row r="630" spans="5:9" x14ac:dyDescent="0.25">
      <c r="E630" s="38" t="e">
        <f>VLOOKUP($A630,Coverage!$A$8:$D$5006,4,FALSE)</f>
        <v>#N/A</v>
      </c>
      <c r="F630" s="38" t="e">
        <f>VLOOKUP($A630,Coverage!$A$8:$F$5006,6,FALSE)</f>
        <v>#N/A</v>
      </c>
      <c r="G630" s="38" t="e">
        <f t="shared" si="27"/>
        <v>#N/A</v>
      </c>
      <c r="H630" s="38" t="e">
        <f t="shared" si="28"/>
        <v>#N/A</v>
      </c>
      <c r="I630" s="26">
        <f t="shared" si="29"/>
        <v>0</v>
      </c>
    </row>
    <row r="631" spans="5:9" x14ac:dyDescent="0.25">
      <c r="E631" s="38" t="e">
        <f>VLOOKUP($A631,Coverage!$A$8:$D$5006,4,FALSE)</f>
        <v>#N/A</v>
      </c>
      <c r="F631" s="38" t="e">
        <f>VLOOKUP($A631,Coverage!$A$8:$F$5006,6,FALSE)</f>
        <v>#N/A</v>
      </c>
      <c r="G631" s="38" t="e">
        <f t="shared" si="27"/>
        <v>#N/A</v>
      </c>
      <c r="H631" s="38" t="e">
        <f t="shared" si="28"/>
        <v>#N/A</v>
      </c>
      <c r="I631" s="26">
        <f t="shared" si="29"/>
        <v>0</v>
      </c>
    </row>
    <row r="632" spans="5:9" x14ac:dyDescent="0.25">
      <c r="E632" s="38" t="e">
        <f>VLOOKUP($A632,Coverage!$A$8:$D$5006,4,FALSE)</f>
        <v>#N/A</v>
      </c>
      <c r="F632" s="38" t="e">
        <f>VLOOKUP($A632,Coverage!$A$8:$F$5006,6,FALSE)</f>
        <v>#N/A</v>
      </c>
      <c r="G632" s="38" t="e">
        <f t="shared" si="27"/>
        <v>#N/A</v>
      </c>
      <c r="H632" s="38" t="e">
        <f t="shared" si="28"/>
        <v>#N/A</v>
      </c>
      <c r="I632" s="26">
        <f t="shared" si="29"/>
        <v>0</v>
      </c>
    </row>
    <row r="633" spans="5:9" x14ac:dyDescent="0.25">
      <c r="E633" s="38" t="e">
        <f>VLOOKUP($A633,Coverage!$A$8:$D$5006,4,FALSE)</f>
        <v>#N/A</v>
      </c>
      <c r="F633" s="38" t="e">
        <f>VLOOKUP($A633,Coverage!$A$8:$F$5006,6,FALSE)</f>
        <v>#N/A</v>
      </c>
      <c r="G633" s="38" t="e">
        <f t="shared" si="27"/>
        <v>#N/A</v>
      </c>
      <c r="H633" s="38" t="e">
        <f t="shared" si="28"/>
        <v>#N/A</v>
      </c>
      <c r="I633" s="26">
        <f t="shared" si="29"/>
        <v>0</v>
      </c>
    </row>
    <row r="634" spans="5:9" x14ac:dyDescent="0.25">
      <c r="E634" s="38" t="e">
        <f>VLOOKUP($A634,Coverage!$A$8:$D$5006,4,FALSE)</f>
        <v>#N/A</v>
      </c>
      <c r="F634" s="38" t="e">
        <f>VLOOKUP($A634,Coverage!$A$8:$F$5006,6,FALSE)</f>
        <v>#N/A</v>
      </c>
      <c r="G634" s="38" t="e">
        <f t="shared" si="27"/>
        <v>#N/A</v>
      </c>
      <c r="H634" s="38" t="e">
        <f t="shared" si="28"/>
        <v>#N/A</v>
      </c>
      <c r="I634" s="26">
        <f t="shared" si="29"/>
        <v>0</v>
      </c>
    </row>
    <row r="635" spans="5:9" x14ac:dyDescent="0.25">
      <c r="E635" s="38" t="e">
        <f>VLOOKUP($A635,Coverage!$A$8:$D$5006,4,FALSE)</f>
        <v>#N/A</v>
      </c>
      <c r="F635" s="38" t="e">
        <f>VLOOKUP($A635,Coverage!$A$8:$F$5006,6,FALSE)</f>
        <v>#N/A</v>
      </c>
      <c r="G635" s="38" t="e">
        <f t="shared" si="27"/>
        <v>#N/A</v>
      </c>
      <c r="H635" s="38" t="e">
        <f t="shared" si="28"/>
        <v>#N/A</v>
      </c>
      <c r="I635" s="26">
        <f t="shared" si="29"/>
        <v>0</v>
      </c>
    </row>
    <row r="636" spans="5:9" x14ac:dyDescent="0.25">
      <c r="E636" s="38" t="e">
        <f>VLOOKUP($A636,Coverage!$A$8:$D$5006,4,FALSE)</f>
        <v>#N/A</v>
      </c>
      <c r="F636" s="38" t="e">
        <f>VLOOKUP($A636,Coverage!$A$8:$F$5006,6,FALSE)</f>
        <v>#N/A</v>
      </c>
      <c r="G636" s="38" t="e">
        <f t="shared" si="27"/>
        <v>#N/A</v>
      </c>
      <c r="H636" s="38" t="e">
        <f t="shared" si="28"/>
        <v>#N/A</v>
      </c>
      <c r="I636" s="26">
        <f t="shared" si="29"/>
        <v>0</v>
      </c>
    </row>
    <row r="637" spans="5:9" x14ac:dyDescent="0.25">
      <c r="E637" s="38" t="e">
        <f>VLOOKUP($A637,Coverage!$A$8:$D$5006,4,FALSE)</f>
        <v>#N/A</v>
      </c>
      <c r="F637" s="38" t="e">
        <f>VLOOKUP($A637,Coverage!$A$8:$F$5006,6,FALSE)</f>
        <v>#N/A</v>
      </c>
      <c r="G637" s="38" t="e">
        <f t="shared" si="27"/>
        <v>#N/A</v>
      </c>
      <c r="H637" s="38" t="e">
        <f t="shared" si="28"/>
        <v>#N/A</v>
      </c>
      <c r="I637" s="26">
        <f t="shared" si="29"/>
        <v>0</v>
      </c>
    </row>
    <row r="638" spans="5:9" x14ac:dyDescent="0.25">
      <c r="E638" s="38" t="e">
        <f>VLOOKUP($A638,Coverage!$A$8:$D$5006,4,FALSE)</f>
        <v>#N/A</v>
      </c>
      <c r="F638" s="38" t="e">
        <f>VLOOKUP($A638,Coverage!$A$8:$F$5006,6,FALSE)</f>
        <v>#N/A</v>
      </c>
      <c r="G638" s="38" t="e">
        <f t="shared" si="27"/>
        <v>#N/A</v>
      </c>
      <c r="H638" s="38" t="e">
        <f t="shared" si="28"/>
        <v>#N/A</v>
      </c>
      <c r="I638" s="26">
        <f t="shared" si="29"/>
        <v>0</v>
      </c>
    </row>
    <row r="639" spans="5:9" x14ac:dyDescent="0.25">
      <c r="E639" s="38" t="e">
        <f>VLOOKUP($A639,Coverage!$A$8:$D$5006,4,FALSE)</f>
        <v>#N/A</v>
      </c>
      <c r="F639" s="38" t="e">
        <f>VLOOKUP($A639,Coverage!$A$8:$F$5006,6,FALSE)</f>
        <v>#N/A</v>
      </c>
      <c r="G639" s="38" t="e">
        <f t="shared" si="27"/>
        <v>#N/A</v>
      </c>
      <c r="H639" s="38" t="e">
        <f t="shared" si="28"/>
        <v>#N/A</v>
      </c>
      <c r="I639" s="26">
        <f t="shared" si="29"/>
        <v>0</v>
      </c>
    </row>
    <row r="640" spans="5:9" x14ac:dyDescent="0.25">
      <c r="E640" s="38" t="e">
        <f>VLOOKUP($A640,Coverage!$A$8:$D$5006,4,FALSE)</f>
        <v>#N/A</v>
      </c>
      <c r="F640" s="38" t="e">
        <f>VLOOKUP($A640,Coverage!$A$8:$F$5006,6,FALSE)</f>
        <v>#N/A</v>
      </c>
      <c r="G640" s="38" t="e">
        <f t="shared" si="27"/>
        <v>#N/A</v>
      </c>
      <c r="H640" s="38" t="e">
        <f t="shared" si="28"/>
        <v>#N/A</v>
      </c>
      <c r="I640" s="26">
        <f t="shared" si="29"/>
        <v>0</v>
      </c>
    </row>
    <row r="641" spans="5:9" x14ac:dyDescent="0.25">
      <c r="E641" s="38" t="e">
        <f>VLOOKUP($A641,Coverage!$A$8:$D$5006,4,FALSE)</f>
        <v>#N/A</v>
      </c>
      <c r="F641" s="38" t="e">
        <f>VLOOKUP($A641,Coverage!$A$8:$F$5006,6,FALSE)</f>
        <v>#N/A</v>
      </c>
      <c r="G641" s="38" t="e">
        <f t="shared" si="27"/>
        <v>#N/A</v>
      </c>
      <c r="H641" s="38" t="e">
        <f t="shared" si="28"/>
        <v>#N/A</v>
      </c>
      <c r="I641" s="26">
        <f t="shared" si="29"/>
        <v>0</v>
      </c>
    </row>
    <row r="642" spans="5:9" x14ac:dyDescent="0.25">
      <c r="E642" s="38" t="e">
        <f>VLOOKUP($A642,Coverage!$A$8:$D$5006,4,FALSE)</f>
        <v>#N/A</v>
      </c>
      <c r="F642" s="38" t="e">
        <f>VLOOKUP($A642,Coverage!$A$8:$F$5006,6,FALSE)</f>
        <v>#N/A</v>
      </c>
      <c r="G642" s="38" t="e">
        <f t="shared" si="27"/>
        <v>#N/A</v>
      </c>
      <c r="H642" s="38" t="e">
        <f t="shared" si="28"/>
        <v>#N/A</v>
      </c>
      <c r="I642" s="26">
        <f t="shared" si="29"/>
        <v>0</v>
      </c>
    </row>
    <row r="643" spans="5:9" x14ac:dyDescent="0.25">
      <c r="E643" s="38" t="e">
        <f>VLOOKUP($A643,Coverage!$A$8:$D$5006,4,FALSE)</f>
        <v>#N/A</v>
      </c>
      <c r="F643" s="38" t="e">
        <f>VLOOKUP($A643,Coverage!$A$8:$F$5006,6,FALSE)</f>
        <v>#N/A</v>
      </c>
      <c r="G643" s="38" t="e">
        <f t="shared" si="27"/>
        <v>#N/A</v>
      </c>
      <c r="H643" s="38" t="e">
        <f t="shared" si="28"/>
        <v>#N/A</v>
      </c>
      <c r="I643" s="26">
        <f t="shared" si="29"/>
        <v>0</v>
      </c>
    </row>
    <row r="644" spans="5:9" x14ac:dyDescent="0.25">
      <c r="E644" s="38" t="e">
        <f>VLOOKUP($A644,Coverage!$A$8:$D$5006,4,FALSE)</f>
        <v>#N/A</v>
      </c>
      <c r="F644" s="38" t="e">
        <f>VLOOKUP($A644,Coverage!$A$8:$F$5006,6,FALSE)</f>
        <v>#N/A</v>
      </c>
      <c r="G644" s="38" t="e">
        <f t="shared" si="27"/>
        <v>#N/A</v>
      </c>
      <c r="H644" s="38" t="e">
        <f t="shared" si="28"/>
        <v>#N/A</v>
      </c>
      <c r="I644" s="26">
        <f t="shared" si="29"/>
        <v>0</v>
      </c>
    </row>
    <row r="645" spans="5:9" x14ac:dyDescent="0.25">
      <c r="E645" s="38" t="e">
        <f>VLOOKUP($A645,Coverage!$A$8:$D$5006,4,FALSE)</f>
        <v>#N/A</v>
      </c>
      <c r="F645" s="38" t="e">
        <f>VLOOKUP($A645,Coverage!$A$8:$F$5006,6,FALSE)</f>
        <v>#N/A</v>
      </c>
      <c r="G645" s="38" t="e">
        <f t="shared" si="27"/>
        <v>#N/A</v>
      </c>
      <c r="H645" s="38" t="e">
        <f t="shared" si="28"/>
        <v>#N/A</v>
      </c>
      <c r="I645" s="26">
        <f t="shared" si="29"/>
        <v>0</v>
      </c>
    </row>
    <row r="646" spans="5:9" x14ac:dyDescent="0.25">
      <c r="E646" s="38" t="e">
        <f>VLOOKUP($A646,Coverage!$A$8:$D$5006,4,FALSE)</f>
        <v>#N/A</v>
      </c>
      <c r="F646" s="38" t="e">
        <f>VLOOKUP($A646,Coverage!$A$8:$F$5006,6,FALSE)</f>
        <v>#N/A</v>
      </c>
      <c r="G646" s="38" t="e">
        <f t="shared" si="27"/>
        <v>#N/A</v>
      </c>
      <c r="H646" s="38" t="e">
        <f t="shared" si="28"/>
        <v>#N/A</v>
      </c>
      <c r="I646" s="26">
        <f t="shared" si="29"/>
        <v>0</v>
      </c>
    </row>
    <row r="647" spans="5:9" x14ac:dyDescent="0.25">
      <c r="E647" s="38" t="e">
        <f>VLOOKUP($A647,Coverage!$A$8:$D$5006,4,FALSE)</f>
        <v>#N/A</v>
      </c>
      <c r="F647" s="38" t="e">
        <f>VLOOKUP($A647,Coverage!$A$8:$F$5006,6,FALSE)</f>
        <v>#N/A</v>
      </c>
      <c r="G647" s="38" t="e">
        <f t="shared" si="27"/>
        <v>#N/A</v>
      </c>
      <c r="H647" s="38" t="e">
        <f t="shared" si="28"/>
        <v>#N/A</v>
      </c>
      <c r="I647" s="26">
        <f t="shared" si="29"/>
        <v>0</v>
      </c>
    </row>
    <row r="648" spans="5:9" x14ac:dyDescent="0.25">
      <c r="E648" s="38" t="e">
        <f>VLOOKUP($A648,Coverage!$A$8:$D$5006,4,FALSE)</f>
        <v>#N/A</v>
      </c>
      <c r="F648" s="38" t="e">
        <f>VLOOKUP($A648,Coverage!$A$8:$F$5006,6,FALSE)</f>
        <v>#N/A</v>
      </c>
      <c r="G648" s="38" t="e">
        <f t="shared" ref="G648:G711" si="30">IF(OR(E648=999.9,E648=0),999.9,IF(B648&lt;0,0,D648/(F648/E648)))</f>
        <v>#N/A</v>
      </c>
      <c r="H648" s="38" t="e">
        <f t="shared" ref="H648:H711" si="31">IF(A648&lt;&gt;A647,G648,H647+G648)</f>
        <v>#N/A</v>
      </c>
      <c r="I648" s="26">
        <f t="shared" ref="I648:I711" si="32">IF(ISERROR(H648),0,IF(H648&gt;B648,1,0))</f>
        <v>0</v>
      </c>
    </row>
    <row r="649" spans="5:9" x14ac:dyDescent="0.25">
      <c r="E649" s="38" t="e">
        <f>VLOOKUP($A649,Coverage!$A$8:$D$5006,4,FALSE)</f>
        <v>#N/A</v>
      </c>
      <c r="F649" s="38" t="e">
        <f>VLOOKUP($A649,Coverage!$A$8:$F$5006,6,FALSE)</f>
        <v>#N/A</v>
      </c>
      <c r="G649" s="38" t="e">
        <f t="shared" si="30"/>
        <v>#N/A</v>
      </c>
      <c r="H649" s="38" t="e">
        <f t="shared" si="31"/>
        <v>#N/A</v>
      </c>
      <c r="I649" s="26">
        <f t="shared" si="32"/>
        <v>0</v>
      </c>
    </row>
    <row r="650" spans="5:9" x14ac:dyDescent="0.25">
      <c r="E650" s="38" t="e">
        <f>VLOOKUP($A650,Coverage!$A$8:$D$5006,4,FALSE)</f>
        <v>#N/A</v>
      </c>
      <c r="F650" s="38" t="e">
        <f>VLOOKUP($A650,Coverage!$A$8:$F$5006,6,FALSE)</f>
        <v>#N/A</v>
      </c>
      <c r="G650" s="38" t="e">
        <f t="shared" si="30"/>
        <v>#N/A</v>
      </c>
      <c r="H650" s="38" t="e">
        <f t="shared" si="31"/>
        <v>#N/A</v>
      </c>
      <c r="I650" s="26">
        <f t="shared" si="32"/>
        <v>0</v>
      </c>
    </row>
    <row r="651" spans="5:9" x14ac:dyDescent="0.25">
      <c r="E651" s="38" t="e">
        <f>VLOOKUP($A651,Coverage!$A$8:$D$5006,4,FALSE)</f>
        <v>#N/A</v>
      </c>
      <c r="F651" s="38" t="e">
        <f>VLOOKUP($A651,Coverage!$A$8:$F$5006,6,FALSE)</f>
        <v>#N/A</v>
      </c>
      <c r="G651" s="38" t="e">
        <f t="shared" si="30"/>
        <v>#N/A</v>
      </c>
      <c r="H651" s="38" t="e">
        <f t="shared" si="31"/>
        <v>#N/A</v>
      </c>
      <c r="I651" s="26">
        <f t="shared" si="32"/>
        <v>0</v>
      </c>
    </row>
    <row r="652" spans="5:9" x14ac:dyDescent="0.25">
      <c r="E652" s="38" t="e">
        <f>VLOOKUP($A652,Coverage!$A$8:$D$5006,4,FALSE)</f>
        <v>#N/A</v>
      </c>
      <c r="F652" s="38" t="e">
        <f>VLOOKUP($A652,Coverage!$A$8:$F$5006,6,FALSE)</f>
        <v>#N/A</v>
      </c>
      <c r="G652" s="38" t="e">
        <f t="shared" si="30"/>
        <v>#N/A</v>
      </c>
      <c r="H652" s="38" t="e">
        <f t="shared" si="31"/>
        <v>#N/A</v>
      </c>
      <c r="I652" s="26">
        <f t="shared" si="32"/>
        <v>0</v>
      </c>
    </row>
    <row r="653" spans="5:9" x14ac:dyDescent="0.25">
      <c r="E653" s="38" t="e">
        <f>VLOOKUP($A653,Coverage!$A$8:$D$5006,4,FALSE)</f>
        <v>#N/A</v>
      </c>
      <c r="F653" s="38" t="e">
        <f>VLOOKUP($A653,Coverage!$A$8:$F$5006,6,FALSE)</f>
        <v>#N/A</v>
      </c>
      <c r="G653" s="38" t="e">
        <f t="shared" si="30"/>
        <v>#N/A</v>
      </c>
      <c r="H653" s="38" t="e">
        <f t="shared" si="31"/>
        <v>#N/A</v>
      </c>
      <c r="I653" s="26">
        <f t="shared" si="32"/>
        <v>0</v>
      </c>
    </row>
    <row r="654" spans="5:9" x14ac:dyDescent="0.25">
      <c r="E654" s="38" t="e">
        <f>VLOOKUP($A654,Coverage!$A$8:$D$5006,4,FALSE)</f>
        <v>#N/A</v>
      </c>
      <c r="F654" s="38" t="e">
        <f>VLOOKUP($A654,Coverage!$A$8:$F$5006,6,FALSE)</f>
        <v>#N/A</v>
      </c>
      <c r="G654" s="38" t="e">
        <f t="shared" si="30"/>
        <v>#N/A</v>
      </c>
      <c r="H654" s="38" t="e">
        <f t="shared" si="31"/>
        <v>#N/A</v>
      </c>
      <c r="I654" s="26">
        <f t="shared" si="32"/>
        <v>0</v>
      </c>
    </row>
    <row r="655" spans="5:9" x14ac:dyDescent="0.25">
      <c r="E655" s="38" t="e">
        <f>VLOOKUP($A655,Coverage!$A$8:$D$5006,4,FALSE)</f>
        <v>#N/A</v>
      </c>
      <c r="F655" s="38" t="e">
        <f>VLOOKUP($A655,Coverage!$A$8:$F$5006,6,FALSE)</f>
        <v>#N/A</v>
      </c>
      <c r="G655" s="38" t="e">
        <f t="shared" si="30"/>
        <v>#N/A</v>
      </c>
      <c r="H655" s="38" t="e">
        <f t="shared" si="31"/>
        <v>#N/A</v>
      </c>
      <c r="I655" s="26">
        <f t="shared" si="32"/>
        <v>0</v>
      </c>
    </row>
    <row r="656" spans="5:9" x14ac:dyDescent="0.25">
      <c r="E656" s="38" t="e">
        <f>VLOOKUP($A656,Coverage!$A$8:$D$5006,4,FALSE)</f>
        <v>#N/A</v>
      </c>
      <c r="F656" s="38" t="e">
        <f>VLOOKUP($A656,Coverage!$A$8:$F$5006,6,FALSE)</f>
        <v>#N/A</v>
      </c>
      <c r="G656" s="38" t="e">
        <f t="shared" si="30"/>
        <v>#N/A</v>
      </c>
      <c r="H656" s="38" t="e">
        <f t="shared" si="31"/>
        <v>#N/A</v>
      </c>
      <c r="I656" s="26">
        <f t="shared" si="32"/>
        <v>0</v>
      </c>
    </row>
    <row r="657" spans="5:9" x14ac:dyDescent="0.25">
      <c r="E657" s="38" t="e">
        <f>VLOOKUP($A657,Coverage!$A$8:$D$5006,4,FALSE)</f>
        <v>#N/A</v>
      </c>
      <c r="F657" s="38" t="e">
        <f>VLOOKUP($A657,Coverage!$A$8:$F$5006,6,FALSE)</f>
        <v>#N/A</v>
      </c>
      <c r="G657" s="38" t="e">
        <f t="shared" si="30"/>
        <v>#N/A</v>
      </c>
      <c r="H657" s="38" t="e">
        <f t="shared" si="31"/>
        <v>#N/A</v>
      </c>
      <c r="I657" s="26">
        <f t="shared" si="32"/>
        <v>0</v>
      </c>
    </row>
    <row r="658" spans="5:9" x14ac:dyDescent="0.25">
      <c r="E658" s="38" t="e">
        <f>VLOOKUP($A658,Coverage!$A$8:$D$5006,4,FALSE)</f>
        <v>#N/A</v>
      </c>
      <c r="F658" s="38" t="e">
        <f>VLOOKUP($A658,Coverage!$A$8:$F$5006,6,FALSE)</f>
        <v>#N/A</v>
      </c>
      <c r="G658" s="38" t="e">
        <f t="shared" si="30"/>
        <v>#N/A</v>
      </c>
      <c r="H658" s="38" t="e">
        <f t="shared" si="31"/>
        <v>#N/A</v>
      </c>
      <c r="I658" s="26">
        <f t="shared" si="32"/>
        <v>0</v>
      </c>
    </row>
    <row r="659" spans="5:9" x14ac:dyDescent="0.25">
      <c r="E659" s="38" t="e">
        <f>VLOOKUP($A659,Coverage!$A$8:$D$5006,4,FALSE)</f>
        <v>#N/A</v>
      </c>
      <c r="F659" s="38" t="e">
        <f>VLOOKUP($A659,Coverage!$A$8:$F$5006,6,FALSE)</f>
        <v>#N/A</v>
      </c>
      <c r="G659" s="38" t="e">
        <f t="shared" si="30"/>
        <v>#N/A</v>
      </c>
      <c r="H659" s="38" t="e">
        <f t="shared" si="31"/>
        <v>#N/A</v>
      </c>
      <c r="I659" s="26">
        <f t="shared" si="32"/>
        <v>0</v>
      </c>
    </row>
    <row r="660" spans="5:9" x14ac:dyDescent="0.25">
      <c r="E660" s="38" t="e">
        <f>VLOOKUP($A660,Coverage!$A$8:$D$5006,4,FALSE)</f>
        <v>#N/A</v>
      </c>
      <c r="F660" s="38" t="e">
        <f>VLOOKUP($A660,Coverage!$A$8:$F$5006,6,FALSE)</f>
        <v>#N/A</v>
      </c>
      <c r="G660" s="38" t="e">
        <f t="shared" si="30"/>
        <v>#N/A</v>
      </c>
      <c r="H660" s="38" t="e">
        <f t="shared" si="31"/>
        <v>#N/A</v>
      </c>
      <c r="I660" s="26">
        <f t="shared" si="32"/>
        <v>0</v>
      </c>
    </row>
    <row r="661" spans="5:9" x14ac:dyDescent="0.25">
      <c r="E661" s="38" t="e">
        <f>VLOOKUP($A661,Coverage!$A$8:$D$5006,4,FALSE)</f>
        <v>#N/A</v>
      </c>
      <c r="F661" s="38" t="e">
        <f>VLOOKUP($A661,Coverage!$A$8:$F$5006,6,FALSE)</f>
        <v>#N/A</v>
      </c>
      <c r="G661" s="38" t="e">
        <f t="shared" si="30"/>
        <v>#N/A</v>
      </c>
      <c r="H661" s="38" t="e">
        <f t="shared" si="31"/>
        <v>#N/A</v>
      </c>
      <c r="I661" s="26">
        <f t="shared" si="32"/>
        <v>0</v>
      </c>
    </row>
    <row r="662" spans="5:9" x14ac:dyDescent="0.25">
      <c r="E662" s="38" t="e">
        <f>VLOOKUP($A662,Coverage!$A$8:$D$5006,4,FALSE)</f>
        <v>#N/A</v>
      </c>
      <c r="F662" s="38" t="e">
        <f>VLOOKUP($A662,Coverage!$A$8:$F$5006,6,FALSE)</f>
        <v>#N/A</v>
      </c>
      <c r="G662" s="38" t="e">
        <f t="shared" si="30"/>
        <v>#N/A</v>
      </c>
      <c r="H662" s="38" t="e">
        <f t="shared" si="31"/>
        <v>#N/A</v>
      </c>
      <c r="I662" s="26">
        <f t="shared" si="32"/>
        <v>0</v>
      </c>
    </row>
    <row r="663" spans="5:9" x14ac:dyDescent="0.25">
      <c r="E663" s="38" t="e">
        <f>VLOOKUP($A663,Coverage!$A$8:$D$5006,4,FALSE)</f>
        <v>#N/A</v>
      </c>
      <c r="F663" s="38" t="e">
        <f>VLOOKUP($A663,Coverage!$A$8:$F$5006,6,FALSE)</f>
        <v>#N/A</v>
      </c>
      <c r="G663" s="38" t="e">
        <f t="shared" si="30"/>
        <v>#N/A</v>
      </c>
      <c r="H663" s="38" t="e">
        <f t="shared" si="31"/>
        <v>#N/A</v>
      </c>
      <c r="I663" s="26">
        <f t="shared" si="32"/>
        <v>0</v>
      </c>
    </row>
    <row r="664" spans="5:9" x14ac:dyDescent="0.25">
      <c r="E664" s="38" t="e">
        <f>VLOOKUP($A664,Coverage!$A$8:$D$5006,4,FALSE)</f>
        <v>#N/A</v>
      </c>
      <c r="F664" s="38" t="e">
        <f>VLOOKUP($A664,Coverage!$A$8:$F$5006,6,FALSE)</f>
        <v>#N/A</v>
      </c>
      <c r="G664" s="38" t="e">
        <f t="shared" si="30"/>
        <v>#N/A</v>
      </c>
      <c r="H664" s="38" t="e">
        <f t="shared" si="31"/>
        <v>#N/A</v>
      </c>
      <c r="I664" s="26">
        <f t="shared" si="32"/>
        <v>0</v>
      </c>
    </row>
    <row r="665" spans="5:9" x14ac:dyDescent="0.25">
      <c r="E665" s="38" t="e">
        <f>VLOOKUP($A665,Coverage!$A$8:$D$5006,4,FALSE)</f>
        <v>#N/A</v>
      </c>
      <c r="F665" s="38" t="e">
        <f>VLOOKUP($A665,Coverage!$A$8:$F$5006,6,FALSE)</f>
        <v>#N/A</v>
      </c>
      <c r="G665" s="38" t="e">
        <f t="shared" si="30"/>
        <v>#N/A</v>
      </c>
      <c r="H665" s="38" t="e">
        <f t="shared" si="31"/>
        <v>#N/A</v>
      </c>
      <c r="I665" s="26">
        <f t="shared" si="32"/>
        <v>0</v>
      </c>
    </row>
    <row r="666" spans="5:9" x14ac:dyDescent="0.25">
      <c r="E666" s="38" t="e">
        <f>VLOOKUP($A666,Coverage!$A$8:$D$5006,4,FALSE)</f>
        <v>#N/A</v>
      </c>
      <c r="F666" s="38" t="e">
        <f>VLOOKUP($A666,Coverage!$A$8:$F$5006,6,FALSE)</f>
        <v>#N/A</v>
      </c>
      <c r="G666" s="38" t="e">
        <f t="shared" si="30"/>
        <v>#N/A</v>
      </c>
      <c r="H666" s="38" t="e">
        <f t="shared" si="31"/>
        <v>#N/A</v>
      </c>
      <c r="I666" s="26">
        <f t="shared" si="32"/>
        <v>0</v>
      </c>
    </row>
    <row r="667" spans="5:9" x14ac:dyDescent="0.25">
      <c r="E667" s="38" t="e">
        <f>VLOOKUP($A667,Coverage!$A$8:$D$5006,4,FALSE)</f>
        <v>#N/A</v>
      </c>
      <c r="F667" s="38" t="e">
        <f>VLOOKUP($A667,Coverage!$A$8:$F$5006,6,FALSE)</f>
        <v>#N/A</v>
      </c>
      <c r="G667" s="38" t="e">
        <f t="shared" si="30"/>
        <v>#N/A</v>
      </c>
      <c r="H667" s="38" t="e">
        <f t="shared" si="31"/>
        <v>#N/A</v>
      </c>
      <c r="I667" s="26">
        <f t="shared" si="32"/>
        <v>0</v>
      </c>
    </row>
    <row r="668" spans="5:9" x14ac:dyDescent="0.25">
      <c r="E668" s="38" t="e">
        <f>VLOOKUP($A668,Coverage!$A$8:$D$5006,4,FALSE)</f>
        <v>#N/A</v>
      </c>
      <c r="F668" s="38" t="e">
        <f>VLOOKUP($A668,Coverage!$A$8:$F$5006,6,FALSE)</f>
        <v>#N/A</v>
      </c>
      <c r="G668" s="38" t="e">
        <f t="shared" si="30"/>
        <v>#N/A</v>
      </c>
      <c r="H668" s="38" t="e">
        <f t="shared" si="31"/>
        <v>#N/A</v>
      </c>
      <c r="I668" s="26">
        <f t="shared" si="32"/>
        <v>0</v>
      </c>
    </row>
    <row r="669" spans="5:9" x14ac:dyDescent="0.25">
      <c r="E669" s="38" t="e">
        <f>VLOOKUP($A669,Coverage!$A$8:$D$5006,4,FALSE)</f>
        <v>#N/A</v>
      </c>
      <c r="F669" s="38" t="e">
        <f>VLOOKUP($A669,Coverage!$A$8:$F$5006,6,FALSE)</f>
        <v>#N/A</v>
      </c>
      <c r="G669" s="38" t="e">
        <f t="shared" si="30"/>
        <v>#N/A</v>
      </c>
      <c r="H669" s="38" t="e">
        <f t="shared" si="31"/>
        <v>#N/A</v>
      </c>
      <c r="I669" s="26">
        <f t="shared" si="32"/>
        <v>0</v>
      </c>
    </row>
    <row r="670" spans="5:9" x14ac:dyDescent="0.25">
      <c r="E670" s="38" t="e">
        <f>VLOOKUP($A670,Coverage!$A$8:$D$5006,4,FALSE)</f>
        <v>#N/A</v>
      </c>
      <c r="F670" s="38" t="e">
        <f>VLOOKUP($A670,Coverage!$A$8:$F$5006,6,FALSE)</f>
        <v>#N/A</v>
      </c>
      <c r="G670" s="38" t="e">
        <f t="shared" si="30"/>
        <v>#N/A</v>
      </c>
      <c r="H670" s="38" t="e">
        <f t="shared" si="31"/>
        <v>#N/A</v>
      </c>
      <c r="I670" s="26">
        <f t="shared" si="32"/>
        <v>0</v>
      </c>
    </row>
    <row r="671" spans="5:9" x14ac:dyDescent="0.25">
      <c r="E671" s="38" t="e">
        <f>VLOOKUP($A671,Coverage!$A$8:$D$5006,4,FALSE)</f>
        <v>#N/A</v>
      </c>
      <c r="F671" s="38" t="e">
        <f>VLOOKUP($A671,Coverage!$A$8:$F$5006,6,FALSE)</f>
        <v>#N/A</v>
      </c>
      <c r="G671" s="38" t="e">
        <f t="shared" si="30"/>
        <v>#N/A</v>
      </c>
      <c r="H671" s="38" t="e">
        <f t="shared" si="31"/>
        <v>#N/A</v>
      </c>
      <c r="I671" s="26">
        <f t="shared" si="32"/>
        <v>0</v>
      </c>
    </row>
    <row r="672" spans="5:9" x14ac:dyDescent="0.25">
      <c r="E672" s="38" t="e">
        <f>VLOOKUP($A672,Coverage!$A$8:$D$5006,4,FALSE)</f>
        <v>#N/A</v>
      </c>
      <c r="F672" s="38" t="e">
        <f>VLOOKUP($A672,Coverage!$A$8:$F$5006,6,FALSE)</f>
        <v>#N/A</v>
      </c>
      <c r="G672" s="38" t="e">
        <f t="shared" si="30"/>
        <v>#N/A</v>
      </c>
      <c r="H672" s="38" t="e">
        <f t="shared" si="31"/>
        <v>#N/A</v>
      </c>
      <c r="I672" s="26">
        <f t="shared" si="32"/>
        <v>0</v>
      </c>
    </row>
    <row r="673" spans="5:9" x14ac:dyDescent="0.25">
      <c r="E673" s="38" t="e">
        <f>VLOOKUP($A673,Coverage!$A$8:$D$5006,4,FALSE)</f>
        <v>#N/A</v>
      </c>
      <c r="F673" s="38" t="e">
        <f>VLOOKUP($A673,Coverage!$A$8:$F$5006,6,FALSE)</f>
        <v>#N/A</v>
      </c>
      <c r="G673" s="38" t="e">
        <f t="shared" si="30"/>
        <v>#N/A</v>
      </c>
      <c r="H673" s="38" t="e">
        <f t="shared" si="31"/>
        <v>#N/A</v>
      </c>
      <c r="I673" s="26">
        <f t="shared" si="32"/>
        <v>0</v>
      </c>
    </row>
    <row r="674" spans="5:9" x14ac:dyDescent="0.25">
      <c r="E674" s="38" t="e">
        <f>VLOOKUP($A674,Coverage!$A$8:$D$5006,4,FALSE)</f>
        <v>#N/A</v>
      </c>
      <c r="F674" s="38" t="e">
        <f>VLOOKUP($A674,Coverage!$A$8:$F$5006,6,FALSE)</f>
        <v>#N/A</v>
      </c>
      <c r="G674" s="38" t="e">
        <f t="shared" si="30"/>
        <v>#N/A</v>
      </c>
      <c r="H674" s="38" t="e">
        <f t="shared" si="31"/>
        <v>#N/A</v>
      </c>
      <c r="I674" s="26">
        <f t="shared" si="32"/>
        <v>0</v>
      </c>
    </row>
    <row r="675" spans="5:9" x14ac:dyDescent="0.25">
      <c r="E675" s="38" t="e">
        <f>VLOOKUP($A675,Coverage!$A$8:$D$5006,4,FALSE)</f>
        <v>#N/A</v>
      </c>
      <c r="F675" s="38" t="e">
        <f>VLOOKUP($A675,Coverage!$A$8:$F$5006,6,FALSE)</f>
        <v>#N/A</v>
      </c>
      <c r="G675" s="38" t="e">
        <f t="shared" si="30"/>
        <v>#N/A</v>
      </c>
      <c r="H675" s="38" t="e">
        <f t="shared" si="31"/>
        <v>#N/A</v>
      </c>
      <c r="I675" s="26">
        <f t="shared" si="32"/>
        <v>0</v>
      </c>
    </row>
    <row r="676" spans="5:9" x14ac:dyDescent="0.25">
      <c r="E676" s="38" t="e">
        <f>VLOOKUP($A676,Coverage!$A$8:$D$5006,4,FALSE)</f>
        <v>#N/A</v>
      </c>
      <c r="F676" s="38" t="e">
        <f>VLOOKUP($A676,Coverage!$A$8:$F$5006,6,FALSE)</f>
        <v>#N/A</v>
      </c>
      <c r="G676" s="38" t="e">
        <f t="shared" si="30"/>
        <v>#N/A</v>
      </c>
      <c r="H676" s="38" t="e">
        <f t="shared" si="31"/>
        <v>#N/A</v>
      </c>
      <c r="I676" s="26">
        <f t="shared" si="32"/>
        <v>0</v>
      </c>
    </row>
    <row r="677" spans="5:9" x14ac:dyDescent="0.25">
      <c r="E677" s="38" t="e">
        <f>VLOOKUP($A677,Coverage!$A$8:$D$5006,4,FALSE)</f>
        <v>#N/A</v>
      </c>
      <c r="F677" s="38" t="e">
        <f>VLOOKUP($A677,Coverage!$A$8:$F$5006,6,FALSE)</f>
        <v>#N/A</v>
      </c>
      <c r="G677" s="38" t="e">
        <f t="shared" si="30"/>
        <v>#N/A</v>
      </c>
      <c r="H677" s="38" t="e">
        <f t="shared" si="31"/>
        <v>#N/A</v>
      </c>
      <c r="I677" s="26">
        <f t="shared" si="32"/>
        <v>0</v>
      </c>
    </row>
    <row r="678" spans="5:9" x14ac:dyDescent="0.25">
      <c r="E678" s="38" t="e">
        <f>VLOOKUP($A678,Coverage!$A$8:$D$5006,4,FALSE)</f>
        <v>#N/A</v>
      </c>
      <c r="F678" s="38" t="e">
        <f>VLOOKUP($A678,Coverage!$A$8:$F$5006,6,FALSE)</f>
        <v>#N/A</v>
      </c>
      <c r="G678" s="38" t="e">
        <f t="shared" si="30"/>
        <v>#N/A</v>
      </c>
      <c r="H678" s="38" t="e">
        <f t="shared" si="31"/>
        <v>#N/A</v>
      </c>
      <c r="I678" s="26">
        <f t="shared" si="32"/>
        <v>0</v>
      </c>
    </row>
    <row r="679" spans="5:9" x14ac:dyDescent="0.25">
      <c r="E679" s="38" t="e">
        <f>VLOOKUP($A679,Coverage!$A$8:$D$5006,4,FALSE)</f>
        <v>#N/A</v>
      </c>
      <c r="F679" s="38" t="e">
        <f>VLOOKUP($A679,Coverage!$A$8:$F$5006,6,FALSE)</f>
        <v>#N/A</v>
      </c>
      <c r="G679" s="38" t="e">
        <f t="shared" si="30"/>
        <v>#N/A</v>
      </c>
      <c r="H679" s="38" t="e">
        <f t="shared" si="31"/>
        <v>#N/A</v>
      </c>
      <c r="I679" s="26">
        <f t="shared" si="32"/>
        <v>0</v>
      </c>
    </row>
    <row r="680" spans="5:9" x14ac:dyDescent="0.25">
      <c r="E680" s="38" t="e">
        <f>VLOOKUP($A680,Coverage!$A$8:$D$5006,4,FALSE)</f>
        <v>#N/A</v>
      </c>
      <c r="F680" s="38" t="e">
        <f>VLOOKUP($A680,Coverage!$A$8:$F$5006,6,FALSE)</f>
        <v>#N/A</v>
      </c>
      <c r="G680" s="38" t="e">
        <f t="shared" si="30"/>
        <v>#N/A</v>
      </c>
      <c r="H680" s="38" t="e">
        <f t="shared" si="31"/>
        <v>#N/A</v>
      </c>
      <c r="I680" s="26">
        <f t="shared" si="32"/>
        <v>0</v>
      </c>
    </row>
    <row r="681" spans="5:9" x14ac:dyDescent="0.25">
      <c r="E681" s="38" t="e">
        <f>VLOOKUP($A681,Coverage!$A$8:$D$5006,4,FALSE)</f>
        <v>#N/A</v>
      </c>
      <c r="F681" s="38" t="e">
        <f>VLOOKUP($A681,Coverage!$A$8:$F$5006,6,FALSE)</f>
        <v>#N/A</v>
      </c>
      <c r="G681" s="38" t="e">
        <f t="shared" si="30"/>
        <v>#N/A</v>
      </c>
      <c r="H681" s="38" t="e">
        <f t="shared" si="31"/>
        <v>#N/A</v>
      </c>
      <c r="I681" s="26">
        <f t="shared" si="32"/>
        <v>0</v>
      </c>
    </row>
    <row r="682" spans="5:9" x14ac:dyDescent="0.25">
      <c r="E682" s="38" t="e">
        <f>VLOOKUP($A682,Coverage!$A$8:$D$5006,4,FALSE)</f>
        <v>#N/A</v>
      </c>
      <c r="F682" s="38" t="e">
        <f>VLOOKUP($A682,Coverage!$A$8:$F$5006,6,FALSE)</f>
        <v>#N/A</v>
      </c>
      <c r="G682" s="38" t="e">
        <f t="shared" si="30"/>
        <v>#N/A</v>
      </c>
      <c r="H682" s="38" t="e">
        <f t="shared" si="31"/>
        <v>#N/A</v>
      </c>
      <c r="I682" s="26">
        <f t="shared" si="32"/>
        <v>0</v>
      </c>
    </row>
    <row r="683" spans="5:9" x14ac:dyDescent="0.25">
      <c r="E683" s="38" t="e">
        <f>VLOOKUP($A683,Coverage!$A$8:$D$5006,4,FALSE)</f>
        <v>#N/A</v>
      </c>
      <c r="F683" s="38" t="e">
        <f>VLOOKUP($A683,Coverage!$A$8:$F$5006,6,FALSE)</f>
        <v>#N/A</v>
      </c>
      <c r="G683" s="38" t="e">
        <f t="shared" si="30"/>
        <v>#N/A</v>
      </c>
      <c r="H683" s="38" t="e">
        <f t="shared" si="31"/>
        <v>#N/A</v>
      </c>
      <c r="I683" s="26">
        <f t="shared" si="32"/>
        <v>0</v>
      </c>
    </row>
    <row r="684" spans="5:9" x14ac:dyDescent="0.25">
      <c r="E684" s="38" t="e">
        <f>VLOOKUP($A684,Coverage!$A$8:$D$5006,4,FALSE)</f>
        <v>#N/A</v>
      </c>
      <c r="F684" s="38" t="e">
        <f>VLOOKUP($A684,Coverage!$A$8:$F$5006,6,FALSE)</f>
        <v>#N/A</v>
      </c>
      <c r="G684" s="38" t="e">
        <f t="shared" si="30"/>
        <v>#N/A</v>
      </c>
      <c r="H684" s="38" t="e">
        <f t="shared" si="31"/>
        <v>#N/A</v>
      </c>
      <c r="I684" s="26">
        <f t="shared" si="32"/>
        <v>0</v>
      </c>
    </row>
    <row r="685" spans="5:9" x14ac:dyDescent="0.25">
      <c r="E685" s="38" t="e">
        <f>VLOOKUP($A685,Coverage!$A$8:$D$5006,4,FALSE)</f>
        <v>#N/A</v>
      </c>
      <c r="F685" s="38" t="e">
        <f>VLOOKUP($A685,Coverage!$A$8:$F$5006,6,FALSE)</f>
        <v>#N/A</v>
      </c>
      <c r="G685" s="38" t="e">
        <f t="shared" si="30"/>
        <v>#N/A</v>
      </c>
      <c r="H685" s="38" t="e">
        <f t="shared" si="31"/>
        <v>#N/A</v>
      </c>
      <c r="I685" s="26">
        <f t="shared" si="32"/>
        <v>0</v>
      </c>
    </row>
    <row r="686" spans="5:9" x14ac:dyDescent="0.25">
      <c r="E686" s="38" t="e">
        <f>VLOOKUP($A686,Coverage!$A$8:$D$5006,4,FALSE)</f>
        <v>#N/A</v>
      </c>
      <c r="F686" s="38" t="e">
        <f>VLOOKUP($A686,Coverage!$A$8:$F$5006,6,FALSE)</f>
        <v>#N/A</v>
      </c>
      <c r="G686" s="38" t="e">
        <f t="shared" si="30"/>
        <v>#N/A</v>
      </c>
      <c r="H686" s="38" t="e">
        <f t="shared" si="31"/>
        <v>#N/A</v>
      </c>
      <c r="I686" s="26">
        <f t="shared" si="32"/>
        <v>0</v>
      </c>
    </row>
    <row r="687" spans="5:9" x14ac:dyDescent="0.25">
      <c r="E687" s="38" t="e">
        <f>VLOOKUP($A687,Coverage!$A$8:$D$5006,4,FALSE)</f>
        <v>#N/A</v>
      </c>
      <c r="F687" s="38" t="e">
        <f>VLOOKUP($A687,Coverage!$A$8:$F$5006,6,FALSE)</f>
        <v>#N/A</v>
      </c>
      <c r="G687" s="38" t="e">
        <f t="shared" si="30"/>
        <v>#N/A</v>
      </c>
      <c r="H687" s="38" t="e">
        <f t="shared" si="31"/>
        <v>#N/A</v>
      </c>
      <c r="I687" s="26">
        <f t="shared" si="32"/>
        <v>0</v>
      </c>
    </row>
    <row r="688" spans="5:9" x14ac:dyDescent="0.25">
      <c r="E688" s="38" t="e">
        <f>VLOOKUP($A688,Coverage!$A$8:$D$5006,4,FALSE)</f>
        <v>#N/A</v>
      </c>
      <c r="F688" s="38" t="e">
        <f>VLOOKUP($A688,Coverage!$A$8:$F$5006,6,FALSE)</f>
        <v>#N/A</v>
      </c>
      <c r="G688" s="38" t="e">
        <f t="shared" si="30"/>
        <v>#N/A</v>
      </c>
      <c r="H688" s="38" t="e">
        <f t="shared" si="31"/>
        <v>#N/A</v>
      </c>
      <c r="I688" s="26">
        <f t="shared" si="32"/>
        <v>0</v>
      </c>
    </row>
    <row r="689" spans="5:9" x14ac:dyDescent="0.25">
      <c r="E689" s="38" t="e">
        <f>VLOOKUP($A689,Coverage!$A$8:$D$5006,4,FALSE)</f>
        <v>#N/A</v>
      </c>
      <c r="F689" s="38" t="e">
        <f>VLOOKUP($A689,Coverage!$A$8:$F$5006,6,FALSE)</f>
        <v>#N/A</v>
      </c>
      <c r="G689" s="38" t="e">
        <f t="shared" si="30"/>
        <v>#N/A</v>
      </c>
      <c r="H689" s="38" t="e">
        <f t="shared" si="31"/>
        <v>#N/A</v>
      </c>
      <c r="I689" s="26">
        <f t="shared" si="32"/>
        <v>0</v>
      </c>
    </row>
    <row r="690" spans="5:9" x14ac:dyDescent="0.25">
      <c r="E690" s="38" t="e">
        <f>VLOOKUP($A690,Coverage!$A$8:$D$5006,4,FALSE)</f>
        <v>#N/A</v>
      </c>
      <c r="F690" s="38" t="e">
        <f>VLOOKUP($A690,Coverage!$A$8:$F$5006,6,FALSE)</f>
        <v>#N/A</v>
      </c>
      <c r="G690" s="38" t="e">
        <f t="shared" si="30"/>
        <v>#N/A</v>
      </c>
      <c r="H690" s="38" t="e">
        <f t="shared" si="31"/>
        <v>#N/A</v>
      </c>
      <c r="I690" s="26">
        <f t="shared" si="32"/>
        <v>0</v>
      </c>
    </row>
    <row r="691" spans="5:9" x14ac:dyDescent="0.25">
      <c r="E691" s="38" t="e">
        <f>VLOOKUP($A691,Coverage!$A$8:$D$5006,4,FALSE)</f>
        <v>#N/A</v>
      </c>
      <c r="F691" s="38" t="e">
        <f>VLOOKUP($A691,Coverage!$A$8:$F$5006,6,FALSE)</f>
        <v>#N/A</v>
      </c>
      <c r="G691" s="38" t="e">
        <f t="shared" si="30"/>
        <v>#N/A</v>
      </c>
      <c r="H691" s="38" t="e">
        <f t="shared" si="31"/>
        <v>#N/A</v>
      </c>
      <c r="I691" s="26">
        <f t="shared" si="32"/>
        <v>0</v>
      </c>
    </row>
    <row r="692" spans="5:9" x14ac:dyDescent="0.25">
      <c r="E692" s="38" t="e">
        <f>VLOOKUP($A692,Coverage!$A$8:$D$5006,4,FALSE)</f>
        <v>#N/A</v>
      </c>
      <c r="F692" s="38" t="e">
        <f>VLOOKUP($A692,Coverage!$A$8:$F$5006,6,FALSE)</f>
        <v>#N/A</v>
      </c>
      <c r="G692" s="38" t="e">
        <f t="shared" si="30"/>
        <v>#N/A</v>
      </c>
      <c r="H692" s="38" t="e">
        <f t="shared" si="31"/>
        <v>#N/A</v>
      </c>
      <c r="I692" s="26">
        <f t="shared" si="32"/>
        <v>0</v>
      </c>
    </row>
    <row r="693" spans="5:9" x14ac:dyDescent="0.25">
      <c r="E693" s="38" t="e">
        <f>VLOOKUP($A693,Coverage!$A$8:$D$5006,4,FALSE)</f>
        <v>#N/A</v>
      </c>
      <c r="F693" s="38" t="e">
        <f>VLOOKUP($A693,Coverage!$A$8:$F$5006,6,FALSE)</f>
        <v>#N/A</v>
      </c>
      <c r="G693" s="38" t="e">
        <f t="shared" si="30"/>
        <v>#N/A</v>
      </c>
      <c r="H693" s="38" t="e">
        <f t="shared" si="31"/>
        <v>#N/A</v>
      </c>
      <c r="I693" s="26">
        <f t="shared" si="32"/>
        <v>0</v>
      </c>
    </row>
    <row r="694" spans="5:9" x14ac:dyDescent="0.25">
      <c r="E694" s="38" t="e">
        <f>VLOOKUP($A694,Coverage!$A$8:$D$5006,4,FALSE)</f>
        <v>#N/A</v>
      </c>
      <c r="F694" s="38" t="e">
        <f>VLOOKUP($A694,Coverage!$A$8:$F$5006,6,FALSE)</f>
        <v>#N/A</v>
      </c>
      <c r="G694" s="38" t="e">
        <f t="shared" si="30"/>
        <v>#N/A</v>
      </c>
      <c r="H694" s="38" t="e">
        <f t="shared" si="31"/>
        <v>#N/A</v>
      </c>
      <c r="I694" s="26">
        <f t="shared" si="32"/>
        <v>0</v>
      </c>
    </row>
    <row r="695" spans="5:9" x14ac:dyDescent="0.25">
      <c r="E695" s="38" t="e">
        <f>VLOOKUP($A695,Coverage!$A$8:$D$5006,4,FALSE)</f>
        <v>#N/A</v>
      </c>
      <c r="F695" s="38" t="e">
        <f>VLOOKUP($A695,Coverage!$A$8:$F$5006,6,FALSE)</f>
        <v>#N/A</v>
      </c>
      <c r="G695" s="38" t="e">
        <f t="shared" si="30"/>
        <v>#N/A</v>
      </c>
      <c r="H695" s="38" t="e">
        <f t="shared" si="31"/>
        <v>#N/A</v>
      </c>
      <c r="I695" s="26">
        <f t="shared" si="32"/>
        <v>0</v>
      </c>
    </row>
    <row r="696" spans="5:9" x14ac:dyDescent="0.25">
      <c r="E696" s="38" t="e">
        <f>VLOOKUP($A696,Coverage!$A$8:$D$5006,4,FALSE)</f>
        <v>#N/A</v>
      </c>
      <c r="F696" s="38" t="e">
        <f>VLOOKUP($A696,Coverage!$A$8:$F$5006,6,FALSE)</f>
        <v>#N/A</v>
      </c>
      <c r="G696" s="38" t="e">
        <f t="shared" si="30"/>
        <v>#N/A</v>
      </c>
      <c r="H696" s="38" t="e">
        <f t="shared" si="31"/>
        <v>#N/A</v>
      </c>
      <c r="I696" s="26">
        <f t="shared" si="32"/>
        <v>0</v>
      </c>
    </row>
    <row r="697" spans="5:9" x14ac:dyDescent="0.25">
      <c r="E697" s="38" t="e">
        <f>VLOOKUP($A697,Coverage!$A$8:$D$5006,4,FALSE)</f>
        <v>#N/A</v>
      </c>
      <c r="F697" s="38" t="e">
        <f>VLOOKUP($A697,Coverage!$A$8:$F$5006,6,FALSE)</f>
        <v>#N/A</v>
      </c>
      <c r="G697" s="38" t="e">
        <f t="shared" si="30"/>
        <v>#N/A</v>
      </c>
      <c r="H697" s="38" t="e">
        <f t="shared" si="31"/>
        <v>#N/A</v>
      </c>
      <c r="I697" s="26">
        <f t="shared" si="32"/>
        <v>0</v>
      </c>
    </row>
    <row r="698" spans="5:9" x14ac:dyDescent="0.25">
      <c r="E698" s="38" t="e">
        <f>VLOOKUP($A698,Coverage!$A$8:$D$5006,4,FALSE)</f>
        <v>#N/A</v>
      </c>
      <c r="F698" s="38" t="e">
        <f>VLOOKUP($A698,Coverage!$A$8:$F$5006,6,FALSE)</f>
        <v>#N/A</v>
      </c>
      <c r="G698" s="38" t="e">
        <f t="shared" si="30"/>
        <v>#N/A</v>
      </c>
      <c r="H698" s="38" t="e">
        <f t="shared" si="31"/>
        <v>#N/A</v>
      </c>
      <c r="I698" s="26">
        <f t="shared" si="32"/>
        <v>0</v>
      </c>
    </row>
    <row r="699" spans="5:9" x14ac:dyDescent="0.25">
      <c r="E699" s="38" t="e">
        <f>VLOOKUP($A699,Coverage!$A$8:$D$5006,4,FALSE)</f>
        <v>#N/A</v>
      </c>
      <c r="F699" s="38" t="e">
        <f>VLOOKUP($A699,Coverage!$A$8:$F$5006,6,FALSE)</f>
        <v>#N/A</v>
      </c>
      <c r="G699" s="38" t="e">
        <f t="shared" si="30"/>
        <v>#N/A</v>
      </c>
      <c r="H699" s="38" t="e">
        <f t="shared" si="31"/>
        <v>#N/A</v>
      </c>
      <c r="I699" s="26">
        <f t="shared" si="32"/>
        <v>0</v>
      </c>
    </row>
    <row r="700" spans="5:9" x14ac:dyDescent="0.25">
      <c r="E700" s="38" t="e">
        <f>VLOOKUP($A700,Coverage!$A$8:$D$5006,4,FALSE)</f>
        <v>#N/A</v>
      </c>
      <c r="F700" s="38" t="e">
        <f>VLOOKUP($A700,Coverage!$A$8:$F$5006,6,FALSE)</f>
        <v>#N/A</v>
      </c>
      <c r="G700" s="38" t="e">
        <f t="shared" si="30"/>
        <v>#N/A</v>
      </c>
      <c r="H700" s="38" t="e">
        <f t="shared" si="31"/>
        <v>#N/A</v>
      </c>
      <c r="I700" s="26">
        <f t="shared" si="32"/>
        <v>0</v>
      </c>
    </row>
    <row r="701" spans="5:9" x14ac:dyDescent="0.25">
      <c r="E701" s="38" t="e">
        <f>VLOOKUP($A701,Coverage!$A$8:$D$5006,4,FALSE)</f>
        <v>#N/A</v>
      </c>
      <c r="F701" s="38" t="e">
        <f>VLOOKUP($A701,Coverage!$A$8:$F$5006,6,FALSE)</f>
        <v>#N/A</v>
      </c>
      <c r="G701" s="38" t="e">
        <f t="shared" si="30"/>
        <v>#N/A</v>
      </c>
      <c r="H701" s="38" t="e">
        <f t="shared" si="31"/>
        <v>#N/A</v>
      </c>
      <c r="I701" s="26">
        <f t="shared" si="32"/>
        <v>0</v>
      </c>
    </row>
    <row r="702" spans="5:9" x14ac:dyDescent="0.25">
      <c r="E702" s="38" t="e">
        <f>VLOOKUP($A702,Coverage!$A$8:$D$5006,4,FALSE)</f>
        <v>#N/A</v>
      </c>
      <c r="F702" s="38" t="e">
        <f>VLOOKUP($A702,Coverage!$A$8:$F$5006,6,FALSE)</f>
        <v>#N/A</v>
      </c>
      <c r="G702" s="38" t="e">
        <f t="shared" si="30"/>
        <v>#N/A</v>
      </c>
      <c r="H702" s="38" t="e">
        <f t="shared" si="31"/>
        <v>#N/A</v>
      </c>
      <c r="I702" s="26">
        <f t="shared" si="32"/>
        <v>0</v>
      </c>
    </row>
    <row r="703" spans="5:9" x14ac:dyDescent="0.25">
      <c r="E703" s="38" t="e">
        <f>VLOOKUP($A703,Coverage!$A$8:$D$5006,4,FALSE)</f>
        <v>#N/A</v>
      </c>
      <c r="F703" s="38" t="e">
        <f>VLOOKUP($A703,Coverage!$A$8:$F$5006,6,FALSE)</f>
        <v>#N/A</v>
      </c>
      <c r="G703" s="38" t="e">
        <f t="shared" si="30"/>
        <v>#N/A</v>
      </c>
      <c r="H703" s="38" t="e">
        <f t="shared" si="31"/>
        <v>#N/A</v>
      </c>
      <c r="I703" s="26">
        <f t="shared" si="32"/>
        <v>0</v>
      </c>
    </row>
    <row r="704" spans="5:9" x14ac:dyDescent="0.25">
      <c r="E704" s="38" t="e">
        <f>VLOOKUP($A704,Coverage!$A$8:$D$5006,4,FALSE)</f>
        <v>#N/A</v>
      </c>
      <c r="F704" s="38" t="e">
        <f>VLOOKUP($A704,Coverage!$A$8:$F$5006,6,FALSE)</f>
        <v>#N/A</v>
      </c>
      <c r="G704" s="38" t="e">
        <f t="shared" si="30"/>
        <v>#N/A</v>
      </c>
      <c r="H704" s="38" t="e">
        <f t="shared" si="31"/>
        <v>#N/A</v>
      </c>
      <c r="I704" s="26">
        <f t="shared" si="32"/>
        <v>0</v>
      </c>
    </row>
    <row r="705" spans="5:9" x14ac:dyDescent="0.25">
      <c r="E705" s="38" t="e">
        <f>VLOOKUP($A705,Coverage!$A$8:$D$5006,4,FALSE)</f>
        <v>#N/A</v>
      </c>
      <c r="F705" s="38" t="e">
        <f>VLOOKUP($A705,Coverage!$A$8:$F$5006,6,FALSE)</f>
        <v>#N/A</v>
      </c>
      <c r="G705" s="38" t="e">
        <f t="shared" si="30"/>
        <v>#N/A</v>
      </c>
      <c r="H705" s="38" t="e">
        <f t="shared" si="31"/>
        <v>#N/A</v>
      </c>
      <c r="I705" s="26">
        <f t="shared" si="32"/>
        <v>0</v>
      </c>
    </row>
    <row r="706" spans="5:9" x14ac:dyDescent="0.25">
      <c r="E706" s="38" t="e">
        <f>VLOOKUP($A706,Coverage!$A$8:$D$5006,4,FALSE)</f>
        <v>#N/A</v>
      </c>
      <c r="F706" s="38" t="e">
        <f>VLOOKUP($A706,Coverage!$A$8:$F$5006,6,FALSE)</f>
        <v>#N/A</v>
      </c>
      <c r="G706" s="38" t="e">
        <f t="shared" si="30"/>
        <v>#N/A</v>
      </c>
      <c r="H706" s="38" t="e">
        <f t="shared" si="31"/>
        <v>#N/A</v>
      </c>
      <c r="I706" s="26">
        <f t="shared" si="32"/>
        <v>0</v>
      </c>
    </row>
    <row r="707" spans="5:9" x14ac:dyDescent="0.25">
      <c r="E707" s="38" t="e">
        <f>VLOOKUP($A707,Coverage!$A$8:$D$5006,4,FALSE)</f>
        <v>#N/A</v>
      </c>
      <c r="F707" s="38" t="e">
        <f>VLOOKUP($A707,Coverage!$A$8:$F$5006,6,FALSE)</f>
        <v>#N/A</v>
      </c>
      <c r="G707" s="38" t="e">
        <f t="shared" si="30"/>
        <v>#N/A</v>
      </c>
      <c r="H707" s="38" t="e">
        <f t="shared" si="31"/>
        <v>#N/A</v>
      </c>
      <c r="I707" s="26">
        <f t="shared" si="32"/>
        <v>0</v>
      </c>
    </row>
    <row r="708" spans="5:9" x14ac:dyDescent="0.25">
      <c r="E708" s="38" t="e">
        <f>VLOOKUP($A708,Coverage!$A$8:$D$5006,4,FALSE)</f>
        <v>#N/A</v>
      </c>
      <c r="F708" s="38" t="e">
        <f>VLOOKUP($A708,Coverage!$A$8:$F$5006,6,FALSE)</f>
        <v>#N/A</v>
      </c>
      <c r="G708" s="38" t="e">
        <f t="shared" si="30"/>
        <v>#N/A</v>
      </c>
      <c r="H708" s="38" t="e">
        <f t="shared" si="31"/>
        <v>#N/A</v>
      </c>
      <c r="I708" s="26">
        <f t="shared" si="32"/>
        <v>0</v>
      </c>
    </row>
    <row r="709" spans="5:9" x14ac:dyDescent="0.25">
      <c r="E709" s="38" t="e">
        <f>VLOOKUP($A709,Coverage!$A$8:$D$5006,4,FALSE)</f>
        <v>#N/A</v>
      </c>
      <c r="F709" s="38" t="e">
        <f>VLOOKUP($A709,Coverage!$A$8:$F$5006,6,FALSE)</f>
        <v>#N/A</v>
      </c>
      <c r="G709" s="38" t="e">
        <f t="shared" si="30"/>
        <v>#N/A</v>
      </c>
      <c r="H709" s="38" t="e">
        <f t="shared" si="31"/>
        <v>#N/A</v>
      </c>
      <c r="I709" s="26">
        <f t="shared" si="32"/>
        <v>0</v>
      </c>
    </row>
    <row r="710" spans="5:9" x14ac:dyDescent="0.25">
      <c r="E710" s="38" t="e">
        <f>VLOOKUP($A710,Coverage!$A$8:$D$5006,4,FALSE)</f>
        <v>#N/A</v>
      </c>
      <c r="F710" s="38" t="e">
        <f>VLOOKUP($A710,Coverage!$A$8:$F$5006,6,FALSE)</f>
        <v>#N/A</v>
      </c>
      <c r="G710" s="38" t="e">
        <f t="shared" si="30"/>
        <v>#N/A</v>
      </c>
      <c r="H710" s="38" t="e">
        <f t="shared" si="31"/>
        <v>#N/A</v>
      </c>
      <c r="I710" s="26">
        <f t="shared" si="32"/>
        <v>0</v>
      </c>
    </row>
    <row r="711" spans="5:9" x14ac:dyDescent="0.25">
      <c r="E711" s="38" t="e">
        <f>VLOOKUP($A711,Coverage!$A$8:$D$5006,4,FALSE)</f>
        <v>#N/A</v>
      </c>
      <c r="F711" s="38" t="e">
        <f>VLOOKUP($A711,Coverage!$A$8:$F$5006,6,FALSE)</f>
        <v>#N/A</v>
      </c>
      <c r="G711" s="38" t="e">
        <f t="shared" si="30"/>
        <v>#N/A</v>
      </c>
      <c r="H711" s="38" t="e">
        <f t="shared" si="31"/>
        <v>#N/A</v>
      </c>
      <c r="I711" s="26">
        <f t="shared" si="32"/>
        <v>0</v>
      </c>
    </row>
    <row r="712" spans="5:9" x14ac:dyDescent="0.25">
      <c r="E712" s="38" t="e">
        <f>VLOOKUP($A712,Coverage!$A$8:$D$5006,4,FALSE)</f>
        <v>#N/A</v>
      </c>
      <c r="F712" s="38" t="e">
        <f>VLOOKUP($A712,Coverage!$A$8:$F$5006,6,FALSE)</f>
        <v>#N/A</v>
      </c>
      <c r="G712" s="38" t="e">
        <f t="shared" ref="G712:G775" si="33">IF(OR(E712=999.9,E712=0),999.9,IF(B712&lt;0,0,D712/(F712/E712)))</f>
        <v>#N/A</v>
      </c>
      <c r="H712" s="38" t="e">
        <f t="shared" ref="H712:H775" si="34">IF(A712&lt;&gt;A711,G712,H711+G712)</f>
        <v>#N/A</v>
      </c>
      <c r="I712" s="26">
        <f t="shared" ref="I712:I775" si="35">IF(ISERROR(H712),0,IF(H712&gt;B712,1,0))</f>
        <v>0</v>
      </c>
    </row>
    <row r="713" spans="5:9" x14ac:dyDescent="0.25">
      <c r="E713" s="38" t="e">
        <f>VLOOKUP($A713,Coverage!$A$8:$D$5006,4,FALSE)</f>
        <v>#N/A</v>
      </c>
      <c r="F713" s="38" t="e">
        <f>VLOOKUP($A713,Coverage!$A$8:$F$5006,6,FALSE)</f>
        <v>#N/A</v>
      </c>
      <c r="G713" s="38" t="e">
        <f t="shared" si="33"/>
        <v>#N/A</v>
      </c>
      <c r="H713" s="38" t="e">
        <f t="shared" si="34"/>
        <v>#N/A</v>
      </c>
      <c r="I713" s="26">
        <f t="shared" si="35"/>
        <v>0</v>
      </c>
    </row>
    <row r="714" spans="5:9" x14ac:dyDescent="0.25">
      <c r="E714" s="38" t="e">
        <f>VLOOKUP($A714,Coverage!$A$8:$D$5006,4,FALSE)</f>
        <v>#N/A</v>
      </c>
      <c r="F714" s="38" t="e">
        <f>VLOOKUP($A714,Coverage!$A$8:$F$5006,6,FALSE)</f>
        <v>#N/A</v>
      </c>
      <c r="G714" s="38" t="e">
        <f t="shared" si="33"/>
        <v>#N/A</v>
      </c>
      <c r="H714" s="38" t="e">
        <f t="shared" si="34"/>
        <v>#N/A</v>
      </c>
      <c r="I714" s="26">
        <f t="shared" si="35"/>
        <v>0</v>
      </c>
    </row>
    <row r="715" spans="5:9" x14ac:dyDescent="0.25">
      <c r="E715" s="38" t="e">
        <f>VLOOKUP($A715,Coverage!$A$8:$D$5006,4,FALSE)</f>
        <v>#N/A</v>
      </c>
      <c r="F715" s="38" t="e">
        <f>VLOOKUP($A715,Coverage!$A$8:$F$5006,6,FALSE)</f>
        <v>#N/A</v>
      </c>
      <c r="G715" s="38" t="e">
        <f t="shared" si="33"/>
        <v>#N/A</v>
      </c>
      <c r="H715" s="38" t="e">
        <f t="shared" si="34"/>
        <v>#N/A</v>
      </c>
      <c r="I715" s="26">
        <f t="shared" si="35"/>
        <v>0</v>
      </c>
    </row>
    <row r="716" spans="5:9" x14ac:dyDescent="0.25">
      <c r="E716" s="38" t="e">
        <f>VLOOKUP($A716,Coverage!$A$8:$D$5006,4,FALSE)</f>
        <v>#N/A</v>
      </c>
      <c r="F716" s="38" t="e">
        <f>VLOOKUP($A716,Coverage!$A$8:$F$5006,6,FALSE)</f>
        <v>#N/A</v>
      </c>
      <c r="G716" s="38" t="e">
        <f t="shared" si="33"/>
        <v>#N/A</v>
      </c>
      <c r="H716" s="38" t="e">
        <f t="shared" si="34"/>
        <v>#N/A</v>
      </c>
      <c r="I716" s="26">
        <f t="shared" si="35"/>
        <v>0</v>
      </c>
    </row>
    <row r="717" spans="5:9" x14ac:dyDescent="0.25">
      <c r="E717" s="38" t="e">
        <f>VLOOKUP($A717,Coverage!$A$8:$D$5006,4,FALSE)</f>
        <v>#N/A</v>
      </c>
      <c r="F717" s="38" t="e">
        <f>VLOOKUP($A717,Coverage!$A$8:$F$5006,6,FALSE)</f>
        <v>#N/A</v>
      </c>
      <c r="G717" s="38" t="e">
        <f t="shared" si="33"/>
        <v>#N/A</v>
      </c>
      <c r="H717" s="38" t="e">
        <f t="shared" si="34"/>
        <v>#N/A</v>
      </c>
      <c r="I717" s="26">
        <f t="shared" si="35"/>
        <v>0</v>
      </c>
    </row>
    <row r="718" spans="5:9" x14ac:dyDescent="0.25">
      <c r="E718" s="38" t="e">
        <f>VLOOKUP($A718,Coverage!$A$8:$D$5006,4,FALSE)</f>
        <v>#N/A</v>
      </c>
      <c r="F718" s="38" t="e">
        <f>VLOOKUP($A718,Coverage!$A$8:$F$5006,6,FALSE)</f>
        <v>#N/A</v>
      </c>
      <c r="G718" s="38" t="e">
        <f t="shared" si="33"/>
        <v>#N/A</v>
      </c>
      <c r="H718" s="38" t="e">
        <f t="shared" si="34"/>
        <v>#N/A</v>
      </c>
      <c r="I718" s="26">
        <f t="shared" si="35"/>
        <v>0</v>
      </c>
    </row>
    <row r="719" spans="5:9" x14ac:dyDescent="0.25">
      <c r="E719" s="38" t="e">
        <f>VLOOKUP($A719,Coverage!$A$8:$D$5006,4,FALSE)</f>
        <v>#N/A</v>
      </c>
      <c r="F719" s="38" t="e">
        <f>VLOOKUP($A719,Coverage!$A$8:$F$5006,6,FALSE)</f>
        <v>#N/A</v>
      </c>
      <c r="G719" s="38" t="e">
        <f t="shared" si="33"/>
        <v>#N/A</v>
      </c>
      <c r="H719" s="38" t="e">
        <f t="shared" si="34"/>
        <v>#N/A</v>
      </c>
      <c r="I719" s="26">
        <f t="shared" si="35"/>
        <v>0</v>
      </c>
    </row>
    <row r="720" spans="5:9" x14ac:dyDescent="0.25">
      <c r="E720" s="38" t="e">
        <f>VLOOKUP($A720,Coverage!$A$8:$D$5006,4,FALSE)</f>
        <v>#N/A</v>
      </c>
      <c r="F720" s="38" t="e">
        <f>VLOOKUP($A720,Coverage!$A$8:$F$5006,6,FALSE)</f>
        <v>#N/A</v>
      </c>
      <c r="G720" s="38" t="e">
        <f t="shared" si="33"/>
        <v>#N/A</v>
      </c>
      <c r="H720" s="38" t="e">
        <f t="shared" si="34"/>
        <v>#N/A</v>
      </c>
      <c r="I720" s="26">
        <f t="shared" si="35"/>
        <v>0</v>
      </c>
    </row>
    <row r="721" spans="5:9" x14ac:dyDescent="0.25">
      <c r="E721" s="38" t="e">
        <f>VLOOKUP($A721,Coverage!$A$8:$D$5006,4,FALSE)</f>
        <v>#N/A</v>
      </c>
      <c r="F721" s="38" t="e">
        <f>VLOOKUP($A721,Coverage!$A$8:$F$5006,6,FALSE)</f>
        <v>#N/A</v>
      </c>
      <c r="G721" s="38" t="e">
        <f t="shared" si="33"/>
        <v>#N/A</v>
      </c>
      <c r="H721" s="38" t="e">
        <f t="shared" si="34"/>
        <v>#N/A</v>
      </c>
      <c r="I721" s="26">
        <f t="shared" si="35"/>
        <v>0</v>
      </c>
    </row>
    <row r="722" spans="5:9" x14ac:dyDescent="0.25">
      <c r="E722" s="38" t="e">
        <f>VLOOKUP($A722,Coverage!$A$8:$D$5006,4,FALSE)</f>
        <v>#N/A</v>
      </c>
      <c r="F722" s="38" t="e">
        <f>VLOOKUP($A722,Coverage!$A$8:$F$5006,6,FALSE)</f>
        <v>#N/A</v>
      </c>
      <c r="G722" s="38" t="e">
        <f t="shared" si="33"/>
        <v>#N/A</v>
      </c>
      <c r="H722" s="38" t="e">
        <f t="shared" si="34"/>
        <v>#N/A</v>
      </c>
      <c r="I722" s="26">
        <f t="shared" si="35"/>
        <v>0</v>
      </c>
    </row>
    <row r="723" spans="5:9" x14ac:dyDescent="0.25">
      <c r="E723" s="38" t="e">
        <f>VLOOKUP($A723,Coverage!$A$8:$D$5006,4,FALSE)</f>
        <v>#N/A</v>
      </c>
      <c r="F723" s="38" t="e">
        <f>VLOOKUP($A723,Coverage!$A$8:$F$5006,6,FALSE)</f>
        <v>#N/A</v>
      </c>
      <c r="G723" s="38" t="e">
        <f t="shared" si="33"/>
        <v>#N/A</v>
      </c>
      <c r="H723" s="38" t="e">
        <f t="shared" si="34"/>
        <v>#N/A</v>
      </c>
      <c r="I723" s="26">
        <f t="shared" si="35"/>
        <v>0</v>
      </c>
    </row>
    <row r="724" spans="5:9" x14ac:dyDescent="0.25">
      <c r="E724" s="38" t="e">
        <f>VLOOKUP($A724,Coverage!$A$8:$D$5006,4,FALSE)</f>
        <v>#N/A</v>
      </c>
      <c r="F724" s="38" t="e">
        <f>VLOOKUP($A724,Coverage!$A$8:$F$5006,6,FALSE)</f>
        <v>#N/A</v>
      </c>
      <c r="G724" s="38" t="e">
        <f t="shared" si="33"/>
        <v>#N/A</v>
      </c>
      <c r="H724" s="38" t="e">
        <f t="shared" si="34"/>
        <v>#N/A</v>
      </c>
      <c r="I724" s="26">
        <f t="shared" si="35"/>
        <v>0</v>
      </c>
    </row>
    <row r="725" spans="5:9" x14ac:dyDescent="0.25">
      <c r="E725" s="38" t="e">
        <f>VLOOKUP($A725,Coverage!$A$8:$D$5006,4,FALSE)</f>
        <v>#N/A</v>
      </c>
      <c r="F725" s="38" t="e">
        <f>VLOOKUP($A725,Coverage!$A$8:$F$5006,6,FALSE)</f>
        <v>#N/A</v>
      </c>
      <c r="G725" s="38" t="e">
        <f t="shared" si="33"/>
        <v>#N/A</v>
      </c>
      <c r="H725" s="38" t="e">
        <f t="shared" si="34"/>
        <v>#N/A</v>
      </c>
      <c r="I725" s="26">
        <f t="shared" si="35"/>
        <v>0</v>
      </c>
    </row>
    <row r="726" spans="5:9" x14ac:dyDescent="0.25">
      <c r="E726" s="38" t="e">
        <f>VLOOKUP($A726,Coverage!$A$8:$D$5006,4,FALSE)</f>
        <v>#N/A</v>
      </c>
      <c r="F726" s="38" t="e">
        <f>VLOOKUP($A726,Coverage!$A$8:$F$5006,6,FALSE)</f>
        <v>#N/A</v>
      </c>
      <c r="G726" s="38" t="e">
        <f t="shared" si="33"/>
        <v>#N/A</v>
      </c>
      <c r="H726" s="38" t="e">
        <f t="shared" si="34"/>
        <v>#N/A</v>
      </c>
      <c r="I726" s="26">
        <f t="shared" si="35"/>
        <v>0</v>
      </c>
    </row>
    <row r="727" spans="5:9" x14ac:dyDescent="0.25">
      <c r="E727" s="38" t="e">
        <f>VLOOKUP($A727,Coverage!$A$8:$D$5006,4,FALSE)</f>
        <v>#N/A</v>
      </c>
      <c r="F727" s="38" t="e">
        <f>VLOOKUP($A727,Coverage!$A$8:$F$5006,6,FALSE)</f>
        <v>#N/A</v>
      </c>
      <c r="G727" s="38" t="e">
        <f t="shared" si="33"/>
        <v>#N/A</v>
      </c>
      <c r="H727" s="38" t="e">
        <f t="shared" si="34"/>
        <v>#N/A</v>
      </c>
      <c r="I727" s="26">
        <f t="shared" si="35"/>
        <v>0</v>
      </c>
    </row>
    <row r="728" spans="5:9" x14ac:dyDescent="0.25">
      <c r="E728" s="38" t="e">
        <f>VLOOKUP($A728,Coverage!$A$8:$D$5006,4,FALSE)</f>
        <v>#N/A</v>
      </c>
      <c r="F728" s="38" t="e">
        <f>VLOOKUP($A728,Coverage!$A$8:$F$5006,6,FALSE)</f>
        <v>#N/A</v>
      </c>
      <c r="G728" s="38" t="e">
        <f t="shared" si="33"/>
        <v>#N/A</v>
      </c>
      <c r="H728" s="38" t="e">
        <f t="shared" si="34"/>
        <v>#N/A</v>
      </c>
      <c r="I728" s="26">
        <f t="shared" si="35"/>
        <v>0</v>
      </c>
    </row>
    <row r="729" spans="5:9" x14ac:dyDescent="0.25">
      <c r="E729" s="38" t="e">
        <f>VLOOKUP($A729,Coverage!$A$8:$D$5006,4,FALSE)</f>
        <v>#N/A</v>
      </c>
      <c r="F729" s="38" t="e">
        <f>VLOOKUP($A729,Coverage!$A$8:$F$5006,6,FALSE)</f>
        <v>#N/A</v>
      </c>
      <c r="G729" s="38" t="e">
        <f t="shared" si="33"/>
        <v>#N/A</v>
      </c>
      <c r="H729" s="38" t="e">
        <f t="shared" si="34"/>
        <v>#N/A</v>
      </c>
      <c r="I729" s="26">
        <f t="shared" si="35"/>
        <v>0</v>
      </c>
    </row>
    <row r="730" spans="5:9" x14ac:dyDescent="0.25">
      <c r="E730" s="38" t="e">
        <f>VLOOKUP($A730,Coverage!$A$8:$D$5006,4,FALSE)</f>
        <v>#N/A</v>
      </c>
      <c r="F730" s="38" t="e">
        <f>VLOOKUP($A730,Coverage!$A$8:$F$5006,6,FALSE)</f>
        <v>#N/A</v>
      </c>
      <c r="G730" s="38" t="e">
        <f t="shared" si="33"/>
        <v>#N/A</v>
      </c>
      <c r="H730" s="38" t="e">
        <f t="shared" si="34"/>
        <v>#N/A</v>
      </c>
      <c r="I730" s="26">
        <f t="shared" si="35"/>
        <v>0</v>
      </c>
    </row>
    <row r="731" spans="5:9" x14ac:dyDescent="0.25">
      <c r="E731" s="38" t="e">
        <f>VLOOKUP($A731,Coverage!$A$8:$D$5006,4,FALSE)</f>
        <v>#N/A</v>
      </c>
      <c r="F731" s="38" t="e">
        <f>VLOOKUP($A731,Coverage!$A$8:$F$5006,6,FALSE)</f>
        <v>#N/A</v>
      </c>
      <c r="G731" s="38" t="e">
        <f t="shared" si="33"/>
        <v>#N/A</v>
      </c>
      <c r="H731" s="38" t="e">
        <f t="shared" si="34"/>
        <v>#N/A</v>
      </c>
      <c r="I731" s="26">
        <f t="shared" si="35"/>
        <v>0</v>
      </c>
    </row>
    <row r="732" spans="5:9" x14ac:dyDescent="0.25">
      <c r="E732" s="38" t="e">
        <f>VLOOKUP($A732,Coverage!$A$8:$D$5006,4,FALSE)</f>
        <v>#N/A</v>
      </c>
      <c r="F732" s="38" t="e">
        <f>VLOOKUP($A732,Coverage!$A$8:$F$5006,6,FALSE)</f>
        <v>#N/A</v>
      </c>
      <c r="G732" s="38" t="e">
        <f t="shared" si="33"/>
        <v>#N/A</v>
      </c>
      <c r="H732" s="38" t="e">
        <f t="shared" si="34"/>
        <v>#N/A</v>
      </c>
      <c r="I732" s="26">
        <f t="shared" si="35"/>
        <v>0</v>
      </c>
    </row>
    <row r="733" spans="5:9" x14ac:dyDescent="0.25">
      <c r="E733" s="38" t="e">
        <f>VLOOKUP($A733,Coverage!$A$8:$D$5006,4,FALSE)</f>
        <v>#N/A</v>
      </c>
      <c r="F733" s="38" t="e">
        <f>VLOOKUP($A733,Coverage!$A$8:$F$5006,6,FALSE)</f>
        <v>#N/A</v>
      </c>
      <c r="G733" s="38" t="e">
        <f t="shared" si="33"/>
        <v>#N/A</v>
      </c>
      <c r="H733" s="38" t="e">
        <f t="shared" si="34"/>
        <v>#N/A</v>
      </c>
      <c r="I733" s="26">
        <f t="shared" si="35"/>
        <v>0</v>
      </c>
    </row>
    <row r="734" spans="5:9" x14ac:dyDescent="0.25">
      <c r="E734" s="38" t="e">
        <f>VLOOKUP($A734,Coverage!$A$8:$D$5006,4,FALSE)</f>
        <v>#N/A</v>
      </c>
      <c r="F734" s="38" t="e">
        <f>VLOOKUP($A734,Coverage!$A$8:$F$5006,6,FALSE)</f>
        <v>#N/A</v>
      </c>
      <c r="G734" s="38" t="e">
        <f t="shared" si="33"/>
        <v>#N/A</v>
      </c>
      <c r="H734" s="38" t="e">
        <f t="shared" si="34"/>
        <v>#N/A</v>
      </c>
      <c r="I734" s="26">
        <f t="shared" si="35"/>
        <v>0</v>
      </c>
    </row>
    <row r="735" spans="5:9" x14ac:dyDescent="0.25">
      <c r="E735" s="38" t="e">
        <f>VLOOKUP($A735,Coverage!$A$8:$D$5006,4,FALSE)</f>
        <v>#N/A</v>
      </c>
      <c r="F735" s="38" t="e">
        <f>VLOOKUP($A735,Coverage!$A$8:$F$5006,6,FALSE)</f>
        <v>#N/A</v>
      </c>
      <c r="G735" s="38" t="e">
        <f t="shared" si="33"/>
        <v>#N/A</v>
      </c>
      <c r="H735" s="38" t="e">
        <f t="shared" si="34"/>
        <v>#N/A</v>
      </c>
      <c r="I735" s="26">
        <f t="shared" si="35"/>
        <v>0</v>
      </c>
    </row>
    <row r="736" spans="5:9" x14ac:dyDescent="0.25">
      <c r="E736" s="38" t="e">
        <f>VLOOKUP($A736,Coverage!$A$8:$D$5006,4,FALSE)</f>
        <v>#N/A</v>
      </c>
      <c r="F736" s="38" t="e">
        <f>VLOOKUP($A736,Coverage!$A$8:$F$5006,6,FALSE)</f>
        <v>#N/A</v>
      </c>
      <c r="G736" s="38" t="e">
        <f t="shared" si="33"/>
        <v>#N/A</v>
      </c>
      <c r="H736" s="38" t="e">
        <f t="shared" si="34"/>
        <v>#N/A</v>
      </c>
      <c r="I736" s="26">
        <f t="shared" si="35"/>
        <v>0</v>
      </c>
    </row>
    <row r="737" spans="5:9" x14ac:dyDescent="0.25">
      <c r="E737" s="38" t="e">
        <f>VLOOKUP($A737,Coverage!$A$8:$D$5006,4,FALSE)</f>
        <v>#N/A</v>
      </c>
      <c r="F737" s="38" t="e">
        <f>VLOOKUP($A737,Coverage!$A$8:$F$5006,6,FALSE)</f>
        <v>#N/A</v>
      </c>
      <c r="G737" s="38" t="e">
        <f t="shared" si="33"/>
        <v>#N/A</v>
      </c>
      <c r="H737" s="38" t="e">
        <f t="shared" si="34"/>
        <v>#N/A</v>
      </c>
      <c r="I737" s="26">
        <f t="shared" si="35"/>
        <v>0</v>
      </c>
    </row>
    <row r="738" spans="5:9" x14ac:dyDescent="0.25">
      <c r="E738" s="38" t="e">
        <f>VLOOKUP($A738,Coverage!$A$8:$D$5006,4,FALSE)</f>
        <v>#N/A</v>
      </c>
      <c r="F738" s="38" t="e">
        <f>VLOOKUP($A738,Coverage!$A$8:$F$5006,6,FALSE)</f>
        <v>#N/A</v>
      </c>
      <c r="G738" s="38" t="e">
        <f t="shared" si="33"/>
        <v>#N/A</v>
      </c>
      <c r="H738" s="38" t="e">
        <f t="shared" si="34"/>
        <v>#N/A</v>
      </c>
      <c r="I738" s="26">
        <f t="shared" si="35"/>
        <v>0</v>
      </c>
    </row>
    <row r="739" spans="5:9" x14ac:dyDescent="0.25">
      <c r="E739" s="38" t="e">
        <f>VLOOKUP($A739,Coverage!$A$8:$D$5006,4,FALSE)</f>
        <v>#N/A</v>
      </c>
      <c r="F739" s="38" t="e">
        <f>VLOOKUP($A739,Coverage!$A$8:$F$5006,6,FALSE)</f>
        <v>#N/A</v>
      </c>
      <c r="G739" s="38" t="e">
        <f t="shared" si="33"/>
        <v>#N/A</v>
      </c>
      <c r="H739" s="38" t="e">
        <f t="shared" si="34"/>
        <v>#N/A</v>
      </c>
      <c r="I739" s="26">
        <f t="shared" si="35"/>
        <v>0</v>
      </c>
    </row>
    <row r="740" spans="5:9" x14ac:dyDescent="0.25">
      <c r="E740" s="38" t="e">
        <f>VLOOKUP($A740,Coverage!$A$8:$D$5006,4,FALSE)</f>
        <v>#N/A</v>
      </c>
      <c r="F740" s="38" t="e">
        <f>VLOOKUP($A740,Coverage!$A$8:$F$5006,6,FALSE)</f>
        <v>#N/A</v>
      </c>
      <c r="G740" s="38" t="e">
        <f t="shared" si="33"/>
        <v>#N/A</v>
      </c>
      <c r="H740" s="38" t="e">
        <f t="shared" si="34"/>
        <v>#N/A</v>
      </c>
      <c r="I740" s="26">
        <f t="shared" si="35"/>
        <v>0</v>
      </c>
    </row>
    <row r="741" spans="5:9" x14ac:dyDescent="0.25">
      <c r="E741" s="38" t="e">
        <f>VLOOKUP($A741,Coverage!$A$8:$D$5006,4,FALSE)</f>
        <v>#N/A</v>
      </c>
      <c r="F741" s="38" t="e">
        <f>VLOOKUP($A741,Coverage!$A$8:$F$5006,6,FALSE)</f>
        <v>#N/A</v>
      </c>
      <c r="G741" s="38" t="e">
        <f t="shared" si="33"/>
        <v>#N/A</v>
      </c>
      <c r="H741" s="38" t="e">
        <f t="shared" si="34"/>
        <v>#N/A</v>
      </c>
      <c r="I741" s="26">
        <f t="shared" si="35"/>
        <v>0</v>
      </c>
    </row>
    <row r="742" spans="5:9" x14ac:dyDescent="0.25">
      <c r="E742" s="38" t="e">
        <f>VLOOKUP($A742,Coverage!$A$8:$D$5006,4,FALSE)</f>
        <v>#N/A</v>
      </c>
      <c r="F742" s="38" t="e">
        <f>VLOOKUP($A742,Coverage!$A$8:$F$5006,6,FALSE)</f>
        <v>#N/A</v>
      </c>
      <c r="G742" s="38" t="e">
        <f t="shared" si="33"/>
        <v>#N/A</v>
      </c>
      <c r="H742" s="38" t="e">
        <f t="shared" si="34"/>
        <v>#N/A</v>
      </c>
      <c r="I742" s="26">
        <f t="shared" si="35"/>
        <v>0</v>
      </c>
    </row>
    <row r="743" spans="5:9" x14ac:dyDescent="0.25">
      <c r="E743" s="38" t="e">
        <f>VLOOKUP($A743,Coverage!$A$8:$D$5006,4,FALSE)</f>
        <v>#N/A</v>
      </c>
      <c r="F743" s="38" t="e">
        <f>VLOOKUP($A743,Coverage!$A$8:$F$5006,6,FALSE)</f>
        <v>#N/A</v>
      </c>
      <c r="G743" s="38" t="e">
        <f t="shared" si="33"/>
        <v>#N/A</v>
      </c>
      <c r="H743" s="38" t="e">
        <f t="shared" si="34"/>
        <v>#N/A</v>
      </c>
      <c r="I743" s="26">
        <f t="shared" si="35"/>
        <v>0</v>
      </c>
    </row>
    <row r="744" spans="5:9" x14ac:dyDescent="0.25">
      <c r="E744" s="38" t="e">
        <f>VLOOKUP($A744,Coverage!$A$8:$D$5006,4,FALSE)</f>
        <v>#N/A</v>
      </c>
      <c r="F744" s="38" t="e">
        <f>VLOOKUP($A744,Coverage!$A$8:$F$5006,6,FALSE)</f>
        <v>#N/A</v>
      </c>
      <c r="G744" s="38" t="e">
        <f t="shared" si="33"/>
        <v>#N/A</v>
      </c>
      <c r="H744" s="38" t="e">
        <f t="shared" si="34"/>
        <v>#N/A</v>
      </c>
      <c r="I744" s="26">
        <f t="shared" si="35"/>
        <v>0</v>
      </c>
    </row>
    <row r="745" spans="5:9" x14ac:dyDescent="0.25">
      <c r="E745" s="38" t="e">
        <f>VLOOKUP($A745,Coverage!$A$8:$D$5006,4,FALSE)</f>
        <v>#N/A</v>
      </c>
      <c r="F745" s="38" t="e">
        <f>VLOOKUP($A745,Coverage!$A$8:$F$5006,6,FALSE)</f>
        <v>#N/A</v>
      </c>
      <c r="G745" s="38" t="e">
        <f t="shared" si="33"/>
        <v>#N/A</v>
      </c>
      <c r="H745" s="38" t="e">
        <f t="shared" si="34"/>
        <v>#N/A</v>
      </c>
      <c r="I745" s="26">
        <f t="shared" si="35"/>
        <v>0</v>
      </c>
    </row>
    <row r="746" spans="5:9" x14ac:dyDescent="0.25">
      <c r="E746" s="38" t="e">
        <f>VLOOKUP($A746,Coverage!$A$8:$D$5006,4,FALSE)</f>
        <v>#N/A</v>
      </c>
      <c r="F746" s="38" t="e">
        <f>VLOOKUP($A746,Coverage!$A$8:$F$5006,6,FALSE)</f>
        <v>#N/A</v>
      </c>
      <c r="G746" s="38" t="e">
        <f t="shared" si="33"/>
        <v>#N/A</v>
      </c>
      <c r="H746" s="38" t="e">
        <f t="shared" si="34"/>
        <v>#N/A</v>
      </c>
      <c r="I746" s="26">
        <f t="shared" si="35"/>
        <v>0</v>
      </c>
    </row>
    <row r="747" spans="5:9" x14ac:dyDescent="0.25">
      <c r="E747" s="38" t="e">
        <f>VLOOKUP($A747,Coverage!$A$8:$D$5006,4,FALSE)</f>
        <v>#N/A</v>
      </c>
      <c r="F747" s="38" t="e">
        <f>VLOOKUP($A747,Coverage!$A$8:$F$5006,6,FALSE)</f>
        <v>#N/A</v>
      </c>
      <c r="G747" s="38" t="e">
        <f t="shared" si="33"/>
        <v>#N/A</v>
      </c>
      <c r="H747" s="38" t="e">
        <f t="shared" si="34"/>
        <v>#N/A</v>
      </c>
      <c r="I747" s="26">
        <f t="shared" si="35"/>
        <v>0</v>
      </c>
    </row>
    <row r="748" spans="5:9" x14ac:dyDescent="0.25">
      <c r="E748" s="38" t="e">
        <f>VLOOKUP($A748,Coverage!$A$8:$D$5006,4,FALSE)</f>
        <v>#N/A</v>
      </c>
      <c r="F748" s="38" t="e">
        <f>VLOOKUP($A748,Coverage!$A$8:$F$5006,6,FALSE)</f>
        <v>#N/A</v>
      </c>
      <c r="G748" s="38" t="e">
        <f t="shared" si="33"/>
        <v>#N/A</v>
      </c>
      <c r="H748" s="38" t="e">
        <f t="shared" si="34"/>
        <v>#N/A</v>
      </c>
      <c r="I748" s="26">
        <f t="shared" si="35"/>
        <v>0</v>
      </c>
    </row>
    <row r="749" spans="5:9" x14ac:dyDescent="0.25">
      <c r="E749" s="38" t="e">
        <f>VLOOKUP($A749,Coverage!$A$8:$D$5006,4,FALSE)</f>
        <v>#N/A</v>
      </c>
      <c r="F749" s="38" t="e">
        <f>VLOOKUP($A749,Coverage!$A$8:$F$5006,6,FALSE)</f>
        <v>#N/A</v>
      </c>
      <c r="G749" s="38" t="e">
        <f t="shared" si="33"/>
        <v>#N/A</v>
      </c>
      <c r="H749" s="38" t="e">
        <f t="shared" si="34"/>
        <v>#N/A</v>
      </c>
      <c r="I749" s="26">
        <f t="shared" si="35"/>
        <v>0</v>
      </c>
    </row>
    <row r="750" spans="5:9" x14ac:dyDescent="0.25">
      <c r="E750" s="38" t="e">
        <f>VLOOKUP($A750,Coverage!$A$8:$D$5006,4,FALSE)</f>
        <v>#N/A</v>
      </c>
      <c r="F750" s="38" t="e">
        <f>VLOOKUP($A750,Coverage!$A$8:$F$5006,6,FALSE)</f>
        <v>#N/A</v>
      </c>
      <c r="G750" s="38" t="e">
        <f t="shared" si="33"/>
        <v>#N/A</v>
      </c>
      <c r="H750" s="38" t="e">
        <f t="shared" si="34"/>
        <v>#N/A</v>
      </c>
      <c r="I750" s="26">
        <f t="shared" si="35"/>
        <v>0</v>
      </c>
    </row>
    <row r="751" spans="5:9" x14ac:dyDescent="0.25">
      <c r="E751" s="38" t="e">
        <f>VLOOKUP($A751,Coverage!$A$8:$D$5006,4,FALSE)</f>
        <v>#N/A</v>
      </c>
      <c r="F751" s="38" t="e">
        <f>VLOOKUP($A751,Coverage!$A$8:$F$5006,6,FALSE)</f>
        <v>#N/A</v>
      </c>
      <c r="G751" s="38" t="e">
        <f t="shared" si="33"/>
        <v>#N/A</v>
      </c>
      <c r="H751" s="38" t="e">
        <f t="shared" si="34"/>
        <v>#N/A</v>
      </c>
      <c r="I751" s="26">
        <f t="shared" si="35"/>
        <v>0</v>
      </c>
    </row>
    <row r="752" spans="5:9" x14ac:dyDescent="0.25">
      <c r="E752" s="38" t="e">
        <f>VLOOKUP($A752,Coverage!$A$8:$D$5006,4,FALSE)</f>
        <v>#N/A</v>
      </c>
      <c r="F752" s="38" t="e">
        <f>VLOOKUP($A752,Coverage!$A$8:$F$5006,6,FALSE)</f>
        <v>#N/A</v>
      </c>
      <c r="G752" s="38" t="e">
        <f t="shared" si="33"/>
        <v>#N/A</v>
      </c>
      <c r="H752" s="38" t="e">
        <f t="shared" si="34"/>
        <v>#N/A</v>
      </c>
      <c r="I752" s="26">
        <f t="shared" si="35"/>
        <v>0</v>
      </c>
    </row>
    <row r="753" spans="5:9" x14ac:dyDescent="0.25">
      <c r="E753" s="38" t="e">
        <f>VLOOKUP($A753,Coverage!$A$8:$D$5006,4,FALSE)</f>
        <v>#N/A</v>
      </c>
      <c r="F753" s="38" t="e">
        <f>VLOOKUP($A753,Coverage!$A$8:$F$5006,6,FALSE)</f>
        <v>#N/A</v>
      </c>
      <c r="G753" s="38" t="e">
        <f t="shared" si="33"/>
        <v>#N/A</v>
      </c>
      <c r="H753" s="38" t="e">
        <f t="shared" si="34"/>
        <v>#N/A</v>
      </c>
      <c r="I753" s="26">
        <f t="shared" si="35"/>
        <v>0</v>
      </c>
    </row>
    <row r="754" spans="5:9" x14ac:dyDescent="0.25">
      <c r="E754" s="38" t="e">
        <f>VLOOKUP($A754,Coverage!$A$8:$D$5006,4,FALSE)</f>
        <v>#N/A</v>
      </c>
      <c r="F754" s="38" t="e">
        <f>VLOOKUP($A754,Coverage!$A$8:$F$5006,6,FALSE)</f>
        <v>#N/A</v>
      </c>
      <c r="G754" s="38" t="e">
        <f t="shared" si="33"/>
        <v>#N/A</v>
      </c>
      <c r="H754" s="38" t="e">
        <f t="shared" si="34"/>
        <v>#N/A</v>
      </c>
      <c r="I754" s="26">
        <f t="shared" si="35"/>
        <v>0</v>
      </c>
    </row>
    <row r="755" spans="5:9" x14ac:dyDescent="0.25">
      <c r="E755" s="38" t="e">
        <f>VLOOKUP($A755,Coverage!$A$8:$D$5006,4,FALSE)</f>
        <v>#N/A</v>
      </c>
      <c r="F755" s="38" t="e">
        <f>VLOOKUP($A755,Coverage!$A$8:$F$5006,6,FALSE)</f>
        <v>#N/A</v>
      </c>
      <c r="G755" s="38" t="e">
        <f t="shared" si="33"/>
        <v>#N/A</v>
      </c>
      <c r="H755" s="38" t="e">
        <f t="shared" si="34"/>
        <v>#N/A</v>
      </c>
      <c r="I755" s="26">
        <f t="shared" si="35"/>
        <v>0</v>
      </c>
    </row>
    <row r="756" spans="5:9" x14ac:dyDescent="0.25">
      <c r="E756" s="38" t="e">
        <f>VLOOKUP($A756,Coverage!$A$8:$D$5006,4,FALSE)</f>
        <v>#N/A</v>
      </c>
      <c r="F756" s="38" t="e">
        <f>VLOOKUP($A756,Coverage!$A$8:$F$5006,6,FALSE)</f>
        <v>#N/A</v>
      </c>
      <c r="G756" s="38" t="e">
        <f t="shared" si="33"/>
        <v>#N/A</v>
      </c>
      <c r="H756" s="38" t="e">
        <f t="shared" si="34"/>
        <v>#N/A</v>
      </c>
      <c r="I756" s="26">
        <f t="shared" si="35"/>
        <v>0</v>
      </c>
    </row>
    <row r="757" spans="5:9" x14ac:dyDescent="0.25">
      <c r="E757" s="38" t="e">
        <f>VLOOKUP($A757,Coverage!$A$8:$D$5006,4,FALSE)</f>
        <v>#N/A</v>
      </c>
      <c r="F757" s="38" t="e">
        <f>VLOOKUP($A757,Coverage!$A$8:$F$5006,6,FALSE)</f>
        <v>#N/A</v>
      </c>
      <c r="G757" s="38" t="e">
        <f t="shared" si="33"/>
        <v>#N/A</v>
      </c>
      <c r="H757" s="38" t="e">
        <f t="shared" si="34"/>
        <v>#N/A</v>
      </c>
      <c r="I757" s="26">
        <f t="shared" si="35"/>
        <v>0</v>
      </c>
    </row>
    <row r="758" spans="5:9" x14ac:dyDescent="0.25">
      <c r="E758" s="38" t="e">
        <f>VLOOKUP($A758,Coverage!$A$8:$D$5006,4,FALSE)</f>
        <v>#N/A</v>
      </c>
      <c r="F758" s="38" t="e">
        <f>VLOOKUP($A758,Coverage!$A$8:$F$5006,6,FALSE)</f>
        <v>#N/A</v>
      </c>
      <c r="G758" s="38" t="e">
        <f t="shared" si="33"/>
        <v>#N/A</v>
      </c>
      <c r="H758" s="38" t="e">
        <f t="shared" si="34"/>
        <v>#N/A</v>
      </c>
      <c r="I758" s="26">
        <f t="shared" si="35"/>
        <v>0</v>
      </c>
    </row>
    <row r="759" spans="5:9" x14ac:dyDescent="0.25">
      <c r="E759" s="38" t="e">
        <f>VLOOKUP($A759,Coverage!$A$8:$D$5006,4,FALSE)</f>
        <v>#N/A</v>
      </c>
      <c r="F759" s="38" t="e">
        <f>VLOOKUP($A759,Coverage!$A$8:$F$5006,6,FALSE)</f>
        <v>#N/A</v>
      </c>
      <c r="G759" s="38" t="e">
        <f t="shared" si="33"/>
        <v>#N/A</v>
      </c>
      <c r="H759" s="38" t="e">
        <f t="shared" si="34"/>
        <v>#N/A</v>
      </c>
      <c r="I759" s="26">
        <f t="shared" si="35"/>
        <v>0</v>
      </c>
    </row>
    <row r="760" spans="5:9" x14ac:dyDescent="0.25">
      <c r="E760" s="38" t="e">
        <f>VLOOKUP($A760,Coverage!$A$8:$D$5006,4,FALSE)</f>
        <v>#N/A</v>
      </c>
      <c r="F760" s="38" t="e">
        <f>VLOOKUP($A760,Coverage!$A$8:$F$5006,6,FALSE)</f>
        <v>#N/A</v>
      </c>
      <c r="G760" s="38" t="e">
        <f t="shared" si="33"/>
        <v>#N/A</v>
      </c>
      <c r="H760" s="38" t="e">
        <f t="shared" si="34"/>
        <v>#N/A</v>
      </c>
      <c r="I760" s="26">
        <f t="shared" si="35"/>
        <v>0</v>
      </c>
    </row>
    <row r="761" spans="5:9" x14ac:dyDescent="0.25">
      <c r="E761" s="38" t="e">
        <f>VLOOKUP($A761,Coverage!$A$8:$D$5006,4,FALSE)</f>
        <v>#N/A</v>
      </c>
      <c r="F761" s="38" t="e">
        <f>VLOOKUP($A761,Coverage!$A$8:$F$5006,6,FALSE)</f>
        <v>#N/A</v>
      </c>
      <c r="G761" s="38" t="e">
        <f t="shared" si="33"/>
        <v>#N/A</v>
      </c>
      <c r="H761" s="38" t="e">
        <f t="shared" si="34"/>
        <v>#N/A</v>
      </c>
      <c r="I761" s="26">
        <f t="shared" si="35"/>
        <v>0</v>
      </c>
    </row>
    <row r="762" spans="5:9" x14ac:dyDescent="0.25">
      <c r="E762" s="38" t="e">
        <f>VLOOKUP($A762,Coverage!$A$8:$D$5006,4,FALSE)</f>
        <v>#N/A</v>
      </c>
      <c r="F762" s="38" t="e">
        <f>VLOOKUP($A762,Coverage!$A$8:$F$5006,6,FALSE)</f>
        <v>#N/A</v>
      </c>
      <c r="G762" s="38" t="e">
        <f t="shared" si="33"/>
        <v>#N/A</v>
      </c>
      <c r="H762" s="38" t="e">
        <f t="shared" si="34"/>
        <v>#N/A</v>
      </c>
      <c r="I762" s="26">
        <f t="shared" si="35"/>
        <v>0</v>
      </c>
    </row>
    <row r="763" spans="5:9" x14ac:dyDescent="0.25">
      <c r="E763" s="38" t="e">
        <f>VLOOKUP($A763,Coverage!$A$8:$D$5006,4,FALSE)</f>
        <v>#N/A</v>
      </c>
      <c r="F763" s="38" t="e">
        <f>VLOOKUP($A763,Coverage!$A$8:$F$5006,6,FALSE)</f>
        <v>#N/A</v>
      </c>
      <c r="G763" s="38" t="e">
        <f t="shared" si="33"/>
        <v>#N/A</v>
      </c>
      <c r="H763" s="38" t="e">
        <f t="shared" si="34"/>
        <v>#N/A</v>
      </c>
      <c r="I763" s="26">
        <f t="shared" si="35"/>
        <v>0</v>
      </c>
    </row>
    <row r="764" spans="5:9" x14ac:dyDescent="0.25">
      <c r="E764" s="38" t="e">
        <f>VLOOKUP($A764,Coverage!$A$8:$D$5006,4,FALSE)</f>
        <v>#N/A</v>
      </c>
      <c r="F764" s="38" t="e">
        <f>VLOOKUP($A764,Coverage!$A$8:$F$5006,6,FALSE)</f>
        <v>#N/A</v>
      </c>
      <c r="G764" s="38" t="e">
        <f t="shared" si="33"/>
        <v>#N/A</v>
      </c>
      <c r="H764" s="38" t="e">
        <f t="shared" si="34"/>
        <v>#N/A</v>
      </c>
      <c r="I764" s="26">
        <f t="shared" si="35"/>
        <v>0</v>
      </c>
    </row>
    <row r="765" spans="5:9" x14ac:dyDescent="0.25">
      <c r="E765" s="38" t="e">
        <f>VLOOKUP($A765,Coverage!$A$8:$D$5006,4,FALSE)</f>
        <v>#N/A</v>
      </c>
      <c r="F765" s="38" t="e">
        <f>VLOOKUP($A765,Coverage!$A$8:$F$5006,6,FALSE)</f>
        <v>#N/A</v>
      </c>
      <c r="G765" s="38" t="e">
        <f t="shared" si="33"/>
        <v>#N/A</v>
      </c>
      <c r="H765" s="38" t="e">
        <f t="shared" si="34"/>
        <v>#N/A</v>
      </c>
      <c r="I765" s="26">
        <f t="shared" si="35"/>
        <v>0</v>
      </c>
    </row>
    <row r="766" spans="5:9" x14ac:dyDescent="0.25">
      <c r="E766" s="38" t="e">
        <f>VLOOKUP($A766,Coverage!$A$8:$D$5006,4,FALSE)</f>
        <v>#N/A</v>
      </c>
      <c r="F766" s="38" t="e">
        <f>VLOOKUP($A766,Coverage!$A$8:$F$5006,6,FALSE)</f>
        <v>#N/A</v>
      </c>
      <c r="G766" s="38" t="e">
        <f t="shared" si="33"/>
        <v>#N/A</v>
      </c>
      <c r="H766" s="38" t="e">
        <f t="shared" si="34"/>
        <v>#N/A</v>
      </c>
      <c r="I766" s="26">
        <f t="shared" si="35"/>
        <v>0</v>
      </c>
    </row>
    <row r="767" spans="5:9" x14ac:dyDescent="0.25">
      <c r="E767" s="38" t="e">
        <f>VLOOKUP($A767,Coverage!$A$8:$D$5006,4,FALSE)</f>
        <v>#N/A</v>
      </c>
      <c r="F767" s="38" t="e">
        <f>VLOOKUP($A767,Coverage!$A$8:$F$5006,6,FALSE)</f>
        <v>#N/A</v>
      </c>
      <c r="G767" s="38" t="e">
        <f t="shared" si="33"/>
        <v>#N/A</v>
      </c>
      <c r="H767" s="38" t="e">
        <f t="shared" si="34"/>
        <v>#N/A</v>
      </c>
      <c r="I767" s="26">
        <f t="shared" si="35"/>
        <v>0</v>
      </c>
    </row>
    <row r="768" spans="5:9" x14ac:dyDescent="0.25">
      <c r="E768" s="38" t="e">
        <f>VLOOKUP($A768,Coverage!$A$8:$D$5006,4,FALSE)</f>
        <v>#N/A</v>
      </c>
      <c r="F768" s="38" t="e">
        <f>VLOOKUP($A768,Coverage!$A$8:$F$5006,6,FALSE)</f>
        <v>#N/A</v>
      </c>
      <c r="G768" s="38" t="e">
        <f t="shared" si="33"/>
        <v>#N/A</v>
      </c>
      <c r="H768" s="38" t="e">
        <f t="shared" si="34"/>
        <v>#N/A</v>
      </c>
      <c r="I768" s="26">
        <f t="shared" si="35"/>
        <v>0</v>
      </c>
    </row>
    <row r="769" spans="5:9" x14ac:dyDescent="0.25">
      <c r="E769" s="38" t="e">
        <f>VLOOKUP($A769,Coverage!$A$8:$D$5006,4,FALSE)</f>
        <v>#N/A</v>
      </c>
      <c r="F769" s="38" t="e">
        <f>VLOOKUP($A769,Coverage!$A$8:$F$5006,6,FALSE)</f>
        <v>#N/A</v>
      </c>
      <c r="G769" s="38" t="e">
        <f t="shared" si="33"/>
        <v>#N/A</v>
      </c>
      <c r="H769" s="38" t="e">
        <f t="shared" si="34"/>
        <v>#N/A</v>
      </c>
      <c r="I769" s="26">
        <f t="shared" si="35"/>
        <v>0</v>
      </c>
    </row>
    <row r="770" spans="5:9" x14ac:dyDescent="0.25">
      <c r="E770" s="38" t="e">
        <f>VLOOKUP($A770,Coverage!$A$8:$D$5006,4,FALSE)</f>
        <v>#N/A</v>
      </c>
      <c r="F770" s="38" t="e">
        <f>VLOOKUP($A770,Coverage!$A$8:$F$5006,6,FALSE)</f>
        <v>#N/A</v>
      </c>
      <c r="G770" s="38" t="e">
        <f t="shared" si="33"/>
        <v>#N/A</v>
      </c>
      <c r="H770" s="38" t="e">
        <f t="shared" si="34"/>
        <v>#N/A</v>
      </c>
      <c r="I770" s="26">
        <f t="shared" si="35"/>
        <v>0</v>
      </c>
    </row>
    <row r="771" spans="5:9" x14ac:dyDescent="0.25">
      <c r="E771" s="38" t="e">
        <f>VLOOKUP($A771,Coverage!$A$8:$D$5006,4,FALSE)</f>
        <v>#N/A</v>
      </c>
      <c r="F771" s="38" t="e">
        <f>VLOOKUP($A771,Coverage!$A$8:$F$5006,6,FALSE)</f>
        <v>#N/A</v>
      </c>
      <c r="G771" s="38" t="e">
        <f t="shared" si="33"/>
        <v>#N/A</v>
      </c>
      <c r="H771" s="38" t="e">
        <f t="shared" si="34"/>
        <v>#N/A</v>
      </c>
      <c r="I771" s="26">
        <f t="shared" si="35"/>
        <v>0</v>
      </c>
    </row>
    <row r="772" spans="5:9" x14ac:dyDescent="0.25">
      <c r="E772" s="38" t="e">
        <f>VLOOKUP($A772,Coverage!$A$8:$D$5006,4,FALSE)</f>
        <v>#N/A</v>
      </c>
      <c r="F772" s="38" t="e">
        <f>VLOOKUP($A772,Coverage!$A$8:$F$5006,6,FALSE)</f>
        <v>#N/A</v>
      </c>
      <c r="G772" s="38" t="e">
        <f t="shared" si="33"/>
        <v>#N/A</v>
      </c>
      <c r="H772" s="38" t="e">
        <f t="shared" si="34"/>
        <v>#N/A</v>
      </c>
      <c r="I772" s="26">
        <f t="shared" si="35"/>
        <v>0</v>
      </c>
    </row>
    <row r="773" spans="5:9" x14ac:dyDescent="0.25">
      <c r="E773" s="38" t="e">
        <f>VLOOKUP($A773,Coverage!$A$8:$D$5006,4,FALSE)</f>
        <v>#N/A</v>
      </c>
      <c r="F773" s="38" t="e">
        <f>VLOOKUP($A773,Coverage!$A$8:$F$5006,6,FALSE)</f>
        <v>#N/A</v>
      </c>
      <c r="G773" s="38" t="e">
        <f t="shared" si="33"/>
        <v>#N/A</v>
      </c>
      <c r="H773" s="38" t="e">
        <f t="shared" si="34"/>
        <v>#N/A</v>
      </c>
      <c r="I773" s="26">
        <f t="shared" si="35"/>
        <v>0</v>
      </c>
    </row>
    <row r="774" spans="5:9" x14ac:dyDescent="0.25">
      <c r="E774" s="38" t="e">
        <f>VLOOKUP($A774,Coverage!$A$8:$D$5006,4,FALSE)</f>
        <v>#N/A</v>
      </c>
      <c r="F774" s="38" t="e">
        <f>VLOOKUP($A774,Coverage!$A$8:$F$5006,6,FALSE)</f>
        <v>#N/A</v>
      </c>
      <c r="G774" s="38" t="e">
        <f t="shared" si="33"/>
        <v>#N/A</v>
      </c>
      <c r="H774" s="38" t="e">
        <f t="shared" si="34"/>
        <v>#N/A</v>
      </c>
      <c r="I774" s="26">
        <f t="shared" si="35"/>
        <v>0</v>
      </c>
    </row>
    <row r="775" spans="5:9" x14ac:dyDescent="0.25">
      <c r="E775" s="38" t="e">
        <f>VLOOKUP($A775,Coverage!$A$8:$D$5006,4,FALSE)</f>
        <v>#N/A</v>
      </c>
      <c r="F775" s="38" t="e">
        <f>VLOOKUP($A775,Coverage!$A$8:$F$5006,6,FALSE)</f>
        <v>#N/A</v>
      </c>
      <c r="G775" s="38" t="e">
        <f t="shared" si="33"/>
        <v>#N/A</v>
      </c>
      <c r="H775" s="38" t="e">
        <f t="shared" si="34"/>
        <v>#N/A</v>
      </c>
      <c r="I775" s="26">
        <f t="shared" si="35"/>
        <v>0</v>
      </c>
    </row>
    <row r="776" spans="5:9" x14ac:dyDescent="0.25">
      <c r="E776" s="38" t="e">
        <f>VLOOKUP($A776,Coverage!$A$8:$D$5006,4,FALSE)</f>
        <v>#N/A</v>
      </c>
      <c r="F776" s="38" t="e">
        <f>VLOOKUP($A776,Coverage!$A$8:$F$5006,6,FALSE)</f>
        <v>#N/A</v>
      </c>
      <c r="G776" s="38" t="e">
        <f t="shared" ref="G776:G839" si="36">IF(OR(E776=999.9,E776=0),999.9,IF(B776&lt;0,0,D776/(F776/E776)))</f>
        <v>#N/A</v>
      </c>
      <c r="H776" s="38" t="e">
        <f t="shared" ref="H776:H839" si="37">IF(A776&lt;&gt;A775,G776,H775+G776)</f>
        <v>#N/A</v>
      </c>
      <c r="I776" s="26">
        <f t="shared" ref="I776:I839" si="38">IF(ISERROR(H776),0,IF(H776&gt;B776,1,0))</f>
        <v>0</v>
      </c>
    </row>
    <row r="777" spans="5:9" x14ac:dyDescent="0.25">
      <c r="E777" s="38" t="e">
        <f>VLOOKUP($A777,Coverage!$A$8:$D$5006,4,FALSE)</f>
        <v>#N/A</v>
      </c>
      <c r="F777" s="38" t="e">
        <f>VLOOKUP($A777,Coverage!$A$8:$F$5006,6,FALSE)</f>
        <v>#N/A</v>
      </c>
      <c r="G777" s="38" t="e">
        <f t="shared" si="36"/>
        <v>#N/A</v>
      </c>
      <c r="H777" s="38" t="e">
        <f t="shared" si="37"/>
        <v>#N/A</v>
      </c>
      <c r="I777" s="26">
        <f t="shared" si="38"/>
        <v>0</v>
      </c>
    </row>
    <row r="778" spans="5:9" x14ac:dyDescent="0.25">
      <c r="E778" s="38" t="e">
        <f>VLOOKUP($A778,Coverage!$A$8:$D$5006,4,FALSE)</f>
        <v>#N/A</v>
      </c>
      <c r="F778" s="38" t="e">
        <f>VLOOKUP($A778,Coverage!$A$8:$F$5006,6,FALSE)</f>
        <v>#N/A</v>
      </c>
      <c r="G778" s="38" t="e">
        <f t="shared" si="36"/>
        <v>#N/A</v>
      </c>
      <c r="H778" s="38" t="e">
        <f t="shared" si="37"/>
        <v>#N/A</v>
      </c>
      <c r="I778" s="26">
        <f t="shared" si="38"/>
        <v>0</v>
      </c>
    </row>
    <row r="779" spans="5:9" x14ac:dyDescent="0.25">
      <c r="E779" s="38" t="e">
        <f>VLOOKUP($A779,Coverage!$A$8:$D$5006,4,FALSE)</f>
        <v>#N/A</v>
      </c>
      <c r="F779" s="38" t="e">
        <f>VLOOKUP($A779,Coverage!$A$8:$F$5006,6,FALSE)</f>
        <v>#N/A</v>
      </c>
      <c r="G779" s="38" t="e">
        <f t="shared" si="36"/>
        <v>#N/A</v>
      </c>
      <c r="H779" s="38" t="e">
        <f t="shared" si="37"/>
        <v>#N/A</v>
      </c>
      <c r="I779" s="26">
        <f t="shared" si="38"/>
        <v>0</v>
      </c>
    </row>
    <row r="780" spans="5:9" x14ac:dyDescent="0.25">
      <c r="E780" s="38" t="e">
        <f>VLOOKUP($A780,Coverage!$A$8:$D$5006,4,FALSE)</f>
        <v>#N/A</v>
      </c>
      <c r="F780" s="38" t="e">
        <f>VLOOKUP($A780,Coverage!$A$8:$F$5006,6,FALSE)</f>
        <v>#N/A</v>
      </c>
      <c r="G780" s="38" t="e">
        <f t="shared" si="36"/>
        <v>#N/A</v>
      </c>
      <c r="H780" s="38" t="e">
        <f t="shared" si="37"/>
        <v>#N/A</v>
      </c>
      <c r="I780" s="26">
        <f t="shared" si="38"/>
        <v>0</v>
      </c>
    </row>
    <row r="781" spans="5:9" x14ac:dyDescent="0.25">
      <c r="E781" s="38" t="e">
        <f>VLOOKUP($A781,Coverage!$A$8:$D$5006,4,FALSE)</f>
        <v>#N/A</v>
      </c>
      <c r="F781" s="38" t="e">
        <f>VLOOKUP($A781,Coverage!$A$8:$F$5006,6,FALSE)</f>
        <v>#N/A</v>
      </c>
      <c r="G781" s="38" t="e">
        <f t="shared" si="36"/>
        <v>#N/A</v>
      </c>
      <c r="H781" s="38" t="e">
        <f t="shared" si="37"/>
        <v>#N/A</v>
      </c>
      <c r="I781" s="26">
        <f t="shared" si="38"/>
        <v>0</v>
      </c>
    </row>
    <row r="782" spans="5:9" x14ac:dyDescent="0.25">
      <c r="E782" s="38" t="e">
        <f>VLOOKUP($A782,Coverage!$A$8:$D$5006,4,FALSE)</f>
        <v>#N/A</v>
      </c>
      <c r="F782" s="38" t="e">
        <f>VLOOKUP($A782,Coverage!$A$8:$F$5006,6,FALSE)</f>
        <v>#N/A</v>
      </c>
      <c r="G782" s="38" t="e">
        <f t="shared" si="36"/>
        <v>#N/A</v>
      </c>
      <c r="H782" s="38" t="e">
        <f t="shared" si="37"/>
        <v>#N/A</v>
      </c>
      <c r="I782" s="26">
        <f t="shared" si="38"/>
        <v>0</v>
      </c>
    </row>
    <row r="783" spans="5:9" x14ac:dyDescent="0.25">
      <c r="E783" s="38" t="e">
        <f>VLOOKUP($A783,Coverage!$A$8:$D$5006,4,FALSE)</f>
        <v>#N/A</v>
      </c>
      <c r="F783" s="38" t="e">
        <f>VLOOKUP($A783,Coverage!$A$8:$F$5006,6,FALSE)</f>
        <v>#N/A</v>
      </c>
      <c r="G783" s="38" t="e">
        <f t="shared" si="36"/>
        <v>#N/A</v>
      </c>
      <c r="H783" s="38" t="e">
        <f t="shared" si="37"/>
        <v>#N/A</v>
      </c>
      <c r="I783" s="26">
        <f t="shared" si="38"/>
        <v>0</v>
      </c>
    </row>
    <row r="784" spans="5:9" x14ac:dyDescent="0.25">
      <c r="E784" s="38" t="e">
        <f>VLOOKUP($A784,Coverage!$A$8:$D$5006,4,FALSE)</f>
        <v>#N/A</v>
      </c>
      <c r="F784" s="38" t="e">
        <f>VLOOKUP($A784,Coverage!$A$8:$F$5006,6,FALSE)</f>
        <v>#N/A</v>
      </c>
      <c r="G784" s="38" t="e">
        <f t="shared" si="36"/>
        <v>#N/A</v>
      </c>
      <c r="H784" s="38" t="e">
        <f t="shared" si="37"/>
        <v>#N/A</v>
      </c>
      <c r="I784" s="26">
        <f t="shared" si="38"/>
        <v>0</v>
      </c>
    </row>
    <row r="785" spans="5:9" x14ac:dyDescent="0.25">
      <c r="E785" s="38" t="e">
        <f>VLOOKUP($A785,Coverage!$A$8:$D$5006,4,FALSE)</f>
        <v>#N/A</v>
      </c>
      <c r="F785" s="38" t="e">
        <f>VLOOKUP($A785,Coverage!$A$8:$F$5006,6,FALSE)</f>
        <v>#N/A</v>
      </c>
      <c r="G785" s="38" t="e">
        <f t="shared" si="36"/>
        <v>#N/A</v>
      </c>
      <c r="H785" s="38" t="e">
        <f t="shared" si="37"/>
        <v>#N/A</v>
      </c>
      <c r="I785" s="26">
        <f t="shared" si="38"/>
        <v>0</v>
      </c>
    </row>
    <row r="786" spans="5:9" x14ac:dyDescent="0.25">
      <c r="E786" s="38" t="e">
        <f>VLOOKUP($A786,Coverage!$A$8:$D$5006,4,FALSE)</f>
        <v>#N/A</v>
      </c>
      <c r="F786" s="38" t="e">
        <f>VLOOKUP($A786,Coverage!$A$8:$F$5006,6,FALSE)</f>
        <v>#N/A</v>
      </c>
      <c r="G786" s="38" t="e">
        <f t="shared" si="36"/>
        <v>#N/A</v>
      </c>
      <c r="H786" s="38" t="e">
        <f t="shared" si="37"/>
        <v>#N/A</v>
      </c>
      <c r="I786" s="26">
        <f t="shared" si="38"/>
        <v>0</v>
      </c>
    </row>
    <row r="787" spans="5:9" x14ac:dyDescent="0.25">
      <c r="E787" s="38" t="e">
        <f>VLOOKUP($A787,Coverage!$A$8:$D$5006,4,FALSE)</f>
        <v>#N/A</v>
      </c>
      <c r="F787" s="38" t="e">
        <f>VLOOKUP($A787,Coverage!$A$8:$F$5006,6,FALSE)</f>
        <v>#N/A</v>
      </c>
      <c r="G787" s="38" t="e">
        <f t="shared" si="36"/>
        <v>#N/A</v>
      </c>
      <c r="H787" s="38" t="e">
        <f t="shared" si="37"/>
        <v>#N/A</v>
      </c>
      <c r="I787" s="26">
        <f t="shared" si="38"/>
        <v>0</v>
      </c>
    </row>
    <row r="788" spans="5:9" x14ac:dyDescent="0.25">
      <c r="E788" s="38" t="e">
        <f>VLOOKUP($A788,Coverage!$A$8:$D$5006,4,FALSE)</f>
        <v>#N/A</v>
      </c>
      <c r="F788" s="38" t="e">
        <f>VLOOKUP($A788,Coverage!$A$8:$F$5006,6,FALSE)</f>
        <v>#N/A</v>
      </c>
      <c r="G788" s="38" t="e">
        <f t="shared" si="36"/>
        <v>#N/A</v>
      </c>
      <c r="H788" s="38" t="e">
        <f t="shared" si="37"/>
        <v>#N/A</v>
      </c>
      <c r="I788" s="26">
        <f t="shared" si="38"/>
        <v>0</v>
      </c>
    </row>
    <row r="789" spans="5:9" x14ac:dyDescent="0.25">
      <c r="E789" s="38" t="e">
        <f>VLOOKUP($A789,Coverage!$A$8:$D$5006,4,FALSE)</f>
        <v>#N/A</v>
      </c>
      <c r="F789" s="38" t="e">
        <f>VLOOKUP($A789,Coverage!$A$8:$F$5006,6,FALSE)</f>
        <v>#N/A</v>
      </c>
      <c r="G789" s="38" t="e">
        <f t="shared" si="36"/>
        <v>#N/A</v>
      </c>
      <c r="H789" s="38" t="e">
        <f t="shared" si="37"/>
        <v>#N/A</v>
      </c>
      <c r="I789" s="26">
        <f t="shared" si="38"/>
        <v>0</v>
      </c>
    </row>
    <row r="790" spans="5:9" x14ac:dyDescent="0.25">
      <c r="E790" s="38" t="e">
        <f>VLOOKUP($A790,Coverage!$A$8:$D$5006,4,FALSE)</f>
        <v>#N/A</v>
      </c>
      <c r="F790" s="38" t="e">
        <f>VLOOKUP($A790,Coverage!$A$8:$F$5006,6,FALSE)</f>
        <v>#N/A</v>
      </c>
      <c r="G790" s="38" t="e">
        <f t="shared" si="36"/>
        <v>#N/A</v>
      </c>
      <c r="H790" s="38" t="e">
        <f t="shared" si="37"/>
        <v>#N/A</v>
      </c>
      <c r="I790" s="26">
        <f t="shared" si="38"/>
        <v>0</v>
      </c>
    </row>
    <row r="791" spans="5:9" x14ac:dyDescent="0.25">
      <c r="E791" s="38" t="e">
        <f>VLOOKUP($A791,Coverage!$A$8:$D$5006,4,FALSE)</f>
        <v>#N/A</v>
      </c>
      <c r="F791" s="38" t="e">
        <f>VLOOKUP($A791,Coverage!$A$8:$F$5006,6,FALSE)</f>
        <v>#N/A</v>
      </c>
      <c r="G791" s="38" t="e">
        <f t="shared" si="36"/>
        <v>#N/A</v>
      </c>
      <c r="H791" s="38" t="e">
        <f t="shared" si="37"/>
        <v>#N/A</v>
      </c>
      <c r="I791" s="26">
        <f t="shared" si="38"/>
        <v>0</v>
      </c>
    </row>
    <row r="792" spans="5:9" x14ac:dyDescent="0.25">
      <c r="E792" s="38" t="e">
        <f>VLOOKUP($A792,Coverage!$A$8:$D$5006,4,FALSE)</f>
        <v>#N/A</v>
      </c>
      <c r="F792" s="38" t="e">
        <f>VLOOKUP($A792,Coverage!$A$8:$F$5006,6,FALSE)</f>
        <v>#N/A</v>
      </c>
      <c r="G792" s="38" t="e">
        <f t="shared" si="36"/>
        <v>#N/A</v>
      </c>
      <c r="H792" s="38" t="e">
        <f t="shared" si="37"/>
        <v>#N/A</v>
      </c>
      <c r="I792" s="26">
        <f t="shared" si="38"/>
        <v>0</v>
      </c>
    </row>
    <row r="793" spans="5:9" x14ac:dyDescent="0.25">
      <c r="E793" s="38" t="e">
        <f>VLOOKUP($A793,Coverage!$A$8:$D$5006,4,FALSE)</f>
        <v>#N/A</v>
      </c>
      <c r="F793" s="38" t="e">
        <f>VLOOKUP($A793,Coverage!$A$8:$F$5006,6,FALSE)</f>
        <v>#N/A</v>
      </c>
      <c r="G793" s="38" t="e">
        <f t="shared" si="36"/>
        <v>#N/A</v>
      </c>
      <c r="H793" s="38" t="e">
        <f t="shared" si="37"/>
        <v>#N/A</v>
      </c>
      <c r="I793" s="26">
        <f t="shared" si="38"/>
        <v>0</v>
      </c>
    </row>
    <row r="794" spans="5:9" x14ac:dyDescent="0.25">
      <c r="E794" s="38" t="e">
        <f>VLOOKUP($A794,Coverage!$A$8:$D$5006,4,FALSE)</f>
        <v>#N/A</v>
      </c>
      <c r="F794" s="38" t="e">
        <f>VLOOKUP($A794,Coverage!$A$8:$F$5006,6,FALSE)</f>
        <v>#N/A</v>
      </c>
      <c r="G794" s="38" t="e">
        <f t="shared" si="36"/>
        <v>#N/A</v>
      </c>
      <c r="H794" s="38" t="e">
        <f t="shared" si="37"/>
        <v>#N/A</v>
      </c>
      <c r="I794" s="26">
        <f t="shared" si="38"/>
        <v>0</v>
      </c>
    </row>
    <row r="795" spans="5:9" x14ac:dyDescent="0.25">
      <c r="E795" s="38" t="e">
        <f>VLOOKUP($A795,Coverage!$A$8:$D$5006,4,FALSE)</f>
        <v>#N/A</v>
      </c>
      <c r="F795" s="38" t="e">
        <f>VLOOKUP($A795,Coverage!$A$8:$F$5006,6,FALSE)</f>
        <v>#N/A</v>
      </c>
      <c r="G795" s="38" t="e">
        <f t="shared" si="36"/>
        <v>#N/A</v>
      </c>
      <c r="H795" s="38" t="e">
        <f t="shared" si="37"/>
        <v>#N/A</v>
      </c>
      <c r="I795" s="26">
        <f t="shared" si="38"/>
        <v>0</v>
      </c>
    </row>
    <row r="796" spans="5:9" x14ac:dyDescent="0.25">
      <c r="E796" s="38" t="e">
        <f>VLOOKUP($A796,Coverage!$A$8:$D$5006,4,FALSE)</f>
        <v>#N/A</v>
      </c>
      <c r="F796" s="38" t="e">
        <f>VLOOKUP($A796,Coverage!$A$8:$F$5006,6,FALSE)</f>
        <v>#N/A</v>
      </c>
      <c r="G796" s="38" t="e">
        <f t="shared" si="36"/>
        <v>#N/A</v>
      </c>
      <c r="H796" s="38" t="e">
        <f t="shared" si="37"/>
        <v>#N/A</v>
      </c>
      <c r="I796" s="26">
        <f t="shared" si="38"/>
        <v>0</v>
      </c>
    </row>
    <row r="797" spans="5:9" x14ac:dyDescent="0.25">
      <c r="E797" s="38" t="e">
        <f>VLOOKUP($A797,Coverage!$A$8:$D$5006,4,FALSE)</f>
        <v>#N/A</v>
      </c>
      <c r="F797" s="38" t="e">
        <f>VLOOKUP($A797,Coverage!$A$8:$F$5006,6,FALSE)</f>
        <v>#N/A</v>
      </c>
      <c r="G797" s="38" t="e">
        <f t="shared" si="36"/>
        <v>#N/A</v>
      </c>
      <c r="H797" s="38" t="e">
        <f t="shared" si="37"/>
        <v>#N/A</v>
      </c>
      <c r="I797" s="26">
        <f t="shared" si="38"/>
        <v>0</v>
      </c>
    </row>
    <row r="798" spans="5:9" x14ac:dyDescent="0.25">
      <c r="E798" s="38" t="e">
        <f>VLOOKUP($A798,Coverage!$A$8:$D$5006,4,FALSE)</f>
        <v>#N/A</v>
      </c>
      <c r="F798" s="38" t="e">
        <f>VLOOKUP($A798,Coverage!$A$8:$F$5006,6,FALSE)</f>
        <v>#N/A</v>
      </c>
      <c r="G798" s="38" t="e">
        <f t="shared" si="36"/>
        <v>#N/A</v>
      </c>
      <c r="H798" s="38" t="e">
        <f t="shared" si="37"/>
        <v>#N/A</v>
      </c>
      <c r="I798" s="26">
        <f t="shared" si="38"/>
        <v>0</v>
      </c>
    </row>
    <row r="799" spans="5:9" x14ac:dyDescent="0.25">
      <c r="E799" s="38" t="e">
        <f>VLOOKUP($A799,Coverage!$A$8:$D$5006,4,FALSE)</f>
        <v>#N/A</v>
      </c>
      <c r="F799" s="38" t="e">
        <f>VLOOKUP($A799,Coverage!$A$8:$F$5006,6,FALSE)</f>
        <v>#N/A</v>
      </c>
      <c r="G799" s="38" t="e">
        <f t="shared" si="36"/>
        <v>#N/A</v>
      </c>
      <c r="H799" s="38" t="e">
        <f t="shared" si="37"/>
        <v>#N/A</v>
      </c>
      <c r="I799" s="26">
        <f t="shared" si="38"/>
        <v>0</v>
      </c>
    </row>
    <row r="800" spans="5:9" x14ac:dyDescent="0.25">
      <c r="E800" s="38" t="e">
        <f>VLOOKUP($A800,Coverage!$A$8:$D$5006,4,FALSE)</f>
        <v>#N/A</v>
      </c>
      <c r="F800" s="38" t="e">
        <f>VLOOKUP($A800,Coverage!$A$8:$F$5006,6,FALSE)</f>
        <v>#N/A</v>
      </c>
      <c r="G800" s="38" t="e">
        <f t="shared" si="36"/>
        <v>#N/A</v>
      </c>
      <c r="H800" s="38" t="e">
        <f t="shared" si="37"/>
        <v>#N/A</v>
      </c>
      <c r="I800" s="26">
        <f t="shared" si="38"/>
        <v>0</v>
      </c>
    </row>
    <row r="801" spans="5:9" x14ac:dyDescent="0.25">
      <c r="E801" s="38" t="e">
        <f>VLOOKUP($A801,Coverage!$A$8:$D$5006,4,FALSE)</f>
        <v>#N/A</v>
      </c>
      <c r="F801" s="38" t="e">
        <f>VLOOKUP($A801,Coverage!$A$8:$F$5006,6,FALSE)</f>
        <v>#N/A</v>
      </c>
      <c r="G801" s="38" t="e">
        <f t="shared" si="36"/>
        <v>#N/A</v>
      </c>
      <c r="H801" s="38" t="e">
        <f t="shared" si="37"/>
        <v>#N/A</v>
      </c>
      <c r="I801" s="26">
        <f t="shared" si="38"/>
        <v>0</v>
      </c>
    </row>
    <row r="802" spans="5:9" x14ac:dyDescent="0.25">
      <c r="E802" s="38" t="e">
        <f>VLOOKUP($A802,Coverage!$A$8:$D$5006,4,FALSE)</f>
        <v>#N/A</v>
      </c>
      <c r="F802" s="38" t="e">
        <f>VLOOKUP($A802,Coverage!$A$8:$F$5006,6,FALSE)</f>
        <v>#N/A</v>
      </c>
      <c r="G802" s="38" t="e">
        <f t="shared" si="36"/>
        <v>#N/A</v>
      </c>
      <c r="H802" s="38" t="e">
        <f t="shared" si="37"/>
        <v>#N/A</v>
      </c>
      <c r="I802" s="26">
        <f t="shared" si="38"/>
        <v>0</v>
      </c>
    </row>
    <row r="803" spans="5:9" x14ac:dyDescent="0.25">
      <c r="E803" s="38" t="e">
        <f>VLOOKUP($A803,Coverage!$A$8:$D$5006,4,FALSE)</f>
        <v>#N/A</v>
      </c>
      <c r="F803" s="38" t="e">
        <f>VLOOKUP($A803,Coverage!$A$8:$F$5006,6,FALSE)</f>
        <v>#N/A</v>
      </c>
      <c r="G803" s="38" t="e">
        <f t="shared" si="36"/>
        <v>#N/A</v>
      </c>
      <c r="H803" s="38" t="e">
        <f t="shared" si="37"/>
        <v>#N/A</v>
      </c>
      <c r="I803" s="26">
        <f t="shared" si="38"/>
        <v>0</v>
      </c>
    </row>
    <row r="804" spans="5:9" x14ac:dyDescent="0.25">
      <c r="E804" s="38" t="e">
        <f>VLOOKUP($A804,Coverage!$A$8:$D$5006,4,FALSE)</f>
        <v>#N/A</v>
      </c>
      <c r="F804" s="38" t="e">
        <f>VLOOKUP($A804,Coverage!$A$8:$F$5006,6,FALSE)</f>
        <v>#N/A</v>
      </c>
      <c r="G804" s="38" t="e">
        <f t="shared" si="36"/>
        <v>#N/A</v>
      </c>
      <c r="H804" s="38" t="e">
        <f t="shared" si="37"/>
        <v>#N/A</v>
      </c>
      <c r="I804" s="26">
        <f t="shared" si="38"/>
        <v>0</v>
      </c>
    </row>
    <row r="805" spans="5:9" x14ac:dyDescent="0.25">
      <c r="E805" s="38" t="e">
        <f>VLOOKUP($A805,Coverage!$A$8:$D$5006,4,FALSE)</f>
        <v>#N/A</v>
      </c>
      <c r="F805" s="38" t="e">
        <f>VLOOKUP($A805,Coverage!$A$8:$F$5006,6,FALSE)</f>
        <v>#N/A</v>
      </c>
      <c r="G805" s="38" t="e">
        <f t="shared" si="36"/>
        <v>#N/A</v>
      </c>
      <c r="H805" s="38" t="e">
        <f t="shared" si="37"/>
        <v>#N/A</v>
      </c>
      <c r="I805" s="26">
        <f t="shared" si="38"/>
        <v>0</v>
      </c>
    </row>
    <row r="806" spans="5:9" x14ac:dyDescent="0.25">
      <c r="E806" s="38" t="e">
        <f>VLOOKUP($A806,Coverage!$A$8:$D$5006,4,FALSE)</f>
        <v>#N/A</v>
      </c>
      <c r="F806" s="38" t="e">
        <f>VLOOKUP($A806,Coverage!$A$8:$F$5006,6,FALSE)</f>
        <v>#N/A</v>
      </c>
      <c r="G806" s="38" t="e">
        <f t="shared" si="36"/>
        <v>#N/A</v>
      </c>
      <c r="H806" s="38" t="e">
        <f t="shared" si="37"/>
        <v>#N/A</v>
      </c>
      <c r="I806" s="26">
        <f t="shared" si="38"/>
        <v>0</v>
      </c>
    </row>
    <row r="807" spans="5:9" x14ac:dyDescent="0.25">
      <c r="E807" s="38" t="e">
        <f>VLOOKUP($A807,Coverage!$A$8:$D$5006,4,FALSE)</f>
        <v>#N/A</v>
      </c>
      <c r="F807" s="38" t="e">
        <f>VLOOKUP($A807,Coverage!$A$8:$F$5006,6,FALSE)</f>
        <v>#N/A</v>
      </c>
      <c r="G807" s="38" t="e">
        <f t="shared" si="36"/>
        <v>#N/A</v>
      </c>
      <c r="H807" s="38" t="e">
        <f t="shared" si="37"/>
        <v>#N/A</v>
      </c>
      <c r="I807" s="26">
        <f t="shared" si="38"/>
        <v>0</v>
      </c>
    </row>
    <row r="808" spans="5:9" x14ac:dyDescent="0.25">
      <c r="E808" s="38" t="e">
        <f>VLOOKUP($A808,Coverage!$A$8:$D$5006,4,FALSE)</f>
        <v>#N/A</v>
      </c>
      <c r="F808" s="38" t="e">
        <f>VLOOKUP($A808,Coverage!$A$8:$F$5006,6,FALSE)</f>
        <v>#N/A</v>
      </c>
      <c r="G808" s="38" t="e">
        <f t="shared" si="36"/>
        <v>#N/A</v>
      </c>
      <c r="H808" s="38" t="e">
        <f t="shared" si="37"/>
        <v>#N/A</v>
      </c>
      <c r="I808" s="26">
        <f t="shared" si="38"/>
        <v>0</v>
      </c>
    </row>
    <row r="809" spans="5:9" x14ac:dyDescent="0.25">
      <c r="E809" s="38" t="e">
        <f>VLOOKUP($A809,Coverage!$A$8:$D$5006,4,FALSE)</f>
        <v>#N/A</v>
      </c>
      <c r="F809" s="38" t="e">
        <f>VLOOKUP($A809,Coverage!$A$8:$F$5006,6,FALSE)</f>
        <v>#N/A</v>
      </c>
      <c r="G809" s="38" t="e">
        <f t="shared" si="36"/>
        <v>#N/A</v>
      </c>
      <c r="H809" s="38" t="e">
        <f t="shared" si="37"/>
        <v>#N/A</v>
      </c>
      <c r="I809" s="26">
        <f t="shared" si="38"/>
        <v>0</v>
      </c>
    </row>
    <row r="810" spans="5:9" x14ac:dyDescent="0.25">
      <c r="E810" s="38" t="e">
        <f>VLOOKUP($A810,Coverage!$A$8:$D$5006,4,FALSE)</f>
        <v>#N/A</v>
      </c>
      <c r="F810" s="38" t="e">
        <f>VLOOKUP($A810,Coverage!$A$8:$F$5006,6,FALSE)</f>
        <v>#N/A</v>
      </c>
      <c r="G810" s="38" t="e">
        <f t="shared" si="36"/>
        <v>#N/A</v>
      </c>
      <c r="H810" s="38" t="e">
        <f t="shared" si="37"/>
        <v>#N/A</v>
      </c>
      <c r="I810" s="26">
        <f t="shared" si="38"/>
        <v>0</v>
      </c>
    </row>
    <row r="811" spans="5:9" x14ac:dyDescent="0.25">
      <c r="E811" s="38" t="e">
        <f>VLOOKUP($A811,Coverage!$A$8:$D$5006,4,FALSE)</f>
        <v>#N/A</v>
      </c>
      <c r="F811" s="38" t="e">
        <f>VLOOKUP($A811,Coverage!$A$8:$F$5006,6,FALSE)</f>
        <v>#N/A</v>
      </c>
      <c r="G811" s="38" t="e">
        <f t="shared" si="36"/>
        <v>#N/A</v>
      </c>
      <c r="H811" s="38" t="e">
        <f t="shared" si="37"/>
        <v>#N/A</v>
      </c>
      <c r="I811" s="26">
        <f t="shared" si="38"/>
        <v>0</v>
      </c>
    </row>
    <row r="812" spans="5:9" x14ac:dyDescent="0.25">
      <c r="E812" s="38" t="e">
        <f>VLOOKUP($A812,Coverage!$A$8:$D$5006,4,FALSE)</f>
        <v>#N/A</v>
      </c>
      <c r="F812" s="38" t="e">
        <f>VLOOKUP($A812,Coverage!$A$8:$F$5006,6,FALSE)</f>
        <v>#N/A</v>
      </c>
      <c r="G812" s="38" t="e">
        <f t="shared" si="36"/>
        <v>#N/A</v>
      </c>
      <c r="H812" s="38" t="e">
        <f t="shared" si="37"/>
        <v>#N/A</v>
      </c>
      <c r="I812" s="26">
        <f t="shared" si="38"/>
        <v>0</v>
      </c>
    </row>
    <row r="813" spans="5:9" x14ac:dyDescent="0.25">
      <c r="E813" s="38" t="e">
        <f>VLOOKUP($A813,Coverage!$A$8:$D$5006,4,FALSE)</f>
        <v>#N/A</v>
      </c>
      <c r="F813" s="38" t="e">
        <f>VLOOKUP($A813,Coverage!$A$8:$F$5006,6,FALSE)</f>
        <v>#N/A</v>
      </c>
      <c r="G813" s="38" t="e">
        <f t="shared" si="36"/>
        <v>#N/A</v>
      </c>
      <c r="H813" s="38" t="e">
        <f t="shared" si="37"/>
        <v>#N/A</v>
      </c>
      <c r="I813" s="26">
        <f t="shared" si="38"/>
        <v>0</v>
      </c>
    </row>
    <row r="814" spans="5:9" x14ac:dyDescent="0.25">
      <c r="E814" s="38" t="e">
        <f>VLOOKUP($A814,Coverage!$A$8:$D$5006,4,FALSE)</f>
        <v>#N/A</v>
      </c>
      <c r="F814" s="38" t="e">
        <f>VLOOKUP($A814,Coverage!$A$8:$F$5006,6,FALSE)</f>
        <v>#N/A</v>
      </c>
      <c r="G814" s="38" t="e">
        <f t="shared" si="36"/>
        <v>#N/A</v>
      </c>
      <c r="H814" s="38" t="e">
        <f t="shared" si="37"/>
        <v>#N/A</v>
      </c>
      <c r="I814" s="26">
        <f t="shared" si="38"/>
        <v>0</v>
      </c>
    </row>
    <row r="815" spans="5:9" x14ac:dyDescent="0.25">
      <c r="E815" s="38" t="e">
        <f>VLOOKUP($A815,Coverage!$A$8:$D$5006,4,FALSE)</f>
        <v>#N/A</v>
      </c>
      <c r="F815" s="38" t="e">
        <f>VLOOKUP($A815,Coverage!$A$8:$F$5006,6,FALSE)</f>
        <v>#N/A</v>
      </c>
      <c r="G815" s="38" t="e">
        <f t="shared" si="36"/>
        <v>#N/A</v>
      </c>
      <c r="H815" s="38" t="e">
        <f t="shared" si="37"/>
        <v>#N/A</v>
      </c>
      <c r="I815" s="26">
        <f t="shared" si="38"/>
        <v>0</v>
      </c>
    </row>
    <row r="816" spans="5:9" x14ac:dyDescent="0.25">
      <c r="E816" s="38" t="e">
        <f>VLOOKUP($A816,Coverage!$A$8:$D$5006,4,FALSE)</f>
        <v>#N/A</v>
      </c>
      <c r="F816" s="38" t="e">
        <f>VLOOKUP($A816,Coverage!$A$8:$F$5006,6,FALSE)</f>
        <v>#N/A</v>
      </c>
      <c r="G816" s="38" t="e">
        <f t="shared" si="36"/>
        <v>#N/A</v>
      </c>
      <c r="H816" s="38" t="e">
        <f t="shared" si="37"/>
        <v>#N/A</v>
      </c>
      <c r="I816" s="26">
        <f t="shared" si="38"/>
        <v>0</v>
      </c>
    </row>
    <row r="817" spans="5:9" x14ac:dyDescent="0.25">
      <c r="E817" s="38" t="e">
        <f>VLOOKUP($A817,Coverage!$A$8:$D$5006,4,FALSE)</f>
        <v>#N/A</v>
      </c>
      <c r="F817" s="38" t="e">
        <f>VLOOKUP($A817,Coverage!$A$8:$F$5006,6,FALSE)</f>
        <v>#N/A</v>
      </c>
      <c r="G817" s="38" t="e">
        <f t="shared" si="36"/>
        <v>#N/A</v>
      </c>
      <c r="H817" s="38" t="e">
        <f t="shared" si="37"/>
        <v>#N/A</v>
      </c>
      <c r="I817" s="26">
        <f t="shared" si="38"/>
        <v>0</v>
      </c>
    </row>
    <row r="818" spans="5:9" x14ac:dyDescent="0.25">
      <c r="E818" s="38" t="e">
        <f>VLOOKUP($A818,Coverage!$A$8:$D$5006,4,FALSE)</f>
        <v>#N/A</v>
      </c>
      <c r="F818" s="38" t="e">
        <f>VLOOKUP($A818,Coverage!$A$8:$F$5006,6,FALSE)</f>
        <v>#N/A</v>
      </c>
      <c r="G818" s="38" t="e">
        <f t="shared" si="36"/>
        <v>#N/A</v>
      </c>
      <c r="H818" s="38" t="e">
        <f t="shared" si="37"/>
        <v>#N/A</v>
      </c>
      <c r="I818" s="26">
        <f t="shared" si="38"/>
        <v>0</v>
      </c>
    </row>
    <row r="819" spans="5:9" x14ac:dyDescent="0.25">
      <c r="E819" s="38" t="e">
        <f>VLOOKUP($A819,Coverage!$A$8:$D$5006,4,FALSE)</f>
        <v>#N/A</v>
      </c>
      <c r="F819" s="38" t="e">
        <f>VLOOKUP($A819,Coverage!$A$8:$F$5006,6,FALSE)</f>
        <v>#N/A</v>
      </c>
      <c r="G819" s="38" t="e">
        <f t="shared" si="36"/>
        <v>#N/A</v>
      </c>
      <c r="H819" s="38" t="e">
        <f t="shared" si="37"/>
        <v>#N/A</v>
      </c>
      <c r="I819" s="26">
        <f t="shared" si="38"/>
        <v>0</v>
      </c>
    </row>
    <row r="820" spans="5:9" x14ac:dyDescent="0.25">
      <c r="E820" s="38" t="e">
        <f>VLOOKUP($A820,Coverage!$A$8:$D$5006,4,FALSE)</f>
        <v>#N/A</v>
      </c>
      <c r="F820" s="38" t="e">
        <f>VLOOKUP($A820,Coverage!$A$8:$F$5006,6,FALSE)</f>
        <v>#N/A</v>
      </c>
      <c r="G820" s="38" t="e">
        <f t="shared" si="36"/>
        <v>#N/A</v>
      </c>
      <c r="H820" s="38" t="e">
        <f t="shared" si="37"/>
        <v>#N/A</v>
      </c>
      <c r="I820" s="26">
        <f t="shared" si="38"/>
        <v>0</v>
      </c>
    </row>
    <row r="821" spans="5:9" x14ac:dyDescent="0.25">
      <c r="E821" s="38" t="e">
        <f>VLOOKUP($A821,Coverage!$A$8:$D$5006,4,FALSE)</f>
        <v>#N/A</v>
      </c>
      <c r="F821" s="38" t="e">
        <f>VLOOKUP($A821,Coverage!$A$8:$F$5006,6,FALSE)</f>
        <v>#N/A</v>
      </c>
      <c r="G821" s="38" t="e">
        <f t="shared" si="36"/>
        <v>#N/A</v>
      </c>
      <c r="H821" s="38" t="e">
        <f t="shared" si="37"/>
        <v>#N/A</v>
      </c>
      <c r="I821" s="26">
        <f t="shared" si="38"/>
        <v>0</v>
      </c>
    </row>
    <row r="822" spans="5:9" x14ac:dyDescent="0.25">
      <c r="E822" s="38" t="e">
        <f>VLOOKUP($A822,Coverage!$A$8:$D$5006,4,FALSE)</f>
        <v>#N/A</v>
      </c>
      <c r="F822" s="38" t="e">
        <f>VLOOKUP($A822,Coverage!$A$8:$F$5006,6,FALSE)</f>
        <v>#N/A</v>
      </c>
      <c r="G822" s="38" t="e">
        <f t="shared" si="36"/>
        <v>#N/A</v>
      </c>
      <c r="H822" s="38" t="e">
        <f t="shared" si="37"/>
        <v>#N/A</v>
      </c>
      <c r="I822" s="26">
        <f t="shared" si="38"/>
        <v>0</v>
      </c>
    </row>
    <row r="823" spans="5:9" x14ac:dyDescent="0.25">
      <c r="E823" s="38" t="e">
        <f>VLOOKUP($A823,Coverage!$A$8:$D$5006,4,FALSE)</f>
        <v>#N/A</v>
      </c>
      <c r="F823" s="38" t="e">
        <f>VLOOKUP($A823,Coverage!$A$8:$F$5006,6,FALSE)</f>
        <v>#N/A</v>
      </c>
      <c r="G823" s="38" t="e">
        <f t="shared" si="36"/>
        <v>#N/A</v>
      </c>
      <c r="H823" s="38" t="e">
        <f t="shared" si="37"/>
        <v>#N/A</v>
      </c>
      <c r="I823" s="26">
        <f t="shared" si="38"/>
        <v>0</v>
      </c>
    </row>
    <row r="824" spans="5:9" x14ac:dyDescent="0.25">
      <c r="E824" s="38" t="e">
        <f>VLOOKUP($A824,Coverage!$A$8:$D$5006,4,FALSE)</f>
        <v>#N/A</v>
      </c>
      <c r="F824" s="38" t="e">
        <f>VLOOKUP($A824,Coverage!$A$8:$F$5006,6,FALSE)</f>
        <v>#N/A</v>
      </c>
      <c r="G824" s="38" t="e">
        <f t="shared" si="36"/>
        <v>#N/A</v>
      </c>
      <c r="H824" s="38" t="e">
        <f t="shared" si="37"/>
        <v>#N/A</v>
      </c>
      <c r="I824" s="26">
        <f t="shared" si="38"/>
        <v>0</v>
      </c>
    </row>
    <row r="825" spans="5:9" x14ac:dyDescent="0.25">
      <c r="E825" s="38" t="e">
        <f>VLOOKUP($A825,Coverage!$A$8:$D$5006,4,FALSE)</f>
        <v>#N/A</v>
      </c>
      <c r="F825" s="38" t="e">
        <f>VLOOKUP($A825,Coverage!$A$8:$F$5006,6,FALSE)</f>
        <v>#N/A</v>
      </c>
      <c r="G825" s="38" t="e">
        <f t="shared" si="36"/>
        <v>#N/A</v>
      </c>
      <c r="H825" s="38" t="e">
        <f t="shared" si="37"/>
        <v>#N/A</v>
      </c>
      <c r="I825" s="26">
        <f t="shared" si="38"/>
        <v>0</v>
      </c>
    </row>
    <row r="826" spans="5:9" x14ac:dyDescent="0.25">
      <c r="E826" s="38" t="e">
        <f>VLOOKUP($A826,Coverage!$A$8:$D$5006,4,FALSE)</f>
        <v>#N/A</v>
      </c>
      <c r="F826" s="38" t="e">
        <f>VLOOKUP($A826,Coverage!$A$8:$F$5006,6,FALSE)</f>
        <v>#N/A</v>
      </c>
      <c r="G826" s="38" t="e">
        <f t="shared" si="36"/>
        <v>#N/A</v>
      </c>
      <c r="H826" s="38" t="e">
        <f t="shared" si="37"/>
        <v>#N/A</v>
      </c>
      <c r="I826" s="26">
        <f t="shared" si="38"/>
        <v>0</v>
      </c>
    </row>
    <row r="827" spans="5:9" x14ac:dyDescent="0.25">
      <c r="E827" s="38" t="e">
        <f>VLOOKUP($A827,Coverage!$A$8:$D$5006,4,FALSE)</f>
        <v>#N/A</v>
      </c>
      <c r="F827" s="38" t="e">
        <f>VLOOKUP($A827,Coverage!$A$8:$F$5006,6,FALSE)</f>
        <v>#N/A</v>
      </c>
      <c r="G827" s="38" t="e">
        <f t="shared" si="36"/>
        <v>#N/A</v>
      </c>
      <c r="H827" s="38" t="e">
        <f t="shared" si="37"/>
        <v>#N/A</v>
      </c>
      <c r="I827" s="26">
        <f t="shared" si="38"/>
        <v>0</v>
      </c>
    </row>
    <row r="828" spans="5:9" x14ac:dyDescent="0.25">
      <c r="E828" s="38" t="e">
        <f>VLOOKUP($A828,Coverage!$A$8:$D$5006,4,FALSE)</f>
        <v>#N/A</v>
      </c>
      <c r="F828" s="38" t="e">
        <f>VLOOKUP($A828,Coverage!$A$8:$F$5006,6,FALSE)</f>
        <v>#N/A</v>
      </c>
      <c r="G828" s="38" t="e">
        <f t="shared" si="36"/>
        <v>#N/A</v>
      </c>
      <c r="H828" s="38" t="e">
        <f t="shared" si="37"/>
        <v>#N/A</v>
      </c>
      <c r="I828" s="26">
        <f t="shared" si="38"/>
        <v>0</v>
      </c>
    </row>
    <row r="829" spans="5:9" x14ac:dyDescent="0.25">
      <c r="E829" s="38" t="e">
        <f>VLOOKUP($A829,Coverage!$A$8:$D$5006,4,FALSE)</f>
        <v>#N/A</v>
      </c>
      <c r="F829" s="38" t="e">
        <f>VLOOKUP($A829,Coverage!$A$8:$F$5006,6,FALSE)</f>
        <v>#N/A</v>
      </c>
      <c r="G829" s="38" t="e">
        <f t="shared" si="36"/>
        <v>#N/A</v>
      </c>
      <c r="H829" s="38" t="e">
        <f t="shared" si="37"/>
        <v>#N/A</v>
      </c>
      <c r="I829" s="26">
        <f t="shared" si="38"/>
        <v>0</v>
      </c>
    </row>
    <row r="830" spans="5:9" x14ac:dyDescent="0.25">
      <c r="E830" s="38" t="e">
        <f>VLOOKUP($A830,Coverage!$A$8:$D$5006,4,FALSE)</f>
        <v>#N/A</v>
      </c>
      <c r="F830" s="38" t="e">
        <f>VLOOKUP($A830,Coverage!$A$8:$F$5006,6,FALSE)</f>
        <v>#N/A</v>
      </c>
      <c r="G830" s="38" t="e">
        <f t="shared" si="36"/>
        <v>#N/A</v>
      </c>
      <c r="H830" s="38" t="e">
        <f t="shared" si="37"/>
        <v>#N/A</v>
      </c>
      <c r="I830" s="26">
        <f t="shared" si="38"/>
        <v>0</v>
      </c>
    </row>
    <row r="831" spans="5:9" x14ac:dyDescent="0.25">
      <c r="E831" s="38" t="e">
        <f>VLOOKUP($A831,Coverage!$A$8:$D$5006,4,FALSE)</f>
        <v>#N/A</v>
      </c>
      <c r="F831" s="38" t="e">
        <f>VLOOKUP($A831,Coverage!$A$8:$F$5006,6,FALSE)</f>
        <v>#N/A</v>
      </c>
      <c r="G831" s="38" t="e">
        <f t="shared" si="36"/>
        <v>#N/A</v>
      </c>
      <c r="H831" s="38" t="e">
        <f t="shared" si="37"/>
        <v>#N/A</v>
      </c>
      <c r="I831" s="26">
        <f t="shared" si="38"/>
        <v>0</v>
      </c>
    </row>
    <row r="832" spans="5:9" x14ac:dyDescent="0.25">
      <c r="E832" s="38" t="e">
        <f>VLOOKUP($A832,Coverage!$A$8:$D$5006,4,FALSE)</f>
        <v>#N/A</v>
      </c>
      <c r="F832" s="38" t="e">
        <f>VLOOKUP($A832,Coverage!$A$8:$F$5006,6,FALSE)</f>
        <v>#N/A</v>
      </c>
      <c r="G832" s="38" t="e">
        <f t="shared" si="36"/>
        <v>#N/A</v>
      </c>
      <c r="H832" s="38" t="e">
        <f t="shared" si="37"/>
        <v>#N/A</v>
      </c>
      <c r="I832" s="26">
        <f t="shared" si="38"/>
        <v>0</v>
      </c>
    </row>
    <row r="833" spans="5:9" x14ac:dyDescent="0.25">
      <c r="E833" s="38" t="e">
        <f>VLOOKUP($A833,Coverage!$A$8:$D$5006,4,FALSE)</f>
        <v>#N/A</v>
      </c>
      <c r="F833" s="38" t="e">
        <f>VLOOKUP($A833,Coverage!$A$8:$F$5006,6,FALSE)</f>
        <v>#N/A</v>
      </c>
      <c r="G833" s="38" t="e">
        <f t="shared" si="36"/>
        <v>#N/A</v>
      </c>
      <c r="H833" s="38" t="e">
        <f t="shared" si="37"/>
        <v>#N/A</v>
      </c>
      <c r="I833" s="26">
        <f t="shared" si="38"/>
        <v>0</v>
      </c>
    </row>
    <row r="834" spans="5:9" x14ac:dyDescent="0.25">
      <c r="E834" s="38" t="e">
        <f>VLOOKUP($A834,Coverage!$A$8:$D$5006,4,FALSE)</f>
        <v>#N/A</v>
      </c>
      <c r="F834" s="38" t="e">
        <f>VLOOKUP($A834,Coverage!$A$8:$F$5006,6,FALSE)</f>
        <v>#N/A</v>
      </c>
      <c r="G834" s="38" t="e">
        <f t="shared" si="36"/>
        <v>#N/A</v>
      </c>
      <c r="H834" s="38" t="e">
        <f t="shared" si="37"/>
        <v>#N/A</v>
      </c>
      <c r="I834" s="26">
        <f t="shared" si="38"/>
        <v>0</v>
      </c>
    </row>
    <row r="835" spans="5:9" x14ac:dyDescent="0.25">
      <c r="E835" s="38" t="e">
        <f>VLOOKUP($A835,Coverage!$A$8:$D$5006,4,FALSE)</f>
        <v>#N/A</v>
      </c>
      <c r="F835" s="38" t="e">
        <f>VLOOKUP($A835,Coverage!$A$8:$F$5006,6,FALSE)</f>
        <v>#N/A</v>
      </c>
      <c r="G835" s="38" t="e">
        <f t="shared" si="36"/>
        <v>#N/A</v>
      </c>
      <c r="H835" s="38" t="e">
        <f t="shared" si="37"/>
        <v>#N/A</v>
      </c>
      <c r="I835" s="26">
        <f t="shared" si="38"/>
        <v>0</v>
      </c>
    </row>
    <row r="836" spans="5:9" x14ac:dyDescent="0.25">
      <c r="E836" s="38" t="e">
        <f>VLOOKUP($A836,Coverage!$A$8:$D$5006,4,FALSE)</f>
        <v>#N/A</v>
      </c>
      <c r="F836" s="38" t="e">
        <f>VLOOKUP($A836,Coverage!$A$8:$F$5006,6,FALSE)</f>
        <v>#N/A</v>
      </c>
      <c r="G836" s="38" t="e">
        <f t="shared" si="36"/>
        <v>#N/A</v>
      </c>
      <c r="H836" s="38" t="e">
        <f t="shared" si="37"/>
        <v>#N/A</v>
      </c>
      <c r="I836" s="26">
        <f t="shared" si="38"/>
        <v>0</v>
      </c>
    </row>
    <row r="837" spans="5:9" x14ac:dyDescent="0.25">
      <c r="E837" s="38" t="e">
        <f>VLOOKUP($A837,Coverage!$A$8:$D$5006,4,FALSE)</f>
        <v>#N/A</v>
      </c>
      <c r="F837" s="38" t="e">
        <f>VLOOKUP($A837,Coverage!$A$8:$F$5006,6,FALSE)</f>
        <v>#N/A</v>
      </c>
      <c r="G837" s="38" t="e">
        <f t="shared" si="36"/>
        <v>#N/A</v>
      </c>
      <c r="H837" s="38" t="e">
        <f t="shared" si="37"/>
        <v>#N/A</v>
      </c>
      <c r="I837" s="26">
        <f t="shared" si="38"/>
        <v>0</v>
      </c>
    </row>
    <row r="838" spans="5:9" x14ac:dyDescent="0.25">
      <c r="E838" s="38" t="e">
        <f>VLOOKUP($A838,Coverage!$A$8:$D$5006,4,FALSE)</f>
        <v>#N/A</v>
      </c>
      <c r="F838" s="38" t="e">
        <f>VLOOKUP($A838,Coverage!$A$8:$F$5006,6,FALSE)</f>
        <v>#N/A</v>
      </c>
      <c r="G838" s="38" t="e">
        <f t="shared" si="36"/>
        <v>#N/A</v>
      </c>
      <c r="H838" s="38" t="e">
        <f t="shared" si="37"/>
        <v>#N/A</v>
      </c>
      <c r="I838" s="26">
        <f t="shared" si="38"/>
        <v>0</v>
      </c>
    </row>
    <row r="839" spans="5:9" x14ac:dyDescent="0.25">
      <c r="E839" s="38" t="e">
        <f>VLOOKUP($A839,Coverage!$A$8:$D$5006,4,FALSE)</f>
        <v>#N/A</v>
      </c>
      <c r="F839" s="38" t="e">
        <f>VLOOKUP($A839,Coverage!$A$8:$F$5006,6,FALSE)</f>
        <v>#N/A</v>
      </c>
      <c r="G839" s="38" t="e">
        <f t="shared" si="36"/>
        <v>#N/A</v>
      </c>
      <c r="H839" s="38" t="e">
        <f t="shared" si="37"/>
        <v>#N/A</v>
      </c>
      <c r="I839" s="26">
        <f t="shared" si="38"/>
        <v>0</v>
      </c>
    </row>
    <row r="840" spans="5:9" x14ac:dyDescent="0.25">
      <c r="E840" s="38" t="e">
        <f>VLOOKUP($A840,Coverage!$A$8:$D$5006,4,FALSE)</f>
        <v>#N/A</v>
      </c>
      <c r="F840" s="38" t="e">
        <f>VLOOKUP($A840,Coverage!$A$8:$F$5006,6,FALSE)</f>
        <v>#N/A</v>
      </c>
      <c r="G840" s="38" t="e">
        <f t="shared" ref="G840:G903" si="39">IF(OR(E840=999.9,E840=0),999.9,IF(B840&lt;0,0,D840/(F840/E840)))</f>
        <v>#N/A</v>
      </c>
      <c r="H840" s="38" t="e">
        <f t="shared" ref="H840:H903" si="40">IF(A840&lt;&gt;A839,G840,H839+G840)</f>
        <v>#N/A</v>
      </c>
      <c r="I840" s="26">
        <f t="shared" ref="I840:I903" si="41">IF(ISERROR(H840),0,IF(H840&gt;B840,1,0))</f>
        <v>0</v>
      </c>
    </row>
    <row r="841" spans="5:9" x14ac:dyDescent="0.25">
      <c r="E841" s="38" t="e">
        <f>VLOOKUP($A841,Coverage!$A$8:$D$5006,4,FALSE)</f>
        <v>#N/A</v>
      </c>
      <c r="F841" s="38" t="e">
        <f>VLOOKUP($A841,Coverage!$A$8:$F$5006,6,FALSE)</f>
        <v>#N/A</v>
      </c>
      <c r="G841" s="38" t="e">
        <f t="shared" si="39"/>
        <v>#N/A</v>
      </c>
      <c r="H841" s="38" t="e">
        <f t="shared" si="40"/>
        <v>#N/A</v>
      </c>
      <c r="I841" s="26">
        <f t="shared" si="41"/>
        <v>0</v>
      </c>
    </row>
    <row r="842" spans="5:9" x14ac:dyDescent="0.25">
      <c r="E842" s="38" t="e">
        <f>VLOOKUP($A842,Coverage!$A$8:$D$5006,4,FALSE)</f>
        <v>#N/A</v>
      </c>
      <c r="F842" s="38" t="e">
        <f>VLOOKUP($A842,Coverage!$A$8:$F$5006,6,FALSE)</f>
        <v>#N/A</v>
      </c>
      <c r="G842" s="38" t="e">
        <f t="shared" si="39"/>
        <v>#N/A</v>
      </c>
      <c r="H842" s="38" t="e">
        <f t="shared" si="40"/>
        <v>#N/A</v>
      </c>
      <c r="I842" s="26">
        <f t="shared" si="41"/>
        <v>0</v>
      </c>
    </row>
    <row r="843" spans="5:9" x14ac:dyDescent="0.25">
      <c r="E843" s="38" t="e">
        <f>VLOOKUP($A843,Coverage!$A$8:$D$5006,4,FALSE)</f>
        <v>#N/A</v>
      </c>
      <c r="F843" s="38" t="e">
        <f>VLOOKUP($A843,Coverage!$A$8:$F$5006,6,FALSE)</f>
        <v>#N/A</v>
      </c>
      <c r="G843" s="38" t="e">
        <f t="shared" si="39"/>
        <v>#N/A</v>
      </c>
      <c r="H843" s="38" t="e">
        <f t="shared" si="40"/>
        <v>#N/A</v>
      </c>
      <c r="I843" s="26">
        <f t="shared" si="41"/>
        <v>0</v>
      </c>
    </row>
    <row r="844" spans="5:9" x14ac:dyDescent="0.25">
      <c r="E844" s="38" t="e">
        <f>VLOOKUP($A844,Coverage!$A$8:$D$5006,4,FALSE)</f>
        <v>#N/A</v>
      </c>
      <c r="F844" s="38" t="e">
        <f>VLOOKUP($A844,Coverage!$A$8:$F$5006,6,FALSE)</f>
        <v>#N/A</v>
      </c>
      <c r="G844" s="38" t="e">
        <f t="shared" si="39"/>
        <v>#N/A</v>
      </c>
      <c r="H844" s="38" t="e">
        <f t="shared" si="40"/>
        <v>#N/A</v>
      </c>
      <c r="I844" s="26">
        <f t="shared" si="41"/>
        <v>0</v>
      </c>
    </row>
    <row r="845" spans="5:9" x14ac:dyDescent="0.25">
      <c r="E845" s="38" t="e">
        <f>VLOOKUP($A845,Coverage!$A$8:$D$5006,4,FALSE)</f>
        <v>#N/A</v>
      </c>
      <c r="F845" s="38" t="e">
        <f>VLOOKUP($A845,Coverage!$A$8:$F$5006,6,FALSE)</f>
        <v>#N/A</v>
      </c>
      <c r="G845" s="38" t="e">
        <f t="shared" si="39"/>
        <v>#N/A</v>
      </c>
      <c r="H845" s="38" t="e">
        <f t="shared" si="40"/>
        <v>#N/A</v>
      </c>
      <c r="I845" s="26">
        <f t="shared" si="41"/>
        <v>0</v>
      </c>
    </row>
    <row r="846" spans="5:9" x14ac:dyDescent="0.25">
      <c r="E846" s="38" t="e">
        <f>VLOOKUP($A846,Coverage!$A$8:$D$5006,4,FALSE)</f>
        <v>#N/A</v>
      </c>
      <c r="F846" s="38" t="e">
        <f>VLOOKUP($A846,Coverage!$A$8:$F$5006,6,FALSE)</f>
        <v>#N/A</v>
      </c>
      <c r="G846" s="38" t="e">
        <f t="shared" si="39"/>
        <v>#N/A</v>
      </c>
      <c r="H846" s="38" t="e">
        <f t="shared" si="40"/>
        <v>#N/A</v>
      </c>
      <c r="I846" s="26">
        <f t="shared" si="41"/>
        <v>0</v>
      </c>
    </row>
    <row r="847" spans="5:9" x14ac:dyDescent="0.25">
      <c r="E847" s="38" t="e">
        <f>VLOOKUP($A847,Coverage!$A$8:$D$5006,4,FALSE)</f>
        <v>#N/A</v>
      </c>
      <c r="F847" s="38" t="e">
        <f>VLOOKUP($A847,Coverage!$A$8:$F$5006,6,FALSE)</f>
        <v>#N/A</v>
      </c>
      <c r="G847" s="38" t="e">
        <f t="shared" si="39"/>
        <v>#N/A</v>
      </c>
      <c r="H847" s="38" t="e">
        <f t="shared" si="40"/>
        <v>#N/A</v>
      </c>
      <c r="I847" s="26">
        <f t="shared" si="41"/>
        <v>0</v>
      </c>
    </row>
    <row r="848" spans="5:9" x14ac:dyDescent="0.25">
      <c r="E848" s="38" t="e">
        <f>VLOOKUP($A848,Coverage!$A$8:$D$5006,4,FALSE)</f>
        <v>#N/A</v>
      </c>
      <c r="F848" s="38" t="e">
        <f>VLOOKUP($A848,Coverage!$A$8:$F$5006,6,FALSE)</f>
        <v>#N/A</v>
      </c>
      <c r="G848" s="38" t="e">
        <f t="shared" si="39"/>
        <v>#N/A</v>
      </c>
      <c r="H848" s="38" t="e">
        <f t="shared" si="40"/>
        <v>#N/A</v>
      </c>
      <c r="I848" s="26">
        <f t="shared" si="41"/>
        <v>0</v>
      </c>
    </row>
    <row r="849" spans="5:9" x14ac:dyDescent="0.25">
      <c r="E849" s="38" t="e">
        <f>VLOOKUP($A849,Coverage!$A$8:$D$5006,4,FALSE)</f>
        <v>#N/A</v>
      </c>
      <c r="F849" s="38" t="e">
        <f>VLOOKUP($A849,Coverage!$A$8:$F$5006,6,FALSE)</f>
        <v>#N/A</v>
      </c>
      <c r="G849" s="38" t="e">
        <f t="shared" si="39"/>
        <v>#N/A</v>
      </c>
      <c r="H849" s="38" t="e">
        <f t="shared" si="40"/>
        <v>#N/A</v>
      </c>
      <c r="I849" s="26">
        <f t="shared" si="41"/>
        <v>0</v>
      </c>
    </row>
    <row r="850" spans="5:9" x14ac:dyDescent="0.25">
      <c r="E850" s="38" t="e">
        <f>VLOOKUP($A850,Coverage!$A$8:$D$5006,4,FALSE)</f>
        <v>#N/A</v>
      </c>
      <c r="F850" s="38" t="e">
        <f>VLOOKUP($A850,Coverage!$A$8:$F$5006,6,FALSE)</f>
        <v>#N/A</v>
      </c>
      <c r="G850" s="38" t="e">
        <f t="shared" si="39"/>
        <v>#N/A</v>
      </c>
      <c r="H850" s="38" t="e">
        <f t="shared" si="40"/>
        <v>#N/A</v>
      </c>
      <c r="I850" s="26">
        <f t="shared" si="41"/>
        <v>0</v>
      </c>
    </row>
    <row r="851" spans="5:9" x14ac:dyDescent="0.25">
      <c r="E851" s="38" t="e">
        <f>VLOOKUP($A851,Coverage!$A$8:$D$5006,4,FALSE)</f>
        <v>#N/A</v>
      </c>
      <c r="F851" s="38" t="e">
        <f>VLOOKUP($A851,Coverage!$A$8:$F$5006,6,FALSE)</f>
        <v>#N/A</v>
      </c>
      <c r="G851" s="38" t="e">
        <f t="shared" si="39"/>
        <v>#N/A</v>
      </c>
      <c r="H851" s="38" t="e">
        <f t="shared" si="40"/>
        <v>#N/A</v>
      </c>
      <c r="I851" s="26">
        <f t="shared" si="41"/>
        <v>0</v>
      </c>
    </row>
    <row r="852" spans="5:9" x14ac:dyDescent="0.25">
      <c r="E852" s="38" t="e">
        <f>VLOOKUP($A852,Coverage!$A$8:$D$5006,4,FALSE)</f>
        <v>#N/A</v>
      </c>
      <c r="F852" s="38" t="e">
        <f>VLOOKUP($A852,Coverage!$A$8:$F$5006,6,FALSE)</f>
        <v>#N/A</v>
      </c>
      <c r="G852" s="38" t="e">
        <f t="shared" si="39"/>
        <v>#N/A</v>
      </c>
      <c r="H852" s="38" t="e">
        <f t="shared" si="40"/>
        <v>#N/A</v>
      </c>
      <c r="I852" s="26">
        <f t="shared" si="41"/>
        <v>0</v>
      </c>
    </row>
    <row r="853" spans="5:9" x14ac:dyDescent="0.25">
      <c r="E853" s="38" t="e">
        <f>VLOOKUP($A853,Coverage!$A$8:$D$5006,4,FALSE)</f>
        <v>#N/A</v>
      </c>
      <c r="F853" s="38" t="e">
        <f>VLOOKUP($A853,Coverage!$A$8:$F$5006,6,FALSE)</f>
        <v>#N/A</v>
      </c>
      <c r="G853" s="38" t="e">
        <f t="shared" si="39"/>
        <v>#N/A</v>
      </c>
      <c r="H853" s="38" t="e">
        <f t="shared" si="40"/>
        <v>#N/A</v>
      </c>
      <c r="I853" s="26">
        <f t="shared" si="41"/>
        <v>0</v>
      </c>
    </row>
    <row r="854" spans="5:9" x14ac:dyDescent="0.25">
      <c r="E854" s="38" t="e">
        <f>VLOOKUP($A854,Coverage!$A$8:$D$5006,4,FALSE)</f>
        <v>#N/A</v>
      </c>
      <c r="F854" s="38" t="e">
        <f>VLOOKUP($A854,Coverage!$A$8:$F$5006,6,FALSE)</f>
        <v>#N/A</v>
      </c>
      <c r="G854" s="38" t="e">
        <f t="shared" si="39"/>
        <v>#N/A</v>
      </c>
      <c r="H854" s="38" t="e">
        <f t="shared" si="40"/>
        <v>#N/A</v>
      </c>
      <c r="I854" s="26">
        <f t="shared" si="41"/>
        <v>0</v>
      </c>
    </row>
    <row r="855" spans="5:9" x14ac:dyDescent="0.25">
      <c r="E855" s="38" t="e">
        <f>VLOOKUP($A855,Coverage!$A$8:$D$5006,4,FALSE)</f>
        <v>#N/A</v>
      </c>
      <c r="F855" s="38" t="e">
        <f>VLOOKUP($A855,Coverage!$A$8:$F$5006,6,FALSE)</f>
        <v>#N/A</v>
      </c>
      <c r="G855" s="38" t="e">
        <f t="shared" si="39"/>
        <v>#N/A</v>
      </c>
      <c r="H855" s="38" t="e">
        <f t="shared" si="40"/>
        <v>#N/A</v>
      </c>
      <c r="I855" s="26">
        <f t="shared" si="41"/>
        <v>0</v>
      </c>
    </row>
    <row r="856" spans="5:9" x14ac:dyDescent="0.25">
      <c r="E856" s="38" t="e">
        <f>VLOOKUP($A856,Coverage!$A$8:$D$5006,4,FALSE)</f>
        <v>#N/A</v>
      </c>
      <c r="F856" s="38" t="e">
        <f>VLOOKUP($A856,Coverage!$A$8:$F$5006,6,FALSE)</f>
        <v>#N/A</v>
      </c>
      <c r="G856" s="38" t="e">
        <f t="shared" si="39"/>
        <v>#N/A</v>
      </c>
      <c r="H856" s="38" t="e">
        <f t="shared" si="40"/>
        <v>#N/A</v>
      </c>
      <c r="I856" s="26">
        <f t="shared" si="41"/>
        <v>0</v>
      </c>
    </row>
    <row r="857" spans="5:9" x14ac:dyDescent="0.25">
      <c r="E857" s="38" t="e">
        <f>VLOOKUP($A857,Coverage!$A$8:$D$5006,4,FALSE)</f>
        <v>#N/A</v>
      </c>
      <c r="F857" s="38" t="e">
        <f>VLOOKUP($A857,Coverage!$A$8:$F$5006,6,FALSE)</f>
        <v>#N/A</v>
      </c>
      <c r="G857" s="38" t="e">
        <f t="shared" si="39"/>
        <v>#N/A</v>
      </c>
      <c r="H857" s="38" t="e">
        <f t="shared" si="40"/>
        <v>#N/A</v>
      </c>
      <c r="I857" s="26">
        <f t="shared" si="41"/>
        <v>0</v>
      </c>
    </row>
    <row r="858" spans="5:9" x14ac:dyDescent="0.25">
      <c r="E858" s="38" t="e">
        <f>VLOOKUP($A858,Coverage!$A$8:$D$5006,4,FALSE)</f>
        <v>#N/A</v>
      </c>
      <c r="F858" s="38" t="e">
        <f>VLOOKUP($A858,Coverage!$A$8:$F$5006,6,FALSE)</f>
        <v>#N/A</v>
      </c>
      <c r="G858" s="38" t="e">
        <f t="shared" si="39"/>
        <v>#N/A</v>
      </c>
      <c r="H858" s="38" t="e">
        <f t="shared" si="40"/>
        <v>#N/A</v>
      </c>
      <c r="I858" s="26">
        <f t="shared" si="41"/>
        <v>0</v>
      </c>
    </row>
    <row r="859" spans="5:9" x14ac:dyDescent="0.25">
      <c r="E859" s="38" t="e">
        <f>VLOOKUP($A859,Coverage!$A$8:$D$5006,4,FALSE)</f>
        <v>#N/A</v>
      </c>
      <c r="F859" s="38" t="e">
        <f>VLOOKUP($A859,Coverage!$A$8:$F$5006,6,FALSE)</f>
        <v>#N/A</v>
      </c>
      <c r="G859" s="38" t="e">
        <f t="shared" si="39"/>
        <v>#N/A</v>
      </c>
      <c r="H859" s="38" t="e">
        <f t="shared" si="40"/>
        <v>#N/A</v>
      </c>
      <c r="I859" s="26">
        <f t="shared" si="41"/>
        <v>0</v>
      </c>
    </row>
    <row r="860" spans="5:9" x14ac:dyDescent="0.25">
      <c r="E860" s="38" t="e">
        <f>VLOOKUP($A860,Coverage!$A$8:$D$5006,4,FALSE)</f>
        <v>#N/A</v>
      </c>
      <c r="F860" s="38" t="e">
        <f>VLOOKUP($A860,Coverage!$A$8:$F$5006,6,FALSE)</f>
        <v>#N/A</v>
      </c>
      <c r="G860" s="38" t="e">
        <f t="shared" si="39"/>
        <v>#N/A</v>
      </c>
      <c r="H860" s="38" t="e">
        <f t="shared" si="40"/>
        <v>#N/A</v>
      </c>
      <c r="I860" s="26">
        <f t="shared" si="41"/>
        <v>0</v>
      </c>
    </row>
    <row r="861" spans="5:9" x14ac:dyDescent="0.25">
      <c r="E861" s="38" t="e">
        <f>VLOOKUP($A861,Coverage!$A$8:$D$5006,4,FALSE)</f>
        <v>#N/A</v>
      </c>
      <c r="F861" s="38" t="e">
        <f>VLOOKUP($A861,Coverage!$A$8:$F$5006,6,FALSE)</f>
        <v>#N/A</v>
      </c>
      <c r="G861" s="38" t="e">
        <f t="shared" si="39"/>
        <v>#N/A</v>
      </c>
      <c r="H861" s="38" t="e">
        <f t="shared" si="40"/>
        <v>#N/A</v>
      </c>
      <c r="I861" s="26">
        <f t="shared" si="41"/>
        <v>0</v>
      </c>
    </row>
    <row r="862" spans="5:9" x14ac:dyDescent="0.25">
      <c r="E862" s="38" t="e">
        <f>VLOOKUP($A862,Coverage!$A$8:$D$5006,4,FALSE)</f>
        <v>#N/A</v>
      </c>
      <c r="F862" s="38" t="e">
        <f>VLOOKUP($A862,Coverage!$A$8:$F$5006,6,FALSE)</f>
        <v>#N/A</v>
      </c>
      <c r="G862" s="38" t="e">
        <f t="shared" si="39"/>
        <v>#N/A</v>
      </c>
      <c r="H862" s="38" t="e">
        <f t="shared" si="40"/>
        <v>#N/A</v>
      </c>
      <c r="I862" s="26">
        <f t="shared" si="41"/>
        <v>0</v>
      </c>
    </row>
    <row r="863" spans="5:9" x14ac:dyDescent="0.25">
      <c r="E863" s="38" t="e">
        <f>VLOOKUP($A863,Coverage!$A$8:$D$5006,4,FALSE)</f>
        <v>#N/A</v>
      </c>
      <c r="F863" s="38" t="e">
        <f>VLOOKUP($A863,Coverage!$A$8:$F$5006,6,FALSE)</f>
        <v>#N/A</v>
      </c>
      <c r="G863" s="38" t="e">
        <f t="shared" si="39"/>
        <v>#N/A</v>
      </c>
      <c r="H863" s="38" t="e">
        <f t="shared" si="40"/>
        <v>#N/A</v>
      </c>
      <c r="I863" s="26">
        <f t="shared" si="41"/>
        <v>0</v>
      </c>
    </row>
    <row r="864" spans="5:9" x14ac:dyDescent="0.25">
      <c r="E864" s="38" t="e">
        <f>VLOOKUP($A864,Coverage!$A$8:$D$5006,4,FALSE)</f>
        <v>#N/A</v>
      </c>
      <c r="F864" s="38" t="e">
        <f>VLOOKUP($A864,Coverage!$A$8:$F$5006,6,FALSE)</f>
        <v>#N/A</v>
      </c>
      <c r="G864" s="38" t="e">
        <f t="shared" si="39"/>
        <v>#N/A</v>
      </c>
      <c r="H864" s="38" t="e">
        <f t="shared" si="40"/>
        <v>#N/A</v>
      </c>
      <c r="I864" s="26">
        <f t="shared" si="41"/>
        <v>0</v>
      </c>
    </row>
    <row r="865" spans="5:9" x14ac:dyDescent="0.25">
      <c r="E865" s="38" t="e">
        <f>VLOOKUP($A865,Coverage!$A$8:$D$5006,4,FALSE)</f>
        <v>#N/A</v>
      </c>
      <c r="F865" s="38" t="e">
        <f>VLOOKUP($A865,Coverage!$A$8:$F$5006,6,FALSE)</f>
        <v>#N/A</v>
      </c>
      <c r="G865" s="38" t="e">
        <f t="shared" si="39"/>
        <v>#N/A</v>
      </c>
      <c r="H865" s="38" t="e">
        <f t="shared" si="40"/>
        <v>#N/A</v>
      </c>
      <c r="I865" s="26">
        <f t="shared" si="41"/>
        <v>0</v>
      </c>
    </row>
    <row r="866" spans="5:9" x14ac:dyDescent="0.25">
      <c r="E866" s="38" t="e">
        <f>VLOOKUP($A866,Coverage!$A$8:$D$5006,4,FALSE)</f>
        <v>#N/A</v>
      </c>
      <c r="F866" s="38" t="e">
        <f>VLOOKUP($A866,Coverage!$A$8:$F$5006,6,FALSE)</f>
        <v>#N/A</v>
      </c>
      <c r="G866" s="38" t="e">
        <f t="shared" si="39"/>
        <v>#N/A</v>
      </c>
      <c r="H866" s="38" t="e">
        <f t="shared" si="40"/>
        <v>#N/A</v>
      </c>
      <c r="I866" s="26">
        <f t="shared" si="41"/>
        <v>0</v>
      </c>
    </row>
    <row r="867" spans="5:9" x14ac:dyDescent="0.25">
      <c r="E867" s="38" t="e">
        <f>VLOOKUP($A867,Coverage!$A$8:$D$5006,4,FALSE)</f>
        <v>#N/A</v>
      </c>
      <c r="F867" s="38" t="e">
        <f>VLOOKUP($A867,Coverage!$A$8:$F$5006,6,FALSE)</f>
        <v>#N/A</v>
      </c>
      <c r="G867" s="38" t="e">
        <f t="shared" si="39"/>
        <v>#N/A</v>
      </c>
      <c r="H867" s="38" t="e">
        <f t="shared" si="40"/>
        <v>#N/A</v>
      </c>
      <c r="I867" s="26">
        <f t="shared" si="41"/>
        <v>0</v>
      </c>
    </row>
    <row r="868" spans="5:9" x14ac:dyDescent="0.25">
      <c r="E868" s="38" t="e">
        <f>VLOOKUP($A868,Coverage!$A$8:$D$5006,4,FALSE)</f>
        <v>#N/A</v>
      </c>
      <c r="F868" s="38" t="e">
        <f>VLOOKUP($A868,Coverage!$A$8:$F$5006,6,FALSE)</f>
        <v>#N/A</v>
      </c>
      <c r="G868" s="38" t="e">
        <f t="shared" si="39"/>
        <v>#N/A</v>
      </c>
      <c r="H868" s="38" t="e">
        <f t="shared" si="40"/>
        <v>#N/A</v>
      </c>
      <c r="I868" s="26">
        <f t="shared" si="41"/>
        <v>0</v>
      </c>
    </row>
    <row r="869" spans="5:9" x14ac:dyDescent="0.25">
      <c r="E869" s="38" t="e">
        <f>VLOOKUP($A869,Coverage!$A$8:$D$5006,4,FALSE)</f>
        <v>#N/A</v>
      </c>
      <c r="F869" s="38" t="e">
        <f>VLOOKUP($A869,Coverage!$A$8:$F$5006,6,FALSE)</f>
        <v>#N/A</v>
      </c>
      <c r="G869" s="38" t="e">
        <f t="shared" si="39"/>
        <v>#N/A</v>
      </c>
      <c r="H869" s="38" t="e">
        <f t="shared" si="40"/>
        <v>#N/A</v>
      </c>
      <c r="I869" s="26">
        <f t="shared" si="41"/>
        <v>0</v>
      </c>
    </row>
    <row r="870" spans="5:9" x14ac:dyDescent="0.25">
      <c r="E870" s="38" t="e">
        <f>VLOOKUP($A870,Coverage!$A$8:$D$5006,4,FALSE)</f>
        <v>#N/A</v>
      </c>
      <c r="F870" s="38" t="e">
        <f>VLOOKUP($A870,Coverage!$A$8:$F$5006,6,FALSE)</f>
        <v>#N/A</v>
      </c>
      <c r="G870" s="38" t="e">
        <f t="shared" si="39"/>
        <v>#N/A</v>
      </c>
      <c r="H870" s="38" t="e">
        <f t="shared" si="40"/>
        <v>#N/A</v>
      </c>
      <c r="I870" s="26">
        <f t="shared" si="41"/>
        <v>0</v>
      </c>
    </row>
    <row r="871" spans="5:9" x14ac:dyDescent="0.25">
      <c r="E871" s="38" t="e">
        <f>VLOOKUP($A871,Coverage!$A$8:$D$5006,4,FALSE)</f>
        <v>#N/A</v>
      </c>
      <c r="F871" s="38" t="e">
        <f>VLOOKUP($A871,Coverage!$A$8:$F$5006,6,FALSE)</f>
        <v>#N/A</v>
      </c>
      <c r="G871" s="38" t="e">
        <f t="shared" si="39"/>
        <v>#N/A</v>
      </c>
      <c r="H871" s="38" t="e">
        <f t="shared" si="40"/>
        <v>#N/A</v>
      </c>
      <c r="I871" s="26">
        <f t="shared" si="41"/>
        <v>0</v>
      </c>
    </row>
    <row r="872" spans="5:9" x14ac:dyDescent="0.25">
      <c r="E872" s="38" t="e">
        <f>VLOOKUP($A872,Coverage!$A$8:$D$5006,4,FALSE)</f>
        <v>#N/A</v>
      </c>
      <c r="F872" s="38" t="e">
        <f>VLOOKUP($A872,Coverage!$A$8:$F$5006,6,FALSE)</f>
        <v>#N/A</v>
      </c>
      <c r="G872" s="38" t="e">
        <f t="shared" si="39"/>
        <v>#N/A</v>
      </c>
      <c r="H872" s="38" t="e">
        <f t="shared" si="40"/>
        <v>#N/A</v>
      </c>
      <c r="I872" s="26">
        <f t="shared" si="41"/>
        <v>0</v>
      </c>
    </row>
    <row r="873" spans="5:9" x14ac:dyDescent="0.25">
      <c r="E873" s="38" t="e">
        <f>VLOOKUP($A873,Coverage!$A$8:$D$5006,4,FALSE)</f>
        <v>#N/A</v>
      </c>
      <c r="F873" s="38" t="e">
        <f>VLOOKUP($A873,Coverage!$A$8:$F$5006,6,FALSE)</f>
        <v>#N/A</v>
      </c>
      <c r="G873" s="38" t="e">
        <f t="shared" si="39"/>
        <v>#N/A</v>
      </c>
      <c r="H873" s="38" t="e">
        <f t="shared" si="40"/>
        <v>#N/A</v>
      </c>
      <c r="I873" s="26">
        <f t="shared" si="41"/>
        <v>0</v>
      </c>
    </row>
    <row r="874" spans="5:9" x14ac:dyDescent="0.25">
      <c r="E874" s="38" t="e">
        <f>VLOOKUP($A874,Coverage!$A$8:$D$5006,4,FALSE)</f>
        <v>#N/A</v>
      </c>
      <c r="F874" s="38" t="e">
        <f>VLOOKUP($A874,Coverage!$A$8:$F$5006,6,FALSE)</f>
        <v>#N/A</v>
      </c>
      <c r="G874" s="38" t="e">
        <f t="shared" si="39"/>
        <v>#N/A</v>
      </c>
      <c r="H874" s="38" t="e">
        <f t="shared" si="40"/>
        <v>#N/A</v>
      </c>
      <c r="I874" s="26">
        <f t="shared" si="41"/>
        <v>0</v>
      </c>
    </row>
    <row r="875" spans="5:9" x14ac:dyDescent="0.25">
      <c r="E875" s="38" t="e">
        <f>VLOOKUP($A875,Coverage!$A$8:$D$5006,4,FALSE)</f>
        <v>#N/A</v>
      </c>
      <c r="F875" s="38" t="e">
        <f>VLOOKUP($A875,Coverage!$A$8:$F$5006,6,FALSE)</f>
        <v>#N/A</v>
      </c>
      <c r="G875" s="38" t="e">
        <f t="shared" si="39"/>
        <v>#N/A</v>
      </c>
      <c r="H875" s="38" t="e">
        <f t="shared" si="40"/>
        <v>#N/A</v>
      </c>
      <c r="I875" s="26">
        <f t="shared" si="41"/>
        <v>0</v>
      </c>
    </row>
    <row r="876" spans="5:9" x14ac:dyDescent="0.25">
      <c r="E876" s="38" t="e">
        <f>VLOOKUP($A876,Coverage!$A$8:$D$5006,4,FALSE)</f>
        <v>#N/A</v>
      </c>
      <c r="F876" s="38" t="e">
        <f>VLOOKUP($A876,Coverage!$A$8:$F$5006,6,FALSE)</f>
        <v>#N/A</v>
      </c>
      <c r="G876" s="38" t="e">
        <f t="shared" si="39"/>
        <v>#N/A</v>
      </c>
      <c r="H876" s="38" t="e">
        <f t="shared" si="40"/>
        <v>#N/A</v>
      </c>
      <c r="I876" s="26">
        <f t="shared" si="41"/>
        <v>0</v>
      </c>
    </row>
    <row r="877" spans="5:9" x14ac:dyDescent="0.25">
      <c r="E877" s="38" t="e">
        <f>VLOOKUP($A877,Coverage!$A$8:$D$5006,4,FALSE)</f>
        <v>#N/A</v>
      </c>
      <c r="F877" s="38" t="e">
        <f>VLOOKUP($A877,Coverage!$A$8:$F$5006,6,FALSE)</f>
        <v>#N/A</v>
      </c>
      <c r="G877" s="38" t="e">
        <f t="shared" si="39"/>
        <v>#N/A</v>
      </c>
      <c r="H877" s="38" t="e">
        <f t="shared" si="40"/>
        <v>#N/A</v>
      </c>
      <c r="I877" s="26">
        <f t="shared" si="41"/>
        <v>0</v>
      </c>
    </row>
    <row r="878" spans="5:9" x14ac:dyDescent="0.25">
      <c r="E878" s="38" t="e">
        <f>VLOOKUP($A878,Coverage!$A$8:$D$5006,4,FALSE)</f>
        <v>#N/A</v>
      </c>
      <c r="F878" s="38" t="e">
        <f>VLOOKUP($A878,Coverage!$A$8:$F$5006,6,FALSE)</f>
        <v>#N/A</v>
      </c>
      <c r="G878" s="38" t="e">
        <f t="shared" si="39"/>
        <v>#N/A</v>
      </c>
      <c r="H878" s="38" t="e">
        <f t="shared" si="40"/>
        <v>#N/A</v>
      </c>
      <c r="I878" s="26">
        <f t="shared" si="41"/>
        <v>0</v>
      </c>
    </row>
    <row r="879" spans="5:9" x14ac:dyDescent="0.25">
      <c r="E879" s="38" t="e">
        <f>VLOOKUP($A879,Coverage!$A$8:$D$5006,4,FALSE)</f>
        <v>#N/A</v>
      </c>
      <c r="F879" s="38" t="e">
        <f>VLOOKUP($A879,Coverage!$A$8:$F$5006,6,FALSE)</f>
        <v>#N/A</v>
      </c>
      <c r="G879" s="38" t="e">
        <f t="shared" si="39"/>
        <v>#N/A</v>
      </c>
      <c r="H879" s="38" t="e">
        <f t="shared" si="40"/>
        <v>#N/A</v>
      </c>
      <c r="I879" s="26">
        <f t="shared" si="41"/>
        <v>0</v>
      </c>
    </row>
    <row r="880" spans="5:9" x14ac:dyDescent="0.25">
      <c r="E880" s="38" t="e">
        <f>VLOOKUP($A880,Coverage!$A$8:$D$5006,4,FALSE)</f>
        <v>#N/A</v>
      </c>
      <c r="F880" s="38" t="e">
        <f>VLOOKUP($A880,Coverage!$A$8:$F$5006,6,FALSE)</f>
        <v>#N/A</v>
      </c>
      <c r="G880" s="38" t="e">
        <f t="shared" si="39"/>
        <v>#N/A</v>
      </c>
      <c r="H880" s="38" t="e">
        <f t="shared" si="40"/>
        <v>#N/A</v>
      </c>
      <c r="I880" s="26">
        <f t="shared" si="41"/>
        <v>0</v>
      </c>
    </row>
    <row r="881" spans="5:9" x14ac:dyDescent="0.25">
      <c r="E881" s="38" t="e">
        <f>VLOOKUP($A881,Coverage!$A$8:$D$5006,4,FALSE)</f>
        <v>#N/A</v>
      </c>
      <c r="F881" s="38" t="e">
        <f>VLOOKUP($A881,Coverage!$A$8:$F$5006,6,FALSE)</f>
        <v>#N/A</v>
      </c>
      <c r="G881" s="38" t="e">
        <f t="shared" si="39"/>
        <v>#N/A</v>
      </c>
      <c r="H881" s="38" t="e">
        <f t="shared" si="40"/>
        <v>#N/A</v>
      </c>
      <c r="I881" s="26">
        <f t="shared" si="41"/>
        <v>0</v>
      </c>
    </row>
    <row r="882" spans="5:9" x14ac:dyDescent="0.25">
      <c r="E882" s="38" t="e">
        <f>VLOOKUP($A882,Coverage!$A$8:$D$5006,4,FALSE)</f>
        <v>#N/A</v>
      </c>
      <c r="F882" s="38" t="e">
        <f>VLOOKUP($A882,Coverage!$A$8:$F$5006,6,FALSE)</f>
        <v>#N/A</v>
      </c>
      <c r="G882" s="38" t="e">
        <f t="shared" si="39"/>
        <v>#N/A</v>
      </c>
      <c r="H882" s="38" t="e">
        <f t="shared" si="40"/>
        <v>#N/A</v>
      </c>
      <c r="I882" s="26">
        <f t="shared" si="41"/>
        <v>0</v>
      </c>
    </row>
    <row r="883" spans="5:9" x14ac:dyDescent="0.25">
      <c r="E883" s="38" t="e">
        <f>VLOOKUP($A883,Coverage!$A$8:$D$5006,4,FALSE)</f>
        <v>#N/A</v>
      </c>
      <c r="F883" s="38" t="e">
        <f>VLOOKUP($A883,Coverage!$A$8:$F$5006,6,FALSE)</f>
        <v>#N/A</v>
      </c>
      <c r="G883" s="38" t="e">
        <f t="shared" si="39"/>
        <v>#N/A</v>
      </c>
      <c r="H883" s="38" t="e">
        <f t="shared" si="40"/>
        <v>#N/A</v>
      </c>
      <c r="I883" s="26">
        <f t="shared" si="41"/>
        <v>0</v>
      </c>
    </row>
    <row r="884" spans="5:9" x14ac:dyDescent="0.25">
      <c r="E884" s="38" t="e">
        <f>VLOOKUP($A884,Coverage!$A$8:$D$5006,4,FALSE)</f>
        <v>#N/A</v>
      </c>
      <c r="F884" s="38" t="e">
        <f>VLOOKUP($A884,Coverage!$A$8:$F$5006,6,FALSE)</f>
        <v>#N/A</v>
      </c>
      <c r="G884" s="38" t="e">
        <f t="shared" si="39"/>
        <v>#N/A</v>
      </c>
      <c r="H884" s="38" t="e">
        <f t="shared" si="40"/>
        <v>#N/A</v>
      </c>
      <c r="I884" s="26">
        <f t="shared" si="41"/>
        <v>0</v>
      </c>
    </row>
    <row r="885" spans="5:9" x14ac:dyDescent="0.25">
      <c r="E885" s="38" t="e">
        <f>VLOOKUP($A885,Coverage!$A$8:$D$5006,4,FALSE)</f>
        <v>#N/A</v>
      </c>
      <c r="F885" s="38" t="e">
        <f>VLOOKUP($A885,Coverage!$A$8:$F$5006,6,FALSE)</f>
        <v>#N/A</v>
      </c>
      <c r="G885" s="38" t="e">
        <f t="shared" si="39"/>
        <v>#N/A</v>
      </c>
      <c r="H885" s="38" t="e">
        <f t="shared" si="40"/>
        <v>#N/A</v>
      </c>
      <c r="I885" s="26">
        <f t="shared" si="41"/>
        <v>0</v>
      </c>
    </row>
    <row r="886" spans="5:9" x14ac:dyDescent="0.25">
      <c r="E886" s="38" t="e">
        <f>VLOOKUP($A886,Coverage!$A$8:$D$5006,4,FALSE)</f>
        <v>#N/A</v>
      </c>
      <c r="F886" s="38" t="e">
        <f>VLOOKUP($A886,Coverage!$A$8:$F$5006,6,FALSE)</f>
        <v>#N/A</v>
      </c>
      <c r="G886" s="38" t="e">
        <f t="shared" si="39"/>
        <v>#N/A</v>
      </c>
      <c r="H886" s="38" t="e">
        <f t="shared" si="40"/>
        <v>#N/A</v>
      </c>
      <c r="I886" s="26">
        <f t="shared" si="41"/>
        <v>0</v>
      </c>
    </row>
    <row r="887" spans="5:9" x14ac:dyDescent="0.25">
      <c r="E887" s="38" t="e">
        <f>VLOOKUP($A887,Coverage!$A$8:$D$5006,4,FALSE)</f>
        <v>#N/A</v>
      </c>
      <c r="F887" s="38" t="e">
        <f>VLOOKUP($A887,Coverage!$A$8:$F$5006,6,FALSE)</f>
        <v>#N/A</v>
      </c>
      <c r="G887" s="38" t="e">
        <f t="shared" si="39"/>
        <v>#N/A</v>
      </c>
      <c r="H887" s="38" t="e">
        <f t="shared" si="40"/>
        <v>#N/A</v>
      </c>
      <c r="I887" s="26">
        <f t="shared" si="41"/>
        <v>0</v>
      </c>
    </row>
    <row r="888" spans="5:9" x14ac:dyDescent="0.25">
      <c r="E888" s="38" t="e">
        <f>VLOOKUP($A888,Coverage!$A$8:$D$5006,4,FALSE)</f>
        <v>#N/A</v>
      </c>
      <c r="F888" s="38" t="e">
        <f>VLOOKUP($A888,Coverage!$A$8:$F$5006,6,FALSE)</f>
        <v>#N/A</v>
      </c>
      <c r="G888" s="38" t="e">
        <f t="shared" si="39"/>
        <v>#N/A</v>
      </c>
      <c r="H888" s="38" t="e">
        <f t="shared" si="40"/>
        <v>#N/A</v>
      </c>
      <c r="I888" s="26">
        <f t="shared" si="41"/>
        <v>0</v>
      </c>
    </row>
    <row r="889" spans="5:9" x14ac:dyDescent="0.25">
      <c r="E889" s="38" t="e">
        <f>VLOOKUP($A889,Coverage!$A$8:$D$5006,4,FALSE)</f>
        <v>#N/A</v>
      </c>
      <c r="F889" s="38" t="e">
        <f>VLOOKUP($A889,Coverage!$A$8:$F$5006,6,FALSE)</f>
        <v>#N/A</v>
      </c>
      <c r="G889" s="38" t="e">
        <f t="shared" si="39"/>
        <v>#N/A</v>
      </c>
      <c r="H889" s="38" t="e">
        <f t="shared" si="40"/>
        <v>#N/A</v>
      </c>
      <c r="I889" s="26">
        <f t="shared" si="41"/>
        <v>0</v>
      </c>
    </row>
    <row r="890" spans="5:9" x14ac:dyDescent="0.25">
      <c r="E890" s="38" t="e">
        <f>VLOOKUP($A890,Coverage!$A$8:$D$5006,4,FALSE)</f>
        <v>#N/A</v>
      </c>
      <c r="F890" s="38" t="e">
        <f>VLOOKUP($A890,Coverage!$A$8:$F$5006,6,FALSE)</f>
        <v>#N/A</v>
      </c>
      <c r="G890" s="38" t="e">
        <f t="shared" si="39"/>
        <v>#N/A</v>
      </c>
      <c r="H890" s="38" t="e">
        <f t="shared" si="40"/>
        <v>#N/A</v>
      </c>
      <c r="I890" s="26">
        <f t="shared" si="41"/>
        <v>0</v>
      </c>
    </row>
    <row r="891" spans="5:9" x14ac:dyDescent="0.25">
      <c r="E891" s="38" t="e">
        <f>VLOOKUP($A891,Coverage!$A$8:$D$5006,4,FALSE)</f>
        <v>#N/A</v>
      </c>
      <c r="F891" s="38" t="e">
        <f>VLOOKUP($A891,Coverage!$A$8:$F$5006,6,FALSE)</f>
        <v>#N/A</v>
      </c>
      <c r="G891" s="38" t="e">
        <f t="shared" si="39"/>
        <v>#N/A</v>
      </c>
      <c r="H891" s="38" t="e">
        <f t="shared" si="40"/>
        <v>#N/A</v>
      </c>
      <c r="I891" s="26">
        <f t="shared" si="41"/>
        <v>0</v>
      </c>
    </row>
    <row r="892" spans="5:9" x14ac:dyDescent="0.25">
      <c r="E892" s="38" t="e">
        <f>VLOOKUP($A892,Coverage!$A$8:$D$5006,4,FALSE)</f>
        <v>#N/A</v>
      </c>
      <c r="F892" s="38" t="e">
        <f>VLOOKUP($A892,Coverage!$A$8:$F$5006,6,FALSE)</f>
        <v>#N/A</v>
      </c>
      <c r="G892" s="38" t="e">
        <f t="shared" si="39"/>
        <v>#N/A</v>
      </c>
      <c r="H892" s="38" t="e">
        <f t="shared" si="40"/>
        <v>#N/A</v>
      </c>
      <c r="I892" s="26">
        <f t="shared" si="41"/>
        <v>0</v>
      </c>
    </row>
    <row r="893" spans="5:9" x14ac:dyDescent="0.25">
      <c r="E893" s="38" t="e">
        <f>VLOOKUP($A893,Coverage!$A$8:$D$5006,4,FALSE)</f>
        <v>#N/A</v>
      </c>
      <c r="F893" s="38" t="e">
        <f>VLOOKUP($A893,Coverage!$A$8:$F$5006,6,FALSE)</f>
        <v>#N/A</v>
      </c>
      <c r="G893" s="38" t="e">
        <f t="shared" si="39"/>
        <v>#N/A</v>
      </c>
      <c r="H893" s="38" t="e">
        <f t="shared" si="40"/>
        <v>#N/A</v>
      </c>
      <c r="I893" s="26">
        <f t="shared" si="41"/>
        <v>0</v>
      </c>
    </row>
    <row r="894" spans="5:9" x14ac:dyDescent="0.25">
      <c r="E894" s="38" t="e">
        <f>VLOOKUP($A894,Coverage!$A$8:$D$5006,4,FALSE)</f>
        <v>#N/A</v>
      </c>
      <c r="F894" s="38" t="e">
        <f>VLOOKUP($A894,Coverage!$A$8:$F$5006,6,FALSE)</f>
        <v>#N/A</v>
      </c>
      <c r="G894" s="38" t="e">
        <f t="shared" si="39"/>
        <v>#N/A</v>
      </c>
      <c r="H894" s="38" t="e">
        <f t="shared" si="40"/>
        <v>#N/A</v>
      </c>
      <c r="I894" s="26">
        <f t="shared" si="41"/>
        <v>0</v>
      </c>
    </row>
    <row r="895" spans="5:9" x14ac:dyDescent="0.25">
      <c r="E895" s="38" t="e">
        <f>VLOOKUP($A895,Coverage!$A$8:$D$5006,4,FALSE)</f>
        <v>#N/A</v>
      </c>
      <c r="F895" s="38" t="e">
        <f>VLOOKUP($A895,Coverage!$A$8:$F$5006,6,FALSE)</f>
        <v>#N/A</v>
      </c>
      <c r="G895" s="38" t="e">
        <f t="shared" si="39"/>
        <v>#N/A</v>
      </c>
      <c r="H895" s="38" t="e">
        <f t="shared" si="40"/>
        <v>#N/A</v>
      </c>
      <c r="I895" s="26">
        <f t="shared" si="41"/>
        <v>0</v>
      </c>
    </row>
    <row r="896" spans="5:9" x14ac:dyDescent="0.25">
      <c r="E896" s="38" t="e">
        <f>VLOOKUP($A896,Coverage!$A$8:$D$5006,4,FALSE)</f>
        <v>#N/A</v>
      </c>
      <c r="F896" s="38" t="e">
        <f>VLOOKUP($A896,Coverage!$A$8:$F$5006,6,FALSE)</f>
        <v>#N/A</v>
      </c>
      <c r="G896" s="38" t="e">
        <f t="shared" si="39"/>
        <v>#N/A</v>
      </c>
      <c r="H896" s="38" t="e">
        <f t="shared" si="40"/>
        <v>#N/A</v>
      </c>
      <c r="I896" s="26">
        <f t="shared" si="41"/>
        <v>0</v>
      </c>
    </row>
    <row r="897" spans="5:9" x14ac:dyDescent="0.25">
      <c r="E897" s="38" t="e">
        <f>VLOOKUP($A897,Coverage!$A$8:$D$5006,4,FALSE)</f>
        <v>#N/A</v>
      </c>
      <c r="F897" s="38" t="e">
        <f>VLOOKUP($A897,Coverage!$A$8:$F$5006,6,FALSE)</f>
        <v>#N/A</v>
      </c>
      <c r="G897" s="38" t="e">
        <f t="shared" si="39"/>
        <v>#N/A</v>
      </c>
      <c r="H897" s="38" t="e">
        <f t="shared" si="40"/>
        <v>#N/A</v>
      </c>
      <c r="I897" s="26">
        <f t="shared" si="41"/>
        <v>0</v>
      </c>
    </row>
    <row r="898" spans="5:9" x14ac:dyDescent="0.25">
      <c r="E898" s="38" t="e">
        <f>VLOOKUP($A898,Coverage!$A$8:$D$5006,4,FALSE)</f>
        <v>#N/A</v>
      </c>
      <c r="F898" s="38" t="e">
        <f>VLOOKUP($A898,Coverage!$A$8:$F$5006,6,FALSE)</f>
        <v>#N/A</v>
      </c>
      <c r="G898" s="38" t="e">
        <f t="shared" si="39"/>
        <v>#N/A</v>
      </c>
      <c r="H898" s="38" t="e">
        <f t="shared" si="40"/>
        <v>#N/A</v>
      </c>
      <c r="I898" s="26">
        <f t="shared" si="41"/>
        <v>0</v>
      </c>
    </row>
    <row r="899" spans="5:9" x14ac:dyDescent="0.25">
      <c r="E899" s="38" t="e">
        <f>VLOOKUP($A899,Coverage!$A$8:$D$5006,4,FALSE)</f>
        <v>#N/A</v>
      </c>
      <c r="F899" s="38" t="e">
        <f>VLOOKUP($A899,Coverage!$A$8:$F$5006,6,FALSE)</f>
        <v>#N/A</v>
      </c>
      <c r="G899" s="38" t="e">
        <f t="shared" si="39"/>
        <v>#N/A</v>
      </c>
      <c r="H899" s="38" t="e">
        <f t="shared" si="40"/>
        <v>#N/A</v>
      </c>
      <c r="I899" s="26">
        <f t="shared" si="41"/>
        <v>0</v>
      </c>
    </row>
    <row r="900" spans="5:9" x14ac:dyDescent="0.25">
      <c r="E900" s="38" t="e">
        <f>VLOOKUP($A900,Coverage!$A$8:$D$5006,4,FALSE)</f>
        <v>#N/A</v>
      </c>
      <c r="F900" s="38" t="e">
        <f>VLOOKUP($A900,Coverage!$A$8:$F$5006,6,FALSE)</f>
        <v>#N/A</v>
      </c>
      <c r="G900" s="38" t="e">
        <f t="shared" si="39"/>
        <v>#N/A</v>
      </c>
      <c r="H900" s="38" t="e">
        <f t="shared" si="40"/>
        <v>#N/A</v>
      </c>
      <c r="I900" s="26">
        <f t="shared" si="41"/>
        <v>0</v>
      </c>
    </row>
    <row r="901" spans="5:9" x14ac:dyDescent="0.25">
      <c r="E901" s="38" t="e">
        <f>VLOOKUP($A901,Coverage!$A$8:$D$5006,4,FALSE)</f>
        <v>#N/A</v>
      </c>
      <c r="F901" s="38" t="e">
        <f>VLOOKUP($A901,Coverage!$A$8:$F$5006,6,FALSE)</f>
        <v>#N/A</v>
      </c>
      <c r="G901" s="38" t="e">
        <f t="shared" si="39"/>
        <v>#N/A</v>
      </c>
      <c r="H901" s="38" t="e">
        <f t="shared" si="40"/>
        <v>#N/A</v>
      </c>
      <c r="I901" s="26">
        <f t="shared" si="41"/>
        <v>0</v>
      </c>
    </row>
    <row r="902" spans="5:9" x14ac:dyDescent="0.25">
      <c r="E902" s="38" t="e">
        <f>VLOOKUP($A902,Coverage!$A$8:$D$5006,4,FALSE)</f>
        <v>#N/A</v>
      </c>
      <c r="F902" s="38" t="e">
        <f>VLOOKUP($A902,Coverage!$A$8:$F$5006,6,FALSE)</f>
        <v>#N/A</v>
      </c>
      <c r="G902" s="38" t="e">
        <f t="shared" si="39"/>
        <v>#N/A</v>
      </c>
      <c r="H902" s="38" t="e">
        <f t="shared" si="40"/>
        <v>#N/A</v>
      </c>
      <c r="I902" s="26">
        <f t="shared" si="41"/>
        <v>0</v>
      </c>
    </row>
    <row r="903" spans="5:9" x14ac:dyDescent="0.25">
      <c r="E903" s="38" t="e">
        <f>VLOOKUP($A903,Coverage!$A$8:$D$5006,4,FALSE)</f>
        <v>#N/A</v>
      </c>
      <c r="F903" s="38" t="e">
        <f>VLOOKUP($A903,Coverage!$A$8:$F$5006,6,FALSE)</f>
        <v>#N/A</v>
      </c>
      <c r="G903" s="38" t="e">
        <f t="shared" si="39"/>
        <v>#N/A</v>
      </c>
      <c r="H903" s="38" t="e">
        <f t="shared" si="40"/>
        <v>#N/A</v>
      </c>
      <c r="I903" s="26">
        <f t="shared" si="41"/>
        <v>0</v>
      </c>
    </row>
    <row r="904" spans="5:9" x14ac:dyDescent="0.25">
      <c r="E904" s="38" t="e">
        <f>VLOOKUP($A904,Coverage!$A$8:$D$5006,4,FALSE)</f>
        <v>#N/A</v>
      </c>
      <c r="F904" s="38" t="e">
        <f>VLOOKUP($A904,Coverage!$A$8:$F$5006,6,FALSE)</f>
        <v>#N/A</v>
      </c>
      <c r="G904" s="38" t="e">
        <f t="shared" ref="G904:G967" si="42">IF(OR(E904=999.9,E904=0),999.9,IF(B904&lt;0,0,D904/(F904/E904)))</f>
        <v>#N/A</v>
      </c>
      <c r="H904" s="38" t="e">
        <f t="shared" ref="H904:H967" si="43">IF(A904&lt;&gt;A903,G904,H903+G904)</f>
        <v>#N/A</v>
      </c>
      <c r="I904" s="26">
        <f t="shared" ref="I904:I967" si="44">IF(ISERROR(H904),0,IF(H904&gt;B904,1,0))</f>
        <v>0</v>
      </c>
    </row>
    <row r="905" spans="5:9" x14ac:dyDescent="0.25">
      <c r="E905" s="38" t="e">
        <f>VLOOKUP($A905,Coverage!$A$8:$D$5006,4,FALSE)</f>
        <v>#N/A</v>
      </c>
      <c r="F905" s="38" t="e">
        <f>VLOOKUP($A905,Coverage!$A$8:$F$5006,6,FALSE)</f>
        <v>#N/A</v>
      </c>
      <c r="G905" s="38" t="e">
        <f t="shared" si="42"/>
        <v>#N/A</v>
      </c>
      <c r="H905" s="38" t="e">
        <f t="shared" si="43"/>
        <v>#N/A</v>
      </c>
      <c r="I905" s="26">
        <f t="shared" si="44"/>
        <v>0</v>
      </c>
    </row>
    <row r="906" spans="5:9" x14ac:dyDescent="0.25">
      <c r="E906" s="38" t="e">
        <f>VLOOKUP($A906,Coverage!$A$8:$D$5006,4,FALSE)</f>
        <v>#N/A</v>
      </c>
      <c r="F906" s="38" t="e">
        <f>VLOOKUP($A906,Coverage!$A$8:$F$5006,6,FALSE)</f>
        <v>#N/A</v>
      </c>
      <c r="G906" s="38" t="e">
        <f t="shared" si="42"/>
        <v>#N/A</v>
      </c>
      <c r="H906" s="38" t="e">
        <f t="shared" si="43"/>
        <v>#N/A</v>
      </c>
      <c r="I906" s="26">
        <f t="shared" si="44"/>
        <v>0</v>
      </c>
    </row>
    <row r="907" spans="5:9" x14ac:dyDescent="0.25">
      <c r="E907" s="38" t="e">
        <f>VLOOKUP($A907,Coverage!$A$8:$D$5006,4,FALSE)</f>
        <v>#N/A</v>
      </c>
      <c r="F907" s="38" t="e">
        <f>VLOOKUP($A907,Coverage!$A$8:$F$5006,6,FALSE)</f>
        <v>#N/A</v>
      </c>
      <c r="G907" s="38" t="e">
        <f t="shared" si="42"/>
        <v>#N/A</v>
      </c>
      <c r="H907" s="38" t="e">
        <f t="shared" si="43"/>
        <v>#N/A</v>
      </c>
      <c r="I907" s="26">
        <f t="shared" si="44"/>
        <v>0</v>
      </c>
    </row>
    <row r="908" spans="5:9" x14ac:dyDescent="0.25">
      <c r="E908" s="38" t="e">
        <f>VLOOKUP($A908,Coverage!$A$8:$D$5006,4,FALSE)</f>
        <v>#N/A</v>
      </c>
      <c r="F908" s="38" t="e">
        <f>VLOOKUP($A908,Coverage!$A$8:$F$5006,6,FALSE)</f>
        <v>#N/A</v>
      </c>
      <c r="G908" s="38" t="e">
        <f t="shared" si="42"/>
        <v>#N/A</v>
      </c>
      <c r="H908" s="38" t="e">
        <f t="shared" si="43"/>
        <v>#N/A</v>
      </c>
      <c r="I908" s="26">
        <f t="shared" si="44"/>
        <v>0</v>
      </c>
    </row>
    <row r="909" spans="5:9" x14ac:dyDescent="0.25">
      <c r="E909" s="38" t="e">
        <f>VLOOKUP($A909,Coverage!$A$8:$D$5006,4,FALSE)</f>
        <v>#N/A</v>
      </c>
      <c r="F909" s="38" t="e">
        <f>VLOOKUP($A909,Coverage!$A$8:$F$5006,6,FALSE)</f>
        <v>#N/A</v>
      </c>
      <c r="G909" s="38" t="e">
        <f t="shared" si="42"/>
        <v>#N/A</v>
      </c>
      <c r="H909" s="38" t="e">
        <f t="shared" si="43"/>
        <v>#N/A</v>
      </c>
      <c r="I909" s="26">
        <f t="shared" si="44"/>
        <v>0</v>
      </c>
    </row>
    <row r="910" spans="5:9" x14ac:dyDescent="0.25">
      <c r="E910" s="38" t="e">
        <f>VLOOKUP($A910,Coverage!$A$8:$D$5006,4,FALSE)</f>
        <v>#N/A</v>
      </c>
      <c r="F910" s="38" t="e">
        <f>VLOOKUP($A910,Coverage!$A$8:$F$5006,6,FALSE)</f>
        <v>#N/A</v>
      </c>
      <c r="G910" s="38" t="e">
        <f t="shared" si="42"/>
        <v>#N/A</v>
      </c>
      <c r="H910" s="38" t="e">
        <f t="shared" si="43"/>
        <v>#N/A</v>
      </c>
      <c r="I910" s="26">
        <f t="shared" si="44"/>
        <v>0</v>
      </c>
    </row>
    <row r="911" spans="5:9" x14ac:dyDescent="0.25">
      <c r="E911" s="38" t="e">
        <f>VLOOKUP($A911,Coverage!$A$8:$D$5006,4,FALSE)</f>
        <v>#N/A</v>
      </c>
      <c r="F911" s="38" t="e">
        <f>VLOOKUP($A911,Coverage!$A$8:$F$5006,6,FALSE)</f>
        <v>#N/A</v>
      </c>
      <c r="G911" s="38" t="e">
        <f t="shared" si="42"/>
        <v>#N/A</v>
      </c>
      <c r="H911" s="38" t="e">
        <f t="shared" si="43"/>
        <v>#N/A</v>
      </c>
      <c r="I911" s="26">
        <f t="shared" si="44"/>
        <v>0</v>
      </c>
    </row>
    <row r="912" spans="5:9" x14ac:dyDescent="0.25">
      <c r="E912" s="38" t="e">
        <f>VLOOKUP($A912,Coverage!$A$8:$D$5006,4,FALSE)</f>
        <v>#N/A</v>
      </c>
      <c r="F912" s="38" t="e">
        <f>VLOOKUP($A912,Coverage!$A$8:$F$5006,6,FALSE)</f>
        <v>#N/A</v>
      </c>
      <c r="G912" s="38" t="e">
        <f t="shared" si="42"/>
        <v>#N/A</v>
      </c>
      <c r="H912" s="38" t="e">
        <f t="shared" si="43"/>
        <v>#N/A</v>
      </c>
      <c r="I912" s="26">
        <f t="shared" si="44"/>
        <v>0</v>
      </c>
    </row>
    <row r="913" spans="5:9" x14ac:dyDescent="0.25">
      <c r="E913" s="38" t="e">
        <f>VLOOKUP($A913,Coverage!$A$8:$D$5006,4,FALSE)</f>
        <v>#N/A</v>
      </c>
      <c r="F913" s="38" t="e">
        <f>VLOOKUP($A913,Coverage!$A$8:$F$5006,6,FALSE)</f>
        <v>#N/A</v>
      </c>
      <c r="G913" s="38" t="e">
        <f t="shared" si="42"/>
        <v>#N/A</v>
      </c>
      <c r="H913" s="38" t="e">
        <f t="shared" si="43"/>
        <v>#N/A</v>
      </c>
      <c r="I913" s="26">
        <f t="shared" si="44"/>
        <v>0</v>
      </c>
    </row>
    <row r="914" spans="5:9" x14ac:dyDescent="0.25">
      <c r="E914" s="38" t="e">
        <f>VLOOKUP($A914,Coverage!$A$8:$D$5006,4,FALSE)</f>
        <v>#N/A</v>
      </c>
      <c r="F914" s="38" t="e">
        <f>VLOOKUP($A914,Coverage!$A$8:$F$5006,6,FALSE)</f>
        <v>#N/A</v>
      </c>
      <c r="G914" s="38" t="e">
        <f t="shared" si="42"/>
        <v>#N/A</v>
      </c>
      <c r="H914" s="38" t="e">
        <f t="shared" si="43"/>
        <v>#N/A</v>
      </c>
      <c r="I914" s="26">
        <f t="shared" si="44"/>
        <v>0</v>
      </c>
    </row>
    <row r="915" spans="5:9" x14ac:dyDescent="0.25">
      <c r="E915" s="38" t="e">
        <f>VLOOKUP($A915,Coverage!$A$8:$D$5006,4,FALSE)</f>
        <v>#N/A</v>
      </c>
      <c r="F915" s="38" t="e">
        <f>VLOOKUP($A915,Coverage!$A$8:$F$5006,6,FALSE)</f>
        <v>#N/A</v>
      </c>
      <c r="G915" s="38" t="e">
        <f t="shared" si="42"/>
        <v>#N/A</v>
      </c>
      <c r="H915" s="38" t="e">
        <f t="shared" si="43"/>
        <v>#N/A</v>
      </c>
      <c r="I915" s="26">
        <f t="shared" si="44"/>
        <v>0</v>
      </c>
    </row>
    <row r="916" spans="5:9" x14ac:dyDescent="0.25">
      <c r="E916" s="38" t="e">
        <f>VLOOKUP($A916,Coverage!$A$8:$D$5006,4,FALSE)</f>
        <v>#N/A</v>
      </c>
      <c r="F916" s="38" t="e">
        <f>VLOOKUP($A916,Coverage!$A$8:$F$5006,6,FALSE)</f>
        <v>#N/A</v>
      </c>
      <c r="G916" s="38" t="e">
        <f t="shared" si="42"/>
        <v>#N/A</v>
      </c>
      <c r="H916" s="38" t="e">
        <f t="shared" si="43"/>
        <v>#N/A</v>
      </c>
      <c r="I916" s="26">
        <f t="shared" si="44"/>
        <v>0</v>
      </c>
    </row>
    <row r="917" spans="5:9" x14ac:dyDescent="0.25">
      <c r="E917" s="38" t="e">
        <f>VLOOKUP($A917,Coverage!$A$8:$D$5006,4,FALSE)</f>
        <v>#N/A</v>
      </c>
      <c r="F917" s="38" t="e">
        <f>VLOOKUP($A917,Coverage!$A$8:$F$5006,6,FALSE)</f>
        <v>#N/A</v>
      </c>
      <c r="G917" s="38" t="e">
        <f t="shared" si="42"/>
        <v>#N/A</v>
      </c>
      <c r="H917" s="38" t="e">
        <f t="shared" si="43"/>
        <v>#N/A</v>
      </c>
      <c r="I917" s="26">
        <f t="shared" si="44"/>
        <v>0</v>
      </c>
    </row>
    <row r="918" spans="5:9" x14ac:dyDescent="0.25">
      <c r="E918" s="38" t="e">
        <f>VLOOKUP($A918,Coverage!$A$8:$D$5006,4,FALSE)</f>
        <v>#N/A</v>
      </c>
      <c r="F918" s="38" t="e">
        <f>VLOOKUP($A918,Coverage!$A$8:$F$5006,6,FALSE)</f>
        <v>#N/A</v>
      </c>
      <c r="G918" s="38" t="e">
        <f t="shared" si="42"/>
        <v>#N/A</v>
      </c>
      <c r="H918" s="38" t="e">
        <f t="shared" si="43"/>
        <v>#N/A</v>
      </c>
      <c r="I918" s="26">
        <f t="shared" si="44"/>
        <v>0</v>
      </c>
    </row>
    <row r="919" spans="5:9" x14ac:dyDescent="0.25">
      <c r="E919" s="38" t="e">
        <f>VLOOKUP($A919,Coverage!$A$8:$D$5006,4,FALSE)</f>
        <v>#N/A</v>
      </c>
      <c r="F919" s="38" t="e">
        <f>VLOOKUP($A919,Coverage!$A$8:$F$5006,6,FALSE)</f>
        <v>#N/A</v>
      </c>
      <c r="G919" s="38" t="e">
        <f t="shared" si="42"/>
        <v>#N/A</v>
      </c>
      <c r="H919" s="38" t="e">
        <f t="shared" si="43"/>
        <v>#N/A</v>
      </c>
      <c r="I919" s="26">
        <f t="shared" si="44"/>
        <v>0</v>
      </c>
    </row>
    <row r="920" spans="5:9" x14ac:dyDescent="0.25">
      <c r="E920" s="38" t="e">
        <f>VLOOKUP($A920,Coverage!$A$8:$D$5006,4,FALSE)</f>
        <v>#N/A</v>
      </c>
      <c r="F920" s="38" t="e">
        <f>VLOOKUP($A920,Coverage!$A$8:$F$5006,6,FALSE)</f>
        <v>#N/A</v>
      </c>
      <c r="G920" s="38" t="e">
        <f t="shared" si="42"/>
        <v>#N/A</v>
      </c>
      <c r="H920" s="38" t="e">
        <f t="shared" si="43"/>
        <v>#N/A</v>
      </c>
      <c r="I920" s="26">
        <f t="shared" si="44"/>
        <v>0</v>
      </c>
    </row>
    <row r="921" spans="5:9" x14ac:dyDescent="0.25">
      <c r="E921" s="38" t="e">
        <f>VLOOKUP($A921,Coverage!$A$8:$D$5006,4,FALSE)</f>
        <v>#N/A</v>
      </c>
      <c r="F921" s="38" t="e">
        <f>VLOOKUP($A921,Coverage!$A$8:$F$5006,6,FALSE)</f>
        <v>#N/A</v>
      </c>
      <c r="G921" s="38" t="e">
        <f t="shared" si="42"/>
        <v>#N/A</v>
      </c>
      <c r="H921" s="38" t="e">
        <f t="shared" si="43"/>
        <v>#N/A</v>
      </c>
      <c r="I921" s="26">
        <f t="shared" si="44"/>
        <v>0</v>
      </c>
    </row>
    <row r="922" spans="5:9" x14ac:dyDescent="0.25">
      <c r="E922" s="38" t="e">
        <f>VLOOKUP($A922,Coverage!$A$8:$D$5006,4,FALSE)</f>
        <v>#N/A</v>
      </c>
      <c r="F922" s="38" t="e">
        <f>VLOOKUP($A922,Coverage!$A$8:$F$5006,6,FALSE)</f>
        <v>#N/A</v>
      </c>
      <c r="G922" s="38" t="e">
        <f t="shared" si="42"/>
        <v>#N/A</v>
      </c>
      <c r="H922" s="38" t="e">
        <f t="shared" si="43"/>
        <v>#N/A</v>
      </c>
      <c r="I922" s="26">
        <f t="shared" si="44"/>
        <v>0</v>
      </c>
    </row>
    <row r="923" spans="5:9" x14ac:dyDescent="0.25">
      <c r="E923" s="38" t="e">
        <f>VLOOKUP($A923,Coverage!$A$8:$D$5006,4,FALSE)</f>
        <v>#N/A</v>
      </c>
      <c r="F923" s="38" t="e">
        <f>VLOOKUP($A923,Coverage!$A$8:$F$5006,6,FALSE)</f>
        <v>#N/A</v>
      </c>
      <c r="G923" s="38" t="e">
        <f t="shared" si="42"/>
        <v>#N/A</v>
      </c>
      <c r="H923" s="38" t="e">
        <f t="shared" si="43"/>
        <v>#N/A</v>
      </c>
      <c r="I923" s="26">
        <f t="shared" si="44"/>
        <v>0</v>
      </c>
    </row>
    <row r="924" spans="5:9" x14ac:dyDescent="0.25">
      <c r="E924" s="38" t="e">
        <f>VLOOKUP($A924,Coverage!$A$8:$D$5006,4,FALSE)</f>
        <v>#N/A</v>
      </c>
      <c r="F924" s="38" t="e">
        <f>VLOOKUP($A924,Coverage!$A$8:$F$5006,6,FALSE)</f>
        <v>#N/A</v>
      </c>
      <c r="G924" s="38" t="e">
        <f t="shared" si="42"/>
        <v>#N/A</v>
      </c>
      <c r="H924" s="38" t="e">
        <f t="shared" si="43"/>
        <v>#N/A</v>
      </c>
      <c r="I924" s="26">
        <f t="shared" si="44"/>
        <v>0</v>
      </c>
    </row>
    <row r="925" spans="5:9" x14ac:dyDescent="0.25">
      <c r="E925" s="38" t="e">
        <f>VLOOKUP($A925,Coverage!$A$8:$D$5006,4,FALSE)</f>
        <v>#N/A</v>
      </c>
      <c r="F925" s="38" t="e">
        <f>VLOOKUP($A925,Coverage!$A$8:$F$5006,6,FALSE)</f>
        <v>#N/A</v>
      </c>
      <c r="G925" s="38" t="e">
        <f t="shared" si="42"/>
        <v>#N/A</v>
      </c>
      <c r="H925" s="38" t="e">
        <f t="shared" si="43"/>
        <v>#N/A</v>
      </c>
      <c r="I925" s="26">
        <f t="shared" si="44"/>
        <v>0</v>
      </c>
    </row>
    <row r="926" spans="5:9" x14ac:dyDescent="0.25">
      <c r="E926" s="38" t="e">
        <f>VLOOKUP($A926,Coverage!$A$8:$D$5006,4,FALSE)</f>
        <v>#N/A</v>
      </c>
      <c r="F926" s="38" t="e">
        <f>VLOOKUP($A926,Coverage!$A$8:$F$5006,6,FALSE)</f>
        <v>#N/A</v>
      </c>
      <c r="G926" s="38" t="e">
        <f t="shared" si="42"/>
        <v>#N/A</v>
      </c>
      <c r="H926" s="38" t="e">
        <f t="shared" si="43"/>
        <v>#N/A</v>
      </c>
      <c r="I926" s="26">
        <f t="shared" si="44"/>
        <v>0</v>
      </c>
    </row>
    <row r="927" spans="5:9" x14ac:dyDescent="0.25">
      <c r="E927" s="38" t="e">
        <f>VLOOKUP($A927,Coverage!$A$8:$D$5006,4,FALSE)</f>
        <v>#N/A</v>
      </c>
      <c r="F927" s="38" t="e">
        <f>VLOOKUP($A927,Coverage!$A$8:$F$5006,6,FALSE)</f>
        <v>#N/A</v>
      </c>
      <c r="G927" s="38" t="e">
        <f t="shared" si="42"/>
        <v>#N/A</v>
      </c>
      <c r="H927" s="38" t="e">
        <f t="shared" si="43"/>
        <v>#N/A</v>
      </c>
      <c r="I927" s="26">
        <f t="shared" si="44"/>
        <v>0</v>
      </c>
    </row>
    <row r="928" spans="5:9" x14ac:dyDescent="0.25">
      <c r="E928" s="38" t="e">
        <f>VLOOKUP($A928,Coverage!$A$8:$D$5006,4,FALSE)</f>
        <v>#N/A</v>
      </c>
      <c r="F928" s="38" t="e">
        <f>VLOOKUP($A928,Coverage!$A$8:$F$5006,6,FALSE)</f>
        <v>#N/A</v>
      </c>
      <c r="G928" s="38" t="e">
        <f t="shared" si="42"/>
        <v>#N/A</v>
      </c>
      <c r="H928" s="38" t="e">
        <f t="shared" si="43"/>
        <v>#N/A</v>
      </c>
      <c r="I928" s="26">
        <f t="shared" si="44"/>
        <v>0</v>
      </c>
    </row>
    <row r="929" spans="5:9" x14ac:dyDescent="0.25">
      <c r="E929" s="38" t="e">
        <f>VLOOKUP($A929,Coverage!$A$8:$D$5006,4,FALSE)</f>
        <v>#N/A</v>
      </c>
      <c r="F929" s="38" t="e">
        <f>VLOOKUP($A929,Coverage!$A$8:$F$5006,6,FALSE)</f>
        <v>#N/A</v>
      </c>
      <c r="G929" s="38" t="e">
        <f t="shared" si="42"/>
        <v>#N/A</v>
      </c>
      <c r="H929" s="38" t="e">
        <f t="shared" si="43"/>
        <v>#N/A</v>
      </c>
      <c r="I929" s="26">
        <f t="shared" si="44"/>
        <v>0</v>
      </c>
    </row>
    <row r="930" spans="5:9" x14ac:dyDescent="0.25">
      <c r="E930" s="38" t="e">
        <f>VLOOKUP($A930,Coverage!$A$8:$D$5006,4,FALSE)</f>
        <v>#N/A</v>
      </c>
      <c r="F930" s="38" t="e">
        <f>VLOOKUP($A930,Coverage!$A$8:$F$5006,6,FALSE)</f>
        <v>#N/A</v>
      </c>
      <c r="G930" s="38" t="e">
        <f t="shared" si="42"/>
        <v>#N/A</v>
      </c>
      <c r="H930" s="38" t="e">
        <f t="shared" si="43"/>
        <v>#N/A</v>
      </c>
      <c r="I930" s="26">
        <f t="shared" si="44"/>
        <v>0</v>
      </c>
    </row>
    <row r="931" spans="5:9" x14ac:dyDescent="0.25">
      <c r="E931" s="38" t="e">
        <f>VLOOKUP($A931,Coverage!$A$8:$D$5006,4,FALSE)</f>
        <v>#N/A</v>
      </c>
      <c r="F931" s="38" t="e">
        <f>VLOOKUP($A931,Coverage!$A$8:$F$5006,6,FALSE)</f>
        <v>#N/A</v>
      </c>
      <c r="G931" s="38" t="e">
        <f t="shared" si="42"/>
        <v>#N/A</v>
      </c>
      <c r="H931" s="38" t="e">
        <f t="shared" si="43"/>
        <v>#N/A</v>
      </c>
      <c r="I931" s="26">
        <f t="shared" si="44"/>
        <v>0</v>
      </c>
    </row>
    <row r="932" spans="5:9" x14ac:dyDescent="0.25">
      <c r="E932" s="38" t="e">
        <f>VLOOKUP($A932,Coverage!$A$8:$D$5006,4,FALSE)</f>
        <v>#N/A</v>
      </c>
      <c r="F932" s="38" t="e">
        <f>VLOOKUP($A932,Coverage!$A$8:$F$5006,6,FALSE)</f>
        <v>#N/A</v>
      </c>
      <c r="G932" s="38" t="e">
        <f t="shared" si="42"/>
        <v>#N/A</v>
      </c>
      <c r="H932" s="38" t="e">
        <f t="shared" si="43"/>
        <v>#N/A</v>
      </c>
      <c r="I932" s="26">
        <f t="shared" si="44"/>
        <v>0</v>
      </c>
    </row>
    <row r="933" spans="5:9" x14ac:dyDescent="0.25">
      <c r="E933" s="38" t="e">
        <f>VLOOKUP($A933,Coverage!$A$8:$D$5006,4,FALSE)</f>
        <v>#N/A</v>
      </c>
      <c r="F933" s="38" t="e">
        <f>VLOOKUP($A933,Coverage!$A$8:$F$5006,6,FALSE)</f>
        <v>#N/A</v>
      </c>
      <c r="G933" s="38" t="e">
        <f t="shared" si="42"/>
        <v>#N/A</v>
      </c>
      <c r="H933" s="38" t="e">
        <f t="shared" si="43"/>
        <v>#N/A</v>
      </c>
      <c r="I933" s="26">
        <f t="shared" si="44"/>
        <v>0</v>
      </c>
    </row>
    <row r="934" spans="5:9" x14ac:dyDescent="0.25">
      <c r="E934" s="38" t="e">
        <f>VLOOKUP($A934,Coverage!$A$8:$D$5006,4,FALSE)</f>
        <v>#N/A</v>
      </c>
      <c r="F934" s="38" t="e">
        <f>VLOOKUP($A934,Coverage!$A$8:$F$5006,6,FALSE)</f>
        <v>#N/A</v>
      </c>
      <c r="G934" s="38" t="e">
        <f t="shared" si="42"/>
        <v>#N/A</v>
      </c>
      <c r="H934" s="38" t="e">
        <f t="shared" si="43"/>
        <v>#N/A</v>
      </c>
      <c r="I934" s="26">
        <f t="shared" si="44"/>
        <v>0</v>
      </c>
    </row>
    <row r="935" spans="5:9" x14ac:dyDescent="0.25">
      <c r="E935" s="38" t="e">
        <f>VLOOKUP($A935,Coverage!$A$8:$D$5006,4,FALSE)</f>
        <v>#N/A</v>
      </c>
      <c r="F935" s="38" t="e">
        <f>VLOOKUP($A935,Coverage!$A$8:$F$5006,6,FALSE)</f>
        <v>#N/A</v>
      </c>
      <c r="G935" s="38" t="e">
        <f t="shared" si="42"/>
        <v>#N/A</v>
      </c>
      <c r="H935" s="38" t="e">
        <f t="shared" si="43"/>
        <v>#N/A</v>
      </c>
      <c r="I935" s="26">
        <f t="shared" si="44"/>
        <v>0</v>
      </c>
    </row>
    <row r="936" spans="5:9" x14ac:dyDescent="0.25">
      <c r="E936" s="38" t="e">
        <f>VLOOKUP($A936,Coverage!$A$8:$D$5006,4,FALSE)</f>
        <v>#N/A</v>
      </c>
      <c r="F936" s="38" t="e">
        <f>VLOOKUP($A936,Coverage!$A$8:$F$5006,6,FALSE)</f>
        <v>#N/A</v>
      </c>
      <c r="G936" s="38" t="e">
        <f t="shared" si="42"/>
        <v>#N/A</v>
      </c>
      <c r="H936" s="38" t="e">
        <f t="shared" si="43"/>
        <v>#N/A</v>
      </c>
      <c r="I936" s="26">
        <f t="shared" si="44"/>
        <v>0</v>
      </c>
    </row>
    <row r="937" spans="5:9" x14ac:dyDescent="0.25">
      <c r="E937" s="38" t="e">
        <f>VLOOKUP($A937,Coverage!$A$8:$D$5006,4,FALSE)</f>
        <v>#N/A</v>
      </c>
      <c r="F937" s="38" t="e">
        <f>VLOOKUP($A937,Coverage!$A$8:$F$5006,6,FALSE)</f>
        <v>#N/A</v>
      </c>
      <c r="G937" s="38" t="e">
        <f t="shared" si="42"/>
        <v>#N/A</v>
      </c>
      <c r="H937" s="38" t="e">
        <f t="shared" si="43"/>
        <v>#N/A</v>
      </c>
      <c r="I937" s="26">
        <f t="shared" si="44"/>
        <v>0</v>
      </c>
    </row>
    <row r="938" spans="5:9" x14ac:dyDescent="0.25">
      <c r="E938" s="38" t="e">
        <f>VLOOKUP($A938,Coverage!$A$8:$D$5006,4,FALSE)</f>
        <v>#N/A</v>
      </c>
      <c r="F938" s="38" t="e">
        <f>VLOOKUP($A938,Coverage!$A$8:$F$5006,6,FALSE)</f>
        <v>#N/A</v>
      </c>
      <c r="G938" s="38" t="e">
        <f t="shared" si="42"/>
        <v>#N/A</v>
      </c>
      <c r="H938" s="38" t="e">
        <f t="shared" si="43"/>
        <v>#N/A</v>
      </c>
      <c r="I938" s="26">
        <f t="shared" si="44"/>
        <v>0</v>
      </c>
    </row>
    <row r="939" spans="5:9" x14ac:dyDescent="0.25">
      <c r="E939" s="38" t="e">
        <f>VLOOKUP($A939,Coverage!$A$8:$D$5006,4,FALSE)</f>
        <v>#N/A</v>
      </c>
      <c r="F939" s="38" t="e">
        <f>VLOOKUP($A939,Coverage!$A$8:$F$5006,6,FALSE)</f>
        <v>#N/A</v>
      </c>
      <c r="G939" s="38" t="e">
        <f t="shared" si="42"/>
        <v>#N/A</v>
      </c>
      <c r="H939" s="38" t="e">
        <f t="shared" si="43"/>
        <v>#N/A</v>
      </c>
      <c r="I939" s="26">
        <f t="shared" si="44"/>
        <v>0</v>
      </c>
    </row>
    <row r="940" spans="5:9" x14ac:dyDescent="0.25">
      <c r="E940" s="38" t="e">
        <f>VLOOKUP($A940,Coverage!$A$8:$D$5006,4,FALSE)</f>
        <v>#N/A</v>
      </c>
      <c r="F940" s="38" t="e">
        <f>VLOOKUP($A940,Coverage!$A$8:$F$5006,6,FALSE)</f>
        <v>#N/A</v>
      </c>
      <c r="G940" s="38" t="e">
        <f t="shared" si="42"/>
        <v>#N/A</v>
      </c>
      <c r="H940" s="38" t="e">
        <f t="shared" si="43"/>
        <v>#N/A</v>
      </c>
      <c r="I940" s="26">
        <f t="shared" si="44"/>
        <v>0</v>
      </c>
    </row>
    <row r="941" spans="5:9" x14ac:dyDescent="0.25">
      <c r="E941" s="38" t="e">
        <f>VLOOKUP($A941,Coverage!$A$8:$D$5006,4,FALSE)</f>
        <v>#N/A</v>
      </c>
      <c r="F941" s="38" t="e">
        <f>VLOOKUP($A941,Coverage!$A$8:$F$5006,6,FALSE)</f>
        <v>#N/A</v>
      </c>
      <c r="G941" s="38" t="e">
        <f t="shared" si="42"/>
        <v>#N/A</v>
      </c>
      <c r="H941" s="38" t="e">
        <f t="shared" si="43"/>
        <v>#N/A</v>
      </c>
      <c r="I941" s="26">
        <f t="shared" si="44"/>
        <v>0</v>
      </c>
    </row>
    <row r="942" spans="5:9" x14ac:dyDescent="0.25">
      <c r="E942" s="38" t="e">
        <f>VLOOKUP($A942,Coverage!$A$8:$D$5006,4,FALSE)</f>
        <v>#N/A</v>
      </c>
      <c r="F942" s="38" t="e">
        <f>VLOOKUP($A942,Coverage!$A$8:$F$5006,6,FALSE)</f>
        <v>#N/A</v>
      </c>
      <c r="G942" s="38" t="e">
        <f t="shared" si="42"/>
        <v>#N/A</v>
      </c>
      <c r="H942" s="38" t="e">
        <f t="shared" si="43"/>
        <v>#N/A</v>
      </c>
      <c r="I942" s="26">
        <f t="shared" si="44"/>
        <v>0</v>
      </c>
    </row>
    <row r="943" spans="5:9" x14ac:dyDescent="0.25">
      <c r="E943" s="38" t="e">
        <f>VLOOKUP($A943,Coverage!$A$8:$D$5006,4,FALSE)</f>
        <v>#N/A</v>
      </c>
      <c r="F943" s="38" t="e">
        <f>VLOOKUP($A943,Coverage!$A$8:$F$5006,6,FALSE)</f>
        <v>#N/A</v>
      </c>
      <c r="G943" s="38" t="e">
        <f t="shared" si="42"/>
        <v>#N/A</v>
      </c>
      <c r="H943" s="38" t="e">
        <f t="shared" si="43"/>
        <v>#N/A</v>
      </c>
      <c r="I943" s="26">
        <f t="shared" si="44"/>
        <v>0</v>
      </c>
    </row>
    <row r="944" spans="5:9" x14ac:dyDescent="0.25">
      <c r="E944" s="38" t="e">
        <f>VLOOKUP($A944,Coverage!$A$8:$D$5006,4,FALSE)</f>
        <v>#N/A</v>
      </c>
      <c r="F944" s="38" t="e">
        <f>VLOOKUP($A944,Coverage!$A$8:$F$5006,6,FALSE)</f>
        <v>#N/A</v>
      </c>
      <c r="G944" s="38" t="e">
        <f t="shared" si="42"/>
        <v>#N/A</v>
      </c>
      <c r="H944" s="38" t="e">
        <f t="shared" si="43"/>
        <v>#N/A</v>
      </c>
      <c r="I944" s="26">
        <f t="shared" si="44"/>
        <v>0</v>
      </c>
    </row>
    <row r="945" spans="5:9" x14ac:dyDescent="0.25">
      <c r="E945" s="38" t="e">
        <f>VLOOKUP($A945,Coverage!$A$8:$D$5006,4,FALSE)</f>
        <v>#N/A</v>
      </c>
      <c r="F945" s="38" t="e">
        <f>VLOOKUP($A945,Coverage!$A$8:$F$5006,6,FALSE)</f>
        <v>#N/A</v>
      </c>
      <c r="G945" s="38" t="e">
        <f t="shared" si="42"/>
        <v>#N/A</v>
      </c>
      <c r="H945" s="38" t="e">
        <f t="shared" si="43"/>
        <v>#N/A</v>
      </c>
      <c r="I945" s="26">
        <f t="shared" si="44"/>
        <v>0</v>
      </c>
    </row>
    <row r="946" spans="5:9" x14ac:dyDescent="0.25">
      <c r="E946" s="38" t="e">
        <f>VLOOKUP($A946,Coverage!$A$8:$D$5006,4,FALSE)</f>
        <v>#N/A</v>
      </c>
      <c r="F946" s="38" t="e">
        <f>VLOOKUP($A946,Coverage!$A$8:$F$5006,6,FALSE)</f>
        <v>#N/A</v>
      </c>
      <c r="G946" s="38" t="e">
        <f t="shared" si="42"/>
        <v>#N/A</v>
      </c>
      <c r="H946" s="38" t="e">
        <f t="shared" si="43"/>
        <v>#N/A</v>
      </c>
      <c r="I946" s="26">
        <f t="shared" si="44"/>
        <v>0</v>
      </c>
    </row>
    <row r="947" spans="5:9" x14ac:dyDescent="0.25">
      <c r="E947" s="38" t="e">
        <f>VLOOKUP($A947,Coverage!$A$8:$D$5006,4,FALSE)</f>
        <v>#N/A</v>
      </c>
      <c r="F947" s="38" t="e">
        <f>VLOOKUP($A947,Coverage!$A$8:$F$5006,6,FALSE)</f>
        <v>#N/A</v>
      </c>
      <c r="G947" s="38" t="e">
        <f t="shared" si="42"/>
        <v>#N/A</v>
      </c>
      <c r="H947" s="38" t="e">
        <f t="shared" si="43"/>
        <v>#N/A</v>
      </c>
      <c r="I947" s="26">
        <f t="shared" si="44"/>
        <v>0</v>
      </c>
    </row>
    <row r="948" spans="5:9" x14ac:dyDescent="0.25">
      <c r="E948" s="38" t="e">
        <f>VLOOKUP($A948,Coverage!$A$8:$D$5006,4,FALSE)</f>
        <v>#N/A</v>
      </c>
      <c r="F948" s="38" t="e">
        <f>VLOOKUP($A948,Coverage!$A$8:$F$5006,6,FALSE)</f>
        <v>#N/A</v>
      </c>
      <c r="G948" s="38" t="e">
        <f t="shared" si="42"/>
        <v>#N/A</v>
      </c>
      <c r="H948" s="38" t="e">
        <f t="shared" si="43"/>
        <v>#N/A</v>
      </c>
      <c r="I948" s="26">
        <f t="shared" si="44"/>
        <v>0</v>
      </c>
    </row>
    <row r="949" spans="5:9" x14ac:dyDescent="0.25">
      <c r="E949" s="38" t="e">
        <f>VLOOKUP($A949,Coverage!$A$8:$D$5006,4,FALSE)</f>
        <v>#N/A</v>
      </c>
      <c r="F949" s="38" t="e">
        <f>VLOOKUP($A949,Coverage!$A$8:$F$5006,6,FALSE)</f>
        <v>#N/A</v>
      </c>
      <c r="G949" s="38" t="e">
        <f t="shared" si="42"/>
        <v>#N/A</v>
      </c>
      <c r="H949" s="38" t="e">
        <f t="shared" si="43"/>
        <v>#N/A</v>
      </c>
      <c r="I949" s="26">
        <f t="shared" si="44"/>
        <v>0</v>
      </c>
    </row>
    <row r="950" spans="5:9" x14ac:dyDescent="0.25">
      <c r="E950" s="38" t="e">
        <f>VLOOKUP($A950,Coverage!$A$8:$D$5006,4,FALSE)</f>
        <v>#N/A</v>
      </c>
      <c r="F950" s="38" t="e">
        <f>VLOOKUP($A950,Coverage!$A$8:$F$5006,6,FALSE)</f>
        <v>#N/A</v>
      </c>
      <c r="G950" s="38" t="e">
        <f t="shared" si="42"/>
        <v>#N/A</v>
      </c>
      <c r="H950" s="38" t="e">
        <f t="shared" si="43"/>
        <v>#N/A</v>
      </c>
      <c r="I950" s="26">
        <f t="shared" si="44"/>
        <v>0</v>
      </c>
    </row>
    <row r="951" spans="5:9" x14ac:dyDescent="0.25">
      <c r="E951" s="38" t="e">
        <f>VLOOKUP($A951,Coverage!$A$8:$D$5006,4,FALSE)</f>
        <v>#N/A</v>
      </c>
      <c r="F951" s="38" t="e">
        <f>VLOOKUP($A951,Coverage!$A$8:$F$5006,6,FALSE)</f>
        <v>#N/A</v>
      </c>
      <c r="G951" s="38" t="e">
        <f t="shared" si="42"/>
        <v>#N/A</v>
      </c>
      <c r="H951" s="38" t="e">
        <f t="shared" si="43"/>
        <v>#N/A</v>
      </c>
      <c r="I951" s="26">
        <f t="shared" si="44"/>
        <v>0</v>
      </c>
    </row>
    <row r="952" spans="5:9" x14ac:dyDescent="0.25">
      <c r="E952" s="38" t="e">
        <f>VLOOKUP($A952,Coverage!$A$8:$D$5006,4,FALSE)</f>
        <v>#N/A</v>
      </c>
      <c r="F952" s="38" t="e">
        <f>VLOOKUP($A952,Coverage!$A$8:$F$5006,6,FALSE)</f>
        <v>#N/A</v>
      </c>
      <c r="G952" s="38" t="e">
        <f t="shared" si="42"/>
        <v>#N/A</v>
      </c>
      <c r="H952" s="38" t="e">
        <f t="shared" si="43"/>
        <v>#N/A</v>
      </c>
      <c r="I952" s="26">
        <f t="shared" si="44"/>
        <v>0</v>
      </c>
    </row>
    <row r="953" spans="5:9" x14ac:dyDescent="0.25">
      <c r="E953" s="38" t="e">
        <f>VLOOKUP($A953,Coverage!$A$8:$D$5006,4,FALSE)</f>
        <v>#N/A</v>
      </c>
      <c r="F953" s="38" t="e">
        <f>VLOOKUP($A953,Coverage!$A$8:$F$5006,6,FALSE)</f>
        <v>#N/A</v>
      </c>
      <c r="G953" s="38" t="e">
        <f t="shared" si="42"/>
        <v>#N/A</v>
      </c>
      <c r="H953" s="38" t="e">
        <f t="shared" si="43"/>
        <v>#N/A</v>
      </c>
      <c r="I953" s="26">
        <f t="shared" si="44"/>
        <v>0</v>
      </c>
    </row>
    <row r="954" spans="5:9" x14ac:dyDescent="0.25">
      <c r="E954" s="38" t="e">
        <f>VLOOKUP($A954,Coverage!$A$8:$D$5006,4,FALSE)</f>
        <v>#N/A</v>
      </c>
      <c r="F954" s="38" t="e">
        <f>VLOOKUP($A954,Coverage!$A$8:$F$5006,6,FALSE)</f>
        <v>#N/A</v>
      </c>
      <c r="G954" s="38" t="e">
        <f t="shared" si="42"/>
        <v>#N/A</v>
      </c>
      <c r="H954" s="38" t="e">
        <f t="shared" si="43"/>
        <v>#N/A</v>
      </c>
      <c r="I954" s="26">
        <f t="shared" si="44"/>
        <v>0</v>
      </c>
    </row>
    <row r="955" spans="5:9" x14ac:dyDescent="0.25">
      <c r="E955" s="38" t="e">
        <f>VLOOKUP($A955,Coverage!$A$8:$D$5006,4,FALSE)</f>
        <v>#N/A</v>
      </c>
      <c r="F955" s="38" t="e">
        <f>VLOOKUP($A955,Coverage!$A$8:$F$5006,6,FALSE)</f>
        <v>#N/A</v>
      </c>
      <c r="G955" s="38" t="e">
        <f t="shared" si="42"/>
        <v>#N/A</v>
      </c>
      <c r="H955" s="38" t="e">
        <f t="shared" si="43"/>
        <v>#N/A</v>
      </c>
      <c r="I955" s="26">
        <f t="shared" si="44"/>
        <v>0</v>
      </c>
    </row>
    <row r="956" spans="5:9" x14ac:dyDescent="0.25">
      <c r="E956" s="38" t="e">
        <f>VLOOKUP($A956,Coverage!$A$8:$D$5006,4,FALSE)</f>
        <v>#N/A</v>
      </c>
      <c r="F956" s="38" t="e">
        <f>VLOOKUP($A956,Coverage!$A$8:$F$5006,6,FALSE)</f>
        <v>#N/A</v>
      </c>
      <c r="G956" s="38" t="e">
        <f t="shared" si="42"/>
        <v>#N/A</v>
      </c>
      <c r="H956" s="38" t="e">
        <f t="shared" si="43"/>
        <v>#N/A</v>
      </c>
      <c r="I956" s="26">
        <f t="shared" si="44"/>
        <v>0</v>
      </c>
    </row>
    <row r="957" spans="5:9" x14ac:dyDescent="0.25">
      <c r="E957" s="38" t="e">
        <f>VLOOKUP($A957,Coverage!$A$8:$D$5006,4,FALSE)</f>
        <v>#N/A</v>
      </c>
      <c r="F957" s="38" t="e">
        <f>VLOOKUP($A957,Coverage!$A$8:$F$5006,6,FALSE)</f>
        <v>#N/A</v>
      </c>
      <c r="G957" s="38" t="e">
        <f t="shared" si="42"/>
        <v>#N/A</v>
      </c>
      <c r="H957" s="38" t="e">
        <f t="shared" si="43"/>
        <v>#N/A</v>
      </c>
      <c r="I957" s="26">
        <f t="shared" si="44"/>
        <v>0</v>
      </c>
    </row>
    <row r="958" spans="5:9" x14ac:dyDescent="0.25">
      <c r="E958" s="38" t="e">
        <f>VLOOKUP($A958,Coverage!$A$8:$D$5006,4,FALSE)</f>
        <v>#N/A</v>
      </c>
      <c r="F958" s="38" t="e">
        <f>VLOOKUP($A958,Coverage!$A$8:$F$5006,6,FALSE)</f>
        <v>#N/A</v>
      </c>
      <c r="G958" s="38" t="e">
        <f t="shared" si="42"/>
        <v>#N/A</v>
      </c>
      <c r="H958" s="38" t="e">
        <f t="shared" si="43"/>
        <v>#N/A</v>
      </c>
      <c r="I958" s="26">
        <f t="shared" si="44"/>
        <v>0</v>
      </c>
    </row>
    <row r="959" spans="5:9" x14ac:dyDescent="0.25">
      <c r="E959" s="38" t="e">
        <f>VLOOKUP($A959,Coverage!$A$8:$D$5006,4,FALSE)</f>
        <v>#N/A</v>
      </c>
      <c r="F959" s="38" t="e">
        <f>VLOOKUP($A959,Coverage!$A$8:$F$5006,6,FALSE)</f>
        <v>#N/A</v>
      </c>
      <c r="G959" s="38" t="e">
        <f t="shared" si="42"/>
        <v>#N/A</v>
      </c>
      <c r="H959" s="38" t="e">
        <f t="shared" si="43"/>
        <v>#N/A</v>
      </c>
      <c r="I959" s="26">
        <f t="shared" si="44"/>
        <v>0</v>
      </c>
    </row>
    <row r="960" spans="5:9" x14ac:dyDescent="0.25">
      <c r="E960" s="38" t="e">
        <f>VLOOKUP($A960,Coverage!$A$8:$D$5006,4,FALSE)</f>
        <v>#N/A</v>
      </c>
      <c r="F960" s="38" t="e">
        <f>VLOOKUP($A960,Coverage!$A$8:$F$5006,6,FALSE)</f>
        <v>#N/A</v>
      </c>
      <c r="G960" s="38" t="e">
        <f t="shared" si="42"/>
        <v>#N/A</v>
      </c>
      <c r="H960" s="38" t="e">
        <f t="shared" si="43"/>
        <v>#N/A</v>
      </c>
      <c r="I960" s="26">
        <f t="shared" si="44"/>
        <v>0</v>
      </c>
    </row>
    <row r="961" spans="5:9" x14ac:dyDescent="0.25">
      <c r="E961" s="38" t="e">
        <f>VLOOKUP($A961,Coverage!$A$8:$D$5006,4,FALSE)</f>
        <v>#N/A</v>
      </c>
      <c r="F961" s="38" t="e">
        <f>VLOOKUP($A961,Coverage!$A$8:$F$5006,6,FALSE)</f>
        <v>#N/A</v>
      </c>
      <c r="G961" s="38" t="e">
        <f t="shared" si="42"/>
        <v>#N/A</v>
      </c>
      <c r="H961" s="38" t="e">
        <f t="shared" si="43"/>
        <v>#N/A</v>
      </c>
      <c r="I961" s="26">
        <f t="shared" si="44"/>
        <v>0</v>
      </c>
    </row>
    <row r="962" spans="5:9" x14ac:dyDescent="0.25">
      <c r="E962" s="38" t="e">
        <f>VLOOKUP($A962,Coverage!$A$8:$D$5006,4,FALSE)</f>
        <v>#N/A</v>
      </c>
      <c r="F962" s="38" t="e">
        <f>VLOOKUP($A962,Coverage!$A$8:$F$5006,6,FALSE)</f>
        <v>#N/A</v>
      </c>
      <c r="G962" s="38" t="e">
        <f t="shared" si="42"/>
        <v>#N/A</v>
      </c>
      <c r="H962" s="38" t="e">
        <f t="shared" si="43"/>
        <v>#N/A</v>
      </c>
      <c r="I962" s="26">
        <f t="shared" si="44"/>
        <v>0</v>
      </c>
    </row>
    <row r="963" spans="5:9" x14ac:dyDescent="0.25">
      <c r="E963" s="38" t="e">
        <f>VLOOKUP($A963,Coverage!$A$8:$D$5006,4,FALSE)</f>
        <v>#N/A</v>
      </c>
      <c r="F963" s="38" t="e">
        <f>VLOOKUP($A963,Coverage!$A$8:$F$5006,6,FALSE)</f>
        <v>#N/A</v>
      </c>
      <c r="G963" s="38" t="e">
        <f t="shared" si="42"/>
        <v>#N/A</v>
      </c>
      <c r="H963" s="38" t="e">
        <f t="shared" si="43"/>
        <v>#N/A</v>
      </c>
      <c r="I963" s="26">
        <f t="shared" si="44"/>
        <v>0</v>
      </c>
    </row>
    <row r="964" spans="5:9" x14ac:dyDescent="0.25">
      <c r="E964" s="38" t="e">
        <f>VLOOKUP($A964,Coverage!$A$8:$D$5006,4,FALSE)</f>
        <v>#N/A</v>
      </c>
      <c r="F964" s="38" t="e">
        <f>VLOOKUP($A964,Coverage!$A$8:$F$5006,6,FALSE)</f>
        <v>#N/A</v>
      </c>
      <c r="G964" s="38" t="e">
        <f t="shared" si="42"/>
        <v>#N/A</v>
      </c>
      <c r="H964" s="38" t="e">
        <f t="shared" si="43"/>
        <v>#N/A</v>
      </c>
      <c r="I964" s="26">
        <f t="shared" si="44"/>
        <v>0</v>
      </c>
    </row>
    <row r="965" spans="5:9" x14ac:dyDescent="0.25">
      <c r="E965" s="38" t="e">
        <f>VLOOKUP($A965,Coverage!$A$8:$D$5006,4,FALSE)</f>
        <v>#N/A</v>
      </c>
      <c r="F965" s="38" t="e">
        <f>VLOOKUP($A965,Coverage!$A$8:$F$5006,6,FALSE)</f>
        <v>#N/A</v>
      </c>
      <c r="G965" s="38" t="e">
        <f t="shared" si="42"/>
        <v>#N/A</v>
      </c>
      <c r="H965" s="38" t="e">
        <f t="shared" si="43"/>
        <v>#N/A</v>
      </c>
      <c r="I965" s="26">
        <f t="shared" si="44"/>
        <v>0</v>
      </c>
    </row>
    <row r="966" spans="5:9" x14ac:dyDescent="0.25">
      <c r="E966" s="38" t="e">
        <f>VLOOKUP($A966,Coverage!$A$8:$D$5006,4,FALSE)</f>
        <v>#N/A</v>
      </c>
      <c r="F966" s="38" t="e">
        <f>VLOOKUP($A966,Coverage!$A$8:$F$5006,6,FALSE)</f>
        <v>#N/A</v>
      </c>
      <c r="G966" s="38" t="e">
        <f t="shared" si="42"/>
        <v>#N/A</v>
      </c>
      <c r="H966" s="38" t="e">
        <f t="shared" si="43"/>
        <v>#N/A</v>
      </c>
      <c r="I966" s="26">
        <f t="shared" si="44"/>
        <v>0</v>
      </c>
    </row>
    <row r="967" spans="5:9" x14ac:dyDescent="0.25">
      <c r="E967" s="38" t="e">
        <f>VLOOKUP($A967,Coverage!$A$8:$D$5006,4,FALSE)</f>
        <v>#N/A</v>
      </c>
      <c r="F967" s="38" t="e">
        <f>VLOOKUP($A967,Coverage!$A$8:$F$5006,6,FALSE)</f>
        <v>#N/A</v>
      </c>
      <c r="G967" s="38" t="e">
        <f t="shared" si="42"/>
        <v>#N/A</v>
      </c>
      <c r="H967" s="38" t="e">
        <f t="shared" si="43"/>
        <v>#N/A</v>
      </c>
      <c r="I967" s="26">
        <f t="shared" si="44"/>
        <v>0</v>
      </c>
    </row>
    <row r="968" spans="5:9" x14ac:dyDescent="0.25">
      <c r="E968" s="38" t="e">
        <f>VLOOKUP($A968,Coverage!$A$8:$D$5006,4,FALSE)</f>
        <v>#N/A</v>
      </c>
      <c r="F968" s="38" t="e">
        <f>VLOOKUP($A968,Coverage!$A$8:$F$5006,6,FALSE)</f>
        <v>#N/A</v>
      </c>
      <c r="G968" s="38" t="e">
        <f t="shared" ref="G968:G1031" si="45">IF(OR(E968=999.9,E968=0),999.9,IF(B968&lt;0,0,D968/(F968/E968)))</f>
        <v>#N/A</v>
      </c>
      <c r="H968" s="38" t="e">
        <f t="shared" ref="H968:H1031" si="46">IF(A968&lt;&gt;A967,G968,H967+G968)</f>
        <v>#N/A</v>
      </c>
      <c r="I968" s="26">
        <f t="shared" ref="I968:I1031" si="47">IF(ISERROR(H968),0,IF(H968&gt;B968,1,0))</f>
        <v>0</v>
      </c>
    </row>
    <row r="969" spans="5:9" x14ac:dyDescent="0.25">
      <c r="E969" s="38" t="e">
        <f>VLOOKUP($A969,Coverage!$A$8:$D$5006,4,FALSE)</f>
        <v>#N/A</v>
      </c>
      <c r="F969" s="38" t="e">
        <f>VLOOKUP($A969,Coverage!$A$8:$F$5006,6,FALSE)</f>
        <v>#N/A</v>
      </c>
      <c r="G969" s="38" t="e">
        <f t="shared" si="45"/>
        <v>#N/A</v>
      </c>
      <c r="H969" s="38" t="e">
        <f t="shared" si="46"/>
        <v>#N/A</v>
      </c>
      <c r="I969" s="26">
        <f t="shared" si="47"/>
        <v>0</v>
      </c>
    </row>
    <row r="970" spans="5:9" x14ac:dyDescent="0.25">
      <c r="E970" s="38" t="e">
        <f>VLOOKUP($A970,Coverage!$A$8:$D$5006,4,FALSE)</f>
        <v>#N/A</v>
      </c>
      <c r="F970" s="38" t="e">
        <f>VLOOKUP($A970,Coverage!$A$8:$F$5006,6,FALSE)</f>
        <v>#N/A</v>
      </c>
      <c r="G970" s="38" t="e">
        <f t="shared" si="45"/>
        <v>#N/A</v>
      </c>
      <c r="H970" s="38" t="e">
        <f t="shared" si="46"/>
        <v>#N/A</v>
      </c>
      <c r="I970" s="26">
        <f t="shared" si="47"/>
        <v>0</v>
      </c>
    </row>
    <row r="971" spans="5:9" x14ac:dyDescent="0.25">
      <c r="E971" s="38" t="e">
        <f>VLOOKUP($A971,Coverage!$A$8:$D$5006,4,FALSE)</f>
        <v>#N/A</v>
      </c>
      <c r="F971" s="38" t="e">
        <f>VLOOKUP($A971,Coverage!$A$8:$F$5006,6,FALSE)</f>
        <v>#N/A</v>
      </c>
      <c r="G971" s="38" t="e">
        <f t="shared" si="45"/>
        <v>#N/A</v>
      </c>
      <c r="H971" s="38" t="e">
        <f t="shared" si="46"/>
        <v>#N/A</v>
      </c>
      <c r="I971" s="26">
        <f t="shared" si="47"/>
        <v>0</v>
      </c>
    </row>
    <row r="972" spans="5:9" x14ac:dyDescent="0.25">
      <c r="E972" s="38" t="e">
        <f>VLOOKUP($A972,Coverage!$A$8:$D$5006,4,FALSE)</f>
        <v>#N/A</v>
      </c>
      <c r="F972" s="38" t="e">
        <f>VLOOKUP($A972,Coverage!$A$8:$F$5006,6,FALSE)</f>
        <v>#N/A</v>
      </c>
      <c r="G972" s="38" t="e">
        <f t="shared" si="45"/>
        <v>#N/A</v>
      </c>
      <c r="H972" s="38" t="e">
        <f t="shared" si="46"/>
        <v>#N/A</v>
      </c>
      <c r="I972" s="26">
        <f t="shared" si="47"/>
        <v>0</v>
      </c>
    </row>
    <row r="973" spans="5:9" x14ac:dyDescent="0.25">
      <c r="E973" s="38" t="e">
        <f>VLOOKUP($A973,Coverage!$A$8:$D$5006,4,FALSE)</f>
        <v>#N/A</v>
      </c>
      <c r="F973" s="38" t="e">
        <f>VLOOKUP($A973,Coverage!$A$8:$F$5006,6,FALSE)</f>
        <v>#N/A</v>
      </c>
      <c r="G973" s="38" t="e">
        <f t="shared" si="45"/>
        <v>#N/A</v>
      </c>
      <c r="H973" s="38" t="e">
        <f t="shared" si="46"/>
        <v>#N/A</v>
      </c>
      <c r="I973" s="26">
        <f t="shared" si="47"/>
        <v>0</v>
      </c>
    </row>
    <row r="974" spans="5:9" x14ac:dyDescent="0.25">
      <c r="E974" s="38" t="e">
        <f>VLOOKUP($A974,Coverage!$A$8:$D$5006,4,FALSE)</f>
        <v>#N/A</v>
      </c>
      <c r="F974" s="38" t="e">
        <f>VLOOKUP($A974,Coverage!$A$8:$F$5006,6,FALSE)</f>
        <v>#N/A</v>
      </c>
      <c r="G974" s="38" t="e">
        <f t="shared" si="45"/>
        <v>#N/A</v>
      </c>
      <c r="H974" s="38" t="e">
        <f t="shared" si="46"/>
        <v>#N/A</v>
      </c>
      <c r="I974" s="26">
        <f t="shared" si="47"/>
        <v>0</v>
      </c>
    </row>
    <row r="975" spans="5:9" x14ac:dyDescent="0.25">
      <c r="E975" s="38" t="e">
        <f>VLOOKUP($A975,Coverage!$A$8:$D$5006,4,FALSE)</f>
        <v>#N/A</v>
      </c>
      <c r="F975" s="38" t="e">
        <f>VLOOKUP($A975,Coverage!$A$8:$F$5006,6,FALSE)</f>
        <v>#N/A</v>
      </c>
      <c r="G975" s="38" t="e">
        <f t="shared" si="45"/>
        <v>#N/A</v>
      </c>
      <c r="H975" s="38" t="e">
        <f t="shared" si="46"/>
        <v>#N/A</v>
      </c>
      <c r="I975" s="26">
        <f t="shared" si="47"/>
        <v>0</v>
      </c>
    </row>
    <row r="976" spans="5:9" x14ac:dyDescent="0.25">
      <c r="E976" s="38" t="e">
        <f>VLOOKUP($A976,Coverage!$A$8:$D$5006,4,FALSE)</f>
        <v>#N/A</v>
      </c>
      <c r="F976" s="38" t="e">
        <f>VLOOKUP($A976,Coverage!$A$8:$F$5006,6,FALSE)</f>
        <v>#N/A</v>
      </c>
      <c r="G976" s="38" t="e">
        <f t="shared" si="45"/>
        <v>#N/A</v>
      </c>
      <c r="H976" s="38" t="e">
        <f t="shared" si="46"/>
        <v>#N/A</v>
      </c>
      <c r="I976" s="26">
        <f t="shared" si="47"/>
        <v>0</v>
      </c>
    </row>
    <row r="977" spans="5:9" x14ac:dyDescent="0.25">
      <c r="E977" s="38" t="e">
        <f>VLOOKUP($A977,Coverage!$A$8:$D$5006,4,FALSE)</f>
        <v>#N/A</v>
      </c>
      <c r="F977" s="38" t="e">
        <f>VLOOKUP($A977,Coverage!$A$8:$F$5006,6,FALSE)</f>
        <v>#N/A</v>
      </c>
      <c r="G977" s="38" t="e">
        <f t="shared" si="45"/>
        <v>#N/A</v>
      </c>
      <c r="H977" s="38" t="e">
        <f t="shared" si="46"/>
        <v>#N/A</v>
      </c>
      <c r="I977" s="26">
        <f t="shared" si="47"/>
        <v>0</v>
      </c>
    </row>
    <row r="978" spans="5:9" x14ac:dyDescent="0.25">
      <c r="E978" s="38" t="e">
        <f>VLOOKUP($A978,Coverage!$A$8:$D$5006,4,FALSE)</f>
        <v>#N/A</v>
      </c>
      <c r="F978" s="38" t="e">
        <f>VLOOKUP($A978,Coverage!$A$8:$F$5006,6,FALSE)</f>
        <v>#N/A</v>
      </c>
      <c r="G978" s="38" t="e">
        <f t="shared" si="45"/>
        <v>#N/A</v>
      </c>
      <c r="H978" s="38" t="e">
        <f t="shared" si="46"/>
        <v>#N/A</v>
      </c>
      <c r="I978" s="26">
        <f t="shared" si="47"/>
        <v>0</v>
      </c>
    </row>
    <row r="979" spans="5:9" x14ac:dyDescent="0.25">
      <c r="E979" s="38" t="e">
        <f>VLOOKUP($A979,Coverage!$A$8:$D$5006,4,FALSE)</f>
        <v>#N/A</v>
      </c>
      <c r="F979" s="38" t="e">
        <f>VLOOKUP($A979,Coverage!$A$8:$F$5006,6,FALSE)</f>
        <v>#N/A</v>
      </c>
      <c r="G979" s="38" t="e">
        <f t="shared" si="45"/>
        <v>#N/A</v>
      </c>
      <c r="H979" s="38" t="e">
        <f t="shared" si="46"/>
        <v>#N/A</v>
      </c>
      <c r="I979" s="26">
        <f t="shared" si="47"/>
        <v>0</v>
      </c>
    </row>
    <row r="980" spans="5:9" x14ac:dyDescent="0.25">
      <c r="E980" s="38" t="e">
        <f>VLOOKUP($A980,Coverage!$A$8:$D$5006,4,FALSE)</f>
        <v>#N/A</v>
      </c>
      <c r="F980" s="38" t="e">
        <f>VLOOKUP($A980,Coverage!$A$8:$F$5006,6,FALSE)</f>
        <v>#N/A</v>
      </c>
      <c r="G980" s="38" t="e">
        <f t="shared" si="45"/>
        <v>#N/A</v>
      </c>
      <c r="H980" s="38" t="e">
        <f t="shared" si="46"/>
        <v>#N/A</v>
      </c>
      <c r="I980" s="26">
        <f t="shared" si="47"/>
        <v>0</v>
      </c>
    </row>
    <row r="981" spans="5:9" x14ac:dyDescent="0.25">
      <c r="E981" s="38" t="e">
        <f>VLOOKUP($A981,Coverage!$A$8:$D$5006,4,FALSE)</f>
        <v>#N/A</v>
      </c>
      <c r="F981" s="38" t="e">
        <f>VLOOKUP($A981,Coverage!$A$8:$F$5006,6,FALSE)</f>
        <v>#N/A</v>
      </c>
      <c r="G981" s="38" t="e">
        <f t="shared" si="45"/>
        <v>#N/A</v>
      </c>
      <c r="H981" s="38" t="e">
        <f t="shared" si="46"/>
        <v>#N/A</v>
      </c>
      <c r="I981" s="26">
        <f t="shared" si="47"/>
        <v>0</v>
      </c>
    </row>
    <row r="982" spans="5:9" x14ac:dyDescent="0.25">
      <c r="E982" s="38" t="e">
        <f>VLOOKUP($A982,Coverage!$A$8:$D$5006,4,FALSE)</f>
        <v>#N/A</v>
      </c>
      <c r="F982" s="38" t="e">
        <f>VLOOKUP($A982,Coverage!$A$8:$F$5006,6,FALSE)</f>
        <v>#N/A</v>
      </c>
      <c r="G982" s="38" t="e">
        <f t="shared" si="45"/>
        <v>#N/A</v>
      </c>
      <c r="H982" s="38" t="e">
        <f t="shared" si="46"/>
        <v>#N/A</v>
      </c>
      <c r="I982" s="26">
        <f t="shared" si="47"/>
        <v>0</v>
      </c>
    </row>
    <row r="983" spans="5:9" x14ac:dyDescent="0.25">
      <c r="E983" s="38" t="e">
        <f>VLOOKUP($A983,Coverage!$A$8:$D$5006,4,FALSE)</f>
        <v>#N/A</v>
      </c>
      <c r="F983" s="38" t="e">
        <f>VLOOKUP($A983,Coverage!$A$8:$F$5006,6,FALSE)</f>
        <v>#N/A</v>
      </c>
      <c r="G983" s="38" t="e">
        <f t="shared" si="45"/>
        <v>#N/A</v>
      </c>
      <c r="H983" s="38" t="e">
        <f t="shared" si="46"/>
        <v>#N/A</v>
      </c>
      <c r="I983" s="26">
        <f t="shared" si="47"/>
        <v>0</v>
      </c>
    </row>
    <row r="984" spans="5:9" x14ac:dyDescent="0.25">
      <c r="E984" s="38" t="e">
        <f>VLOOKUP($A984,Coverage!$A$8:$D$5006,4,FALSE)</f>
        <v>#N/A</v>
      </c>
      <c r="F984" s="38" t="e">
        <f>VLOOKUP($A984,Coverage!$A$8:$F$5006,6,FALSE)</f>
        <v>#N/A</v>
      </c>
      <c r="G984" s="38" t="e">
        <f t="shared" si="45"/>
        <v>#N/A</v>
      </c>
      <c r="H984" s="38" t="e">
        <f t="shared" si="46"/>
        <v>#N/A</v>
      </c>
      <c r="I984" s="26">
        <f t="shared" si="47"/>
        <v>0</v>
      </c>
    </row>
    <row r="985" spans="5:9" x14ac:dyDescent="0.25">
      <c r="E985" s="38" t="e">
        <f>VLOOKUP($A985,Coverage!$A$8:$D$5006,4,FALSE)</f>
        <v>#N/A</v>
      </c>
      <c r="F985" s="38" t="e">
        <f>VLOOKUP($A985,Coverage!$A$8:$F$5006,6,FALSE)</f>
        <v>#N/A</v>
      </c>
      <c r="G985" s="38" t="e">
        <f t="shared" si="45"/>
        <v>#N/A</v>
      </c>
      <c r="H985" s="38" t="e">
        <f t="shared" si="46"/>
        <v>#N/A</v>
      </c>
      <c r="I985" s="26">
        <f t="shared" si="47"/>
        <v>0</v>
      </c>
    </row>
    <row r="986" spans="5:9" x14ac:dyDescent="0.25">
      <c r="E986" s="38" t="e">
        <f>VLOOKUP($A986,Coverage!$A$8:$D$5006,4,FALSE)</f>
        <v>#N/A</v>
      </c>
      <c r="F986" s="38" t="e">
        <f>VLOOKUP($A986,Coverage!$A$8:$F$5006,6,FALSE)</f>
        <v>#N/A</v>
      </c>
      <c r="G986" s="38" t="e">
        <f t="shared" si="45"/>
        <v>#N/A</v>
      </c>
      <c r="H986" s="38" t="e">
        <f t="shared" si="46"/>
        <v>#N/A</v>
      </c>
      <c r="I986" s="26">
        <f t="shared" si="47"/>
        <v>0</v>
      </c>
    </row>
    <row r="987" spans="5:9" x14ac:dyDescent="0.25">
      <c r="E987" s="38" t="e">
        <f>VLOOKUP($A987,Coverage!$A$8:$D$5006,4,FALSE)</f>
        <v>#N/A</v>
      </c>
      <c r="F987" s="38" t="e">
        <f>VLOOKUP($A987,Coverage!$A$8:$F$5006,6,FALSE)</f>
        <v>#N/A</v>
      </c>
      <c r="G987" s="38" t="e">
        <f t="shared" si="45"/>
        <v>#N/A</v>
      </c>
      <c r="H987" s="38" t="e">
        <f t="shared" si="46"/>
        <v>#N/A</v>
      </c>
      <c r="I987" s="26">
        <f t="shared" si="47"/>
        <v>0</v>
      </c>
    </row>
    <row r="988" spans="5:9" x14ac:dyDescent="0.25">
      <c r="E988" s="38" t="e">
        <f>VLOOKUP($A988,Coverage!$A$8:$D$5006,4,FALSE)</f>
        <v>#N/A</v>
      </c>
      <c r="F988" s="38" t="e">
        <f>VLOOKUP($A988,Coverage!$A$8:$F$5006,6,FALSE)</f>
        <v>#N/A</v>
      </c>
      <c r="G988" s="38" t="e">
        <f t="shared" si="45"/>
        <v>#N/A</v>
      </c>
      <c r="H988" s="38" t="e">
        <f t="shared" si="46"/>
        <v>#N/A</v>
      </c>
      <c r="I988" s="26">
        <f t="shared" si="47"/>
        <v>0</v>
      </c>
    </row>
    <row r="989" spans="5:9" x14ac:dyDescent="0.25">
      <c r="E989" s="38" t="e">
        <f>VLOOKUP($A989,Coverage!$A$8:$D$5006,4,FALSE)</f>
        <v>#N/A</v>
      </c>
      <c r="F989" s="38" t="e">
        <f>VLOOKUP($A989,Coverage!$A$8:$F$5006,6,FALSE)</f>
        <v>#N/A</v>
      </c>
      <c r="G989" s="38" t="e">
        <f t="shared" si="45"/>
        <v>#N/A</v>
      </c>
      <c r="H989" s="38" t="e">
        <f t="shared" si="46"/>
        <v>#N/A</v>
      </c>
      <c r="I989" s="26">
        <f t="shared" si="47"/>
        <v>0</v>
      </c>
    </row>
    <row r="990" spans="5:9" x14ac:dyDescent="0.25">
      <c r="E990" s="38" t="e">
        <f>VLOOKUP($A990,Coverage!$A$8:$D$5006,4,FALSE)</f>
        <v>#N/A</v>
      </c>
      <c r="F990" s="38" t="e">
        <f>VLOOKUP($A990,Coverage!$A$8:$F$5006,6,FALSE)</f>
        <v>#N/A</v>
      </c>
      <c r="G990" s="38" t="e">
        <f t="shared" si="45"/>
        <v>#N/A</v>
      </c>
      <c r="H990" s="38" t="e">
        <f t="shared" si="46"/>
        <v>#N/A</v>
      </c>
      <c r="I990" s="26">
        <f t="shared" si="47"/>
        <v>0</v>
      </c>
    </row>
    <row r="991" spans="5:9" x14ac:dyDescent="0.25">
      <c r="E991" s="38" t="e">
        <f>VLOOKUP($A991,Coverage!$A$8:$D$5006,4,FALSE)</f>
        <v>#N/A</v>
      </c>
      <c r="F991" s="38" t="e">
        <f>VLOOKUP($A991,Coverage!$A$8:$F$5006,6,FALSE)</f>
        <v>#N/A</v>
      </c>
      <c r="G991" s="38" t="e">
        <f t="shared" si="45"/>
        <v>#N/A</v>
      </c>
      <c r="H991" s="38" t="e">
        <f t="shared" si="46"/>
        <v>#N/A</v>
      </c>
      <c r="I991" s="26">
        <f t="shared" si="47"/>
        <v>0</v>
      </c>
    </row>
    <row r="992" spans="5:9" x14ac:dyDescent="0.25">
      <c r="E992" s="38" t="e">
        <f>VLOOKUP($A992,Coverage!$A$8:$D$5006,4,FALSE)</f>
        <v>#N/A</v>
      </c>
      <c r="F992" s="38" t="e">
        <f>VLOOKUP($A992,Coverage!$A$8:$F$5006,6,FALSE)</f>
        <v>#N/A</v>
      </c>
      <c r="G992" s="38" t="e">
        <f t="shared" si="45"/>
        <v>#N/A</v>
      </c>
      <c r="H992" s="38" t="e">
        <f t="shared" si="46"/>
        <v>#N/A</v>
      </c>
      <c r="I992" s="26">
        <f t="shared" si="47"/>
        <v>0</v>
      </c>
    </row>
    <row r="993" spans="5:9" x14ac:dyDescent="0.25">
      <c r="E993" s="38" t="e">
        <f>VLOOKUP($A993,Coverage!$A$8:$D$5006,4,FALSE)</f>
        <v>#N/A</v>
      </c>
      <c r="F993" s="38" t="e">
        <f>VLOOKUP($A993,Coverage!$A$8:$F$5006,6,FALSE)</f>
        <v>#N/A</v>
      </c>
      <c r="G993" s="38" t="e">
        <f t="shared" si="45"/>
        <v>#N/A</v>
      </c>
      <c r="H993" s="38" t="e">
        <f t="shared" si="46"/>
        <v>#N/A</v>
      </c>
      <c r="I993" s="26">
        <f t="shared" si="47"/>
        <v>0</v>
      </c>
    </row>
    <row r="994" spans="5:9" x14ac:dyDescent="0.25">
      <c r="E994" s="38" t="e">
        <f>VLOOKUP($A994,Coverage!$A$8:$D$5006,4,FALSE)</f>
        <v>#N/A</v>
      </c>
      <c r="F994" s="38" t="e">
        <f>VLOOKUP($A994,Coverage!$A$8:$F$5006,6,FALSE)</f>
        <v>#N/A</v>
      </c>
      <c r="G994" s="38" t="e">
        <f t="shared" si="45"/>
        <v>#N/A</v>
      </c>
      <c r="H994" s="38" t="e">
        <f t="shared" si="46"/>
        <v>#N/A</v>
      </c>
      <c r="I994" s="26">
        <f t="shared" si="47"/>
        <v>0</v>
      </c>
    </row>
    <row r="995" spans="5:9" x14ac:dyDescent="0.25">
      <c r="E995" s="38" t="e">
        <f>VLOOKUP($A995,Coverage!$A$8:$D$5006,4,FALSE)</f>
        <v>#N/A</v>
      </c>
      <c r="F995" s="38" t="e">
        <f>VLOOKUP($A995,Coverage!$A$8:$F$5006,6,FALSE)</f>
        <v>#N/A</v>
      </c>
      <c r="G995" s="38" t="e">
        <f t="shared" si="45"/>
        <v>#N/A</v>
      </c>
      <c r="H995" s="38" t="e">
        <f t="shared" si="46"/>
        <v>#N/A</v>
      </c>
      <c r="I995" s="26">
        <f t="shared" si="47"/>
        <v>0</v>
      </c>
    </row>
    <row r="996" spans="5:9" x14ac:dyDescent="0.25">
      <c r="E996" s="38" t="e">
        <f>VLOOKUP($A996,Coverage!$A$8:$D$5006,4,FALSE)</f>
        <v>#N/A</v>
      </c>
      <c r="F996" s="38" t="e">
        <f>VLOOKUP($A996,Coverage!$A$8:$F$5006,6,FALSE)</f>
        <v>#N/A</v>
      </c>
      <c r="G996" s="38" t="e">
        <f t="shared" si="45"/>
        <v>#N/A</v>
      </c>
      <c r="H996" s="38" t="e">
        <f t="shared" si="46"/>
        <v>#N/A</v>
      </c>
      <c r="I996" s="26">
        <f t="shared" si="47"/>
        <v>0</v>
      </c>
    </row>
    <row r="997" spans="5:9" x14ac:dyDescent="0.25">
      <c r="E997" s="38" t="e">
        <f>VLOOKUP($A997,Coverage!$A$8:$D$5006,4,FALSE)</f>
        <v>#N/A</v>
      </c>
      <c r="F997" s="38" t="e">
        <f>VLOOKUP($A997,Coverage!$A$8:$F$5006,6,FALSE)</f>
        <v>#N/A</v>
      </c>
      <c r="G997" s="38" t="e">
        <f t="shared" si="45"/>
        <v>#N/A</v>
      </c>
      <c r="H997" s="38" t="e">
        <f t="shared" si="46"/>
        <v>#N/A</v>
      </c>
      <c r="I997" s="26">
        <f t="shared" si="47"/>
        <v>0</v>
      </c>
    </row>
    <row r="998" spans="5:9" x14ac:dyDescent="0.25">
      <c r="E998" s="38" t="e">
        <f>VLOOKUP($A998,Coverage!$A$8:$D$5006,4,FALSE)</f>
        <v>#N/A</v>
      </c>
      <c r="F998" s="38" t="e">
        <f>VLOOKUP($A998,Coverage!$A$8:$F$5006,6,FALSE)</f>
        <v>#N/A</v>
      </c>
      <c r="G998" s="38" t="e">
        <f t="shared" si="45"/>
        <v>#N/A</v>
      </c>
      <c r="H998" s="38" t="e">
        <f t="shared" si="46"/>
        <v>#N/A</v>
      </c>
      <c r="I998" s="26">
        <f t="shared" si="47"/>
        <v>0</v>
      </c>
    </row>
    <row r="999" spans="5:9" x14ac:dyDescent="0.25">
      <c r="E999" s="38" t="e">
        <f>VLOOKUP($A999,Coverage!$A$8:$D$5006,4,FALSE)</f>
        <v>#N/A</v>
      </c>
      <c r="F999" s="38" t="e">
        <f>VLOOKUP($A999,Coverage!$A$8:$F$5006,6,FALSE)</f>
        <v>#N/A</v>
      </c>
      <c r="G999" s="38" t="e">
        <f t="shared" si="45"/>
        <v>#N/A</v>
      </c>
      <c r="H999" s="38" t="e">
        <f t="shared" si="46"/>
        <v>#N/A</v>
      </c>
      <c r="I999" s="26">
        <f t="shared" si="47"/>
        <v>0</v>
      </c>
    </row>
    <row r="1000" spans="5:9" x14ac:dyDescent="0.25">
      <c r="E1000" s="38" t="e">
        <f>VLOOKUP($A1000,Coverage!$A$8:$D$5006,4,FALSE)</f>
        <v>#N/A</v>
      </c>
      <c r="F1000" s="38" t="e">
        <f>VLOOKUP($A1000,Coverage!$A$8:$F$5006,6,FALSE)</f>
        <v>#N/A</v>
      </c>
      <c r="G1000" s="38" t="e">
        <f t="shared" si="45"/>
        <v>#N/A</v>
      </c>
      <c r="H1000" s="38" t="e">
        <f t="shared" si="46"/>
        <v>#N/A</v>
      </c>
      <c r="I1000" s="26">
        <f t="shared" si="47"/>
        <v>0</v>
      </c>
    </row>
    <row r="1001" spans="5:9" x14ac:dyDescent="0.25">
      <c r="E1001" s="38" t="e">
        <f>VLOOKUP($A1001,Coverage!$A$8:$D$5006,4,FALSE)</f>
        <v>#N/A</v>
      </c>
      <c r="F1001" s="38" t="e">
        <f>VLOOKUP($A1001,Coverage!$A$8:$F$5006,6,FALSE)</f>
        <v>#N/A</v>
      </c>
      <c r="G1001" s="38" t="e">
        <f t="shared" si="45"/>
        <v>#N/A</v>
      </c>
      <c r="H1001" s="38" t="e">
        <f t="shared" si="46"/>
        <v>#N/A</v>
      </c>
      <c r="I1001" s="26">
        <f t="shared" si="47"/>
        <v>0</v>
      </c>
    </row>
    <row r="1002" spans="5:9" x14ac:dyDescent="0.25">
      <c r="E1002" s="38" t="e">
        <f>VLOOKUP($A1002,Coverage!$A$8:$D$5006,4,FALSE)</f>
        <v>#N/A</v>
      </c>
      <c r="F1002" s="38" t="e">
        <f>VLOOKUP($A1002,Coverage!$A$8:$F$5006,6,FALSE)</f>
        <v>#N/A</v>
      </c>
      <c r="G1002" s="38" t="e">
        <f t="shared" si="45"/>
        <v>#N/A</v>
      </c>
      <c r="H1002" s="38" t="e">
        <f t="shared" si="46"/>
        <v>#N/A</v>
      </c>
      <c r="I1002" s="26">
        <f t="shared" si="47"/>
        <v>0</v>
      </c>
    </row>
    <row r="1003" spans="5:9" x14ac:dyDescent="0.25">
      <c r="E1003" s="38" t="e">
        <f>VLOOKUP($A1003,Coverage!$A$8:$D$5006,4,FALSE)</f>
        <v>#N/A</v>
      </c>
      <c r="F1003" s="38" t="e">
        <f>VLOOKUP($A1003,Coverage!$A$8:$F$5006,6,FALSE)</f>
        <v>#N/A</v>
      </c>
      <c r="G1003" s="38" t="e">
        <f t="shared" si="45"/>
        <v>#N/A</v>
      </c>
      <c r="H1003" s="38" t="e">
        <f t="shared" si="46"/>
        <v>#N/A</v>
      </c>
      <c r="I1003" s="26">
        <f t="shared" si="47"/>
        <v>0</v>
      </c>
    </row>
    <row r="1004" spans="5:9" x14ac:dyDescent="0.25">
      <c r="E1004" s="38" t="e">
        <f>VLOOKUP($A1004,Coverage!$A$8:$D$5006,4,FALSE)</f>
        <v>#N/A</v>
      </c>
      <c r="F1004" s="38" t="e">
        <f>VLOOKUP($A1004,Coverage!$A$8:$F$5006,6,FALSE)</f>
        <v>#N/A</v>
      </c>
      <c r="G1004" s="38" t="e">
        <f t="shared" si="45"/>
        <v>#N/A</v>
      </c>
      <c r="H1004" s="38" t="e">
        <f t="shared" si="46"/>
        <v>#N/A</v>
      </c>
      <c r="I1004" s="26">
        <f t="shared" si="47"/>
        <v>0</v>
      </c>
    </row>
    <row r="1005" spans="5:9" x14ac:dyDescent="0.25">
      <c r="E1005" s="38" t="e">
        <f>VLOOKUP($A1005,Coverage!$A$8:$D$5006,4,FALSE)</f>
        <v>#N/A</v>
      </c>
      <c r="F1005" s="38" t="e">
        <f>VLOOKUP($A1005,Coverage!$A$8:$F$5006,6,FALSE)</f>
        <v>#N/A</v>
      </c>
      <c r="G1005" s="38" t="e">
        <f t="shared" si="45"/>
        <v>#N/A</v>
      </c>
      <c r="H1005" s="38" t="e">
        <f t="shared" si="46"/>
        <v>#N/A</v>
      </c>
      <c r="I1005" s="26">
        <f t="shared" si="47"/>
        <v>0</v>
      </c>
    </row>
    <row r="1006" spans="5:9" x14ac:dyDescent="0.25">
      <c r="E1006" s="38" t="e">
        <f>VLOOKUP($A1006,Coverage!$A$8:$D$5006,4,FALSE)</f>
        <v>#N/A</v>
      </c>
      <c r="F1006" s="38" t="e">
        <f>VLOOKUP($A1006,Coverage!$A$8:$F$5006,6,FALSE)</f>
        <v>#N/A</v>
      </c>
      <c r="G1006" s="38" t="e">
        <f t="shared" si="45"/>
        <v>#N/A</v>
      </c>
      <c r="H1006" s="38" t="e">
        <f t="shared" si="46"/>
        <v>#N/A</v>
      </c>
      <c r="I1006" s="26">
        <f t="shared" si="47"/>
        <v>0</v>
      </c>
    </row>
    <row r="1007" spans="5:9" x14ac:dyDescent="0.25">
      <c r="E1007" s="38" t="e">
        <f>VLOOKUP($A1007,Coverage!$A$8:$D$5006,4,FALSE)</f>
        <v>#N/A</v>
      </c>
      <c r="F1007" s="38" t="e">
        <f>VLOOKUP($A1007,Coverage!$A$8:$F$5006,6,FALSE)</f>
        <v>#N/A</v>
      </c>
      <c r="G1007" s="38" t="e">
        <f t="shared" si="45"/>
        <v>#N/A</v>
      </c>
      <c r="H1007" s="38" t="e">
        <f t="shared" si="46"/>
        <v>#N/A</v>
      </c>
      <c r="I1007" s="26">
        <f t="shared" si="47"/>
        <v>0</v>
      </c>
    </row>
    <row r="1008" spans="5:9" x14ac:dyDescent="0.25">
      <c r="E1008" s="38" t="e">
        <f>VLOOKUP($A1008,Coverage!$A$8:$D$5006,4,FALSE)</f>
        <v>#N/A</v>
      </c>
      <c r="F1008" s="38" t="e">
        <f>VLOOKUP($A1008,Coverage!$A$8:$F$5006,6,FALSE)</f>
        <v>#N/A</v>
      </c>
      <c r="G1008" s="38" t="e">
        <f t="shared" si="45"/>
        <v>#N/A</v>
      </c>
      <c r="H1008" s="38" t="e">
        <f t="shared" si="46"/>
        <v>#N/A</v>
      </c>
      <c r="I1008" s="26">
        <f t="shared" si="47"/>
        <v>0</v>
      </c>
    </row>
    <row r="1009" spans="5:9" x14ac:dyDescent="0.25">
      <c r="E1009" s="38" t="e">
        <f>VLOOKUP($A1009,Coverage!$A$8:$D$5006,4,FALSE)</f>
        <v>#N/A</v>
      </c>
      <c r="F1009" s="38" t="e">
        <f>VLOOKUP($A1009,Coverage!$A$8:$F$5006,6,FALSE)</f>
        <v>#N/A</v>
      </c>
      <c r="G1009" s="38" t="e">
        <f t="shared" si="45"/>
        <v>#N/A</v>
      </c>
      <c r="H1009" s="38" t="e">
        <f t="shared" si="46"/>
        <v>#N/A</v>
      </c>
      <c r="I1009" s="26">
        <f t="shared" si="47"/>
        <v>0</v>
      </c>
    </row>
    <row r="1010" spans="5:9" x14ac:dyDescent="0.25">
      <c r="E1010" s="38" t="e">
        <f>VLOOKUP($A1010,Coverage!$A$8:$D$5006,4,FALSE)</f>
        <v>#N/A</v>
      </c>
      <c r="F1010" s="38" t="e">
        <f>VLOOKUP($A1010,Coverage!$A$8:$F$5006,6,FALSE)</f>
        <v>#N/A</v>
      </c>
      <c r="G1010" s="38" t="e">
        <f t="shared" si="45"/>
        <v>#N/A</v>
      </c>
      <c r="H1010" s="38" t="e">
        <f t="shared" si="46"/>
        <v>#N/A</v>
      </c>
      <c r="I1010" s="26">
        <f t="shared" si="47"/>
        <v>0</v>
      </c>
    </row>
    <row r="1011" spans="5:9" x14ac:dyDescent="0.25">
      <c r="E1011" s="38" t="e">
        <f>VLOOKUP($A1011,Coverage!$A$8:$D$5006,4,FALSE)</f>
        <v>#N/A</v>
      </c>
      <c r="F1011" s="38" t="e">
        <f>VLOOKUP($A1011,Coverage!$A$8:$F$5006,6,FALSE)</f>
        <v>#N/A</v>
      </c>
      <c r="G1011" s="38" t="e">
        <f t="shared" si="45"/>
        <v>#N/A</v>
      </c>
      <c r="H1011" s="38" t="e">
        <f t="shared" si="46"/>
        <v>#N/A</v>
      </c>
      <c r="I1011" s="26">
        <f t="shared" si="47"/>
        <v>0</v>
      </c>
    </row>
    <row r="1012" spans="5:9" x14ac:dyDescent="0.25">
      <c r="E1012" s="38" t="e">
        <f>VLOOKUP($A1012,Coverage!$A$8:$D$5006,4,FALSE)</f>
        <v>#N/A</v>
      </c>
      <c r="F1012" s="38" t="e">
        <f>VLOOKUP($A1012,Coverage!$A$8:$F$5006,6,FALSE)</f>
        <v>#N/A</v>
      </c>
      <c r="G1012" s="38" t="e">
        <f t="shared" si="45"/>
        <v>#N/A</v>
      </c>
      <c r="H1012" s="38" t="e">
        <f t="shared" si="46"/>
        <v>#N/A</v>
      </c>
      <c r="I1012" s="26">
        <f t="shared" si="47"/>
        <v>0</v>
      </c>
    </row>
    <row r="1013" spans="5:9" x14ac:dyDescent="0.25">
      <c r="E1013" s="38" t="e">
        <f>VLOOKUP($A1013,Coverage!$A$8:$D$5006,4,FALSE)</f>
        <v>#N/A</v>
      </c>
      <c r="F1013" s="38" t="e">
        <f>VLOOKUP($A1013,Coverage!$A$8:$F$5006,6,FALSE)</f>
        <v>#N/A</v>
      </c>
      <c r="G1013" s="38" t="e">
        <f t="shared" si="45"/>
        <v>#N/A</v>
      </c>
      <c r="H1013" s="38" t="e">
        <f t="shared" si="46"/>
        <v>#N/A</v>
      </c>
      <c r="I1013" s="26">
        <f t="shared" si="47"/>
        <v>0</v>
      </c>
    </row>
    <row r="1014" spans="5:9" x14ac:dyDescent="0.25">
      <c r="E1014" s="38" t="e">
        <f>VLOOKUP($A1014,Coverage!$A$8:$D$5006,4,FALSE)</f>
        <v>#N/A</v>
      </c>
      <c r="F1014" s="38" t="e">
        <f>VLOOKUP($A1014,Coverage!$A$8:$F$5006,6,FALSE)</f>
        <v>#N/A</v>
      </c>
      <c r="G1014" s="38" t="e">
        <f t="shared" si="45"/>
        <v>#N/A</v>
      </c>
      <c r="H1014" s="38" t="e">
        <f t="shared" si="46"/>
        <v>#N/A</v>
      </c>
      <c r="I1014" s="26">
        <f t="shared" si="47"/>
        <v>0</v>
      </c>
    </row>
    <row r="1015" spans="5:9" x14ac:dyDescent="0.25">
      <c r="E1015" s="38" t="e">
        <f>VLOOKUP($A1015,Coverage!$A$8:$D$5006,4,FALSE)</f>
        <v>#N/A</v>
      </c>
      <c r="F1015" s="38" t="e">
        <f>VLOOKUP($A1015,Coverage!$A$8:$F$5006,6,FALSE)</f>
        <v>#N/A</v>
      </c>
      <c r="G1015" s="38" t="e">
        <f t="shared" si="45"/>
        <v>#N/A</v>
      </c>
      <c r="H1015" s="38" t="e">
        <f t="shared" si="46"/>
        <v>#N/A</v>
      </c>
      <c r="I1015" s="26">
        <f t="shared" si="47"/>
        <v>0</v>
      </c>
    </row>
    <row r="1016" spans="5:9" x14ac:dyDescent="0.25">
      <c r="E1016" s="38" t="e">
        <f>VLOOKUP($A1016,Coverage!$A$8:$D$5006,4,FALSE)</f>
        <v>#N/A</v>
      </c>
      <c r="F1016" s="38" t="e">
        <f>VLOOKUP($A1016,Coverage!$A$8:$F$5006,6,FALSE)</f>
        <v>#N/A</v>
      </c>
      <c r="G1016" s="38" t="e">
        <f t="shared" si="45"/>
        <v>#N/A</v>
      </c>
      <c r="H1016" s="38" t="e">
        <f t="shared" si="46"/>
        <v>#N/A</v>
      </c>
      <c r="I1016" s="26">
        <f t="shared" si="47"/>
        <v>0</v>
      </c>
    </row>
    <row r="1017" spans="5:9" x14ac:dyDescent="0.25">
      <c r="E1017" s="38" t="e">
        <f>VLOOKUP($A1017,Coverage!$A$8:$D$5006,4,FALSE)</f>
        <v>#N/A</v>
      </c>
      <c r="F1017" s="38" t="e">
        <f>VLOOKUP($A1017,Coverage!$A$8:$F$5006,6,FALSE)</f>
        <v>#N/A</v>
      </c>
      <c r="G1017" s="38" t="e">
        <f t="shared" si="45"/>
        <v>#N/A</v>
      </c>
      <c r="H1017" s="38" t="e">
        <f t="shared" si="46"/>
        <v>#N/A</v>
      </c>
      <c r="I1017" s="26">
        <f t="shared" si="47"/>
        <v>0</v>
      </c>
    </row>
    <row r="1018" spans="5:9" x14ac:dyDescent="0.25">
      <c r="E1018" s="38" t="e">
        <f>VLOOKUP($A1018,Coverage!$A$8:$D$5006,4,FALSE)</f>
        <v>#N/A</v>
      </c>
      <c r="F1018" s="38" t="e">
        <f>VLOOKUP($A1018,Coverage!$A$8:$F$5006,6,FALSE)</f>
        <v>#N/A</v>
      </c>
      <c r="G1018" s="38" t="e">
        <f t="shared" si="45"/>
        <v>#N/A</v>
      </c>
      <c r="H1018" s="38" t="e">
        <f t="shared" si="46"/>
        <v>#N/A</v>
      </c>
      <c r="I1018" s="26">
        <f t="shared" si="47"/>
        <v>0</v>
      </c>
    </row>
    <row r="1019" spans="5:9" x14ac:dyDescent="0.25">
      <c r="E1019" s="38" t="e">
        <f>VLOOKUP($A1019,Coverage!$A$8:$D$5006,4,FALSE)</f>
        <v>#N/A</v>
      </c>
      <c r="F1019" s="38" t="e">
        <f>VLOOKUP($A1019,Coverage!$A$8:$F$5006,6,FALSE)</f>
        <v>#N/A</v>
      </c>
      <c r="G1019" s="38" t="e">
        <f t="shared" si="45"/>
        <v>#N/A</v>
      </c>
      <c r="H1019" s="38" t="e">
        <f t="shared" si="46"/>
        <v>#N/A</v>
      </c>
      <c r="I1019" s="26">
        <f t="shared" si="47"/>
        <v>0</v>
      </c>
    </row>
    <row r="1020" spans="5:9" x14ac:dyDescent="0.25">
      <c r="E1020" s="38" t="e">
        <f>VLOOKUP($A1020,Coverage!$A$8:$D$5006,4,FALSE)</f>
        <v>#N/A</v>
      </c>
      <c r="F1020" s="38" t="e">
        <f>VLOOKUP($A1020,Coverage!$A$8:$F$5006,6,FALSE)</f>
        <v>#N/A</v>
      </c>
      <c r="G1020" s="38" t="e">
        <f t="shared" si="45"/>
        <v>#N/A</v>
      </c>
      <c r="H1020" s="38" t="e">
        <f t="shared" si="46"/>
        <v>#N/A</v>
      </c>
      <c r="I1020" s="26">
        <f t="shared" si="47"/>
        <v>0</v>
      </c>
    </row>
    <row r="1021" spans="5:9" x14ac:dyDescent="0.25">
      <c r="E1021" s="38" t="e">
        <f>VLOOKUP($A1021,Coverage!$A$8:$D$5006,4,FALSE)</f>
        <v>#N/A</v>
      </c>
      <c r="F1021" s="38" t="e">
        <f>VLOOKUP($A1021,Coverage!$A$8:$F$5006,6,FALSE)</f>
        <v>#N/A</v>
      </c>
      <c r="G1021" s="38" t="e">
        <f t="shared" si="45"/>
        <v>#N/A</v>
      </c>
      <c r="H1021" s="38" t="e">
        <f t="shared" si="46"/>
        <v>#N/A</v>
      </c>
      <c r="I1021" s="26">
        <f t="shared" si="47"/>
        <v>0</v>
      </c>
    </row>
    <row r="1022" spans="5:9" x14ac:dyDescent="0.25">
      <c r="E1022" s="38" t="e">
        <f>VLOOKUP($A1022,Coverage!$A$8:$D$5006,4,FALSE)</f>
        <v>#N/A</v>
      </c>
      <c r="F1022" s="38" t="e">
        <f>VLOOKUP($A1022,Coverage!$A$8:$F$5006,6,FALSE)</f>
        <v>#N/A</v>
      </c>
      <c r="G1022" s="38" t="e">
        <f t="shared" si="45"/>
        <v>#N/A</v>
      </c>
      <c r="H1022" s="38" t="e">
        <f t="shared" si="46"/>
        <v>#N/A</v>
      </c>
      <c r="I1022" s="26">
        <f t="shared" si="47"/>
        <v>0</v>
      </c>
    </row>
    <row r="1023" spans="5:9" x14ac:dyDescent="0.25">
      <c r="E1023" s="38" t="e">
        <f>VLOOKUP($A1023,Coverage!$A$8:$D$5006,4,FALSE)</f>
        <v>#N/A</v>
      </c>
      <c r="F1023" s="38" t="e">
        <f>VLOOKUP($A1023,Coverage!$A$8:$F$5006,6,FALSE)</f>
        <v>#N/A</v>
      </c>
      <c r="G1023" s="38" t="e">
        <f t="shared" si="45"/>
        <v>#N/A</v>
      </c>
      <c r="H1023" s="38" t="e">
        <f t="shared" si="46"/>
        <v>#N/A</v>
      </c>
      <c r="I1023" s="26">
        <f t="shared" si="47"/>
        <v>0</v>
      </c>
    </row>
    <row r="1024" spans="5:9" x14ac:dyDescent="0.25">
      <c r="E1024" s="38" t="e">
        <f>VLOOKUP($A1024,Coverage!$A$8:$D$5006,4,FALSE)</f>
        <v>#N/A</v>
      </c>
      <c r="F1024" s="38" t="e">
        <f>VLOOKUP($A1024,Coverage!$A$8:$F$5006,6,FALSE)</f>
        <v>#N/A</v>
      </c>
      <c r="G1024" s="38" t="e">
        <f t="shared" si="45"/>
        <v>#N/A</v>
      </c>
      <c r="H1024" s="38" t="e">
        <f t="shared" si="46"/>
        <v>#N/A</v>
      </c>
      <c r="I1024" s="26">
        <f t="shared" si="47"/>
        <v>0</v>
      </c>
    </row>
    <row r="1025" spans="5:9" x14ac:dyDescent="0.25">
      <c r="E1025" s="38" t="e">
        <f>VLOOKUP($A1025,Coverage!$A$8:$D$5006,4,FALSE)</f>
        <v>#N/A</v>
      </c>
      <c r="F1025" s="38" t="e">
        <f>VLOOKUP($A1025,Coverage!$A$8:$F$5006,6,FALSE)</f>
        <v>#N/A</v>
      </c>
      <c r="G1025" s="38" t="e">
        <f t="shared" si="45"/>
        <v>#N/A</v>
      </c>
      <c r="H1025" s="38" t="e">
        <f t="shared" si="46"/>
        <v>#N/A</v>
      </c>
      <c r="I1025" s="26">
        <f t="shared" si="47"/>
        <v>0</v>
      </c>
    </row>
    <row r="1026" spans="5:9" x14ac:dyDescent="0.25">
      <c r="E1026" s="38" t="e">
        <f>VLOOKUP($A1026,Coverage!$A$8:$D$5006,4,FALSE)</f>
        <v>#N/A</v>
      </c>
      <c r="F1026" s="38" t="e">
        <f>VLOOKUP($A1026,Coverage!$A$8:$F$5006,6,FALSE)</f>
        <v>#N/A</v>
      </c>
      <c r="G1026" s="38" t="e">
        <f t="shared" si="45"/>
        <v>#N/A</v>
      </c>
      <c r="H1026" s="38" t="e">
        <f t="shared" si="46"/>
        <v>#N/A</v>
      </c>
      <c r="I1026" s="26">
        <f t="shared" si="47"/>
        <v>0</v>
      </c>
    </row>
    <row r="1027" spans="5:9" x14ac:dyDescent="0.25">
      <c r="E1027" s="38" t="e">
        <f>VLOOKUP($A1027,Coverage!$A$8:$D$5006,4,FALSE)</f>
        <v>#N/A</v>
      </c>
      <c r="F1027" s="38" t="e">
        <f>VLOOKUP($A1027,Coverage!$A$8:$F$5006,6,FALSE)</f>
        <v>#N/A</v>
      </c>
      <c r="G1027" s="38" t="e">
        <f t="shared" si="45"/>
        <v>#N/A</v>
      </c>
      <c r="H1027" s="38" t="e">
        <f t="shared" si="46"/>
        <v>#N/A</v>
      </c>
      <c r="I1027" s="26">
        <f t="shared" si="47"/>
        <v>0</v>
      </c>
    </row>
    <row r="1028" spans="5:9" x14ac:dyDescent="0.25">
      <c r="E1028" s="38" t="e">
        <f>VLOOKUP($A1028,Coverage!$A$8:$D$5006,4,FALSE)</f>
        <v>#N/A</v>
      </c>
      <c r="F1028" s="38" t="e">
        <f>VLOOKUP($A1028,Coverage!$A$8:$F$5006,6,FALSE)</f>
        <v>#N/A</v>
      </c>
      <c r="G1028" s="38" t="e">
        <f t="shared" si="45"/>
        <v>#N/A</v>
      </c>
      <c r="H1028" s="38" t="e">
        <f t="shared" si="46"/>
        <v>#N/A</v>
      </c>
      <c r="I1028" s="26">
        <f t="shared" si="47"/>
        <v>0</v>
      </c>
    </row>
    <row r="1029" spans="5:9" x14ac:dyDescent="0.25">
      <c r="E1029" s="38" t="e">
        <f>VLOOKUP($A1029,Coverage!$A$8:$D$5006,4,FALSE)</f>
        <v>#N/A</v>
      </c>
      <c r="F1029" s="38" t="e">
        <f>VLOOKUP($A1029,Coverage!$A$8:$F$5006,6,FALSE)</f>
        <v>#N/A</v>
      </c>
      <c r="G1029" s="38" t="e">
        <f t="shared" si="45"/>
        <v>#N/A</v>
      </c>
      <c r="H1029" s="38" t="e">
        <f t="shared" si="46"/>
        <v>#N/A</v>
      </c>
      <c r="I1029" s="26">
        <f t="shared" si="47"/>
        <v>0</v>
      </c>
    </row>
    <row r="1030" spans="5:9" x14ac:dyDescent="0.25">
      <c r="E1030" s="38" t="e">
        <f>VLOOKUP($A1030,Coverage!$A$8:$D$5006,4,FALSE)</f>
        <v>#N/A</v>
      </c>
      <c r="F1030" s="38" t="e">
        <f>VLOOKUP($A1030,Coverage!$A$8:$F$5006,6,FALSE)</f>
        <v>#N/A</v>
      </c>
      <c r="G1030" s="38" t="e">
        <f t="shared" si="45"/>
        <v>#N/A</v>
      </c>
      <c r="H1030" s="38" t="e">
        <f t="shared" si="46"/>
        <v>#N/A</v>
      </c>
      <c r="I1030" s="26">
        <f t="shared" si="47"/>
        <v>0</v>
      </c>
    </row>
    <row r="1031" spans="5:9" x14ac:dyDescent="0.25">
      <c r="E1031" s="38" t="e">
        <f>VLOOKUP($A1031,Coverage!$A$8:$D$5006,4,FALSE)</f>
        <v>#N/A</v>
      </c>
      <c r="F1031" s="38" t="e">
        <f>VLOOKUP($A1031,Coverage!$A$8:$F$5006,6,FALSE)</f>
        <v>#N/A</v>
      </c>
      <c r="G1031" s="38" t="e">
        <f t="shared" si="45"/>
        <v>#N/A</v>
      </c>
      <c r="H1031" s="38" t="e">
        <f t="shared" si="46"/>
        <v>#N/A</v>
      </c>
      <c r="I1031" s="26">
        <f t="shared" si="47"/>
        <v>0</v>
      </c>
    </row>
    <row r="1032" spans="5:9" x14ac:dyDescent="0.25">
      <c r="E1032" s="38" t="e">
        <f>VLOOKUP($A1032,Coverage!$A$8:$D$5006,4,FALSE)</f>
        <v>#N/A</v>
      </c>
      <c r="F1032" s="38" t="e">
        <f>VLOOKUP($A1032,Coverage!$A$8:$F$5006,6,FALSE)</f>
        <v>#N/A</v>
      </c>
      <c r="G1032" s="38" t="e">
        <f t="shared" ref="G1032:G1095" si="48">IF(OR(E1032=999.9,E1032=0),999.9,IF(B1032&lt;0,0,D1032/(F1032/E1032)))</f>
        <v>#N/A</v>
      </c>
      <c r="H1032" s="38" t="e">
        <f t="shared" ref="H1032:H1095" si="49">IF(A1032&lt;&gt;A1031,G1032,H1031+G1032)</f>
        <v>#N/A</v>
      </c>
      <c r="I1032" s="26">
        <f t="shared" ref="I1032:I1095" si="50">IF(ISERROR(H1032),0,IF(H1032&gt;B1032,1,0))</f>
        <v>0</v>
      </c>
    </row>
    <row r="1033" spans="5:9" x14ac:dyDescent="0.25">
      <c r="E1033" s="38" t="e">
        <f>VLOOKUP($A1033,Coverage!$A$8:$D$5006,4,FALSE)</f>
        <v>#N/A</v>
      </c>
      <c r="F1033" s="38" t="e">
        <f>VLOOKUP($A1033,Coverage!$A$8:$F$5006,6,FALSE)</f>
        <v>#N/A</v>
      </c>
      <c r="G1033" s="38" t="e">
        <f t="shared" si="48"/>
        <v>#N/A</v>
      </c>
      <c r="H1033" s="38" t="e">
        <f t="shared" si="49"/>
        <v>#N/A</v>
      </c>
      <c r="I1033" s="26">
        <f t="shared" si="50"/>
        <v>0</v>
      </c>
    </row>
    <row r="1034" spans="5:9" x14ac:dyDescent="0.25">
      <c r="E1034" s="38" t="e">
        <f>VLOOKUP($A1034,Coverage!$A$8:$D$5006,4,FALSE)</f>
        <v>#N/A</v>
      </c>
      <c r="F1034" s="38" t="e">
        <f>VLOOKUP($A1034,Coverage!$A$8:$F$5006,6,FALSE)</f>
        <v>#N/A</v>
      </c>
      <c r="G1034" s="38" t="e">
        <f t="shared" si="48"/>
        <v>#N/A</v>
      </c>
      <c r="H1034" s="38" t="e">
        <f t="shared" si="49"/>
        <v>#N/A</v>
      </c>
      <c r="I1034" s="26">
        <f t="shared" si="50"/>
        <v>0</v>
      </c>
    </row>
    <row r="1035" spans="5:9" x14ac:dyDescent="0.25">
      <c r="E1035" s="38" t="e">
        <f>VLOOKUP($A1035,Coverage!$A$8:$D$5006,4,FALSE)</f>
        <v>#N/A</v>
      </c>
      <c r="F1035" s="38" t="e">
        <f>VLOOKUP($A1035,Coverage!$A$8:$F$5006,6,FALSE)</f>
        <v>#N/A</v>
      </c>
      <c r="G1035" s="38" t="e">
        <f t="shared" si="48"/>
        <v>#N/A</v>
      </c>
      <c r="H1035" s="38" t="e">
        <f t="shared" si="49"/>
        <v>#N/A</v>
      </c>
      <c r="I1035" s="26">
        <f t="shared" si="50"/>
        <v>0</v>
      </c>
    </row>
    <row r="1036" spans="5:9" x14ac:dyDescent="0.25">
      <c r="E1036" s="38" t="e">
        <f>VLOOKUP($A1036,Coverage!$A$8:$D$5006,4,FALSE)</f>
        <v>#N/A</v>
      </c>
      <c r="F1036" s="38" t="e">
        <f>VLOOKUP($A1036,Coverage!$A$8:$F$5006,6,FALSE)</f>
        <v>#N/A</v>
      </c>
      <c r="G1036" s="38" t="e">
        <f t="shared" si="48"/>
        <v>#N/A</v>
      </c>
      <c r="H1036" s="38" t="e">
        <f t="shared" si="49"/>
        <v>#N/A</v>
      </c>
      <c r="I1036" s="26">
        <f t="shared" si="50"/>
        <v>0</v>
      </c>
    </row>
    <row r="1037" spans="5:9" x14ac:dyDescent="0.25">
      <c r="E1037" s="38" t="e">
        <f>VLOOKUP($A1037,Coverage!$A$8:$D$5006,4,FALSE)</f>
        <v>#N/A</v>
      </c>
      <c r="F1037" s="38" t="e">
        <f>VLOOKUP($A1037,Coverage!$A$8:$F$5006,6,FALSE)</f>
        <v>#N/A</v>
      </c>
      <c r="G1037" s="38" t="e">
        <f t="shared" si="48"/>
        <v>#N/A</v>
      </c>
      <c r="H1037" s="38" t="e">
        <f t="shared" si="49"/>
        <v>#N/A</v>
      </c>
      <c r="I1037" s="26">
        <f t="shared" si="50"/>
        <v>0</v>
      </c>
    </row>
    <row r="1038" spans="5:9" x14ac:dyDescent="0.25">
      <c r="E1038" s="38" t="e">
        <f>VLOOKUP($A1038,Coverage!$A$8:$D$5006,4,FALSE)</f>
        <v>#N/A</v>
      </c>
      <c r="F1038" s="38" t="e">
        <f>VLOOKUP($A1038,Coverage!$A$8:$F$5006,6,FALSE)</f>
        <v>#N/A</v>
      </c>
      <c r="G1038" s="38" t="e">
        <f t="shared" si="48"/>
        <v>#N/A</v>
      </c>
      <c r="H1038" s="38" t="e">
        <f t="shared" si="49"/>
        <v>#N/A</v>
      </c>
      <c r="I1038" s="26">
        <f t="shared" si="50"/>
        <v>0</v>
      </c>
    </row>
    <row r="1039" spans="5:9" x14ac:dyDescent="0.25">
      <c r="E1039" s="38" t="e">
        <f>VLOOKUP($A1039,Coverage!$A$8:$D$5006,4,FALSE)</f>
        <v>#N/A</v>
      </c>
      <c r="F1039" s="38" t="e">
        <f>VLOOKUP($A1039,Coverage!$A$8:$F$5006,6,FALSE)</f>
        <v>#N/A</v>
      </c>
      <c r="G1039" s="38" t="e">
        <f t="shared" si="48"/>
        <v>#N/A</v>
      </c>
      <c r="H1039" s="38" t="e">
        <f t="shared" si="49"/>
        <v>#N/A</v>
      </c>
      <c r="I1039" s="26">
        <f t="shared" si="50"/>
        <v>0</v>
      </c>
    </row>
    <row r="1040" spans="5:9" x14ac:dyDescent="0.25">
      <c r="E1040" s="38" t="e">
        <f>VLOOKUP($A1040,Coverage!$A$8:$D$5006,4,FALSE)</f>
        <v>#N/A</v>
      </c>
      <c r="F1040" s="38" t="e">
        <f>VLOOKUP($A1040,Coverage!$A$8:$F$5006,6,FALSE)</f>
        <v>#N/A</v>
      </c>
      <c r="G1040" s="38" t="e">
        <f t="shared" si="48"/>
        <v>#N/A</v>
      </c>
      <c r="H1040" s="38" t="e">
        <f t="shared" si="49"/>
        <v>#N/A</v>
      </c>
      <c r="I1040" s="26">
        <f t="shared" si="50"/>
        <v>0</v>
      </c>
    </row>
    <row r="1041" spans="5:9" x14ac:dyDescent="0.25">
      <c r="E1041" s="38" t="e">
        <f>VLOOKUP($A1041,Coverage!$A$8:$D$5006,4,FALSE)</f>
        <v>#N/A</v>
      </c>
      <c r="F1041" s="38" t="e">
        <f>VLOOKUP($A1041,Coverage!$A$8:$F$5006,6,FALSE)</f>
        <v>#N/A</v>
      </c>
      <c r="G1041" s="38" t="e">
        <f t="shared" si="48"/>
        <v>#N/A</v>
      </c>
      <c r="H1041" s="38" t="e">
        <f t="shared" si="49"/>
        <v>#N/A</v>
      </c>
      <c r="I1041" s="26">
        <f t="shared" si="50"/>
        <v>0</v>
      </c>
    </row>
    <row r="1042" spans="5:9" x14ac:dyDescent="0.25">
      <c r="E1042" s="38" t="e">
        <f>VLOOKUP($A1042,Coverage!$A$8:$D$5006,4,FALSE)</f>
        <v>#N/A</v>
      </c>
      <c r="F1042" s="38" t="e">
        <f>VLOOKUP($A1042,Coverage!$A$8:$F$5006,6,FALSE)</f>
        <v>#N/A</v>
      </c>
      <c r="G1042" s="38" t="e">
        <f t="shared" si="48"/>
        <v>#N/A</v>
      </c>
      <c r="H1042" s="38" t="e">
        <f t="shared" si="49"/>
        <v>#N/A</v>
      </c>
      <c r="I1042" s="26">
        <f t="shared" si="50"/>
        <v>0</v>
      </c>
    </row>
    <row r="1043" spans="5:9" x14ac:dyDescent="0.25">
      <c r="E1043" s="38" t="e">
        <f>VLOOKUP($A1043,Coverage!$A$8:$D$5006,4,FALSE)</f>
        <v>#N/A</v>
      </c>
      <c r="F1043" s="38" t="e">
        <f>VLOOKUP($A1043,Coverage!$A$8:$F$5006,6,FALSE)</f>
        <v>#N/A</v>
      </c>
      <c r="G1043" s="38" t="e">
        <f t="shared" si="48"/>
        <v>#N/A</v>
      </c>
      <c r="H1043" s="38" t="e">
        <f t="shared" si="49"/>
        <v>#N/A</v>
      </c>
      <c r="I1043" s="26">
        <f t="shared" si="50"/>
        <v>0</v>
      </c>
    </row>
    <row r="1044" spans="5:9" x14ac:dyDescent="0.25">
      <c r="E1044" s="38" t="e">
        <f>VLOOKUP($A1044,Coverage!$A$8:$D$5006,4,FALSE)</f>
        <v>#N/A</v>
      </c>
      <c r="F1044" s="38" t="e">
        <f>VLOOKUP($A1044,Coverage!$A$8:$F$5006,6,FALSE)</f>
        <v>#N/A</v>
      </c>
      <c r="G1044" s="38" t="e">
        <f t="shared" si="48"/>
        <v>#N/A</v>
      </c>
      <c r="H1044" s="38" t="e">
        <f t="shared" si="49"/>
        <v>#N/A</v>
      </c>
      <c r="I1044" s="26">
        <f t="shared" si="50"/>
        <v>0</v>
      </c>
    </row>
    <row r="1045" spans="5:9" x14ac:dyDescent="0.25">
      <c r="E1045" s="38" t="e">
        <f>VLOOKUP($A1045,Coverage!$A$8:$D$5006,4,FALSE)</f>
        <v>#N/A</v>
      </c>
      <c r="F1045" s="38" t="e">
        <f>VLOOKUP($A1045,Coverage!$A$8:$F$5006,6,FALSE)</f>
        <v>#N/A</v>
      </c>
      <c r="G1045" s="38" t="e">
        <f t="shared" si="48"/>
        <v>#N/A</v>
      </c>
      <c r="H1045" s="38" t="e">
        <f t="shared" si="49"/>
        <v>#N/A</v>
      </c>
      <c r="I1045" s="26">
        <f t="shared" si="50"/>
        <v>0</v>
      </c>
    </row>
    <row r="1046" spans="5:9" x14ac:dyDescent="0.25">
      <c r="E1046" s="38" t="e">
        <f>VLOOKUP($A1046,Coverage!$A$8:$D$5006,4,FALSE)</f>
        <v>#N/A</v>
      </c>
      <c r="F1046" s="38" t="e">
        <f>VLOOKUP($A1046,Coverage!$A$8:$F$5006,6,FALSE)</f>
        <v>#N/A</v>
      </c>
      <c r="G1046" s="38" t="e">
        <f t="shared" si="48"/>
        <v>#N/A</v>
      </c>
      <c r="H1046" s="38" t="e">
        <f t="shared" si="49"/>
        <v>#N/A</v>
      </c>
      <c r="I1046" s="26">
        <f t="shared" si="50"/>
        <v>0</v>
      </c>
    </row>
    <row r="1047" spans="5:9" x14ac:dyDescent="0.25">
      <c r="E1047" s="38" t="e">
        <f>VLOOKUP($A1047,Coverage!$A$8:$D$5006,4,FALSE)</f>
        <v>#N/A</v>
      </c>
      <c r="F1047" s="38" t="e">
        <f>VLOOKUP($A1047,Coverage!$A$8:$F$5006,6,FALSE)</f>
        <v>#N/A</v>
      </c>
      <c r="G1047" s="38" t="e">
        <f t="shared" si="48"/>
        <v>#N/A</v>
      </c>
      <c r="H1047" s="38" t="e">
        <f t="shared" si="49"/>
        <v>#N/A</v>
      </c>
      <c r="I1047" s="26">
        <f t="shared" si="50"/>
        <v>0</v>
      </c>
    </row>
    <row r="1048" spans="5:9" x14ac:dyDescent="0.25">
      <c r="E1048" s="38" t="e">
        <f>VLOOKUP($A1048,Coverage!$A$8:$D$5006,4,FALSE)</f>
        <v>#N/A</v>
      </c>
      <c r="F1048" s="38" t="e">
        <f>VLOOKUP($A1048,Coverage!$A$8:$F$5006,6,FALSE)</f>
        <v>#N/A</v>
      </c>
      <c r="G1048" s="38" t="e">
        <f t="shared" si="48"/>
        <v>#N/A</v>
      </c>
      <c r="H1048" s="38" t="e">
        <f t="shared" si="49"/>
        <v>#N/A</v>
      </c>
      <c r="I1048" s="26">
        <f t="shared" si="50"/>
        <v>0</v>
      </c>
    </row>
    <row r="1049" spans="5:9" x14ac:dyDescent="0.25">
      <c r="E1049" s="38" t="e">
        <f>VLOOKUP($A1049,Coverage!$A$8:$D$5006,4,FALSE)</f>
        <v>#N/A</v>
      </c>
      <c r="F1049" s="38" t="e">
        <f>VLOOKUP($A1049,Coverage!$A$8:$F$5006,6,FALSE)</f>
        <v>#N/A</v>
      </c>
      <c r="G1049" s="38" t="e">
        <f t="shared" si="48"/>
        <v>#N/A</v>
      </c>
      <c r="H1049" s="38" t="e">
        <f t="shared" si="49"/>
        <v>#N/A</v>
      </c>
      <c r="I1049" s="26">
        <f t="shared" si="50"/>
        <v>0</v>
      </c>
    </row>
    <row r="1050" spans="5:9" x14ac:dyDescent="0.25">
      <c r="E1050" s="38" t="e">
        <f>VLOOKUP($A1050,Coverage!$A$8:$D$5006,4,FALSE)</f>
        <v>#N/A</v>
      </c>
      <c r="F1050" s="38" t="e">
        <f>VLOOKUP($A1050,Coverage!$A$8:$F$5006,6,FALSE)</f>
        <v>#N/A</v>
      </c>
      <c r="G1050" s="38" t="e">
        <f t="shared" si="48"/>
        <v>#N/A</v>
      </c>
      <c r="H1050" s="38" t="e">
        <f t="shared" si="49"/>
        <v>#N/A</v>
      </c>
      <c r="I1050" s="26">
        <f t="shared" si="50"/>
        <v>0</v>
      </c>
    </row>
    <row r="1051" spans="5:9" x14ac:dyDescent="0.25">
      <c r="E1051" s="38" t="e">
        <f>VLOOKUP($A1051,Coverage!$A$8:$D$5006,4,FALSE)</f>
        <v>#N/A</v>
      </c>
      <c r="F1051" s="38" t="e">
        <f>VLOOKUP($A1051,Coverage!$A$8:$F$5006,6,FALSE)</f>
        <v>#N/A</v>
      </c>
      <c r="G1051" s="38" t="e">
        <f t="shared" si="48"/>
        <v>#N/A</v>
      </c>
      <c r="H1051" s="38" t="e">
        <f t="shared" si="49"/>
        <v>#N/A</v>
      </c>
      <c r="I1051" s="26">
        <f t="shared" si="50"/>
        <v>0</v>
      </c>
    </row>
    <row r="1052" spans="5:9" x14ac:dyDescent="0.25">
      <c r="E1052" s="38" t="e">
        <f>VLOOKUP($A1052,Coverage!$A$8:$D$5006,4,FALSE)</f>
        <v>#N/A</v>
      </c>
      <c r="F1052" s="38" t="e">
        <f>VLOOKUP($A1052,Coverage!$A$8:$F$5006,6,FALSE)</f>
        <v>#N/A</v>
      </c>
      <c r="G1052" s="38" t="e">
        <f t="shared" si="48"/>
        <v>#N/A</v>
      </c>
      <c r="H1052" s="38" t="e">
        <f t="shared" si="49"/>
        <v>#N/A</v>
      </c>
      <c r="I1052" s="26">
        <f t="shared" si="50"/>
        <v>0</v>
      </c>
    </row>
    <row r="1053" spans="5:9" x14ac:dyDescent="0.25">
      <c r="E1053" s="38" t="e">
        <f>VLOOKUP($A1053,Coverage!$A$8:$D$5006,4,FALSE)</f>
        <v>#N/A</v>
      </c>
      <c r="F1053" s="38" t="e">
        <f>VLOOKUP($A1053,Coverage!$A$8:$F$5006,6,FALSE)</f>
        <v>#N/A</v>
      </c>
      <c r="G1053" s="38" t="e">
        <f t="shared" si="48"/>
        <v>#N/A</v>
      </c>
      <c r="H1053" s="38" t="e">
        <f t="shared" si="49"/>
        <v>#N/A</v>
      </c>
      <c r="I1053" s="26">
        <f t="shared" si="50"/>
        <v>0</v>
      </c>
    </row>
    <row r="1054" spans="5:9" x14ac:dyDescent="0.25">
      <c r="E1054" s="38" t="e">
        <f>VLOOKUP($A1054,Coverage!$A$8:$D$5006,4,FALSE)</f>
        <v>#N/A</v>
      </c>
      <c r="F1054" s="38" t="e">
        <f>VLOOKUP($A1054,Coverage!$A$8:$F$5006,6,FALSE)</f>
        <v>#N/A</v>
      </c>
      <c r="G1054" s="38" t="e">
        <f t="shared" si="48"/>
        <v>#N/A</v>
      </c>
      <c r="H1054" s="38" t="e">
        <f t="shared" si="49"/>
        <v>#N/A</v>
      </c>
      <c r="I1054" s="26">
        <f t="shared" si="50"/>
        <v>0</v>
      </c>
    </row>
    <row r="1055" spans="5:9" x14ac:dyDescent="0.25">
      <c r="E1055" s="38" t="e">
        <f>VLOOKUP($A1055,Coverage!$A$8:$D$5006,4,FALSE)</f>
        <v>#N/A</v>
      </c>
      <c r="F1055" s="38" t="e">
        <f>VLOOKUP($A1055,Coverage!$A$8:$F$5006,6,FALSE)</f>
        <v>#N/A</v>
      </c>
      <c r="G1055" s="38" t="e">
        <f t="shared" si="48"/>
        <v>#N/A</v>
      </c>
      <c r="H1055" s="38" t="e">
        <f t="shared" si="49"/>
        <v>#N/A</v>
      </c>
      <c r="I1055" s="26">
        <f t="shared" si="50"/>
        <v>0</v>
      </c>
    </row>
    <row r="1056" spans="5:9" x14ac:dyDescent="0.25">
      <c r="E1056" s="38" t="e">
        <f>VLOOKUP($A1056,Coverage!$A$8:$D$5006,4,FALSE)</f>
        <v>#N/A</v>
      </c>
      <c r="F1056" s="38" t="e">
        <f>VLOOKUP($A1056,Coverage!$A$8:$F$5006,6,FALSE)</f>
        <v>#N/A</v>
      </c>
      <c r="G1056" s="38" t="e">
        <f t="shared" si="48"/>
        <v>#N/A</v>
      </c>
      <c r="H1056" s="38" t="e">
        <f t="shared" si="49"/>
        <v>#N/A</v>
      </c>
      <c r="I1056" s="26">
        <f t="shared" si="50"/>
        <v>0</v>
      </c>
    </row>
    <row r="1057" spans="5:9" x14ac:dyDescent="0.25">
      <c r="E1057" s="38" t="e">
        <f>VLOOKUP($A1057,Coverage!$A$8:$D$5006,4,FALSE)</f>
        <v>#N/A</v>
      </c>
      <c r="F1057" s="38" t="e">
        <f>VLOOKUP($A1057,Coverage!$A$8:$F$5006,6,FALSE)</f>
        <v>#N/A</v>
      </c>
      <c r="G1057" s="38" t="e">
        <f t="shared" si="48"/>
        <v>#N/A</v>
      </c>
      <c r="H1057" s="38" t="e">
        <f t="shared" si="49"/>
        <v>#N/A</v>
      </c>
      <c r="I1057" s="26">
        <f t="shared" si="50"/>
        <v>0</v>
      </c>
    </row>
    <row r="1058" spans="5:9" x14ac:dyDescent="0.25">
      <c r="E1058" s="38" t="e">
        <f>VLOOKUP($A1058,Coverage!$A$8:$D$5006,4,FALSE)</f>
        <v>#N/A</v>
      </c>
      <c r="F1058" s="38" t="e">
        <f>VLOOKUP($A1058,Coverage!$A$8:$F$5006,6,FALSE)</f>
        <v>#N/A</v>
      </c>
      <c r="G1058" s="38" t="e">
        <f t="shared" si="48"/>
        <v>#N/A</v>
      </c>
      <c r="H1058" s="38" t="e">
        <f t="shared" si="49"/>
        <v>#N/A</v>
      </c>
      <c r="I1058" s="26">
        <f t="shared" si="50"/>
        <v>0</v>
      </c>
    </row>
    <row r="1059" spans="5:9" x14ac:dyDescent="0.25">
      <c r="E1059" s="38" t="e">
        <f>VLOOKUP($A1059,Coverage!$A$8:$D$5006,4,FALSE)</f>
        <v>#N/A</v>
      </c>
      <c r="F1059" s="38" t="e">
        <f>VLOOKUP($A1059,Coverage!$A$8:$F$5006,6,FALSE)</f>
        <v>#N/A</v>
      </c>
      <c r="G1059" s="38" t="e">
        <f t="shared" si="48"/>
        <v>#N/A</v>
      </c>
      <c r="H1059" s="38" t="e">
        <f t="shared" si="49"/>
        <v>#N/A</v>
      </c>
      <c r="I1059" s="26">
        <f t="shared" si="50"/>
        <v>0</v>
      </c>
    </row>
    <row r="1060" spans="5:9" x14ac:dyDescent="0.25">
      <c r="E1060" s="38" t="e">
        <f>VLOOKUP($A1060,Coverage!$A$8:$D$5006,4,FALSE)</f>
        <v>#N/A</v>
      </c>
      <c r="F1060" s="38" t="e">
        <f>VLOOKUP($A1060,Coverage!$A$8:$F$5006,6,FALSE)</f>
        <v>#N/A</v>
      </c>
      <c r="G1060" s="38" t="e">
        <f t="shared" si="48"/>
        <v>#N/A</v>
      </c>
      <c r="H1060" s="38" t="e">
        <f t="shared" si="49"/>
        <v>#N/A</v>
      </c>
      <c r="I1060" s="26">
        <f t="shared" si="50"/>
        <v>0</v>
      </c>
    </row>
    <row r="1061" spans="5:9" x14ac:dyDescent="0.25">
      <c r="E1061" s="38" t="e">
        <f>VLOOKUP($A1061,Coverage!$A$8:$D$5006,4,FALSE)</f>
        <v>#N/A</v>
      </c>
      <c r="F1061" s="38" t="e">
        <f>VLOOKUP($A1061,Coverage!$A$8:$F$5006,6,FALSE)</f>
        <v>#N/A</v>
      </c>
      <c r="G1061" s="38" t="e">
        <f t="shared" si="48"/>
        <v>#N/A</v>
      </c>
      <c r="H1061" s="38" t="e">
        <f t="shared" si="49"/>
        <v>#N/A</v>
      </c>
      <c r="I1061" s="26">
        <f t="shared" si="50"/>
        <v>0</v>
      </c>
    </row>
    <row r="1062" spans="5:9" x14ac:dyDescent="0.25">
      <c r="E1062" s="38" t="e">
        <f>VLOOKUP($A1062,Coverage!$A$8:$D$5006,4,FALSE)</f>
        <v>#N/A</v>
      </c>
      <c r="F1062" s="38" t="e">
        <f>VLOOKUP($A1062,Coverage!$A$8:$F$5006,6,FALSE)</f>
        <v>#N/A</v>
      </c>
      <c r="G1062" s="38" t="e">
        <f t="shared" si="48"/>
        <v>#N/A</v>
      </c>
      <c r="H1062" s="38" t="e">
        <f t="shared" si="49"/>
        <v>#N/A</v>
      </c>
      <c r="I1062" s="26">
        <f t="shared" si="50"/>
        <v>0</v>
      </c>
    </row>
    <row r="1063" spans="5:9" x14ac:dyDescent="0.25">
      <c r="E1063" s="38" t="e">
        <f>VLOOKUP($A1063,Coverage!$A$8:$D$5006,4,FALSE)</f>
        <v>#N/A</v>
      </c>
      <c r="F1063" s="38" t="e">
        <f>VLOOKUP($A1063,Coverage!$A$8:$F$5006,6,FALSE)</f>
        <v>#N/A</v>
      </c>
      <c r="G1063" s="38" t="e">
        <f t="shared" si="48"/>
        <v>#N/A</v>
      </c>
      <c r="H1063" s="38" t="e">
        <f t="shared" si="49"/>
        <v>#N/A</v>
      </c>
      <c r="I1063" s="26">
        <f t="shared" si="50"/>
        <v>0</v>
      </c>
    </row>
    <row r="1064" spans="5:9" x14ac:dyDescent="0.25">
      <c r="E1064" s="38" t="e">
        <f>VLOOKUP($A1064,Coverage!$A$8:$D$5006,4,FALSE)</f>
        <v>#N/A</v>
      </c>
      <c r="F1064" s="38" t="e">
        <f>VLOOKUP($A1064,Coverage!$A$8:$F$5006,6,FALSE)</f>
        <v>#N/A</v>
      </c>
      <c r="G1064" s="38" t="e">
        <f t="shared" si="48"/>
        <v>#N/A</v>
      </c>
      <c r="H1064" s="38" t="e">
        <f t="shared" si="49"/>
        <v>#N/A</v>
      </c>
      <c r="I1064" s="26">
        <f t="shared" si="50"/>
        <v>0</v>
      </c>
    </row>
    <row r="1065" spans="5:9" x14ac:dyDescent="0.25">
      <c r="E1065" s="38" t="e">
        <f>VLOOKUP($A1065,Coverage!$A$8:$D$5006,4,FALSE)</f>
        <v>#N/A</v>
      </c>
      <c r="F1065" s="38" t="e">
        <f>VLOOKUP($A1065,Coverage!$A$8:$F$5006,6,FALSE)</f>
        <v>#N/A</v>
      </c>
      <c r="G1065" s="38" t="e">
        <f t="shared" si="48"/>
        <v>#N/A</v>
      </c>
      <c r="H1065" s="38" t="e">
        <f t="shared" si="49"/>
        <v>#N/A</v>
      </c>
      <c r="I1065" s="26">
        <f t="shared" si="50"/>
        <v>0</v>
      </c>
    </row>
    <row r="1066" spans="5:9" x14ac:dyDescent="0.25">
      <c r="E1066" s="38" t="e">
        <f>VLOOKUP($A1066,Coverage!$A$8:$D$5006,4,FALSE)</f>
        <v>#N/A</v>
      </c>
      <c r="F1066" s="38" t="e">
        <f>VLOOKUP($A1066,Coverage!$A$8:$F$5006,6,FALSE)</f>
        <v>#N/A</v>
      </c>
      <c r="G1066" s="38" t="e">
        <f t="shared" si="48"/>
        <v>#N/A</v>
      </c>
      <c r="H1066" s="38" t="e">
        <f t="shared" si="49"/>
        <v>#N/A</v>
      </c>
      <c r="I1066" s="26">
        <f t="shared" si="50"/>
        <v>0</v>
      </c>
    </row>
    <row r="1067" spans="5:9" x14ac:dyDescent="0.25">
      <c r="E1067" s="38" t="e">
        <f>VLOOKUP($A1067,Coverage!$A$8:$D$5006,4,FALSE)</f>
        <v>#N/A</v>
      </c>
      <c r="F1067" s="38" t="e">
        <f>VLOOKUP($A1067,Coverage!$A$8:$F$5006,6,FALSE)</f>
        <v>#N/A</v>
      </c>
      <c r="G1067" s="38" t="e">
        <f t="shared" si="48"/>
        <v>#N/A</v>
      </c>
      <c r="H1067" s="38" t="e">
        <f t="shared" si="49"/>
        <v>#N/A</v>
      </c>
      <c r="I1067" s="26">
        <f t="shared" si="50"/>
        <v>0</v>
      </c>
    </row>
    <row r="1068" spans="5:9" x14ac:dyDescent="0.25">
      <c r="E1068" s="38" t="e">
        <f>VLOOKUP($A1068,Coverage!$A$8:$D$5006,4,FALSE)</f>
        <v>#N/A</v>
      </c>
      <c r="F1068" s="38" t="e">
        <f>VLOOKUP($A1068,Coverage!$A$8:$F$5006,6,FALSE)</f>
        <v>#N/A</v>
      </c>
      <c r="G1068" s="38" t="e">
        <f t="shared" si="48"/>
        <v>#N/A</v>
      </c>
      <c r="H1068" s="38" t="e">
        <f t="shared" si="49"/>
        <v>#N/A</v>
      </c>
      <c r="I1068" s="26">
        <f t="shared" si="50"/>
        <v>0</v>
      </c>
    </row>
    <row r="1069" spans="5:9" x14ac:dyDescent="0.25">
      <c r="E1069" s="38" t="e">
        <f>VLOOKUP($A1069,Coverage!$A$8:$D$5006,4,FALSE)</f>
        <v>#N/A</v>
      </c>
      <c r="F1069" s="38" t="e">
        <f>VLOOKUP($A1069,Coverage!$A$8:$F$5006,6,FALSE)</f>
        <v>#N/A</v>
      </c>
      <c r="G1069" s="38" t="e">
        <f t="shared" si="48"/>
        <v>#N/A</v>
      </c>
      <c r="H1069" s="38" t="e">
        <f t="shared" si="49"/>
        <v>#N/A</v>
      </c>
      <c r="I1069" s="26">
        <f t="shared" si="50"/>
        <v>0</v>
      </c>
    </row>
    <row r="1070" spans="5:9" x14ac:dyDescent="0.25">
      <c r="E1070" s="38" t="e">
        <f>VLOOKUP($A1070,Coverage!$A$8:$D$5006,4,FALSE)</f>
        <v>#N/A</v>
      </c>
      <c r="F1070" s="38" t="e">
        <f>VLOOKUP($A1070,Coverage!$A$8:$F$5006,6,FALSE)</f>
        <v>#N/A</v>
      </c>
      <c r="G1070" s="38" t="e">
        <f t="shared" si="48"/>
        <v>#N/A</v>
      </c>
      <c r="H1070" s="38" t="e">
        <f t="shared" si="49"/>
        <v>#N/A</v>
      </c>
      <c r="I1070" s="26">
        <f t="shared" si="50"/>
        <v>0</v>
      </c>
    </row>
    <row r="1071" spans="5:9" x14ac:dyDescent="0.25">
      <c r="E1071" s="38" t="e">
        <f>VLOOKUP($A1071,Coverage!$A$8:$D$5006,4,FALSE)</f>
        <v>#N/A</v>
      </c>
      <c r="F1071" s="38" t="e">
        <f>VLOOKUP($A1071,Coverage!$A$8:$F$5006,6,FALSE)</f>
        <v>#N/A</v>
      </c>
      <c r="G1071" s="38" t="e">
        <f t="shared" si="48"/>
        <v>#N/A</v>
      </c>
      <c r="H1071" s="38" t="e">
        <f t="shared" si="49"/>
        <v>#N/A</v>
      </c>
      <c r="I1071" s="26">
        <f t="shared" si="50"/>
        <v>0</v>
      </c>
    </row>
    <row r="1072" spans="5:9" x14ac:dyDescent="0.25">
      <c r="E1072" s="38" t="e">
        <f>VLOOKUP($A1072,Coverage!$A$8:$D$5006,4,FALSE)</f>
        <v>#N/A</v>
      </c>
      <c r="F1072" s="38" t="e">
        <f>VLOOKUP($A1072,Coverage!$A$8:$F$5006,6,FALSE)</f>
        <v>#N/A</v>
      </c>
      <c r="G1072" s="38" t="e">
        <f t="shared" si="48"/>
        <v>#N/A</v>
      </c>
      <c r="H1072" s="38" t="e">
        <f t="shared" si="49"/>
        <v>#N/A</v>
      </c>
      <c r="I1072" s="26">
        <f t="shared" si="50"/>
        <v>0</v>
      </c>
    </row>
    <row r="1073" spans="5:9" x14ac:dyDescent="0.25">
      <c r="E1073" s="38" t="e">
        <f>VLOOKUP($A1073,Coverage!$A$8:$D$5006,4,FALSE)</f>
        <v>#N/A</v>
      </c>
      <c r="F1073" s="38" t="e">
        <f>VLOOKUP($A1073,Coverage!$A$8:$F$5006,6,FALSE)</f>
        <v>#N/A</v>
      </c>
      <c r="G1073" s="38" t="e">
        <f t="shared" si="48"/>
        <v>#N/A</v>
      </c>
      <c r="H1073" s="38" t="e">
        <f t="shared" si="49"/>
        <v>#N/A</v>
      </c>
      <c r="I1073" s="26">
        <f t="shared" si="50"/>
        <v>0</v>
      </c>
    </row>
    <row r="1074" spans="5:9" x14ac:dyDescent="0.25">
      <c r="E1074" s="38" t="e">
        <f>VLOOKUP($A1074,Coverage!$A$8:$D$5006,4,FALSE)</f>
        <v>#N/A</v>
      </c>
      <c r="F1074" s="38" t="e">
        <f>VLOOKUP($A1074,Coverage!$A$8:$F$5006,6,FALSE)</f>
        <v>#N/A</v>
      </c>
      <c r="G1074" s="38" t="e">
        <f t="shared" si="48"/>
        <v>#N/A</v>
      </c>
      <c r="H1074" s="38" t="e">
        <f t="shared" si="49"/>
        <v>#N/A</v>
      </c>
      <c r="I1074" s="26">
        <f t="shared" si="50"/>
        <v>0</v>
      </c>
    </row>
    <row r="1075" spans="5:9" x14ac:dyDescent="0.25">
      <c r="E1075" s="38" t="e">
        <f>VLOOKUP($A1075,Coverage!$A$8:$D$5006,4,FALSE)</f>
        <v>#N/A</v>
      </c>
      <c r="F1075" s="38" t="e">
        <f>VLOOKUP($A1075,Coverage!$A$8:$F$5006,6,FALSE)</f>
        <v>#N/A</v>
      </c>
      <c r="G1075" s="38" t="e">
        <f t="shared" si="48"/>
        <v>#N/A</v>
      </c>
      <c r="H1075" s="38" t="e">
        <f t="shared" si="49"/>
        <v>#N/A</v>
      </c>
      <c r="I1075" s="26">
        <f t="shared" si="50"/>
        <v>0</v>
      </c>
    </row>
    <row r="1076" spans="5:9" x14ac:dyDescent="0.25">
      <c r="E1076" s="38" t="e">
        <f>VLOOKUP($A1076,Coverage!$A$8:$D$5006,4,FALSE)</f>
        <v>#N/A</v>
      </c>
      <c r="F1076" s="38" t="e">
        <f>VLOOKUP($A1076,Coverage!$A$8:$F$5006,6,FALSE)</f>
        <v>#N/A</v>
      </c>
      <c r="G1076" s="38" t="e">
        <f t="shared" si="48"/>
        <v>#N/A</v>
      </c>
      <c r="H1076" s="38" t="e">
        <f t="shared" si="49"/>
        <v>#N/A</v>
      </c>
      <c r="I1076" s="26">
        <f t="shared" si="50"/>
        <v>0</v>
      </c>
    </row>
    <row r="1077" spans="5:9" x14ac:dyDescent="0.25">
      <c r="E1077" s="38" t="e">
        <f>VLOOKUP($A1077,Coverage!$A$8:$D$5006,4,FALSE)</f>
        <v>#N/A</v>
      </c>
      <c r="F1077" s="38" t="e">
        <f>VLOOKUP($A1077,Coverage!$A$8:$F$5006,6,FALSE)</f>
        <v>#N/A</v>
      </c>
      <c r="G1077" s="38" t="e">
        <f t="shared" si="48"/>
        <v>#N/A</v>
      </c>
      <c r="H1077" s="38" t="e">
        <f t="shared" si="49"/>
        <v>#N/A</v>
      </c>
      <c r="I1077" s="26">
        <f t="shared" si="50"/>
        <v>0</v>
      </c>
    </row>
    <row r="1078" spans="5:9" x14ac:dyDescent="0.25">
      <c r="E1078" s="38" t="e">
        <f>VLOOKUP($A1078,Coverage!$A$8:$D$5006,4,FALSE)</f>
        <v>#N/A</v>
      </c>
      <c r="F1078" s="38" t="e">
        <f>VLOOKUP($A1078,Coverage!$A$8:$F$5006,6,FALSE)</f>
        <v>#N/A</v>
      </c>
      <c r="G1078" s="38" t="e">
        <f t="shared" si="48"/>
        <v>#N/A</v>
      </c>
      <c r="H1078" s="38" t="e">
        <f t="shared" si="49"/>
        <v>#N/A</v>
      </c>
      <c r="I1078" s="26">
        <f t="shared" si="50"/>
        <v>0</v>
      </c>
    </row>
    <row r="1079" spans="5:9" x14ac:dyDescent="0.25">
      <c r="E1079" s="38" t="e">
        <f>VLOOKUP($A1079,Coverage!$A$8:$D$5006,4,FALSE)</f>
        <v>#N/A</v>
      </c>
      <c r="F1079" s="38" t="e">
        <f>VLOOKUP($A1079,Coverage!$A$8:$F$5006,6,FALSE)</f>
        <v>#N/A</v>
      </c>
      <c r="G1079" s="38" t="e">
        <f t="shared" si="48"/>
        <v>#N/A</v>
      </c>
      <c r="H1079" s="38" t="e">
        <f t="shared" si="49"/>
        <v>#N/A</v>
      </c>
      <c r="I1079" s="26">
        <f t="shared" si="50"/>
        <v>0</v>
      </c>
    </row>
    <row r="1080" spans="5:9" x14ac:dyDescent="0.25">
      <c r="E1080" s="38" t="e">
        <f>VLOOKUP($A1080,Coverage!$A$8:$D$5006,4,FALSE)</f>
        <v>#N/A</v>
      </c>
      <c r="F1080" s="38" t="e">
        <f>VLOOKUP($A1080,Coverage!$A$8:$F$5006,6,FALSE)</f>
        <v>#N/A</v>
      </c>
      <c r="G1080" s="38" t="e">
        <f t="shared" si="48"/>
        <v>#N/A</v>
      </c>
      <c r="H1080" s="38" t="e">
        <f t="shared" si="49"/>
        <v>#N/A</v>
      </c>
      <c r="I1080" s="26">
        <f t="shared" si="50"/>
        <v>0</v>
      </c>
    </row>
    <row r="1081" spans="5:9" x14ac:dyDescent="0.25">
      <c r="E1081" s="38" t="e">
        <f>VLOOKUP($A1081,Coverage!$A$8:$D$5006,4,FALSE)</f>
        <v>#N/A</v>
      </c>
      <c r="F1081" s="38" t="e">
        <f>VLOOKUP($A1081,Coverage!$A$8:$F$5006,6,FALSE)</f>
        <v>#N/A</v>
      </c>
      <c r="G1081" s="38" t="e">
        <f t="shared" si="48"/>
        <v>#N/A</v>
      </c>
      <c r="H1081" s="38" t="e">
        <f t="shared" si="49"/>
        <v>#N/A</v>
      </c>
      <c r="I1081" s="26">
        <f t="shared" si="50"/>
        <v>0</v>
      </c>
    </row>
    <row r="1082" spans="5:9" x14ac:dyDescent="0.25">
      <c r="E1082" s="38" t="e">
        <f>VLOOKUP($A1082,Coverage!$A$8:$D$5006,4,FALSE)</f>
        <v>#N/A</v>
      </c>
      <c r="F1082" s="38" t="e">
        <f>VLOOKUP($A1082,Coverage!$A$8:$F$5006,6,FALSE)</f>
        <v>#N/A</v>
      </c>
      <c r="G1082" s="38" t="e">
        <f t="shared" si="48"/>
        <v>#N/A</v>
      </c>
      <c r="H1082" s="38" t="e">
        <f t="shared" si="49"/>
        <v>#N/A</v>
      </c>
      <c r="I1082" s="26">
        <f t="shared" si="50"/>
        <v>0</v>
      </c>
    </row>
    <row r="1083" spans="5:9" x14ac:dyDescent="0.25">
      <c r="E1083" s="38" t="e">
        <f>VLOOKUP($A1083,Coverage!$A$8:$D$5006,4,FALSE)</f>
        <v>#N/A</v>
      </c>
      <c r="F1083" s="38" t="e">
        <f>VLOOKUP($A1083,Coverage!$A$8:$F$5006,6,FALSE)</f>
        <v>#N/A</v>
      </c>
      <c r="G1083" s="38" t="e">
        <f t="shared" si="48"/>
        <v>#N/A</v>
      </c>
      <c r="H1083" s="38" t="e">
        <f t="shared" si="49"/>
        <v>#N/A</v>
      </c>
      <c r="I1083" s="26">
        <f t="shared" si="50"/>
        <v>0</v>
      </c>
    </row>
    <row r="1084" spans="5:9" x14ac:dyDescent="0.25">
      <c r="E1084" s="38" t="e">
        <f>VLOOKUP($A1084,Coverage!$A$8:$D$5006,4,FALSE)</f>
        <v>#N/A</v>
      </c>
      <c r="F1084" s="38" t="e">
        <f>VLOOKUP($A1084,Coverage!$A$8:$F$5006,6,FALSE)</f>
        <v>#N/A</v>
      </c>
      <c r="G1084" s="38" t="e">
        <f t="shared" si="48"/>
        <v>#N/A</v>
      </c>
      <c r="H1084" s="38" t="e">
        <f t="shared" si="49"/>
        <v>#N/A</v>
      </c>
      <c r="I1084" s="26">
        <f t="shared" si="50"/>
        <v>0</v>
      </c>
    </row>
    <row r="1085" spans="5:9" x14ac:dyDescent="0.25">
      <c r="E1085" s="38" t="e">
        <f>VLOOKUP($A1085,Coverage!$A$8:$D$5006,4,FALSE)</f>
        <v>#N/A</v>
      </c>
      <c r="F1085" s="38" t="e">
        <f>VLOOKUP($A1085,Coverage!$A$8:$F$5006,6,FALSE)</f>
        <v>#N/A</v>
      </c>
      <c r="G1085" s="38" t="e">
        <f t="shared" si="48"/>
        <v>#N/A</v>
      </c>
      <c r="H1085" s="38" t="e">
        <f t="shared" si="49"/>
        <v>#N/A</v>
      </c>
      <c r="I1085" s="26">
        <f t="shared" si="50"/>
        <v>0</v>
      </c>
    </row>
    <row r="1086" spans="5:9" x14ac:dyDescent="0.25">
      <c r="E1086" s="38" t="e">
        <f>VLOOKUP($A1086,Coverage!$A$8:$D$5006,4,FALSE)</f>
        <v>#N/A</v>
      </c>
      <c r="F1086" s="38" t="e">
        <f>VLOOKUP($A1086,Coverage!$A$8:$F$5006,6,FALSE)</f>
        <v>#N/A</v>
      </c>
      <c r="G1086" s="38" t="e">
        <f t="shared" si="48"/>
        <v>#N/A</v>
      </c>
      <c r="H1086" s="38" t="e">
        <f t="shared" si="49"/>
        <v>#N/A</v>
      </c>
      <c r="I1086" s="26">
        <f t="shared" si="50"/>
        <v>0</v>
      </c>
    </row>
    <row r="1087" spans="5:9" x14ac:dyDescent="0.25">
      <c r="E1087" s="38" t="e">
        <f>VLOOKUP($A1087,Coverage!$A$8:$D$5006,4,FALSE)</f>
        <v>#N/A</v>
      </c>
      <c r="F1087" s="38" t="e">
        <f>VLOOKUP($A1087,Coverage!$A$8:$F$5006,6,FALSE)</f>
        <v>#N/A</v>
      </c>
      <c r="G1087" s="38" t="e">
        <f t="shared" si="48"/>
        <v>#N/A</v>
      </c>
      <c r="H1087" s="38" t="e">
        <f t="shared" si="49"/>
        <v>#N/A</v>
      </c>
      <c r="I1087" s="26">
        <f t="shared" si="50"/>
        <v>0</v>
      </c>
    </row>
    <row r="1088" spans="5:9" x14ac:dyDescent="0.25">
      <c r="E1088" s="38" t="e">
        <f>VLOOKUP($A1088,Coverage!$A$8:$D$5006,4,FALSE)</f>
        <v>#N/A</v>
      </c>
      <c r="F1088" s="38" t="e">
        <f>VLOOKUP($A1088,Coverage!$A$8:$F$5006,6,FALSE)</f>
        <v>#N/A</v>
      </c>
      <c r="G1088" s="38" t="e">
        <f t="shared" si="48"/>
        <v>#N/A</v>
      </c>
      <c r="H1088" s="38" t="e">
        <f t="shared" si="49"/>
        <v>#N/A</v>
      </c>
      <c r="I1088" s="26">
        <f t="shared" si="50"/>
        <v>0</v>
      </c>
    </row>
    <row r="1089" spans="5:9" x14ac:dyDescent="0.25">
      <c r="E1089" s="38" t="e">
        <f>VLOOKUP($A1089,Coverage!$A$8:$D$5006,4,FALSE)</f>
        <v>#N/A</v>
      </c>
      <c r="F1089" s="38" t="e">
        <f>VLOOKUP($A1089,Coverage!$A$8:$F$5006,6,FALSE)</f>
        <v>#N/A</v>
      </c>
      <c r="G1089" s="38" t="e">
        <f t="shared" si="48"/>
        <v>#N/A</v>
      </c>
      <c r="H1089" s="38" t="e">
        <f t="shared" si="49"/>
        <v>#N/A</v>
      </c>
      <c r="I1089" s="26">
        <f t="shared" si="50"/>
        <v>0</v>
      </c>
    </row>
    <row r="1090" spans="5:9" x14ac:dyDescent="0.25">
      <c r="E1090" s="38" t="e">
        <f>VLOOKUP($A1090,Coverage!$A$8:$D$5006,4,FALSE)</f>
        <v>#N/A</v>
      </c>
      <c r="F1090" s="38" t="e">
        <f>VLOOKUP($A1090,Coverage!$A$8:$F$5006,6,FALSE)</f>
        <v>#N/A</v>
      </c>
      <c r="G1090" s="38" t="e">
        <f t="shared" si="48"/>
        <v>#N/A</v>
      </c>
      <c r="H1090" s="38" t="e">
        <f t="shared" si="49"/>
        <v>#N/A</v>
      </c>
      <c r="I1090" s="26">
        <f t="shared" si="50"/>
        <v>0</v>
      </c>
    </row>
    <row r="1091" spans="5:9" x14ac:dyDescent="0.25">
      <c r="E1091" s="38" t="e">
        <f>VLOOKUP($A1091,Coverage!$A$8:$D$5006,4,FALSE)</f>
        <v>#N/A</v>
      </c>
      <c r="F1091" s="38" t="e">
        <f>VLOOKUP($A1091,Coverage!$A$8:$F$5006,6,FALSE)</f>
        <v>#N/A</v>
      </c>
      <c r="G1091" s="38" t="e">
        <f t="shared" si="48"/>
        <v>#N/A</v>
      </c>
      <c r="H1091" s="38" t="e">
        <f t="shared" si="49"/>
        <v>#N/A</v>
      </c>
      <c r="I1091" s="26">
        <f t="shared" si="50"/>
        <v>0</v>
      </c>
    </row>
    <row r="1092" spans="5:9" x14ac:dyDescent="0.25">
      <c r="E1092" s="38" t="e">
        <f>VLOOKUP($A1092,Coverage!$A$8:$D$5006,4,FALSE)</f>
        <v>#N/A</v>
      </c>
      <c r="F1092" s="38" t="e">
        <f>VLOOKUP($A1092,Coverage!$A$8:$F$5006,6,FALSE)</f>
        <v>#N/A</v>
      </c>
      <c r="G1092" s="38" t="e">
        <f t="shared" si="48"/>
        <v>#N/A</v>
      </c>
      <c r="H1092" s="38" t="e">
        <f t="shared" si="49"/>
        <v>#N/A</v>
      </c>
      <c r="I1092" s="26">
        <f t="shared" si="50"/>
        <v>0</v>
      </c>
    </row>
    <row r="1093" spans="5:9" x14ac:dyDescent="0.25">
      <c r="E1093" s="38" t="e">
        <f>VLOOKUP($A1093,Coverage!$A$8:$D$5006,4,FALSE)</f>
        <v>#N/A</v>
      </c>
      <c r="F1093" s="38" t="e">
        <f>VLOOKUP($A1093,Coverage!$A$8:$F$5006,6,FALSE)</f>
        <v>#N/A</v>
      </c>
      <c r="G1093" s="38" t="e">
        <f t="shared" si="48"/>
        <v>#N/A</v>
      </c>
      <c r="H1093" s="38" t="e">
        <f t="shared" si="49"/>
        <v>#N/A</v>
      </c>
      <c r="I1093" s="26">
        <f t="shared" si="50"/>
        <v>0</v>
      </c>
    </row>
    <row r="1094" spans="5:9" x14ac:dyDescent="0.25">
      <c r="E1094" s="38" t="e">
        <f>VLOOKUP($A1094,Coverage!$A$8:$D$5006,4,FALSE)</f>
        <v>#N/A</v>
      </c>
      <c r="F1094" s="38" t="e">
        <f>VLOOKUP($A1094,Coverage!$A$8:$F$5006,6,FALSE)</f>
        <v>#N/A</v>
      </c>
      <c r="G1094" s="38" t="e">
        <f t="shared" si="48"/>
        <v>#N/A</v>
      </c>
      <c r="H1094" s="38" t="e">
        <f t="shared" si="49"/>
        <v>#N/A</v>
      </c>
      <c r="I1094" s="26">
        <f t="shared" si="50"/>
        <v>0</v>
      </c>
    </row>
    <row r="1095" spans="5:9" x14ac:dyDescent="0.25">
      <c r="E1095" s="38" t="e">
        <f>VLOOKUP($A1095,Coverage!$A$8:$D$5006,4,FALSE)</f>
        <v>#N/A</v>
      </c>
      <c r="F1095" s="38" t="e">
        <f>VLOOKUP($A1095,Coverage!$A$8:$F$5006,6,FALSE)</f>
        <v>#N/A</v>
      </c>
      <c r="G1095" s="38" t="e">
        <f t="shared" si="48"/>
        <v>#N/A</v>
      </c>
      <c r="H1095" s="38" t="e">
        <f t="shared" si="49"/>
        <v>#N/A</v>
      </c>
      <c r="I1095" s="26">
        <f t="shared" si="50"/>
        <v>0</v>
      </c>
    </row>
    <row r="1096" spans="5:9" x14ac:dyDescent="0.25">
      <c r="E1096" s="38" t="e">
        <f>VLOOKUP($A1096,Coverage!$A$8:$D$5006,4,FALSE)</f>
        <v>#N/A</v>
      </c>
      <c r="F1096" s="38" t="e">
        <f>VLOOKUP($A1096,Coverage!$A$8:$F$5006,6,FALSE)</f>
        <v>#N/A</v>
      </c>
      <c r="G1096" s="38" t="e">
        <f t="shared" ref="G1096:G1159" si="51">IF(OR(E1096=999.9,E1096=0),999.9,IF(B1096&lt;0,0,D1096/(F1096/E1096)))</f>
        <v>#N/A</v>
      </c>
      <c r="H1096" s="38" t="e">
        <f t="shared" ref="H1096:H1159" si="52">IF(A1096&lt;&gt;A1095,G1096,H1095+G1096)</f>
        <v>#N/A</v>
      </c>
      <c r="I1096" s="26">
        <f t="shared" ref="I1096:I1159" si="53">IF(ISERROR(H1096),0,IF(H1096&gt;B1096,1,0))</f>
        <v>0</v>
      </c>
    </row>
    <row r="1097" spans="5:9" x14ac:dyDescent="0.25">
      <c r="E1097" s="38" t="e">
        <f>VLOOKUP($A1097,Coverage!$A$8:$D$5006,4,FALSE)</f>
        <v>#N/A</v>
      </c>
      <c r="F1097" s="38" t="e">
        <f>VLOOKUP($A1097,Coverage!$A$8:$F$5006,6,FALSE)</f>
        <v>#N/A</v>
      </c>
      <c r="G1097" s="38" t="e">
        <f t="shared" si="51"/>
        <v>#N/A</v>
      </c>
      <c r="H1097" s="38" t="e">
        <f t="shared" si="52"/>
        <v>#N/A</v>
      </c>
      <c r="I1097" s="26">
        <f t="shared" si="53"/>
        <v>0</v>
      </c>
    </row>
    <row r="1098" spans="5:9" x14ac:dyDescent="0.25">
      <c r="E1098" s="38" t="e">
        <f>VLOOKUP($A1098,Coverage!$A$8:$D$5006,4,FALSE)</f>
        <v>#N/A</v>
      </c>
      <c r="F1098" s="38" t="e">
        <f>VLOOKUP($A1098,Coverage!$A$8:$F$5006,6,FALSE)</f>
        <v>#N/A</v>
      </c>
      <c r="G1098" s="38" t="e">
        <f t="shared" si="51"/>
        <v>#N/A</v>
      </c>
      <c r="H1098" s="38" t="e">
        <f t="shared" si="52"/>
        <v>#N/A</v>
      </c>
      <c r="I1098" s="26">
        <f t="shared" si="53"/>
        <v>0</v>
      </c>
    </row>
    <row r="1099" spans="5:9" x14ac:dyDescent="0.25">
      <c r="E1099" s="38" t="e">
        <f>VLOOKUP($A1099,Coverage!$A$8:$D$5006,4,FALSE)</f>
        <v>#N/A</v>
      </c>
      <c r="F1099" s="38" t="e">
        <f>VLOOKUP($A1099,Coverage!$A$8:$F$5006,6,FALSE)</f>
        <v>#N/A</v>
      </c>
      <c r="G1099" s="38" t="e">
        <f t="shared" si="51"/>
        <v>#N/A</v>
      </c>
      <c r="H1099" s="38" t="e">
        <f t="shared" si="52"/>
        <v>#N/A</v>
      </c>
      <c r="I1099" s="26">
        <f t="shared" si="53"/>
        <v>0</v>
      </c>
    </row>
    <row r="1100" spans="5:9" x14ac:dyDescent="0.25">
      <c r="E1100" s="38" t="e">
        <f>VLOOKUP($A1100,Coverage!$A$8:$D$5006,4,FALSE)</f>
        <v>#N/A</v>
      </c>
      <c r="F1100" s="38" t="e">
        <f>VLOOKUP($A1100,Coverage!$A$8:$F$5006,6,FALSE)</f>
        <v>#N/A</v>
      </c>
      <c r="G1100" s="38" t="e">
        <f t="shared" si="51"/>
        <v>#N/A</v>
      </c>
      <c r="H1100" s="38" t="e">
        <f t="shared" si="52"/>
        <v>#N/A</v>
      </c>
      <c r="I1100" s="26">
        <f t="shared" si="53"/>
        <v>0</v>
      </c>
    </row>
    <row r="1101" spans="5:9" x14ac:dyDescent="0.25">
      <c r="E1101" s="38" t="e">
        <f>VLOOKUP($A1101,Coverage!$A$8:$D$5006,4,FALSE)</f>
        <v>#N/A</v>
      </c>
      <c r="F1101" s="38" t="e">
        <f>VLOOKUP($A1101,Coverage!$A$8:$F$5006,6,FALSE)</f>
        <v>#N/A</v>
      </c>
      <c r="G1101" s="38" t="e">
        <f t="shared" si="51"/>
        <v>#N/A</v>
      </c>
      <c r="H1101" s="38" t="e">
        <f t="shared" si="52"/>
        <v>#N/A</v>
      </c>
      <c r="I1101" s="26">
        <f t="shared" si="53"/>
        <v>0</v>
      </c>
    </row>
    <row r="1102" spans="5:9" x14ac:dyDescent="0.25">
      <c r="E1102" s="38" t="e">
        <f>VLOOKUP($A1102,Coverage!$A$8:$D$5006,4,FALSE)</f>
        <v>#N/A</v>
      </c>
      <c r="F1102" s="38" t="e">
        <f>VLOOKUP($A1102,Coverage!$A$8:$F$5006,6,FALSE)</f>
        <v>#N/A</v>
      </c>
      <c r="G1102" s="38" t="e">
        <f t="shared" si="51"/>
        <v>#N/A</v>
      </c>
      <c r="H1102" s="38" t="e">
        <f t="shared" si="52"/>
        <v>#N/A</v>
      </c>
      <c r="I1102" s="26">
        <f t="shared" si="53"/>
        <v>0</v>
      </c>
    </row>
    <row r="1103" spans="5:9" x14ac:dyDescent="0.25">
      <c r="E1103" s="38" t="e">
        <f>VLOOKUP($A1103,Coverage!$A$8:$D$5006,4,FALSE)</f>
        <v>#N/A</v>
      </c>
      <c r="F1103" s="38" t="e">
        <f>VLOOKUP($A1103,Coverage!$A$8:$F$5006,6,FALSE)</f>
        <v>#N/A</v>
      </c>
      <c r="G1103" s="38" t="e">
        <f t="shared" si="51"/>
        <v>#N/A</v>
      </c>
      <c r="H1103" s="38" t="e">
        <f t="shared" si="52"/>
        <v>#N/A</v>
      </c>
      <c r="I1103" s="26">
        <f t="shared" si="53"/>
        <v>0</v>
      </c>
    </row>
    <row r="1104" spans="5:9" x14ac:dyDescent="0.25">
      <c r="E1104" s="38" t="e">
        <f>VLOOKUP($A1104,Coverage!$A$8:$D$5006,4,FALSE)</f>
        <v>#N/A</v>
      </c>
      <c r="F1104" s="38" t="e">
        <f>VLOOKUP($A1104,Coverage!$A$8:$F$5006,6,FALSE)</f>
        <v>#N/A</v>
      </c>
      <c r="G1104" s="38" t="e">
        <f t="shared" si="51"/>
        <v>#N/A</v>
      </c>
      <c r="H1104" s="38" t="e">
        <f t="shared" si="52"/>
        <v>#N/A</v>
      </c>
      <c r="I1104" s="26">
        <f t="shared" si="53"/>
        <v>0</v>
      </c>
    </row>
    <row r="1105" spans="5:9" x14ac:dyDescent="0.25">
      <c r="E1105" s="38" t="e">
        <f>VLOOKUP($A1105,Coverage!$A$8:$D$5006,4,FALSE)</f>
        <v>#N/A</v>
      </c>
      <c r="F1105" s="38" t="e">
        <f>VLOOKUP($A1105,Coverage!$A$8:$F$5006,6,FALSE)</f>
        <v>#N/A</v>
      </c>
      <c r="G1105" s="38" t="e">
        <f t="shared" si="51"/>
        <v>#N/A</v>
      </c>
      <c r="H1105" s="38" t="e">
        <f t="shared" si="52"/>
        <v>#N/A</v>
      </c>
      <c r="I1105" s="26">
        <f t="shared" si="53"/>
        <v>0</v>
      </c>
    </row>
    <row r="1106" spans="5:9" x14ac:dyDescent="0.25">
      <c r="E1106" s="38" t="e">
        <f>VLOOKUP($A1106,Coverage!$A$8:$D$5006,4,FALSE)</f>
        <v>#N/A</v>
      </c>
      <c r="F1106" s="38" t="e">
        <f>VLOOKUP($A1106,Coverage!$A$8:$F$5006,6,FALSE)</f>
        <v>#N/A</v>
      </c>
      <c r="G1106" s="38" t="e">
        <f t="shared" si="51"/>
        <v>#N/A</v>
      </c>
      <c r="H1106" s="38" t="e">
        <f t="shared" si="52"/>
        <v>#N/A</v>
      </c>
      <c r="I1106" s="26">
        <f t="shared" si="53"/>
        <v>0</v>
      </c>
    </row>
    <row r="1107" spans="5:9" x14ac:dyDescent="0.25">
      <c r="E1107" s="38" t="e">
        <f>VLOOKUP($A1107,Coverage!$A$8:$D$5006,4,FALSE)</f>
        <v>#N/A</v>
      </c>
      <c r="F1107" s="38" t="e">
        <f>VLOOKUP($A1107,Coverage!$A$8:$F$5006,6,FALSE)</f>
        <v>#N/A</v>
      </c>
      <c r="G1107" s="38" t="e">
        <f t="shared" si="51"/>
        <v>#N/A</v>
      </c>
      <c r="H1107" s="38" t="e">
        <f t="shared" si="52"/>
        <v>#N/A</v>
      </c>
      <c r="I1107" s="26">
        <f t="shared" si="53"/>
        <v>0</v>
      </c>
    </row>
    <row r="1108" spans="5:9" x14ac:dyDescent="0.25">
      <c r="E1108" s="38" t="e">
        <f>VLOOKUP($A1108,Coverage!$A$8:$D$5006,4,FALSE)</f>
        <v>#N/A</v>
      </c>
      <c r="F1108" s="38" t="e">
        <f>VLOOKUP($A1108,Coverage!$A$8:$F$5006,6,FALSE)</f>
        <v>#N/A</v>
      </c>
      <c r="G1108" s="38" t="e">
        <f t="shared" si="51"/>
        <v>#N/A</v>
      </c>
      <c r="H1108" s="38" t="e">
        <f t="shared" si="52"/>
        <v>#N/A</v>
      </c>
      <c r="I1108" s="26">
        <f t="shared" si="53"/>
        <v>0</v>
      </c>
    </row>
    <row r="1109" spans="5:9" x14ac:dyDescent="0.25">
      <c r="E1109" s="38" t="e">
        <f>VLOOKUP($A1109,Coverage!$A$8:$D$5006,4,FALSE)</f>
        <v>#N/A</v>
      </c>
      <c r="F1109" s="38" t="e">
        <f>VLOOKUP($A1109,Coverage!$A$8:$F$5006,6,FALSE)</f>
        <v>#N/A</v>
      </c>
      <c r="G1109" s="38" t="e">
        <f t="shared" si="51"/>
        <v>#N/A</v>
      </c>
      <c r="H1109" s="38" t="e">
        <f t="shared" si="52"/>
        <v>#N/A</v>
      </c>
      <c r="I1109" s="26">
        <f t="shared" si="53"/>
        <v>0</v>
      </c>
    </row>
    <row r="1110" spans="5:9" x14ac:dyDescent="0.25">
      <c r="E1110" s="38" t="e">
        <f>VLOOKUP($A1110,Coverage!$A$8:$D$5006,4,FALSE)</f>
        <v>#N/A</v>
      </c>
      <c r="F1110" s="38" t="e">
        <f>VLOOKUP($A1110,Coverage!$A$8:$F$5006,6,FALSE)</f>
        <v>#N/A</v>
      </c>
      <c r="G1110" s="38" t="e">
        <f t="shared" si="51"/>
        <v>#N/A</v>
      </c>
      <c r="H1110" s="38" t="e">
        <f t="shared" si="52"/>
        <v>#N/A</v>
      </c>
      <c r="I1110" s="26">
        <f t="shared" si="53"/>
        <v>0</v>
      </c>
    </row>
    <row r="1111" spans="5:9" x14ac:dyDescent="0.25">
      <c r="E1111" s="38" t="e">
        <f>VLOOKUP($A1111,Coverage!$A$8:$D$5006,4,FALSE)</f>
        <v>#N/A</v>
      </c>
      <c r="F1111" s="38" t="e">
        <f>VLOOKUP($A1111,Coverage!$A$8:$F$5006,6,FALSE)</f>
        <v>#N/A</v>
      </c>
      <c r="G1111" s="38" t="e">
        <f t="shared" si="51"/>
        <v>#N/A</v>
      </c>
      <c r="H1111" s="38" t="e">
        <f t="shared" si="52"/>
        <v>#N/A</v>
      </c>
      <c r="I1111" s="26">
        <f t="shared" si="53"/>
        <v>0</v>
      </c>
    </row>
    <row r="1112" spans="5:9" x14ac:dyDescent="0.25">
      <c r="E1112" s="38" t="e">
        <f>VLOOKUP($A1112,Coverage!$A$8:$D$5006,4,FALSE)</f>
        <v>#N/A</v>
      </c>
      <c r="F1112" s="38" t="e">
        <f>VLOOKUP($A1112,Coverage!$A$8:$F$5006,6,FALSE)</f>
        <v>#N/A</v>
      </c>
      <c r="G1112" s="38" t="e">
        <f t="shared" si="51"/>
        <v>#N/A</v>
      </c>
      <c r="H1112" s="38" t="e">
        <f t="shared" si="52"/>
        <v>#N/A</v>
      </c>
      <c r="I1112" s="26">
        <f t="shared" si="53"/>
        <v>0</v>
      </c>
    </row>
    <row r="1113" spans="5:9" x14ac:dyDescent="0.25">
      <c r="E1113" s="38" t="e">
        <f>VLOOKUP($A1113,Coverage!$A$8:$D$5006,4,FALSE)</f>
        <v>#N/A</v>
      </c>
      <c r="F1113" s="38" t="e">
        <f>VLOOKUP($A1113,Coverage!$A$8:$F$5006,6,FALSE)</f>
        <v>#N/A</v>
      </c>
      <c r="G1113" s="38" t="e">
        <f t="shared" si="51"/>
        <v>#N/A</v>
      </c>
      <c r="H1113" s="38" t="e">
        <f t="shared" si="52"/>
        <v>#N/A</v>
      </c>
      <c r="I1113" s="26">
        <f t="shared" si="53"/>
        <v>0</v>
      </c>
    </row>
    <row r="1114" spans="5:9" x14ac:dyDescent="0.25">
      <c r="E1114" s="38" t="e">
        <f>VLOOKUP($A1114,Coverage!$A$8:$D$5006,4,FALSE)</f>
        <v>#N/A</v>
      </c>
      <c r="F1114" s="38" t="e">
        <f>VLOOKUP($A1114,Coverage!$A$8:$F$5006,6,FALSE)</f>
        <v>#N/A</v>
      </c>
      <c r="G1114" s="38" t="e">
        <f t="shared" si="51"/>
        <v>#N/A</v>
      </c>
      <c r="H1114" s="38" t="e">
        <f t="shared" si="52"/>
        <v>#N/A</v>
      </c>
      <c r="I1114" s="26">
        <f t="shared" si="53"/>
        <v>0</v>
      </c>
    </row>
    <row r="1115" spans="5:9" x14ac:dyDescent="0.25">
      <c r="E1115" s="38" t="e">
        <f>VLOOKUP($A1115,Coverage!$A$8:$D$5006,4,FALSE)</f>
        <v>#N/A</v>
      </c>
      <c r="F1115" s="38" t="e">
        <f>VLOOKUP($A1115,Coverage!$A$8:$F$5006,6,FALSE)</f>
        <v>#N/A</v>
      </c>
      <c r="G1115" s="38" t="e">
        <f t="shared" si="51"/>
        <v>#N/A</v>
      </c>
      <c r="H1115" s="38" t="e">
        <f t="shared" si="52"/>
        <v>#N/A</v>
      </c>
      <c r="I1115" s="26">
        <f t="shared" si="53"/>
        <v>0</v>
      </c>
    </row>
    <row r="1116" spans="5:9" x14ac:dyDescent="0.25">
      <c r="E1116" s="38" t="e">
        <f>VLOOKUP($A1116,Coverage!$A$8:$D$5006,4,FALSE)</f>
        <v>#N/A</v>
      </c>
      <c r="F1116" s="38" t="e">
        <f>VLOOKUP($A1116,Coverage!$A$8:$F$5006,6,FALSE)</f>
        <v>#N/A</v>
      </c>
      <c r="G1116" s="38" t="e">
        <f t="shared" si="51"/>
        <v>#N/A</v>
      </c>
      <c r="H1116" s="38" t="e">
        <f t="shared" si="52"/>
        <v>#N/A</v>
      </c>
      <c r="I1116" s="26">
        <f t="shared" si="53"/>
        <v>0</v>
      </c>
    </row>
    <row r="1117" spans="5:9" x14ac:dyDescent="0.25">
      <c r="E1117" s="38" t="e">
        <f>VLOOKUP($A1117,Coverage!$A$8:$D$5006,4,FALSE)</f>
        <v>#N/A</v>
      </c>
      <c r="F1117" s="38" t="e">
        <f>VLOOKUP($A1117,Coverage!$A$8:$F$5006,6,FALSE)</f>
        <v>#N/A</v>
      </c>
      <c r="G1117" s="38" t="e">
        <f t="shared" si="51"/>
        <v>#N/A</v>
      </c>
      <c r="H1117" s="38" t="e">
        <f t="shared" si="52"/>
        <v>#N/A</v>
      </c>
      <c r="I1117" s="26">
        <f t="shared" si="53"/>
        <v>0</v>
      </c>
    </row>
    <row r="1118" spans="5:9" x14ac:dyDescent="0.25">
      <c r="E1118" s="38" t="e">
        <f>VLOOKUP($A1118,Coverage!$A$8:$D$5006,4,FALSE)</f>
        <v>#N/A</v>
      </c>
      <c r="F1118" s="38" t="e">
        <f>VLOOKUP($A1118,Coverage!$A$8:$F$5006,6,FALSE)</f>
        <v>#N/A</v>
      </c>
      <c r="G1118" s="38" t="e">
        <f t="shared" si="51"/>
        <v>#N/A</v>
      </c>
      <c r="H1118" s="38" t="e">
        <f t="shared" si="52"/>
        <v>#N/A</v>
      </c>
      <c r="I1118" s="26">
        <f t="shared" si="53"/>
        <v>0</v>
      </c>
    </row>
    <row r="1119" spans="5:9" x14ac:dyDescent="0.25">
      <c r="E1119" s="38" t="e">
        <f>VLOOKUP($A1119,Coverage!$A$8:$D$5006,4,FALSE)</f>
        <v>#N/A</v>
      </c>
      <c r="F1119" s="38" t="e">
        <f>VLOOKUP($A1119,Coverage!$A$8:$F$5006,6,FALSE)</f>
        <v>#N/A</v>
      </c>
      <c r="G1119" s="38" t="e">
        <f t="shared" si="51"/>
        <v>#N/A</v>
      </c>
      <c r="H1119" s="38" t="e">
        <f t="shared" si="52"/>
        <v>#N/A</v>
      </c>
      <c r="I1119" s="26">
        <f t="shared" si="53"/>
        <v>0</v>
      </c>
    </row>
    <row r="1120" spans="5:9" x14ac:dyDescent="0.25">
      <c r="E1120" s="38" t="e">
        <f>VLOOKUP($A1120,Coverage!$A$8:$D$5006,4,FALSE)</f>
        <v>#N/A</v>
      </c>
      <c r="F1120" s="38" t="e">
        <f>VLOOKUP($A1120,Coverage!$A$8:$F$5006,6,FALSE)</f>
        <v>#N/A</v>
      </c>
      <c r="G1120" s="38" t="e">
        <f t="shared" si="51"/>
        <v>#N/A</v>
      </c>
      <c r="H1120" s="38" t="e">
        <f t="shared" si="52"/>
        <v>#N/A</v>
      </c>
      <c r="I1120" s="26">
        <f t="shared" si="53"/>
        <v>0</v>
      </c>
    </row>
    <row r="1121" spans="5:9" x14ac:dyDescent="0.25">
      <c r="E1121" s="38" t="e">
        <f>VLOOKUP($A1121,Coverage!$A$8:$D$5006,4,FALSE)</f>
        <v>#N/A</v>
      </c>
      <c r="F1121" s="38" t="e">
        <f>VLOOKUP($A1121,Coverage!$A$8:$F$5006,6,FALSE)</f>
        <v>#N/A</v>
      </c>
      <c r="G1121" s="38" t="e">
        <f t="shared" si="51"/>
        <v>#N/A</v>
      </c>
      <c r="H1121" s="38" t="e">
        <f t="shared" si="52"/>
        <v>#N/A</v>
      </c>
      <c r="I1121" s="26">
        <f t="shared" si="53"/>
        <v>0</v>
      </c>
    </row>
    <row r="1122" spans="5:9" x14ac:dyDescent="0.25">
      <c r="E1122" s="38" t="e">
        <f>VLOOKUP($A1122,Coverage!$A$8:$D$5006,4,FALSE)</f>
        <v>#N/A</v>
      </c>
      <c r="F1122" s="38" t="e">
        <f>VLOOKUP($A1122,Coverage!$A$8:$F$5006,6,FALSE)</f>
        <v>#N/A</v>
      </c>
      <c r="G1122" s="38" t="e">
        <f t="shared" si="51"/>
        <v>#N/A</v>
      </c>
      <c r="H1122" s="38" t="e">
        <f t="shared" si="52"/>
        <v>#N/A</v>
      </c>
      <c r="I1122" s="26">
        <f t="shared" si="53"/>
        <v>0</v>
      </c>
    </row>
    <row r="1123" spans="5:9" x14ac:dyDescent="0.25">
      <c r="E1123" s="38" t="e">
        <f>VLOOKUP($A1123,Coverage!$A$8:$D$5006,4,FALSE)</f>
        <v>#N/A</v>
      </c>
      <c r="F1123" s="38" t="e">
        <f>VLOOKUP($A1123,Coverage!$A$8:$F$5006,6,FALSE)</f>
        <v>#N/A</v>
      </c>
      <c r="G1123" s="38" t="e">
        <f t="shared" si="51"/>
        <v>#N/A</v>
      </c>
      <c r="H1123" s="38" t="e">
        <f t="shared" si="52"/>
        <v>#N/A</v>
      </c>
      <c r="I1123" s="26">
        <f t="shared" si="53"/>
        <v>0</v>
      </c>
    </row>
    <row r="1124" spans="5:9" x14ac:dyDescent="0.25">
      <c r="E1124" s="38" t="e">
        <f>VLOOKUP($A1124,Coverage!$A$8:$D$5006,4,FALSE)</f>
        <v>#N/A</v>
      </c>
      <c r="F1124" s="38" t="e">
        <f>VLOOKUP($A1124,Coverage!$A$8:$F$5006,6,FALSE)</f>
        <v>#N/A</v>
      </c>
      <c r="G1124" s="38" t="e">
        <f t="shared" si="51"/>
        <v>#N/A</v>
      </c>
      <c r="H1124" s="38" t="e">
        <f t="shared" si="52"/>
        <v>#N/A</v>
      </c>
      <c r="I1124" s="26">
        <f t="shared" si="53"/>
        <v>0</v>
      </c>
    </row>
    <row r="1125" spans="5:9" x14ac:dyDescent="0.25">
      <c r="E1125" s="38" t="e">
        <f>VLOOKUP($A1125,Coverage!$A$8:$D$5006,4,FALSE)</f>
        <v>#N/A</v>
      </c>
      <c r="F1125" s="38" t="e">
        <f>VLOOKUP($A1125,Coverage!$A$8:$F$5006,6,FALSE)</f>
        <v>#N/A</v>
      </c>
      <c r="G1125" s="38" t="e">
        <f t="shared" si="51"/>
        <v>#N/A</v>
      </c>
      <c r="H1125" s="38" t="e">
        <f t="shared" si="52"/>
        <v>#N/A</v>
      </c>
      <c r="I1125" s="26">
        <f t="shared" si="53"/>
        <v>0</v>
      </c>
    </row>
    <row r="1126" spans="5:9" x14ac:dyDescent="0.25">
      <c r="E1126" s="38" t="e">
        <f>VLOOKUP($A1126,Coverage!$A$8:$D$5006,4,FALSE)</f>
        <v>#N/A</v>
      </c>
      <c r="F1126" s="38" t="e">
        <f>VLOOKUP($A1126,Coverage!$A$8:$F$5006,6,FALSE)</f>
        <v>#N/A</v>
      </c>
      <c r="G1126" s="38" t="e">
        <f t="shared" si="51"/>
        <v>#N/A</v>
      </c>
      <c r="H1126" s="38" t="e">
        <f t="shared" si="52"/>
        <v>#N/A</v>
      </c>
      <c r="I1126" s="26">
        <f t="shared" si="53"/>
        <v>0</v>
      </c>
    </row>
    <row r="1127" spans="5:9" x14ac:dyDescent="0.25">
      <c r="E1127" s="38" t="e">
        <f>VLOOKUP($A1127,Coverage!$A$8:$D$5006,4,FALSE)</f>
        <v>#N/A</v>
      </c>
      <c r="F1127" s="38" t="e">
        <f>VLOOKUP($A1127,Coverage!$A$8:$F$5006,6,FALSE)</f>
        <v>#N/A</v>
      </c>
      <c r="G1127" s="38" t="e">
        <f t="shared" si="51"/>
        <v>#N/A</v>
      </c>
      <c r="H1127" s="38" t="e">
        <f t="shared" si="52"/>
        <v>#N/A</v>
      </c>
      <c r="I1127" s="26">
        <f t="shared" si="53"/>
        <v>0</v>
      </c>
    </row>
    <row r="1128" spans="5:9" x14ac:dyDescent="0.25">
      <c r="E1128" s="38" t="e">
        <f>VLOOKUP($A1128,Coverage!$A$8:$D$5006,4,FALSE)</f>
        <v>#N/A</v>
      </c>
      <c r="F1128" s="38" t="e">
        <f>VLOOKUP($A1128,Coverage!$A$8:$F$5006,6,FALSE)</f>
        <v>#N/A</v>
      </c>
      <c r="G1128" s="38" t="e">
        <f t="shared" si="51"/>
        <v>#N/A</v>
      </c>
      <c r="H1128" s="38" t="e">
        <f t="shared" si="52"/>
        <v>#N/A</v>
      </c>
      <c r="I1128" s="26">
        <f t="shared" si="53"/>
        <v>0</v>
      </c>
    </row>
    <row r="1129" spans="5:9" x14ac:dyDescent="0.25">
      <c r="E1129" s="38" t="e">
        <f>VLOOKUP($A1129,Coverage!$A$8:$D$5006,4,FALSE)</f>
        <v>#N/A</v>
      </c>
      <c r="F1129" s="38" t="e">
        <f>VLOOKUP($A1129,Coverage!$A$8:$F$5006,6,FALSE)</f>
        <v>#N/A</v>
      </c>
      <c r="G1129" s="38" t="e">
        <f t="shared" si="51"/>
        <v>#N/A</v>
      </c>
      <c r="H1129" s="38" t="e">
        <f t="shared" si="52"/>
        <v>#N/A</v>
      </c>
      <c r="I1129" s="26">
        <f t="shared" si="53"/>
        <v>0</v>
      </c>
    </row>
    <row r="1130" spans="5:9" x14ac:dyDescent="0.25">
      <c r="E1130" s="38" t="e">
        <f>VLOOKUP($A1130,Coverage!$A$8:$D$5006,4,FALSE)</f>
        <v>#N/A</v>
      </c>
      <c r="F1130" s="38" t="e">
        <f>VLOOKUP($A1130,Coverage!$A$8:$F$5006,6,FALSE)</f>
        <v>#N/A</v>
      </c>
      <c r="G1130" s="38" t="e">
        <f t="shared" si="51"/>
        <v>#N/A</v>
      </c>
      <c r="H1130" s="38" t="e">
        <f t="shared" si="52"/>
        <v>#N/A</v>
      </c>
      <c r="I1130" s="26">
        <f t="shared" si="53"/>
        <v>0</v>
      </c>
    </row>
    <row r="1131" spans="5:9" x14ac:dyDescent="0.25">
      <c r="E1131" s="38" t="e">
        <f>VLOOKUP($A1131,Coverage!$A$8:$D$5006,4,FALSE)</f>
        <v>#N/A</v>
      </c>
      <c r="F1131" s="38" t="e">
        <f>VLOOKUP($A1131,Coverage!$A$8:$F$5006,6,FALSE)</f>
        <v>#N/A</v>
      </c>
      <c r="G1131" s="38" t="e">
        <f t="shared" si="51"/>
        <v>#N/A</v>
      </c>
      <c r="H1131" s="38" t="e">
        <f t="shared" si="52"/>
        <v>#N/A</v>
      </c>
      <c r="I1131" s="26">
        <f t="shared" si="53"/>
        <v>0</v>
      </c>
    </row>
    <row r="1132" spans="5:9" x14ac:dyDescent="0.25">
      <c r="E1132" s="38" t="e">
        <f>VLOOKUP($A1132,Coverage!$A$8:$D$5006,4,FALSE)</f>
        <v>#N/A</v>
      </c>
      <c r="F1132" s="38" t="e">
        <f>VLOOKUP($A1132,Coverage!$A$8:$F$5006,6,FALSE)</f>
        <v>#N/A</v>
      </c>
      <c r="G1132" s="38" t="e">
        <f t="shared" si="51"/>
        <v>#N/A</v>
      </c>
      <c r="H1132" s="38" t="e">
        <f t="shared" si="52"/>
        <v>#N/A</v>
      </c>
      <c r="I1132" s="26">
        <f t="shared" si="53"/>
        <v>0</v>
      </c>
    </row>
    <row r="1133" spans="5:9" x14ac:dyDescent="0.25">
      <c r="E1133" s="38" t="e">
        <f>VLOOKUP($A1133,Coverage!$A$8:$D$5006,4,FALSE)</f>
        <v>#N/A</v>
      </c>
      <c r="F1133" s="38" t="e">
        <f>VLOOKUP($A1133,Coverage!$A$8:$F$5006,6,FALSE)</f>
        <v>#N/A</v>
      </c>
      <c r="G1133" s="38" t="e">
        <f t="shared" si="51"/>
        <v>#N/A</v>
      </c>
      <c r="H1133" s="38" t="e">
        <f t="shared" si="52"/>
        <v>#N/A</v>
      </c>
      <c r="I1133" s="26">
        <f t="shared" si="53"/>
        <v>0</v>
      </c>
    </row>
    <row r="1134" spans="5:9" x14ac:dyDescent="0.25">
      <c r="E1134" s="38" t="e">
        <f>VLOOKUP($A1134,Coverage!$A$8:$D$5006,4,FALSE)</f>
        <v>#N/A</v>
      </c>
      <c r="F1134" s="38" t="e">
        <f>VLOOKUP($A1134,Coverage!$A$8:$F$5006,6,FALSE)</f>
        <v>#N/A</v>
      </c>
      <c r="G1134" s="38" t="e">
        <f t="shared" si="51"/>
        <v>#N/A</v>
      </c>
      <c r="H1134" s="38" t="e">
        <f t="shared" si="52"/>
        <v>#N/A</v>
      </c>
      <c r="I1134" s="26">
        <f t="shared" si="53"/>
        <v>0</v>
      </c>
    </row>
    <row r="1135" spans="5:9" x14ac:dyDescent="0.25">
      <c r="E1135" s="38" t="e">
        <f>VLOOKUP($A1135,Coverage!$A$8:$D$5006,4,FALSE)</f>
        <v>#N/A</v>
      </c>
      <c r="F1135" s="38" t="e">
        <f>VLOOKUP($A1135,Coverage!$A$8:$F$5006,6,FALSE)</f>
        <v>#N/A</v>
      </c>
      <c r="G1135" s="38" t="e">
        <f t="shared" si="51"/>
        <v>#N/A</v>
      </c>
      <c r="H1135" s="38" t="e">
        <f t="shared" si="52"/>
        <v>#N/A</v>
      </c>
      <c r="I1135" s="26">
        <f t="shared" si="53"/>
        <v>0</v>
      </c>
    </row>
    <row r="1136" spans="5:9" x14ac:dyDescent="0.25">
      <c r="E1136" s="38" t="e">
        <f>VLOOKUP($A1136,Coverage!$A$8:$D$5006,4,FALSE)</f>
        <v>#N/A</v>
      </c>
      <c r="F1136" s="38" t="e">
        <f>VLOOKUP($A1136,Coverage!$A$8:$F$5006,6,FALSE)</f>
        <v>#N/A</v>
      </c>
      <c r="G1136" s="38" t="e">
        <f t="shared" si="51"/>
        <v>#N/A</v>
      </c>
      <c r="H1136" s="38" t="e">
        <f t="shared" si="52"/>
        <v>#N/A</v>
      </c>
      <c r="I1136" s="26">
        <f t="shared" si="53"/>
        <v>0</v>
      </c>
    </row>
    <row r="1137" spans="5:9" x14ac:dyDescent="0.25">
      <c r="E1137" s="38" t="e">
        <f>VLOOKUP($A1137,Coverage!$A$8:$D$5006,4,FALSE)</f>
        <v>#N/A</v>
      </c>
      <c r="F1137" s="38" t="e">
        <f>VLOOKUP($A1137,Coverage!$A$8:$F$5006,6,FALSE)</f>
        <v>#N/A</v>
      </c>
      <c r="G1137" s="38" t="e">
        <f t="shared" si="51"/>
        <v>#N/A</v>
      </c>
      <c r="H1137" s="38" t="e">
        <f t="shared" si="52"/>
        <v>#N/A</v>
      </c>
      <c r="I1137" s="26">
        <f t="shared" si="53"/>
        <v>0</v>
      </c>
    </row>
    <row r="1138" spans="5:9" x14ac:dyDescent="0.25">
      <c r="E1138" s="38" t="e">
        <f>VLOOKUP($A1138,Coverage!$A$8:$D$5006,4,FALSE)</f>
        <v>#N/A</v>
      </c>
      <c r="F1138" s="38" t="e">
        <f>VLOOKUP($A1138,Coverage!$A$8:$F$5006,6,FALSE)</f>
        <v>#N/A</v>
      </c>
      <c r="G1138" s="38" t="e">
        <f t="shared" si="51"/>
        <v>#N/A</v>
      </c>
      <c r="H1138" s="38" t="e">
        <f t="shared" si="52"/>
        <v>#N/A</v>
      </c>
      <c r="I1138" s="26">
        <f t="shared" si="53"/>
        <v>0</v>
      </c>
    </row>
    <row r="1139" spans="5:9" x14ac:dyDescent="0.25">
      <c r="E1139" s="38" t="e">
        <f>VLOOKUP($A1139,Coverage!$A$8:$D$5006,4,FALSE)</f>
        <v>#N/A</v>
      </c>
      <c r="F1139" s="38" t="e">
        <f>VLOOKUP($A1139,Coverage!$A$8:$F$5006,6,FALSE)</f>
        <v>#N/A</v>
      </c>
      <c r="G1139" s="38" t="e">
        <f t="shared" si="51"/>
        <v>#N/A</v>
      </c>
      <c r="H1139" s="38" t="e">
        <f t="shared" si="52"/>
        <v>#N/A</v>
      </c>
      <c r="I1139" s="26">
        <f t="shared" si="53"/>
        <v>0</v>
      </c>
    </row>
    <row r="1140" spans="5:9" x14ac:dyDescent="0.25">
      <c r="E1140" s="38" t="e">
        <f>VLOOKUP($A1140,Coverage!$A$8:$D$5006,4,FALSE)</f>
        <v>#N/A</v>
      </c>
      <c r="F1140" s="38" t="e">
        <f>VLOOKUP($A1140,Coverage!$A$8:$F$5006,6,FALSE)</f>
        <v>#N/A</v>
      </c>
      <c r="G1140" s="38" t="e">
        <f t="shared" si="51"/>
        <v>#N/A</v>
      </c>
      <c r="H1140" s="38" t="e">
        <f t="shared" si="52"/>
        <v>#N/A</v>
      </c>
      <c r="I1140" s="26">
        <f t="shared" si="53"/>
        <v>0</v>
      </c>
    </row>
    <row r="1141" spans="5:9" x14ac:dyDescent="0.25">
      <c r="E1141" s="38" t="e">
        <f>VLOOKUP($A1141,Coverage!$A$8:$D$5006,4,FALSE)</f>
        <v>#N/A</v>
      </c>
      <c r="F1141" s="38" t="e">
        <f>VLOOKUP($A1141,Coverage!$A$8:$F$5006,6,FALSE)</f>
        <v>#N/A</v>
      </c>
      <c r="G1141" s="38" t="e">
        <f t="shared" si="51"/>
        <v>#N/A</v>
      </c>
      <c r="H1141" s="38" t="e">
        <f t="shared" si="52"/>
        <v>#N/A</v>
      </c>
      <c r="I1141" s="26">
        <f t="shared" si="53"/>
        <v>0</v>
      </c>
    </row>
    <row r="1142" spans="5:9" x14ac:dyDescent="0.25">
      <c r="E1142" s="38" t="e">
        <f>VLOOKUP($A1142,Coverage!$A$8:$D$5006,4,FALSE)</f>
        <v>#N/A</v>
      </c>
      <c r="F1142" s="38" t="e">
        <f>VLOOKUP($A1142,Coverage!$A$8:$F$5006,6,FALSE)</f>
        <v>#N/A</v>
      </c>
      <c r="G1142" s="38" t="e">
        <f t="shared" si="51"/>
        <v>#N/A</v>
      </c>
      <c r="H1142" s="38" t="e">
        <f t="shared" si="52"/>
        <v>#N/A</v>
      </c>
      <c r="I1142" s="26">
        <f t="shared" si="53"/>
        <v>0</v>
      </c>
    </row>
    <row r="1143" spans="5:9" x14ac:dyDescent="0.25">
      <c r="E1143" s="38" t="e">
        <f>VLOOKUP($A1143,Coverage!$A$8:$D$5006,4,FALSE)</f>
        <v>#N/A</v>
      </c>
      <c r="F1143" s="38" t="e">
        <f>VLOOKUP($A1143,Coverage!$A$8:$F$5006,6,FALSE)</f>
        <v>#N/A</v>
      </c>
      <c r="G1143" s="38" t="e">
        <f t="shared" si="51"/>
        <v>#N/A</v>
      </c>
      <c r="H1143" s="38" t="e">
        <f t="shared" si="52"/>
        <v>#N/A</v>
      </c>
      <c r="I1143" s="26">
        <f t="shared" si="53"/>
        <v>0</v>
      </c>
    </row>
    <row r="1144" spans="5:9" x14ac:dyDescent="0.25">
      <c r="E1144" s="38" t="e">
        <f>VLOOKUP($A1144,Coverage!$A$8:$D$5006,4,FALSE)</f>
        <v>#N/A</v>
      </c>
      <c r="F1144" s="38" t="e">
        <f>VLOOKUP($A1144,Coverage!$A$8:$F$5006,6,FALSE)</f>
        <v>#N/A</v>
      </c>
      <c r="G1144" s="38" t="e">
        <f t="shared" si="51"/>
        <v>#N/A</v>
      </c>
      <c r="H1144" s="38" t="e">
        <f t="shared" si="52"/>
        <v>#N/A</v>
      </c>
      <c r="I1144" s="26">
        <f t="shared" si="53"/>
        <v>0</v>
      </c>
    </row>
    <row r="1145" spans="5:9" x14ac:dyDescent="0.25">
      <c r="E1145" s="38" t="e">
        <f>VLOOKUP($A1145,Coverage!$A$8:$D$5006,4,FALSE)</f>
        <v>#N/A</v>
      </c>
      <c r="F1145" s="38" t="e">
        <f>VLOOKUP($A1145,Coverage!$A$8:$F$5006,6,FALSE)</f>
        <v>#N/A</v>
      </c>
      <c r="G1145" s="38" t="e">
        <f t="shared" si="51"/>
        <v>#N/A</v>
      </c>
      <c r="H1145" s="38" t="e">
        <f t="shared" si="52"/>
        <v>#N/A</v>
      </c>
      <c r="I1145" s="26">
        <f t="shared" si="53"/>
        <v>0</v>
      </c>
    </row>
    <row r="1146" spans="5:9" x14ac:dyDescent="0.25">
      <c r="E1146" s="38" t="e">
        <f>VLOOKUP($A1146,Coverage!$A$8:$D$5006,4,FALSE)</f>
        <v>#N/A</v>
      </c>
      <c r="F1146" s="38" t="e">
        <f>VLOOKUP($A1146,Coverage!$A$8:$F$5006,6,FALSE)</f>
        <v>#N/A</v>
      </c>
      <c r="G1146" s="38" t="e">
        <f t="shared" si="51"/>
        <v>#N/A</v>
      </c>
      <c r="H1146" s="38" t="e">
        <f t="shared" si="52"/>
        <v>#N/A</v>
      </c>
      <c r="I1146" s="26">
        <f t="shared" si="53"/>
        <v>0</v>
      </c>
    </row>
    <row r="1147" spans="5:9" x14ac:dyDescent="0.25">
      <c r="E1147" s="38" t="e">
        <f>VLOOKUP($A1147,Coverage!$A$8:$D$5006,4,FALSE)</f>
        <v>#N/A</v>
      </c>
      <c r="F1147" s="38" t="e">
        <f>VLOOKUP($A1147,Coverage!$A$8:$F$5006,6,FALSE)</f>
        <v>#N/A</v>
      </c>
      <c r="G1147" s="38" t="e">
        <f t="shared" si="51"/>
        <v>#N/A</v>
      </c>
      <c r="H1147" s="38" t="e">
        <f t="shared" si="52"/>
        <v>#N/A</v>
      </c>
      <c r="I1147" s="26">
        <f t="shared" si="53"/>
        <v>0</v>
      </c>
    </row>
    <row r="1148" spans="5:9" x14ac:dyDescent="0.25">
      <c r="E1148" s="38" t="e">
        <f>VLOOKUP($A1148,Coverage!$A$8:$D$5006,4,FALSE)</f>
        <v>#N/A</v>
      </c>
      <c r="F1148" s="38" t="e">
        <f>VLOOKUP($A1148,Coverage!$A$8:$F$5006,6,FALSE)</f>
        <v>#N/A</v>
      </c>
      <c r="G1148" s="38" t="e">
        <f t="shared" si="51"/>
        <v>#N/A</v>
      </c>
      <c r="H1148" s="38" t="e">
        <f t="shared" si="52"/>
        <v>#N/A</v>
      </c>
      <c r="I1148" s="26">
        <f t="shared" si="53"/>
        <v>0</v>
      </c>
    </row>
    <row r="1149" spans="5:9" x14ac:dyDescent="0.25">
      <c r="E1149" s="38" t="e">
        <f>VLOOKUP($A1149,Coverage!$A$8:$D$5006,4,FALSE)</f>
        <v>#N/A</v>
      </c>
      <c r="F1149" s="38" t="e">
        <f>VLOOKUP($A1149,Coverage!$A$8:$F$5006,6,FALSE)</f>
        <v>#N/A</v>
      </c>
      <c r="G1149" s="38" t="e">
        <f t="shared" si="51"/>
        <v>#N/A</v>
      </c>
      <c r="H1149" s="38" t="e">
        <f t="shared" si="52"/>
        <v>#N/A</v>
      </c>
      <c r="I1149" s="26">
        <f t="shared" si="53"/>
        <v>0</v>
      </c>
    </row>
    <row r="1150" spans="5:9" x14ac:dyDescent="0.25">
      <c r="E1150" s="38" t="e">
        <f>VLOOKUP($A1150,Coverage!$A$8:$D$5006,4,FALSE)</f>
        <v>#N/A</v>
      </c>
      <c r="F1150" s="38" t="e">
        <f>VLOOKUP($A1150,Coverage!$A$8:$F$5006,6,FALSE)</f>
        <v>#N/A</v>
      </c>
      <c r="G1150" s="38" t="e">
        <f t="shared" si="51"/>
        <v>#N/A</v>
      </c>
      <c r="H1150" s="38" t="e">
        <f t="shared" si="52"/>
        <v>#N/A</v>
      </c>
      <c r="I1150" s="26">
        <f t="shared" si="53"/>
        <v>0</v>
      </c>
    </row>
    <row r="1151" spans="5:9" x14ac:dyDescent="0.25">
      <c r="E1151" s="38" t="e">
        <f>VLOOKUP($A1151,Coverage!$A$8:$D$5006,4,FALSE)</f>
        <v>#N/A</v>
      </c>
      <c r="F1151" s="38" t="e">
        <f>VLOOKUP($A1151,Coverage!$A$8:$F$5006,6,FALSE)</f>
        <v>#N/A</v>
      </c>
      <c r="G1151" s="38" t="e">
        <f t="shared" si="51"/>
        <v>#N/A</v>
      </c>
      <c r="H1151" s="38" t="e">
        <f t="shared" si="52"/>
        <v>#N/A</v>
      </c>
      <c r="I1151" s="26">
        <f t="shared" si="53"/>
        <v>0</v>
      </c>
    </row>
    <row r="1152" spans="5:9" x14ac:dyDescent="0.25">
      <c r="E1152" s="38" t="e">
        <f>VLOOKUP($A1152,Coverage!$A$8:$D$5006,4,FALSE)</f>
        <v>#N/A</v>
      </c>
      <c r="F1152" s="38" t="e">
        <f>VLOOKUP($A1152,Coverage!$A$8:$F$5006,6,FALSE)</f>
        <v>#N/A</v>
      </c>
      <c r="G1152" s="38" t="e">
        <f t="shared" si="51"/>
        <v>#N/A</v>
      </c>
      <c r="H1152" s="38" t="e">
        <f t="shared" si="52"/>
        <v>#N/A</v>
      </c>
      <c r="I1152" s="26">
        <f t="shared" si="53"/>
        <v>0</v>
      </c>
    </row>
    <row r="1153" spans="5:9" x14ac:dyDescent="0.25">
      <c r="E1153" s="38" t="e">
        <f>VLOOKUP($A1153,Coverage!$A$8:$D$5006,4,FALSE)</f>
        <v>#N/A</v>
      </c>
      <c r="F1153" s="38" t="e">
        <f>VLOOKUP($A1153,Coverage!$A$8:$F$5006,6,FALSE)</f>
        <v>#N/A</v>
      </c>
      <c r="G1153" s="38" t="e">
        <f t="shared" si="51"/>
        <v>#N/A</v>
      </c>
      <c r="H1153" s="38" t="e">
        <f t="shared" si="52"/>
        <v>#N/A</v>
      </c>
      <c r="I1153" s="26">
        <f t="shared" si="53"/>
        <v>0</v>
      </c>
    </row>
    <row r="1154" spans="5:9" x14ac:dyDescent="0.25">
      <c r="E1154" s="38" t="e">
        <f>VLOOKUP($A1154,Coverage!$A$8:$D$5006,4,FALSE)</f>
        <v>#N/A</v>
      </c>
      <c r="F1154" s="38" t="e">
        <f>VLOOKUP($A1154,Coverage!$A$8:$F$5006,6,FALSE)</f>
        <v>#N/A</v>
      </c>
      <c r="G1154" s="38" t="e">
        <f t="shared" si="51"/>
        <v>#N/A</v>
      </c>
      <c r="H1154" s="38" t="e">
        <f t="shared" si="52"/>
        <v>#N/A</v>
      </c>
      <c r="I1154" s="26">
        <f t="shared" si="53"/>
        <v>0</v>
      </c>
    </row>
    <row r="1155" spans="5:9" x14ac:dyDescent="0.25">
      <c r="E1155" s="38" t="e">
        <f>VLOOKUP($A1155,Coverage!$A$8:$D$5006,4,FALSE)</f>
        <v>#N/A</v>
      </c>
      <c r="F1155" s="38" t="e">
        <f>VLOOKUP($A1155,Coverage!$A$8:$F$5006,6,FALSE)</f>
        <v>#N/A</v>
      </c>
      <c r="G1155" s="38" t="e">
        <f t="shared" si="51"/>
        <v>#N/A</v>
      </c>
      <c r="H1155" s="38" t="e">
        <f t="shared" si="52"/>
        <v>#N/A</v>
      </c>
      <c r="I1155" s="26">
        <f t="shared" si="53"/>
        <v>0</v>
      </c>
    </row>
    <row r="1156" spans="5:9" x14ac:dyDescent="0.25">
      <c r="E1156" s="38" t="e">
        <f>VLOOKUP($A1156,Coverage!$A$8:$D$5006,4,FALSE)</f>
        <v>#N/A</v>
      </c>
      <c r="F1156" s="38" t="e">
        <f>VLOOKUP($A1156,Coverage!$A$8:$F$5006,6,FALSE)</f>
        <v>#N/A</v>
      </c>
      <c r="G1156" s="38" t="e">
        <f t="shared" si="51"/>
        <v>#N/A</v>
      </c>
      <c r="H1156" s="38" t="e">
        <f t="shared" si="52"/>
        <v>#N/A</v>
      </c>
      <c r="I1156" s="26">
        <f t="shared" si="53"/>
        <v>0</v>
      </c>
    </row>
    <row r="1157" spans="5:9" x14ac:dyDescent="0.25">
      <c r="E1157" s="38" t="e">
        <f>VLOOKUP($A1157,Coverage!$A$8:$D$5006,4,FALSE)</f>
        <v>#N/A</v>
      </c>
      <c r="F1157" s="38" t="e">
        <f>VLOOKUP($A1157,Coverage!$A$8:$F$5006,6,FALSE)</f>
        <v>#N/A</v>
      </c>
      <c r="G1157" s="38" t="e">
        <f t="shared" si="51"/>
        <v>#N/A</v>
      </c>
      <c r="H1157" s="38" t="e">
        <f t="shared" si="52"/>
        <v>#N/A</v>
      </c>
      <c r="I1157" s="26">
        <f t="shared" si="53"/>
        <v>0</v>
      </c>
    </row>
    <row r="1158" spans="5:9" x14ac:dyDescent="0.25">
      <c r="E1158" s="38" t="e">
        <f>VLOOKUP($A1158,Coverage!$A$8:$D$5006,4,FALSE)</f>
        <v>#N/A</v>
      </c>
      <c r="F1158" s="38" t="e">
        <f>VLOOKUP($A1158,Coverage!$A$8:$F$5006,6,FALSE)</f>
        <v>#N/A</v>
      </c>
      <c r="G1158" s="38" t="e">
        <f t="shared" si="51"/>
        <v>#N/A</v>
      </c>
      <c r="H1158" s="38" t="e">
        <f t="shared" si="52"/>
        <v>#N/A</v>
      </c>
      <c r="I1158" s="26">
        <f t="shared" si="53"/>
        <v>0</v>
      </c>
    </row>
    <row r="1159" spans="5:9" x14ac:dyDescent="0.25">
      <c r="E1159" s="38" t="e">
        <f>VLOOKUP($A1159,Coverage!$A$8:$D$5006,4,FALSE)</f>
        <v>#N/A</v>
      </c>
      <c r="F1159" s="38" t="e">
        <f>VLOOKUP($A1159,Coverage!$A$8:$F$5006,6,FALSE)</f>
        <v>#N/A</v>
      </c>
      <c r="G1159" s="38" t="e">
        <f t="shared" si="51"/>
        <v>#N/A</v>
      </c>
      <c r="H1159" s="38" t="e">
        <f t="shared" si="52"/>
        <v>#N/A</v>
      </c>
      <c r="I1159" s="26">
        <f t="shared" si="53"/>
        <v>0</v>
      </c>
    </row>
    <row r="1160" spans="5:9" x14ac:dyDescent="0.25">
      <c r="E1160" s="38" t="e">
        <f>VLOOKUP($A1160,Coverage!$A$8:$D$5006,4,FALSE)</f>
        <v>#N/A</v>
      </c>
      <c r="F1160" s="38" t="e">
        <f>VLOOKUP($A1160,Coverage!$A$8:$F$5006,6,FALSE)</f>
        <v>#N/A</v>
      </c>
      <c r="G1160" s="38" t="e">
        <f t="shared" ref="G1160:G1223" si="54">IF(OR(E1160=999.9,E1160=0),999.9,IF(B1160&lt;0,0,D1160/(F1160/E1160)))</f>
        <v>#N/A</v>
      </c>
      <c r="H1160" s="38" t="e">
        <f t="shared" ref="H1160:H1223" si="55">IF(A1160&lt;&gt;A1159,G1160,H1159+G1160)</f>
        <v>#N/A</v>
      </c>
      <c r="I1160" s="26">
        <f t="shared" ref="I1160:I1223" si="56">IF(ISERROR(H1160),0,IF(H1160&gt;B1160,1,0))</f>
        <v>0</v>
      </c>
    </row>
    <row r="1161" spans="5:9" x14ac:dyDescent="0.25">
      <c r="E1161" s="38" t="e">
        <f>VLOOKUP($A1161,Coverage!$A$8:$D$5006,4,FALSE)</f>
        <v>#N/A</v>
      </c>
      <c r="F1161" s="38" t="e">
        <f>VLOOKUP($A1161,Coverage!$A$8:$F$5006,6,FALSE)</f>
        <v>#N/A</v>
      </c>
      <c r="G1161" s="38" t="e">
        <f t="shared" si="54"/>
        <v>#N/A</v>
      </c>
      <c r="H1161" s="38" t="e">
        <f t="shared" si="55"/>
        <v>#N/A</v>
      </c>
      <c r="I1161" s="26">
        <f t="shared" si="56"/>
        <v>0</v>
      </c>
    </row>
    <row r="1162" spans="5:9" x14ac:dyDescent="0.25">
      <c r="E1162" s="38" t="e">
        <f>VLOOKUP($A1162,Coverage!$A$8:$D$5006,4,FALSE)</f>
        <v>#N/A</v>
      </c>
      <c r="F1162" s="38" t="e">
        <f>VLOOKUP($A1162,Coverage!$A$8:$F$5006,6,FALSE)</f>
        <v>#N/A</v>
      </c>
      <c r="G1162" s="38" t="e">
        <f t="shared" si="54"/>
        <v>#N/A</v>
      </c>
      <c r="H1162" s="38" t="e">
        <f t="shared" si="55"/>
        <v>#N/A</v>
      </c>
      <c r="I1162" s="26">
        <f t="shared" si="56"/>
        <v>0</v>
      </c>
    </row>
    <row r="1163" spans="5:9" x14ac:dyDescent="0.25">
      <c r="E1163" s="38" t="e">
        <f>VLOOKUP($A1163,Coverage!$A$8:$D$5006,4,FALSE)</f>
        <v>#N/A</v>
      </c>
      <c r="F1163" s="38" t="e">
        <f>VLOOKUP($A1163,Coverage!$A$8:$F$5006,6,FALSE)</f>
        <v>#N/A</v>
      </c>
      <c r="G1163" s="38" t="e">
        <f t="shared" si="54"/>
        <v>#N/A</v>
      </c>
      <c r="H1163" s="38" t="e">
        <f t="shared" si="55"/>
        <v>#N/A</v>
      </c>
      <c r="I1163" s="26">
        <f t="shared" si="56"/>
        <v>0</v>
      </c>
    </row>
    <row r="1164" spans="5:9" x14ac:dyDescent="0.25">
      <c r="E1164" s="38" t="e">
        <f>VLOOKUP($A1164,Coverage!$A$8:$D$5006,4,FALSE)</f>
        <v>#N/A</v>
      </c>
      <c r="F1164" s="38" t="e">
        <f>VLOOKUP($A1164,Coverage!$A$8:$F$5006,6,FALSE)</f>
        <v>#N/A</v>
      </c>
      <c r="G1164" s="38" t="e">
        <f t="shared" si="54"/>
        <v>#N/A</v>
      </c>
      <c r="H1164" s="38" t="e">
        <f t="shared" si="55"/>
        <v>#N/A</v>
      </c>
      <c r="I1164" s="26">
        <f t="shared" si="56"/>
        <v>0</v>
      </c>
    </row>
    <row r="1165" spans="5:9" x14ac:dyDescent="0.25">
      <c r="E1165" s="38" t="e">
        <f>VLOOKUP($A1165,Coverage!$A$8:$D$5006,4,FALSE)</f>
        <v>#N/A</v>
      </c>
      <c r="F1165" s="38" t="e">
        <f>VLOOKUP($A1165,Coverage!$A$8:$F$5006,6,FALSE)</f>
        <v>#N/A</v>
      </c>
      <c r="G1165" s="38" t="e">
        <f t="shared" si="54"/>
        <v>#N/A</v>
      </c>
      <c r="H1165" s="38" t="e">
        <f t="shared" si="55"/>
        <v>#N/A</v>
      </c>
      <c r="I1165" s="26">
        <f t="shared" si="56"/>
        <v>0</v>
      </c>
    </row>
    <row r="1166" spans="5:9" x14ac:dyDescent="0.25">
      <c r="E1166" s="38" t="e">
        <f>VLOOKUP($A1166,Coverage!$A$8:$D$5006,4,FALSE)</f>
        <v>#N/A</v>
      </c>
      <c r="F1166" s="38" t="e">
        <f>VLOOKUP($A1166,Coverage!$A$8:$F$5006,6,FALSE)</f>
        <v>#N/A</v>
      </c>
      <c r="G1166" s="38" t="e">
        <f t="shared" si="54"/>
        <v>#N/A</v>
      </c>
      <c r="H1166" s="38" t="e">
        <f t="shared" si="55"/>
        <v>#N/A</v>
      </c>
      <c r="I1166" s="26">
        <f t="shared" si="56"/>
        <v>0</v>
      </c>
    </row>
    <row r="1167" spans="5:9" x14ac:dyDescent="0.25">
      <c r="E1167" s="38" t="e">
        <f>VLOOKUP($A1167,Coverage!$A$8:$D$5006,4,FALSE)</f>
        <v>#N/A</v>
      </c>
      <c r="F1167" s="38" t="e">
        <f>VLOOKUP($A1167,Coverage!$A$8:$F$5006,6,FALSE)</f>
        <v>#N/A</v>
      </c>
      <c r="G1167" s="38" t="e">
        <f t="shared" si="54"/>
        <v>#N/A</v>
      </c>
      <c r="H1167" s="38" t="e">
        <f t="shared" si="55"/>
        <v>#N/A</v>
      </c>
      <c r="I1167" s="26">
        <f t="shared" si="56"/>
        <v>0</v>
      </c>
    </row>
    <row r="1168" spans="5:9" x14ac:dyDescent="0.25">
      <c r="E1168" s="38" t="e">
        <f>VLOOKUP($A1168,Coverage!$A$8:$D$5006,4,FALSE)</f>
        <v>#N/A</v>
      </c>
      <c r="F1168" s="38" t="e">
        <f>VLOOKUP($A1168,Coverage!$A$8:$F$5006,6,FALSE)</f>
        <v>#N/A</v>
      </c>
      <c r="G1168" s="38" t="e">
        <f t="shared" si="54"/>
        <v>#N/A</v>
      </c>
      <c r="H1168" s="38" t="e">
        <f t="shared" si="55"/>
        <v>#N/A</v>
      </c>
      <c r="I1168" s="26">
        <f t="shared" si="56"/>
        <v>0</v>
      </c>
    </row>
    <row r="1169" spans="5:9" x14ac:dyDescent="0.25">
      <c r="E1169" s="38" t="e">
        <f>VLOOKUP($A1169,Coverage!$A$8:$D$5006,4,FALSE)</f>
        <v>#N/A</v>
      </c>
      <c r="F1169" s="38" t="e">
        <f>VLOOKUP($A1169,Coverage!$A$8:$F$5006,6,FALSE)</f>
        <v>#N/A</v>
      </c>
      <c r="G1169" s="38" t="e">
        <f t="shared" si="54"/>
        <v>#N/A</v>
      </c>
      <c r="H1169" s="38" t="e">
        <f t="shared" si="55"/>
        <v>#N/A</v>
      </c>
      <c r="I1169" s="26">
        <f t="shared" si="56"/>
        <v>0</v>
      </c>
    </row>
    <row r="1170" spans="5:9" x14ac:dyDescent="0.25">
      <c r="E1170" s="38" t="e">
        <f>VLOOKUP($A1170,Coverage!$A$8:$D$5006,4,FALSE)</f>
        <v>#N/A</v>
      </c>
      <c r="F1170" s="38" t="e">
        <f>VLOOKUP($A1170,Coverage!$A$8:$F$5006,6,FALSE)</f>
        <v>#N/A</v>
      </c>
      <c r="G1170" s="38" t="e">
        <f t="shared" si="54"/>
        <v>#N/A</v>
      </c>
      <c r="H1170" s="38" t="e">
        <f t="shared" si="55"/>
        <v>#N/A</v>
      </c>
      <c r="I1170" s="26">
        <f t="shared" si="56"/>
        <v>0</v>
      </c>
    </row>
    <row r="1171" spans="5:9" x14ac:dyDescent="0.25">
      <c r="E1171" s="38" t="e">
        <f>VLOOKUP($A1171,Coverage!$A$8:$D$5006,4,FALSE)</f>
        <v>#N/A</v>
      </c>
      <c r="F1171" s="38" t="e">
        <f>VLOOKUP($A1171,Coverage!$A$8:$F$5006,6,FALSE)</f>
        <v>#N/A</v>
      </c>
      <c r="G1171" s="38" t="e">
        <f t="shared" si="54"/>
        <v>#N/A</v>
      </c>
      <c r="H1171" s="38" t="e">
        <f t="shared" si="55"/>
        <v>#N/A</v>
      </c>
      <c r="I1171" s="26">
        <f t="shared" si="56"/>
        <v>0</v>
      </c>
    </row>
    <row r="1172" spans="5:9" x14ac:dyDescent="0.25">
      <c r="E1172" s="38" t="e">
        <f>VLOOKUP($A1172,Coverage!$A$8:$D$5006,4,FALSE)</f>
        <v>#N/A</v>
      </c>
      <c r="F1172" s="38" t="e">
        <f>VLOOKUP($A1172,Coverage!$A$8:$F$5006,6,FALSE)</f>
        <v>#N/A</v>
      </c>
      <c r="G1172" s="38" t="e">
        <f t="shared" si="54"/>
        <v>#N/A</v>
      </c>
      <c r="H1172" s="38" t="e">
        <f t="shared" si="55"/>
        <v>#N/A</v>
      </c>
      <c r="I1172" s="26">
        <f t="shared" si="56"/>
        <v>0</v>
      </c>
    </row>
    <row r="1173" spans="5:9" x14ac:dyDescent="0.25">
      <c r="E1173" s="38" t="e">
        <f>VLOOKUP($A1173,Coverage!$A$8:$D$5006,4,FALSE)</f>
        <v>#N/A</v>
      </c>
      <c r="F1173" s="38" t="e">
        <f>VLOOKUP($A1173,Coverage!$A$8:$F$5006,6,FALSE)</f>
        <v>#N/A</v>
      </c>
      <c r="G1173" s="38" t="e">
        <f t="shared" si="54"/>
        <v>#N/A</v>
      </c>
      <c r="H1173" s="38" t="e">
        <f t="shared" si="55"/>
        <v>#N/A</v>
      </c>
      <c r="I1173" s="26">
        <f t="shared" si="56"/>
        <v>0</v>
      </c>
    </row>
    <row r="1174" spans="5:9" x14ac:dyDescent="0.25">
      <c r="E1174" s="38" t="e">
        <f>VLOOKUP($A1174,Coverage!$A$8:$D$5006,4,FALSE)</f>
        <v>#N/A</v>
      </c>
      <c r="F1174" s="38" t="e">
        <f>VLOOKUP($A1174,Coverage!$A$8:$F$5006,6,FALSE)</f>
        <v>#N/A</v>
      </c>
      <c r="G1174" s="38" t="e">
        <f t="shared" si="54"/>
        <v>#N/A</v>
      </c>
      <c r="H1174" s="38" t="e">
        <f t="shared" si="55"/>
        <v>#N/A</v>
      </c>
      <c r="I1174" s="26">
        <f t="shared" si="56"/>
        <v>0</v>
      </c>
    </row>
    <row r="1175" spans="5:9" x14ac:dyDescent="0.25">
      <c r="E1175" s="38" t="e">
        <f>VLOOKUP($A1175,Coverage!$A$8:$D$5006,4,FALSE)</f>
        <v>#N/A</v>
      </c>
      <c r="F1175" s="38" t="e">
        <f>VLOOKUP($A1175,Coverage!$A$8:$F$5006,6,FALSE)</f>
        <v>#N/A</v>
      </c>
      <c r="G1175" s="38" t="e">
        <f t="shared" si="54"/>
        <v>#N/A</v>
      </c>
      <c r="H1175" s="38" t="e">
        <f t="shared" si="55"/>
        <v>#N/A</v>
      </c>
      <c r="I1175" s="26">
        <f t="shared" si="56"/>
        <v>0</v>
      </c>
    </row>
    <row r="1176" spans="5:9" x14ac:dyDescent="0.25">
      <c r="E1176" s="38" t="e">
        <f>VLOOKUP($A1176,Coverage!$A$8:$D$5006,4,FALSE)</f>
        <v>#N/A</v>
      </c>
      <c r="F1176" s="38" t="e">
        <f>VLOOKUP($A1176,Coverage!$A$8:$F$5006,6,FALSE)</f>
        <v>#N/A</v>
      </c>
      <c r="G1176" s="38" t="e">
        <f t="shared" si="54"/>
        <v>#N/A</v>
      </c>
      <c r="H1176" s="38" t="e">
        <f t="shared" si="55"/>
        <v>#N/A</v>
      </c>
      <c r="I1176" s="26">
        <f t="shared" si="56"/>
        <v>0</v>
      </c>
    </row>
    <row r="1177" spans="5:9" x14ac:dyDescent="0.25">
      <c r="E1177" s="38" t="e">
        <f>VLOOKUP($A1177,Coverage!$A$8:$D$5006,4,FALSE)</f>
        <v>#N/A</v>
      </c>
      <c r="F1177" s="38" t="e">
        <f>VLOOKUP($A1177,Coverage!$A$8:$F$5006,6,FALSE)</f>
        <v>#N/A</v>
      </c>
      <c r="G1177" s="38" t="e">
        <f t="shared" si="54"/>
        <v>#N/A</v>
      </c>
      <c r="H1177" s="38" t="e">
        <f t="shared" si="55"/>
        <v>#N/A</v>
      </c>
      <c r="I1177" s="26">
        <f t="shared" si="56"/>
        <v>0</v>
      </c>
    </row>
    <row r="1178" spans="5:9" x14ac:dyDescent="0.25">
      <c r="E1178" s="38" t="e">
        <f>VLOOKUP($A1178,Coverage!$A$8:$D$5006,4,FALSE)</f>
        <v>#N/A</v>
      </c>
      <c r="F1178" s="38" t="e">
        <f>VLOOKUP($A1178,Coverage!$A$8:$F$5006,6,FALSE)</f>
        <v>#N/A</v>
      </c>
      <c r="G1178" s="38" t="e">
        <f t="shared" si="54"/>
        <v>#N/A</v>
      </c>
      <c r="H1178" s="38" t="e">
        <f t="shared" si="55"/>
        <v>#N/A</v>
      </c>
      <c r="I1178" s="26">
        <f t="shared" si="56"/>
        <v>0</v>
      </c>
    </row>
    <row r="1179" spans="5:9" x14ac:dyDescent="0.25">
      <c r="E1179" s="38" t="e">
        <f>VLOOKUP($A1179,Coverage!$A$8:$D$5006,4,FALSE)</f>
        <v>#N/A</v>
      </c>
      <c r="F1179" s="38" t="e">
        <f>VLOOKUP($A1179,Coverage!$A$8:$F$5006,6,FALSE)</f>
        <v>#N/A</v>
      </c>
      <c r="G1179" s="38" t="e">
        <f t="shared" si="54"/>
        <v>#N/A</v>
      </c>
      <c r="H1179" s="38" t="e">
        <f t="shared" si="55"/>
        <v>#N/A</v>
      </c>
      <c r="I1179" s="26">
        <f t="shared" si="56"/>
        <v>0</v>
      </c>
    </row>
    <row r="1180" spans="5:9" x14ac:dyDescent="0.25">
      <c r="E1180" s="38" t="e">
        <f>VLOOKUP($A1180,Coverage!$A$8:$D$5006,4,FALSE)</f>
        <v>#N/A</v>
      </c>
      <c r="F1180" s="38" t="e">
        <f>VLOOKUP($A1180,Coverage!$A$8:$F$5006,6,FALSE)</f>
        <v>#N/A</v>
      </c>
      <c r="G1180" s="38" t="e">
        <f t="shared" si="54"/>
        <v>#N/A</v>
      </c>
      <c r="H1180" s="38" t="e">
        <f t="shared" si="55"/>
        <v>#N/A</v>
      </c>
      <c r="I1180" s="26">
        <f t="shared" si="56"/>
        <v>0</v>
      </c>
    </row>
    <row r="1181" spans="5:9" x14ac:dyDescent="0.25">
      <c r="E1181" s="38" t="e">
        <f>VLOOKUP($A1181,Coverage!$A$8:$D$5006,4,FALSE)</f>
        <v>#N/A</v>
      </c>
      <c r="F1181" s="38" t="e">
        <f>VLOOKUP($A1181,Coverage!$A$8:$F$5006,6,FALSE)</f>
        <v>#N/A</v>
      </c>
      <c r="G1181" s="38" t="e">
        <f t="shared" si="54"/>
        <v>#N/A</v>
      </c>
      <c r="H1181" s="38" t="e">
        <f t="shared" si="55"/>
        <v>#N/A</v>
      </c>
      <c r="I1181" s="26">
        <f t="shared" si="56"/>
        <v>0</v>
      </c>
    </row>
    <row r="1182" spans="5:9" x14ac:dyDescent="0.25">
      <c r="E1182" s="38" t="e">
        <f>VLOOKUP($A1182,Coverage!$A$8:$D$5006,4,FALSE)</f>
        <v>#N/A</v>
      </c>
      <c r="F1182" s="38" t="e">
        <f>VLOOKUP($A1182,Coverage!$A$8:$F$5006,6,FALSE)</f>
        <v>#N/A</v>
      </c>
      <c r="G1182" s="38" t="e">
        <f t="shared" si="54"/>
        <v>#N/A</v>
      </c>
      <c r="H1182" s="38" t="e">
        <f t="shared" si="55"/>
        <v>#N/A</v>
      </c>
      <c r="I1182" s="26">
        <f t="shared" si="56"/>
        <v>0</v>
      </c>
    </row>
    <row r="1183" spans="5:9" x14ac:dyDescent="0.25">
      <c r="E1183" s="38" t="e">
        <f>VLOOKUP($A1183,Coverage!$A$8:$D$5006,4,FALSE)</f>
        <v>#N/A</v>
      </c>
      <c r="F1183" s="38" t="e">
        <f>VLOOKUP($A1183,Coverage!$A$8:$F$5006,6,FALSE)</f>
        <v>#N/A</v>
      </c>
      <c r="G1183" s="38" t="e">
        <f t="shared" si="54"/>
        <v>#N/A</v>
      </c>
      <c r="H1183" s="38" t="e">
        <f t="shared" si="55"/>
        <v>#N/A</v>
      </c>
      <c r="I1183" s="26">
        <f t="shared" si="56"/>
        <v>0</v>
      </c>
    </row>
    <row r="1184" spans="5:9" x14ac:dyDescent="0.25">
      <c r="E1184" s="38" t="e">
        <f>VLOOKUP($A1184,Coverage!$A$8:$D$5006,4,FALSE)</f>
        <v>#N/A</v>
      </c>
      <c r="F1184" s="38" t="e">
        <f>VLOOKUP($A1184,Coverage!$A$8:$F$5006,6,FALSE)</f>
        <v>#N/A</v>
      </c>
      <c r="G1184" s="38" t="e">
        <f t="shared" si="54"/>
        <v>#N/A</v>
      </c>
      <c r="H1184" s="38" t="e">
        <f t="shared" si="55"/>
        <v>#N/A</v>
      </c>
      <c r="I1184" s="26">
        <f t="shared" si="56"/>
        <v>0</v>
      </c>
    </row>
    <row r="1185" spans="5:9" x14ac:dyDescent="0.25">
      <c r="E1185" s="38" t="e">
        <f>VLOOKUP($A1185,Coverage!$A$8:$D$5006,4,FALSE)</f>
        <v>#N/A</v>
      </c>
      <c r="F1185" s="38" t="e">
        <f>VLOOKUP($A1185,Coverage!$A$8:$F$5006,6,FALSE)</f>
        <v>#N/A</v>
      </c>
      <c r="G1185" s="38" t="e">
        <f t="shared" si="54"/>
        <v>#N/A</v>
      </c>
      <c r="H1185" s="38" t="e">
        <f t="shared" si="55"/>
        <v>#N/A</v>
      </c>
      <c r="I1185" s="26">
        <f t="shared" si="56"/>
        <v>0</v>
      </c>
    </row>
    <row r="1186" spans="5:9" x14ac:dyDescent="0.25">
      <c r="E1186" s="38" t="e">
        <f>VLOOKUP($A1186,Coverage!$A$8:$D$5006,4,FALSE)</f>
        <v>#N/A</v>
      </c>
      <c r="F1186" s="38" t="e">
        <f>VLOOKUP($A1186,Coverage!$A$8:$F$5006,6,FALSE)</f>
        <v>#N/A</v>
      </c>
      <c r="G1186" s="38" t="e">
        <f t="shared" si="54"/>
        <v>#N/A</v>
      </c>
      <c r="H1186" s="38" t="e">
        <f t="shared" si="55"/>
        <v>#N/A</v>
      </c>
      <c r="I1186" s="26">
        <f t="shared" si="56"/>
        <v>0</v>
      </c>
    </row>
    <row r="1187" spans="5:9" x14ac:dyDescent="0.25">
      <c r="E1187" s="38" t="e">
        <f>VLOOKUP($A1187,Coverage!$A$8:$D$5006,4,FALSE)</f>
        <v>#N/A</v>
      </c>
      <c r="F1187" s="38" t="e">
        <f>VLOOKUP($A1187,Coverage!$A$8:$F$5006,6,FALSE)</f>
        <v>#N/A</v>
      </c>
      <c r="G1187" s="38" t="e">
        <f t="shared" si="54"/>
        <v>#N/A</v>
      </c>
      <c r="H1187" s="38" t="e">
        <f t="shared" si="55"/>
        <v>#N/A</v>
      </c>
      <c r="I1187" s="26">
        <f t="shared" si="56"/>
        <v>0</v>
      </c>
    </row>
    <row r="1188" spans="5:9" x14ac:dyDescent="0.25">
      <c r="E1188" s="38" t="e">
        <f>VLOOKUP($A1188,Coverage!$A$8:$D$5006,4,FALSE)</f>
        <v>#N/A</v>
      </c>
      <c r="F1188" s="38" t="e">
        <f>VLOOKUP($A1188,Coverage!$A$8:$F$5006,6,FALSE)</f>
        <v>#N/A</v>
      </c>
      <c r="G1188" s="38" t="e">
        <f t="shared" si="54"/>
        <v>#N/A</v>
      </c>
      <c r="H1188" s="38" t="e">
        <f t="shared" si="55"/>
        <v>#N/A</v>
      </c>
      <c r="I1188" s="26">
        <f t="shared" si="56"/>
        <v>0</v>
      </c>
    </row>
    <row r="1189" spans="5:9" x14ac:dyDescent="0.25">
      <c r="E1189" s="38" t="e">
        <f>VLOOKUP($A1189,Coverage!$A$8:$D$5006,4,FALSE)</f>
        <v>#N/A</v>
      </c>
      <c r="F1189" s="38" t="e">
        <f>VLOOKUP($A1189,Coverage!$A$8:$F$5006,6,FALSE)</f>
        <v>#N/A</v>
      </c>
      <c r="G1189" s="38" t="e">
        <f t="shared" si="54"/>
        <v>#N/A</v>
      </c>
      <c r="H1189" s="38" t="e">
        <f t="shared" si="55"/>
        <v>#N/A</v>
      </c>
      <c r="I1189" s="26">
        <f t="shared" si="56"/>
        <v>0</v>
      </c>
    </row>
    <row r="1190" spans="5:9" x14ac:dyDescent="0.25">
      <c r="E1190" s="38" t="e">
        <f>VLOOKUP($A1190,Coverage!$A$8:$D$5006,4,FALSE)</f>
        <v>#N/A</v>
      </c>
      <c r="F1190" s="38" t="e">
        <f>VLOOKUP($A1190,Coverage!$A$8:$F$5006,6,FALSE)</f>
        <v>#N/A</v>
      </c>
      <c r="G1190" s="38" t="e">
        <f t="shared" si="54"/>
        <v>#N/A</v>
      </c>
      <c r="H1190" s="38" t="e">
        <f t="shared" si="55"/>
        <v>#N/A</v>
      </c>
      <c r="I1190" s="26">
        <f t="shared" si="56"/>
        <v>0</v>
      </c>
    </row>
    <row r="1191" spans="5:9" x14ac:dyDescent="0.25">
      <c r="E1191" s="38" t="e">
        <f>VLOOKUP($A1191,Coverage!$A$8:$D$5006,4,FALSE)</f>
        <v>#N/A</v>
      </c>
      <c r="F1191" s="38" t="e">
        <f>VLOOKUP($A1191,Coverage!$A$8:$F$5006,6,FALSE)</f>
        <v>#N/A</v>
      </c>
      <c r="G1191" s="38" t="e">
        <f t="shared" si="54"/>
        <v>#N/A</v>
      </c>
      <c r="H1191" s="38" t="e">
        <f t="shared" si="55"/>
        <v>#N/A</v>
      </c>
      <c r="I1191" s="26">
        <f t="shared" si="56"/>
        <v>0</v>
      </c>
    </row>
    <row r="1192" spans="5:9" x14ac:dyDescent="0.25">
      <c r="E1192" s="38" t="e">
        <f>VLOOKUP($A1192,Coverage!$A$8:$D$5006,4,FALSE)</f>
        <v>#N/A</v>
      </c>
      <c r="F1192" s="38" t="e">
        <f>VLOOKUP($A1192,Coverage!$A$8:$F$5006,6,FALSE)</f>
        <v>#N/A</v>
      </c>
      <c r="G1192" s="38" t="e">
        <f t="shared" si="54"/>
        <v>#N/A</v>
      </c>
      <c r="H1192" s="38" t="e">
        <f t="shared" si="55"/>
        <v>#N/A</v>
      </c>
      <c r="I1192" s="26">
        <f t="shared" si="56"/>
        <v>0</v>
      </c>
    </row>
    <row r="1193" spans="5:9" x14ac:dyDescent="0.25">
      <c r="E1193" s="38" t="e">
        <f>VLOOKUP($A1193,Coverage!$A$8:$D$5006,4,FALSE)</f>
        <v>#N/A</v>
      </c>
      <c r="F1193" s="38" t="e">
        <f>VLOOKUP($A1193,Coverage!$A$8:$F$5006,6,FALSE)</f>
        <v>#N/A</v>
      </c>
      <c r="G1193" s="38" t="e">
        <f t="shared" si="54"/>
        <v>#N/A</v>
      </c>
      <c r="H1193" s="38" t="e">
        <f t="shared" si="55"/>
        <v>#N/A</v>
      </c>
      <c r="I1193" s="26">
        <f t="shared" si="56"/>
        <v>0</v>
      </c>
    </row>
    <row r="1194" spans="5:9" x14ac:dyDescent="0.25">
      <c r="E1194" s="38" t="e">
        <f>VLOOKUP($A1194,Coverage!$A$8:$D$5006,4,FALSE)</f>
        <v>#N/A</v>
      </c>
      <c r="F1194" s="38" t="e">
        <f>VLOOKUP($A1194,Coverage!$A$8:$F$5006,6,FALSE)</f>
        <v>#N/A</v>
      </c>
      <c r="G1194" s="38" t="e">
        <f t="shared" si="54"/>
        <v>#N/A</v>
      </c>
      <c r="H1194" s="38" t="e">
        <f t="shared" si="55"/>
        <v>#N/A</v>
      </c>
      <c r="I1194" s="26">
        <f t="shared" si="56"/>
        <v>0</v>
      </c>
    </row>
    <row r="1195" spans="5:9" x14ac:dyDescent="0.25">
      <c r="E1195" s="38" t="e">
        <f>VLOOKUP($A1195,Coverage!$A$8:$D$5006,4,FALSE)</f>
        <v>#N/A</v>
      </c>
      <c r="F1195" s="38" t="e">
        <f>VLOOKUP($A1195,Coverage!$A$8:$F$5006,6,FALSE)</f>
        <v>#N/A</v>
      </c>
      <c r="G1195" s="38" t="e">
        <f t="shared" si="54"/>
        <v>#N/A</v>
      </c>
      <c r="H1195" s="38" t="e">
        <f t="shared" si="55"/>
        <v>#N/A</v>
      </c>
      <c r="I1195" s="26">
        <f t="shared" si="56"/>
        <v>0</v>
      </c>
    </row>
    <row r="1196" spans="5:9" x14ac:dyDescent="0.25">
      <c r="E1196" s="38" t="e">
        <f>VLOOKUP($A1196,Coverage!$A$8:$D$5006,4,FALSE)</f>
        <v>#N/A</v>
      </c>
      <c r="F1196" s="38" t="e">
        <f>VLOOKUP($A1196,Coverage!$A$8:$F$5006,6,FALSE)</f>
        <v>#N/A</v>
      </c>
      <c r="G1196" s="38" t="e">
        <f t="shared" si="54"/>
        <v>#N/A</v>
      </c>
      <c r="H1196" s="38" t="e">
        <f t="shared" si="55"/>
        <v>#N/A</v>
      </c>
      <c r="I1196" s="26">
        <f t="shared" si="56"/>
        <v>0</v>
      </c>
    </row>
    <row r="1197" spans="5:9" x14ac:dyDescent="0.25">
      <c r="E1197" s="38" t="e">
        <f>VLOOKUP($A1197,Coverage!$A$8:$D$5006,4,FALSE)</f>
        <v>#N/A</v>
      </c>
      <c r="F1197" s="38" t="e">
        <f>VLOOKUP($A1197,Coverage!$A$8:$F$5006,6,FALSE)</f>
        <v>#N/A</v>
      </c>
      <c r="G1197" s="38" t="e">
        <f t="shared" si="54"/>
        <v>#N/A</v>
      </c>
      <c r="H1197" s="38" t="e">
        <f t="shared" si="55"/>
        <v>#N/A</v>
      </c>
      <c r="I1197" s="26">
        <f t="shared" si="56"/>
        <v>0</v>
      </c>
    </row>
    <row r="1198" spans="5:9" x14ac:dyDescent="0.25">
      <c r="E1198" s="38" t="e">
        <f>VLOOKUP($A1198,Coverage!$A$8:$D$5006,4,FALSE)</f>
        <v>#N/A</v>
      </c>
      <c r="F1198" s="38" t="e">
        <f>VLOOKUP($A1198,Coverage!$A$8:$F$5006,6,FALSE)</f>
        <v>#N/A</v>
      </c>
      <c r="G1198" s="38" t="e">
        <f t="shared" si="54"/>
        <v>#N/A</v>
      </c>
      <c r="H1198" s="38" t="e">
        <f t="shared" si="55"/>
        <v>#N/A</v>
      </c>
      <c r="I1198" s="26">
        <f t="shared" si="56"/>
        <v>0</v>
      </c>
    </row>
    <row r="1199" spans="5:9" x14ac:dyDescent="0.25">
      <c r="E1199" s="38" t="e">
        <f>VLOOKUP($A1199,Coverage!$A$8:$D$5006,4,FALSE)</f>
        <v>#N/A</v>
      </c>
      <c r="F1199" s="38" t="e">
        <f>VLOOKUP($A1199,Coverage!$A$8:$F$5006,6,FALSE)</f>
        <v>#N/A</v>
      </c>
      <c r="G1199" s="38" t="e">
        <f t="shared" si="54"/>
        <v>#N/A</v>
      </c>
      <c r="H1199" s="38" t="e">
        <f t="shared" si="55"/>
        <v>#N/A</v>
      </c>
      <c r="I1199" s="26">
        <f t="shared" si="56"/>
        <v>0</v>
      </c>
    </row>
    <row r="1200" spans="5:9" x14ac:dyDescent="0.25">
      <c r="E1200" s="38" t="e">
        <f>VLOOKUP($A1200,Coverage!$A$8:$D$5006,4,FALSE)</f>
        <v>#N/A</v>
      </c>
      <c r="F1200" s="38" t="e">
        <f>VLOOKUP($A1200,Coverage!$A$8:$F$5006,6,FALSE)</f>
        <v>#N/A</v>
      </c>
      <c r="G1200" s="38" t="e">
        <f t="shared" si="54"/>
        <v>#N/A</v>
      </c>
      <c r="H1200" s="38" t="e">
        <f t="shared" si="55"/>
        <v>#N/A</v>
      </c>
      <c r="I1200" s="26">
        <f t="shared" si="56"/>
        <v>0</v>
      </c>
    </row>
    <row r="1201" spans="5:9" x14ac:dyDescent="0.25">
      <c r="E1201" s="38" t="e">
        <f>VLOOKUP($A1201,Coverage!$A$8:$D$5006,4,FALSE)</f>
        <v>#N/A</v>
      </c>
      <c r="F1201" s="38" t="e">
        <f>VLOOKUP($A1201,Coverage!$A$8:$F$5006,6,FALSE)</f>
        <v>#N/A</v>
      </c>
      <c r="G1201" s="38" t="e">
        <f t="shared" si="54"/>
        <v>#N/A</v>
      </c>
      <c r="H1201" s="38" t="e">
        <f t="shared" si="55"/>
        <v>#N/A</v>
      </c>
      <c r="I1201" s="26">
        <f t="shared" si="56"/>
        <v>0</v>
      </c>
    </row>
    <row r="1202" spans="5:9" x14ac:dyDescent="0.25">
      <c r="E1202" s="38" t="e">
        <f>VLOOKUP($A1202,Coverage!$A$8:$D$5006,4,FALSE)</f>
        <v>#N/A</v>
      </c>
      <c r="F1202" s="38" t="e">
        <f>VLOOKUP($A1202,Coverage!$A$8:$F$5006,6,FALSE)</f>
        <v>#N/A</v>
      </c>
      <c r="G1202" s="38" t="e">
        <f t="shared" si="54"/>
        <v>#N/A</v>
      </c>
      <c r="H1202" s="38" t="e">
        <f t="shared" si="55"/>
        <v>#N/A</v>
      </c>
      <c r="I1202" s="26">
        <f t="shared" si="56"/>
        <v>0</v>
      </c>
    </row>
    <row r="1203" spans="5:9" x14ac:dyDescent="0.25">
      <c r="E1203" s="38" t="e">
        <f>VLOOKUP($A1203,Coverage!$A$8:$D$5006,4,FALSE)</f>
        <v>#N/A</v>
      </c>
      <c r="F1203" s="38" t="e">
        <f>VLOOKUP($A1203,Coverage!$A$8:$F$5006,6,FALSE)</f>
        <v>#N/A</v>
      </c>
      <c r="G1203" s="38" t="e">
        <f t="shared" si="54"/>
        <v>#N/A</v>
      </c>
      <c r="H1203" s="38" t="e">
        <f t="shared" si="55"/>
        <v>#N/A</v>
      </c>
      <c r="I1203" s="26">
        <f t="shared" si="56"/>
        <v>0</v>
      </c>
    </row>
    <row r="1204" spans="5:9" x14ac:dyDescent="0.25">
      <c r="E1204" s="38" t="e">
        <f>VLOOKUP($A1204,Coverage!$A$8:$D$5006,4,FALSE)</f>
        <v>#N/A</v>
      </c>
      <c r="F1204" s="38" t="e">
        <f>VLOOKUP($A1204,Coverage!$A$8:$F$5006,6,FALSE)</f>
        <v>#N/A</v>
      </c>
      <c r="G1204" s="38" t="e">
        <f t="shared" si="54"/>
        <v>#N/A</v>
      </c>
      <c r="H1204" s="38" t="e">
        <f t="shared" si="55"/>
        <v>#N/A</v>
      </c>
      <c r="I1204" s="26">
        <f t="shared" si="56"/>
        <v>0</v>
      </c>
    </row>
    <row r="1205" spans="5:9" x14ac:dyDescent="0.25">
      <c r="E1205" s="38" t="e">
        <f>VLOOKUP($A1205,Coverage!$A$8:$D$5006,4,FALSE)</f>
        <v>#N/A</v>
      </c>
      <c r="F1205" s="38" t="e">
        <f>VLOOKUP($A1205,Coverage!$A$8:$F$5006,6,FALSE)</f>
        <v>#N/A</v>
      </c>
      <c r="G1205" s="38" t="e">
        <f t="shared" si="54"/>
        <v>#N/A</v>
      </c>
      <c r="H1205" s="38" t="e">
        <f t="shared" si="55"/>
        <v>#N/A</v>
      </c>
      <c r="I1205" s="26">
        <f t="shared" si="56"/>
        <v>0</v>
      </c>
    </row>
    <row r="1206" spans="5:9" x14ac:dyDescent="0.25">
      <c r="E1206" s="38" t="e">
        <f>VLOOKUP($A1206,Coverage!$A$8:$D$5006,4,FALSE)</f>
        <v>#N/A</v>
      </c>
      <c r="F1206" s="38" t="e">
        <f>VLOOKUP($A1206,Coverage!$A$8:$F$5006,6,FALSE)</f>
        <v>#N/A</v>
      </c>
      <c r="G1206" s="38" t="e">
        <f t="shared" si="54"/>
        <v>#N/A</v>
      </c>
      <c r="H1206" s="38" t="e">
        <f t="shared" si="55"/>
        <v>#N/A</v>
      </c>
      <c r="I1206" s="26">
        <f t="shared" si="56"/>
        <v>0</v>
      </c>
    </row>
    <row r="1207" spans="5:9" x14ac:dyDescent="0.25">
      <c r="E1207" s="38" t="e">
        <f>VLOOKUP($A1207,Coverage!$A$8:$D$5006,4,FALSE)</f>
        <v>#N/A</v>
      </c>
      <c r="F1207" s="38" t="e">
        <f>VLOOKUP($A1207,Coverage!$A$8:$F$5006,6,FALSE)</f>
        <v>#N/A</v>
      </c>
      <c r="G1207" s="38" t="e">
        <f t="shared" si="54"/>
        <v>#N/A</v>
      </c>
      <c r="H1207" s="38" t="e">
        <f t="shared" si="55"/>
        <v>#N/A</v>
      </c>
      <c r="I1207" s="26">
        <f t="shared" si="56"/>
        <v>0</v>
      </c>
    </row>
    <row r="1208" spans="5:9" x14ac:dyDescent="0.25">
      <c r="E1208" s="38" t="e">
        <f>VLOOKUP($A1208,Coverage!$A$8:$D$5006,4,FALSE)</f>
        <v>#N/A</v>
      </c>
      <c r="F1208" s="38" t="e">
        <f>VLOOKUP($A1208,Coverage!$A$8:$F$5006,6,FALSE)</f>
        <v>#N/A</v>
      </c>
      <c r="G1208" s="38" t="e">
        <f t="shared" si="54"/>
        <v>#N/A</v>
      </c>
      <c r="H1208" s="38" t="e">
        <f t="shared" si="55"/>
        <v>#N/A</v>
      </c>
      <c r="I1208" s="26">
        <f t="shared" si="56"/>
        <v>0</v>
      </c>
    </row>
    <row r="1209" spans="5:9" x14ac:dyDescent="0.25">
      <c r="E1209" s="38" t="e">
        <f>VLOOKUP($A1209,Coverage!$A$8:$D$5006,4,FALSE)</f>
        <v>#N/A</v>
      </c>
      <c r="F1209" s="38" t="e">
        <f>VLOOKUP($A1209,Coverage!$A$8:$F$5006,6,FALSE)</f>
        <v>#N/A</v>
      </c>
      <c r="G1209" s="38" t="e">
        <f t="shared" si="54"/>
        <v>#N/A</v>
      </c>
      <c r="H1209" s="38" t="e">
        <f t="shared" si="55"/>
        <v>#N/A</v>
      </c>
      <c r="I1209" s="26">
        <f t="shared" si="56"/>
        <v>0</v>
      </c>
    </row>
    <row r="1210" spans="5:9" x14ac:dyDescent="0.25">
      <c r="E1210" s="38" t="e">
        <f>VLOOKUP($A1210,Coverage!$A$8:$D$5006,4,FALSE)</f>
        <v>#N/A</v>
      </c>
      <c r="F1210" s="38" t="e">
        <f>VLOOKUP($A1210,Coverage!$A$8:$F$5006,6,FALSE)</f>
        <v>#N/A</v>
      </c>
      <c r="G1210" s="38" t="e">
        <f t="shared" si="54"/>
        <v>#N/A</v>
      </c>
      <c r="H1210" s="38" t="e">
        <f t="shared" si="55"/>
        <v>#N/A</v>
      </c>
      <c r="I1210" s="26">
        <f t="shared" si="56"/>
        <v>0</v>
      </c>
    </row>
    <row r="1211" spans="5:9" x14ac:dyDescent="0.25">
      <c r="E1211" s="38" t="e">
        <f>VLOOKUP($A1211,Coverage!$A$8:$D$5006,4,FALSE)</f>
        <v>#N/A</v>
      </c>
      <c r="F1211" s="38" t="e">
        <f>VLOOKUP($A1211,Coverage!$A$8:$F$5006,6,FALSE)</f>
        <v>#N/A</v>
      </c>
      <c r="G1211" s="38" t="e">
        <f t="shared" si="54"/>
        <v>#N/A</v>
      </c>
      <c r="H1211" s="38" t="e">
        <f t="shared" si="55"/>
        <v>#N/A</v>
      </c>
      <c r="I1211" s="26">
        <f t="shared" si="56"/>
        <v>0</v>
      </c>
    </row>
    <row r="1212" spans="5:9" x14ac:dyDescent="0.25">
      <c r="E1212" s="38" t="e">
        <f>VLOOKUP($A1212,Coverage!$A$8:$D$5006,4,FALSE)</f>
        <v>#N/A</v>
      </c>
      <c r="F1212" s="38" t="e">
        <f>VLOOKUP($A1212,Coverage!$A$8:$F$5006,6,FALSE)</f>
        <v>#N/A</v>
      </c>
      <c r="G1212" s="38" t="e">
        <f t="shared" si="54"/>
        <v>#N/A</v>
      </c>
      <c r="H1212" s="38" t="e">
        <f t="shared" si="55"/>
        <v>#N/A</v>
      </c>
      <c r="I1212" s="26">
        <f t="shared" si="56"/>
        <v>0</v>
      </c>
    </row>
    <row r="1213" spans="5:9" x14ac:dyDescent="0.25">
      <c r="E1213" s="38" t="e">
        <f>VLOOKUP($A1213,Coverage!$A$8:$D$5006,4,FALSE)</f>
        <v>#N/A</v>
      </c>
      <c r="F1213" s="38" t="e">
        <f>VLOOKUP($A1213,Coverage!$A$8:$F$5006,6,FALSE)</f>
        <v>#N/A</v>
      </c>
      <c r="G1213" s="38" t="e">
        <f t="shared" si="54"/>
        <v>#N/A</v>
      </c>
      <c r="H1213" s="38" t="e">
        <f t="shared" si="55"/>
        <v>#N/A</v>
      </c>
      <c r="I1213" s="26">
        <f t="shared" si="56"/>
        <v>0</v>
      </c>
    </row>
    <row r="1214" spans="5:9" x14ac:dyDescent="0.25">
      <c r="E1214" s="38" t="e">
        <f>VLOOKUP($A1214,Coverage!$A$8:$D$5006,4,FALSE)</f>
        <v>#N/A</v>
      </c>
      <c r="F1214" s="38" t="e">
        <f>VLOOKUP($A1214,Coverage!$A$8:$F$5006,6,FALSE)</f>
        <v>#N/A</v>
      </c>
      <c r="G1214" s="38" t="e">
        <f t="shared" si="54"/>
        <v>#N/A</v>
      </c>
      <c r="H1214" s="38" t="e">
        <f t="shared" si="55"/>
        <v>#N/A</v>
      </c>
      <c r="I1214" s="26">
        <f t="shared" si="56"/>
        <v>0</v>
      </c>
    </row>
    <row r="1215" spans="5:9" x14ac:dyDescent="0.25">
      <c r="E1215" s="38" t="e">
        <f>VLOOKUP($A1215,Coverage!$A$8:$D$5006,4,FALSE)</f>
        <v>#N/A</v>
      </c>
      <c r="F1215" s="38" t="e">
        <f>VLOOKUP($A1215,Coverage!$A$8:$F$5006,6,FALSE)</f>
        <v>#N/A</v>
      </c>
      <c r="G1215" s="38" t="e">
        <f t="shared" si="54"/>
        <v>#N/A</v>
      </c>
      <c r="H1215" s="38" t="e">
        <f t="shared" si="55"/>
        <v>#N/A</v>
      </c>
      <c r="I1215" s="26">
        <f t="shared" si="56"/>
        <v>0</v>
      </c>
    </row>
    <row r="1216" spans="5:9" x14ac:dyDescent="0.25">
      <c r="E1216" s="38" t="e">
        <f>VLOOKUP($A1216,Coverage!$A$8:$D$5006,4,FALSE)</f>
        <v>#N/A</v>
      </c>
      <c r="F1216" s="38" t="e">
        <f>VLOOKUP($A1216,Coverage!$A$8:$F$5006,6,FALSE)</f>
        <v>#N/A</v>
      </c>
      <c r="G1216" s="38" t="e">
        <f t="shared" si="54"/>
        <v>#N/A</v>
      </c>
      <c r="H1216" s="38" t="e">
        <f t="shared" si="55"/>
        <v>#N/A</v>
      </c>
      <c r="I1216" s="26">
        <f t="shared" si="56"/>
        <v>0</v>
      </c>
    </row>
    <row r="1217" spans="5:9" x14ac:dyDescent="0.25">
      <c r="E1217" s="38" t="e">
        <f>VLOOKUP($A1217,Coverage!$A$8:$D$5006,4,FALSE)</f>
        <v>#N/A</v>
      </c>
      <c r="F1217" s="38" t="e">
        <f>VLOOKUP($A1217,Coverage!$A$8:$F$5006,6,FALSE)</f>
        <v>#N/A</v>
      </c>
      <c r="G1217" s="38" t="e">
        <f t="shared" si="54"/>
        <v>#N/A</v>
      </c>
      <c r="H1217" s="38" t="e">
        <f t="shared" si="55"/>
        <v>#N/A</v>
      </c>
      <c r="I1217" s="26">
        <f t="shared" si="56"/>
        <v>0</v>
      </c>
    </row>
    <row r="1218" spans="5:9" x14ac:dyDescent="0.25">
      <c r="E1218" s="38" t="e">
        <f>VLOOKUP($A1218,Coverage!$A$8:$D$5006,4,FALSE)</f>
        <v>#N/A</v>
      </c>
      <c r="F1218" s="38" t="e">
        <f>VLOOKUP($A1218,Coverage!$A$8:$F$5006,6,FALSE)</f>
        <v>#N/A</v>
      </c>
      <c r="G1218" s="38" t="e">
        <f t="shared" si="54"/>
        <v>#N/A</v>
      </c>
      <c r="H1218" s="38" t="e">
        <f t="shared" si="55"/>
        <v>#N/A</v>
      </c>
      <c r="I1218" s="26">
        <f t="shared" si="56"/>
        <v>0</v>
      </c>
    </row>
    <row r="1219" spans="5:9" x14ac:dyDescent="0.25">
      <c r="E1219" s="38" t="e">
        <f>VLOOKUP($A1219,Coverage!$A$8:$D$5006,4,FALSE)</f>
        <v>#N/A</v>
      </c>
      <c r="F1219" s="38" t="e">
        <f>VLOOKUP($A1219,Coverage!$A$8:$F$5006,6,FALSE)</f>
        <v>#N/A</v>
      </c>
      <c r="G1219" s="38" t="e">
        <f t="shared" si="54"/>
        <v>#N/A</v>
      </c>
      <c r="H1219" s="38" t="e">
        <f t="shared" si="55"/>
        <v>#N/A</v>
      </c>
      <c r="I1219" s="26">
        <f t="shared" si="56"/>
        <v>0</v>
      </c>
    </row>
    <row r="1220" spans="5:9" x14ac:dyDescent="0.25">
      <c r="E1220" s="38" t="e">
        <f>VLOOKUP($A1220,Coverage!$A$8:$D$5006,4,FALSE)</f>
        <v>#N/A</v>
      </c>
      <c r="F1220" s="38" t="e">
        <f>VLOOKUP($A1220,Coverage!$A$8:$F$5006,6,FALSE)</f>
        <v>#N/A</v>
      </c>
      <c r="G1220" s="38" t="e">
        <f t="shared" si="54"/>
        <v>#N/A</v>
      </c>
      <c r="H1220" s="38" t="e">
        <f t="shared" si="55"/>
        <v>#N/A</v>
      </c>
      <c r="I1220" s="26">
        <f t="shared" si="56"/>
        <v>0</v>
      </c>
    </row>
    <row r="1221" spans="5:9" x14ac:dyDescent="0.25">
      <c r="E1221" s="38" t="e">
        <f>VLOOKUP($A1221,Coverage!$A$8:$D$5006,4,FALSE)</f>
        <v>#N/A</v>
      </c>
      <c r="F1221" s="38" t="e">
        <f>VLOOKUP($A1221,Coverage!$A$8:$F$5006,6,FALSE)</f>
        <v>#N/A</v>
      </c>
      <c r="G1221" s="38" t="e">
        <f t="shared" si="54"/>
        <v>#N/A</v>
      </c>
      <c r="H1221" s="38" t="e">
        <f t="shared" si="55"/>
        <v>#N/A</v>
      </c>
      <c r="I1221" s="26">
        <f t="shared" si="56"/>
        <v>0</v>
      </c>
    </row>
    <row r="1222" spans="5:9" x14ac:dyDescent="0.25">
      <c r="E1222" s="38" t="e">
        <f>VLOOKUP($A1222,Coverage!$A$8:$D$5006,4,FALSE)</f>
        <v>#N/A</v>
      </c>
      <c r="F1222" s="38" t="e">
        <f>VLOOKUP($A1222,Coverage!$A$8:$F$5006,6,FALSE)</f>
        <v>#N/A</v>
      </c>
      <c r="G1222" s="38" t="e">
        <f t="shared" si="54"/>
        <v>#N/A</v>
      </c>
      <c r="H1222" s="38" t="e">
        <f t="shared" si="55"/>
        <v>#N/A</v>
      </c>
      <c r="I1222" s="26">
        <f t="shared" si="56"/>
        <v>0</v>
      </c>
    </row>
    <row r="1223" spans="5:9" x14ac:dyDescent="0.25">
      <c r="E1223" s="38" t="e">
        <f>VLOOKUP($A1223,Coverage!$A$8:$D$5006,4,FALSE)</f>
        <v>#N/A</v>
      </c>
      <c r="F1223" s="38" t="e">
        <f>VLOOKUP($A1223,Coverage!$A$8:$F$5006,6,FALSE)</f>
        <v>#N/A</v>
      </c>
      <c r="G1223" s="38" t="e">
        <f t="shared" si="54"/>
        <v>#N/A</v>
      </c>
      <c r="H1223" s="38" t="e">
        <f t="shared" si="55"/>
        <v>#N/A</v>
      </c>
      <c r="I1223" s="26">
        <f t="shared" si="56"/>
        <v>0</v>
      </c>
    </row>
    <row r="1224" spans="5:9" x14ac:dyDescent="0.25">
      <c r="E1224" s="38" t="e">
        <f>VLOOKUP($A1224,Coverage!$A$8:$D$5006,4,FALSE)</f>
        <v>#N/A</v>
      </c>
      <c r="F1224" s="38" t="e">
        <f>VLOOKUP($A1224,Coverage!$A$8:$F$5006,6,FALSE)</f>
        <v>#N/A</v>
      </c>
      <c r="G1224" s="38" t="e">
        <f t="shared" ref="G1224:G1287" si="57">IF(OR(E1224=999.9,E1224=0),999.9,IF(B1224&lt;0,0,D1224/(F1224/E1224)))</f>
        <v>#N/A</v>
      </c>
      <c r="H1224" s="38" t="e">
        <f t="shared" ref="H1224:H1287" si="58">IF(A1224&lt;&gt;A1223,G1224,H1223+G1224)</f>
        <v>#N/A</v>
      </c>
      <c r="I1224" s="26">
        <f t="shared" ref="I1224:I1287" si="59">IF(ISERROR(H1224),0,IF(H1224&gt;B1224,1,0))</f>
        <v>0</v>
      </c>
    </row>
    <row r="1225" spans="5:9" x14ac:dyDescent="0.25">
      <c r="E1225" s="38" t="e">
        <f>VLOOKUP($A1225,Coverage!$A$8:$D$5006,4,FALSE)</f>
        <v>#N/A</v>
      </c>
      <c r="F1225" s="38" t="e">
        <f>VLOOKUP($A1225,Coverage!$A$8:$F$5006,6,FALSE)</f>
        <v>#N/A</v>
      </c>
      <c r="G1225" s="38" t="e">
        <f t="shared" si="57"/>
        <v>#N/A</v>
      </c>
      <c r="H1225" s="38" t="e">
        <f t="shared" si="58"/>
        <v>#N/A</v>
      </c>
      <c r="I1225" s="26">
        <f t="shared" si="59"/>
        <v>0</v>
      </c>
    </row>
    <row r="1226" spans="5:9" x14ac:dyDescent="0.25">
      <c r="E1226" s="38" t="e">
        <f>VLOOKUP($A1226,Coverage!$A$8:$D$5006,4,FALSE)</f>
        <v>#N/A</v>
      </c>
      <c r="F1226" s="38" t="e">
        <f>VLOOKUP($A1226,Coverage!$A$8:$F$5006,6,FALSE)</f>
        <v>#N/A</v>
      </c>
      <c r="G1226" s="38" t="e">
        <f t="shared" si="57"/>
        <v>#N/A</v>
      </c>
      <c r="H1226" s="38" t="e">
        <f t="shared" si="58"/>
        <v>#N/A</v>
      </c>
      <c r="I1226" s="26">
        <f t="shared" si="59"/>
        <v>0</v>
      </c>
    </row>
    <row r="1227" spans="5:9" x14ac:dyDescent="0.25">
      <c r="E1227" s="38" t="e">
        <f>VLOOKUP($A1227,Coverage!$A$8:$D$5006,4,FALSE)</f>
        <v>#N/A</v>
      </c>
      <c r="F1227" s="38" t="e">
        <f>VLOOKUP($A1227,Coverage!$A$8:$F$5006,6,FALSE)</f>
        <v>#N/A</v>
      </c>
      <c r="G1227" s="38" t="e">
        <f t="shared" si="57"/>
        <v>#N/A</v>
      </c>
      <c r="H1227" s="38" t="e">
        <f t="shared" si="58"/>
        <v>#N/A</v>
      </c>
      <c r="I1227" s="26">
        <f t="shared" si="59"/>
        <v>0</v>
      </c>
    </row>
    <row r="1228" spans="5:9" x14ac:dyDescent="0.25">
      <c r="E1228" s="38" t="e">
        <f>VLOOKUP($A1228,Coverage!$A$8:$D$5006,4,FALSE)</f>
        <v>#N/A</v>
      </c>
      <c r="F1228" s="38" t="e">
        <f>VLOOKUP($A1228,Coverage!$A$8:$F$5006,6,FALSE)</f>
        <v>#N/A</v>
      </c>
      <c r="G1228" s="38" t="e">
        <f t="shared" si="57"/>
        <v>#N/A</v>
      </c>
      <c r="H1228" s="38" t="e">
        <f t="shared" si="58"/>
        <v>#N/A</v>
      </c>
      <c r="I1228" s="26">
        <f t="shared" si="59"/>
        <v>0</v>
      </c>
    </row>
    <row r="1229" spans="5:9" x14ac:dyDescent="0.25">
      <c r="E1229" s="38" t="e">
        <f>VLOOKUP($A1229,Coverage!$A$8:$D$5006,4,FALSE)</f>
        <v>#N/A</v>
      </c>
      <c r="F1229" s="38" t="e">
        <f>VLOOKUP($A1229,Coverage!$A$8:$F$5006,6,FALSE)</f>
        <v>#N/A</v>
      </c>
      <c r="G1229" s="38" t="e">
        <f t="shared" si="57"/>
        <v>#N/A</v>
      </c>
      <c r="H1229" s="38" t="e">
        <f t="shared" si="58"/>
        <v>#N/A</v>
      </c>
      <c r="I1229" s="26">
        <f t="shared" si="59"/>
        <v>0</v>
      </c>
    </row>
    <row r="1230" spans="5:9" x14ac:dyDescent="0.25">
      <c r="E1230" s="38" t="e">
        <f>VLOOKUP($A1230,Coverage!$A$8:$D$5006,4,FALSE)</f>
        <v>#N/A</v>
      </c>
      <c r="F1230" s="38" t="e">
        <f>VLOOKUP($A1230,Coverage!$A$8:$F$5006,6,FALSE)</f>
        <v>#N/A</v>
      </c>
      <c r="G1230" s="38" t="e">
        <f t="shared" si="57"/>
        <v>#N/A</v>
      </c>
      <c r="H1230" s="38" t="e">
        <f t="shared" si="58"/>
        <v>#N/A</v>
      </c>
      <c r="I1230" s="26">
        <f t="shared" si="59"/>
        <v>0</v>
      </c>
    </row>
    <row r="1231" spans="5:9" x14ac:dyDescent="0.25">
      <c r="E1231" s="38" t="e">
        <f>VLOOKUP($A1231,Coverage!$A$8:$D$5006,4,FALSE)</f>
        <v>#N/A</v>
      </c>
      <c r="F1231" s="38" t="e">
        <f>VLOOKUP($A1231,Coverage!$A$8:$F$5006,6,FALSE)</f>
        <v>#N/A</v>
      </c>
      <c r="G1231" s="38" t="e">
        <f t="shared" si="57"/>
        <v>#N/A</v>
      </c>
      <c r="H1231" s="38" t="e">
        <f t="shared" si="58"/>
        <v>#N/A</v>
      </c>
      <c r="I1231" s="26">
        <f t="shared" si="59"/>
        <v>0</v>
      </c>
    </row>
    <row r="1232" spans="5:9" x14ac:dyDescent="0.25">
      <c r="E1232" s="38" t="e">
        <f>VLOOKUP($A1232,Coverage!$A$8:$D$5006,4,FALSE)</f>
        <v>#N/A</v>
      </c>
      <c r="F1232" s="38" t="e">
        <f>VLOOKUP($A1232,Coverage!$A$8:$F$5006,6,FALSE)</f>
        <v>#N/A</v>
      </c>
      <c r="G1232" s="38" t="e">
        <f t="shared" si="57"/>
        <v>#N/A</v>
      </c>
      <c r="H1232" s="38" t="e">
        <f t="shared" si="58"/>
        <v>#N/A</v>
      </c>
      <c r="I1232" s="26">
        <f t="shared" si="59"/>
        <v>0</v>
      </c>
    </row>
    <row r="1233" spans="5:9" x14ac:dyDescent="0.25">
      <c r="E1233" s="38" t="e">
        <f>VLOOKUP($A1233,Coverage!$A$8:$D$5006,4,FALSE)</f>
        <v>#N/A</v>
      </c>
      <c r="F1233" s="38" t="e">
        <f>VLOOKUP($A1233,Coverage!$A$8:$F$5006,6,FALSE)</f>
        <v>#N/A</v>
      </c>
      <c r="G1233" s="38" t="e">
        <f t="shared" si="57"/>
        <v>#N/A</v>
      </c>
      <c r="H1233" s="38" t="e">
        <f t="shared" si="58"/>
        <v>#N/A</v>
      </c>
      <c r="I1233" s="26">
        <f t="shared" si="59"/>
        <v>0</v>
      </c>
    </row>
    <row r="1234" spans="5:9" x14ac:dyDescent="0.25">
      <c r="E1234" s="38" t="e">
        <f>VLOOKUP($A1234,Coverage!$A$8:$D$5006,4,FALSE)</f>
        <v>#N/A</v>
      </c>
      <c r="F1234" s="38" t="e">
        <f>VLOOKUP($A1234,Coverage!$A$8:$F$5006,6,FALSE)</f>
        <v>#N/A</v>
      </c>
      <c r="G1234" s="38" t="e">
        <f t="shared" si="57"/>
        <v>#N/A</v>
      </c>
      <c r="H1234" s="38" t="e">
        <f t="shared" si="58"/>
        <v>#N/A</v>
      </c>
      <c r="I1234" s="26">
        <f t="shared" si="59"/>
        <v>0</v>
      </c>
    </row>
    <row r="1235" spans="5:9" x14ac:dyDescent="0.25">
      <c r="E1235" s="38" t="e">
        <f>VLOOKUP($A1235,Coverage!$A$8:$D$5006,4,FALSE)</f>
        <v>#N/A</v>
      </c>
      <c r="F1235" s="38" t="e">
        <f>VLOOKUP($A1235,Coverage!$A$8:$F$5006,6,FALSE)</f>
        <v>#N/A</v>
      </c>
      <c r="G1235" s="38" t="e">
        <f t="shared" si="57"/>
        <v>#N/A</v>
      </c>
      <c r="H1235" s="38" t="e">
        <f t="shared" si="58"/>
        <v>#N/A</v>
      </c>
      <c r="I1235" s="26">
        <f t="shared" si="59"/>
        <v>0</v>
      </c>
    </row>
    <row r="1236" spans="5:9" x14ac:dyDescent="0.25">
      <c r="E1236" s="38" t="e">
        <f>VLOOKUP($A1236,Coverage!$A$8:$D$5006,4,FALSE)</f>
        <v>#N/A</v>
      </c>
      <c r="F1236" s="38" t="e">
        <f>VLOOKUP($A1236,Coverage!$A$8:$F$5006,6,FALSE)</f>
        <v>#N/A</v>
      </c>
      <c r="G1236" s="38" t="e">
        <f t="shared" si="57"/>
        <v>#N/A</v>
      </c>
      <c r="H1236" s="38" t="e">
        <f t="shared" si="58"/>
        <v>#N/A</v>
      </c>
      <c r="I1236" s="26">
        <f t="shared" si="59"/>
        <v>0</v>
      </c>
    </row>
    <row r="1237" spans="5:9" x14ac:dyDescent="0.25">
      <c r="E1237" s="38" t="e">
        <f>VLOOKUP($A1237,Coverage!$A$8:$D$5006,4,FALSE)</f>
        <v>#N/A</v>
      </c>
      <c r="F1237" s="38" t="e">
        <f>VLOOKUP($A1237,Coverage!$A$8:$F$5006,6,FALSE)</f>
        <v>#N/A</v>
      </c>
      <c r="G1237" s="38" t="e">
        <f t="shared" si="57"/>
        <v>#N/A</v>
      </c>
      <c r="H1237" s="38" t="e">
        <f t="shared" si="58"/>
        <v>#N/A</v>
      </c>
      <c r="I1237" s="26">
        <f t="shared" si="59"/>
        <v>0</v>
      </c>
    </row>
    <row r="1238" spans="5:9" x14ac:dyDescent="0.25">
      <c r="E1238" s="38" t="e">
        <f>VLOOKUP($A1238,Coverage!$A$8:$D$5006,4,FALSE)</f>
        <v>#N/A</v>
      </c>
      <c r="F1238" s="38" t="e">
        <f>VLOOKUP($A1238,Coverage!$A$8:$F$5006,6,FALSE)</f>
        <v>#N/A</v>
      </c>
      <c r="G1238" s="38" t="e">
        <f t="shared" si="57"/>
        <v>#N/A</v>
      </c>
      <c r="H1238" s="38" t="e">
        <f t="shared" si="58"/>
        <v>#N/A</v>
      </c>
      <c r="I1238" s="26">
        <f t="shared" si="59"/>
        <v>0</v>
      </c>
    </row>
    <row r="1239" spans="5:9" x14ac:dyDescent="0.25">
      <c r="E1239" s="38" t="e">
        <f>VLOOKUP($A1239,Coverage!$A$8:$D$5006,4,FALSE)</f>
        <v>#N/A</v>
      </c>
      <c r="F1239" s="38" t="e">
        <f>VLOOKUP($A1239,Coverage!$A$8:$F$5006,6,FALSE)</f>
        <v>#N/A</v>
      </c>
      <c r="G1239" s="38" t="e">
        <f t="shared" si="57"/>
        <v>#N/A</v>
      </c>
      <c r="H1239" s="38" t="e">
        <f t="shared" si="58"/>
        <v>#N/A</v>
      </c>
      <c r="I1239" s="26">
        <f t="shared" si="59"/>
        <v>0</v>
      </c>
    </row>
    <row r="1240" spans="5:9" x14ac:dyDescent="0.25">
      <c r="E1240" s="38" t="e">
        <f>VLOOKUP($A1240,Coverage!$A$8:$D$5006,4,FALSE)</f>
        <v>#N/A</v>
      </c>
      <c r="F1240" s="38" t="e">
        <f>VLOOKUP($A1240,Coverage!$A$8:$F$5006,6,FALSE)</f>
        <v>#N/A</v>
      </c>
      <c r="G1240" s="38" t="e">
        <f t="shared" si="57"/>
        <v>#N/A</v>
      </c>
      <c r="H1240" s="38" t="e">
        <f t="shared" si="58"/>
        <v>#N/A</v>
      </c>
      <c r="I1240" s="26">
        <f t="shared" si="59"/>
        <v>0</v>
      </c>
    </row>
    <row r="1241" spans="5:9" x14ac:dyDescent="0.25">
      <c r="E1241" s="38" t="e">
        <f>VLOOKUP($A1241,Coverage!$A$8:$D$5006,4,FALSE)</f>
        <v>#N/A</v>
      </c>
      <c r="F1241" s="38" t="e">
        <f>VLOOKUP($A1241,Coverage!$A$8:$F$5006,6,FALSE)</f>
        <v>#N/A</v>
      </c>
      <c r="G1241" s="38" t="e">
        <f t="shared" si="57"/>
        <v>#N/A</v>
      </c>
      <c r="H1241" s="38" t="e">
        <f t="shared" si="58"/>
        <v>#N/A</v>
      </c>
      <c r="I1241" s="26">
        <f t="shared" si="59"/>
        <v>0</v>
      </c>
    </row>
    <row r="1242" spans="5:9" x14ac:dyDescent="0.25">
      <c r="E1242" s="38" t="e">
        <f>VLOOKUP($A1242,Coverage!$A$8:$D$5006,4,FALSE)</f>
        <v>#N/A</v>
      </c>
      <c r="F1242" s="38" t="e">
        <f>VLOOKUP($A1242,Coverage!$A$8:$F$5006,6,FALSE)</f>
        <v>#N/A</v>
      </c>
      <c r="G1242" s="38" t="e">
        <f t="shared" si="57"/>
        <v>#N/A</v>
      </c>
      <c r="H1242" s="38" t="e">
        <f t="shared" si="58"/>
        <v>#N/A</v>
      </c>
      <c r="I1242" s="26">
        <f t="shared" si="59"/>
        <v>0</v>
      </c>
    </row>
    <row r="1243" spans="5:9" x14ac:dyDescent="0.25">
      <c r="E1243" s="38" t="e">
        <f>VLOOKUP($A1243,Coverage!$A$8:$D$5006,4,FALSE)</f>
        <v>#N/A</v>
      </c>
      <c r="F1243" s="38" t="e">
        <f>VLOOKUP($A1243,Coverage!$A$8:$F$5006,6,FALSE)</f>
        <v>#N/A</v>
      </c>
      <c r="G1243" s="38" t="e">
        <f t="shared" si="57"/>
        <v>#N/A</v>
      </c>
      <c r="H1243" s="38" t="e">
        <f t="shared" si="58"/>
        <v>#N/A</v>
      </c>
      <c r="I1243" s="26">
        <f t="shared" si="59"/>
        <v>0</v>
      </c>
    </row>
    <row r="1244" spans="5:9" x14ac:dyDescent="0.25">
      <c r="E1244" s="38" t="e">
        <f>VLOOKUP($A1244,Coverage!$A$8:$D$5006,4,FALSE)</f>
        <v>#N/A</v>
      </c>
      <c r="F1244" s="38" t="e">
        <f>VLOOKUP($A1244,Coverage!$A$8:$F$5006,6,FALSE)</f>
        <v>#N/A</v>
      </c>
      <c r="G1244" s="38" t="e">
        <f t="shared" si="57"/>
        <v>#N/A</v>
      </c>
      <c r="H1244" s="38" t="e">
        <f t="shared" si="58"/>
        <v>#N/A</v>
      </c>
      <c r="I1244" s="26">
        <f t="shared" si="59"/>
        <v>0</v>
      </c>
    </row>
    <row r="1245" spans="5:9" x14ac:dyDescent="0.25">
      <c r="E1245" s="38" t="e">
        <f>VLOOKUP($A1245,Coverage!$A$8:$D$5006,4,FALSE)</f>
        <v>#N/A</v>
      </c>
      <c r="F1245" s="38" t="e">
        <f>VLOOKUP($A1245,Coverage!$A$8:$F$5006,6,FALSE)</f>
        <v>#N/A</v>
      </c>
      <c r="G1245" s="38" t="e">
        <f t="shared" si="57"/>
        <v>#N/A</v>
      </c>
      <c r="H1245" s="38" t="e">
        <f t="shared" si="58"/>
        <v>#N/A</v>
      </c>
      <c r="I1245" s="26">
        <f t="shared" si="59"/>
        <v>0</v>
      </c>
    </row>
    <row r="1246" spans="5:9" x14ac:dyDescent="0.25">
      <c r="E1246" s="38" t="e">
        <f>VLOOKUP($A1246,Coverage!$A$8:$D$5006,4,FALSE)</f>
        <v>#N/A</v>
      </c>
      <c r="F1246" s="38" t="e">
        <f>VLOOKUP($A1246,Coverage!$A$8:$F$5006,6,FALSE)</f>
        <v>#N/A</v>
      </c>
      <c r="G1246" s="38" t="e">
        <f t="shared" si="57"/>
        <v>#N/A</v>
      </c>
      <c r="H1246" s="38" t="e">
        <f t="shared" si="58"/>
        <v>#N/A</v>
      </c>
      <c r="I1246" s="26">
        <f t="shared" si="59"/>
        <v>0</v>
      </c>
    </row>
    <row r="1247" spans="5:9" x14ac:dyDescent="0.25">
      <c r="E1247" s="38" t="e">
        <f>VLOOKUP($A1247,Coverage!$A$8:$D$5006,4,FALSE)</f>
        <v>#N/A</v>
      </c>
      <c r="F1247" s="38" t="e">
        <f>VLOOKUP($A1247,Coverage!$A$8:$F$5006,6,FALSE)</f>
        <v>#N/A</v>
      </c>
      <c r="G1247" s="38" t="e">
        <f t="shared" si="57"/>
        <v>#N/A</v>
      </c>
      <c r="H1247" s="38" t="e">
        <f t="shared" si="58"/>
        <v>#N/A</v>
      </c>
      <c r="I1247" s="26">
        <f t="shared" si="59"/>
        <v>0</v>
      </c>
    </row>
    <row r="1248" spans="5:9" x14ac:dyDescent="0.25">
      <c r="E1248" s="38" t="e">
        <f>VLOOKUP($A1248,Coverage!$A$8:$D$5006,4,FALSE)</f>
        <v>#N/A</v>
      </c>
      <c r="F1248" s="38" t="e">
        <f>VLOOKUP($A1248,Coverage!$A$8:$F$5006,6,FALSE)</f>
        <v>#N/A</v>
      </c>
      <c r="G1248" s="38" t="e">
        <f t="shared" si="57"/>
        <v>#N/A</v>
      </c>
      <c r="H1248" s="38" t="e">
        <f t="shared" si="58"/>
        <v>#N/A</v>
      </c>
      <c r="I1248" s="26">
        <f t="shared" si="59"/>
        <v>0</v>
      </c>
    </row>
    <row r="1249" spans="5:9" x14ac:dyDescent="0.25">
      <c r="E1249" s="38" t="e">
        <f>VLOOKUP($A1249,Coverage!$A$8:$D$5006,4,FALSE)</f>
        <v>#N/A</v>
      </c>
      <c r="F1249" s="38" t="e">
        <f>VLOOKUP($A1249,Coverage!$A$8:$F$5006,6,FALSE)</f>
        <v>#N/A</v>
      </c>
      <c r="G1249" s="38" t="e">
        <f t="shared" si="57"/>
        <v>#N/A</v>
      </c>
      <c r="H1249" s="38" t="e">
        <f t="shared" si="58"/>
        <v>#N/A</v>
      </c>
      <c r="I1249" s="26">
        <f t="shared" si="59"/>
        <v>0</v>
      </c>
    </row>
    <row r="1250" spans="5:9" x14ac:dyDescent="0.25">
      <c r="E1250" s="38" t="e">
        <f>VLOOKUP($A1250,Coverage!$A$8:$D$5006,4,FALSE)</f>
        <v>#N/A</v>
      </c>
      <c r="F1250" s="38" t="e">
        <f>VLOOKUP($A1250,Coverage!$A$8:$F$5006,6,FALSE)</f>
        <v>#N/A</v>
      </c>
      <c r="G1250" s="38" t="e">
        <f t="shared" si="57"/>
        <v>#N/A</v>
      </c>
      <c r="H1250" s="38" t="e">
        <f t="shared" si="58"/>
        <v>#N/A</v>
      </c>
      <c r="I1250" s="26">
        <f t="shared" si="59"/>
        <v>0</v>
      </c>
    </row>
    <row r="1251" spans="5:9" x14ac:dyDescent="0.25">
      <c r="E1251" s="38" t="e">
        <f>VLOOKUP($A1251,Coverage!$A$8:$D$5006,4,FALSE)</f>
        <v>#N/A</v>
      </c>
      <c r="F1251" s="38" t="e">
        <f>VLOOKUP($A1251,Coverage!$A$8:$F$5006,6,FALSE)</f>
        <v>#N/A</v>
      </c>
      <c r="G1251" s="38" t="e">
        <f t="shared" si="57"/>
        <v>#N/A</v>
      </c>
      <c r="H1251" s="38" t="e">
        <f t="shared" si="58"/>
        <v>#N/A</v>
      </c>
      <c r="I1251" s="26">
        <f t="shared" si="59"/>
        <v>0</v>
      </c>
    </row>
    <row r="1252" spans="5:9" x14ac:dyDescent="0.25">
      <c r="E1252" s="38" t="e">
        <f>VLOOKUP($A1252,Coverage!$A$8:$D$5006,4,FALSE)</f>
        <v>#N/A</v>
      </c>
      <c r="F1252" s="38" t="e">
        <f>VLOOKUP($A1252,Coverage!$A$8:$F$5006,6,FALSE)</f>
        <v>#N/A</v>
      </c>
      <c r="G1252" s="38" t="e">
        <f t="shared" si="57"/>
        <v>#N/A</v>
      </c>
      <c r="H1252" s="38" t="e">
        <f t="shared" si="58"/>
        <v>#N/A</v>
      </c>
      <c r="I1252" s="26">
        <f t="shared" si="59"/>
        <v>0</v>
      </c>
    </row>
    <row r="1253" spans="5:9" x14ac:dyDescent="0.25">
      <c r="E1253" s="38" t="e">
        <f>VLOOKUP($A1253,Coverage!$A$8:$D$5006,4,FALSE)</f>
        <v>#N/A</v>
      </c>
      <c r="F1253" s="38" t="e">
        <f>VLOOKUP($A1253,Coverage!$A$8:$F$5006,6,FALSE)</f>
        <v>#N/A</v>
      </c>
      <c r="G1253" s="38" t="e">
        <f t="shared" si="57"/>
        <v>#N/A</v>
      </c>
      <c r="H1253" s="38" t="e">
        <f t="shared" si="58"/>
        <v>#N/A</v>
      </c>
      <c r="I1253" s="26">
        <f t="shared" si="59"/>
        <v>0</v>
      </c>
    </row>
    <row r="1254" spans="5:9" x14ac:dyDescent="0.25">
      <c r="E1254" s="38" t="e">
        <f>VLOOKUP($A1254,Coverage!$A$8:$D$5006,4,FALSE)</f>
        <v>#N/A</v>
      </c>
      <c r="F1254" s="38" t="e">
        <f>VLOOKUP($A1254,Coverage!$A$8:$F$5006,6,FALSE)</f>
        <v>#N/A</v>
      </c>
      <c r="G1254" s="38" t="e">
        <f t="shared" si="57"/>
        <v>#N/A</v>
      </c>
      <c r="H1254" s="38" t="e">
        <f t="shared" si="58"/>
        <v>#N/A</v>
      </c>
      <c r="I1254" s="26">
        <f t="shared" si="59"/>
        <v>0</v>
      </c>
    </row>
    <row r="1255" spans="5:9" x14ac:dyDescent="0.25">
      <c r="E1255" s="38" t="e">
        <f>VLOOKUP($A1255,Coverage!$A$8:$D$5006,4,FALSE)</f>
        <v>#N/A</v>
      </c>
      <c r="F1255" s="38" t="e">
        <f>VLOOKUP($A1255,Coverage!$A$8:$F$5006,6,FALSE)</f>
        <v>#N/A</v>
      </c>
      <c r="G1255" s="38" t="e">
        <f t="shared" si="57"/>
        <v>#N/A</v>
      </c>
      <c r="H1255" s="38" t="e">
        <f t="shared" si="58"/>
        <v>#N/A</v>
      </c>
      <c r="I1255" s="26">
        <f t="shared" si="59"/>
        <v>0</v>
      </c>
    </row>
    <row r="1256" spans="5:9" x14ac:dyDescent="0.25">
      <c r="E1256" s="38" t="e">
        <f>VLOOKUP($A1256,Coverage!$A$8:$D$5006,4,FALSE)</f>
        <v>#N/A</v>
      </c>
      <c r="F1256" s="38" t="e">
        <f>VLOOKUP($A1256,Coverage!$A$8:$F$5006,6,FALSE)</f>
        <v>#N/A</v>
      </c>
      <c r="G1256" s="38" t="e">
        <f t="shared" si="57"/>
        <v>#N/A</v>
      </c>
      <c r="H1256" s="38" t="e">
        <f t="shared" si="58"/>
        <v>#N/A</v>
      </c>
      <c r="I1256" s="26">
        <f t="shared" si="59"/>
        <v>0</v>
      </c>
    </row>
    <row r="1257" spans="5:9" x14ac:dyDescent="0.25">
      <c r="E1257" s="38" t="e">
        <f>VLOOKUP($A1257,Coverage!$A$8:$D$5006,4,FALSE)</f>
        <v>#N/A</v>
      </c>
      <c r="F1257" s="38" t="e">
        <f>VLOOKUP($A1257,Coverage!$A$8:$F$5006,6,FALSE)</f>
        <v>#N/A</v>
      </c>
      <c r="G1257" s="38" t="e">
        <f t="shared" si="57"/>
        <v>#N/A</v>
      </c>
      <c r="H1257" s="38" t="e">
        <f t="shared" si="58"/>
        <v>#N/A</v>
      </c>
      <c r="I1257" s="26">
        <f t="shared" si="59"/>
        <v>0</v>
      </c>
    </row>
    <row r="1258" spans="5:9" x14ac:dyDescent="0.25">
      <c r="E1258" s="38" t="e">
        <f>VLOOKUP($A1258,Coverage!$A$8:$D$5006,4,FALSE)</f>
        <v>#N/A</v>
      </c>
      <c r="F1258" s="38" t="e">
        <f>VLOOKUP($A1258,Coverage!$A$8:$F$5006,6,FALSE)</f>
        <v>#N/A</v>
      </c>
      <c r="G1258" s="38" t="e">
        <f t="shared" si="57"/>
        <v>#N/A</v>
      </c>
      <c r="H1258" s="38" t="e">
        <f t="shared" si="58"/>
        <v>#N/A</v>
      </c>
      <c r="I1258" s="26">
        <f t="shared" si="59"/>
        <v>0</v>
      </c>
    </row>
    <row r="1259" spans="5:9" x14ac:dyDescent="0.25">
      <c r="E1259" s="38" t="e">
        <f>VLOOKUP($A1259,Coverage!$A$8:$D$5006,4,FALSE)</f>
        <v>#N/A</v>
      </c>
      <c r="F1259" s="38" t="e">
        <f>VLOOKUP($A1259,Coverage!$A$8:$F$5006,6,FALSE)</f>
        <v>#N/A</v>
      </c>
      <c r="G1259" s="38" t="e">
        <f t="shared" si="57"/>
        <v>#N/A</v>
      </c>
      <c r="H1259" s="38" t="e">
        <f t="shared" si="58"/>
        <v>#N/A</v>
      </c>
      <c r="I1259" s="26">
        <f t="shared" si="59"/>
        <v>0</v>
      </c>
    </row>
    <row r="1260" spans="5:9" x14ac:dyDescent="0.25">
      <c r="E1260" s="38" t="e">
        <f>VLOOKUP($A1260,Coverage!$A$8:$D$5006,4,FALSE)</f>
        <v>#N/A</v>
      </c>
      <c r="F1260" s="38" t="e">
        <f>VLOOKUP($A1260,Coverage!$A$8:$F$5006,6,FALSE)</f>
        <v>#N/A</v>
      </c>
      <c r="G1260" s="38" t="e">
        <f t="shared" si="57"/>
        <v>#N/A</v>
      </c>
      <c r="H1260" s="38" t="e">
        <f t="shared" si="58"/>
        <v>#N/A</v>
      </c>
      <c r="I1260" s="26">
        <f t="shared" si="59"/>
        <v>0</v>
      </c>
    </row>
    <row r="1261" spans="5:9" x14ac:dyDescent="0.25">
      <c r="E1261" s="38" t="e">
        <f>VLOOKUP($A1261,Coverage!$A$8:$D$5006,4,FALSE)</f>
        <v>#N/A</v>
      </c>
      <c r="F1261" s="38" t="e">
        <f>VLOOKUP($A1261,Coverage!$A$8:$F$5006,6,FALSE)</f>
        <v>#N/A</v>
      </c>
      <c r="G1261" s="38" t="e">
        <f t="shared" si="57"/>
        <v>#N/A</v>
      </c>
      <c r="H1261" s="38" t="e">
        <f t="shared" si="58"/>
        <v>#N/A</v>
      </c>
      <c r="I1261" s="26">
        <f t="shared" si="59"/>
        <v>0</v>
      </c>
    </row>
    <row r="1262" spans="5:9" x14ac:dyDescent="0.25">
      <c r="E1262" s="38" t="e">
        <f>VLOOKUP($A1262,Coverage!$A$8:$D$5006,4,FALSE)</f>
        <v>#N/A</v>
      </c>
      <c r="F1262" s="38" t="e">
        <f>VLOOKUP($A1262,Coverage!$A$8:$F$5006,6,FALSE)</f>
        <v>#N/A</v>
      </c>
      <c r="G1262" s="38" t="e">
        <f t="shared" si="57"/>
        <v>#N/A</v>
      </c>
      <c r="H1262" s="38" t="e">
        <f t="shared" si="58"/>
        <v>#N/A</v>
      </c>
      <c r="I1262" s="26">
        <f t="shared" si="59"/>
        <v>0</v>
      </c>
    </row>
    <row r="1263" spans="5:9" x14ac:dyDescent="0.25">
      <c r="E1263" s="38" t="e">
        <f>VLOOKUP($A1263,Coverage!$A$8:$D$5006,4,FALSE)</f>
        <v>#N/A</v>
      </c>
      <c r="F1263" s="38" t="e">
        <f>VLOOKUP($A1263,Coverage!$A$8:$F$5006,6,FALSE)</f>
        <v>#N/A</v>
      </c>
      <c r="G1263" s="38" t="e">
        <f t="shared" si="57"/>
        <v>#N/A</v>
      </c>
      <c r="H1263" s="38" t="e">
        <f t="shared" si="58"/>
        <v>#N/A</v>
      </c>
      <c r="I1263" s="26">
        <f t="shared" si="59"/>
        <v>0</v>
      </c>
    </row>
    <row r="1264" spans="5:9" x14ac:dyDescent="0.25">
      <c r="E1264" s="38" t="e">
        <f>VLOOKUP($A1264,Coverage!$A$8:$D$5006,4,FALSE)</f>
        <v>#N/A</v>
      </c>
      <c r="F1264" s="38" t="e">
        <f>VLOOKUP($A1264,Coverage!$A$8:$F$5006,6,FALSE)</f>
        <v>#N/A</v>
      </c>
      <c r="G1264" s="38" t="e">
        <f t="shared" si="57"/>
        <v>#N/A</v>
      </c>
      <c r="H1264" s="38" t="e">
        <f t="shared" si="58"/>
        <v>#N/A</v>
      </c>
      <c r="I1264" s="26">
        <f t="shared" si="59"/>
        <v>0</v>
      </c>
    </row>
    <row r="1265" spans="5:9" x14ac:dyDescent="0.25">
      <c r="E1265" s="38" t="e">
        <f>VLOOKUP($A1265,Coverage!$A$8:$D$5006,4,FALSE)</f>
        <v>#N/A</v>
      </c>
      <c r="F1265" s="38" t="e">
        <f>VLOOKUP($A1265,Coverage!$A$8:$F$5006,6,FALSE)</f>
        <v>#N/A</v>
      </c>
      <c r="G1265" s="38" t="e">
        <f t="shared" si="57"/>
        <v>#N/A</v>
      </c>
      <c r="H1265" s="38" t="e">
        <f t="shared" si="58"/>
        <v>#N/A</v>
      </c>
      <c r="I1265" s="26">
        <f t="shared" si="59"/>
        <v>0</v>
      </c>
    </row>
    <row r="1266" spans="5:9" x14ac:dyDescent="0.25">
      <c r="E1266" s="38" t="e">
        <f>VLOOKUP($A1266,Coverage!$A$8:$D$5006,4,FALSE)</f>
        <v>#N/A</v>
      </c>
      <c r="F1266" s="38" t="e">
        <f>VLOOKUP($A1266,Coverage!$A$8:$F$5006,6,FALSE)</f>
        <v>#N/A</v>
      </c>
      <c r="G1266" s="38" t="e">
        <f t="shared" si="57"/>
        <v>#N/A</v>
      </c>
      <c r="H1266" s="38" t="e">
        <f t="shared" si="58"/>
        <v>#N/A</v>
      </c>
      <c r="I1266" s="26">
        <f t="shared" si="59"/>
        <v>0</v>
      </c>
    </row>
    <row r="1267" spans="5:9" x14ac:dyDescent="0.25">
      <c r="E1267" s="38" t="e">
        <f>VLOOKUP($A1267,Coverage!$A$8:$D$5006,4,FALSE)</f>
        <v>#N/A</v>
      </c>
      <c r="F1267" s="38" t="e">
        <f>VLOOKUP($A1267,Coverage!$A$8:$F$5006,6,FALSE)</f>
        <v>#N/A</v>
      </c>
      <c r="G1267" s="38" t="e">
        <f t="shared" si="57"/>
        <v>#N/A</v>
      </c>
      <c r="H1267" s="38" t="e">
        <f t="shared" si="58"/>
        <v>#N/A</v>
      </c>
      <c r="I1267" s="26">
        <f t="shared" si="59"/>
        <v>0</v>
      </c>
    </row>
    <row r="1268" spans="5:9" x14ac:dyDescent="0.25">
      <c r="E1268" s="38" t="e">
        <f>VLOOKUP($A1268,Coverage!$A$8:$D$5006,4,FALSE)</f>
        <v>#N/A</v>
      </c>
      <c r="F1268" s="38" t="e">
        <f>VLOOKUP($A1268,Coverage!$A$8:$F$5006,6,FALSE)</f>
        <v>#N/A</v>
      </c>
      <c r="G1268" s="38" t="e">
        <f t="shared" si="57"/>
        <v>#N/A</v>
      </c>
      <c r="H1268" s="38" t="e">
        <f t="shared" si="58"/>
        <v>#N/A</v>
      </c>
      <c r="I1268" s="26">
        <f t="shared" si="59"/>
        <v>0</v>
      </c>
    </row>
    <row r="1269" spans="5:9" x14ac:dyDescent="0.25">
      <c r="E1269" s="38" t="e">
        <f>VLOOKUP($A1269,Coverage!$A$8:$D$5006,4,FALSE)</f>
        <v>#N/A</v>
      </c>
      <c r="F1269" s="38" t="e">
        <f>VLOOKUP($A1269,Coverage!$A$8:$F$5006,6,FALSE)</f>
        <v>#N/A</v>
      </c>
      <c r="G1269" s="38" t="e">
        <f t="shared" si="57"/>
        <v>#N/A</v>
      </c>
      <c r="H1269" s="38" t="e">
        <f t="shared" si="58"/>
        <v>#N/A</v>
      </c>
      <c r="I1269" s="26">
        <f t="shared" si="59"/>
        <v>0</v>
      </c>
    </row>
    <row r="1270" spans="5:9" x14ac:dyDescent="0.25">
      <c r="E1270" s="38" t="e">
        <f>VLOOKUP($A1270,Coverage!$A$8:$D$5006,4,FALSE)</f>
        <v>#N/A</v>
      </c>
      <c r="F1270" s="38" t="e">
        <f>VLOOKUP($A1270,Coverage!$A$8:$F$5006,6,FALSE)</f>
        <v>#N/A</v>
      </c>
      <c r="G1270" s="38" t="e">
        <f t="shared" si="57"/>
        <v>#N/A</v>
      </c>
      <c r="H1270" s="38" t="e">
        <f t="shared" si="58"/>
        <v>#N/A</v>
      </c>
      <c r="I1270" s="26">
        <f t="shared" si="59"/>
        <v>0</v>
      </c>
    </row>
    <row r="1271" spans="5:9" x14ac:dyDescent="0.25">
      <c r="E1271" s="38" t="e">
        <f>VLOOKUP($A1271,Coverage!$A$8:$D$5006,4,FALSE)</f>
        <v>#N/A</v>
      </c>
      <c r="F1271" s="38" t="e">
        <f>VLOOKUP($A1271,Coverage!$A$8:$F$5006,6,FALSE)</f>
        <v>#N/A</v>
      </c>
      <c r="G1271" s="38" t="e">
        <f t="shared" si="57"/>
        <v>#N/A</v>
      </c>
      <c r="H1271" s="38" t="e">
        <f t="shared" si="58"/>
        <v>#N/A</v>
      </c>
      <c r="I1271" s="26">
        <f t="shared" si="59"/>
        <v>0</v>
      </c>
    </row>
    <row r="1272" spans="5:9" x14ac:dyDescent="0.25">
      <c r="E1272" s="38" t="e">
        <f>VLOOKUP($A1272,Coverage!$A$8:$D$5006,4,FALSE)</f>
        <v>#N/A</v>
      </c>
      <c r="F1272" s="38" t="e">
        <f>VLOOKUP($A1272,Coverage!$A$8:$F$5006,6,FALSE)</f>
        <v>#N/A</v>
      </c>
      <c r="G1272" s="38" t="e">
        <f t="shared" si="57"/>
        <v>#N/A</v>
      </c>
      <c r="H1272" s="38" t="e">
        <f t="shared" si="58"/>
        <v>#N/A</v>
      </c>
      <c r="I1272" s="26">
        <f t="shared" si="59"/>
        <v>0</v>
      </c>
    </row>
    <row r="1273" spans="5:9" x14ac:dyDescent="0.25">
      <c r="E1273" s="38" t="e">
        <f>VLOOKUP($A1273,Coverage!$A$8:$D$5006,4,FALSE)</f>
        <v>#N/A</v>
      </c>
      <c r="F1273" s="38" t="e">
        <f>VLOOKUP($A1273,Coverage!$A$8:$F$5006,6,FALSE)</f>
        <v>#N/A</v>
      </c>
      <c r="G1273" s="38" t="e">
        <f t="shared" si="57"/>
        <v>#N/A</v>
      </c>
      <c r="H1273" s="38" t="e">
        <f t="shared" si="58"/>
        <v>#N/A</v>
      </c>
      <c r="I1273" s="26">
        <f t="shared" si="59"/>
        <v>0</v>
      </c>
    </row>
    <row r="1274" spans="5:9" x14ac:dyDescent="0.25">
      <c r="E1274" s="38" t="e">
        <f>VLOOKUP($A1274,Coverage!$A$8:$D$5006,4,FALSE)</f>
        <v>#N/A</v>
      </c>
      <c r="F1274" s="38" t="e">
        <f>VLOOKUP($A1274,Coverage!$A$8:$F$5006,6,FALSE)</f>
        <v>#N/A</v>
      </c>
      <c r="G1274" s="38" t="e">
        <f t="shared" si="57"/>
        <v>#N/A</v>
      </c>
      <c r="H1274" s="38" t="e">
        <f t="shared" si="58"/>
        <v>#N/A</v>
      </c>
      <c r="I1274" s="26">
        <f t="shared" si="59"/>
        <v>0</v>
      </c>
    </row>
    <row r="1275" spans="5:9" x14ac:dyDescent="0.25">
      <c r="E1275" s="38" t="e">
        <f>VLOOKUP($A1275,Coverage!$A$8:$D$5006,4,FALSE)</f>
        <v>#N/A</v>
      </c>
      <c r="F1275" s="38" t="e">
        <f>VLOOKUP($A1275,Coverage!$A$8:$F$5006,6,FALSE)</f>
        <v>#N/A</v>
      </c>
      <c r="G1275" s="38" t="e">
        <f t="shared" si="57"/>
        <v>#N/A</v>
      </c>
      <c r="H1275" s="38" t="e">
        <f t="shared" si="58"/>
        <v>#N/A</v>
      </c>
      <c r="I1275" s="26">
        <f t="shared" si="59"/>
        <v>0</v>
      </c>
    </row>
    <row r="1276" spans="5:9" x14ac:dyDescent="0.25">
      <c r="E1276" s="38" t="e">
        <f>VLOOKUP($A1276,Coverage!$A$8:$D$5006,4,FALSE)</f>
        <v>#N/A</v>
      </c>
      <c r="F1276" s="38" t="e">
        <f>VLOOKUP($A1276,Coverage!$A$8:$F$5006,6,FALSE)</f>
        <v>#N/A</v>
      </c>
      <c r="G1276" s="38" t="e">
        <f t="shared" si="57"/>
        <v>#N/A</v>
      </c>
      <c r="H1276" s="38" t="e">
        <f t="shared" si="58"/>
        <v>#N/A</v>
      </c>
      <c r="I1276" s="26">
        <f t="shared" si="59"/>
        <v>0</v>
      </c>
    </row>
    <row r="1277" spans="5:9" x14ac:dyDescent="0.25">
      <c r="E1277" s="38" t="e">
        <f>VLOOKUP($A1277,Coverage!$A$8:$D$5006,4,FALSE)</f>
        <v>#N/A</v>
      </c>
      <c r="F1277" s="38" t="e">
        <f>VLOOKUP($A1277,Coverage!$A$8:$F$5006,6,FALSE)</f>
        <v>#N/A</v>
      </c>
      <c r="G1277" s="38" t="e">
        <f t="shared" si="57"/>
        <v>#N/A</v>
      </c>
      <c r="H1277" s="38" t="e">
        <f t="shared" si="58"/>
        <v>#N/A</v>
      </c>
      <c r="I1277" s="26">
        <f t="shared" si="59"/>
        <v>0</v>
      </c>
    </row>
    <row r="1278" spans="5:9" x14ac:dyDescent="0.25">
      <c r="E1278" s="38" t="e">
        <f>VLOOKUP($A1278,Coverage!$A$8:$D$5006,4,FALSE)</f>
        <v>#N/A</v>
      </c>
      <c r="F1278" s="38" t="e">
        <f>VLOOKUP($A1278,Coverage!$A$8:$F$5006,6,FALSE)</f>
        <v>#N/A</v>
      </c>
      <c r="G1278" s="38" t="e">
        <f t="shared" si="57"/>
        <v>#N/A</v>
      </c>
      <c r="H1278" s="38" t="e">
        <f t="shared" si="58"/>
        <v>#N/A</v>
      </c>
      <c r="I1278" s="26">
        <f t="shared" si="59"/>
        <v>0</v>
      </c>
    </row>
    <row r="1279" spans="5:9" x14ac:dyDescent="0.25">
      <c r="E1279" s="38" t="e">
        <f>VLOOKUP($A1279,Coverage!$A$8:$D$5006,4,FALSE)</f>
        <v>#N/A</v>
      </c>
      <c r="F1279" s="38" t="e">
        <f>VLOOKUP($A1279,Coverage!$A$8:$F$5006,6,FALSE)</f>
        <v>#N/A</v>
      </c>
      <c r="G1279" s="38" t="e">
        <f t="shared" si="57"/>
        <v>#N/A</v>
      </c>
      <c r="H1279" s="38" t="e">
        <f t="shared" si="58"/>
        <v>#N/A</v>
      </c>
      <c r="I1279" s="26">
        <f t="shared" si="59"/>
        <v>0</v>
      </c>
    </row>
    <row r="1280" spans="5:9" x14ac:dyDescent="0.25">
      <c r="E1280" s="38" t="e">
        <f>VLOOKUP($A1280,Coverage!$A$8:$D$5006,4,FALSE)</f>
        <v>#N/A</v>
      </c>
      <c r="F1280" s="38" t="e">
        <f>VLOOKUP($A1280,Coverage!$A$8:$F$5006,6,FALSE)</f>
        <v>#N/A</v>
      </c>
      <c r="G1280" s="38" t="e">
        <f t="shared" si="57"/>
        <v>#N/A</v>
      </c>
      <c r="H1280" s="38" t="e">
        <f t="shared" si="58"/>
        <v>#N/A</v>
      </c>
      <c r="I1280" s="26">
        <f t="shared" si="59"/>
        <v>0</v>
      </c>
    </row>
    <row r="1281" spans="5:9" x14ac:dyDescent="0.25">
      <c r="E1281" s="38" t="e">
        <f>VLOOKUP($A1281,Coverage!$A$8:$D$5006,4,FALSE)</f>
        <v>#N/A</v>
      </c>
      <c r="F1281" s="38" t="e">
        <f>VLOOKUP($A1281,Coverage!$A$8:$F$5006,6,FALSE)</f>
        <v>#N/A</v>
      </c>
      <c r="G1281" s="38" t="e">
        <f t="shared" si="57"/>
        <v>#N/A</v>
      </c>
      <c r="H1281" s="38" t="e">
        <f t="shared" si="58"/>
        <v>#N/A</v>
      </c>
      <c r="I1281" s="26">
        <f t="shared" si="59"/>
        <v>0</v>
      </c>
    </row>
    <row r="1282" spans="5:9" x14ac:dyDescent="0.25">
      <c r="E1282" s="38" t="e">
        <f>VLOOKUP($A1282,Coverage!$A$8:$D$5006,4,FALSE)</f>
        <v>#N/A</v>
      </c>
      <c r="F1282" s="38" t="e">
        <f>VLOOKUP($A1282,Coverage!$A$8:$F$5006,6,FALSE)</f>
        <v>#N/A</v>
      </c>
      <c r="G1282" s="38" t="e">
        <f t="shared" si="57"/>
        <v>#N/A</v>
      </c>
      <c r="H1282" s="38" t="e">
        <f t="shared" si="58"/>
        <v>#N/A</v>
      </c>
      <c r="I1282" s="26">
        <f t="shared" si="59"/>
        <v>0</v>
      </c>
    </row>
    <row r="1283" spans="5:9" x14ac:dyDescent="0.25">
      <c r="E1283" s="38" t="e">
        <f>VLOOKUP($A1283,Coverage!$A$8:$D$5006,4,FALSE)</f>
        <v>#N/A</v>
      </c>
      <c r="F1283" s="38" t="e">
        <f>VLOOKUP($A1283,Coverage!$A$8:$F$5006,6,FALSE)</f>
        <v>#N/A</v>
      </c>
      <c r="G1283" s="38" t="e">
        <f t="shared" si="57"/>
        <v>#N/A</v>
      </c>
      <c r="H1283" s="38" t="e">
        <f t="shared" si="58"/>
        <v>#N/A</v>
      </c>
      <c r="I1283" s="26">
        <f t="shared" si="59"/>
        <v>0</v>
      </c>
    </row>
    <row r="1284" spans="5:9" x14ac:dyDescent="0.25">
      <c r="E1284" s="38" t="e">
        <f>VLOOKUP($A1284,Coverage!$A$8:$D$5006,4,FALSE)</f>
        <v>#N/A</v>
      </c>
      <c r="F1284" s="38" t="e">
        <f>VLOOKUP($A1284,Coverage!$A$8:$F$5006,6,FALSE)</f>
        <v>#N/A</v>
      </c>
      <c r="G1284" s="38" t="e">
        <f t="shared" si="57"/>
        <v>#N/A</v>
      </c>
      <c r="H1284" s="38" t="e">
        <f t="shared" si="58"/>
        <v>#N/A</v>
      </c>
      <c r="I1284" s="26">
        <f t="shared" si="59"/>
        <v>0</v>
      </c>
    </row>
    <row r="1285" spans="5:9" x14ac:dyDescent="0.25">
      <c r="E1285" s="38" t="e">
        <f>VLOOKUP($A1285,Coverage!$A$8:$D$5006,4,FALSE)</f>
        <v>#N/A</v>
      </c>
      <c r="F1285" s="38" t="e">
        <f>VLOOKUP($A1285,Coverage!$A$8:$F$5006,6,FALSE)</f>
        <v>#N/A</v>
      </c>
      <c r="G1285" s="38" t="e">
        <f t="shared" si="57"/>
        <v>#N/A</v>
      </c>
      <c r="H1285" s="38" t="e">
        <f t="shared" si="58"/>
        <v>#N/A</v>
      </c>
      <c r="I1285" s="26">
        <f t="shared" si="59"/>
        <v>0</v>
      </c>
    </row>
    <row r="1286" spans="5:9" x14ac:dyDescent="0.25">
      <c r="E1286" s="38" t="e">
        <f>VLOOKUP($A1286,Coverage!$A$8:$D$5006,4,FALSE)</f>
        <v>#N/A</v>
      </c>
      <c r="F1286" s="38" t="e">
        <f>VLOOKUP($A1286,Coverage!$A$8:$F$5006,6,FALSE)</f>
        <v>#N/A</v>
      </c>
      <c r="G1286" s="38" t="e">
        <f t="shared" si="57"/>
        <v>#N/A</v>
      </c>
      <c r="H1286" s="38" t="e">
        <f t="shared" si="58"/>
        <v>#N/A</v>
      </c>
      <c r="I1286" s="26">
        <f t="shared" si="59"/>
        <v>0</v>
      </c>
    </row>
    <row r="1287" spans="5:9" x14ac:dyDescent="0.25">
      <c r="E1287" s="38" t="e">
        <f>VLOOKUP($A1287,Coverage!$A$8:$D$5006,4,FALSE)</f>
        <v>#N/A</v>
      </c>
      <c r="F1287" s="38" t="e">
        <f>VLOOKUP($A1287,Coverage!$A$8:$F$5006,6,FALSE)</f>
        <v>#N/A</v>
      </c>
      <c r="G1287" s="38" t="e">
        <f t="shared" si="57"/>
        <v>#N/A</v>
      </c>
      <c r="H1287" s="38" t="e">
        <f t="shared" si="58"/>
        <v>#N/A</v>
      </c>
      <c r="I1287" s="26">
        <f t="shared" si="59"/>
        <v>0</v>
      </c>
    </row>
    <row r="1288" spans="5:9" x14ac:dyDescent="0.25">
      <c r="E1288" s="38" t="e">
        <f>VLOOKUP($A1288,Coverage!$A$8:$D$5006,4,FALSE)</f>
        <v>#N/A</v>
      </c>
      <c r="F1288" s="38" t="e">
        <f>VLOOKUP($A1288,Coverage!$A$8:$F$5006,6,FALSE)</f>
        <v>#N/A</v>
      </c>
      <c r="G1288" s="38" t="e">
        <f t="shared" ref="G1288:G1351" si="60">IF(OR(E1288=999.9,E1288=0),999.9,IF(B1288&lt;0,0,D1288/(F1288/E1288)))</f>
        <v>#N/A</v>
      </c>
      <c r="H1288" s="38" t="e">
        <f t="shared" ref="H1288:H1351" si="61">IF(A1288&lt;&gt;A1287,G1288,H1287+G1288)</f>
        <v>#N/A</v>
      </c>
      <c r="I1288" s="26">
        <f t="shared" ref="I1288:I1351" si="62">IF(ISERROR(H1288),0,IF(H1288&gt;B1288,1,0))</f>
        <v>0</v>
      </c>
    </row>
    <row r="1289" spans="5:9" x14ac:dyDescent="0.25">
      <c r="E1289" s="38" t="e">
        <f>VLOOKUP($A1289,Coverage!$A$8:$D$5006,4,FALSE)</f>
        <v>#N/A</v>
      </c>
      <c r="F1289" s="38" t="e">
        <f>VLOOKUP($A1289,Coverage!$A$8:$F$5006,6,FALSE)</f>
        <v>#N/A</v>
      </c>
      <c r="G1289" s="38" t="e">
        <f t="shared" si="60"/>
        <v>#N/A</v>
      </c>
      <c r="H1289" s="38" t="e">
        <f t="shared" si="61"/>
        <v>#N/A</v>
      </c>
      <c r="I1289" s="26">
        <f t="shared" si="62"/>
        <v>0</v>
      </c>
    </row>
    <row r="1290" spans="5:9" x14ac:dyDescent="0.25">
      <c r="E1290" s="38" t="e">
        <f>VLOOKUP($A1290,Coverage!$A$8:$D$5006,4,FALSE)</f>
        <v>#N/A</v>
      </c>
      <c r="F1290" s="38" t="e">
        <f>VLOOKUP($A1290,Coverage!$A$8:$F$5006,6,FALSE)</f>
        <v>#N/A</v>
      </c>
      <c r="G1290" s="38" t="e">
        <f t="shared" si="60"/>
        <v>#N/A</v>
      </c>
      <c r="H1290" s="38" t="e">
        <f t="shared" si="61"/>
        <v>#N/A</v>
      </c>
      <c r="I1290" s="26">
        <f t="shared" si="62"/>
        <v>0</v>
      </c>
    </row>
    <row r="1291" spans="5:9" x14ac:dyDescent="0.25">
      <c r="E1291" s="38" t="e">
        <f>VLOOKUP($A1291,Coverage!$A$8:$D$5006,4,FALSE)</f>
        <v>#N/A</v>
      </c>
      <c r="F1291" s="38" t="e">
        <f>VLOOKUP($A1291,Coverage!$A$8:$F$5006,6,FALSE)</f>
        <v>#N/A</v>
      </c>
      <c r="G1291" s="38" t="e">
        <f t="shared" si="60"/>
        <v>#N/A</v>
      </c>
      <c r="H1291" s="38" t="e">
        <f t="shared" si="61"/>
        <v>#N/A</v>
      </c>
      <c r="I1291" s="26">
        <f t="shared" si="62"/>
        <v>0</v>
      </c>
    </row>
    <row r="1292" spans="5:9" x14ac:dyDescent="0.25">
      <c r="E1292" s="38" t="e">
        <f>VLOOKUP($A1292,Coverage!$A$8:$D$5006,4,FALSE)</f>
        <v>#N/A</v>
      </c>
      <c r="F1292" s="38" t="e">
        <f>VLOOKUP($A1292,Coverage!$A$8:$F$5006,6,FALSE)</f>
        <v>#N/A</v>
      </c>
      <c r="G1292" s="38" t="e">
        <f t="shared" si="60"/>
        <v>#N/A</v>
      </c>
      <c r="H1292" s="38" t="e">
        <f t="shared" si="61"/>
        <v>#N/A</v>
      </c>
      <c r="I1292" s="26">
        <f t="shared" si="62"/>
        <v>0</v>
      </c>
    </row>
    <row r="1293" spans="5:9" x14ac:dyDescent="0.25">
      <c r="E1293" s="38" t="e">
        <f>VLOOKUP($A1293,Coverage!$A$8:$D$5006,4,FALSE)</f>
        <v>#N/A</v>
      </c>
      <c r="F1293" s="38" t="e">
        <f>VLOOKUP($A1293,Coverage!$A$8:$F$5006,6,FALSE)</f>
        <v>#N/A</v>
      </c>
      <c r="G1293" s="38" t="e">
        <f t="shared" si="60"/>
        <v>#N/A</v>
      </c>
      <c r="H1293" s="38" t="e">
        <f t="shared" si="61"/>
        <v>#N/A</v>
      </c>
      <c r="I1293" s="26">
        <f t="shared" si="62"/>
        <v>0</v>
      </c>
    </row>
    <row r="1294" spans="5:9" x14ac:dyDescent="0.25">
      <c r="E1294" s="38" t="e">
        <f>VLOOKUP($A1294,Coverage!$A$8:$D$5006,4,FALSE)</f>
        <v>#N/A</v>
      </c>
      <c r="F1294" s="38" t="e">
        <f>VLOOKUP($A1294,Coverage!$A$8:$F$5006,6,FALSE)</f>
        <v>#N/A</v>
      </c>
      <c r="G1294" s="38" t="e">
        <f t="shared" si="60"/>
        <v>#N/A</v>
      </c>
      <c r="H1294" s="38" t="e">
        <f t="shared" si="61"/>
        <v>#N/A</v>
      </c>
      <c r="I1294" s="26">
        <f t="shared" si="62"/>
        <v>0</v>
      </c>
    </row>
    <row r="1295" spans="5:9" x14ac:dyDescent="0.25">
      <c r="E1295" s="38" t="e">
        <f>VLOOKUP($A1295,Coverage!$A$8:$D$5006,4,FALSE)</f>
        <v>#N/A</v>
      </c>
      <c r="F1295" s="38" t="e">
        <f>VLOOKUP($A1295,Coverage!$A$8:$F$5006,6,FALSE)</f>
        <v>#N/A</v>
      </c>
      <c r="G1295" s="38" t="e">
        <f t="shared" si="60"/>
        <v>#N/A</v>
      </c>
      <c r="H1295" s="38" t="e">
        <f t="shared" si="61"/>
        <v>#N/A</v>
      </c>
      <c r="I1295" s="26">
        <f t="shared" si="62"/>
        <v>0</v>
      </c>
    </row>
    <row r="1296" spans="5:9" x14ac:dyDescent="0.25">
      <c r="E1296" s="38" t="e">
        <f>VLOOKUP($A1296,Coverage!$A$8:$D$5006,4,FALSE)</f>
        <v>#N/A</v>
      </c>
      <c r="F1296" s="38" t="e">
        <f>VLOOKUP($A1296,Coverage!$A$8:$F$5006,6,FALSE)</f>
        <v>#N/A</v>
      </c>
      <c r="G1296" s="38" t="e">
        <f t="shared" si="60"/>
        <v>#N/A</v>
      </c>
      <c r="H1296" s="38" t="e">
        <f t="shared" si="61"/>
        <v>#N/A</v>
      </c>
      <c r="I1296" s="26">
        <f t="shared" si="62"/>
        <v>0</v>
      </c>
    </row>
    <row r="1297" spans="5:9" x14ac:dyDescent="0.25">
      <c r="E1297" s="38" t="e">
        <f>VLOOKUP($A1297,Coverage!$A$8:$D$5006,4,FALSE)</f>
        <v>#N/A</v>
      </c>
      <c r="F1297" s="38" t="e">
        <f>VLOOKUP($A1297,Coverage!$A$8:$F$5006,6,FALSE)</f>
        <v>#N/A</v>
      </c>
      <c r="G1297" s="38" t="e">
        <f t="shared" si="60"/>
        <v>#N/A</v>
      </c>
      <c r="H1297" s="38" t="e">
        <f t="shared" si="61"/>
        <v>#N/A</v>
      </c>
      <c r="I1297" s="26">
        <f t="shared" si="62"/>
        <v>0</v>
      </c>
    </row>
    <row r="1298" spans="5:9" x14ac:dyDescent="0.25">
      <c r="E1298" s="38" t="e">
        <f>VLOOKUP($A1298,Coverage!$A$8:$D$5006,4,FALSE)</f>
        <v>#N/A</v>
      </c>
      <c r="F1298" s="38" t="e">
        <f>VLOOKUP($A1298,Coverage!$A$8:$F$5006,6,FALSE)</f>
        <v>#N/A</v>
      </c>
      <c r="G1298" s="38" t="e">
        <f t="shared" si="60"/>
        <v>#N/A</v>
      </c>
      <c r="H1298" s="38" t="e">
        <f t="shared" si="61"/>
        <v>#N/A</v>
      </c>
      <c r="I1298" s="26">
        <f t="shared" si="62"/>
        <v>0</v>
      </c>
    </row>
    <row r="1299" spans="5:9" x14ac:dyDescent="0.25">
      <c r="E1299" s="38" t="e">
        <f>VLOOKUP($A1299,Coverage!$A$8:$D$5006,4,FALSE)</f>
        <v>#N/A</v>
      </c>
      <c r="F1299" s="38" t="e">
        <f>VLOOKUP($A1299,Coverage!$A$8:$F$5006,6,FALSE)</f>
        <v>#N/A</v>
      </c>
      <c r="G1299" s="38" t="e">
        <f t="shared" si="60"/>
        <v>#N/A</v>
      </c>
      <c r="H1299" s="38" t="e">
        <f t="shared" si="61"/>
        <v>#N/A</v>
      </c>
      <c r="I1299" s="26">
        <f t="shared" si="62"/>
        <v>0</v>
      </c>
    </row>
    <row r="1300" spans="5:9" x14ac:dyDescent="0.25">
      <c r="E1300" s="38" t="e">
        <f>VLOOKUP($A1300,Coverage!$A$8:$D$5006,4,FALSE)</f>
        <v>#N/A</v>
      </c>
      <c r="F1300" s="38" t="e">
        <f>VLOOKUP($A1300,Coverage!$A$8:$F$5006,6,FALSE)</f>
        <v>#N/A</v>
      </c>
      <c r="G1300" s="38" t="e">
        <f t="shared" si="60"/>
        <v>#N/A</v>
      </c>
      <c r="H1300" s="38" t="e">
        <f t="shared" si="61"/>
        <v>#N/A</v>
      </c>
      <c r="I1300" s="26">
        <f t="shared" si="62"/>
        <v>0</v>
      </c>
    </row>
    <row r="1301" spans="5:9" x14ac:dyDescent="0.25">
      <c r="E1301" s="38" t="e">
        <f>VLOOKUP($A1301,Coverage!$A$8:$D$5006,4,FALSE)</f>
        <v>#N/A</v>
      </c>
      <c r="F1301" s="38" t="e">
        <f>VLOOKUP($A1301,Coverage!$A$8:$F$5006,6,FALSE)</f>
        <v>#N/A</v>
      </c>
      <c r="G1301" s="38" t="e">
        <f t="shared" si="60"/>
        <v>#N/A</v>
      </c>
      <c r="H1301" s="38" t="e">
        <f t="shared" si="61"/>
        <v>#N/A</v>
      </c>
      <c r="I1301" s="26">
        <f t="shared" si="62"/>
        <v>0</v>
      </c>
    </row>
    <row r="1302" spans="5:9" x14ac:dyDescent="0.25">
      <c r="E1302" s="38" t="e">
        <f>VLOOKUP($A1302,Coverage!$A$8:$D$5006,4,FALSE)</f>
        <v>#N/A</v>
      </c>
      <c r="F1302" s="38" t="e">
        <f>VLOOKUP($A1302,Coverage!$A$8:$F$5006,6,FALSE)</f>
        <v>#N/A</v>
      </c>
      <c r="G1302" s="38" t="e">
        <f t="shared" si="60"/>
        <v>#N/A</v>
      </c>
      <c r="H1302" s="38" t="e">
        <f t="shared" si="61"/>
        <v>#N/A</v>
      </c>
      <c r="I1302" s="26">
        <f t="shared" si="62"/>
        <v>0</v>
      </c>
    </row>
    <row r="1303" spans="5:9" x14ac:dyDescent="0.25">
      <c r="E1303" s="38" t="e">
        <f>VLOOKUP($A1303,Coverage!$A$8:$D$5006,4,FALSE)</f>
        <v>#N/A</v>
      </c>
      <c r="F1303" s="38" t="e">
        <f>VLOOKUP($A1303,Coverage!$A$8:$F$5006,6,FALSE)</f>
        <v>#N/A</v>
      </c>
      <c r="G1303" s="38" t="e">
        <f t="shared" si="60"/>
        <v>#N/A</v>
      </c>
      <c r="H1303" s="38" t="e">
        <f t="shared" si="61"/>
        <v>#N/A</v>
      </c>
      <c r="I1303" s="26">
        <f t="shared" si="62"/>
        <v>0</v>
      </c>
    </row>
    <row r="1304" spans="5:9" x14ac:dyDescent="0.25">
      <c r="E1304" s="38" t="e">
        <f>VLOOKUP($A1304,Coverage!$A$8:$D$5006,4,FALSE)</f>
        <v>#N/A</v>
      </c>
      <c r="F1304" s="38" t="e">
        <f>VLOOKUP($A1304,Coverage!$A$8:$F$5006,6,FALSE)</f>
        <v>#N/A</v>
      </c>
      <c r="G1304" s="38" t="e">
        <f t="shared" si="60"/>
        <v>#N/A</v>
      </c>
      <c r="H1304" s="38" t="e">
        <f t="shared" si="61"/>
        <v>#N/A</v>
      </c>
      <c r="I1304" s="26">
        <f t="shared" si="62"/>
        <v>0</v>
      </c>
    </row>
    <row r="1305" spans="5:9" x14ac:dyDescent="0.25">
      <c r="E1305" s="38" t="e">
        <f>VLOOKUP($A1305,Coverage!$A$8:$D$5006,4,FALSE)</f>
        <v>#N/A</v>
      </c>
      <c r="F1305" s="38" t="e">
        <f>VLOOKUP($A1305,Coverage!$A$8:$F$5006,6,FALSE)</f>
        <v>#N/A</v>
      </c>
      <c r="G1305" s="38" t="e">
        <f t="shared" si="60"/>
        <v>#N/A</v>
      </c>
      <c r="H1305" s="38" t="e">
        <f t="shared" si="61"/>
        <v>#N/A</v>
      </c>
      <c r="I1305" s="26">
        <f t="shared" si="62"/>
        <v>0</v>
      </c>
    </row>
    <row r="1306" spans="5:9" x14ac:dyDescent="0.25">
      <c r="E1306" s="38" t="e">
        <f>VLOOKUP($A1306,Coverage!$A$8:$D$5006,4,FALSE)</f>
        <v>#N/A</v>
      </c>
      <c r="F1306" s="38" t="e">
        <f>VLOOKUP($A1306,Coverage!$A$8:$F$5006,6,FALSE)</f>
        <v>#N/A</v>
      </c>
      <c r="G1306" s="38" t="e">
        <f t="shared" si="60"/>
        <v>#N/A</v>
      </c>
      <c r="H1306" s="38" t="e">
        <f t="shared" si="61"/>
        <v>#N/A</v>
      </c>
      <c r="I1306" s="26">
        <f t="shared" si="62"/>
        <v>0</v>
      </c>
    </row>
    <row r="1307" spans="5:9" x14ac:dyDescent="0.25">
      <c r="E1307" s="38" t="e">
        <f>VLOOKUP($A1307,Coverage!$A$8:$D$5006,4,FALSE)</f>
        <v>#N/A</v>
      </c>
      <c r="F1307" s="38" t="e">
        <f>VLOOKUP($A1307,Coverage!$A$8:$F$5006,6,FALSE)</f>
        <v>#N/A</v>
      </c>
      <c r="G1307" s="38" t="e">
        <f t="shared" si="60"/>
        <v>#N/A</v>
      </c>
      <c r="H1307" s="38" t="e">
        <f t="shared" si="61"/>
        <v>#N/A</v>
      </c>
      <c r="I1307" s="26">
        <f t="shared" si="62"/>
        <v>0</v>
      </c>
    </row>
    <row r="1308" spans="5:9" x14ac:dyDescent="0.25">
      <c r="E1308" s="38" t="e">
        <f>VLOOKUP($A1308,Coverage!$A$8:$D$5006,4,FALSE)</f>
        <v>#N/A</v>
      </c>
      <c r="F1308" s="38" t="e">
        <f>VLOOKUP($A1308,Coverage!$A$8:$F$5006,6,FALSE)</f>
        <v>#N/A</v>
      </c>
      <c r="G1308" s="38" t="e">
        <f t="shared" si="60"/>
        <v>#N/A</v>
      </c>
      <c r="H1308" s="38" t="e">
        <f t="shared" si="61"/>
        <v>#N/A</v>
      </c>
      <c r="I1308" s="26">
        <f t="shared" si="62"/>
        <v>0</v>
      </c>
    </row>
    <row r="1309" spans="5:9" x14ac:dyDescent="0.25">
      <c r="E1309" s="38" t="e">
        <f>VLOOKUP($A1309,Coverage!$A$8:$D$5006,4,FALSE)</f>
        <v>#N/A</v>
      </c>
      <c r="F1309" s="38" t="e">
        <f>VLOOKUP($A1309,Coverage!$A$8:$F$5006,6,FALSE)</f>
        <v>#N/A</v>
      </c>
      <c r="G1309" s="38" t="e">
        <f t="shared" si="60"/>
        <v>#N/A</v>
      </c>
      <c r="H1309" s="38" t="e">
        <f t="shared" si="61"/>
        <v>#N/A</v>
      </c>
      <c r="I1309" s="26">
        <f t="shared" si="62"/>
        <v>0</v>
      </c>
    </row>
    <row r="1310" spans="5:9" x14ac:dyDescent="0.25">
      <c r="E1310" s="38" t="e">
        <f>VLOOKUP($A1310,Coverage!$A$8:$D$5006,4,FALSE)</f>
        <v>#N/A</v>
      </c>
      <c r="F1310" s="38" t="e">
        <f>VLOOKUP($A1310,Coverage!$A$8:$F$5006,6,FALSE)</f>
        <v>#N/A</v>
      </c>
      <c r="G1310" s="38" t="e">
        <f t="shared" si="60"/>
        <v>#N/A</v>
      </c>
      <c r="H1310" s="38" t="e">
        <f t="shared" si="61"/>
        <v>#N/A</v>
      </c>
      <c r="I1310" s="26">
        <f t="shared" si="62"/>
        <v>0</v>
      </c>
    </row>
    <row r="1311" spans="5:9" x14ac:dyDescent="0.25">
      <c r="E1311" s="38" t="e">
        <f>VLOOKUP($A1311,Coverage!$A$8:$D$5006,4,FALSE)</f>
        <v>#N/A</v>
      </c>
      <c r="F1311" s="38" t="e">
        <f>VLOOKUP($A1311,Coverage!$A$8:$F$5006,6,FALSE)</f>
        <v>#N/A</v>
      </c>
      <c r="G1311" s="38" t="e">
        <f t="shared" si="60"/>
        <v>#N/A</v>
      </c>
      <c r="H1311" s="38" t="e">
        <f t="shared" si="61"/>
        <v>#N/A</v>
      </c>
      <c r="I1311" s="26">
        <f t="shared" si="62"/>
        <v>0</v>
      </c>
    </row>
    <row r="1312" spans="5:9" x14ac:dyDescent="0.25">
      <c r="E1312" s="38" t="e">
        <f>VLOOKUP($A1312,Coverage!$A$8:$D$5006,4,FALSE)</f>
        <v>#N/A</v>
      </c>
      <c r="F1312" s="38" t="e">
        <f>VLOOKUP($A1312,Coverage!$A$8:$F$5006,6,FALSE)</f>
        <v>#N/A</v>
      </c>
      <c r="G1312" s="38" t="e">
        <f t="shared" si="60"/>
        <v>#N/A</v>
      </c>
      <c r="H1312" s="38" t="e">
        <f t="shared" si="61"/>
        <v>#N/A</v>
      </c>
      <c r="I1312" s="26">
        <f t="shared" si="62"/>
        <v>0</v>
      </c>
    </row>
    <row r="1313" spans="5:9" x14ac:dyDescent="0.25">
      <c r="E1313" s="38" t="e">
        <f>VLOOKUP($A1313,Coverage!$A$8:$D$5006,4,FALSE)</f>
        <v>#N/A</v>
      </c>
      <c r="F1313" s="38" t="e">
        <f>VLOOKUP($A1313,Coverage!$A$8:$F$5006,6,FALSE)</f>
        <v>#N/A</v>
      </c>
      <c r="G1313" s="38" t="e">
        <f t="shared" si="60"/>
        <v>#N/A</v>
      </c>
      <c r="H1313" s="38" t="e">
        <f t="shared" si="61"/>
        <v>#N/A</v>
      </c>
      <c r="I1313" s="26">
        <f t="shared" si="62"/>
        <v>0</v>
      </c>
    </row>
    <row r="1314" spans="5:9" x14ac:dyDescent="0.25">
      <c r="E1314" s="38" t="e">
        <f>VLOOKUP($A1314,Coverage!$A$8:$D$5006,4,FALSE)</f>
        <v>#N/A</v>
      </c>
      <c r="F1314" s="38" t="e">
        <f>VLOOKUP($A1314,Coverage!$A$8:$F$5006,6,FALSE)</f>
        <v>#N/A</v>
      </c>
      <c r="G1314" s="38" t="e">
        <f t="shared" si="60"/>
        <v>#N/A</v>
      </c>
      <c r="H1314" s="38" t="e">
        <f t="shared" si="61"/>
        <v>#N/A</v>
      </c>
      <c r="I1314" s="26">
        <f t="shared" si="62"/>
        <v>0</v>
      </c>
    </row>
    <row r="1315" spans="5:9" x14ac:dyDescent="0.25">
      <c r="E1315" s="38" t="e">
        <f>VLOOKUP($A1315,Coverage!$A$8:$D$5006,4,FALSE)</f>
        <v>#N/A</v>
      </c>
      <c r="F1315" s="38" t="e">
        <f>VLOOKUP($A1315,Coverage!$A$8:$F$5006,6,FALSE)</f>
        <v>#N/A</v>
      </c>
      <c r="G1315" s="38" t="e">
        <f t="shared" si="60"/>
        <v>#N/A</v>
      </c>
      <c r="H1315" s="38" t="e">
        <f t="shared" si="61"/>
        <v>#N/A</v>
      </c>
      <c r="I1315" s="26">
        <f t="shared" si="62"/>
        <v>0</v>
      </c>
    </row>
    <row r="1316" spans="5:9" x14ac:dyDescent="0.25">
      <c r="E1316" s="38" t="e">
        <f>VLOOKUP($A1316,Coverage!$A$8:$D$5006,4,FALSE)</f>
        <v>#N/A</v>
      </c>
      <c r="F1316" s="38" t="e">
        <f>VLOOKUP($A1316,Coverage!$A$8:$F$5006,6,FALSE)</f>
        <v>#N/A</v>
      </c>
      <c r="G1316" s="38" t="e">
        <f t="shared" si="60"/>
        <v>#N/A</v>
      </c>
      <c r="H1316" s="38" t="e">
        <f t="shared" si="61"/>
        <v>#N/A</v>
      </c>
      <c r="I1316" s="26">
        <f t="shared" si="62"/>
        <v>0</v>
      </c>
    </row>
    <row r="1317" spans="5:9" x14ac:dyDescent="0.25">
      <c r="E1317" s="38" t="e">
        <f>VLOOKUP($A1317,Coverage!$A$8:$D$5006,4,FALSE)</f>
        <v>#N/A</v>
      </c>
      <c r="F1317" s="38" t="e">
        <f>VLOOKUP($A1317,Coverage!$A$8:$F$5006,6,FALSE)</f>
        <v>#N/A</v>
      </c>
      <c r="G1317" s="38" t="e">
        <f t="shared" si="60"/>
        <v>#N/A</v>
      </c>
      <c r="H1317" s="38" t="e">
        <f t="shared" si="61"/>
        <v>#N/A</v>
      </c>
      <c r="I1317" s="26">
        <f t="shared" si="62"/>
        <v>0</v>
      </c>
    </row>
    <row r="1318" spans="5:9" x14ac:dyDescent="0.25">
      <c r="E1318" s="38" t="e">
        <f>VLOOKUP($A1318,Coverage!$A$8:$D$5006,4,FALSE)</f>
        <v>#N/A</v>
      </c>
      <c r="F1318" s="38" t="e">
        <f>VLOOKUP($A1318,Coverage!$A$8:$F$5006,6,FALSE)</f>
        <v>#N/A</v>
      </c>
      <c r="G1318" s="38" t="e">
        <f t="shared" si="60"/>
        <v>#N/A</v>
      </c>
      <c r="H1318" s="38" t="e">
        <f t="shared" si="61"/>
        <v>#N/A</v>
      </c>
      <c r="I1318" s="26">
        <f t="shared" si="62"/>
        <v>0</v>
      </c>
    </row>
    <row r="1319" spans="5:9" x14ac:dyDescent="0.25">
      <c r="E1319" s="38" t="e">
        <f>VLOOKUP($A1319,Coverage!$A$8:$D$5006,4,FALSE)</f>
        <v>#N/A</v>
      </c>
      <c r="F1319" s="38" t="e">
        <f>VLOOKUP($A1319,Coverage!$A$8:$F$5006,6,FALSE)</f>
        <v>#N/A</v>
      </c>
      <c r="G1319" s="38" t="e">
        <f t="shared" si="60"/>
        <v>#N/A</v>
      </c>
      <c r="H1319" s="38" t="e">
        <f t="shared" si="61"/>
        <v>#N/A</v>
      </c>
      <c r="I1319" s="26">
        <f t="shared" si="62"/>
        <v>0</v>
      </c>
    </row>
    <row r="1320" spans="5:9" x14ac:dyDescent="0.25">
      <c r="E1320" s="38" t="e">
        <f>VLOOKUP($A1320,Coverage!$A$8:$D$5006,4,FALSE)</f>
        <v>#N/A</v>
      </c>
      <c r="F1320" s="38" t="e">
        <f>VLOOKUP($A1320,Coverage!$A$8:$F$5006,6,FALSE)</f>
        <v>#N/A</v>
      </c>
      <c r="G1320" s="38" t="e">
        <f t="shared" si="60"/>
        <v>#N/A</v>
      </c>
      <c r="H1320" s="38" t="e">
        <f t="shared" si="61"/>
        <v>#N/A</v>
      </c>
      <c r="I1320" s="26">
        <f t="shared" si="62"/>
        <v>0</v>
      </c>
    </row>
    <row r="1321" spans="5:9" x14ac:dyDescent="0.25">
      <c r="E1321" s="38" t="e">
        <f>VLOOKUP($A1321,Coverage!$A$8:$D$5006,4,FALSE)</f>
        <v>#N/A</v>
      </c>
      <c r="F1321" s="38" t="e">
        <f>VLOOKUP($A1321,Coverage!$A$8:$F$5006,6,FALSE)</f>
        <v>#N/A</v>
      </c>
      <c r="G1321" s="38" t="e">
        <f t="shared" si="60"/>
        <v>#N/A</v>
      </c>
      <c r="H1321" s="38" t="e">
        <f t="shared" si="61"/>
        <v>#N/A</v>
      </c>
      <c r="I1321" s="26">
        <f t="shared" si="62"/>
        <v>0</v>
      </c>
    </row>
    <row r="1322" spans="5:9" x14ac:dyDescent="0.25">
      <c r="E1322" s="38" t="e">
        <f>VLOOKUP($A1322,Coverage!$A$8:$D$5006,4,FALSE)</f>
        <v>#N/A</v>
      </c>
      <c r="F1322" s="38" t="e">
        <f>VLOOKUP($A1322,Coverage!$A$8:$F$5006,6,FALSE)</f>
        <v>#N/A</v>
      </c>
      <c r="G1322" s="38" t="e">
        <f t="shared" si="60"/>
        <v>#N/A</v>
      </c>
      <c r="H1322" s="38" t="e">
        <f t="shared" si="61"/>
        <v>#N/A</v>
      </c>
      <c r="I1322" s="26">
        <f t="shared" si="62"/>
        <v>0</v>
      </c>
    </row>
    <row r="1323" spans="5:9" x14ac:dyDescent="0.25">
      <c r="E1323" s="38" t="e">
        <f>VLOOKUP($A1323,Coverage!$A$8:$D$5006,4,FALSE)</f>
        <v>#N/A</v>
      </c>
      <c r="F1323" s="38" t="e">
        <f>VLOOKUP($A1323,Coverage!$A$8:$F$5006,6,FALSE)</f>
        <v>#N/A</v>
      </c>
      <c r="G1323" s="38" t="e">
        <f t="shared" si="60"/>
        <v>#N/A</v>
      </c>
      <c r="H1323" s="38" t="e">
        <f t="shared" si="61"/>
        <v>#N/A</v>
      </c>
      <c r="I1323" s="26">
        <f t="shared" si="62"/>
        <v>0</v>
      </c>
    </row>
    <row r="1324" spans="5:9" x14ac:dyDescent="0.25">
      <c r="E1324" s="38" t="e">
        <f>VLOOKUP($A1324,Coverage!$A$8:$D$5006,4,FALSE)</f>
        <v>#N/A</v>
      </c>
      <c r="F1324" s="38" t="e">
        <f>VLOOKUP($A1324,Coverage!$A$8:$F$5006,6,FALSE)</f>
        <v>#N/A</v>
      </c>
      <c r="G1324" s="38" t="e">
        <f t="shared" si="60"/>
        <v>#N/A</v>
      </c>
      <c r="H1324" s="38" t="e">
        <f t="shared" si="61"/>
        <v>#N/A</v>
      </c>
      <c r="I1324" s="26">
        <f t="shared" si="62"/>
        <v>0</v>
      </c>
    </row>
    <row r="1325" spans="5:9" x14ac:dyDescent="0.25">
      <c r="E1325" s="38" t="e">
        <f>VLOOKUP($A1325,Coverage!$A$8:$D$5006,4,FALSE)</f>
        <v>#N/A</v>
      </c>
      <c r="F1325" s="38" t="e">
        <f>VLOOKUP($A1325,Coverage!$A$8:$F$5006,6,FALSE)</f>
        <v>#N/A</v>
      </c>
      <c r="G1325" s="38" t="e">
        <f t="shared" si="60"/>
        <v>#N/A</v>
      </c>
      <c r="H1325" s="38" t="e">
        <f t="shared" si="61"/>
        <v>#N/A</v>
      </c>
      <c r="I1325" s="26">
        <f t="shared" si="62"/>
        <v>0</v>
      </c>
    </row>
    <row r="1326" spans="5:9" x14ac:dyDescent="0.25">
      <c r="E1326" s="38" t="e">
        <f>VLOOKUP($A1326,Coverage!$A$8:$D$5006,4,FALSE)</f>
        <v>#N/A</v>
      </c>
      <c r="F1326" s="38" t="e">
        <f>VLOOKUP($A1326,Coverage!$A$8:$F$5006,6,FALSE)</f>
        <v>#N/A</v>
      </c>
      <c r="G1326" s="38" t="e">
        <f t="shared" si="60"/>
        <v>#N/A</v>
      </c>
      <c r="H1326" s="38" t="e">
        <f t="shared" si="61"/>
        <v>#N/A</v>
      </c>
      <c r="I1326" s="26">
        <f t="shared" si="62"/>
        <v>0</v>
      </c>
    </row>
    <row r="1327" spans="5:9" x14ac:dyDescent="0.25">
      <c r="E1327" s="38" t="e">
        <f>VLOOKUP($A1327,Coverage!$A$8:$D$5006,4,FALSE)</f>
        <v>#N/A</v>
      </c>
      <c r="F1327" s="38" t="e">
        <f>VLOOKUP($A1327,Coverage!$A$8:$F$5006,6,FALSE)</f>
        <v>#N/A</v>
      </c>
      <c r="G1327" s="38" t="e">
        <f t="shared" si="60"/>
        <v>#N/A</v>
      </c>
      <c r="H1327" s="38" t="e">
        <f t="shared" si="61"/>
        <v>#N/A</v>
      </c>
      <c r="I1327" s="26">
        <f t="shared" si="62"/>
        <v>0</v>
      </c>
    </row>
    <row r="1328" spans="5:9" x14ac:dyDescent="0.25">
      <c r="E1328" s="38" t="e">
        <f>VLOOKUP($A1328,Coverage!$A$8:$D$5006,4,FALSE)</f>
        <v>#N/A</v>
      </c>
      <c r="F1328" s="38" t="e">
        <f>VLOOKUP($A1328,Coverage!$A$8:$F$5006,6,FALSE)</f>
        <v>#N/A</v>
      </c>
      <c r="G1328" s="38" t="e">
        <f t="shared" si="60"/>
        <v>#N/A</v>
      </c>
      <c r="H1328" s="38" t="e">
        <f t="shared" si="61"/>
        <v>#N/A</v>
      </c>
      <c r="I1328" s="26">
        <f t="shared" si="62"/>
        <v>0</v>
      </c>
    </row>
    <row r="1329" spans="5:9" x14ac:dyDescent="0.25">
      <c r="E1329" s="38" t="e">
        <f>VLOOKUP($A1329,Coverage!$A$8:$D$5006,4,FALSE)</f>
        <v>#N/A</v>
      </c>
      <c r="F1329" s="38" t="e">
        <f>VLOOKUP($A1329,Coverage!$A$8:$F$5006,6,FALSE)</f>
        <v>#N/A</v>
      </c>
      <c r="G1329" s="38" t="e">
        <f t="shared" si="60"/>
        <v>#N/A</v>
      </c>
      <c r="H1329" s="38" t="e">
        <f t="shared" si="61"/>
        <v>#N/A</v>
      </c>
      <c r="I1329" s="26">
        <f t="shared" si="62"/>
        <v>0</v>
      </c>
    </row>
    <row r="1330" spans="5:9" x14ac:dyDescent="0.25">
      <c r="E1330" s="38" t="e">
        <f>VLOOKUP($A1330,Coverage!$A$8:$D$5006,4,FALSE)</f>
        <v>#N/A</v>
      </c>
      <c r="F1330" s="38" t="e">
        <f>VLOOKUP($A1330,Coverage!$A$8:$F$5006,6,FALSE)</f>
        <v>#N/A</v>
      </c>
      <c r="G1330" s="38" t="e">
        <f t="shared" si="60"/>
        <v>#N/A</v>
      </c>
      <c r="H1330" s="38" t="e">
        <f t="shared" si="61"/>
        <v>#N/A</v>
      </c>
      <c r="I1330" s="26">
        <f t="shared" si="62"/>
        <v>0</v>
      </c>
    </row>
    <row r="1331" spans="5:9" x14ac:dyDescent="0.25">
      <c r="E1331" s="38" t="e">
        <f>VLOOKUP($A1331,Coverage!$A$8:$D$5006,4,FALSE)</f>
        <v>#N/A</v>
      </c>
      <c r="F1331" s="38" t="e">
        <f>VLOOKUP($A1331,Coverage!$A$8:$F$5006,6,FALSE)</f>
        <v>#N/A</v>
      </c>
      <c r="G1331" s="38" t="e">
        <f t="shared" si="60"/>
        <v>#N/A</v>
      </c>
      <c r="H1331" s="38" t="e">
        <f t="shared" si="61"/>
        <v>#N/A</v>
      </c>
      <c r="I1331" s="26">
        <f t="shared" si="62"/>
        <v>0</v>
      </c>
    </row>
    <row r="1332" spans="5:9" x14ac:dyDescent="0.25">
      <c r="E1332" s="38" t="e">
        <f>VLOOKUP($A1332,Coverage!$A$8:$D$5006,4,FALSE)</f>
        <v>#N/A</v>
      </c>
      <c r="F1332" s="38" t="e">
        <f>VLOOKUP($A1332,Coverage!$A$8:$F$5006,6,FALSE)</f>
        <v>#N/A</v>
      </c>
      <c r="G1332" s="38" t="e">
        <f t="shared" si="60"/>
        <v>#N/A</v>
      </c>
      <c r="H1332" s="38" t="e">
        <f t="shared" si="61"/>
        <v>#N/A</v>
      </c>
      <c r="I1332" s="26">
        <f t="shared" si="62"/>
        <v>0</v>
      </c>
    </row>
    <row r="1333" spans="5:9" x14ac:dyDescent="0.25">
      <c r="E1333" s="38" t="e">
        <f>VLOOKUP($A1333,Coverage!$A$8:$D$5006,4,FALSE)</f>
        <v>#N/A</v>
      </c>
      <c r="F1333" s="38" t="e">
        <f>VLOOKUP($A1333,Coverage!$A$8:$F$5006,6,FALSE)</f>
        <v>#N/A</v>
      </c>
      <c r="G1333" s="38" t="e">
        <f t="shared" si="60"/>
        <v>#N/A</v>
      </c>
      <c r="H1333" s="38" t="e">
        <f t="shared" si="61"/>
        <v>#N/A</v>
      </c>
      <c r="I1333" s="26">
        <f t="shared" si="62"/>
        <v>0</v>
      </c>
    </row>
    <row r="1334" spans="5:9" x14ac:dyDescent="0.25">
      <c r="E1334" s="38" t="e">
        <f>VLOOKUP($A1334,Coverage!$A$8:$D$5006,4,FALSE)</f>
        <v>#N/A</v>
      </c>
      <c r="F1334" s="38" t="e">
        <f>VLOOKUP($A1334,Coverage!$A$8:$F$5006,6,FALSE)</f>
        <v>#N/A</v>
      </c>
      <c r="G1334" s="38" t="e">
        <f t="shared" si="60"/>
        <v>#N/A</v>
      </c>
      <c r="H1334" s="38" t="e">
        <f t="shared" si="61"/>
        <v>#N/A</v>
      </c>
      <c r="I1334" s="26">
        <f t="shared" si="62"/>
        <v>0</v>
      </c>
    </row>
    <row r="1335" spans="5:9" x14ac:dyDescent="0.25">
      <c r="E1335" s="38" t="e">
        <f>VLOOKUP($A1335,Coverage!$A$8:$D$5006,4,FALSE)</f>
        <v>#N/A</v>
      </c>
      <c r="F1335" s="38" t="e">
        <f>VLOOKUP($A1335,Coverage!$A$8:$F$5006,6,FALSE)</f>
        <v>#N/A</v>
      </c>
      <c r="G1335" s="38" t="e">
        <f t="shared" si="60"/>
        <v>#N/A</v>
      </c>
      <c r="H1335" s="38" t="e">
        <f t="shared" si="61"/>
        <v>#N/A</v>
      </c>
      <c r="I1335" s="26">
        <f t="shared" si="62"/>
        <v>0</v>
      </c>
    </row>
    <row r="1336" spans="5:9" x14ac:dyDescent="0.25">
      <c r="E1336" s="38" t="e">
        <f>VLOOKUP($A1336,Coverage!$A$8:$D$5006,4,FALSE)</f>
        <v>#N/A</v>
      </c>
      <c r="F1336" s="38" t="e">
        <f>VLOOKUP($A1336,Coverage!$A$8:$F$5006,6,FALSE)</f>
        <v>#N/A</v>
      </c>
      <c r="G1336" s="38" t="e">
        <f t="shared" si="60"/>
        <v>#N/A</v>
      </c>
      <c r="H1336" s="38" t="e">
        <f t="shared" si="61"/>
        <v>#N/A</v>
      </c>
      <c r="I1336" s="26">
        <f t="shared" si="62"/>
        <v>0</v>
      </c>
    </row>
    <row r="1337" spans="5:9" x14ac:dyDescent="0.25">
      <c r="E1337" s="38" t="e">
        <f>VLOOKUP($A1337,Coverage!$A$8:$D$5006,4,FALSE)</f>
        <v>#N/A</v>
      </c>
      <c r="F1337" s="38" t="e">
        <f>VLOOKUP($A1337,Coverage!$A$8:$F$5006,6,FALSE)</f>
        <v>#N/A</v>
      </c>
      <c r="G1337" s="38" t="e">
        <f t="shared" si="60"/>
        <v>#N/A</v>
      </c>
      <c r="H1337" s="38" t="e">
        <f t="shared" si="61"/>
        <v>#N/A</v>
      </c>
      <c r="I1337" s="26">
        <f t="shared" si="62"/>
        <v>0</v>
      </c>
    </row>
    <row r="1338" spans="5:9" x14ac:dyDescent="0.25">
      <c r="E1338" s="38" t="e">
        <f>VLOOKUP($A1338,Coverage!$A$8:$D$5006,4,FALSE)</f>
        <v>#N/A</v>
      </c>
      <c r="F1338" s="38" t="e">
        <f>VLOOKUP($A1338,Coverage!$A$8:$F$5006,6,FALSE)</f>
        <v>#N/A</v>
      </c>
      <c r="G1338" s="38" t="e">
        <f t="shared" si="60"/>
        <v>#N/A</v>
      </c>
      <c r="H1338" s="38" t="e">
        <f t="shared" si="61"/>
        <v>#N/A</v>
      </c>
      <c r="I1338" s="26">
        <f t="shared" si="62"/>
        <v>0</v>
      </c>
    </row>
    <row r="1339" spans="5:9" x14ac:dyDescent="0.25">
      <c r="E1339" s="38" t="e">
        <f>VLOOKUP($A1339,Coverage!$A$8:$D$5006,4,FALSE)</f>
        <v>#N/A</v>
      </c>
      <c r="F1339" s="38" t="e">
        <f>VLOOKUP($A1339,Coverage!$A$8:$F$5006,6,FALSE)</f>
        <v>#N/A</v>
      </c>
      <c r="G1339" s="38" t="e">
        <f t="shared" si="60"/>
        <v>#N/A</v>
      </c>
      <c r="H1339" s="38" t="e">
        <f t="shared" si="61"/>
        <v>#N/A</v>
      </c>
      <c r="I1339" s="26">
        <f t="shared" si="62"/>
        <v>0</v>
      </c>
    </row>
    <row r="1340" spans="5:9" x14ac:dyDescent="0.25">
      <c r="E1340" s="38" t="e">
        <f>VLOOKUP($A1340,Coverage!$A$8:$D$5006,4,FALSE)</f>
        <v>#N/A</v>
      </c>
      <c r="F1340" s="38" t="e">
        <f>VLOOKUP($A1340,Coverage!$A$8:$F$5006,6,FALSE)</f>
        <v>#N/A</v>
      </c>
      <c r="G1340" s="38" t="e">
        <f t="shared" si="60"/>
        <v>#N/A</v>
      </c>
      <c r="H1340" s="38" t="e">
        <f t="shared" si="61"/>
        <v>#N/A</v>
      </c>
      <c r="I1340" s="26">
        <f t="shared" si="62"/>
        <v>0</v>
      </c>
    </row>
    <row r="1341" spans="5:9" x14ac:dyDescent="0.25">
      <c r="E1341" s="38" t="e">
        <f>VLOOKUP($A1341,Coverage!$A$8:$D$5006,4,FALSE)</f>
        <v>#N/A</v>
      </c>
      <c r="F1341" s="38" t="e">
        <f>VLOOKUP($A1341,Coverage!$A$8:$F$5006,6,FALSE)</f>
        <v>#N/A</v>
      </c>
      <c r="G1341" s="38" t="e">
        <f t="shared" si="60"/>
        <v>#N/A</v>
      </c>
      <c r="H1341" s="38" t="e">
        <f t="shared" si="61"/>
        <v>#N/A</v>
      </c>
      <c r="I1341" s="26">
        <f t="shared" si="62"/>
        <v>0</v>
      </c>
    </row>
    <row r="1342" spans="5:9" x14ac:dyDescent="0.25">
      <c r="E1342" s="38" t="e">
        <f>VLOOKUP($A1342,Coverage!$A$8:$D$5006,4,FALSE)</f>
        <v>#N/A</v>
      </c>
      <c r="F1342" s="38" t="e">
        <f>VLOOKUP($A1342,Coverage!$A$8:$F$5006,6,FALSE)</f>
        <v>#N/A</v>
      </c>
      <c r="G1342" s="38" t="e">
        <f t="shared" si="60"/>
        <v>#N/A</v>
      </c>
      <c r="H1342" s="38" t="e">
        <f t="shared" si="61"/>
        <v>#N/A</v>
      </c>
      <c r="I1342" s="26">
        <f t="shared" si="62"/>
        <v>0</v>
      </c>
    </row>
    <row r="1343" spans="5:9" x14ac:dyDescent="0.25">
      <c r="E1343" s="38" t="e">
        <f>VLOOKUP($A1343,Coverage!$A$8:$D$5006,4,FALSE)</f>
        <v>#N/A</v>
      </c>
      <c r="F1343" s="38" t="e">
        <f>VLOOKUP($A1343,Coverage!$A$8:$F$5006,6,FALSE)</f>
        <v>#N/A</v>
      </c>
      <c r="G1343" s="38" t="e">
        <f t="shared" si="60"/>
        <v>#N/A</v>
      </c>
      <c r="H1343" s="38" t="e">
        <f t="shared" si="61"/>
        <v>#N/A</v>
      </c>
      <c r="I1343" s="26">
        <f t="shared" si="62"/>
        <v>0</v>
      </c>
    </row>
    <row r="1344" spans="5:9" x14ac:dyDescent="0.25">
      <c r="E1344" s="38" t="e">
        <f>VLOOKUP($A1344,Coverage!$A$8:$D$5006,4,FALSE)</f>
        <v>#N/A</v>
      </c>
      <c r="F1344" s="38" t="e">
        <f>VLOOKUP($A1344,Coverage!$A$8:$F$5006,6,FALSE)</f>
        <v>#N/A</v>
      </c>
      <c r="G1344" s="38" t="e">
        <f t="shared" si="60"/>
        <v>#N/A</v>
      </c>
      <c r="H1344" s="38" t="e">
        <f t="shared" si="61"/>
        <v>#N/A</v>
      </c>
      <c r="I1344" s="26">
        <f t="shared" si="62"/>
        <v>0</v>
      </c>
    </row>
    <row r="1345" spans="5:9" x14ac:dyDescent="0.25">
      <c r="E1345" s="38" t="e">
        <f>VLOOKUP($A1345,Coverage!$A$8:$D$5006,4,FALSE)</f>
        <v>#N/A</v>
      </c>
      <c r="F1345" s="38" t="e">
        <f>VLOOKUP($A1345,Coverage!$A$8:$F$5006,6,FALSE)</f>
        <v>#N/A</v>
      </c>
      <c r="G1345" s="38" t="e">
        <f t="shared" si="60"/>
        <v>#N/A</v>
      </c>
      <c r="H1345" s="38" t="e">
        <f t="shared" si="61"/>
        <v>#N/A</v>
      </c>
      <c r="I1345" s="26">
        <f t="shared" si="62"/>
        <v>0</v>
      </c>
    </row>
    <row r="1346" spans="5:9" x14ac:dyDescent="0.25">
      <c r="E1346" s="38" t="e">
        <f>VLOOKUP($A1346,Coverage!$A$8:$D$5006,4,FALSE)</f>
        <v>#N/A</v>
      </c>
      <c r="F1346" s="38" t="e">
        <f>VLOOKUP($A1346,Coverage!$A$8:$F$5006,6,FALSE)</f>
        <v>#N/A</v>
      </c>
      <c r="G1346" s="38" t="e">
        <f t="shared" si="60"/>
        <v>#N/A</v>
      </c>
      <c r="H1346" s="38" t="e">
        <f t="shared" si="61"/>
        <v>#N/A</v>
      </c>
      <c r="I1346" s="26">
        <f t="shared" si="62"/>
        <v>0</v>
      </c>
    </row>
    <row r="1347" spans="5:9" x14ac:dyDescent="0.25">
      <c r="E1347" s="38" t="e">
        <f>VLOOKUP($A1347,Coverage!$A$8:$D$5006,4,FALSE)</f>
        <v>#N/A</v>
      </c>
      <c r="F1347" s="38" t="e">
        <f>VLOOKUP($A1347,Coverage!$A$8:$F$5006,6,FALSE)</f>
        <v>#N/A</v>
      </c>
      <c r="G1347" s="38" t="e">
        <f t="shared" si="60"/>
        <v>#N/A</v>
      </c>
      <c r="H1347" s="38" t="e">
        <f t="shared" si="61"/>
        <v>#N/A</v>
      </c>
      <c r="I1347" s="26">
        <f t="shared" si="62"/>
        <v>0</v>
      </c>
    </row>
    <row r="1348" spans="5:9" x14ac:dyDescent="0.25">
      <c r="E1348" s="38" t="e">
        <f>VLOOKUP($A1348,Coverage!$A$8:$D$5006,4,FALSE)</f>
        <v>#N/A</v>
      </c>
      <c r="F1348" s="38" t="e">
        <f>VLOOKUP($A1348,Coverage!$A$8:$F$5006,6,FALSE)</f>
        <v>#N/A</v>
      </c>
      <c r="G1348" s="38" t="e">
        <f t="shared" si="60"/>
        <v>#N/A</v>
      </c>
      <c r="H1348" s="38" t="e">
        <f t="shared" si="61"/>
        <v>#N/A</v>
      </c>
      <c r="I1348" s="26">
        <f t="shared" si="62"/>
        <v>0</v>
      </c>
    </row>
    <row r="1349" spans="5:9" x14ac:dyDescent="0.25">
      <c r="E1349" s="38" t="e">
        <f>VLOOKUP($A1349,Coverage!$A$8:$D$5006,4,FALSE)</f>
        <v>#N/A</v>
      </c>
      <c r="F1349" s="38" t="e">
        <f>VLOOKUP($A1349,Coverage!$A$8:$F$5006,6,FALSE)</f>
        <v>#N/A</v>
      </c>
      <c r="G1349" s="38" t="e">
        <f t="shared" si="60"/>
        <v>#N/A</v>
      </c>
      <c r="H1349" s="38" t="e">
        <f t="shared" si="61"/>
        <v>#N/A</v>
      </c>
      <c r="I1349" s="26">
        <f t="shared" si="62"/>
        <v>0</v>
      </c>
    </row>
    <row r="1350" spans="5:9" x14ac:dyDescent="0.25">
      <c r="E1350" s="38" t="e">
        <f>VLOOKUP($A1350,Coverage!$A$8:$D$5006,4,FALSE)</f>
        <v>#N/A</v>
      </c>
      <c r="F1350" s="38" t="e">
        <f>VLOOKUP($A1350,Coverage!$A$8:$F$5006,6,FALSE)</f>
        <v>#N/A</v>
      </c>
      <c r="G1350" s="38" t="e">
        <f t="shared" si="60"/>
        <v>#N/A</v>
      </c>
      <c r="H1350" s="38" t="e">
        <f t="shared" si="61"/>
        <v>#N/A</v>
      </c>
      <c r="I1350" s="26">
        <f t="shared" si="62"/>
        <v>0</v>
      </c>
    </row>
    <row r="1351" spans="5:9" x14ac:dyDescent="0.25">
      <c r="E1351" s="38" t="e">
        <f>VLOOKUP($A1351,Coverage!$A$8:$D$5006,4,FALSE)</f>
        <v>#N/A</v>
      </c>
      <c r="F1351" s="38" t="e">
        <f>VLOOKUP($A1351,Coverage!$A$8:$F$5006,6,FALSE)</f>
        <v>#N/A</v>
      </c>
      <c r="G1351" s="38" t="e">
        <f t="shared" si="60"/>
        <v>#N/A</v>
      </c>
      <c r="H1351" s="38" t="e">
        <f t="shared" si="61"/>
        <v>#N/A</v>
      </c>
      <c r="I1351" s="26">
        <f t="shared" si="62"/>
        <v>0</v>
      </c>
    </row>
    <row r="1352" spans="5:9" x14ac:dyDescent="0.25">
      <c r="E1352" s="38" t="e">
        <f>VLOOKUP($A1352,Coverage!$A$8:$D$5006,4,FALSE)</f>
        <v>#N/A</v>
      </c>
      <c r="F1352" s="38" t="e">
        <f>VLOOKUP($A1352,Coverage!$A$8:$F$5006,6,FALSE)</f>
        <v>#N/A</v>
      </c>
      <c r="G1352" s="38" t="e">
        <f t="shared" ref="G1352:G1415" si="63">IF(OR(E1352=999.9,E1352=0),999.9,IF(B1352&lt;0,0,D1352/(F1352/E1352)))</f>
        <v>#N/A</v>
      </c>
      <c r="H1352" s="38" t="e">
        <f t="shared" ref="H1352:H1415" si="64">IF(A1352&lt;&gt;A1351,G1352,H1351+G1352)</f>
        <v>#N/A</v>
      </c>
      <c r="I1352" s="26">
        <f t="shared" ref="I1352:I1415" si="65">IF(ISERROR(H1352),0,IF(H1352&gt;B1352,1,0))</f>
        <v>0</v>
      </c>
    </row>
    <row r="1353" spans="5:9" x14ac:dyDescent="0.25">
      <c r="E1353" s="38" t="e">
        <f>VLOOKUP($A1353,Coverage!$A$8:$D$5006,4,FALSE)</f>
        <v>#N/A</v>
      </c>
      <c r="F1353" s="38" t="e">
        <f>VLOOKUP($A1353,Coverage!$A$8:$F$5006,6,FALSE)</f>
        <v>#N/A</v>
      </c>
      <c r="G1353" s="38" t="e">
        <f t="shared" si="63"/>
        <v>#N/A</v>
      </c>
      <c r="H1353" s="38" t="e">
        <f t="shared" si="64"/>
        <v>#N/A</v>
      </c>
      <c r="I1353" s="26">
        <f t="shared" si="65"/>
        <v>0</v>
      </c>
    </row>
    <row r="1354" spans="5:9" x14ac:dyDescent="0.25">
      <c r="E1354" s="38" t="e">
        <f>VLOOKUP($A1354,Coverage!$A$8:$D$5006,4,FALSE)</f>
        <v>#N/A</v>
      </c>
      <c r="F1354" s="38" t="e">
        <f>VLOOKUP($A1354,Coverage!$A$8:$F$5006,6,FALSE)</f>
        <v>#N/A</v>
      </c>
      <c r="G1354" s="38" t="e">
        <f t="shared" si="63"/>
        <v>#N/A</v>
      </c>
      <c r="H1354" s="38" t="e">
        <f t="shared" si="64"/>
        <v>#N/A</v>
      </c>
      <c r="I1354" s="26">
        <f t="shared" si="65"/>
        <v>0</v>
      </c>
    </row>
    <row r="1355" spans="5:9" x14ac:dyDescent="0.25">
      <c r="E1355" s="38" t="e">
        <f>VLOOKUP($A1355,Coverage!$A$8:$D$5006,4,FALSE)</f>
        <v>#N/A</v>
      </c>
      <c r="F1355" s="38" t="e">
        <f>VLOOKUP($A1355,Coverage!$A$8:$F$5006,6,FALSE)</f>
        <v>#N/A</v>
      </c>
      <c r="G1355" s="38" t="e">
        <f t="shared" si="63"/>
        <v>#N/A</v>
      </c>
      <c r="H1355" s="38" t="e">
        <f t="shared" si="64"/>
        <v>#N/A</v>
      </c>
      <c r="I1355" s="26">
        <f t="shared" si="65"/>
        <v>0</v>
      </c>
    </row>
    <row r="1356" spans="5:9" x14ac:dyDescent="0.25">
      <c r="E1356" s="38" t="e">
        <f>VLOOKUP($A1356,Coverage!$A$8:$D$5006,4,FALSE)</f>
        <v>#N/A</v>
      </c>
      <c r="F1356" s="38" t="e">
        <f>VLOOKUP($A1356,Coverage!$A$8:$F$5006,6,FALSE)</f>
        <v>#N/A</v>
      </c>
      <c r="G1356" s="38" t="e">
        <f t="shared" si="63"/>
        <v>#N/A</v>
      </c>
      <c r="H1356" s="38" t="e">
        <f t="shared" si="64"/>
        <v>#N/A</v>
      </c>
      <c r="I1356" s="26">
        <f t="shared" si="65"/>
        <v>0</v>
      </c>
    </row>
    <row r="1357" spans="5:9" x14ac:dyDescent="0.25">
      <c r="E1357" s="38" t="e">
        <f>VLOOKUP($A1357,Coverage!$A$8:$D$5006,4,FALSE)</f>
        <v>#N/A</v>
      </c>
      <c r="F1357" s="38" t="e">
        <f>VLOOKUP($A1357,Coverage!$A$8:$F$5006,6,FALSE)</f>
        <v>#N/A</v>
      </c>
      <c r="G1357" s="38" t="e">
        <f t="shared" si="63"/>
        <v>#N/A</v>
      </c>
      <c r="H1357" s="38" t="e">
        <f t="shared" si="64"/>
        <v>#N/A</v>
      </c>
      <c r="I1357" s="26">
        <f t="shared" si="65"/>
        <v>0</v>
      </c>
    </row>
    <row r="1358" spans="5:9" x14ac:dyDescent="0.25">
      <c r="E1358" s="38" t="e">
        <f>VLOOKUP($A1358,Coverage!$A$8:$D$5006,4,FALSE)</f>
        <v>#N/A</v>
      </c>
      <c r="F1358" s="38" t="e">
        <f>VLOOKUP($A1358,Coverage!$A$8:$F$5006,6,FALSE)</f>
        <v>#N/A</v>
      </c>
      <c r="G1358" s="38" t="e">
        <f t="shared" si="63"/>
        <v>#N/A</v>
      </c>
      <c r="H1358" s="38" t="e">
        <f t="shared" si="64"/>
        <v>#N/A</v>
      </c>
      <c r="I1358" s="26">
        <f t="shared" si="65"/>
        <v>0</v>
      </c>
    </row>
    <row r="1359" spans="5:9" x14ac:dyDescent="0.25">
      <c r="E1359" s="38" t="e">
        <f>VLOOKUP($A1359,Coverage!$A$8:$D$5006,4,FALSE)</f>
        <v>#N/A</v>
      </c>
      <c r="F1359" s="38" t="e">
        <f>VLOOKUP($A1359,Coverage!$A$8:$F$5006,6,FALSE)</f>
        <v>#N/A</v>
      </c>
      <c r="G1359" s="38" t="e">
        <f t="shared" si="63"/>
        <v>#N/A</v>
      </c>
      <c r="H1359" s="38" t="e">
        <f t="shared" si="64"/>
        <v>#N/A</v>
      </c>
      <c r="I1359" s="26">
        <f t="shared" si="65"/>
        <v>0</v>
      </c>
    </row>
    <row r="1360" spans="5:9" x14ac:dyDescent="0.25">
      <c r="E1360" s="38" t="e">
        <f>VLOOKUP($A1360,Coverage!$A$8:$D$5006,4,FALSE)</f>
        <v>#N/A</v>
      </c>
      <c r="F1360" s="38" t="e">
        <f>VLOOKUP($A1360,Coverage!$A$8:$F$5006,6,FALSE)</f>
        <v>#N/A</v>
      </c>
      <c r="G1360" s="38" t="e">
        <f t="shared" si="63"/>
        <v>#N/A</v>
      </c>
      <c r="H1360" s="38" t="e">
        <f t="shared" si="64"/>
        <v>#N/A</v>
      </c>
      <c r="I1360" s="26">
        <f t="shared" si="65"/>
        <v>0</v>
      </c>
    </row>
    <row r="1361" spans="5:9" x14ac:dyDescent="0.25">
      <c r="E1361" s="38" t="e">
        <f>VLOOKUP($A1361,Coverage!$A$8:$D$5006,4,FALSE)</f>
        <v>#N/A</v>
      </c>
      <c r="F1361" s="38" t="e">
        <f>VLOOKUP($A1361,Coverage!$A$8:$F$5006,6,FALSE)</f>
        <v>#N/A</v>
      </c>
      <c r="G1361" s="38" t="e">
        <f t="shared" si="63"/>
        <v>#N/A</v>
      </c>
      <c r="H1361" s="38" t="e">
        <f t="shared" si="64"/>
        <v>#N/A</v>
      </c>
      <c r="I1361" s="26">
        <f t="shared" si="65"/>
        <v>0</v>
      </c>
    </row>
    <row r="1362" spans="5:9" x14ac:dyDescent="0.25">
      <c r="E1362" s="38" t="e">
        <f>VLOOKUP($A1362,Coverage!$A$8:$D$5006,4,FALSE)</f>
        <v>#N/A</v>
      </c>
      <c r="F1362" s="38" t="e">
        <f>VLOOKUP($A1362,Coverage!$A$8:$F$5006,6,FALSE)</f>
        <v>#N/A</v>
      </c>
      <c r="G1362" s="38" t="e">
        <f t="shared" si="63"/>
        <v>#N/A</v>
      </c>
      <c r="H1362" s="38" t="e">
        <f t="shared" si="64"/>
        <v>#N/A</v>
      </c>
      <c r="I1362" s="26">
        <f t="shared" si="65"/>
        <v>0</v>
      </c>
    </row>
    <row r="1363" spans="5:9" x14ac:dyDescent="0.25">
      <c r="E1363" s="38" t="e">
        <f>VLOOKUP($A1363,Coverage!$A$8:$D$5006,4,FALSE)</f>
        <v>#N/A</v>
      </c>
      <c r="F1363" s="38" t="e">
        <f>VLOOKUP($A1363,Coverage!$A$8:$F$5006,6,FALSE)</f>
        <v>#N/A</v>
      </c>
      <c r="G1363" s="38" t="e">
        <f t="shared" si="63"/>
        <v>#N/A</v>
      </c>
      <c r="H1363" s="38" t="e">
        <f t="shared" si="64"/>
        <v>#N/A</v>
      </c>
      <c r="I1363" s="26">
        <f t="shared" si="65"/>
        <v>0</v>
      </c>
    </row>
    <row r="1364" spans="5:9" x14ac:dyDescent="0.25">
      <c r="E1364" s="38" t="e">
        <f>VLOOKUP($A1364,Coverage!$A$8:$D$5006,4,FALSE)</f>
        <v>#N/A</v>
      </c>
      <c r="F1364" s="38" t="e">
        <f>VLOOKUP($A1364,Coverage!$A$8:$F$5006,6,FALSE)</f>
        <v>#N/A</v>
      </c>
      <c r="G1364" s="38" t="e">
        <f t="shared" si="63"/>
        <v>#N/A</v>
      </c>
      <c r="H1364" s="38" t="e">
        <f t="shared" si="64"/>
        <v>#N/A</v>
      </c>
      <c r="I1364" s="26">
        <f t="shared" si="65"/>
        <v>0</v>
      </c>
    </row>
    <row r="1365" spans="5:9" x14ac:dyDescent="0.25">
      <c r="E1365" s="38" t="e">
        <f>VLOOKUP($A1365,Coverage!$A$8:$D$5006,4,FALSE)</f>
        <v>#N/A</v>
      </c>
      <c r="F1365" s="38" t="e">
        <f>VLOOKUP($A1365,Coverage!$A$8:$F$5006,6,FALSE)</f>
        <v>#N/A</v>
      </c>
      <c r="G1365" s="38" t="e">
        <f t="shared" si="63"/>
        <v>#N/A</v>
      </c>
      <c r="H1365" s="38" t="e">
        <f t="shared" si="64"/>
        <v>#N/A</v>
      </c>
      <c r="I1365" s="26">
        <f t="shared" si="65"/>
        <v>0</v>
      </c>
    </row>
    <row r="1366" spans="5:9" x14ac:dyDescent="0.25">
      <c r="E1366" s="38" t="e">
        <f>VLOOKUP($A1366,Coverage!$A$8:$D$5006,4,FALSE)</f>
        <v>#N/A</v>
      </c>
      <c r="F1366" s="38" t="e">
        <f>VLOOKUP($A1366,Coverage!$A$8:$F$5006,6,FALSE)</f>
        <v>#N/A</v>
      </c>
      <c r="G1366" s="38" t="e">
        <f t="shared" si="63"/>
        <v>#N/A</v>
      </c>
      <c r="H1366" s="38" t="e">
        <f t="shared" si="64"/>
        <v>#N/A</v>
      </c>
      <c r="I1366" s="26">
        <f t="shared" si="65"/>
        <v>0</v>
      </c>
    </row>
    <row r="1367" spans="5:9" x14ac:dyDescent="0.25">
      <c r="E1367" s="38" t="e">
        <f>VLOOKUP($A1367,Coverage!$A$8:$D$5006,4,FALSE)</f>
        <v>#N/A</v>
      </c>
      <c r="F1367" s="38" t="e">
        <f>VLOOKUP($A1367,Coverage!$A$8:$F$5006,6,FALSE)</f>
        <v>#N/A</v>
      </c>
      <c r="G1367" s="38" t="e">
        <f t="shared" si="63"/>
        <v>#N/A</v>
      </c>
      <c r="H1367" s="38" t="e">
        <f t="shared" si="64"/>
        <v>#N/A</v>
      </c>
      <c r="I1367" s="26">
        <f t="shared" si="65"/>
        <v>0</v>
      </c>
    </row>
    <row r="1368" spans="5:9" x14ac:dyDescent="0.25">
      <c r="E1368" s="38" t="e">
        <f>VLOOKUP($A1368,Coverage!$A$8:$D$5006,4,FALSE)</f>
        <v>#N/A</v>
      </c>
      <c r="F1368" s="38" t="e">
        <f>VLOOKUP($A1368,Coverage!$A$8:$F$5006,6,FALSE)</f>
        <v>#N/A</v>
      </c>
      <c r="G1368" s="38" t="e">
        <f t="shared" si="63"/>
        <v>#N/A</v>
      </c>
      <c r="H1368" s="38" t="e">
        <f t="shared" si="64"/>
        <v>#N/A</v>
      </c>
      <c r="I1368" s="26">
        <f t="shared" si="65"/>
        <v>0</v>
      </c>
    </row>
    <row r="1369" spans="5:9" x14ac:dyDescent="0.25">
      <c r="E1369" s="38" t="e">
        <f>VLOOKUP($A1369,Coverage!$A$8:$D$5006,4,FALSE)</f>
        <v>#N/A</v>
      </c>
      <c r="F1369" s="38" t="e">
        <f>VLOOKUP($A1369,Coverage!$A$8:$F$5006,6,FALSE)</f>
        <v>#N/A</v>
      </c>
      <c r="G1369" s="38" t="e">
        <f t="shared" si="63"/>
        <v>#N/A</v>
      </c>
      <c r="H1369" s="38" t="e">
        <f t="shared" si="64"/>
        <v>#N/A</v>
      </c>
      <c r="I1369" s="26">
        <f t="shared" si="65"/>
        <v>0</v>
      </c>
    </row>
    <row r="1370" spans="5:9" x14ac:dyDescent="0.25">
      <c r="E1370" s="38" t="e">
        <f>VLOOKUP($A1370,Coverage!$A$8:$D$5006,4,FALSE)</f>
        <v>#N/A</v>
      </c>
      <c r="F1370" s="38" t="e">
        <f>VLOOKUP($A1370,Coverage!$A$8:$F$5006,6,FALSE)</f>
        <v>#N/A</v>
      </c>
      <c r="G1370" s="38" t="e">
        <f t="shared" si="63"/>
        <v>#N/A</v>
      </c>
      <c r="H1370" s="38" t="e">
        <f t="shared" si="64"/>
        <v>#N/A</v>
      </c>
      <c r="I1370" s="26">
        <f t="shared" si="65"/>
        <v>0</v>
      </c>
    </row>
    <row r="1371" spans="5:9" x14ac:dyDescent="0.25">
      <c r="E1371" s="38" t="e">
        <f>VLOOKUP($A1371,Coverage!$A$8:$D$5006,4,FALSE)</f>
        <v>#N/A</v>
      </c>
      <c r="F1371" s="38" t="e">
        <f>VLOOKUP($A1371,Coverage!$A$8:$F$5006,6,FALSE)</f>
        <v>#N/A</v>
      </c>
      <c r="G1371" s="38" t="e">
        <f t="shared" si="63"/>
        <v>#N/A</v>
      </c>
      <c r="H1371" s="38" t="e">
        <f t="shared" si="64"/>
        <v>#N/A</v>
      </c>
      <c r="I1371" s="26">
        <f t="shared" si="65"/>
        <v>0</v>
      </c>
    </row>
    <row r="1372" spans="5:9" x14ac:dyDescent="0.25">
      <c r="E1372" s="38" t="e">
        <f>VLOOKUP($A1372,Coverage!$A$8:$D$5006,4,FALSE)</f>
        <v>#N/A</v>
      </c>
      <c r="F1372" s="38" t="e">
        <f>VLOOKUP($A1372,Coverage!$A$8:$F$5006,6,FALSE)</f>
        <v>#N/A</v>
      </c>
      <c r="G1372" s="38" t="e">
        <f t="shared" si="63"/>
        <v>#N/A</v>
      </c>
      <c r="H1372" s="38" t="e">
        <f t="shared" si="64"/>
        <v>#N/A</v>
      </c>
      <c r="I1372" s="26">
        <f t="shared" si="65"/>
        <v>0</v>
      </c>
    </row>
    <row r="1373" spans="5:9" x14ac:dyDescent="0.25">
      <c r="E1373" s="38" t="e">
        <f>VLOOKUP($A1373,Coverage!$A$8:$D$5006,4,FALSE)</f>
        <v>#N/A</v>
      </c>
      <c r="F1373" s="38" t="e">
        <f>VLOOKUP($A1373,Coverage!$A$8:$F$5006,6,FALSE)</f>
        <v>#N/A</v>
      </c>
      <c r="G1373" s="38" t="e">
        <f t="shared" si="63"/>
        <v>#N/A</v>
      </c>
      <c r="H1373" s="38" t="e">
        <f t="shared" si="64"/>
        <v>#N/A</v>
      </c>
      <c r="I1373" s="26">
        <f t="shared" si="65"/>
        <v>0</v>
      </c>
    </row>
    <row r="1374" spans="5:9" x14ac:dyDescent="0.25">
      <c r="E1374" s="38" t="e">
        <f>VLOOKUP($A1374,Coverage!$A$8:$D$5006,4,FALSE)</f>
        <v>#N/A</v>
      </c>
      <c r="F1374" s="38" t="e">
        <f>VLOOKUP($A1374,Coverage!$A$8:$F$5006,6,FALSE)</f>
        <v>#N/A</v>
      </c>
      <c r="G1374" s="38" t="e">
        <f t="shared" si="63"/>
        <v>#N/A</v>
      </c>
      <c r="H1374" s="38" t="e">
        <f t="shared" si="64"/>
        <v>#N/A</v>
      </c>
      <c r="I1374" s="26">
        <f t="shared" si="65"/>
        <v>0</v>
      </c>
    </row>
    <row r="1375" spans="5:9" x14ac:dyDescent="0.25">
      <c r="E1375" s="38" t="e">
        <f>VLOOKUP($A1375,Coverage!$A$8:$D$5006,4,FALSE)</f>
        <v>#N/A</v>
      </c>
      <c r="F1375" s="38" t="e">
        <f>VLOOKUP($A1375,Coverage!$A$8:$F$5006,6,FALSE)</f>
        <v>#N/A</v>
      </c>
      <c r="G1375" s="38" t="e">
        <f t="shared" si="63"/>
        <v>#N/A</v>
      </c>
      <c r="H1375" s="38" t="e">
        <f t="shared" si="64"/>
        <v>#N/A</v>
      </c>
      <c r="I1375" s="26">
        <f t="shared" si="65"/>
        <v>0</v>
      </c>
    </row>
    <row r="1376" spans="5:9" x14ac:dyDescent="0.25">
      <c r="E1376" s="38" t="e">
        <f>VLOOKUP($A1376,Coverage!$A$8:$D$5006,4,FALSE)</f>
        <v>#N/A</v>
      </c>
      <c r="F1376" s="38" t="e">
        <f>VLOOKUP($A1376,Coverage!$A$8:$F$5006,6,FALSE)</f>
        <v>#N/A</v>
      </c>
      <c r="G1376" s="38" t="e">
        <f t="shared" si="63"/>
        <v>#N/A</v>
      </c>
      <c r="H1376" s="38" t="e">
        <f t="shared" si="64"/>
        <v>#N/A</v>
      </c>
      <c r="I1376" s="26">
        <f t="shared" si="65"/>
        <v>0</v>
      </c>
    </row>
    <row r="1377" spans="5:9" x14ac:dyDescent="0.25">
      <c r="E1377" s="38" t="e">
        <f>VLOOKUP($A1377,Coverage!$A$8:$D$5006,4,FALSE)</f>
        <v>#N/A</v>
      </c>
      <c r="F1377" s="38" t="e">
        <f>VLOOKUP($A1377,Coverage!$A$8:$F$5006,6,FALSE)</f>
        <v>#N/A</v>
      </c>
      <c r="G1377" s="38" t="e">
        <f t="shared" si="63"/>
        <v>#N/A</v>
      </c>
      <c r="H1377" s="38" t="e">
        <f t="shared" si="64"/>
        <v>#N/A</v>
      </c>
      <c r="I1377" s="26">
        <f t="shared" si="65"/>
        <v>0</v>
      </c>
    </row>
    <row r="1378" spans="5:9" x14ac:dyDescent="0.25">
      <c r="E1378" s="38" t="e">
        <f>VLOOKUP($A1378,Coverage!$A$8:$D$5006,4,FALSE)</f>
        <v>#N/A</v>
      </c>
      <c r="F1378" s="38" t="e">
        <f>VLOOKUP($A1378,Coverage!$A$8:$F$5006,6,FALSE)</f>
        <v>#N/A</v>
      </c>
      <c r="G1378" s="38" t="e">
        <f t="shared" si="63"/>
        <v>#N/A</v>
      </c>
      <c r="H1378" s="38" t="e">
        <f t="shared" si="64"/>
        <v>#N/A</v>
      </c>
      <c r="I1378" s="26">
        <f t="shared" si="65"/>
        <v>0</v>
      </c>
    </row>
    <row r="1379" spans="5:9" x14ac:dyDescent="0.25">
      <c r="E1379" s="38" t="e">
        <f>VLOOKUP($A1379,Coverage!$A$8:$D$5006,4,FALSE)</f>
        <v>#N/A</v>
      </c>
      <c r="F1379" s="38" t="e">
        <f>VLOOKUP($A1379,Coverage!$A$8:$F$5006,6,FALSE)</f>
        <v>#N/A</v>
      </c>
      <c r="G1379" s="38" t="e">
        <f t="shared" si="63"/>
        <v>#N/A</v>
      </c>
      <c r="H1379" s="38" t="e">
        <f t="shared" si="64"/>
        <v>#N/A</v>
      </c>
      <c r="I1379" s="26">
        <f t="shared" si="65"/>
        <v>0</v>
      </c>
    </row>
    <row r="1380" spans="5:9" x14ac:dyDescent="0.25">
      <c r="E1380" s="38" t="e">
        <f>VLOOKUP($A1380,Coverage!$A$8:$D$5006,4,FALSE)</f>
        <v>#N/A</v>
      </c>
      <c r="F1380" s="38" t="e">
        <f>VLOOKUP($A1380,Coverage!$A$8:$F$5006,6,FALSE)</f>
        <v>#N/A</v>
      </c>
      <c r="G1380" s="38" t="e">
        <f t="shared" si="63"/>
        <v>#N/A</v>
      </c>
      <c r="H1380" s="38" t="e">
        <f t="shared" si="64"/>
        <v>#N/A</v>
      </c>
      <c r="I1380" s="26">
        <f t="shared" si="65"/>
        <v>0</v>
      </c>
    </row>
    <row r="1381" spans="5:9" x14ac:dyDescent="0.25">
      <c r="E1381" s="38" t="e">
        <f>VLOOKUP($A1381,Coverage!$A$8:$D$5006,4,FALSE)</f>
        <v>#N/A</v>
      </c>
      <c r="F1381" s="38" t="e">
        <f>VLOOKUP($A1381,Coverage!$A$8:$F$5006,6,FALSE)</f>
        <v>#N/A</v>
      </c>
      <c r="G1381" s="38" t="e">
        <f t="shared" si="63"/>
        <v>#N/A</v>
      </c>
      <c r="H1381" s="38" t="e">
        <f t="shared" si="64"/>
        <v>#N/A</v>
      </c>
      <c r="I1381" s="26">
        <f t="shared" si="65"/>
        <v>0</v>
      </c>
    </row>
    <row r="1382" spans="5:9" x14ac:dyDescent="0.25">
      <c r="E1382" s="38" t="e">
        <f>VLOOKUP($A1382,Coverage!$A$8:$D$5006,4,FALSE)</f>
        <v>#N/A</v>
      </c>
      <c r="F1382" s="38" t="e">
        <f>VLOOKUP($A1382,Coverage!$A$8:$F$5006,6,FALSE)</f>
        <v>#N/A</v>
      </c>
      <c r="G1382" s="38" t="e">
        <f t="shared" si="63"/>
        <v>#N/A</v>
      </c>
      <c r="H1382" s="38" t="e">
        <f t="shared" si="64"/>
        <v>#N/A</v>
      </c>
      <c r="I1382" s="26">
        <f t="shared" si="65"/>
        <v>0</v>
      </c>
    </row>
    <row r="1383" spans="5:9" x14ac:dyDescent="0.25">
      <c r="E1383" s="38" t="e">
        <f>VLOOKUP($A1383,Coverage!$A$8:$D$5006,4,FALSE)</f>
        <v>#N/A</v>
      </c>
      <c r="F1383" s="38" t="e">
        <f>VLOOKUP($A1383,Coverage!$A$8:$F$5006,6,FALSE)</f>
        <v>#N/A</v>
      </c>
      <c r="G1383" s="38" t="e">
        <f t="shared" si="63"/>
        <v>#N/A</v>
      </c>
      <c r="H1383" s="38" t="e">
        <f t="shared" si="64"/>
        <v>#N/A</v>
      </c>
      <c r="I1383" s="26">
        <f t="shared" si="65"/>
        <v>0</v>
      </c>
    </row>
    <row r="1384" spans="5:9" x14ac:dyDescent="0.25">
      <c r="E1384" s="38" t="e">
        <f>VLOOKUP($A1384,Coverage!$A$8:$D$5006,4,FALSE)</f>
        <v>#N/A</v>
      </c>
      <c r="F1384" s="38" t="e">
        <f>VLOOKUP($A1384,Coverage!$A$8:$F$5006,6,FALSE)</f>
        <v>#N/A</v>
      </c>
      <c r="G1384" s="38" t="e">
        <f t="shared" si="63"/>
        <v>#N/A</v>
      </c>
      <c r="H1384" s="38" t="e">
        <f t="shared" si="64"/>
        <v>#N/A</v>
      </c>
      <c r="I1384" s="26">
        <f t="shared" si="65"/>
        <v>0</v>
      </c>
    </row>
    <row r="1385" spans="5:9" x14ac:dyDescent="0.25">
      <c r="E1385" s="38" t="e">
        <f>VLOOKUP($A1385,Coverage!$A$8:$D$5006,4,FALSE)</f>
        <v>#N/A</v>
      </c>
      <c r="F1385" s="38" t="e">
        <f>VLOOKUP($A1385,Coverage!$A$8:$F$5006,6,FALSE)</f>
        <v>#N/A</v>
      </c>
      <c r="G1385" s="38" t="e">
        <f t="shared" si="63"/>
        <v>#N/A</v>
      </c>
      <c r="H1385" s="38" t="e">
        <f t="shared" si="64"/>
        <v>#N/A</v>
      </c>
      <c r="I1385" s="26">
        <f t="shared" si="65"/>
        <v>0</v>
      </c>
    </row>
    <row r="1386" spans="5:9" x14ac:dyDescent="0.25">
      <c r="E1386" s="38" t="e">
        <f>VLOOKUP($A1386,Coverage!$A$8:$D$5006,4,FALSE)</f>
        <v>#N/A</v>
      </c>
      <c r="F1386" s="38" t="e">
        <f>VLOOKUP($A1386,Coverage!$A$8:$F$5006,6,FALSE)</f>
        <v>#N/A</v>
      </c>
      <c r="G1386" s="38" t="e">
        <f t="shared" si="63"/>
        <v>#N/A</v>
      </c>
      <c r="H1386" s="38" t="e">
        <f t="shared" si="64"/>
        <v>#N/A</v>
      </c>
      <c r="I1386" s="26">
        <f t="shared" si="65"/>
        <v>0</v>
      </c>
    </row>
    <row r="1387" spans="5:9" x14ac:dyDescent="0.25">
      <c r="E1387" s="38" t="e">
        <f>VLOOKUP($A1387,Coverage!$A$8:$D$5006,4,FALSE)</f>
        <v>#N/A</v>
      </c>
      <c r="F1387" s="38" t="e">
        <f>VLOOKUP($A1387,Coverage!$A$8:$F$5006,6,FALSE)</f>
        <v>#N/A</v>
      </c>
      <c r="G1387" s="38" t="e">
        <f t="shared" si="63"/>
        <v>#N/A</v>
      </c>
      <c r="H1387" s="38" t="e">
        <f t="shared" si="64"/>
        <v>#N/A</v>
      </c>
      <c r="I1387" s="26">
        <f t="shared" si="65"/>
        <v>0</v>
      </c>
    </row>
    <row r="1388" spans="5:9" x14ac:dyDescent="0.25">
      <c r="E1388" s="38" t="e">
        <f>VLOOKUP($A1388,Coverage!$A$8:$D$5006,4,FALSE)</f>
        <v>#N/A</v>
      </c>
      <c r="F1388" s="38" t="e">
        <f>VLOOKUP($A1388,Coverage!$A$8:$F$5006,6,FALSE)</f>
        <v>#N/A</v>
      </c>
      <c r="G1388" s="38" t="e">
        <f t="shared" si="63"/>
        <v>#N/A</v>
      </c>
      <c r="H1388" s="38" t="e">
        <f t="shared" si="64"/>
        <v>#N/A</v>
      </c>
      <c r="I1388" s="26">
        <f t="shared" si="65"/>
        <v>0</v>
      </c>
    </row>
    <row r="1389" spans="5:9" x14ac:dyDescent="0.25">
      <c r="E1389" s="38" t="e">
        <f>VLOOKUP($A1389,Coverage!$A$8:$D$5006,4,FALSE)</f>
        <v>#N/A</v>
      </c>
      <c r="F1389" s="38" t="e">
        <f>VLOOKUP($A1389,Coverage!$A$8:$F$5006,6,FALSE)</f>
        <v>#N/A</v>
      </c>
      <c r="G1389" s="38" t="e">
        <f t="shared" si="63"/>
        <v>#N/A</v>
      </c>
      <c r="H1389" s="38" t="e">
        <f t="shared" si="64"/>
        <v>#N/A</v>
      </c>
      <c r="I1389" s="26">
        <f t="shared" si="65"/>
        <v>0</v>
      </c>
    </row>
    <row r="1390" spans="5:9" x14ac:dyDescent="0.25">
      <c r="E1390" s="38" t="e">
        <f>VLOOKUP($A1390,Coverage!$A$8:$D$5006,4,FALSE)</f>
        <v>#N/A</v>
      </c>
      <c r="F1390" s="38" t="e">
        <f>VLOOKUP($A1390,Coverage!$A$8:$F$5006,6,FALSE)</f>
        <v>#N/A</v>
      </c>
      <c r="G1390" s="38" t="e">
        <f t="shared" si="63"/>
        <v>#N/A</v>
      </c>
      <c r="H1390" s="38" t="e">
        <f t="shared" si="64"/>
        <v>#N/A</v>
      </c>
      <c r="I1390" s="26">
        <f t="shared" si="65"/>
        <v>0</v>
      </c>
    </row>
    <row r="1391" spans="5:9" x14ac:dyDescent="0.25">
      <c r="E1391" s="38" t="e">
        <f>VLOOKUP($A1391,Coverage!$A$8:$D$5006,4,FALSE)</f>
        <v>#N/A</v>
      </c>
      <c r="F1391" s="38" t="e">
        <f>VLOOKUP($A1391,Coverage!$A$8:$F$5006,6,FALSE)</f>
        <v>#N/A</v>
      </c>
      <c r="G1391" s="38" t="e">
        <f t="shared" si="63"/>
        <v>#N/A</v>
      </c>
      <c r="H1391" s="38" t="e">
        <f t="shared" si="64"/>
        <v>#N/A</v>
      </c>
      <c r="I1391" s="26">
        <f t="shared" si="65"/>
        <v>0</v>
      </c>
    </row>
    <row r="1392" spans="5:9" x14ac:dyDescent="0.25">
      <c r="E1392" s="38" t="e">
        <f>VLOOKUP($A1392,Coverage!$A$8:$D$5006,4,FALSE)</f>
        <v>#N/A</v>
      </c>
      <c r="F1392" s="38" t="e">
        <f>VLOOKUP($A1392,Coverage!$A$8:$F$5006,6,FALSE)</f>
        <v>#N/A</v>
      </c>
      <c r="G1392" s="38" t="e">
        <f t="shared" si="63"/>
        <v>#N/A</v>
      </c>
      <c r="H1392" s="38" t="e">
        <f t="shared" si="64"/>
        <v>#N/A</v>
      </c>
      <c r="I1392" s="26">
        <f t="shared" si="65"/>
        <v>0</v>
      </c>
    </row>
    <row r="1393" spans="5:9" x14ac:dyDescent="0.25">
      <c r="E1393" s="38" t="e">
        <f>VLOOKUP($A1393,Coverage!$A$8:$D$5006,4,FALSE)</f>
        <v>#N/A</v>
      </c>
      <c r="F1393" s="38" t="e">
        <f>VLOOKUP($A1393,Coverage!$A$8:$F$5006,6,FALSE)</f>
        <v>#N/A</v>
      </c>
      <c r="G1393" s="38" t="e">
        <f t="shared" si="63"/>
        <v>#N/A</v>
      </c>
      <c r="H1393" s="38" t="e">
        <f t="shared" si="64"/>
        <v>#N/A</v>
      </c>
      <c r="I1393" s="26">
        <f t="shared" si="65"/>
        <v>0</v>
      </c>
    </row>
    <row r="1394" spans="5:9" x14ac:dyDescent="0.25">
      <c r="E1394" s="38" t="e">
        <f>VLOOKUP($A1394,Coverage!$A$8:$D$5006,4,FALSE)</f>
        <v>#N/A</v>
      </c>
      <c r="F1394" s="38" t="e">
        <f>VLOOKUP($A1394,Coverage!$A$8:$F$5006,6,FALSE)</f>
        <v>#N/A</v>
      </c>
      <c r="G1394" s="38" t="e">
        <f t="shared" si="63"/>
        <v>#N/A</v>
      </c>
      <c r="H1394" s="38" t="e">
        <f t="shared" si="64"/>
        <v>#N/A</v>
      </c>
      <c r="I1394" s="26">
        <f t="shared" si="65"/>
        <v>0</v>
      </c>
    </row>
    <row r="1395" spans="5:9" x14ac:dyDescent="0.25">
      <c r="E1395" s="38" t="e">
        <f>VLOOKUP($A1395,Coverage!$A$8:$D$5006,4,FALSE)</f>
        <v>#N/A</v>
      </c>
      <c r="F1395" s="38" t="e">
        <f>VLOOKUP($A1395,Coverage!$A$8:$F$5006,6,FALSE)</f>
        <v>#N/A</v>
      </c>
      <c r="G1395" s="38" t="e">
        <f t="shared" si="63"/>
        <v>#N/A</v>
      </c>
      <c r="H1395" s="38" t="e">
        <f t="shared" si="64"/>
        <v>#N/A</v>
      </c>
      <c r="I1395" s="26">
        <f t="shared" si="65"/>
        <v>0</v>
      </c>
    </row>
    <row r="1396" spans="5:9" x14ac:dyDescent="0.25">
      <c r="E1396" s="38" t="e">
        <f>VLOOKUP($A1396,Coverage!$A$8:$D$5006,4,FALSE)</f>
        <v>#N/A</v>
      </c>
      <c r="F1396" s="38" t="e">
        <f>VLOOKUP($A1396,Coverage!$A$8:$F$5006,6,FALSE)</f>
        <v>#N/A</v>
      </c>
      <c r="G1396" s="38" t="e">
        <f t="shared" si="63"/>
        <v>#N/A</v>
      </c>
      <c r="H1396" s="38" t="e">
        <f t="shared" si="64"/>
        <v>#N/A</v>
      </c>
      <c r="I1396" s="26">
        <f t="shared" si="65"/>
        <v>0</v>
      </c>
    </row>
    <row r="1397" spans="5:9" x14ac:dyDescent="0.25">
      <c r="E1397" s="38" t="e">
        <f>VLOOKUP($A1397,Coverage!$A$8:$D$5006,4,FALSE)</f>
        <v>#N/A</v>
      </c>
      <c r="F1397" s="38" t="e">
        <f>VLOOKUP($A1397,Coverage!$A$8:$F$5006,6,FALSE)</f>
        <v>#N/A</v>
      </c>
      <c r="G1397" s="38" t="e">
        <f t="shared" si="63"/>
        <v>#N/A</v>
      </c>
      <c r="H1397" s="38" t="e">
        <f t="shared" si="64"/>
        <v>#N/A</v>
      </c>
      <c r="I1397" s="26">
        <f t="shared" si="65"/>
        <v>0</v>
      </c>
    </row>
    <row r="1398" spans="5:9" x14ac:dyDescent="0.25">
      <c r="E1398" s="38" t="e">
        <f>VLOOKUP($A1398,Coverage!$A$8:$D$5006,4,FALSE)</f>
        <v>#N/A</v>
      </c>
      <c r="F1398" s="38" t="e">
        <f>VLOOKUP($A1398,Coverage!$A$8:$F$5006,6,FALSE)</f>
        <v>#N/A</v>
      </c>
      <c r="G1398" s="38" t="e">
        <f t="shared" si="63"/>
        <v>#N/A</v>
      </c>
      <c r="H1398" s="38" t="e">
        <f t="shared" si="64"/>
        <v>#N/A</v>
      </c>
      <c r="I1398" s="26">
        <f t="shared" si="65"/>
        <v>0</v>
      </c>
    </row>
    <row r="1399" spans="5:9" x14ac:dyDescent="0.25">
      <c r="E1399" s="38" t="e">
        <f>VLOOKUP($A1399,Coverage!$A$8:$D$5006,4,FALSE)</f>
        <v>#N/A</v>
      </c>
      <c r="F1399" s="38" t="e">
        <f>VLOOKUP($A1399,Coverage!$A$8:$F$5006,6,FALSE)</f>
        <v>#N/A</v>
      </c>
      <c r="G1399" s="38" t="e">
        <f t="shared" si="63"/>
        <v>#N/A</v>
      </c>
      <c r="H1399" s="38" t="e">
        <f t="shared" si="64"/>
        <v>#N/A</v>
      </c>
      <c r="I1399" s="26">
        <f t="shared" si="65"/>
        <v>0</v>
      </c>
    </row>
    <row r="1400" spans="5:9" x14ac:dyDescent="0.25">
      <c r="E1400" s="38" t="e">
        <f>VLOOKUP($A1400,Coverage!$A$8:$D$5006,4,FALSE)</f>
        <v>#N/A</v>
      </c>
      <c r="F1400" s="38" t="e">
        <f>VLOOKUP($A1400,Coverage!$A$8:$F$5006,6,FALSE)</f>
        <v>#N/A</v>
      </c>
      <c r="G1400" s="38" t="e">
        <f t="shared" si="63"/>
        <v>#N/A</v>
      </c>
      <c r="H1400" s="38" t="e">
        <f t="shared" si="64"/>
        <v>#N/A</v>
      </c>
      <c r="I1400" s="26">
        <f t="shared" si="65"/>
        <v>0</v>
      </c>
    </row>
    <row r="1401" spans="5:9" x14ac:dyDescent="0.25">
      <c r="E1401" s="38" t="e">
        <f>VLOOKUP($A1401,Coverage!$A$8:$D$5006,4,FALSE)</f>
        <v>#N/A</v>
      </c>
      <c r="F1401" s="38" t="e">
        <f>VLOOKUP($A1401,Coverage!$A$8:$F$5006,6,FALSE)</f>
        <v>#N/A</v>
      </c>
      <c r="G1401" s="38" t="e">
        <f t="shared" si="63"/>
        <v>#N/A</v>
      </c>
      <c r="H1401" s="38" t="e">
        <f t="shared" si="64"/>
        <v>#N/A</v>
      </c>
      <c r="I1401" s="26">
        <f t="shared" si="65"/>
        <v>0</v>
      </c>
    </row>
    <row r="1402" spans="5:9" x14ac:dyDescent="0.25">
      <c r="E1402" s="38" t="e">
        <f>VLOOKUP($A1402,Coverage!$A$8:$D$5006,4,FALSE)</f>
        <v>#N/A</v>
      </c>
      <c r="F1402" s="38" t="e">
        <f>VLOOKUP($A1402,Coverage!$A$8:$F$5006,6,FALSE)</f>
        <v>#N/A</v>
      </c>
      <c r="G1402" s="38" t="e">
        <f t="shared" si="63"/>
        <v>#N/A</v>
      </c>
      <c r="H1402" s="38" t="e">
        <f t="shared" si="64"/>
        <v>#N/A</v>
      </c>
      <c r="I1402" s="26">
        <f t="shared" si="65"/>
        <v>0</v>
      </c>
    </row>
    <row r="1403" spans="5:9" x14ac:dyDescent="0.25">
      <c r="E1403" s="38" t="e">
        <f>VLOOKUP($A1403,Coverage!$A$8:$D$5006,4,FALSE)</f>
        <v>#N/A</v>
      </c>
      <c r="F1403" s="38" t="e">
        <f>VLOOKUP($A1403,Coverage!$A$8:$F$5006,6,FALSE)</f>
        <v>#N/A</v>
      </c>
      <c r="G1403" s="38" t="e">
        <f t="shared" si="63"/>
        <v>#N/A</v>
      </c>
      <c r="H1403" s="38" t="e">
        <f t="shared" si="64"/>
        <v>#N/A</v>
      </c>
      <c r="I1403" s="26">
        <f t="shared" si="65"/>
        <v>0</v>
      </c>
    </row>
    <row r="1404" spans="5:9" x14ac:dyDescent="0.25">
      <c r="E1404" s="38" t="e">
        <f>VLOOKUP($A1404,Coverage!$A$8:$D$5006,4,FALSE)</f>
        <v>#N/A</v>
      </c>
      <c r="F1404" s="38" t="e">
        <f>VLOOKUP($A1404,Coverage!$A$8:$F$5006,6,FALSE)</f>
        <v>#N/A</v>
      </c>
      <c r="G1404" s="38" t="e">
        <f t="shared" si="63"/>
        <v>#N/A</v>
      </c>
      <c r="H1404" s="38" t="e">
        <f t="shared" si="64"/>
        <v>#N/A</v>
      </c>
      <c r="I1404" s="26">
        <f t="shared" si="65"/>
        <v>0</v>
      </c>
    </row>
    <row r="1405" spans="5:9" x14ac:dyDescent="0.25">
      <c r="E1405" s="38" t="e">
        <f>VLOOKUP($A1405,Coverage!$A$8:$D$5006,4,FALSE)</f>
        <v>#N/A</v>
      </c>
      <c r="F1405" s="38" t="e">
        <f>VLOOKUP($A1405,Coverage!$A$8:$F$5006,6,FALSE)</f>
        <v>#N/A</v>
      </c>
      <c r="G1405" s="38" t="e">
        <f t="shared" si="63"/>
        <v>#N/A</v>
      </c>
      <c r="H1405" s="38" t="e">
        <f t="shared" si="64"/>
        <v>#N/A</v>
      </c>
      <c r="I1405" s="26">
        <f t="shared" si="65"/>
        <v>0</v>
      </c>
    </row>
    <row r="1406" spans="5:9" x14ac:dyDescent="0.25">
      <c r="E1406" s="38" t="e">
        <f>VLOOKUP($A1406,Coverage!$A$8:$D$5006,4,FALSE)</f>
        <v>#N/A</v>
      </c>
      <c r="F1406" s="38" t="e">
        <f>VLOOKUP($A1406,Coverage!$A$8:$F$5006,6,FALSE)</f>
        <v>#N/A</v>
      </c>
      <c r="G1406" s="38" t="e">
        <f t="shared" si="63"/>
        <v>#N/A</v>
      </c>
      <c r="H1406" s="38" t="e">
        <f t="shared" si="64"/>
        <v>#N/A</v>
      </c>
      <c r="I1406" s="26">
        <f t="shared" si="65"/>
        <v>0</v>
      </c>
    </row>
    <row r="1407" spans="5:9" x14ac:dyDescent="0.25">
      <c r="E1407" s="38" t="e">
        <f>VLOOKUP($A1407,Coverage!$A$8:$D$5006,4,FALSE)</f>
        <v>#N/A</v>
      </c>
      <c r="F1407" s="38" t="e">
        <f>VLOOKUP($A1407,Coverage!$A$8:$F$5006,6,FALSE)</f>
        <v>#N/A</v>
      </c>
      <c r="G1407" s="38" t="e">
        <f t="shared" si="63"/>
        <v>#N/A</v>
      </c>
      <c r="H1407" s="38" t="e">
        <f t="shared" si="64"/>
        <v>#N/A</v>
      </c>
      <c r="I1407" s="26">
        <f t="shared" si="65"/>
        <v>0</v>
      </c>
    </row>
    <row r="1408" spans="5:9" x14ac:dyDescent="0.25">
      <c r="E1408" s="38" t="e">
        <f>VLOOKUP($A1408,Coverage!$A$8:$D$5006,4,FALSE)</f>
        <v>#N/A</v>
      </c>
      <c r="F1408" s="38" t="e">
        <f>VLOOKUP($A1408,Coverage!$A$8:$F$5006,6,FALSE)</f>
        <v>#N/A</v>
      </c>
      <c r="G1408" s="38" t="e">
        <f t="shared" si="63"/>
        <v>#N/A</v>
      </c>
      <c r="H1408" s="38" t="e">
        <f t="shared" si="64"/>
        <v>#N/A</v>
      </c>
      <c r="I1408" s="26">
        <f t="shared" si="65"/>
        <v>0</v>
      </c>
    </row>
    <row r="1409" spans="5:9" x14ac:dyDescent="0.25">
      <c r="E1409" s="38" t="e">
        <f>VLOOKUP($A1409,Coverage!$A$8:$D$5006,4,FALSE)</f>
        <v>#N/A</v>
      </c>
      <c r="F1409" s="38" t="e">
        <f>VLOOKUP($A1409,Coverage!$A$8:$F$5006,6,FALSE)</f>
        <v>#N/A</v>
      </c>
      <c r="G1409" s="38" t="e">
        <f t="shared" si="63"/>
        <v>#N/A</v>
      </c>
      <c r="H1409" s="38" t="e">
        <f t="shared" si="64"/>
        <v>#N/A</v>
      </c>
      <c r="I1409" s="26">
        <f t="shared" si="65"/>
        <v>0</v>
      </c>
    </row>
    <row r="1410" spans="5:9" x14ac:dyDescent="0.25">
      <c r="E1410" s="38" t="e">
        <f>VLOOKUP($A1410,Coverage!$A$8:$D$5006,4,FALSE)</f>
        <v>#N/A</v>
      </c>
      <c r="F1410" s="38" t="e">
        <f>VLOOKUP($A1410,Coverage!$A$8:$F$5006,6,FALSE)</f>
        <v>#N/A</v>
      </c>
      <c r="G1410" s="38" t="e">
        <f t="shared" si="63"/>
        <v>#N/A</v>
      </c>
      <c r="H1410" s="38" t="e">
        <f t="shared" si="64"/>
        <v>#N/A</v>
      </c>
      <c r="I1410" s="26">
        <f t="shared" si="65"/>
        <v>0</v>
      </c>
    </row>
    <row r="1411" spans="5:9" x14ac:dyDescent="0.25">
      <c r="E1411" s="38" t="e">
        <f>VLOOKUP($A1411,Coverage!$A$8:$D$5006,4,FALSE)</f>
        <v>#N/A</v>
      </c>
      <c r="F1411" s="38" t="e">
        <f>VLOOKUP($A1411,Coverage!$A$8:$F$5006,6,FALSE)</f>
        <v>#N/A</v>
      </c>
      <c r="G1411" s="38" t="e">
        <f t="shared" si="63"/>
        <v>#N/A</v>
      </c>
      <c r="H1411" s="38" t="e">
        <f t="shared" si="64"/>
        <v>#N/A</v>
      </c>
      <c r="I1411" s="26">
        <f t="shared" si="65"/>
        <v>0</v>
      </c>
    </row>
    <row r="1412" spans="5:9" x14ac:dyDescent="0.25">
      <c r="E1412" s="38" t="e">
        <f>VLOOKUP($A1412,Coverage!$A$8:$D$5006,4,FALSE)</f>
        <v>#N/A</v>
      </c>
      <c r="F1412" s="38" t="e">
        <f>VLOOKUP($A1412,Coverage!$A$8:$F$5006,6,FALSE)</f>
        <v>#N/A</v>
      </c>
      <c r="G1412" s="38" t="e">
        <f t="shared" si="63"/>
        <v>#N/A</v>
      </c>
      <c r="H1412" s="38" t="e">
        <f t="shared" si="64"/>
        <v>#N/A</v>
      </c>
      <c r="I1412" s="26">
        <f t="shared" si="65"/>
        <v>0</v>
      </c>
    </row>
    <row r="1413" spans="5:9" x14ac:dyDescent="0.25">
      <c r="E1413" s="38" t="e">
        <f>VLOOKUP($A1413,Coverage!$A$8:$D$5006,4,FALSE)</f>
        <v>#N/A</v>
      </c>
      <c r="F1413" s="38" t="e">
        <f>VLOOKUP($A1413,Coverage!$A$8:$F$5006,6,FALSE)</f>
        <v>#N/A</v>
      </c>
      <c r="G1413" s="38" t="e">
        <f t="shared" si="63"/>
        <v>#N/A</v>
      </c>
      <c r="H1413" s="38" t="e">
        <f t="shared" si="64"/>
        <v>#N/A</v>
      </c>
      <c r="I1413" s="26">
        <f t="shared" si="65"/>
        <v>0</v>
      </c>
    </row>
    <row r="1414" spans="5:9" x14ac:dyDescent="0.25">
      <c r="E1414" s="38" t="e">
        <f>VLOOKUP($A1414,Coverage!$A$8:$D$5006,4,FALSE)</f>
        <v>#N/A</v>
      </c>
      <c r="F1414" s="38" t="e">
        <f>VLOOKUP($A1414,Coverage!$A$8:$F$5006,6,FALSE)</f>
        <v>#N/A</v>
      </c>
      <c r="G1414" s="38" t="e">
        <f t="shared" si="63"/>
        <v>#N/A</v>
      </c>
      <c r="H1414" s="38" t="e">
        <f t="shared" si="64"/>
        <v>#N/A</v>
      </c>
      <c r="I1414" s="26">
        <f t="shared" si="65"/>
        <v>0</v>
      </c>
    </row>
    <row r="1415" spans="5:9" x14ac:dyDescent="0.25">
      <c r="E1415" s="38" t="e">
        <f>VLOOKUP($A1415,Coverage!$A$8:$D$5006,4,FALSE)</f>
        <v>#N/A</v>
      </c>
      <c r="F1415" s="38" t="e">
        <f>VLOOKUP($A1415,Coverage!$A$8:$F$5006,6,FALSE)</f>
        <v>#N/A</v>
      </c>
      <c r="G1415" s="38" t="e">
        <f t="shared" si="63"/>
        <v>#N/A</v>
      </c>
      <c r="H1415" s="38" t="e">
        <f t="shared" si="64"/>
        <v>#N/A</v>
      </c>
      <c r="I1415" s="26">
        <f t="shared" si="65"/>
        <v>0</v>
      </c>
    </row>
    <row r="1416" spans="5:9" x14ac:dyDescent="0.25">
      <c r="E1416" s="38" t="e">
        <f>VLOOKUP($A1416,Coverage!$A$8:$D$5006,4,FALSE)</f>
        <v>#N/A</v>
      </c>
      <c r="F1416" s="38" t="e">
        <f>VLOOKUP($A1416,Coverage!$A$8:$F$5006,6,FALSE)</f>
        <v>#N/A</v>
      </c>
      <c r="G1416" s="38" t="e">
        <f t="shared" ref="G1416:G1479" si="66">IF(OR(E1416=999.9,E1416=0),999.9,IF(B1416&lt;0,0,D1416/(F1416/E1416)))</f>
        <v>#N/A</v>
      </c>
      <c r="H1416" s="38" t="e">
        <f t="shared" ref="H1416:H1479" si="67">IF(A1416&lt;&gt;A1415,G1416,H1415+G1416)</f>
        <v>#N/A</v>
      </c>
      <c r="I1416" s="26">
        <f t="shared" ref="I1416:I1479" si="68">IF(ISERROR(H1416),0,IF(H1416&gt;B1416,1,0))</f>
        <v>0</v>
      </c>
    </row>
    <row r="1417" spans="5:9" x14ac:dyDescent="0.25">
      <c r="E1417" s="38" t="e">
        <f>VLOOKUP($A1417,Coverage!$A$8:$D$5006,4,FALSE)</f>
        <v>#N/A</v>
      </c>
      <c r="F1417" s="38" t="e">
        <f>VLOOKUP($A1417,Coverage!$A$8:$F$5006,6,FALSE)</f>
        <v>#N/A</v>
      </c>
      <c r="G1417" s="38" t="e">
        <f t="shared" si="66"/>
        <v>#N/A</v>
      </c>
      <c r="H1417" s="38" t="e">
        <f t="shared" si="67"/>
        <v>#N/A</v>
      </c>
      <c r="I1417" s="26">
        <f t="shared" si="68"/>
        <v>0</v>
      </c>
    </row>
    <row r="1418" spans="5:9" x14ac:dyDescent="0.25">
      <c r="E1418" s="38" t="e">
        <f>VLOOKUP($A1418,Coverage!$A$8:$D$5006,4,FALSE)</f>
        <v>#N/A</v>
      </c>
      <c r="F1418" s="38" t="e">
        <f>VLOOKUP($A1418,Coverage!$A$8:$F$5006,6,FALSE)</f>
        <v>#N/A</v>
      </c>
      <c r="G1418" s="38" t="e">
        <f t="shared" si="66"/>
        <v>#N/A</v>
      </c>
      <c r="H1418" s="38" t="e">
        <f t="shared" si="67"/>
        <v>#N/A</v>
      </c>
      <c r="I1418" s="26">
        <f t="shared" si="68"/>
        <v>0</v>
      </c>
    </row>
    <row r="1419" spans="5:9" x14ac:dyDescent="0.25">
      <c r="E1419" s="38" t="e">
        <f>VLOOKUP($A1419,Coverage!$A$8:$D$5006,4,FALSE)</f>
        <v>#N/A</v>
      </c>
      <c r="F1419" s="38" t="e">
        <f>VLOOKUP($A1419,Coverage!$A$8:$F$5006,6,FALSE)</f>
        <v>#N/A</v>
      </c>
      <c r="G1419" s="38" t="e">
        <f t="shared" si="66"/>
        <v>#N/A</v>
      </c>
      <c r="H1419" s="38" t="e">
        <f t="shared" si="67"/>
        <v>#N/A</v>
      </c>
      <c r="I1419" s="26">
        <f t="shared" si="68"/>
        <v>0</v>
      </c>
    </row>
    <row r="1420" spans="5:9" x14ac:dyDescent="0.25">
      <c r="E1420" s="38" t="e">
        <f>VLOOKUP($A1420,Coverage!$A$8:$D$5006,4,FALSE)</f>
        <v>#N/A</v>
      </c>
      <c r="F1420" s="38" t="e">
        <f>VLOOKUP($A1420,Coverage!$A$8:$F$5006,6,FALSE)</f>
        <v>#N/A</v>
      </c>
      <c r="G1420" s="38" t="e">
        <f t="shared" si="66"/>
        <v>#N/A</v>
      </c>
      <c r="H1420" s="38" t="e">
        <f t="shared" si="67"/>
        <v>#N/A</v>
      </c>
      <c r="I1420" s="26">
        <f t="shared" si="68"/>
        <v>0</v>
      </c>
    </row>
    <row r="1421" spans="5:9" x14ac:dyDescent="0.25">
      <c r="E1421" s="38" t="e">
        <f>VLOOKUP($A1421,Coverage!$A$8:$D$5006,4,FALSE)</f>
        <v>#N/A</v>
      </c>
      <c r="F1421" s="38" t="e">
        <f>VLOOKUP($A1421,Coverage!$A$8:$F$5006,6,FALSE)</f>
        <v>#N/A</v>
      </c>
      <c r="G1421" s="38" t="e">
        <f t="shared" si="66"/>
        <v>#N/A</v>
      </c>
      <c r="H1421" s="38" t="e">
        <f t="shared" si="67"/>
        <v>#N/A</v>
      </c>
      <c r="I1421" s="26">
        <f t="shared" si="68"/>
        <v>0</v>
      </c>
    </row>
    <row r="1422" spans="5:9" x14ac:dyDescent="0.25">
      <c r="E1422" s="38" t="e">
        <f>VLOOKUP($A1422,Coverage!$A$8:$D$5006,4,FALSE)</f>
        <v>#N/A</v>
      </c>
      <c r="F1422" s="38" t="e">
        <f>VLOOKUP($A1422,Coverage!$A$8:$F$5006,6,FALSE)</f>
        <v>#N/A</v>
      </c>
      <c r="G1422" s="38" t="e">
        <f t="shared" si="66"/>
        <v>#N/A</v>
      </c>
      <c r="H1422" s="38" t="e">
        <f t="shared" si="67"/>
        <v>#N/A</v>
      </c>
      <c r="I1422" s="26">
        <f t="shared" si="68"/>
        <v>0</v>
      </c>
    </row>
    <row r="1423" spans="5:9" x14ac:dyDescent="0.25">
      <c r="E1423" s="38" t="e">
        <f>VLOOKUP($A1423,Coverage!$A$8:$D$5006,4,FALSE)</f>
        <v>#N/A</v>
      </c>
      <c r="F1423" s="38" t="e">
        <f>VLOOKUP($A1423,Coverage!$A$8:$F$5006,6,FALSE)</f>
        <v>#N/A</v>
      </c>
      <c r="G1423" s="38" t="e">
        <f t="shared" si="66"/>
        <v>#N/A</v>
      </c>
      <c r="H1423" s="38" t="e">
        <f t="shared" si="67"/>
        <v>#N/A</v>
      </c>
      <c r="I1423" s="26">
        <f t="shared" si="68"/>
        <v>0</v>
      </c>
    </row>
    <row r="1424" spans="5:9" x14ac:dyDescent="0.25">
      <c r="E1424" s="38" t="e">
        <f>VLOOKUP($A1424,Coverage!$A$8:$D$5006,4,FALSE)</f>
        <v>#N/A</v>
      </c>
      <c r="F1424" s="38" t="e">
        <f>VLOOKUP($A1424,Coverage!$A$8:$F$5006,6,FALSE)</f>
        <v>#N/A</v>
      </c>
      <c r="G1424" s="38" t="e">
        <f t="shared" si="66"/>
        <v>#N/A</v>
      </c>
      <c r="H1424" s="38" t="e">
        <f t="shared" si="67"/>
        <v>#N/A</v>
      </c>
      <c r="I1424" s="26">
        <f t="shared" si="68"/>
        <v>0</v>
      </c>
    </row>
    <row r="1425" spans="5:9" x14ac:dyDescent="0.25">
      <c r="E1425" s="38" t="e">
        <f>VLOOKUP($A1425,Coverage!$A$8:$D$5006,4,FALSE)</f>
        <v>#N/A</v>
      </c>
      <c r="F1425" s="38" t="e">
        <f>VLOOKUP($A1425,Coverage!$A$8:$F$5006,6,FALSE)</f>
        <v>#N/A</v>
      </c>
      <c r="G1425" s="38" t="e">
        <f t="shared" si="66"/>
        <v>#N/A</v>
      </c>
      <c r="H1425" s="38" t="e">
        <f t="shared" si="67"/>
        <v>#N/A</v>
      </c>
      <c r="I1425" s="26">
        <f t="shared" si="68"/>
        <v>0</v>
      </c>
    </row>
    <row r="1426" spans="5:9" x14ac:dyDescent="0.25">
      <c r="E1426" s="38" t="e">
        <f>VLOOKUP($A1426,Coverage!$A$8:$D$5006,4,FALSE)</f>
        <v>#N/A</v>
      </c>
      <c r="F1426" s="38" t="e">
        <f>VLOOKUP($A1426,Coverage!$A$8:$F$5006,6,FALSE)</f>
        <v>#N/A</v>
      </c>
      <c r="G1426" s="38" t="e">
        <f t="shared" si="66"/>
        <v>#N/A</v>
      </c>
      <c r="H1426" s="38" t="e">
        <f t="shared" si="67"/>
        <v>#N/A</v>
      </c>
      <c r="I1426" s="26">
        <f t="shared" si="68"/>
        <v>0</v>
      </c>
    </row>
    <row r="1427" spans="5:9" x14ac:dyDescent="0.25">
      <c r="E1427" s="38" t="e">
        <f>VLOOKUP($A1427,Coverage!$A$8:$D$5006,4,FALSE)</f>
        <v>#N/A</v>
      </c>
      <c r="F1427" s="38" t="e">
        <f>VLOOKUP($A1427,Coverage!$A$8:$F$5006,6,FALSE)</f>
        <v>#N/A</v>
      </c>
      <c r="G1427" s="38" t="e">
        <f t="shared" si="66"/>
        <v>#N/A</v>
      </c>
      <c r="H1427" s="38" t="e">
        <f t="shared" si="67"/>
        <v>#N/A</v>
      </c>
      <c r="I1427" s="26">
        <f t="shared" si="68"/>
        <v>0</v>
      </c>
    </row>
    <row r="1428" spans="5:9" x14ac:dyDescent="0.25">
      <c r="E1428" s="38" t="e">
        <f>VLOOKUP($A1428,Coverage!$A$8:$D$5006,4,FALSE)</f>
        <v>#N/A</v>
      </c>
      <c r="F1428" s="38" t="e">
        <f>VLOOKUP($A1428,Coverage!$A$8:$F$5006,6,FALSE)</f>
        <v>#N/A</v>
      </c>
      <c r="G1428" s="38" t="e">
        <f t="shared" si="66"/>
        <v>#N/A</v>
      </c>
      <c r="H1428" s="38" t="e">
        <f t="shared" si="67"/>
        <v>#N/A</v>
      </c>
      <c r="I1428" s="26">
        <f t="shared" si="68"/>
        <v>0</v>
      </c>
    </row>
    <row r="1429" spans="5:9" x14ac:dyDescent="0.25">
      <c r="E1429" s="38" t="e">
        <f>VLOOKUP($A1429,Coverage!$A$8:$D$5006,4,FALSE)</f>
        <v>#N/A</v>
      </c>
      <c r="F1429" s="38" t="e">
        <f>VLOOKUP($A1429,Coverage!$A$8:$F$5006,6,FALSE)</f>
        <v>#N/A</v>
      </c>
      <c r="G1429" s="38" t="e">
        <f t="shared" si="66"/>
        <v>#N/A</v>
      </c>
      <c r="H1429" s="38" t="e">
        <f t="shared" si="67"/>
        <v>#N/A</v>
      </c>
      <c r="I1429" s="26">
        <f t="shared" si="68"/>
        <v>0</v>
      </c>
    </row>
    <row r="1430" spans="5:9" x14ac:dyDescent="0.25">
      <c r="E1430" s="38" t="e">
        <f>VLOOKUP($A1430,Coverage!$A$8:$D$5006,4,FALSE)</f>
        <v>#N/A</v>
      </c>
      <c r="F1430" s="38" t="e">
        <f>VLOOKUP($A1430,Coverage!$A$8:$F$5006,6,FALSE)</f>
        <v>#N/A</v>
      </c>
      <c r="G1430" s="38" t="e">
        <f t="shared" si="66"/>
        <v>#N/A</v>
      </c>
      <c r="H1430" s="38" t="e">
        <f t="shared" si="67"/>
        <v>#N/A</v>
      </c>
      <c r="I1430" s="26">
        <f t="shared" si="68"/>
        <v>0</v>
      </c>
    </row>
    <row r="1431" spans="5:9" x14ac:dyDescent="0.25">
      <c r="E1431" s="38" t="e">
        <f>VLOOKUP($A1431,Coverage!$A$8:$D$5006,4,FALSE)</f>
        <v>#N/A</v>
      </c>
      <c r="F1431" s="38" t="e">
        <f>VLOOKUP($A1431,Coverage!$A$8:$F$5006,6,FALSE)</f>
        <v>#N/A</v>
      </c>
      <c r="G1431" s="38" t="e">
        <f t="shared" si="66"/>
        <v>#N/A</v>
      </c>
      <c r="H1431" s="38" t="e">
        <f t="shared" si="67"/>
        <v>#N/A</v>
      </c>
      <c r="I1431" s="26">
        <f t="shared" si="68"/>
        <v>0</v>
      </c>
    </row>
    <row r="1432" spans="5:9" x14ac:dyDescent="0.25">
      <c r="E1432" s="38" t="e">
        <f>VLOOKUP($A1432,Coverage!$A$8:$D$5006,4,FALSE)</f>
        <v>#N/A</v>
      </c>
      <c r="F1432" s="38" t="e">
        <f>VLOOKUP($A1432,Coverage!$A$8:$F$5006,6,FALSE)</f>
        <v>#N/A</v>
      </c>
      <c r="G1432" s="38" t="e">
        <f t="shared" si="66"/>
        <v>#N/A</v>
      </c>
      <c r="H1432" s="38" t="e">
        <f t="shared" si="67"/>
        <v>#N/A</v>
      </c>
      <c r="I1432" s="26">
        <f t="shared" si="68"/>
        <v>0</v>
      </c>
    </row>
    <row r="1433" spans="5:9" x14ac:dyDescent="0.25">
      <c r="E1433" s="38" t="e">
        <f>VLOOKUP($A1433,Coverage!$A$8:$D$5006,4,FALSE)</f>
        <v>#N/A</v>
      </c>
      <c r="F1433" s="38" t="e">
        <f>VLOOKUP($A1433,Coverage!$A$8:$F$5006,6,FALSE)</f>
        <v>#N/A</v>
      </c>
      <c r="G1433" s="38" t="e">
        <f t="shared" si="66"/>
        <v>#N/A</v>
      </c>
      <c r="H1433" s="38" t="e">
        <f t="shared" si="67"/>
        <v>#N/A</v>
      </c>
      <c r="I1433" s="26">
        <f t="shared" si="68"/>
        <v>0</v>
      </c>
    </row>
    <row r="1434" spans="5:9" x14ac:dyDescent="0.25">
      <c r="E1434" s="38" t="e">
        <f>VLOOKUP($A1434,Coverage!$A$8:$D$5006,4,FALSE)</f>
        <v>#N/A</v>
      </c>
      <c r="F1434" s="38" t="e">
        <f>VLOOKUP($A1434,Coverage!$A$8:$F$5006,6,FALSE)</f>
        <v>#N/A</v>
      </c>
      <c r="G1434" s="38" t="e">
        <f t="shared" si="66"/>
        <v>#N/A</v>
      </c>
      <c r="H1434" s="38" t="e">
        <f t="shared" si="67"/>
        <v>#N/A</v>
      </c>
      <c r="I1434" s="26">
        <f t="shared" si="68"/>
        <v>0</v>
      </c>
    </row>
    <row r="1435" spans="5:9" x14ac:dyDescent="0.25">
      <c r="E1435" s="38" t="e">
        <f>VLOOKUP($A1435,Coverage!$A$8:$D$5006,4,FALSE)</f>
        <v>#N/A</v>
      </c>
      <c r="F1435" s="38" t="e">
        <f>VLOOKUP($A1435,Coverage!$A$8:$F$5006,6,FALSE)</f>
        <v>#N/A</v>
      </c>
      <c r="G1435" s="38" t="e">
        <f t="shared" si="66"/>
        <v>#N/A</v>
      </c>
      <c r="H1435" s="38" t="e">
        <f t="shared" si="67"/>
        <v>#N/A</v>
      </c>
      <c r="I1435" s="26">
        <f t="shared" si="68"/>
        <v>0</v>
      </c>
    </row>
    <row r="1436" spans="5:9" x14ac:dyDescent="0.25">
      <c r="E1436" s="38" t="e">
        <f>VLOOKUP($A1436,Coverage!$A$8:$D$5006,4,FALSE)</f>
        <v>#N/A</v>
      </c>
      <c r="F1436" s="38" t="e">
        <f>VLOOKUP($A1436,Coverage!$A$8:$F$5006,6,FALSE)</f>
        <v>#N/A</v>
      </c>
      <c r="G1436" s="38" t="e">
        <f t="shared" si="66"/>
        <v>#N/A</v>
      </c>
      <c r="H1436" s="38" t="e">
        <f t="shared" si="67"/>
        <v>#N/A</v>
      </c>
      <c r="I1436" s="26">
        <f t="shared" si="68"/>
        <v>0</v>
      </c>
    </row>
    <row r="1437" spans="5:9" x14ac:dyDescent="0.25">
      <c r="E1437" s="38" t="e">
        <f>VLOOKUP($A1437,Coverage!$A$8:$D$5006,4,FALSE)</f>
        <v>#N/A</v>
      </c>
      <c r="F1437" s="38" t="e">
        <f>VLOOKUP($A1437,Coverage!$A$8:$F$5006,6,FALSE)</f>
        <v>#N/A</v>
      </c>
      <c r="G1437" s="38" t="e">
        <f t="shared" si="66"/>
        <v>#N/A</v>
      </c>
      <c r="H1437" s="38" t="e">
        <f t="shared" si="67"/>
        <v>#N/A</v>
      </c>
      <c r="I1437" s="26">
        <f t="shared" si="68"/>
        <v>0</v>
      </c>
    </row>
    <row r="1438" spans="5:9" x14ac:dyDescent="0.25">
      <c r="E1438" s="38" t="e">
        <f>VLOOKUP($A1438,Coverage!$A$8:$D$5006,4,FALSE)</f>
        <v>#N/A</v>
      </c>
      <c r="F1438" s="38" t="e">
        <f>VLOOKUP($A1438,Coverage!$A$8:$F$5006,6,FALSE)</f>
        <v>#N/A</v>
      </c>
      <c r="G1438" s="38" t="e">
        <f t="shared" si="66"/>
        <v>#N/A</v>
      </c>
      <c r="H1438" s="38" t="e">
        <f t="shared" si="67"/>
        <v>#N/A</v>
      </c>
      <c r="I1438" s="26">
        <f t="shared" si="68"/>
        <v>0</v>
      </c>
    </row>
    <row r="1439" spans="5:9" x14ac:dyDescent="0.25">
      <c r="E1439" s="38" t="e">
        <f>VLOOKUP($A1439,Coverage!$A$8:$D$5006,4,FALSE)</f>
        <v>#N/A</v>
      </c>
      <c r="F1439" s="38" t="e">
        <f>VLOOKUP($A1439,Coverage!$A$8:$F$5006,6,FALSE)</f>
        <v>#N/A</v>
      </c>
      <c r="G1439" s="38" t="e">
        <f t="shared" si="66"/>
        <v>#N/A</v>
      </c>
      <c r="H1439" s="38" t="e">
        <f t="shared" si="67"/>
        <v>#N/A</v>
      </c>
      <c r="I1439" s="26">
        <f t="shared" si="68"/>
        <v>0</v>
      </c>
    </row>
    <row r="1440" spans="5:9" x14ac:dyDescent="0.25">
      <c r="E1440" s="38" t="e">
        <f>VLOOKUP($A1440,Coverage!$A$8:$D$5006,4,FALSE)</f>
        <v>#N/A</v>
      </c>
      <c r="F1440" s="38" t="e">
        <f>VLOOKUP($A1440,Coverage!$A$8:$F$5006,6,FALSE)</f>
        <v>#N/A</v>
      </c>
      <c r="G1440" s="38" t="e">
        <f t="shared" si="66"/>
        <v>#N/A</v>
      </c>
      <c r="H1440" s="38" t="e">
        <f t="shared" si="67"/>
        <v>#N/A</v>
      </c>
      <c r="I1440" s="26">
        <f t="shared" si="68"/>
        <v>0</v>
      </c>
    </row>
    <row r="1441" spans="5:9" x14ac:dyDescent="0.25">
      <c r="E1441" s="38" t="e">
        <f>VLOOKUP($A1441,Coverage!$A$8:$D$5006,4,FALSE)</f>
        <v>#N/A</v>
      </c>
      <c r="F1441" s="38" t="e">
        <f>VLOOKUP($A1441,Coverage!$A$8:$F$5006,6,FALSE)</f>
        <v>#N/A</v>
      </c>
      <c r="G1441" s="38" t="e">
        <f t="shared" si="66"/>
        <v>#N/A</v>
      </c>
      <c r="H1441" s="38" t="e">
        <f t="shared" si="67"/>
        <v>#N/A</v>
      </c>
      <c r="I1441" s="26">
        <f t="shared" si="68"/>
        <v>0</v>
      </c>
    </row>
    <row r="1442" spans="5:9" x14ac:dyDescent="0.25">
      <c r="E1442" s="38" t="e">
        <f>VLOOKUP($A1442,Coverage!$A$8:$D$5006,4,FALSE)</f>
        <v>#N/A</v>
      </c>
      <c r="F1442" s="38" t="e">
        <f>VLOOKUP($A1442,Coverage!$A$8:$F$5006,6,FALSE)</f>
        <v>#N/A</v>
      </c>
      <c r="G1442" s="38" t="e">
        <f t="shared" si="66"/>
        <v>#N/A</v>
      </c>
      <c r="H1442" s="38" t="e">
        <f t="shared" si="67"/>
        <v>#N/A</v>
      </c>
      <c r="I1442" s="26">
        <f t="shared" si="68"/>
        <v>0</v>
      </c>
    </row>
    <row r="1443" spans="5:9" x14ac:dyDescent="0.25">
      <c r="E1443" s="38" t="e">
        <f>VLOOKUP($A1443,Coverage!$A$8:$D$5006,4,FALSE)</f>
        <v>#N/A</v>
      </c>
      <c r="F1443" s="38" t="e">
        <f>VLOOKUP($A1443,Coverage!$A$8:$F$5006,6,FALSE)</f>
        <v>#N/A</v>
      </c>
      <c r="G1443" s="38" t="e">
        <f t="shared" si="66"/>
        <v>#N/A</v>
      </c>
      <c r="H1443" s="38" t="e">
        <f t="shared" si="67"/>
        <v>#N/A</v>
      </c>
      <c r="I1443" s="26">
        <f t="shared" si="68"/>
        <v>0</v>
      </c>
    </row>
    <row r="1444" spans="5:9" x14ac:dyDescent="0.25">
      <c r="E1444" s="38" t="e">
        <f>VLOOKUP($A1444,Coverage!$A$8:$D$5006,4,FALSE)</f>
        <v>#N/A</v>
      </c>
      <c r="F1444" s="38" t="e">
        <f>VLOOKUP($A1444,Coverage!$A$8:$F$5006,6,FALSE)</f>
        <v>#N/A</v>
      </c>
      <c r="G1444" s="38" t="e">
        <f t="shared" si="66"/>
        <v>#N/A</v>
      </c>
      <c r="H1444" s="38" t="e">
        <f t="shared" si="67"/>
        <v>#N/A</v>
      </c>
      <c r="I1444" s="26">
        <f t="shared" si="68"/>
        <v>0</v>
      </c>
    </row>
    <row r="1445" spans="5:9" x14ac:dyDescent="0.25">
      <c r="E1445" s="38" t="e">
        <f>VLOOKUP($A1445,Coverage!$A$8:$D$5006,4,FALSE)</f>
        <v>#N/A</v>
      </c>
      <c r="F1445" s="38" t="e">
        <f>VLOOKUP($A1445,Coverage!$A$8:$F$5006,6,FALSE)</f>
        <v>#N/A</v>
      </c>
      <c r="G1445" s="38" t="e">
        <f t="shared" si="66"/>
        <v>#N/A</v>
      </c>
      <c r="H1445" s="38" t="e">
        <f t="shared" si="67"/>
        <v>#N/A</v>
      </c>
      <c r="I1445" s="26">
        <f t="shared" si="68"/>
        <v>0</v>
      </c>
    </row>
    <row r="1446" spans="5:9" x14ac:dyDescent="0.25">
      <c r="E1446" s="38" t="e">
        <f>VLOOKUP($A1446,Coverage!$A$8:$D$5006,4,FALSE)</f>
        <v>#N/A</v>
      </c>
      <c r="F1446" s="38" t="e">
        <f>VLOOKUP($A1446,Coverage!$A$8:$F$5006,6,FALSE)</f>
        <v>#N/A</v>
      </c>
      <c r="G1446" s="38" t="e">
        <f t="shared" si="66"/>
        <v>#N/A</v>
      </c>
      <c r="H1446" s="38" t="e">
        <f t="shared" si="67"/>
        <v>#N/A</v>
      </c>
      <c r="I1446" s="26">
        <f t="shared" si="68"/>
        <v>0</v>
      </c>
    </row>
    <row r="1447" spans="5:9" x14ac:dyDescent="0.25">
      <c r="E1447" s="38" t="e">
        <f>VLOOKUP($A1447,Coverage!$A$8:$D$5006,4,FALSE)</f>
        <v>#N/A</v>
      </c>
      <c r="F1447" s="38" t="e">
        <f>VLOOKUP($A1447,Coverage!$A$8:$F$5006,6,FALSE)</f>
        <v>#N/A</v>
      </c>
      <c r="G1447" s="38" t="e">
        <f t="shared" si="66"/>
        <v>#N/A</v>
      </c>
      <c r="H1447" s="38" t="e">
        <f t="shared" si="67"/>
        <v>#N/A</v>
      </c>
      <c r="I1447" s="26">
        <f t="shared" si="68"/>
        <v>0</v>
      </c>
    </row>
    <row r="1448" spans="5:9" x14ac:dyDescent="0.25">
      <c r="E1448" s="38" t="e">
        <f>VLOOKUP($A1448,Coverage!$A$8:$D$5006,4,FALSE)</f>
        <v>#N/A</v>
      </c>
      <c r="F1448" s="38" t="e">
        <f>VLOOKUP($A1448,Coverage!$A$8:$F$5006,6,FALSE)</f>
        <v>#N/A</v>
      </c>
      <c r="G1448" s="38" t="e">
        <f t="shared" si="66"/>
        <v>#N/A</v>
      </c>
      <c r="H1448" s="38" t="e">
        <f t="shared" si="67"/>
        <v>#N/A</v>
      </c>
      <c r="I1448" s="26">
        <f t="shared" si="68"/>
        <v>0</v>
      </c>
    </row>
    <row r="1449" spans="5:9" x14ac:dyDescent="0.25">
      <c r="E1449" s="38" t="e">
        <f>VLOOKUP($A1449,Coverage!$A$8:$D$5006,4,FALSE)</f>
        <v>#N/A</v>
      </c>
      <c r="F1449" s="38" t="e">
        <f>VLOOKUP($A1449,Coverage!$A$8:$F$5006,6,FALSE)</f>
        <v>#N/A</v>
      </c>
      <c r="G1449" s="38" t="e">
        <f t="shared" si="66"/>
        <v>#N/A</v>
      </c>
      <c r="H1449" s="38" t="e">
        <f t="shared" si="67"/>
        <v>#N/A</v>
      </c>
      <c r="I1449" s="26">
        <f t="shared" si="68"/>
        <v>0</v>
      </c>
    </row>
    <row r="1450" spans="5:9" x14ac:dyDescent="0.25">
      <c r="E1450" s="38" t="e">
        <f>VLOOKUP($A1450,Coverage!$A$8:$D$5006,4,FALSE)</f>
        <v>#N/A</v>
      </c>
      <c r="F1450" s="38" t="e">
        <f>VLOOKUP($A1450,Coverage!$A$8:$F$5006,6,FALSE)</f>
        <v>#N/A</v>
      </c>
      <c r="G1450" s="38" t="e">
        <f t="shared" si="66"/>
        <v>#N/A</v>
      </c>
      <c r="H1450" s="38" t="e">
        <f t="shared" si="67"/>
        <v>#N/A</v>
      </c>
      <c r="I1450" s="26">
        <f t="shared" si="68"/>
        <v>0</v>
      </c>
    </row>
    <row r="1451" spans="5:9" x14ac:dyDescent="0.25">
      <c r="E1451" s="38" t="e">
        <f>VLOOKUP($A1451,Coverage!$A$8:$D$5006,4,FALSE)</f>
        <v>#N/A</v>
      </c>
      <c r="F1451" s="38" t="e">
        <f>VLOOKUP($A1451,Coverage!$A$8:$F$5006,6,FALSE)</f>
        <v>#N/A</v>
      </c>
      <c r="G1451" s="38" t="e">
        <f t="shared" si="66"/>
        <v>#N/A</v>
      </c>
      <c r="H1451" s="38" t="e">
        <f t="shared" si="67"/>
        <v>#N/A</v>
      </c>
      <c r="I1451" s="26">
        <f t="shared" si="68"/>
        <v>0</v>
      </c>
    </row>
    <row r="1452" spans="5:9" x14ac:dyDescent="0.25">
      <c r="E1452" s="38" t="e">
        <f>VLOOKUP($A1452,Coverage!$A$8:$D$5006,4,FALSE)</f>
        <v>#N/A</v>
      </c>
      <c r="F1452" s="38" t="e">
        <f>VLOOKUP($A1452,Coverage!$A$8:$F$5006,6,FALSE)</f>
        <v>#N/A</v>
      </c>
      <c r="G1452" s="38" t="e">
        <f t="shared" si="66"/>
        <v>#N/A</v>
      </c>
      <c r="H1452" s="38" t="e">
        <f t="shared" si="67"/>
        <v>#N/A</v>
      </c>
      <c r="I1452" s="26">
        <f t="shared" si="68"/>
        <v>0</v>
      </c>
    </row>
    <row r="1453" spans="5:9" x14ac:dyDescent="0.25">
      <c r="E1453" s="38" t="e">
        <f>VLOOKUP($A1453,Coverage!$A$8:$D$5006,4,FALSE)</f>
        <v>#N/A</v>
      </c>
      <c r="F1453" s="38" t="e">
        <f>VLOOKUP($A1453,Coverage!$A$8:$F$5006,6,FALSE)</f>
        <v>#N/A</v>
      </c>
      <c r="G1453" s="38" t="e">
        <f t="shared" si="66"/>
        <v>#N/A</v>
      </c>
      <c r="H1453" s="38" t="e">
        <f t="shared" si="67"/>
        <v>#N/A</v>
      </c>
      <c r="I1453" s="26">
        <f t="shared" si="68"/>
        <v>0</v>
      </c>
    </row>
    <row r="1454" spans="5:9" x14ac:dyDescent="0.25">
      <c r="E1454" s="38" t="e">
        <f>VLOOKUP($A1454,Coverage!$A$8:$D$5006,4,FALSE)</f>
        <v>#N/A</v>
      </c>
      <c r="F1454" s="38" t="e">
        <f>VLOOKUP($A1454,Coverage!$A$8:$F$5006,6,FALSE)</f>
        <v>#N/A</v>
      </c>
      <c r="G1454" s="38" t="e">
        <f t="shared" si="66"/>
        <v>#N/A</v>
      </c>
      <c r="H1454" s="38" t="e">
        <f t="shared" si="67"/>
        <v>#N/A</v>
      </c>
      <c r="I1454" s="26">
        <f t="shared" si="68"/>
        <v>0</v>
      </c>
    </row>
    <row r="1455" spans="5:9" x14ac:dyDescent="0.25">
      <c r="E1455" s="38" t="e">
        <f>VLOOKUP($A1455,Coverage!$A$8:$D$5006,4,FALSE)</f>
        <v>#N/A</v>
      </c>
      <c r="F1455" s="38" t="e">
        <f>VLOOKUP($A1455,Coverage!$A$8:$F$5006,6,FALSE)</f>
        <v>#N/A</v>
      </c>
      <c r="G1455" s="38" t="e">
        <f t="shared" si="66"/>
        <v>#N/A</v>
      </c>
      <c r="H1455" s="38" t="e">
        <f t="shared" si="67"/>
        <v>#N/A</v>
      </c>
      <c r="I1455" s="26">
        <f t="shared" si="68"/>
        <v>0</v>
      </c>
    </row>
    <row r="1456" spans="5:9" x14ac:dyDescent="0.25">
      <c r="E1456" s="38" t="e">
        <f>VLOOKUP($A1456,Coverage!$A$8:$D$5006,4,FALSE)</f>
        <v>#N/A</v>
      </c>
      <c r="F1456" s="38" t="e">
        <f>VLOOKUP($A1456,Coverage!$A$8:$F$5006,6,FALSE)</f>
        <v>#N/A</v>
      </c>
      <c r="G1456" s="38" t="e">
        <f t="shared" si="66"/>
        <v>#N/A</v>
      </c>
      <c r="H1456" s="38" t="e">
        <f t="shared" si="67"/>
        <v>#N/A</v>
      </c>
      <c r="I1456" s="26">
        <f t="shared" si="68"/>
        <v>0</v>
      </c>
    </row>
    <row r="1457" spans="5:9" x14ac:dyDescent="0.25">
      <c r="E1457" s="38" t="e">
        <f>VLOOKUP($A1457,Coverage!$A$8:$D$5006,4,FALSE)</f>
        <v>#N/A</v>
      </c>
      <c r="F1457" s="38" t="e">
        <f>VLOOKUP($A1457,Coverage!$A$8:$F$5006,6,FALSE)</f>
        <v>#N/A</v>
      </c>
      <c r="G1457" s="38" t="e">
        <f t="shared" si="66"/>
        <v>#N/A</v>
      </c>
      <c r="H1457" s="38" t="e">
        <f t="shared" si="67"/>
        <v>#N/A</v>
      </c>
      <c r="I1457" s="26">
        <f t="shared" si="68"/>
        <v>0</v>
      </c>
    </row>
    <row r="1458" spans="5:9" x14ac:dyDescent="0.25">
      <c r="E1458" s="38" t="e">
        <f>VLOOKUP($A1458,Coverage!$A$8:$D$5006,4,FALSE)</f>
        <v>#N/A</v>
      </c>
      <c r="F1458" s="38" t="e">
        <f>VLOOKUP($A1458,Coverage!$A$8:$F$5006,6,FALSE)</f>
        <v>#N/A</v>
      </c>
      <c r="G1458" s="38" t="e">
        <f t="shared" si="66"/>
        <v>#N/A</v>
      </c>
      <c r="H1458" s="38" t="e">
        <f t="shared" si="67"/>
        <v>#N/A</v>
      </c>
      <c r="I1458" s="26">
        <f t="shared" si="68"/>
        <v>0</v>
      </c>
    </row>
    <row r="1459" spans="5:9" x14ac:dyDescent="0.25">
      <c r="E1459" s="38" t="e">
        <f>VLOOKUP($A1459,Coverage!$A$8:$D$5006,4,FALSE)</f>
        <v>#N/A</v>
      </c>
      <c r="F1459" s="38" t="e">
        <f>VLOOKUP($A1459,Coverage!$A$8:$F$5006,6,FALSE)</f>
        <v>#N/A</v>
      </c>
      <c r="G1459" s="38" t="e">
        <f t="shared" si="66"/>
        <v>#N/A</v>
      </c>
      <c r="H1459" s="38" t="e">
        <f t="shared" si="67"/>
        <v>#N/A</v>
      </c>
      <c r="I1459" s="26">
        <f t="shared" si="68"/>
        <v>0</v>
      </c>
    </row>
    <row r="1460" spans="5:9" x14ac:dyDescent="0.25">
      <c r="E1460" s="38" t="e">
        <f>VLOOKUP($A1460,Coverage!$A$8:$D$5006,4,FALSE)</f>
        <v>#N/A</v>
      </c>
      <c r="F1460" s="38" t="e">
        <f>VLOOKUP($A1460,Coverage!$A$8:$F$5006,6,FALSE)</f>
        <v>#N/A</v>
      </c>
      <c r="G1460" s="38" t="e">
        <f t="shared" si="66"/>
        <v>#N/A</v>
      </c>
      <c r="H1460" s="38" t="e">
        <f t="shared" si="67"/>
        <v>#N/A</v>
      </c>
      <c r="I1460" s="26">
        <f t="shared" si="68"/>
        <v>0</v>
      </c>
    </row>
    <row r="1461" spans="5:9" x14ac:dyDescent="0.25">
      <c r="E1461" s="38" t="e">
        <f>VLOOKUP($A1461,Coverage!$A$8:$D$5006,4,FALSE)</f>
        <v>#N/A</v>
      </c>
      <c r="F1461" s="38" t="e">
        <f>VLOOKUP($A1461,Coverage!$A$8:$F$5006,6,FALSE)</f>
        <v>#N/A</v>
      </c>
      <c r="G1461" s="38" t="e">
        <f t="shared" si="66"/>
        <v>#N/A</v>
      </c>
      <c r="H1461" s="38" t="e">
        <f t="shared" si="67"/>
        <v>#N/A</v>
      </c>
      <c r="I1461" s="26">
        <f t="shared" si="68"/>
        <v>0</v>
      </c>
    </row>
    <row r="1462" spans="5:9" x14ac:dyDescent="0.25">
      <c r="E1462" s="38" t="e">
        <f>VLOOKUP($A1462,Coverage!$A$8:$D$5006,4,FALSE)</f>
        <v>#N/A</v>
      </c>
      <c r="F1462" s="38" t="e">
        <f>VLOOKUP($A1462,Coverage!$A$8:$F$5006,6,FALSE)</f>
        <v>#N/A</v>
      </c>
      <c r="G1462" s="38" t="e">
        <f t="shared" si="66"/>
        <v>#N/A</v>
      </c>
      <c r="H1462" s="38" t="e">
        <f t="shared" si="67"/>
        <v>#N/A</v>
      </c>
      <c r="I1462" s="26">
        <f t="shared" si="68"/>
        <v>0</v>
      </c>
    </row>
    <row r="1463" spans="5:9" x14ac:dyDescent="0.25">
      <c r="E1463" s="38" t="e">
        <f>VLOOKUP($A1463,Coverage!$A$8:$D$5006,4,FALSE)</f>
        <v>#N/A</v>
      </c>
      <c r="F1463" s="38" t="e">
        <f>VLOOKUP($A1463,Coverage!$A$8:$F$5006,6,FALSE)</f>
        <v>#N/A</v>
      </c>
      <c r="G1463" s="38" t="e">
        <f t="shared" si="66"/>
        <v>#N/A</v>
      </c>
      <c r="H1463" s="38" t="e">
        <f t="shared" si="67"/>
        <v>#N/A</v>
      </c>
      <c r="I1463" s="26">
        <f t="shared" si="68"/>
        <v>0</v>
      </c>
    </row>
    <row r="1464" spans="5:9" x14ac:dyDescent="0.25">
      <c r="E1464" s="38" t="e">
        <f>VLOOKUP($A1464,Coverage!$A$8:$D$5006,4,FALSE)</f>
        <v>#N/A</v>
      </c>
      <c r="F1464" s="38" t="e">
        <f>VLOOKUP($A1464,Coverage!$A$8:$F$5006,6,FALSE)</f>
        <v>#N/A</v>
      </c>
      <c r="G1464" s="38" t="e">
        <f t="shared" si="66"/>
        <v>#N/A</v>
      </c>
      <c r="H1464" s="38" t="e">
        <f t="shared" si="67"/>
        <v>#N/A</v>
      </c>
      <c r="I1464" s="26">
        <f t="shared" si="68"/>
        <v>0</v>
      </c>
    </row>
    <row r="1465" spans="5:9" x14ac:dyDescent="0.25">
      <c r="E1465" s="38" t="e">
        <f>VLOOKUP($A1465,Coverage!$A$8:$D$5006,4,FALSE)</f>
        <v>#N/A</v>
      </c>
      <c r="F1465" s="38" t="e">
        <f>VLOOKUP($A1465,Coverage!$A$8:$F$5006,6,FALSE)</f>
        <v>#N/A</v>
      </c>
      <c r="G1465" s="38" t="e">
        <f t="shared" si="66"/>
        <v>#N/A</v>
      </c>
      <c r="H1465" s="38" t="e">
        <f t="shared" si="67"/>
        <v>#N/A</v>
      </c>
      <c r="I1465" s="26">
        <f t="shared" si="68"/>
        <v>0</v>
      </c>
    </row>
    <row r="1466" spans="5:9" x14ac:dyDescent="0.25">
      <c r="E1466" s="38" t="e">
        <f>VLOOKUP($A1466,Coverage!$A$8:$D$5006,4,FALSE)</f>
        <v>#N/A</v>
      </c>
      <c r="F1466" s="38" t="e">
        <f>VLOOKUP($A1466,Coverage!$A$8:$F$5006,6,FALSE)</f>
        <v>#N/A</v>
      </c>
      <c r="G1466" s="38" t="e">
        <f t="shared" si="66"/>
        <v>#N/A</v>
      </c>
      <c r="H1466" s="38" t="e">
        <f t="shared" si="67"/>
        <v>#N/A</v>
      </c>
      <c r="I1466" s="26">
        <f t="shared" si="68"/>
        <v>0</v>
      </c>
    </row>
    <row r="1467" spans="5:9" x14ac:dyDescent="0.25">
      <c r="E1467" s="38" t="e">
        <f>VLOOKUP($A1467,Coverage!$A$8:$D$5006,4,FALSE)</f>
        <v>#N/A</v>
      </c>
      <c r="F1467" s="38" t="e">
        <f>VLOOKUP($A1467,Coverage!$A$8:$F$5006,6,FALSE)</f>
        <v>#N/A</v>
      </c>
      <c r="G1467" s="38" t="e">
        <f t="shared" si="66"/>
        <v>#N/A</v>
      </c>
      <c r="H1467" s="38" t="e">
        <f t="shared" si="67"/>
        <v>#N/A</v>
      </c>
      <c r="I1467" s="26">
        <f t="shared" si="68"/>
        <v>0</v>
      </c>
    </row>
    <row r="1468" spans="5:9" x14ac:dyDescent="0.25">
      <c r="E1468" s="38" t="e">
        <f>VLOOKUP($A1468,Coverage!$A$8:$D$5006,4,FALSE)</f>
        <v>#N/A</v>
      </c>
      <c r="F1468" s="38" t="e">
        <f>VLOOKUP($A1468,Coverage!$A$8:$F$5006,6,FALSE)</f>
        <v>#N/A</v>
      </c>
      <c r="G1468" s="38" t="e">
        <f t="shared" si="66"/>
        <v>#N/A</v>
      </c>
      <c r="H1468" s="38" t="e">
        <f t="shared" si="67"/>
        <v>#N/A</v>
      </c>
      <c r="I1468" s="26">
        <f t="shared" si="68"/>
        <v>0</v>
      </c>
    </row>
    <row r="1469" spans="5:9" x14ac:dyDescent="0.25">
      <c r="E1469" s="38" t="e">
        <f>VLOOKUP($A1469,Coverage!$A$8:$D$5006,4,FALSE)</f>
        <v>#N/A</v>
      </c>
      <c r="F1469" s="38" t="e">
        <f>VLOOKUP($A1469,Coverage!$A$8:$F$5006,6,FALSE)</f>
        <v>#N/A</v>
      </c>
      <c r="G1469" s="38" t="e">
        <f t="shared" si="66"/>
        <v>#N/A</v>
      </c>
      <c r="H1469" s="38" t="e">
        <f t="shared" si="67"/>
        <v>#N/A</v>
      </c>
      <c r="I1469" s="26">
        <f t="shared" si="68"/>
        <v>0</v>
      </c>
    </row>
    <row r="1470" spans="5:9" x14ac:dyDescent="0.25">
      <c r="E1470" s="38" t="e">
        <f>VLOOKUP($A1470,Coverage!$A$8:$D$5006,4,FALSE)</f>
        <v>#N/A</v>
      </c>
      <c r="F1470" s="38" t="e">
        <f>VLOOKUP($A1470,Coverage!$A$8:$F$5006,6,FALSE)</f>
        <v>#N/A</v>
      </c>
      <c r="G1470" s="38" t="e">
        <f t="shared" si="66"/>
        <v>#N/A</v>
      </c>
      <c r="H1470" s="38" t="e">
        <f t="shared" si="67"/>
        <v>#N/A</v>
      </c>
      <c r="I1470" s="26">
        <f t="shared" si="68"/>
        <v>0</v>
      </c>
    </row>
    <row r="1471" spans="5:9" x14ac:dyDescent="0.25">
      <c r="E1471" s="38" t="e">
        <f>VLOOKUP($A1471,Coverage!$A$8:$D$5006,4,FALSE)</f>
        <v>#N/A</v>
      </c>
      <c r="F1471" s="38" t="e">
        <f>VLOOKUP($A1471,Coverage!$A$8:$F$5006,6,FALSE)</f>
        <v>#N/A</v>
      </c>
      <c r="G1471" s="38" t="e">
        <f t="shared" si="66"/>
        <v>#N/A</v>
      </c>
      <c r="H1471" s="38" t="e">
        <f t="shared" si="67"/>
        <v>#N/A</v>
      </c>
      <c r="I1471" s="26">
        <f t="shared" si="68"/>
        <v>0</v>
      </c>
    </row>
    <row r="1472" spans="5:9" x14ac:dyDescent="0.25">
      <c r="E1472" s="38" t="e">
        <f>VLOOKUP($A1472,Coverage!$A$8:$D$5006,4,FALSE)</f>
        <v>#N/A</v>
      </c>
      <c r="F1472" s="38" t="e">
        <f>VLOOKUP($A1472,Coverage!$A$8:$F$5006,6,FALSE)</f>
        <v>#N/A</v>
      </c>
      <c r="G1472" s="38" t="e">
        <f t="shared" si="66"/>
        <v>#N/A</v>
      </c>
      <c r="H1472" s="38" t="e">
        <f t="shared" si="67"/>
        <v>#N/A</v>
      </c>
      <c r="I1472" s="26">
        <f t="shared" si="68"/>
        <v>0</v>
      </c>
    </row>
    <row r="1473" spans="5:9" x14ac:dyDescent="0.25">
      <c r="E1473" s="38" t="e">
        <f>VLOOKUP($A1473,Coverage!$A$8:$D$5006,4,FALSE)</f>
        <v>#N/A</v>
      </c>
      <c r="F1473" s="38" t="e">
        <f>VLOOKUP($A1473,Coverage!$A$8:$F$5006,6,FALSE)</f>
        <v>#N/A</v>
      </c>
      <c r="G1473" s="38" t="e">
        <f t="shared" si="66"/>
        <v>#N/A</v>
      </c>
      <c r="H1473" s="38" t="e">
        <f t="shared" si="67"/>
        <v>#N/A</v>
      </c>
      <c r="I1473" s="26">
        <f t="shared" si="68"/>
        <v>0</v>
      </c>
    </row>
    <row r="1474" spans="5:9" x14ac:dyDescent="0.25">
      <c r="E1474" s="38" t="e">
        <f>VLOOKUP($A1474,Coverage!$A$8:$D$5006,4,FALSE)</f>
        <v>#N/A</v>
      </c>
      <c r="F1474" s="38" t="e">
        <f>VLOOKUP($A1474,Coverage!$A$8:$F$5006,6,FALSE)</f>
        <v>#N/A</v>
      </c>
      <c r="G1474" s="38" t="e">
        <f t="shared" si="66"/>
        <v>#N/A</v>
      </c>
      <c r="H1474" s="38" t="e">
        <f t="shared" si="67"/>
        <v>#N/A</v>
      </c>
      <c r="I1474" s="26">
        <f t="shared" si="68"/>
        <v>0</v>
      </c>
    </row>
    <row r="1475" spans="5:9" x14ac:dyDescent="0.25">
      <c r="E1475" s="38" t="e">
        <f>VLOOKUP($A1475,Coverage!$A$8:$D$5006,4,FALSE)</f>
        <v>#N/A</v>
      </c>
      <c r="F1475" s="38" t="e">
        <f>VLOOKUP($A1475,Coverage!$A$8:$F$5006,6,FALSE)</f>
        <v>#N/A</v>
      </c>
      <c r="G1475" s="38" t="e">
        <f t="shared" si="66"/>
        <v>#N/A</v>
      </c>
      <c r="H1475" s="38" t="e">
        <f t="shared" si="67"/>
        <v>#N/A</v>
      </c>
      <c r="I1475" s="26">
        <f t="shared" si="68"/>
        <v>0</v>
      </c>
    </row>
    <row r="1476" spans="5:9" x14ac:dyDescent="0.25">
      <c r="E1476" s="38" t="e">
        <f>VLOOKUP($A1476,Coverage!$A$8:$D$5006,4,FALSE)</f>
        <v>#N/A</v>
      </c>
      <c r="F1476" s="38" t="e">
        <f>VLOOKUP($A1476,Coverage!$A$8:$F$5006,6,FALSE)</f>
        <v>#N/A</v>
      </c>
      <c r="G1476" s="38" t="e">
        <f t="shared" si="66"/>
        <v>#N/A</v>
      </c>
      <c r="H1476" s="38" t="e">
        <f t="shared" si="67"/>
        <v>#N/A</v>
      </c>
      <c r="I1476" s="26">
        <f t="shared" si="68"/>
        <v>0</v>
      </c>
    </row>
    <row r="1477" spans="5:9" x14ac:dyDescent="0.25">
      <c r="E1477" s="38" t="e">
        <f>VLOOKUP($A1477,Coverage!$A$8:$D$5006,4,FALSE)</f>
        <v>#N/A</v>
      </c>
      <c r="F1477" s="38" t="e">
        <f>VLOOKUP($A1477,Coverage!$A$8:$F$5006,6,FALSE)</f>
        <v>#N/A</v>
      </c>
      <c r="G1477" s="38" t="e">
        <f t="shared" si="66"/>
        <v>#N/A</v>
      </c>
      <c r="H1477" s="38" t="e">
        <f t="shared" si="67"/>
        <v>#N/A</v>
      </c>
      <c r="I1477" s="26">
        <f t="shared" si="68"/>
        <v>0</v>
      </c>
    </row>
    <row r="1478" spans="5:9" x14ac:dyDescent="0.25">
      <c r="E1478" s="38" t="e">
        <f>VLOOKUP($A1478,Coverage!$A$8:$D$5006,4,FALSE)</f>
        <v>#N/A</v>
      </c>
      <c r="F1478" s="38" t="e">
        <f>VLOOKUP($A1478,Coverage!$A$8:$F$5006,6,FALSE)</f>
        <v>#N/A</v>
      </c>
      <c r="G1478" s="38" t="e">
        <f t="shared" si="66"/>
        <v>#N/A</v>
      </c>
      <c r="H1478" s="38" t="e">
        <f t="shared" si="67"/>
        <v>#N/A</v>
      </c>
      <c r="I1478" s="26">
        <f t="shared" si="68"/>
        <v>0</v>
      </c>
    </row>
    <row r="1479" spans="5:9" x14ac:dyDescent="0.25">
      <c r="E1479" s="38" t="e">
        <f>VLOOKUP($A1479,Coverage!$A$8:$D$5006,4,FALSE)</f>
        <v>#N/A</v>
      </c>
      <c r="F1479" s="38" t="e">
        <f>VLOOKUP($A1479,Coverage!$A$8:$F$5006,6,FALSE)</f>
        <v>#N/A</v>
      </c>
      <c r="G1479" s="38" t="e">
        <f t="shared" si="66"/>
        <v>#N/A</v>
      </c>
      <c r="H1479" s="38" t="e">
        <f t="shared" si="67"/>
        <v>#N/A</v>
      </c>
      <c r="I1479" s="26">
        <f t="shared" si="68"/>
        <v>0</v>
      </c>
    </row>
    <row r="1480" spans="5:9" x14ac:dyDescent="0.25">
      <c r="E1480" s="38" t="e">
        <f>VLOOKUP($A1480,Coverage!$A$8:$D$5006,4,FALSE)</f>
        <v>#N/A</v>
      </c>
      <c r="F1480" s="38" t="e">
        <f>VLOOKUP($A1480,Coverage!$A$8:$F$5006,6,FALSE)</f>
        <v>#N/A</v>
      </c>
      <c r="G1480" s="38" t="e">
        <f t="shared" ref="G1480:G1543" si="69">IF(OR(E1480=999.9,E1480=0),999.9,IF(B1480&lt;0,0,D1480/(F1480/E1480)))</f>
        <v>#N/A</v>
      </c>
      <c r="H1480" s="38" t="e">
        <f t="shared" ref="H1480:H1543" si="70">IF(A1480&lt;&gt;A1479,G1480,H1479+G1480)</f>
        <v>#N/A</v>
      </c>
      <c r="I1480" s="26">
        <f t="shared" ref="I1480:I1543" si="71">IF(ISERROR(H1480),0,IF(H1480&gt;B1480,1,0))</f>
        <v>0</v>
      </c>
    </row>
    <row r="1481" spans="5:9" x14ac:dyDescent="0.25">
      <c r="E1481" s="38" t="e">
        <f>VLOOKUP($A1481,Coverage!$A$8:$D$5006,4,FALSE)</f>
        <v>#N/A</v>
      </c>
      <c r="F1481" s="38" t="e">
        <f>VLOOKUP($A1481,Coverage!$A$8:$F$5006,6,FALSE)</f>
        <v>#N/A</v>
      </c>
      <c r="G1481" s="38" t="e">
        <f t="shared" si="69"/>
        <v>#N/A</v>
      </c>
      <c r="H1481" s="38" t="e">
        <f t="shared" si="70"/>
        <v>#N/A</v>
      </c>
      <c r="I1481" s="26">
        <f t="shared" si="71"/>
        <v>0</v>
      </c>
    </row>
    <row r="1482" spans="5:9" x14ac:dyDescent="0.25">
      <c r="E1482" s="38" t="e">
        <f>VLOOKUP($A1482,Coverage!$A$8:$D$5006,4,FALSE)</f>
        <v>#N/A</v>
      </c>
      <c r="F1482" s="38" t="e">
        <f>VLOOKUP($A1482,Coverage!$A$8:$F$5006,6,FALSE)</f>
        <v>#N/A</v>
      </c>
      <c r="G1482" s="38" t="e">
        <f t="shared" si="69"/>
        <v>#N/A</v>
      </c>
      <c r="H1482" s="38" t="e">
        <f t="shared" si="70"/>
        <v>#N/A</v>
      </c>
      <c r="I1482" s="26">
        <f t="shared" si="71"/>
        <v>0</v>
      </c>
    </row>
    <row r="1483" spans="5:9" x14ac:dyDescent="0.25">
      <c r="E1483" s="38" t="e">
        <f>VLOOKUP($A1483,Coverage!$A$8:$D$5006,4,FALSE)</f>
        <v>#N/A</v>
      </c>
      <c r="F1483" s="38" t="e">
        <f>VLOOKUP($A1483,Coverage!$A$8:$F$5006,6,FALSE)</f>
        <v>#N/A</v>
      </c>
      <c r="G1483" s="38" t="e">
        <f t="shared" si="69"/>
        <v>#N/A</v>
      </c>
      <c r="H1483" s="38" t="e">
        <f t="shared" si="70"/>
        <v>#N/A</v>
      </c>
      <c r="I1483" s="26">
        <f t="shared" si="71"/>
        <v>0</v>
      </c>
    </row>
    <row r="1484" spans="5:9" x14ac:dyDescent="0.25">
      <c r="E1484" s="38" t="e">
        <f>VLOOKUP($A1484,Coverage!$A$8:$D$5006,4,FALSE)</f>
        <v>#N/A</v>
      </c>
      <c r="F1484" s="38" t="e">
        <f>VLOOKUP($A1484,Coverage!$A$8:$F$5006,6,FALSE)</f>
        <v>#N/A</v>
      </c>
      <c r="G1484" s="38" t="e">
        <f t="shared" si="69"/>
        <v>#N/A</v>
      </c>
      <c r="H1484" s="38" t="e">
        <f t="shared" si="70"/>
        <v>#N/A</v>
      </c>
      <c r="I1484" s="26">
        <f t="shared" si="71"/>
        <v>0</v>
      </c>
    </row>
    <row r="1485" spans="5:9" x14ac:dyDescent="0.25">
      <c r="E1485" s="38" t="e">
        <f>VLOOKUP($A1485,Coverage!$A$8:$D$5006,4,FALSE)</f>
        <v>#N/A</v>
      </c>
      <c r="F1485" s="38" t="e">
        <f>VLOOKUP($A1485,Coverage!$A$8:$F$5006,6,FALSE)</f>
        <v>#N/A</v>
      </c>
      <c r="G1485" s="38" t="e">
        <f t="shared" si="69"/>
        <v>#N/A</v>
      </c>
      <c r="H1485" s="38" t="e">
        <f t="shared" si="70"/>
        <v>#N/A</v>
      </c>
      <c r="I1485" s="26">
        <f t="shared" si="71"/>
        <v>0</v>
      </c>
    </row>
    <row r="1486" spans="5:9" x14ac:dyDescent="0.25">
      <c r="E1486" s="38" t="e">
        <f>VLOOKUP($A1486,Coverage!$A$8:$D$5006,4,FALSE)</f>
        <v>#N/A</v>
      </c>
      <c r="F1486" s="38" t="e">
        <f>VLOOKUP($A1486,Coverage!$A$8:$F$5006,6,FALSE)</f>
        <v>#N/A</v>
      </c>
      <c r="G1486" s="38" t="e">
        <f t="shared" si="69"/>
        <v>#N/A</v>
      </c>
      <c r="H1486" s="38" t="e">
        <f t="shared" si="70"/>
        <v>#N/A</v>
      </c>
      <c r="I1486" s="26">
        <f t="shared" si="71"/>
        <v>0</v>
      </c>
    </row>
    <row r="1487" spans="5:9" x14ac:dyDescent="0.25">
      <c r="E1487" s="38" t="e">
        <f>VLOOKUP($A1487,Coverage!$A$8:$D$5006,4,FALSE)</f>
        <v>#N/A</v>
      </c>
      <c r="F1487" s="38" t="e">
        <f>VLOOKUP($A1487,Coverage!$A$8:$F$5006,6,FALSE)</f>
        <v>#N/A</v>
      </c>
      <c r="G1487" s="38" t="e">
        <f t="shared" si="69"/>
        <v>#N/A</v>
      </c>
      <c r="H1487" s="38" t="e">
        <f t="shared" si="70"/>
        <v>#N/A</v>
      </c>
      <c r="I1487" s="26">
        <f t="shared" si="71"/>
        <v>0</v>
      </c>
    </row>
    <row r="1488" spans="5:9" x14ac:dyDescent="0.25">
      <c r="E1488" s="38" t="e">
        <f>VLOOKUP($A1488,Coverage!$A$8:$D$5006,4,FALSE)</f>
        <v>#N/A</v>
      </c>
      <c r="F1488" s="38" t="e">
        <f>VLOOKUP($A1488,Coverage!$A$8:$F$5006,6,FALSE)</f>
        <v>#N/A</v>
      </c>
      <c r="G1488" s="38" t="e">
        <f t="shared" si="69"/>
        <v>#N/A</v>
      </c>
      <c r="H1488" s="38" t="e">
        <f t="shared" si="70"/>
        <v>#N/A</v>
      </c>
      <c r="I1488" s="26">
        <f t="shared" si="71"/>
        <v>0</v>
      </c>
    </row>
    <row r="1489" spans="5:9" x14ac:dyDescent="0.25">
      <c r="E1489" s="38" t="e">
        <f>VLOOKUP($A1489,Coverage!$A$8:$D$5006,4,FALSE)</f>
        <v>#N/A</v>
      </c>
      <c r="F1489" s="38" t="e">
        <f>VLOOKUP($A1489,Coverage!$A$8:$F$5006,6,FALSE)</f>
        <v>#N/A</v>
      </c>
      <c r="G1489" s="38" t="e">
        <f t="shared" si="69"/>
        <v>#N/A</v>
      </c>
      <c r="H1489" s="38" t="e">
        <f t="shared" si="70"/>
        <v>#N/A</v>
      </c>
      <c r="I1489" s="26">
        <f t="shared" si="71"/>
        <v>0</v>
      </c>
    </row>
    <row r="1490" spans="5:9" x14ac:dyDescent="0.25">
      <c r="E1490" s="38" t="e">
        <f>VLOOKUP($A1490,Coverage!$A$8:$D$5006,4,FALSE)</f>
        <v>#N/A</v>
      </c>
      <c r="F1490" s="38" t="e">
        <f>VLOOKUP($A1490,Coverage!$A$8:$F$5006,6,FALSE)</f>
        <v>#N/A</v>
      </c>
      <c r="G1490" s="38" t="e">
        <f t="shared" si="69"/>
        <v>#N/A</v>
      </c>
      <c r="H1490" s="38" t="e">
        <f t="shared" si="70"/>
        <v>#N/A</v>
      </c>
      <c r="I1490" s="26">
        <f t="shared" si="71"/>
        <v>0</v>
      </c>
    </row>
    <row r="1491" spans="5:9" x14ac:dyDescent="0.25">
      <c r="E1491" s="38" t="e">
        <f>VLOOKUP($A1491,Coverage!$A$8:$D$5006,4,FALSE)</f>
        <v>#N/A</v>
      </c>
      <c r="F1491" s="38" t="e">
        <f>VLOOKUP($A1491,Coverage!$A$8:$F$5006,6,FALSE)</f>
        <v>#N/A</v>
      </c>
      <c r="G1491" s="38" t="e">
        <f t="shared" si="69"/>
        <v>#N/A</v>
      </c>
      <c r="H1491" s="38" t="e">
        <f t="shared" si="70"/>
        <v>#N/A</v>
      </c>
      <c r="I1491" s="26">
        <f t="shared" si="71"/>
        <v>0</v>
      </c>
    </row>
    <row r="1492" spans="5:9" x14ac:dyDescent="0.25">
      <c r="E1492" s="38" t="e">
        <f>VLOOKUP($A1492,Coverage!$A$8:$D$5006,4,FALSE)</f>
        <v>#N/A</v>
      </c>
      <c r="F1492" s="38" t="e">
        <f>VLOOKUP($A1492,Coverage!$A$8:$F$5006,6,FALSE)</f>
        <v>#N/A</v>
      </c>
      <c r="G1492" s="38" t="e">
        <f t="shared" si="69"/>
        <v>#N/A</v>
      </c>
      <c r="H1492" s="38" t="e">
        <f t="shared" si="70"/>
        <v>#N/A</v>
      </c>
      <c r="I1492" s="26">
        <f t="shared" si="71"/>
        <v>0</v>
      </c>
    </row>
    <row r="1493" spans="5:9" x14ac:dyDescent="0.25">
      <c r="E1493" s="38" t="e">
        <f>VLOOKUP($A1493,Coverage!$A$8:$D$5006,4,FALSE)</f>
        <v>#N/A</v>
      </c>
      <c r="F1493" s="38" t="e">
        <f>VLOOKUP($A1493,Coverage!$A$8:$F$5006,6,FALSE)</f>
        <v>#N/A</v>
      </c>
      <c r="G1493" s="38" t="e">
        <f t="shared" si="69"/>
        <v>#N/A</v>
      </c>
      <c r="H1493" s="38" t="e">
        <f t="shared" si="70"/>
        <v>#N/A</v>
      </c>
      <c r="I1493" s="26">
        <f t="shared" si="71"/>
        <v>0</v>
      </c>
    </row>
    <row r="1494" spans="5:9" x14ac:dyDescent="0.25">
      <c r="E1494" s="38" t="e">
        <f>VLOOKUP($A1494,Coverage!$A$8:$D$5006,4,FALSE)</f>
        <v>#N/A</v>
      </c>
      <c r="F1494" s="38" t="e">
        <f>VLOOKUP($A1494,Coverage!$A$8:$F$5006,6,FALSE)</f>
        <v>#N/A</v>
      </c>
      <c r="G1494" s="38" t="e">
        <f t="shared" si="69"/>
        <v>#N/A</v>
      </c>
      <c r="H1494" s="38" t="e">
        <f t="shared" si="70"/>
        <v>#N/A</v>
      </c>
      <c r="I1494" s="26">
        <f t="shared" si="71"/>
        <v>0</v>
      </c>
    </row>
    <row r="1495" spans="5:9" x14ac:dyDescent="0.25">
      <c r="E1495" s="38" t="e">
        <f>VLOOKUP($A1495,Coverage!$A$8:$D$5006,4,FALSE)</f>
        <v>#N/A</v>
      </c>
      <c r="F1495" s="38" t="e">
        <f>VLOOKUP($A1495,Coverage!$A$8:$F$5006,6,FALSE)</f>
        <v>#N/A</v>
      </c>
      <c r="G1495" s="38" t="e">
        <f t="shared" si="69"/>
        <v>#N/A</v>
      </c>
      <c r="H1495" s="38" t="e">
        <f t="shared" si="70"/>
        <v>#N/A</v>
      </c>
      <c r="I1495" s="26">
        <f t="shared" si="71"/>
        <v>0</v>
      </c>
    </row>
    <row r="1496" spans="5:9" x14ac:dyDescent="0.25">
      <c r="E1496" s="38" t="e">
        <f>VLOOKUP($A1496,Coverage!$A$8:$D$5006,4,FALSE)</f>
        <v>#N/A</v>
      </c>
      <c r="F1496" s="38" t="e">
        <f>VLOOKUP($A1496,Coverage!$A$8:$F$5006,6,FALSE)</f>
        <v>#N/A</v>
      </c>
      <c r="G1496" s="38" t="e">
        <f t="shared" si="69"/>
        <v>#N/A</v>
      </c>
      <c r="H1496" s="38" t="e">
        <f t="shared" si="70"/>
        <v>#N/A</v>
      </c>
      <c r="I1496" s="26">
        <f t="shared" si="71"/>
        <v>0</v>
      </c>
    </row>
    <row r="1497" spans="5:9" x14ac:dyDescent="0.25">
      <c r="E1497" s="38" t="e">
        <f>VLOOKUP($A1497,Coverage!$A$8:$D$5006,4,FALSE)</f>
        <v>#N/A</v>
      </c>
      <c r="F1497" s="38" t="e">
        <f>VLOOKUP($A1497,Coverage!$A$8:$F$5006,6,FALSE)</f>
        <v>#N/A</v>
      </c>
      <c r="G1497" s="38" t="e">
        <f t="shared" si="69"/>
        <v>#N/A</v>
      </c>
      <c r="H1497" s="38" t="e">
        <f t="shared" si="70"/>
        <v>#N/A</v>
      </c>
      <c r="I1497" s="26">
        <f t="shared" si="71"/>
        <v>0</v>
      </c>
    </row>
    <row r="1498" spans="5:9" x14ac:dyDescent="0.25">
      <c r="E1498" s="38" t="e">
        <f>VLOOKUP($A1498,Coverage!$A$8:$D$5006,4,FALSE)</f>
        <v>#N/A</v>
      </c>
      <c r="F1498" s="38" t="e">
        <f>VLOOKUP($A1498,Coverage!$A$8:$F$5006,6,FALSE)</f>
        <v>#N/A</v>
      </c>
      <c r="G1498" s="38" t="e">
        <f t="shared" si="69"/>
        <v>#N/A</v>
      </c>
      <c r="H1498" s="38" t="e">
        <f t="shared" si="70"/>
        <v>#N/A</v>
      </c>
      <c r="I1498" s="26">
        <f t="shared" si="71"/>
        <v>0</v>
      </c>
    </row>
    <row r="1499" spans="5:9" x14ac:dyDescent="0.25">
      <c r="E1499" s="38" t="e">
        <f>VLOOKUP($A1499,Coverage!$A$8:$D$5006,4,FALSE)</f>
        <v>#N/A</v>
      </c>
      <c r="F1499" s="38" t="e">
        <f>VLOOKUP($A1499,Coverage!$A$8:$F$5006,6,FALSE)</f>
        <v>#N/A</v>
      </c>
      <c r="G1499" s="38" t="e">
        <f t="shared" si="69"/>
        <v>#N/A</v>
      </c>
      <c r="H1499" s="38" t="e">
        <f t="shared" si="70"/>
        <v>#N/A</v>
      </c>
      <c r="I1499" s="26">
        <f t="shared" si="71"/>
        <v>0</v>
      </c>
    </row>
    <row r="1500" spans="5:9" x14ac:dyDescent="0.25">
      <c r="E1500" s="38" t="e">
        <f>VLOOKUP($A1500,Coverage!$A$8:$D$5006,4,FALSE)</f>
        <v>#N/A</v>
      </c>
      <c r="F1500" s="38" t="e">
        <f>VLOOKUP($A1500,Coverage!$A$8:$F$5006,6,FALSE)</f>
        <v>#N/A</v>
      </c>
      <c r="G1500" s="38" t="e">
        <f t="shared" si="69"/>
        <v>#N/A</v>
      </c>
      <c r="H1500" s="38" t="e">
        <f t="shared" si="70"/>
        <v>#N/A</v>
      </c>
      <c r="I1500" s="26">
        <f t="shared" si="71"/>
        <v>0</v>
      </c>
    </row>
    <row r="1501" spans="5:9" x14ac:dyDescent="0.25">
      <c r="E1501" s="38" t="e">
        <f>VLOOKUP($A1501,Coverage!$A$8:$D$5006,4,FALSE)</f>
        <v>#N/A</v>
      </c>
      <c r="F1501" s="38" t="e">
        <f>VLOOKUP($A1501,Coverage!$A$8:$F$5006,6,FALSE)</f>
        <v>#N/A</v>
      </c>
      <c r="G1501" s="38" t="e">
        <f t="shared" si="69"/>
        <v>#N/A</v>
      </c>
      <c r="H1501" s="38" t="e">
        <f t="shared" si="70"/>
        <v>#N/A</v>
      </c>
      <c r="I1501" s="26">
        <f t="shared" si="71"/>
        <v>0</v>
      </c>
    </row>
    <row r="1502" spans="5:9" x14ac:dyDescent="0.25">
      <c r="E1502" s="38" t="e">
        <f>VLOOKUP($A1502,Coverage!$A$8:$D$5006,4,FALSE)</f>
        <v>#N/A</v>
      </c>
      <c r="F1502" s="38" t="e">
        <f>VLOOKUP($A1502,Coverage!$A$8:$F$5006,6,FALSE)</f>
        <v>#N/A</v>
      </c>
      <c r="G1502" s="38" t="e">
        <f t="shared" si="69"/>
        <v>#N/A</v>
      </c>
      <c r="H1502" s="38" t="e">
        <f t="shared" si="70"/>
        <v>#N/A</v>
      </c>
      <c r="I1502" s="26">
        <f t="shared" si="71"/>
        <v>0</v>
      </c>
    </row>
    <row r="1503" spans="5:9" x14ac:dyDescent="0.25">
      <c r="E1503" s="38" t="e">
        <f>VLOOKUP($A1503,Coverage!$A$8:$D$5006,4,FALSE)</f>
        <v>#N/A</v>
      </c>
      <c r="F1503" s="38" t="e">
        <f>VLOOKUP($A1503,Coverage!$A$8:$F$5006,6,FALSE)</f>
        <v>#N/A</v>
      </c>
      <c r="G1503" s="38" t="e">
        <f t="shared" si="69"/>
        <v>#N/A</v>
      </c>
      <c r="H1503" s="38" t="e">
        <f t="shared" si="70"/>
        <v>#N/A</v>
      </c>
      <c r="I1503" s="26">
        <f t="shared" si="71"/>
        <v>0</v>
      </c>
    </row>
    <row r="1504" spans="5:9" x14ac:dyDescent="0.25">
      <c r="E1504" s="38" t="e">
        <f>VLOOKUP($A1504,Coverage!$A$8:$D$5006,4,FALSE)</f>
        <v>#N/A</v>
      </c>
      <c r="F1504" s="38" t="e">
        <f>VLOOKUP($A1504,Coverage!$A$8:$F$5006,6,FALSE)</f>
        <v>#N/A</v>
      </c>
      <c r="G1504" s="38" t="e">
        <f t="shared" si="69"/>
        <v>#N/A</v>
      </c>
      <c r="H1504" s="38" t="e">
        <f t="shared" si="70"/>
        <v>#N/A</v>
      </c>
      <c r="I1504" s="26">
        <f t="shared" si="71"/>
        <v>0</v>
      </c>
    </row>
    <row r="1505" spans="5:9" x14ac:dyDescent="0.25">
      <c r="E1505" s="38" t="e">
        <f>VLOOKUP($A1505,Coverage!$A$8:$D$5006,4,FALSE)</f>
        <v>#N/A</v>
      </c>
      <c r="F1505" s="38" t="e">
        <f>VLOOKUP($A1505,Coverage!$A$8:$F$5006,6,FALSE)</f>
        <v>#N/A</v>
      </c>
      <c r="G1505" s="38" t="e">
        <f t="shared" si="69"/>
        <v>#N/A</v>
      </c>
      <c r="H1505" s="38" t="e">
        <f t="shared" si="70"/>
        <v>#N/A</v>
      </c>
      <c r="I1505" s="26">
        <f t="shared" si="71"/>
        <v>0</v>
      </c>
    </row>
    <row r="1506" spans="5:9" x14ac:dyDescent="0.25">
      <c r="E1506" s="38" t="e">
        <f>VLOOKUP($A1506,Coverage!$A$8:$D$5006,4,FALSE)</f>
        <v>#N/A</v>
      </c>
      <c r="F1506" s="38" t="e">
        <f>VLOOKUP($A1506,Coverage!$A$8:$F$5006,6,FALSE)</f>
        <v>#N/A</v>
      </c>
      <c r="G1506" s="38" t="e">
        <f t="shared" si="69"/>
        <v>#N/A</v>
      </c>
      <c r="H1506" s="38" t="e">
        <f t="shared" si="70"/>
        <v>#N/A</v>
      </c>
      <c r="I1506" s="26">
        <f t="shared" si="71"/>
        <v>0</v>
      </c>
    </row>
    <row r="1507" spans="5:9" x14ac:dyDescent="0.25">
      <c r="E1507" s="38" t="e">
        <f>VLOOKUP($A1507,Coverage!$A$8:$D$5006,4,FALSE)</f>
        <v>#N/A</v>
      </c>
      <c r="F1507" s="38" t="e">
        <f>VLOOKUP($A1507,Coverage!$A$8:$F$5006,6,FALSE)</f>
        <v>#N/A</v>
      </c>
      <c r="G1507" s="38" t="e">
        <f t="shared" si="69"/>
        <v>#N/A</v>
      </c>
      <c r="H1507" s="38" t="e">
        <f t="shared" si="70"/>
        <v>#N/A</v>
      </c>
      <c r="I1507" s="26">
        <f t="shared" si="71"/>
        <v>0</v>
      </c>
    </row>
    <row r="1508" spans="5:9" x14ac:dyDescent="0.25">
      <c r="E1508" s="38" t="e">
        <f>VLOOKUP($A1508,Coverage!$A$8:$D$5006,4,FALSE)</f>
        <v>#N/A</v>
      </c>
      <c r="F1508" s="38" t="e">
        <f>VLOOKUP($A1508,Coverage!$A$8:$F$5006,6,FALSE)</f>
        <v>#N/A</v>
      </c>
      <c r="G1508" s="38" t="e">
        <f t="shared" si="69"/>
        <v>#N/A</v>
      </c>
      <c r="H1508" s="38" t="e">
        <f t="shared" si="70"/>
        <v>#N/A</v>
      </c>
      <c r="I1508" s="26">
        <f t="shared" si="71"/>
        <v>0</v>
      </c>
    </row>
    <row r="1509" spans="5:9" x14ac:dyDescent="0.25">
      <c r="E1509" s="38" t="e">
        <f>VLOOKUP($A1509,Coverage!$A$8:$D$5006,4,FALSE)</f>
        <v>#N/A</v>
      </c>
      <c r="F1509" s="38" t="e">
        <f>VLOOKUP($A1509,Coverage!$A$8:$F$5006,6,FALSE)</f>
        <v>#N/A</v>
      </c>
      <c r="G1509" s="38" t="e">
        <f t="shared" si="69"/>
        <v>#N/A</v>
      </c>
      <c r="H1509" s="38" t="e">
        <f t="shared" si="70"/>
        <v>#N/A</v>
      </c>
      <c r="I1509" s="26">
        <f t="shared" si="71"/>
        <v>0</v>
      </c>
    </row>
    <row r="1510" spans="5:9" x14ac:dyDescent="0.25">
      <c r="E1510" s="38" t="e">
        <f>VLOOKUP($A1510,Coverage!$A$8:$D$5006,4,FALSE)</f>
        <v>#N/A</v>
      </c>
      <c r="F1510" s="38" t="e">
        <f>VLOOKUP($A1510,Coverage!$A$8:$F$5006,6,FALSE)</f>
        <v>#N/A</v>
      </c>
      <c r="G1510" s="38" t="e">
        <f t="shared" si="69"/>
        <v>#N/A</v>
      </c>
      <c r="H1510" s="38" t="e">
        <f t="shared" si="70"/>
        <v>#N/A</v>
      </c>
      <c r="I1510" s="26">
        <f t="shared" si="71"/>
        <v>0</v>
      </c>
    </row>
    <row r="1511" spans="5:9" x14ac:dyDescent="0.25">
      <c r="E1511" s="38" t="e">
        <f>VLOOKUP($A1511,Coverage!$A$8:$D$5006,4,FALSE)</f>
        <v>#N/A</v>
      </c>
      <c r="F1511" s="38" t="e">
        <f>VLOOKUP($A1511,Coverage!$A$8:$F$5006,6,FALSE)</f>
        <v>#N/A</v>
      </c>
      <c r="G1511" s="38" t="e">
        <f t="shared" si="69"/>
        <v>#N/A</v>
      </c>
      <c r="H1511" s="38" t="e">
        <f t="shared" si="70"/>
        <v>#N/A</v>
      </c>
      <c r="I1511" s="26">
        <f t="shared" si="71"/>
        <v>0</v>
      </c>
    </row>
    <row r="1512" spans="5:9" x14ac:dyDescent="0.25">
      <c r="E1512" s="38" t="e">
        <f>VLOOKUP($A1512,Coverage!$A$8:$D$5006,4,FALSE)</f>
        <v>#N/A</v>
      </c>
      <c r="F1512" s="38" t="e">
        <f>VLOOKUP($A1512,Coverage!$A$8:$F$5006,6,FALSE)</f>
        <v>#N/A</v>
      </c>
      <c r="G1512" s="38" t="e">
        <f t="shared" si="69"/>
        <v>#N/A</v>
      </c>
      <c r="H1512" s="38" t="e">
        <f t="shared" si="70"/>
        <v>#N/A</v>
      </c>
      <c r="I1512" s="26">
        <f t="shared" si="71"/>
        <v>0</v>
      </c>
    </row>
    <row r="1513" spans="5:9" x14ac:dyDescent="0.25">
      <c r="E1513" s="38" t="e">
        <f>VLOOKUP($A1513,Coverage!$A$8:$D$5006,4,FALSE)</f>
        <v>#N/A</v>
      </c>
      <c r="F1513" s="38" t="e">
        <f>VLOOKUP($A1513,Coverage!$A$8:$F$5006,6,FALSE)</f>
        <v>#N/A</v>
      </c>
      <c r="G1513" s="38" t="e">
        <f t="shared" si="69"/>
        <v>#N/A</v>
      </c>
      <c r="H1513" s="38" t="e">
        <f t="shared" si="70"/>
        <v>#N/A</v>
      </c>
      <c r="I1513" s="26">
        <f t="shared" si="71"/>
        <v>0</v>
      </c>
    </row>
    <row r="1514" spans="5:9" x14ac:dyDescent="0.25">
      <c r="E1514" s="38" t="e">
        <f>VLOOKUP($A1514,Coverage!$A$8:$D$5006,4,FALSE)</f>
        <v>#N/A</v>
      </c>
      <c r="F1514" s="38" t="e">
        <f>VLOOKUP($A1514,Coverage!$A$8:$F$5006,6,FALSE)</f>
        <v>#N/A</v>
      </c>
      <c r="G1514" s="38" t="e">
        <f t="shared" si="69"/>
        <v>#N/A</v>
      </c>
      <c r="H1514" s="38" t="e">
        <f t="shared" si="70"/>
        <v>#N/A</v>
      </c>
      <c r="I1514" s="26">
        <f t="shared" si="71"/>
        <v>0</v>
      </c>
    </row>
    <row r="1515" spans="5:9" x14ac:dyDescent="0.25">
      <c r="E1515" s="38" t="e">
        <f>VLOOKUP($A1515,Coverage!$A$8:$D$5006,4,FALSE)</f>
        <v>#N/A</v>
      </c>
      <c r="F1515" s="38" t="e">
        <f>VLOOKUP($A1515,Coverage!$A$8:$F$5006,6,FALSE)</f>
        <v>#N/A</v>
      </c>
      <c r="G1515" s="38" t="e">
        <f t="shared" si="69"/>
        <v>#N/A</v>
      </c>
      <c r="H1515" s="38" t="e">
        <f t="shared" si="70"/>
        <v>#N/A</v>
      </c>
      <c r="I1515" s="26">
        <f t="shared" si="71"/>
        <v>0</v>
      </c>
    </row>
    <row r="1516" spans="5:9" x14ac:dyDescent="0.25">
      <c r="E1516" s="38" t="e">
        <f>VLOOKUP($A1516,Coverage!$A$8:$D$5006,4,FALSE)</f>
        <v>#N/A</v>
      </c>
      <c r="F1516" s="38" t="e">
        <f>VLOOKUP($A1516,Coverage!$A$8:$F$5006,6,FALSE)</f>
        <v>#N/A</v>
      </c>
      <c r="G1516" s="38" t="e">
        <f t="shared" si="69"/>
        <v>#N/A</v>
      </c>
      <c r="H1516" s="38" t="e">
        <f t="shared" si="70"/>
        <v>#N/A</v>
      </c>
      <c r="I1516" s="26">
        <f t="shared" si="71"/>
        <v>0</v>
      </c>
    </row>
    <row r="1517" spans="5:9" x14ac:dyDescent="0.25">
      <c r="E1517" s="38" t="e">
        <f>VLOOKUP($A1517,Coverage!$A$8:$D$5006,4,FALSE)</f>
        <v>#N/A</v>
      </c>
      <c r="F1517" s="38" t="e">
        <f>VLOOKUP($A1517,Coverage!$A$8:$F$5006,6,FALSE)</f>
        <v>#N/A</v>
      </c>
      <c r="G1517" s="38" t="e">
        <f t="shared" si="69"/>
        <v>#N/A</v>
      </c>
      <c r="H1517" s="38" t="e">
        <f t="shared" si="70"/>
        <v>#N/A</v>
      </c>
      <c r="I1517" s="26">
        <f t="shared" si="71"/>
        <v>0</v>
      </c>
    </row>
    <row r="1518" spans="5:9" x14ac:dyDescent="0.25">
      <c r="E1518" s="38" t="e">
        <f>VLOOKUP($A1518,Coverage!$A$8:$D$5006,4,FALSE)</f>
        <v>#N/A</v>
      </c>
      <c r="F1518" s="38" t="e">
        <f>VLOOKUP($A1518,Coverage!$A$8:$F$5006,6,FALSE)</f>
        <v>#N/A</v>
      </c>
      <c r="G1518" s="38" t="e">
        <f t="shared" si="69"/>
        <v>#N/A</v>
      </c>
      <c r="H1518" s="38" t="e">
        <f t="shared" si="70"/>
        <v>#N/A</v>
      </c>
      <c r="I1518" s="26">
        <f t="shared" si="71"/>
        <v>0</v>
      </c>
    </row>
    <row r="1519" spans="5:9" x14ac:dyDescent="0.25">
      <c r="E1519" s="38" t="e">
        <f>VLOOKUP($A1519,Coverage!$A$8:$D$5006,4,FALSE)</f>
        <v>#N/A</v>
      </c>
      <c r="F1519" s="38" t="e">
        <f>VLOOKUP($A1519,Coverage!$A$8:$F$5006,6,FALSE)</f>
        <v>#N/A</v>
      </c>
      <c r="G1519" s="38" t="e">
        <f t="shared" si="69"/>
        <v>#N/A</v>
      </c>
      <c r="H1519" s="38" t="e">
        <f t="shared" si="70"/>
        <v>#N/A</v>
      </c>
      <c r="I1519" s="26">
        <f t="shared" si="71"/>
        <v>0</v>
      </c>
    </row>
    <row r="1520" spans="5:9" x14ac:dyDescent="0.25">
      <c r="E1520" s="38" t="e">
        <f>VLOOKUP($A1520,Coverage!$A$8:$D$5006,4,FALSE)</f>
        <v>#N/A</v>
      </c>
      <c r="F1520" s="38" t="e">
        <f>VLOOKUP($A1520,Coverage!$A$8:$F$5006,6,FALSE)</f>
        <v>#N/A</v>
      </c>
      <c r="G1520" s="38" t="e">
        <f t="shared" si="69"/>
        <v>#N/A</v>
      </c>
      <c r="H1520" s="38" t="e">
        <f t="shared" si="70"/>
        <v>#N/A</v>
      </c>
      <c r="I1520" s="26">
        <f t="shared" si="71"/>
        <v>0</v>
      </c>
    </row>
    <row r="1521" spans="5:9" x14ac:dyDescent="0.25">
      <c r="E1521" s="38" t="e">
        <f>VLOOKUP($A1521,Coverage!$A$8:$D$5006,4,FALSE)</f>
        <v>#N/A</v>
      </c>
      <c r="F1521" s="38" t="e">
        <f>VLOOKUP($A1521,Coverage!$A$8:$F$5006,6,FALSE)</f>
        <v>#N/A</v>
      </c>
      <c r="G1521" s="38" t="e">
        <f t="shared" si="69"/>
        <v>#N/A</v>
      </c>
      <c r="H1521" s="38" t="e">
        <f t="shared" si="70"/>
        <v>#N/A</v>
      </c>
      <c r="I1521" s="26">
        <f t="shared" si="71"/>
        <v>0</v>
      </c>
    </row>
    <row r="1522" spans="5:9" x14ac:dyDescent="0.25">
      <c r="E1522" s="38" t="e">
        <f>VLOOKUP($A1522,Coverage!$A$8:$D$5006,4,FALSE)</f>
        <v>#N/A</v>
      </c>
      <c r="F1522" s="38" t="e">
        <f>VLOOKUP($A1522,Coverage!$A$8:$F$5006,6,FALSE)</f>
        <v>#N/A</v>
      </c>
      <c r="G1522" s="38" t="e">
        <f t="shared" si="69"/>
        <v>#N/A</v>
      </c>
      <c r="H1522" s="38" t="e">
        <f t="shared" si="70"/>
        <v>#N/A</v>
      </c>
      <c r="I1522" s="26">
        <f t="shared" si="71"/>
        <v>0</v>
      </c>
    </row>
    <row r="1523" spans="5:9" x14ac:dyDescent="0.25">
      <c r="E1523" s="38" t="e">
        <f>VLOOKUP($A1523,Coverage!$A$8:$D$5006,4,FALSE)</f>
        <v>#N/A</v>
      </c>
      <c r="F1523" s="38" t="e">
        <f>VLOOKUP($A1523,Coverage!$A$8:$F$5006,6,FALSE)</f>
        <v>#N/A</v>
      </c>
      <c r="G1523" s="38" t="e">
        <f t="shared" si="69"/>
        <v>#N/A</v>
      </c>
      <c r="H1523" s="38" t="e">
        <f t="shared" si="70"/>
        <v>#N/A</v>
      </c>
      <c r="I1523" s="26">
        <f t="shared" si="71"/>
        <v>0</v>
      </c>
    </row>
    <row r="1524" spans="5:9" x14ac:dyDescent="0.25">
      <c r="E1524" s="38" t="e">
        <f>VLOOKUP($A1524,Coverage!$A$8:$D$5006,4,FALSE)</f>
        <v>#N/A</v>
      </c>
      <c r="F1524" s="38" t="e">
        <f>VLOOKUP($A1524,Coverage!$A$8:$F$5006,6,FALSE)</f>
        <v>#N/A</v>
      </c>
      <c r="G1524" s="38" t="e">
        <f t="shared" si="69"/>
        <v>#N/A</v>
      </c>
      <c r="H1524" s="38" t="e">
        <f t="shared" si="70"/>
        <v>#N/A</v>
      </c>
      <c r="I1524" s="26">
        <f t="shared" si="71"/>
        <v>0</v>
      </c>
    </row>
    <row r="1525" spans="5:9" x14ac:dyDescent="0.25">
      <c r="E1525" s="38" t="e">
        <f>VLOOKUP($A1525,Coverage!$A$8:$D$5006,4,FALSE)</f>
        <v>#N/A</v>
      </c>
      <c r="F1525" s="38" t="e">
        <f>VLOOKUP($A1525,Coverage!$A$8:$F$5006,6,FALSE)</f>
        <v>#N/A</v>
      </c>
      <c r="G1525" s="38" t="e">
        <f t="shared" si="69"/>
        <v>#N/A</v>
      </c>
      <c r="H1525" s="38" t="e">
        <f t="shared" si="70"/>
        <v>#N/A</v>
      </c>
      <c r="I1525" s="26">
        <f t="shared" si="71"/>
        <v>0</v>
      </c>
    </row>
    <row r="1526" spans="5:9" x14ac:dyDescent="0.25">
      <c r="E1526" s="38" t="e">
        <f>VLOOKUP($A1526,Coverage!$A$8:$D$5006,4,FALSE)</f>
        <v>#N/A</v>
      </c>
      <c r="F1526" s="38" t="e">
        <f>VLOOKUP($A1526,Coverage!$A$8:$F$5006,6,FALSE)</f>
        <v>#N/A</v>
      </c>
      <c r="G1526" s="38" t="e">
        <f t="shared" si="69"/>
        <v>#N/A</v>
      </c>
      <c r="H1526" s="38" t="e">
        <f t="shared" si="70"/>
        <v>#N/A</v>
      </c>
      <c r="I1526" s="26">
        <f t="shared" si="71"/>
        <v>0</v>
      </c>
    </row>
    <row r="1527" spans="5:9" x14ac:dyDescent="0.25">
      <c r="E1527" s="38" t="e">
        <f>VLOOKUP($A1527,Coverage!$A$8:$D$5006,4,FALSE)</f>
        <v>#N/A</v>
      </c>
      <c r="F1527" s="38" t="e">
        <f>VLOOKUP($A1527,Coverage!$A$8:$F$5006,6,FALSE)</f>
        <v>#N/A</v>
      </c>
      <c r="G1527" s="38" t="e">
        <f t="shared" si="69"/>
        <v>#N/A</v>
      </c>
      <c r="H1527" s="38" t="e">
        <f t="shared" si="70"/>
        <v>#N/A</v>
      </c>
      <c r="I1527" s="26">
        <f t="shared" si="71"/>
        <v>0</v>
      </c>
    </row>
    <row r="1528" spans="5:9" x14ac:dyDescent="0.25">
      <c r="E1528" s="38" t="e">
        <f>VLOOKUP($A1528,Coverage!$A$8:$D$5006,4,FALSE)</f>
        <v>#N/A</v>
      </c>
      <c r="F1528" s="38" t="e">
        <f>VLOOKUP($A1528,Coverage!$A$8:$F$5006,6,FALSE)</f>
        <v>#N/A</v>
      </c>
      <c r="G1528" s="38" t="e">
        <f t="shared" si="69"/>
        <v>#N/A</v>
      </c>
      <c r="H1528" s="38" t="e">
        <f t="shared" si="70"/>
        <v>#N/A</v>
      </c>
      <c r="I1528" s="26">
        <f t="shared" si="71"/>
        <v>0</v>
      </c>
    </row>
    <row r="1529" spans="5:9" x14ac:dyDescent="0.25">
      <c r="E1529" s="38" t="e">
        <f>VLOOKUP($A1529,Coverage!$A$8:$D$5006,4,FALSE)</f>
        <v>#N/A</v>
      </c>
      <c r="F1529" s="38" t="e">
        <f>VLOOKUP($A1529,Coverage!$A$8:$F$5006,6,FALSE)</f>
        <v>#N/A</v>
      </c>
      <c r="G1529" s="38" t="e">
        <f t="shared" si="69"/>
        <v>#N/A</v>
      </c>
      <c r="H1529" s="38" t="e">
        <f t="shared" si="70"/>
        <v>#N/A</v>
      </c>
      <c r="I1529" s="26">
        <f t="shared" si="71"/>
        <v>0</v>
      </c>
    </row>
    <row r="1530" spans="5:9" x14ac:dyDescent="0.25">
      <c r="E1530" s="38" t="e">
        <f>VLOOKUP($A1530,Coverage!$A$8:$D$5006,4,FALSE)</f>
        <v>#N/A</v>
      </c>
      <c r="F1530" s="38" t="e">
        <f>VLOOKUP($A1530,Coverage!$A$8:$F$5006,6,FALSE)</f>
        <v>#N/A</v>
      </c>
      <c r="G1530" s="38" t="e">
        <f t="shared" si="69"/>
        <v>#N/A</v>
      </c>
      <c r="H1530" s="38" t="e">
        <f t="shared" si="70"/>
        <v>#N/A</v>
      </c>
      <c r="I1530" s="26">
        <f t="shared" si="71"/>
        <v>0</v>
      </c>
    </row>
    <row r="1531" spans="5:9" x14ac:dyDescent="0.25">
      <c r="E1531" s="38" t="e">
        <f>VLOOKUP($A1531,Coverage!$A$8:$D$5006,4,FALSE)</f>
        <v>#N/A</v>
      </c>
      <c r="F1531" s="38" t="e">
        <f>VLOOKUP($A1531,Coverage!$A$8:$F$5006,6,FALSE)</f>
        <v>#N/A</v>
      </c>
      <c r="G1531" s="38" t="e">
        <f t="shared" si="69"/>
        <v>#N/A</v>
      </c>
      <c r="H1531" s="38" t="e">
        <f t="shared" si="70"/>
        <v>#N/A</v>
      </c>
      <c r="I1531" s="26">
        <f t="shared" si="71"/>
        <v>0</v>
      </c>
    </row>
    <row r="1532" spans="5:9" x14ac:dyDescent="0.25">
      <c r="E1532" s="38" t="e">
        <f>VLOOKUP($A1532,Coverage!$A$8:$D$5006,4,FALSE)</f>
        <v>#N/A</v>
      </c>
      <c r="F1532" s="38" t="e">
        <f>VLOOKUP($A1532,Coverage!$A$8:$F$5006,6,FALSE)</f>
        <v>#N/A</v>
      </c>
      <c r="G1532" s="38" t="e">
        <f t="shared" si="69"/>
        <v>#N/A</v>
      </c>
      <c r="H1532" s="38" t="e">
        <f t="shared" si="70"/>
        <v>#N/A</v>
      </c>
      <c r="I1532" s="26">
        <f t="shared" si="71"/>
        <v>0</v>
      </c>
    </row>
    <row r="1533" spans="5:9" x14ac:dyDescent="0.25">
      <c r="E1533" s="38" t="e">
        <f>VLOOKUP($A1533,Coverage!$A$8:$D$5006,4,FALSE)</f>
        <v>#N/A</v>
      </c>
      <c r="F1533" s="38" t="e">
        <f>VLOOKUP($A1533,Coverage!$A$8:$F$5006,6,FALSE)</f>
        <v>#N/A</v>
      </c>
      <c r="G1533" s="38" t="e">
        <f t="shared" si="69"/>
        <v>#N/A</v>
      </c>
      <c r="H1533" s="38" t="e">
        <f t="shared" si="70"/>
        <v>#N/A</v>
      </c>
      <c r="I1533" s="26">
        <f t="shared" si="71"/>
        <v>0</v>
      </c>
    </row>
    <row r="1534" spans="5:9" x14ac:dyDescent="0.25">
      <c r="E1534" s="38" t="e">
        <f>VLOOKUP($A1534,Coverage!$A$8:$D$5006,4,FALSE)</f>
        <v>#N/A</v>
      </c>
      <c r="F1534" s="38" t="e">
        <f>VLOOKUP($A1534,Coverage!$A$8:$F$5006,6,FALSE)</f>
        <v>#N/A</v>
      </c>
      <c r="G1534" s="38" t="e">
        <f t="shared" si="69"/>
        <v>#N/A</v>
      </c>
      <c r="H1534" s="38" t="e">
        <f t="shared" si="70"/>
        <v>#N/A</v>
      </c>
      <c r="I1534" s="26">
        <f t="shared" si="71"/>
        <v>0</v>
      </c>
    </row>
    <row r="1535" spans="5:9" x14ac:dyDescent="0.25">
      <c r="E1535" s="38" t="e">
        <f>VLOOKUP($A1535,Coverage!$A$8:$D$5006,4,FALSE)</f>
        <v>#N/A</v>
      </c>
      <c r="F1535" s="38" t="e">
        <f>VLOOKUP($A1535,Coverage!$A$8:$F$5006,6,FALSE)</f>
        <v>#N/A</v>
      </c>
      <c r="G1535" s="38" t="e">
        <f t="shared" si="69"/>
        <v>#N/A</v>
      </c>
      <c r="H1535" s="38" t="e">
        <f t="shared" si="70"/>
        <v>#N/A</v>
      </c>
      <c r="I1535" s="26">
        <f t="shared" si="71"/>
        <v>0</v>
      </c>
    </row>
    <row r="1536" spans="5:9" x14ac:dyDescent="0.25">
      <c r="E1536" s="38" t="e">
        <f>VLOOKUP($A1536,Coverage!$A$8:$D$5006,4,FALSE)</f>
        <v>#N/A</v>
      </c>
      <c r="F1536" s="38" t="e">
        <f>VLOOKUP($A1536,Coverage!$A$8:$F$5006,6,FALSE)</f>
        <v>#N/A</v>
      </c>
      <c r="G1536" s="38" t="e">
        <f t="shared" si="69"/>
        <v>#N/A</v>
      </c>
      <c r="H1536" s="38" t="e">
        <f t="shared" si="70"/>
        <v>#N/A</v>
      </c>
      <c r="I1536" s="26">
        <f t="shared" si="71"/>
        <v>0</v>
      </c>
    </row>
    <row r="1537" spans="5:9" x14ac:dyDescent="0.25">
      <c r="E1537" s="38" t="e">
        <f>VLOOKUP($A1537,Coverage!$A$8:$D$5006,4,FALSE)</f>
        <v>#N/A</v>
      </c>
      <c r="F1537" s="38" t="e">
        <f>VLOOKUP($A1537,Coverage!$A$8:$F$5006,6,FALSE)</f>
        <v>#N/A</v>
      </c>
      <c r="G1537" s="38" t="e">
        <f t="shared" si="69"/>
        <v>#N/A</v>
      </c>
      <c r="H1537" s="38" t="e">
        <f t="shared" si="70"/>
        <v>#N/A</v>
      </c>
      <c r="I1537" s="26">
        <f t="shared" si="71"/>
        <v>0</v>
      </c>
    </row>
    <row r="1538" spans="5:9" x14ac:dyDescent="0.25">
      <c r="E1538" s="38" t="e">
        <f>VLOOKUP($A1538,Coverage!$A$8:$D$5006,4,FALSE)</f>
        <v>#N/A</v>
      </c>
      <c r="F1538" s="38" t="e">
        <f>VLOOKUP($A1538,Coverage!$A$8:$F$5006,6,FALSE)</f>
        <v>#N/A</v>
      </c>
      <c r="G1538" s="38" t="e">
        <f t="shared" si="69"/>
        <v>#N/A</v>
      </c>
      <c r="H1538" s="38" t="e">
        <f t="shared" si="70"/>
        <v>#N/A</v>
      </c>
      <c r="I1538" s="26">
        <f t="shared" si="71"/>
        <v>0</v>
      </c>
    </row>
    <row r="1539" spans="5:9" x14ac:dyDescent="0.25">
      <c r="E1539" s="38" t="e">
        <f>VLOOKUP($A1539,Coverage!$A$8:$D$5006,4,FALSE)</f>
        <v>#N/A</v>
      </c>
      <c r="F1539" s="38" t="e">
        <f>VLOOKUP($A1539,Coverage!$A$8:$F$5006,6,FALSE)</f>
        <v>#N/A</v>
      </c>
      <c r="G1539" s="38" t="e">
        <f t="shared" si="69"/>
        <v>#N/A</v>
      </c>
      <c r="H1539" s="38" t="e">
        <f t="shared" si="70"/>
        <v>#N/A</v>
      </c>
      <c r="I1539" s="26">
        <f t="shared" si="71"/>
        <v>0</v>
      </c>
    </row>
    <row r="1540" spans="5:9" x14ac:dyDescent="0.25">
      <c r="E1540" s="38" t="e">
        <f>VLOOKUP($A1540,Coverage!$A$8:$D$5006,4,FALSE)</f>
        <v>#N/A</v>
      </c>
      <c r="F1540" s="38" t="e">
        <f>VLOOKUP($A1540,Coverage!$A$8:$F$5006,6,FALSE)</f>
        <v>#N/A</v>
      </c>
      <c r="G1540" s="38" t="e">
        <f t="shared" si="69"/>
        <v>#N/A</v>
      </c>
      <c r="H1540" s="38" t="e">
        <f t="shared" si="70"/>
        <v>#N/A</v>
      </c>
      <c r="I1540" s="26">
        <f t="shared" si="71"/>
        <v>0</v>
      </c>
    </row>
    <row r="1541" spans="5:9" x14ac:dyDescent="0.25">
      <c r="E1541" s="38" t="e">
        <f>VLOOKUP($A1541,Coverage!$A$8:$D$5006,4,FALSE)</f>
        <v>#N/A</v>
      </c>
      <c r="F1541" s="38" t="e">
        <f>VLOOKUP($A1541,Coverage!$A$8:$F$5006,6,FALSE)</f>
        <v>#N/A</v>
      </c>
      <c r="G1541" s="38" t="e">
        <f t="shared" si="69"/>
        <v>#N/A</v>
      </c>
      <c r="H1541" s="38" t="e">
        <f t="shared" si="70"/>
        <v>#N/A</v>
      </c>
      <c r="I1541" s="26">
        <f t="shared" si="71"/>
        <v>0</v>
      </c>
    </row>
    <row r="1542" spans="5:9" x14ac:dyDescent="0.25">
      <c r="E1542" s="38" t="e">
        <f>VLOOKUP($A1542,Coverage!$A$8:$D$5006,4,FALSE)</f>
        <v>#N/A</v>
      </c>
      <c r="F1542" s="38" t="e">
        <f>VLOOKUP($A1542,Coverage!$A$8:$F$5006,6,FALSE)</f>
        <v>#N/A</v>
      </c>
      <c r="G1542" s="38" t="e">
        <f t="shared" si="69"/>
        <v>#N/A</v>
      </c>
      <c r="H1542" s="38" t="e">
        <f t="shared" si="70"/>
        <v>#N/A</v>
      </c>
      <c r="I1542" s="26">
        <f t="shared" si="71"/>
        <v>0</v>
      </c>
    </row>
    <row r="1543" spans="5:9" x14ac:dyDescent="0.25">
      <c r="E1543" s="38" t="e">
        <f>VLOOKUP($A1543,Coverage!$A$8:$D$5006,4,FALSE)</f>
        <v>#N/A</v>
      </c>
      <c r="F1543" s="38" t="e">
        <f>VLOOKUP($A1543,Coverage!$A$8:$F$5006,6,FALSE)</f>
        <v>#N/A</v>
      </c>
      <c r="G1543" s="38" t="e">
        <f t="shared" si="69"/>
        <v>#N/A</v>
      </c>
      <c r="H1543" s="38" t="e">
        <f t="shared" si="70"/>
        <v>#N/A</v>
      </c>
      <c r="I1543" s="26">
        <f t="shared" si="71"/>
        <v>0</v>
      </c>
    </row>
    <row r="1544" spans="5:9" x14ac:dyDescent="0.25">
      <c r="E1544" s="38" t="e">
        <f>VLOOKUP($A1544,Coverage!$A$8:$D$5006,4,FALSE)</f>
        <v>#N/A</v>
      </c>
      <c r="F1544" s="38" t="e">
        <f>VLOOKUP($A1544,Coverage!$A$8:$F$5006,6,FALSE)</f>
        <v>#N/A</v>
      </c>
      <c r="G1544" s="38" t="e">
        <f t="shared" ref="G1544:G1607" si="72">IF(OR(E1544=999.9,E1544=0),999.9,IF(B1544&lt;0,0,D1544/(F1544/E1544)))</f>
        <v>#N/A</v>
      </c>
      <c r="H1544" s="38" t="e">
        <f t="shared" ref="H1544:H1607" si="73">IF(A1544&lt;&gt;A1543,G1544,H1543+G1544)</f>
        <v>#N/A</v>
      </c>
      <c r="I1544" s="26">
        <f t="shared" ref="I1544:I1607" si="74">IF(ISERROR(H1544),0,IF(H1544&gt;B1544,1,0))</f>
        <v>0</v>
      </c>
    </row>
    <row r="1545" spans="5:9" x14ac:dyDescent="0.25">
      <c r="E1545" s="38" t="e">
        <f>VLOOKUP($A1545,Coverage!$A$8:$D$5006,4,FALSE)</f>
        <v>#N/A</v>
      </c>
      <c r="F1545" s="38" t="e">
        <f>VLOOKUP($A1545,Coverage!$A$8:$F$5006,6,FALSE)</f>
        <v>#N/A</v>
      </c>
      <c r="G1545" s="38" t="e">
        <f t="shared" si="72"/>
        <v>#N/A</v>
      </c>
      <c r="H1545" s="38" t="e">
        <f t="shared" si="73"/>
        <v>#N/A</v>
      </c>
      <c r="I1545" s="26">
        <f t="shared" si="74"/>
        <v>0</v>
      </c>
    </row>
    <row r="1546" spans="5:9" x14ac:dyDescent="0.25">
      <c r="E1546" s="38" t="e">
        <f>VLOOKUP($A1546,Coverage!$A$8:$D$5006,4,FALSE)</f>
        <v>#N/A</v>
      </c>
      <c r="F1546" s="38" t="e">
        <f>VLOOKUP($A1546,Coverage!$A$8:$F$5006,6,FALSE)</f>
        <v>#N/A</v>
      </c>
      <c r="G1546" s="38" t="e">
        <f t="shared" si="72"/>
        <v>#N/A</v>
      </c>
      <c r="H1546" s="38" t="e">
        <f t="shared" si="73"/>
        <v>#N/A</v>
      </c>
      <c r="I1546" s="26">
        <f t="shared" si="74"/>
        <v>0</v>
      </c>
    </row>
    <row r="1547" spans="5:9" x14ac:dyDescent="0.25">
      <c r="E1547" s="38" t="e">
        <f>VLOOKUP($A1547,Coverage!$A$8:$D$5006,4,FALSE)</f>
        <v>#N/A</v>
      </c>
      <c r="F1547" s="38" t="e">
        <f>VLOOKUP($A1547,Coverage!$A$8:$F$5006,6,FALSE)</f>
        <v>#N/A</v>
      </c>
      <c r="G1547" s="38" t="e">
        <f t="shared" si="72"/>
        <v>#N/A</v>
      </c>
      <c r="H1547" s="38" t="e">
        <f t="shared" si="73"/>
        <v>#N/A</v>
      </c>
      <c r="I1547" s="26">
        <f t="shared" si="74"/>
        <v>0</v>
      </c>
    </row>
    <row r="1548" spans="5:9" x14ac:dyDescent="0.25">
      <c r="E1548" s="38" t="e">
        <f>VLOOKUP($A1548,Coverage!$A$8:$D$5006,4,FALSE)</f>
        <v>#N/A</v>
      </c>
      <c r="F1548" s="38" t="e">
        <f>VLOOKUP($A1548,Coverage!$A$8:$F$5006,6,FALSE)</f>
        <v>#N/A</v>
      </c>
      <c r="G1548" s="38" t="e">
        <f t="shared" si="72"/>
        <v>#N/A</v>
      </c>
      <c r="H1548" s="38" t="e">
        <f t="shared" si="73"/>
        <v>#N/A</v>
      </c>
      <c r="I1548" s="26">
        <f t="shared" si="74"/>
        <v>0</v>
      </c>
    </row>
    <row r="1549" spans="5:9" x14ac:dyDescent="0.25">
      <c r="E1549" s="38" t="e">
        <f>VLOOKUP($A1549,Coverage!$A$8:$D$5006,4,FALSE)</f>
        <v>#N/A</v>
      </c>
      <c r="F1549" s="38" t="e">
        <f>VLOOKUP($A1549,Coverage!$A$8:$F$5006,6,FALSE)</f>
        <v>#N/A</v>
      </c>
      <c r="G1549" s="38" t="e">
        <f t="shared" si="72"/>
        <v>#N/A</v>
      </c>
      <c r="H1549" s="38" t="e">
        <f t="shared" si="73"/>
        <v>#N/A</v>
      </c>
      <c r="I1549" s="26">
        <f t="shared" si="74"/>
        <v>0</v>
      </c>
    </row>
    <row r="1550" spans="5:9" x14ac:dyDescent="0.25">
      <c r="E1550" s="38" t="e">
        <f>VLOOKUP($A1550,Coverage!$A$8:$D$5006,4,FALSE)</f>
        <v>#N/A</v>
      </c>
      <c r="F1550" s="38" t="e">
        <f>VLOOKUP($A1550,Coverage!$A$8:$F$5006,6,FALSE)</f>
        <v>#N/A</v>
      </c>
      <c r="G1550" s="38" t="e">
        <f t="shared" si="72"/>
        <v>#N/A</v>
      </c>
      <c r="H1550" s="38" t="e">
        <f t="shared" si="73"/>
        <v>#N/A</v>
      </c>
      <c r="I1550" s="26">
        <f t="shared" si="74"/>
        <v>0</v>
      </c>
    </row>
    <row r="1551" spans="5:9" x14ac:dyDescent="0.25">
      <c r="E1551" s="38" t="e">
        <f>VLOOKUP($A1551,Coverage!$A$8:$D$5006,4,FALSE)</f>
        <v>#N/A</v>
      </c>
      <c r="F1551" s="38" t="e">
        <f>VLOOKUP($A1551,Coverage!$A$8:$F$5006,6,FALSE)</f>
        <v>#N/A</v>
      </c>
      <c r="G1551" s="38" t="e">
        <f t="shared" si="72"/>
        <v>#N/A</v>
      </c>
      <c r="H1551" s="38" t="e">
        <f t="shared" si="73"/>
        <v>#N/A</v>
      </c>
      <c r="I1551" s="26">
        <f t="shared" si="74"/>
        <v>0</v>
      </c>
    </row>
    <row r="1552" spans="5:9" x14ac:dyDescent="0.25">
      <c r="E1552" s="38" t="e">
        <f>VLOOKUP($A1552,Coverage!$A$8:$D$5006,4,FALSE)</f>
        <v>#N/A</v>
      </c>
      <c r="F1552" s="38" t="e">
        <f>VLOOKUP($A1552,Coverage!$A$8:$F$5006,6,FALSE)</f>
        <v>#N/A</v>
      </c>
      <c r="G1552" s="38" t="e">
        <f t="shared" si="72"/>
        <v>#N/A</v>
      </c>
      <c r="H1552" s="38" t="e">
        <f t="shared" si="73"/>
        <v>#N/A</v>
      </c>
      <c r="I1552" s="26">
        <f t="shared" si="74"/>
        <v>0</v>
      </c>
    </row>
    <row r="1553" spans="5:9" x14ac:dyDescent="0.25">
      <c r="E1553" s="38" t="e">
        <f>VLOOKUP($A1553,Coverage!$A$8:$D$5006,4,FALSE)</f>
        <v>#N/A</v>
      </c>
      <c r="F1553" s="38" t="e">
        <f>VLOOKUP($A1553,Coverage!$A$8:$F$5006,6,FALSE)</f>
        <v>#N/A</v>
      </c>
      <c r="G1553" s="38" t="e">
        <f t="shared" si="72"/>
        <v>#N/A</v>
      </c>
      <c r="H1553" s="38" t="e">
        <f t="shared" si="73"/>
        <v>#N/A</v>
      </c>
      <c r="I1553" s="26">
        <f t="shared" si="74"/>
        <v>0</v>
      </c>
    </row>
    <row r="1554" spans="5:9" x14ac:dyDescent="0.25">
      <c r="E1554" s="38" t="e">
        <f>VLOOKUP($A1554,Coverage!$A$8:$D$5006,4,FALSE)</f>
        <v>#N/A</v>
      </c>
      <c r="F1554" s="38" t="e">
        <f>VLOOKUP($A1554,Coverage!$A$8:$F$5006,6,FALSE)</f>
        <v>#N/A</v>
      </c>
      <c r="G1554" s="38" t="e">
        <f t="shared" si="72"/>
        <v>#N/A</v>
      </c>
      <c r="H1554" s="38" t="e">
        <f t="shared" si="73"/>
        <v>#N/A</v>
      </c>
      <c r="I1554" s="26">
        <f t="shared" si="74"/>
        <v>0</v>
      </c>
    </row>
    <row r="1555" spans="5:9" x14ac:dyDescent="0.25">
      <c r="E1555" s="38" t="e">
        <f>VLOOKUP($A1555,Coverage!$A$8:$D$5006,4,FALSE)</f>
        <v>#N/A</v>
      </c>
      <c r="F1555" s="38" t="e">
        <f>VLOOKUP($A1555,Coverage!$A$8:$F$5006,6,FALSE)</f>
        <v>#N/A</v>
      </c>
      <c r="G1555" s="38" t="e">
        <f t="shared" si="72"/>
        <v>#N/A</v>
      </c>
      <c r="H1555" s="38" t="e">
        <f t="shared" si="73"/>
        <v>#N/A</v>
      </c>
      <c r="I1555" s="26">
        <f t="shared" si="74"/>
        <v>0</v>
      </c>
    </row>
    <row r="1556" spans="5:9" x14ac:dyDescent="0.25">
      <c r="E1556" s="38" t="e">
        <f>VLOOKUP($A1556,Coverage!$A$8:$D$5006,4,FALSE)</f>
        <v>#N/A</v>
      </c>
      <c r="F1556" s="38" t="e">
        <f>VLOOKUP($A1556,Coverage!$A$8:$F$5006,6,FALSE)</f>
        <v>#N/A</v>
      </c>
      <c r="G1556" s="38" t="e">
        <f t="shared" si="72"/>
        <v>#N/A</v>
      </c>
      <c r="H1556" s="38" t="e">
        <f t="shared" si="73"/>
        <v>#N/A</v>
      </c>
      <c r="I1556" s="26">
        <f t="shared" si="74"/>
        <v>0</v>
      </c>
    </row>
    <row r="1557" spans="5:9" x14ac:dyDescent="0.25">
      <c r="E1557" s="38" t="e">
        <f>VLOOKUP($A1557,Coverage!$A$8:$D$5006,4,FALSE)</f>
        <v>#N/A</v>
      </c>
      <c r="F1557" s="38" t="e">
        <f>VLOOKUP($A1557,Coverage!$A$8:$F$5006,6,FALSE)</f>
        <v>#N/A</v>
      </c>
      <c r="G1557" s="38" t="e">
        <f t="shared" si="72"/>
        <v>#N/A</v>
      </c>
      <c r="H1557" s="38" t="e">
        <f t="shared" si="73"/>
        <v>#N/A</v>
      </c>
      <c r="I1557" s="26">
        <f t="shared" si="74"/>
        <v>0</v>
      </c>
    </row>
    <row r="1558" spans="5:9" x14ac:dyDescent="0.25">
      <c r="E1558" s="38" t="e">
        <f>VLOOKUP($A1558,Coverage!$A$8:$D$5006,4,FALSE)</f>
        <v>#N/A</v>
      </c>
      <c r="F1558" s="38" t="e">
        <f>VLOOKUP($A1558,Coverage!$A$8:$F$5006,6,FALSE)</f>
        <v>#N/A</v>
      </c>
      <c r="G1558" s="38" t="e">
        <f t="shared" si="72"/>
        <v>#N/A</v>
      </c>
      <c r="H1558" s="38" t="e">
        <f t="shared" si="73"/>
        <v>#N/A</v>
      </c>
      <c r="I1558" s="26">
        <f t="shared" si="74"/>
        <v>0</v>
      </c>
    </row>
    <row r="1559" spans="5:9" x14ac:dyDescent="0.25">
      <c r="E1559" s="38" t="e">
        <f>VLOOKUP($A1559,Coverage!$A$8:$D$5006,4,FALSE)</f>
        <v>#N/A</v>
      </c>
      <c r="F1559" s="38" t="e">
        <f>VLOOKUP($A1559,Coverage!$A$8:$F$5006,6,FALSE)</f>
        <v>#N/A</v>
      </c>
      <c r="G1559" s="38" t="e">
        <f t="shared" si="72"/>
        <v>#N/A</v>
      </c>
      <c r="H1559" s="38" t="e">
        <f t="shared" si="73"/>
        <v>#N/A</v>
      </c>
      <c r="I1559" s="26">
        <f t="shared" si="74"/>
        <v>0</v>
      </c>
    </row>
    <row r="1560" spans="5:9" x14ac:dyDescent="0.25">
      <c r="E1560" s="38" t="e">
        <f>VLOOKUP($A1560,Coverage!$A$8:$D$5006,4,FALSE)</f>
        <v>#N/A</v>
      </c>
      <c r="F1560" s="38" t="e">
        <f>VLOOKUP($A1560,Coverage!$A$8:$F$5006,6,FALSE)</f>
        <v>#N/A</v>
      </c>
      <c r="G1560" s="38" t="e">
        <f t="shared" si="72"/>
        <v>#N/A</v>
      </c>
      <c r="H1560" s="38" t="e">
        <f t="shared" si="73"/>
        <v>#N/A</v>
      </c>
      <c r="I1560" s="26">
        <f t="shared" si="74"/>
        <v>0</v>
      </c>
    </row>
    <row r="1561" spans="5:9" x14ac:dyDescent="0.25">
      <c r="E1561" s="38" t="e">
        <f>VLOOKUP($A1561,Coverage!$A$8:$D$5006,4,FALSE)</f>
        <v>#N/A</v>
      </c>
      <c r="F1561" s="38" t="e">
        <f>VLOOKUP($A1561,Coverage!$A$8:$F$5006,6,FALSE)</f>
        <v>#N/A</v>
      </c>
      <c r="G1561" s="38" t="e">
        <f t="shared" si="72"/>
        <v>#N/A</v>
      </c>
      <c r="H1561" s="38" t="e">
        <f t="shared" si="73"/>
        <v>#N/A</v>
      </c>
      <c r="I1561" s="26">
        <f t="shared" si="74"/>
        <v>0</v>
      </c>
    </row>
    <row r="1562" spans="5:9" x14ac:dyDescent="0.25">
      <c r="E1562" s="38" t="e">
        <f>VLOOKUP($A1562,Coverage!$A$8:$D$5006,4,FALSE)</f>
        <v>#N/A</v>
      </c>
      <c r="F1562" s="38" t="e">
        <f>VLOOKUP($A1562,Coverage!$A$8:$F$5006,6,FALSE)</f>
        <v>#N/A</v>
      </c>
      <c r="G1562" s="38" t="e">
        <f t="shared" si="72"/>
        <v>#N/A</v>
      </c>
      <c r="H1562" s="38" t="e">
        <f t="shared" si="73"/>
        <v>#N/A</v>
      </c>
      <c r="I1562" s="26">
        <f t="shared" si="74"/>
        <v>0</v>
      </c>
    </row>
    <row r="1563" spans="5:9" x14ac:dyDescent="0.25">
      <c r="E1563" s="38" t="e">
        <f>VLOOKUP($A1563,Coverage!$A$8:$D$5006,4,FALSE)</f>
        <v>#N/A</v>
      </c>
      <c r="F1563" s="38" t="e">
        <f>VLOOKUP($A1563,Coverage!$A$8:$F$5006,6,FALSE)</f>
        <v>#N/A</v>
      </c>
      <c r="G1563" s="38" t="e">
        <f t="shared" si="72"/>
        <v>#N/A</v>
      </c>
      <c r="H1563" s="38" t="e">
        <f t="shared" si="73"/>
        <v>#N/A</v>
      </c>
      <c r="I1563" s="26">
        <f t="shared" si="74"/>
        <v>0</v>
      </c>
    </row>
    <row r="1564" spans="5:9" x14ac:dyDescent="0.25">
      <c r="E1564" s="38" t="e">
        <f>VLOOKUP($A1564,Coverage!$A$8:$D$5006,4,FALSE)</f>
        <v>#N/A</v>
      </c>
      <c r="F1564" s="38" t="e">
        <f>VLOOKUP($A1564,Coverage!$A$8:$F$5006,6,FALSE)</f>
        <v>#N/A</v>
      </c>
      <c r="G1564" s="38" t="e">
        <f t="shared" si="72"/>
        <v>#N/A</v>
      </c>
      <c r="H1564" s="38" t="e">
        <f t="shared" si="73"/>
        <v>#N/A</v>
      </c>
      <c r="I1564" s="26">
        <f t="shared" si="74"/>
        <v>0</v>
      </c>
    </row>
    <row r="1565" spans="5:9" x14ac:dyDescent="0.25">
      <c r="E1565" s="38" t="e">
        <f>VLOOKUP($A1565,Coverage!$A$8:$D$5006,4,FALSE)</f>
        <v>#N/A</v>
      </c>
      <c r="F1565" s="38" t="e">
        <f>VLOOKUP($A1565,Coverage!$A$8:$F$5006,6,FALSE)</f>
        <v>#N/A</v>
      </c>
      <c r="G1565" s="38" t="e">
        <f t="shared" si="72"/>
        <v>#N/A</v>
      </c>
      <c r="H1565" s="38" t="e">
        <f t="shared" si="73"/>
        <v>#N/A</v>
      </c>
      <c r="I1565" s="26">
        <f t="shared" si="74"/>
        <v>0</v>
      </c>
    </row>
    <row r="1566" spans="5:9" x14ac:dyDescent="0.25">
      <c r="E1566" s="38" t="e">
        <f>VLOOKUP($A1566,Coverage!$A$8:$D$5006,4,FALSE)</f>
        <v>#N/A</v>
      </c>
      <c r="F1566" s="38" t="e">
        <f>VLOOKUP($A1566,Coverage!$A$8:$F$5006,6,FALSE)</f>
        <v>#N/A</v>
      </c>
      <c r="G1566" s="38" t="e">
        <f t="shared" si="72"/>
        <v>#N/A</v>
      </c>
      <c r="H1566" s="38" t="e">
        <f t="shared" si="73"/>
        <v>#N/A</v>
      </c>
      <c r="I1566" s="26">
        <f t="shared" si="74"/>
        <v>0</v>
      </c>
    </row>
    <row r="1567" spans="5:9" x14ac:dyDescent="0.25">
      <c r="E1567" s="38" t="e">
        <f>VLOOKUP($A1567,Coverage!$A$8:$D$5006,4,FALSE)</f>
        <v>#N/A</v>
      </c>
      <c r="F1567" s="38" t="e">
        <f>VLOOKUP($A1567,Coverage!$A$8:$F$5006,6,FALSE)</f>
        <v>#N/A</v>
      </c>
      <c r="G1567" s="38" t="e">
        <f t="shared" si="72"/>
        <v>#N/A</v>
      </c>
      <c r="H1567" s="38" t="e">
        <f t="shared" si="73"/>
        <v>#N/A</v>
      </c>
      <c r="I1567" s="26">
        <f t="shared" si="74"/>
        <v>0</v>
      </c>
    </row>
    <row r="1568" spans="5:9" x14ac:dyDescent="0.25">
      <c r="E1568" s="38" t="e">
        <f>VLOOKUP($A1568,Coverage!$A$8:$D$5006,4,FALSE)</f>
        <v>#N/A</v>
      </c>
      <c r="F1568" s="38" t="e">
        <f>VLOOKUP($A1568,Coverage!$A$8:$F$5006,6,FALSE)</f>
        <v>#N/A</v>
      </c>
      <c r="G1568" s="38" t="e">
        <f t="shared" si="72"/>
        <v>#N/A</v>
      </c>
      <c r="H1568" s="38" t="e">
        <f t="shared" si="73"/>
        <v>#N/A</v>
      </c>
      <c r="I1568" s="26">
        <f t="shared" si="74"/>
        <v>0</v>
      </c>
    </row>
    <row r="1569" spans="5:9" x14ac:dyDescent="0.25">
      <c r="E1569" s="38" t="e">
        <f>VLOOKUP($A1569,Coverage!$A$8:$D$5006,4,FALSE)</f>
        <v>#N/A</v>
      </c>
      <c r="F1569" s="38" t="e">
        <f>VLOOKUP($A1569,Coverage!$A$8:$F$5006,6,FALSE)</f>
        <v>#N/A</v>
      </c>
      <c r="G1569" s="38" t="e">
        <f t="shared" si="72"/>
        <v>#N/A</v>
      </c>
      <c r="H1569" s="38" t="e">
        <f t="shared" si="73"/>
        <v>#N/A</v>
      </c>
      <c r="I1569" s="26">
        <f t="shared" si="74"/>
        <v>0</v>
      </c>
    </row>
    <row r="1570" spans="5:9" x14ac:dyDescent="0.25">
      <c r="E1570" s="38" t="e">
        <f>VLOOKUP($A1570,Coverage!$A$8:$D$5006,4,FALSE)</f>
        <v>#N/A</v>
      </c>
      <c r="F1570" s="38" t="e">
        <f>VLOOKUP($A1570,Coverage!$A$8:$F$5006,6,FALSE)</f>
        <v>#N/A</v>
      </c>
      <c r="G1570" s="38" t="e">
        <f t="shared" si="72"/>
        <v>#N/A</v>
      </c>
      <c r="H1570" s="38" t="e">
        <f t="shared" si="73"/>
        <v>#N/A</v>
      </c>
      <c r="I1570" s="26">
        <f t="shared" si="74"/>
        <v>0</v>
      </c>
    </row>
    <row r="1571" spans="5:9" x14ac:dyDescent="0.25">
      <c r="E1571" s="38" t="e">
        <f>VLOOKUP($A1571,Coverage!$A$8:$D$5006,4,FALSE)</f>
        <v>#N/A</v>
      </c>
      <c r="F1571" s="38" t="e">
        <f>VLOOKUP($A1571,Coverage!$A$8:$F$5006,6,FALSE)</f>
        <v>#N/A</v>
      </c>
      <c r="G1571" s="38" t="e">
        <f t="shared" si="72"/>
        <v>#N/A</v>
      </c>
      <c r="H1571" s="38" t="e">
        <f t="shared" si="73"/>
        <v>#N/A</v>
      </c>
      <c r="I1571" s="26">
        <f t="shared" si="74"/>
        <v>0</v>
      </c>
    </row>
    <row r="1572" spans="5:9" x14ac:dyDescent="0.25">
      <c r="E1572" s="38" t="e">
        <f>VLOOKUP($A1572,Coverage!$A$8:$D$5006,4,FALSE)</f>
        <v>#N/A</v>
      </c>
      <c r="F1572" s="38" t="e">
        <f>VLOOKUP($A1572,Coverage!$A$8:$F$5006,6,FALSE)</f>
        <v>#N/A</v>
      </c>
      <c r="G1572" s="38" t="e">
        <f t="shared" si="72"/>
        <v>#N/A</v>
      </c>
      <c r="H1572" s="38" t="e">
        <f t="shared" si="73"/>
        <v>#N/A</v>
      </c>
      <c r="I1572" s="26">
        <f t="shared" si="74"/>
        <v>0</v>
      </c>
    </row>
    <row r="1573" spans="5:9" x14ac:dyDescent="0.25">
      <c r="E1573" s="38" t="e">
        <f>VLOOKUP($A1573,Coverage!$A$8:$D$5006,4,FALSE)</f>
        <v>#N/A</v>
      </c>
      <c r="F1573" s="38" t="e">
        <f>VLOOKUP($A1573,Coverage!$A$8:$F$5006,6,FALSE)</f>
        <v>#N/A</v>
      </c>
      <c r="G1573" s="38" t="e">
        <f t="shared" si="72"/>
        <v>#N/A</v>
      </c>
      <c r="H1573" s="38" t="e">
        <f t="shared" si="73"/>
        <v>#N/A</v>
      </c>
      <c r="I1573" s="26">
        <f t="shared" si="74"/>
        <v>0</v>
      </c>
    </row>
    <row r="1574" spans="5:9" x14ac:dyDescent="0.25">
      <c r="E1574" s="38" t="e">
        <f>VLOOKUP($A1574,Coverage!$A$8:$D$5006,4,FALSE)</f>
        <v>#N/A</v>
      </c>
      <c r="F1574" s="38" t="e">
        <f>VLOOKUP($A1574,Coverage!$A$8:$F$5006,6,FALSE)</f>
        <v>#N/A</v>
      </c>
      <c r="G1574" s="38" t="e">
        <f t="shared" si="72"/>
        <v>#N/A</v>
      </c>
      <c r="H1574" s="38" t="e">
        <f t="shared" si="73"/>
        <v>#N/A</v>
      </c>
      <c r="I1574" s="26">
        <f t="shared" si="74"/>
        <v>0</v>
      </c>
    </row>
    <row r="1575" spans="5:9" x14ac:dyDescent="0.25">
      <c r="E1575" s="38" t="e">
        <f>VLOOKUP($A1575,Coverage!$A$8:$D$5006,4,FALSE)</f>
        <v>#N/A</v>
      </c>
      <c r="F1575" s="38" t="e">
        <f>VLOOKUP($A1575,Coverage!$A$8:$F$5006,6,FALSE)</f>
        <v>#N/A</v>
      </c>
      <c r="G1575" s="38" t="e">
        <f t="shared" si="72"/>
        <v>#N/A</v>
      </c>
      <c r="H1575" s="38" t="e">
        <f t="shared" si="73"/>
        <v>#N/A</v>
      </c>
      <c r="I1575" s="26">
        <f t="shared" si="74"/>
        <v>0</v>
      </c>
    </row>
    <row r="1576" spans="5:9" x14ac:dyDescent="0.25">
      <c r="E1576" s="38" t="e">
        <f>VLOOKUP($A1576,Coverage!$A$8:$D$5006,4,FALSE)</f>
        <v>#N/A</v>
      </c>
      <c r="F1576" s="38" t="e">
        <f>VLOOKUP($A1576,Coverage!$A$8:$F$5006,6,FALSE)</f>
        <v>#N/A</v>
      </c>
      <c r="G1576" s="38" t="e">
        <f t="shared" si="72"/>
        <v>#N/A</v>
      </c>
      <c r="H1576" s="38" t="e">
        <f t="shared" si="73"/>
        <v>#N/A</v>
      </c>
      <c r="I1576" s="26">
        <f t="shared" si="74"/>
        <v>0</v>
      </c>
    </row>
    <row r="1577" spans="5:9" x14ac:dyDescent="0.25">
      <c r="E1577" s="38" t="e">
        <f>VLOOKUP($A1577,Coverage!$A$8:$D$5006,4,FALSE)</f>
        <v>#N/A</v>
      </c>
      <c r="F1577" s="38" t="e">
        <f>VLOOKUP($A1577,Coverage!$A$8:$F$5006,6,FALSE)</f>
        <v>#N/A</v>
      </c>
      <c r="G1577" s="38" t="e">
        <f t="shared" si="72"/>
        <v>#N/A</v>
      </c>
      <c r="H1577" s="38" t="e">
        <f t="shared" si="73"/>
        <v>#N/A</v>
      </c>
      <c r="I1577" s="26">
        <f t="shared" si="74"/>
        <v>0</v>
      </c>
    </row>
    <row r="1578" spans="5:9" x14ac:dyDescent="0.25">
      <c r="E1578" s="38" t="e">
        <f>VLOOKUP($A1578,Coverage!$A$8:$D$5006,4,FALSE)</f>
        <v>#N/A</v>
      </c>
      <c r="F1578" s="38" t="e">
        <f>VLOOKUP($A1578,Coverage!$A$8:$F$5006,6,FALSE)</f>
        <v>#N/A</v>
      </c>
      <c r="G1578" s="38" t="e">
        <f t="shared" si="72"/>
        <v>#N/A</v>
      </c>
      <c r="H1578" s="38" t="e">
        <f t="shared" si="73"/>
        <v>#N/A</v>
      </c>
      <c r="I1578" s="26">
        <f t="shared" si="74"/>
        <v>0</v>
      </c>
    </row>
    <row r="1579" spans="5:9" x14ac:dyDescent="0.25">
      <c r="E1579" s="38" t="e">
        <f>VLOOKUP($A1579,Coverage!$A$8:$D$5006,4,FALSE)</f>
        <v>#N/A</v>
      </c>
      <c r="F1579" s="38" t="e">
        <f>VLOOKUP($A1579,Coverage!$A$8:$F$5006,6,FALSE)</f>
        <v>#N/A</v>
      </c>
      <c r="G1579" s="38" t="e">
        <f t="shared" si="72"/>
        <v>#N/A</v>
      </c>
      <c r="H1579" s="38" t="e">
        <f t="shared" si="73"/>
        <v>#N/A</v>
      </c>
      <c r="I1579" s="26">
        <f t="shared" si="74"/>
        <v>0</v>
      </c>
    </row>
    <row r="1580" spans="5:9" x14ac:dyDescent="0.25">
      <c r="E1580" s="38" t="e">
        <f>VLOOKUP($A1580,Coverage!$A$8:$D$5006,4,FALSE)</f>
        <v>#N/A</v>
      </c>
      <c r="F1580" s="38" t="e">
        <f>VLOOKUP($A1580,Coverage!$A$8:$F$5006,6,FALSE)</f>
        <v>#N/A</v>
      </c>
      <c r="G1580" s="38" t="e">
        <f t="shared" si="72"/>
        <v>#N/A</v>
      </c>
      <c r="H1580" s="38" t="e">
        <f t="shared" si="73"/>
        <v>#N/A</v>
      </c>
      <c r="I1580" s="26">
        <f t="shared" si="74"/>
        <v>0</v>
      </c>
    </row>
    <row r="1581" spans="5:9" x14ac:dyDescent="0.25">
      <c r="E1581" s="38" t="e">
        <f>VLOOKUP($A1581,Coverage!$A$8:$D$5006,4,FALSE)</f>
        <v>#N/A</v>
      </c>
      <c r="F1581" s="38" t="e">
        <f>VLOOKUP($A1581,Coverage!$A$8:$F$5006,6,FALSE)</f>
        <v>#N/A</v>
      </c>
      <c r="G1581" s="38" t="e">
        <f t="shared" si="72"/>
        <v>#N/A</v>
      </c>
      <c r="H1581" s="38" t="e">
        <f t="shared" si="73"/>
        <v>#N/A</v>
      </c>
      <c r="I1581" s="26">
        <f t="shared" si="74"/>
        <v>0</v>
      </c>
    </row>
    <row r="1582" spans="5:9" x14ac:dyDescent="0.25">
      <c r="E1582" s="38" t="e">
        <f>VLOOKUP($A1582,Coverage!$A$8:$D$5006,4,FALSE)</f>
        <v>#N/A</v>
      </c>
      <c r="F1582" s="38" t="e">
        <f>VLOOKUP($A1582,Coverage!$A$8:$F$5006,6,FALSE)</f>
        <v>#N/A</v>
      </c>
      <c r="G1582" s="38" t="e">
        <f t="shared" si="72"/>
        <v>#N/A</v>
      </c>
      <c r="H1582" s="38" t="e">
        <f t="shared" si="73"/>
        <v>#N/A</v>
      </c>
      <c r="I1582" s="26">
        <f t="shared" si="74"/>
        <v>0</v>
      </c>
    </row>
    <row r="1583" spans="5:9" x14ac:dyDescent="0.25">
      <c r="E1583" s="38" t="e">
        <f>VLOOKUP($A1583,Coverage!$A$8:$D$5006,4,FALSE)</f>
        <v>#N/A</v>
      </c>
      <c r="F1583" s="38" t="e">
        <f>VLOOKUP($A1583,Coverage!$A$8:$F$5006,6,FALSE)</f>
        <v>#N/A</v>
      </c>
      <c r="G1583" s="38" t="e">
        <f t="shared" si="72"/>
        <v>#N/A</v>
      </c>
      <c r="H1583" s="38" t="e">
        <f t="shared" si="73"/>
        <v>#N/A</v>
      </c>
      <c r="I1583" s="26">
        <f t="shared" si="74"/>
        <v>0</v>
      </c>
    </row>
    <row r="1584" spans="5:9" x14ac:dyDescent="0.25">
      <c r="E1584" s="38" t="e">
        <f>VLOOKUP($A1584,Coverage!$A$8:$D$5006,4,FALSE)</f>
        <v>#N/A</v>
      </c>
      <c r="F1584" s="38" t="e">
        <f>VLOOKUP($A1584,Coverage!$A$8:$F$5006,6,FALSE)</f>
        <v>#N/A</v>
      </c>
      <c r="G1584" s="38" t="e">
        <f t="shared" si="72"/>
        <v>#N/A</v>
      </c>
      <c r="H1584" s="38" t="e">
        <f t="shared" si="73"/>
        <v>#N/A</v>
      </c>
      <c r="I1584" s="26">
        <f t="shared" si="74"/>
        <v>0</v>
      </c>
    </row>
    <row r="1585" spans="5:9" x14ac:dyDescent="0.25">
      <c r="E1585" s="38" t="e">
        <f>VLOOKUP($A1585,Coverage!$A$8:$D$5006,4,FALSE)</f>
        <v>#N/A</v>
      </c>
      <c r="F1585" s="38" t="e">
        <f>VLOOKUP($A1585,Coverage!$A$8:$F$5006,6,FALSE)</f>
        <v>#N/A</v>
      </c>
      <c r="G1585" s="38" t="e">
        <f t="shared" si="72"/>
        <v>#N/A</v>
      </c>
      <c r="H1585" s="38" t="e">
        <f t="shared" si="73"/>
        <v>#N/A</v>
      </c>
      <c r="I1585" s="26">
        <f t="shared" si="74"/>
        <v>0</v>
      </c>
    </row>
    <row r="1586" spans="5:9" x14ac:dyDescent="0.25">
      <c r="E1586" s="38" t="e">
        <f>VLOOKUP($A1586,Coverage!$A$8:$D$5006,4,FALSE)</f>
        <v>#N/A</v>
      </c>
      <c r="F1586" s="38" t="e">
        <f>VLOOKUP($A1586,Coverage!$A$8:$F$5006,6,FALSE)</f>
        <v>#N/A</v>
      </c>
      <c r="G1586" s="38" t="e">
        <f t="shared" si="72"/>
        <v>#N/A</v>
      </c>
      <c r="H1586" s="38" t="e">
        <f t="shared" si="73"/>
        <v>#N/A</v>
      </c>
      <c r="I1586" s="26">
        <f t="shared" si="74"/>
        <v>0</v>
      </c>
    </row>
    <row r="1587" spans="5:9" x14ac:dyDescent="0.25">
      <c r="E1587" s="38" t="e">
        <f>VLOOKUP($A1587,Coverage!$A$8:$D$5006,4,FALSE)</f>
        <v>#N/A</v>
      </c>
      <c r="F1587" s="38" t="e">
        <f>VLOOKUP($A1587,Coverage!$A$8:$F$5006,6,FALSE)</f>
        <v>#N/A</v>
      </c>
      <c r="G1587" s="38" t="e">
        <f t="shared" si="72"/>
        <v>#N/A</v>
      </c>
      <c r="H1587" s="38" t="e">
        <f t="shared" si="73"/>
        <v>#N/A</v>
      </c>
      <c r="I1587" s="26">
        <f t="shared" si="74"/>
        <v>0</v>
      </c>
    </row>
    <row r="1588" spans="5:9" x14ac:dyDescent="0.25">
      <c r="E1588" s="38" t="e">
        <f>VLOOKUP($A1588,Coverage!$A$8:$D$5006,4,FALSE)</f>
        <v>#N/A</v>
      </c>
      <c r="F1588" s="38" t="e">
        <f>VLOOKUP($A1588,Coverage!$A$8:$F$5006,6,FALSE)</f>
        <v>#N/A</v>
      </c>
      <c r="G1588" s="38" t="e">
        <f t="shared" si="72"/>
        <v>#N/A</v>
      </c>
      <c r="H1588" s="38" t="e">
        <f t="shared" si="73"/>
        <v>#N/A</v>
      </c>
      <c r="I1588" s="26">
        <f t="shared" si="74"/>
        <v>0</v>
      </c>
    </row>
    <row r="1589" spans="5:9" x14ac:dyDescent="0.25">
      <c r="E1589" s="38" t="e">
        <f>VLOOKUP($A1589,Coverage!$A$8:$D$5006,4,FALSE)</f>
        <v>#N/A</v>
      </c>
      <c r="F1589" s="38" t="e">
        <f>VLOOKUP($A1589,Coverage!$A$8:$F$5006,6,FALSE)</f>
        <v>#N/A</v>
      </c>
      <c r="G1589" s="38" t="e">
        <f t="shared" si="72"/>
        <v>#N/A</v>
      </c>
      <c r="H1589" s="38" t="e">
        <f t="shared" si="73"/>
        <v>#N/A</v>
      </c>
      <c r="I1589" s="26">
        <f t="shared" si="74"/>
        <v>0</v>
      </c>
    </row>
    <row r="1590" spans="5:9" x14ac:dyDescent="0.25">
      <c r="E1590" s="38" t="e">
        <f>VLOOKUP($A1590,Coverage!$A$8:$D$5006,4,FALSE)</f>
        <v>#N/A</v>
      </c>
      <c r="F1590" s="38" t="e">
        <f>VLOOKUP($A1590,Coverage!$A$8:$F$5006,6,FALSE)</f>
        <v>#N/A</v>
      </c>
      <c r="G1590" s="38" t="e">
        <f t="shared" si="72"/>
        <v>#N/A</v>
      </c>
      <c r="H1590" s="38" t="e">
        <f t="shared" si="73"/>
        <v>#N/A</v>
      </c>
      <c r="I1590" s="26">
        <f t="shared" si="74"/>
        <v>0</v>
      </c>
    </row>
    <row r="1591" spans="5:9" x14ac:dyDescent="0.25">
      <c r="E1591" s="38" t="e">
        <f>VLOOKUP($A1591,Coverage!$A$8:$D$5006,4,FALSE)</f>
        <v>#N/A</v>
      </c>
      <c r="F1591" s="38" t="e">
        <f>VLOOKUP($A1591,Coverage!$A$8:$F$5006,6,FALSE)</f>
        <v>#N/A</v>
      </c>
      <c r="G1591" s="38" t="e">
        <f t="shared" si="72"/>
        <v>#N/A</v>
      </c>
      <c r="H1591" s="38" t="e">
        <f t="shared" si="73"/>
        <v>#N/A</v>
      </c>
      <c r="I1591" s="26">
        <f t="shared" si="74"/>
        <v>0</v>
      </c>
    </row>
    <row r="1592" spans="5:9" x14ac:dyDescent="0.25">
      <c r="E1592" s="38" t="e">
        <f>VLOOKUP($A1592,Coverage!$A$8:$D$5006,4,FALSE)</f>
        <v>#N/A</v>
      </c>
      <c r="F1592" s="38" t="e">
        <f>VLOOKUP($A1592,Coverage!$A$8:$F$5006,6,FALSE)</f>
        <v>#N/A</v>
      </c>
      <c r="G1592" s="38" t="e">
        <f t="shared" si="72"/>
        <v>#N/A</v>
      </c>
      <c r="H1592" s="38" t="e">
        <f t="shared" si="73"/>
        <v>#N/A</v>
      </c>
      <c r="I1592" s="26">
        <f t="shared" si="74"/>
        <v>0</v>
      </c>
    </row>
    <row r="1593" spans="5:9" x14ac:dyDescent="0.25">
      <c r="E1593" s="38" t="e">
        <f>VLOOKUP($A1593,Coverage!$A$8:$D$5006,4,FALSE)</f>
        <v>#N/A</v>
      </c>
      <c r="F1593" s="38" t="e">
        <f>VLOOKUP($A1593,Coverage!$A$8:$F$5006,6,FALSE)</f>
        <v>#N/A</v>
      </c>
      <c r="G1593" s="38" t="e">
        <f t="shared" si="72"/>
        <v>#N/A</v>
      </c>
      <c r="H1593" s="38" t="e">
        <f t="shared" si="73"/>
        <v>#N/A</v>
      </c>
      <c r="I1593" s="26">
        <f t="shared" si="74"/>
        <v>0</v>
      </c>
    </row>
    <row r="1594" spans="5:9" x14ac:dyDescent="0.25">
      <c r="E1594" s="38" t="e">
        <f>VLOOKUP($A1594,Coverage!$A$8:$D$5006,4,FALSE)</f>
        <v>#N/A</v>
      </c>
      <c r="F1594" s="38" t="e">
        <f>VLOOKUP($A1594,Coverage!$A$8:$F$5006,6,FALSE)</f>
        <v>#N/A</v>
      </c>
      <c r="G1594" s="38" t="e">
        <f t="shared" si="72"/>
        <v>#N/A</v>
      </c>
      <c r="H1594" s="38" t="e">
        <f t="shared" si="73"/>
        <v>#N/A</v>
      </c>
      <c r="I1594" s="26">
        <f t="shared" si="74"/>
        <v>0</v>
      </c>
    </row>
    <row r="1595" spans="5:9" x14ac:dyDescent="0.25">
      <c r="E1595" s="38" t="e">
        <f>VLOOKUP($A1595,Coverage!$A$8:$D$5006,4,FALSE)</f>
        <v>#N/A</v>
      </c>
      <c r="F1595" s="38" t="e">
        <f>VLOOKUP($A1595,Coverage!$A$8:$F$5006,6,FALSE)</f>
        <v>#N/A</v>
      </c>
      <c r="G1595" s="38" t="e">
        <f t="shared" si="72"/>
        <v>#N/A</v>
      </c>
      <c r="H1595" s="38" t="e">
        <f t="shared" si="73"/>
        <v>#N/A</v>
      </c>
      <c r="I1595" s="26">
        <f t="shared" si="74"/>
        <v>0</v>
      </c>
    </row>
    <row r="1596" spans="5:9" x14ac:dyDescent="0.25">
      <c r="E1596" s="38" t="e">
        <f>VLOOKUP($A1596,Coverage!$A$8:$D$5006,4,FALSE)</f>
        <v>#N/A</v>
      </c>
      <c r="F1596" s="38" t="e">
        <f>VLOOKUP($A1596,Coverage!$A$8:$F$5006,6,FALSE)</f>
        <v>#N/A</v>
      </c>
      <c r="G1596" s="38" t="e">
        <f t="shared" si="72"/>
        <v>#N/A</v>
      </c>
      <c r="H1596" s="38" t="e">
        <f t="shared" si="73"/>
        <v>#N/A</v>
      </c>
      <c r="I1596" s="26">
        <f t="shared" si="74"/>
        <v>0</v>
      </c>
    </row>
    <row r="1597" spans="5:9" x14ac:dyDescent="0.25">
      <c r="E1597" s="38" t="e">
        <f>VLOOKUP($A1597,Coverage!$A$8:$D$5006,4,FALSE)</f>
        <v>#N/A</v>
      </c>
      <c r="F1597" s="38" t="e">
        <f>VLOOKUP($A1597,Coverage!$A$8:$F$5006,6,FALSE)</f>
        <v>#N/A</v>
      </c>
      <c r="G1597" s="38" t="e">
        <f t="shared" si="72"/>
        <v>#N/A</v>
      </c>
      <c r="H1597" s="38" t="e">
        <f t="shared" si="73"/>
        <v>#N/A</v>
      </c>
      <c r="I1597" s="26">
        <f t="shared" si="74"/>
        <v>0</v>
      </c>
    </row>
    <row r="1598" spans="5:9" x14ac:dyDescent="0.25">
      <c r="E1598" s="38" t="e">
        <f>VLOOKUP($A1598,Coverage!$A$8:$D$5006,4,FALSE)</f>
        <v>#N/A</v>
      </c>
      <c r="F1598" s="38" t="e">
        <f>VLOOKUP($A1598,Coverage!$A$8:$F$5006,6,FALSE)</f>
        <v>#N/A</v>
      </c>
      <c r="G1598" s="38" t="e">
        <f t="shared" si="72"/>
        <v>#N/A</v>
      </c>
      <c r="H1598" s="38" t="e">
        <f t="shared" si="73"/>
        <v>#N/A</v>
      </c>
      <c r="I1598" s="26">
        <f t="shared" si="74"/>
        <v>0</v>
      </c>
    </row>
    <row r="1599" spans="5:9" x14ac:dyDescent="0.25">
      <c r="E1599" s="38" t="e">
        <f>VLOOKUP($A1599,Coverage!$A$8:$D$5006,4,FALSE)</f>
        <v>#N/A</v>
      </c>
      <c r="F1599" s="38" t="e">
        <f>VLOOKUP($A1599,Coverage!$A$8:$F$5006,6,FALSE)</f>
        <v>#N/A</v>
      </c>
      <c r="G1599" s="38" t="e">
        <f t="shared" si="72"/>
        <v>#N/A</v>
      </c>
      <c r="H1599" s="38" t="e">
        <f t="shared" si="73"/>
        <v>#N/A</v>
      </c>
      <c r="I1599" s="26">
        <f t="shared" si="74"/>
        <v>0</v>
      </c>
    </row>
    <row r="1600" spans="5:9" x14ac:dyDescent="0.25">
      <c r="E1600" s="38" t="e">
        <f>VLOOKUP($A1600,Coverage!$A$8:$D$5006,4,FALSE)</f>
        <v>#N/A</v>
      </c>
      <c r="F1600" s="38" t="e">
        <f>VLOOKUP($A1600,Coverage!$A$8:$F$5006,6,FALSE)</f>
        <v>#N/A</v>
      </c>
      <c r="G1600" s="38" t="e">
        <f t="shared" si="72"/>
        <v>#N/A</v>
      </c>
      <c r="H1600" s="38" t="e">
        <f t="shared" si="73"/>
        <v>#N/A</v>
      </c>
      <c r="I1600" s="26">
        <f t="shared" si="74"/>
        <v>0</v>
      </c>
    </row>
    <row r="1601" spans="5:9" x14ac:dyDescent="0.25">
      <c r="E1601" s="38" t="e">
        <f>VLOOKUP($A1601,Coverage!$A$8:$D$5006,4,FALSE)</f>
        <v>#N/A</v>
      </c>
      <c r="F1601" s="38" t="e">
        <f>VLOOKUP($A1601,Coverage!$A$8:$F$5006,6,FALSE)</f>
        <v>#N/A</v>
      </c>
      <c r="G1601" s="38" t="e">
        <f t="shared" si="72"/>
        <v>#N/A</v>
      </c>
      <c r="H1601" s="38" t="e">
        <f t="shared" si="73"/>
        <v>#N/A</v>
      </c>
      <c r="I1601" s="26">
        <f t="shared" si="74"/>
        <v>0</v>
      </c>
    </row>
    <row r="1602" spans="5:9" x14ac:dyDescent="0.25">
      <c r="E1602" s="38" t="e">
        <f>VLOOKUP($A1602,Coverage!$A$8:$D$5006,4,FALSE)</f>
        <v>#N/A</v>
      </c>
      <c r="F1602" s="38" t="e">
        <f>VLOOKUP($A1602,Coverage!$A$8:$F$5006,6,FALSE)</f>
        <v>#N/A</v>
      </c>
      <c r="G1602" s="38" t="e">
        <f t="shared" si="72"/>
        <v>#N/A</v>
      </c>
      <c r="H1602" s="38" t="e">
        <f t="shared" si="73"/>
        <v>#N/A</v>
      </c>
      <c r="I1602" s="26">
        <f t="shared" si="74"/>
        <v>0</v>
      </c>
    </row>
    <row r="1603" spans="5:9" x14ac:dyDescent="0.25">
      <c r="E1603" s="38" t="e">
        <f>VLOOKUP($A1603,Coverage!$A$8:$D$5006,4,FALSE)</f>
        <v>#N/A</v>
      </c>
      <c r="F1603" s="38" t="e">
        <f>VLOOKUP($A1603,Coverage!$A$8:$F$5006,6,FALSE)</f>
        <v>#N/A</v>
      </c>
      <c r="G1603" s="38" t="e">
        <f t="shared" si="72"/>
        <v>#N/A</v>
      </c>
      <c r="H1603" s="38" t="e">
        <f t="shared" si="73"/>
        <v>#N/A</v>
      </c>
      <c r="I1603" s="26">
        <f t="shared" si="74"/>
        <v>0</v>
      </c>
    </row>
    <row r="1604" spans="5:9" x14ac:dyDescent="0.25">
      <c r="E1604" s="38" t="e">
        <f>VLOOKUP($A1604,Coverage!$A$8:$D$5006,4,FALSE)</f>
        <v>#N/A</v>
      </c>
      <c r="F1604" s="38" t="e">
        <f>VLOOKUP($A1604,Coverage!$A$8:$F$5006,6,FALSE)</f>
        <v>#N/A</v>
      </c>
      <c r="G1604" s="38" t="e">
        <f t="shared" si="72"/>
        <v>#N/A</v>
      </c>
      <c r="H1604" s="38" t="e">
        <f t="shared" si="73"/>
        <v>#N/A</v>
      </c>
      <c r="I1604" s="26">
        <f t="shared" si="74"/>
        <v>0</v>
      </c>
    </row>
    <row r="1605" spans="5:9" x14ac:dyDescent="0.25">
      <c r="E1605" s="38" t="e">
        <f>VLOOKUP($A1605,Coverage!$A$8:$D$5006,4,FALSE)</f>
        <v>#N/A</v>
      </c>
      <c r="F1605" s="38" t="e">
        <f>VLOOKUP($A1605,Coverage!$A$8:$F$5006,6,FALSE)</f>
        <v>#N/A</v>
      </c>
      <c r="G1605" s="38" t="e">
        <f t="shared" si="72"/>
        <v>#N/A</v>
      </c>
      <c r="H1605" s="38" t="e">
        <f t="shared" si="73"/>
        <v>#N/A</v>
      </c>
      <c r="I1605" s="26">
        <f t="shared" si="74"/>
        <v>0</v>
      </c>
    </row>
    <row r="1606" spans="5:9" x14ac:dyDescent="0.25">
      <c r="E1606" s="38" t="e">
        <f>VLOOKUP($A1606,Coverage!$A$8:$D$5006,4,FALSE)</f>
        <v>#N/A</v>
      </c>
      <c r="F1606" s="38" t="e">
        <f>VLOOKUP($A1606,Coverage!$A$8:$F$5006,6,FALSE)</f>
        <v>#N/A</v>
      </c>
      <c r="G1606" s="38" t="e">
        <f t="shared" si="72"/>
        <v>#N/A</v>
      </c>
      <c r="H1606" s="38" t="e">
        <f t="shared" si="73"/>
        <v>#N/A</v>
      </c>
      <c r="I1606" s="26">
        <f t="shared" si="74"/>
        <v>0</v>
      </c>
    </row>
    <row r="1607" spans="5:9" x14ac:dyDescent="0.25">
      <c r="E1607" s="38" t="e">
        <f>VLOOKUP($A1607,Coverage!$A$8:$D$5006,4,FALSE)</f>
        <v>#N/A</v>
      </c>
      <c r="F1607" s="38" t="e">
        <f>VLOOKUP($A1607,Coverage!$A$8:$F$5006,6,FALSE)</f>
        <v>#N/A</v>
      </c>
      <c r="G1607" s="38" t="e">
        <f t="shared" si="72"/>
        <v>#N/A</v>
      </c>
      <c r="H1607" s="38" t="e">
        <f t="shared" si="73"/>
        <v>#N/A</v>
      </c>
      <c r="I1607" s="26">
        <f t="shared" si="74"/>
        <v>0</v>
      </c>
    </row>
    <row r="1608" spans="5:9" x14ac:dyDescent="0.25">
      <c r="E1608" s="38" t="e">
        <f>VLOOKUP($A1608,Coverage!$A$8:$D$5006,4,FALSE)</f>
        <v>#N/A</v>
      </c>
      <c r="F1608" s="38" t="e">
        <f>VLOOKUP($A1608,Coverage!$A$8:$F$5006,6,FALSE)</f>
        <v>#N/A</v>
      </c>
      <c r="G1608" s="38" t="e">
        <f t="shared" ref="G1608:G1671" si="75">IF(OR(E1608=999.9,E1608=0),999.9,IF(B1608&lt;0,0,D1608/(F1608/E1608)))</f>
        <v>#N/A</v>
      </c>
      <c r="H1608" s="38" t="e">
        <f t="shared" ref="H1608:H1671" si="76">IF(A1608&lt;&gt;A1607,G1608,H1607+G1608)</f>
        <v>#N/A</v>
      </c>
      <c r="I1608" s="26">
        <f t="shared" ref="I1608:I1671" si="77">IF(ISERROR(H1608),0,IF(H1608&gt;B1608,1,0))</f>
        <v>0</v>
      </c>
    </row>
    <row r="1609" spans="5:9" x14ac:dyDescent="0.25">
      <c r="E1609" s="38" t="e">
        <f>VLOOKUP($A1609,Coverage!$A$8:$D$5006,4,FALSE)</f>
        <v>#N/A</v>
      </c>
      <c r="F1609" s="38" t="e">
        <f>VLOOKUP($A1609,Coverage!$A$8:$F$5006,6,FALSE)</f>
        <v>#N/A</v>
      </c>
      <c r="G1609" s="38" t="e">
        <f t="shared" si="75"/>
        <v>#N/A</v>
      </c>
      <c r="H1609" s="38" t="e">
        <f t="shared" si="76"/>
        <v>#N/A</v>
      </c>
      <c r="I1609" s="26">
        <f t="shared" si="77"/>
        <v>0</v>
      </c>
    </row>
    <row r="1610" spans="5:9" x14ac:dyDescent="0.25">
      <c r="E1610" s="38" t="e">
        <f>VLOOKUP($A1610,Coverage!$A$8:$D$5006,4,FALSE)</f>
        <v>#N/A</v>
      </c>
      <c r="F1610" s="38" t="e">
        <f>VLOOKUP($A1610,Coverage!$A$8:$F$5006,6,FALSE)</f>
        <v>#N/A</v>
      </c>
      <c r="G1610" s="38" t="e">
        <f t="shared" si="75"/>
        <v>#N/A</v>
      </c>
      <c r="H1610" s="38" t="e">
        <f t="shared" si="76"/>
        <v>#N/A</v>
      </c>
      <c r="I1610" s="26">
        <f t="shared" si="77"/>
        <v>0</v>
      </c>
    </row>
    <row r="1611" spans="5:9" x14ac:dyDescent="0.25">
      <c r="E1611" s="38" t="e">
        <f>VLOOKUP($A1611,Coverage!$A$8:$D$5006,4,FALSE)</f>
        <v>#N/A</v>
      </c>
      <c r="F1611" s="38" t="e">
        <f>VLOOKUP($A1611,Coverage!$A$8:$F$5006,6,FALSE)</f>
        <v>#N/A</v>
      </c>
      <c r="G1611" s="38" t="e">
        <f t="shared" si="75"/>
        <v>#N/A</v>
      </c>
      <c r="H1611" s="38" t="e">
        <f t="shared" si="76"/>
        <v>#N/A</v>
      </c>
      <c r="I1611" s="26">
        <f t="shared" si="77"/>
        <v>0</v>
      </c>
    </row>
    <row r="1612" spans="5:9" x14ac:dyDescent="0.25">
      <c r="E1612" s="38" t="e">
        <f>VLOOKUP($A1612,Coverage!$A$8:$D$5006,4,FALSE)</f>
        <v>#N/A</v>
      </c>
      <c r="F1612" s="38" t="e">
        <f>VLOOKUP($A1612,Coverage!$A$8:$F$5006,6,FALSE)</f>
        <v>#N/A</v>
      </c>
      <c r="G1612" s="38" t="e">
        <f t="shared" si="75"/>
        <v>#N/A</v>
      </c>
      <c r="H1612" s="38" t="e">
        <f t="shared" si="76"/>
        <v>#N/A</v>
      </c>
      <c r="I1612" s="26">
        <f t="shared" si="77"/>
        <v>0</v>
      </c>
    </row>
    <row r="1613" spans="5:9" x14ac:dyDescent="0.25">
      <c r="E1613" s="38" t="e">
        <f>VLOOKUP($A1613,Coverage!$A$8:$D$5006,4,FALSE)</f>
        <v>#N/A</v>
      </c>
      <c r="F1613" s="38" t="e">
        <f>VLOOKUP($A1613,Coverage!$A$8:$F$5006,6,FALSE)</f>
        <v>#N/A</v>
      </c>
      <c r="G1613" s="38" t="e">
        <f t="shared" si="75"/>
        <v>#N/A</v>
      </c>
      <c r="H1613" s="38" t="e">
        <f t="shared" si="76"/>
        <v>#N/A</v>
      </c>
      <c r="I1613" s="26">
        <f t="shared" si="77"/>
        <v>0</v>
      </c>
    </row>
    <row r="1614" spans="5:9" x14ac:dyDescent="0.25">
      <c r="E1614" s="38" t="e">
        <f>VLOOKUP($A1614,Coverage!$A$8:$D$5006,4,FALSE)</f>
        <v>#N/A</v>
      </c>
      <c r="F1614" s="38" t="e">
        <f>VLOOKUP($A1614,Coverage!$A$8:$F$5006,6,FALSE)</f>
        <v>#N/A</v>
      </c>
      <c r="G1614" s="38" t="e">
        <f t="shared" si="75"/>
        <v>#N/A</v>
      </c>
      <c r="H1614" s="38" t="e">
        <f t="shared" si="76"/>
        <v>#N/A</v>
      </c>
      <c r="I1614" s="26">
        <f t="shared" si="77"/>
        <v>0</v>
      </c>
    </row>
    <row r="1615" spans="5:9" x14ac:dyDescent="0.25">
      <c r="E1615" s="38" t="e">
        <f>VLOOKUP($A1615,Coverage!$A$8:$D$5006,4,FALSE)</f>
        <v>#N/A</v>
      </c>
      <c r="F1615" s="38" t="e">
        <f>VLOOKUP($A1615,Coverage!$A$8:$F$5006,6,FALSE)</f>
        <v>#N/A</v>
      </c>
      <c r="G1615" s="38" t="e">
        <f t="shared" si="75"/>
        <v>#N/A</v>
      </c>
      <c r="H1615" s="38" t="e">
        <f t="shared" si="76"/>
        <v>#N/A</v>
      </c>
      <c r="I1615" s="26">
        <f t="shared" si="77"/>
        <v>0</v>
      </c>
    </row>
    <row r="1616" spans="5:9" x14ac:dyDescent="0.25">
      <c r="E1616" s="38" t="e">
        <f>VLOOKUP($A1616,Coverage!$A$8:$D$5006,4,FALSE)</f>
        <v>#N/A</v>
      </c>
      <c r="F1616" s="38" t="e">
        <f>VLOOKUP($A1616,Coverage!$A$8:$F$5006,6,FALSE)</f>
        <v>#N/A</v>
      </c>
      <c r="G1616" s="38" t="e">
        <f t="shared" si="75"/>
        <v>#N/A</v>
      </c>
      <c r="H1616" s="38" t="e">
        <f t="shared" si="76"/>
        <v>#N/A</v>
      </c>
      <c r="I1616" s="26">
        <f t="shared" si="77"/>
        <v>0</v>
      </c>
    </row>
    <row r="1617" spans="5:9" x14ac:dyDescent="0.25">
      <c r="E1617" s="38" t="e">
        <f>VLOOKUP($A1617,Coverage!$A$8:$D$5006,4,FALSE)</f>
        <v>#N/A</v>
      </c>
      <c r="F1617" s="38" t="e">
        <f>VLOOKUP($A1617,Coverage!$A$8:$F$5006,6,FALSE)</f>
        <v>#N/A</v>
      </c>
      <c r="G1617" s="38" t="e">
        <f t="shared" si="75"/>
        <v>#N/A</v>
      </c>
      <c r="H1617" s="38" t="e">
        <f t="shared" si="76"/>
        <v>#N/A</v>
      </c>
      <c r="I1617" s="26">
        <f t="shared" si="77"/>
        <v>0</v>
      </c>
    </row>
    <row r="1618" spans="5:9" x14ac:dyDescent="0.25">
      <c r="E1618" s="38" t="e">
        <f>VLOOKUP($A1618,Coverage!$A$8:$D$5006,4,FALSE)</f>
        <v>#N/A</v>
      </c>
      <c r="F1618" s="38" t="e">
        <f>VLOOKUP($A1618,Coverage!$A$8:$F$5006,6,FALSE)</f>
        <v>#N/A</v>
      </c>
      <c r="G1618" s="38" t="e">
        <f t="shared" si="75"/>
        <v>#N/A</v>
      </c>
      <c r="H1618" s="38" t="e">
        <f t="shared" si="76"/>
        <v>#N/A</v>
      </c>
      <c r="I1618" s="26">
        <f t="shared" si="77"/>
        <v>0</v>
      </c>
    </row>
    <row r="1619" spans="5:9" x14ac:dyDescent="0.25">
      <c r="E1619" s="38" t="e">
        <f>VLOOKUP($A1619,Coverage!$A$8:$D$5006,4,FALSE)</f>
        <v>#N/A</v>
      </c>
      <c r="F1619" s="38" t="e">
        <f>VLOOKUP($A1619,Coverage!$A$8:$F$5006,6,FALSE)</f>
        <v>#N/A</v>
      </c>
      <c r="G1619" s="38" t="e">
        <f t="shared" si="75"/>
        <v>#N/A</v>
      </c>
      <c r="H1619" s="38" t="e">
        <f t="shared" si="76"/>
        <v>#N/A</v>
      </c>
      <c r="I1619" s="26">
        <f t="shared" si="77"/>
        <v>0</v>
      </c>
    </row>
    <row r="1620" spans="5:9" x14ac:dyDescent="0.25">
      <c r="E1620" s="38" t="e">
        <f>VLOOKUP($A1620,Coverage!$A$8:$D$5006,4,FALSE)</f>
        <v>#N/A</v>
      </c>
      <c r="F1620" s="38" t="e">
        <f>VLOOKUP($A1620,Coverage!$A$8:$F$5006,6,FALSE)</f>
        <v>#N/A</v>
      </c>
      <c r="G1620" s="38" t="e">
        <f t="shared" si="75"/>
        <v>#N/A</v>
      </c>
      <c r="H1620" s="38" t="e">
        <f t="shared" si="76"/>
        <v>#N/A</v>
      </c>
      <c r="I1620" s="26">
        <f t="shared" si="77"/>
        <v>0</v>
      </c>
    </row>
    <row r="1621" spans="5:9" x14ac:dyDescent="0.25">
      <c r="E1621" s="38" t="e">
        <f>VLOOKUP($A1621,Coverage!$A$8:$D$5006,4,FALSE)</f>
        <v>#N/A</v>
      </c>
      <c r="F1621" s="38" t="e">
        <f>VLOOKUP($A1621,Coverage!$A$8:$F$5006,6,FALSE)</f>
        <v>#N/A</v>
      </c>
      <c r="G1621" s="38" t="e">
        <f t="shared" si="75"/>
        <v>#N/A</v>
      </c>
      <c r="H1621" s="38" t="e">
        <f t="shared" si="76"/>
        <v>#N/A</v>
      </c>
      <c r="I1621" s="26">
        <f t="shared" si="77"/>
        <v>0</v>
      </c>
    </row>
    <row r="1622" spans="5:9" x14ac:dyDescent="0.25">
      <c r="E1622" s="38" t="e">
        <f>VLOOKUP($A1622,Coverage!$A$8:$D$5006,4,FALSE)</f>
        <v>#N/A</v>
      </c>
      <c r="F1622" s="38" t="e">
        <f>VLOOKUP($A1622,Coverage!$A$8:$F$5006,6,FALSE)</f>
        <v>#N/A</v>
      </c>
      <c r="G1622" s="38" t="e">
        <f t="shared" si="75"/>
        <v>#N/A</v>
      </c>
      <c r="H1622" s="38" t="e">
        <f t="shared" si="76"/>
        <v>#N/A</v>
      </c>
      <c r="I1622" s="26">
        <f t="shared" si="77"/>
        <v>0</v>
      </c>
    </row>
    <row r="1623" spans="5:9" x14ac:dyDescent="0.25">
      <c r="E1623" s="38" t="e">
        <f>VLOOKUP($A1623,Coverage!$A$8:$D$5006,4,FALSE)</f>
        <v>#N/A</v>
      </c>
      <c r="F1623" s="38" t="e">
        <f>VLOOKUP($A1623,Coverage!$A$8:$F$5006,6,FALSE)</f>
        <v>#N/A</v>
      </c>
      <c r="G1623" s="38" t="e">
        <f t="shared" si="75"/>
        <v>#N/A</v>
      </c>
      <c r="H1623" s="38" t="e">
        <f t="shared" si="76"/>
        <v>#N/A</v>
      </c>
      <c r="I1623" s="26">
        <f t="shared" si="77"/>
        <v>0</v>
      </c>
    </row>
    <row r="1624" spans="5:9" x14ac:dyDescent="0.25">
      <c r="E1624" s="38" t="e">
        <f>VLOOKUP($A1624,Coverage!$A$8:$D$5006,4,FALSE)</f>
        <v>#N/A</v>
      </c>
      <c r="F1624" s="38" t="e">
        <f>VLOOKUP($A1624,Coverage!$A$8:$F$5006,6,FALSE)</f>
        <v>#N/A</v>
      </c>
      <c r="G1624" s="38" t="e">
        <f t="shared" si="75"/>
        <v>#N/A</v>
      </c>
      <c r="H1624" s="38" t="e">
        <f t="shared" si="76"/>
        <v>#N/A</v>
      </c>
      <c r="I1624" s="26">
        <f t="shared" si="77"/>
        <v>0</v>
      </c>
    </row>
    <row r="1625" spans="5:9" x14ac:dyDescent="0.25">
      <c r="E1625" s="38" t="e">
        <f>VLOOKUP($A1625,Coverage!$A$8:$D$5006,4,FALSE)</f>
        <v>#N/A</v>
      </c>
      <c r="F1625" s="38" t="e">
        <f>VLOOKUP($A1625,Coverage!$A$8:$F$5006,6,FALSE)</f>
        <v>#N/A</v>
      </c>
      <c r="G1625" s="38" t="e">
        <f t="shared" si="75"/>
        <v>#N/A</v>
      </c>
      <c r="H1625" s="38" t="e">
        <f t="shared" si="76"/>
        <v>#N/A</v>
      </c>
      <c r="I1625" s="26">
        <f t="shared" si="77"/>
        <v>0</v>
      </c>
    </row>
    <row r="1626" spans="5:9" x14ac:dyDescent="0.25">
      <c r="E1626" s="38" t="e">
        <f>VLOOKUP($A1626,Coverage!$A$8:$D$5006,4,FALSE)</f>
        <v>#N/A</v>
      </c>
      <c r="F1626" s="38" t="e">
        <f>VLOOKUP($A1626,Coverage!$A$8:$F$5006,6,FALSE)</f>
        <v>#N/A</v>
      </c>
      <c r="G1626" s="38" t="e">
        <f t="shared" si="75"/>
        <v>#N/A</v>
      </c>
      <c r="H1626" s="38" t="e">
        <f t="shared" si="76"/>
        <v>#N/A</v>
      </c>
      <c r="I1626" s="26">
        <f t="shared" si="77"/>
        <v>0</v>
      </c>
    </row>
    <row r="1627" spans="5:9" x14ac:dyDescent="0.25">
      <c r="E1627" s="38" t="e">
        <f>VLOOKUP($A1627,Coverage!$A$8:$D$5006,4,FALSE)</f>
        <v>#N/A</v>
      </c>
      <c r="F1627" s="38" t="e">
        <f>VLOOKUP($A1627,Coverage!$A$8:$F$5006,6,FALSE)</f>
        <v>#N/A</v>
      </c>
      <c r="G1627" s="38" t="e">
        <f t="shared" si="75"/>
        <v>#N/A</v>
      </c>
      <c r="H1627" s="38" t="e">
        <f t="shared" si="76"/>
        <v>#N/A</v>
      </c>
      <c r="I1627" s="26">
        <f t="shared" si="77"/>
        <v>0</v>
      </c>
    </row>
    <row r="1628" spans="5:9" x14ac:dyDescent="0.25">
      <c r="E1628" s="38" t="e">
        <f>VLOOKUP($A1628,Coverage!$A$8:$D$5006,4,FALSE)</f>
        <v>#N/A</v>
      </c>
      <c r="F1628" s="38" t="e">
        <f>VLOOKUP($A1628,Coverage!$A$8:$F$5006,6,FALSE)</f>
        <v>#N/A</v>
      </c>
      <c r="G1628" s="38" t="e">
        <f t="shared" si="75"/>
        <v>#N/A</v>
      </c>
      <c r="H1628" s="38" t="e">
        <f t="shared" si="76"/>
        <v>#N/A</v>
      </c>
      <c r="I1628" s="26">
        <f t="shared" si="77"/>
        <v>0</v>
      </c>
    </row>
    <row r="1629" spans="5:9" x14ac:dyDescent="0.25">
      <c r="E1629" s="38" t="e">
        <f>VLOOKUP($A1629,Coverage!$A$8:$D$5006,4,FALSE)</f>
        <v>#N/A</v>
      </c>
      <c r="F1629" s="38" t="e">
        <f>VLOOKUP($A1629,Coverage!$A$8:$F$5006,6,FALSE)</f>
        <v>#N/A</v>
      </c>
      <c r="G1629" s="38" t="e">
        <f t="shared" si="75"/>
        <v>#N/A</v>
      </c>
      <c r="H1629" s="38" t="e">
        <f t="shared" si="76"/>
        <v>#N/A</v>
      </c>
      <c r="I1629" s="26">
        <f t="shared" si="77"/>
        <v>0</v>
      </c>
    </row>
    <row r="1630" spans="5:9" x14ac:dyDescent="0.25">
      <c r="E1630" s="38" t="e">
        <f>VLOOKUP($A1630,Coverage!$A$8:$D$5006,4,FALSE)</f>
        <v>#N/A</v>
      </c>
      <c r="F1630" s="38" t="e">
        <f>VLOOKUP($A1630,Coverage!$A$8:$F$5006,6,FALSE)</f>
        <v>#N/A</v>
      </c>
      <c r="G1630" s="38" t="e">
        <f t="shared" si="75"/>
        <v>#N/A</v>
      </c>
      <c r="H1630" s="38" t="e">
        <f t="shared" si="76"/>
        <v>#N/A</v>
      </c>
      <c r="I1630" s="26">
        <f t="shared" si="77"/>
        <v>0</v>
      </c>
    </row>
    <row r="1631" spans="5:9" x14ac:dyDescent="0.25">
      <c r="E1631" s="38" t="e">
        <f>VLOOKUP($A1631,Coverage!$A$8:$D$5006,4,FALSE)</f>
        <v>#N/A</v>
      </c>
      <c r="F1631" s="38" t="e">
        <f>VLOOKUP($A1631,Coverage!$A$8:$F$5006,6,FALSE)</f>
        <v>#N/A</v>
      </c>
      <c r="G1631" s="38" t="e">
        <f t="shared" si="75"/>
        <v>#N/A</v>
      </c>
      <c r="H1631" s="38" t="e">
        <f t="shared" si="76"/>
        <v>#N/A</v>
      </c>
      <c r="I1631" s="26">
        <f t="shared" si="77"/>
        <v>0</v>
      </c>
    </row>
    <row r="1632" spans="5:9" x14ac:dyDescent="0.25">
      <c r="E1632" s="38" t="e">
        <f>VLOOKUP($A1632,Coverage!$A$8:$D$5006,4,FALSE)</f>
        <v>#N/A</v>
      </c>
      <c r="F1632" s="38" t="e">
        <f>VLOOKUP($A1632,Coverage!$A$8:$F$5006,6,FALSE)</f>
        <v>#N/A</v>
      </c>
      <c r="G1632" s="38" t="e">
        <f t="shared" si="75"/>
        <v>#N/A</v>
      </c>
      <c r="H1632" s="38" t="e">
        <f t="shared" si="76"/>
        <v>#N/A</v>
      </c>
      <c r="I1632" s="26">
        <f t="shared" si="77"/>
        <v>0</v>
      </c>
    </row>
    <row r="1633" spans="5:9" x14ac:dyDescent="0.25">
      <c r="E1633" s="38" t="e">
        <f>VLOOKUP($A1633,Coverage!$A$8:$D$5006,4,FALSE)</f>
        <v>#N/A</v>
      </c>
      <c r="F1633" s="38" t="e">
        <f>VLOOKUP($A1633,Coverage!$A$8:$F$5006,6,FALSE)</f>
        <v>#N/A</v>
      </c>
      <c r="G1633" s="38" t="e">
        <f t="shared" si="75"/>
        <v>#N/A</v>
      </c>
      <c r="H1633" s="38" t="e">
        <f t="shared" si="76"/>
        <v>#N/A</v>
      </c>
      <c r="I1633" s="26">
        <f t="shared" si="77"/>
        <v>0</v>
      </c>
    </row>
    <row r="1634" spans="5:9" x14ac:dyDescent="0.25">
      <c r="E1634" s="38" t="e">
        <f>VLOOKUP($A1634,Coverage!$A$8:$D$5006,4,FALSE)</f>
        <v>#N/A</v>
      </c>
      <c r="F1634" s="38" t="e">
        <f>VLOOKUP($A1634,Coverage!$A$8:$F$5006,6,FALSE)</f>
        <v>#N/A</v>
      </c>
      <c r="G1634" s="38" t="e">
        <f t="shared" si="75"/>
        <v>#N/A</v>
      </c>
      <c r="H1634" s="38" t="e">
        <f t="shared" si="76"/>
        <v>#N/A</v>
      </c>
      <c r="I1634" s="26">
        <f t="shared" si="77"/>
        <v>0</v>
      </c>
    </row>
    <row r="1635" spans="5:9" x14ac:dyDescent="0.25">
      <c r="E1635" s="38" t="e">
        <f>VLOOKUP($A1635,Coverage!$A$8:$D$5006,4,FALSE)</f>
        <v>#N/A</v>
      </c>
      <c r="F1635" s="38" t="e">
        <f>VLOOKUP($A1635,Coverage!$A$8:$F$5006,6,FALSE)</f>
        <v>#N/A</v>
      </c>
      <c r="G1635" s="38" t="e">
        <f t="shared" si="75"/>
        <v>#N/A</v>
      </c>
      <c r="H1635" s="38" t="e">
        <f t="shared" si="76"/>
        <v>#N/A</v>
      </c>
      <c r="I1635" s="26">
        <f t="shared" si="77"/>
        <v>0</v>
      </c>
    </row>
    <row r="1636" spans="5:9" x14ac:dyDescent="0.25">
      <c r="E1636" s="38" t="e">
        <f>VLOOKUP($A1636,Coverage!$A$8:$D$5006,4,FALSE)</f>
        <v>#N/A</v>
      </c>
      <c r="F1636" s="38" t="e">
        <f>VLOOKUP($A1636,Coverage!$A$8:$F$5006,6,FALSE)</f>
        <v>#N/A</v>
      </c>
      <c r="G1636" s="38" t="e">
        <f t="shared" si="75"/>
        <v>#N/A</v>
      </c>
      <c r="H1636" s="38" t="e">
        <f t="shared" si="76"/>
        <v>#N/A</v>
      </c>
      <c r="I1636" s="26">
        <f t="shared" si="77"/>
        <v>0</v>
      </c>
    </row>
    <row r="1637" spans="5:9" x14ac:dyDescent="0.25">
      <c r="E1637" s="38" t="e">
        <f>VLOOKUP($A1637,Coverage!$A$8:$D$5006,4,FALSE)</f>
        <v>#N/A</v>
      </c>
      <c r="F1637" s="38" t="e">
        <f>VLOOKUP($A1637,Coverage!$A$8:$F$5006,6,FALSE)</f>
        <v>#N/A</v>
      </c>
      <c r="G1637" s="38" t="e">
        <f t="shared" si="75"/>
        <v>#N/A</v>
      </c>
      <c r="H1637" s="38" t="e">
        <f t="shared" si="76"/>
        <v>#N/A</v>
      </c>
      <c r="I1637" s="26">
        <f t="shared" si="77"/>
        <v>0</v>
      </c>
    </row>
    <row r="1638" spans="5:9" x14ac:dyDescent="0.25">
      <c r="E1638" s="38" t="e">
        <f>VLOOKUP($A1638,Coverage!$A$8:$D$5006,4,FALSE)</f>
        <v>#N/A</v>
      </c>
      <c r="F1638" s="38" t="e">
        <f>VLOOKUP($A1638,Coverage!$A$8:$F$5006,6,FALSE)</f>
        <v>#N/A</v>
      </c>
      <c r="G1638" s="38" t="e">
        <f t="shared" si="75"/>
        <v>#N/A</v>
      </c>
      <c r="H1638" s="38" t="e">
        <f t="shared" si="76"/>
        <v>#N/A</v>
      </c>
      <c r="I1638" s="26">
        <f t="shared" si="77"/>
        <v>0</v>
      </c>
    </row>
    <row r="1639" spans="5:9" x14ac:dyDescent="0.25">
      <c r="E1639" s="38" t="e">
        <f>VLOOKUP($A1639,Coverage!$A$8:$D$5006,4,FALSE)</f>
        <v>#N/A</v>
      </c>
      <c r="F1639" s="38" t="e">
        <f>VLOOKUP($A1639,Coverage!$A$8:$F$5006,6,FALSE)</f>
        <v>#N/A</v>
      </c>
      <c r="G1639" s="38" t="e">
        <f t="shared" si="75"/>
        <v>#N/A</v>
      </c>
      <c r="H1639" s="38" t="e">
        <f t="shared" si="76"/>
        <v>#N/A</v>
      </c>
      <c r="I1639" s="26">
        <f t="shared" si="77"/>
        <v>0</v>
      </c>
    </row>
    <row r="1640" spans="5:9" x14ac:dyDescent="0.25">
      <c r="E1640" s="38" t="e">
        <f>VLOOKUP($A1640,Coverage!$A$8:$D$5006,4,FALSE)</f>
        <v>#N/A</v>
      </c>
      <c r="F1640" s="38" t="e">
        <f>VLOOKUP($A1640,Coverage!$A$8:$F$5006,6,FALSE)</f>
        <v>#N/A</v>
      </c>
      <c r="G1640" s="38" t="e">
        <f t="shared" si="75"/>
        <v>#N/A</v>
      </c>
      <c r="H1640" s="38" t="e">
        <f t="shared" si="76"/>
        <v>#N/A</v>
      </c>
      <c r="I1640" s="26">
        <f t="shared" si="77"/>
        <v>0</v>
      </c>
    </row>
    <row r="1641" spans="5:9" x14ac:dyDescent="0.25">
      <c r="E1641" s="38" t="e">
        <f>VLOOKUP($A1641,Coverage!$A$8:$D$5006,4,FALSE)</f>
        <v>#N/A</v>
      </c>
      <c r="F1641" s="38" t="e">
        <f>VLOOKUP($A1641,Coverage!$A$8:$F$5006,6,FALSE)</f>
        <v>#N/A</v>
      </c>
      <c r="G1641" s="38" t="e">
        <f t="shared" si="75"/>
        <v>#N/A</v>
      </c>
      <c r="H1641" s="38" t="e">
        <f t="shared" si="76"/>
        <v>#N/A</v>
      </c>
      <c r="I1641" s="26">
        <f t="shared" si="77"/>
        <v>0</v>
      </c>
    </row>
    <row r="1642" spans="5:9" x14ac:dyDescent="0.25">
      <c r="E1642" s="38" t="e">
        <f>VLOOKUP($A1642,Coverage!$A$8:$D$5006,4,FALSE)</f>
        <v>#N/A</v>
      </c>
      <c r="F1642" s="38" t="e">
        <f>VLOOKUP($A1642,Coverage!$A$8:$F$5006,6,FALSE)</f>
        <v>#N/A</v>
      </c>
      <c r="G1642" s="38" t="e">
        <f t="shared" si="75"/>
        <v>#N/A</v>
      </c>
      <c r="H1642" s="38" t="e">
        <f t="shared" si="76"/>
        <v>#N/A</v>
      </c>
      <c r="I1642" s="26">
        <f t="shared" si="77"/>
        <v>0</v>
      </c>
    </row>
    <row r="1643" spans="5:9" x14ac:dyDescent="0.25">
      <c r="E1643" s="38" t="e">
        <f>VLOOKUP($A1643,Coverage!$A$8:$D$5006,4,FALSE)</f>
        <v>#N/A</v>
      </c>
      <c r="F1643" s="38" t="e">
        <f>VLOOKUP($A1643,Coverage!$A$8:$F$5006,6,FALSE)</f>
        <v>#N/A</v>
      </c>
      <c r="G1643" s="38" t="e">
        <f t="shared" si="75"/>
        <v>#N/A</v>
      </c>
      <c r="H1643" s="38" t="e">
        <f t="shared" si="76"/>
        <v>#N/A</v>
      </c>
      <c r="I1643" s="26">
        <f t="shared" si="77"/>
        <v>0</v>
      </c>
    </row>
    <row r="1644" spans="5:9" x14ac:dyDescent="0.25">
      <c r="E1644" s="38" t="e">
        <f>VLOOKUP($A1644,Coverage!$A$8:$D$5006,4,FALSE)</f>
        <v>#N/A</v>
      </c>
      <c r="F1644" s="38" t="e">
        <f>VLOOKUP($A1644,Coverage!$A$8:$F$5006,6,FALSE)</f>
        <v>#N/A</v>
      </c>
      <c r="G1644" s="38" t="e">
        <f t="shared" si="75"/>
        <v>#N/A</v>
      </c>
      <c r="H1644" s="38" t="e">
        <f t="shared" si="76"/>
        <v>#N/A</v>
      </c>
      <c r="I1644" s="26">
        <f t="shared" si="77"/>
        <v>0</v>
      </c>
    </row>
    <row r="1645" spans="5:9" x14ac:dyDescent="0.25">
      <c r="E1645" s="38" t="e">
        <f>VLOOKUP($A1645,Coverage!$A$8:$D$5006,4,FALSE)</f>
        <v>#N/A</v>
      </c>
      <c r="F1645" s="38" t="e">
        <f>VLOOKUP($A1645,Coverage!$A$8:$F$5006,6,FALSE)</f>
        <v>#N/A</v>
      </c>
      <c r="G1645" s="38" t="e">
        <f t="shared" si="75"/>
        <v>#N/A</v>
      </c>
      <c r="H1645" s="38" t="e">
        <f t="shared" si="76"/>
        <v>#N/A</v>
      </c>
      <c r="I1645" s="26">
        <f t="shared" si="77"/>
        <v>0</v>
      </c>
    </row>
    <row r="1646" spans="5:9" x14ac:dyDescent="0.25">
      <c r="E1646" s="38" t="e">
        <f>VLOOKUP($A1646,Coverage!$A$8:$D$5006,4,FALSE)</f>
        <v>#N/A</v>
      </c>
      <c r="F1646" s="38" t="e">
        <f>VLOOKUP($A1646,Coverage!$A$8:$F$5006,6,FALSE)</f>
        <v>#N/A</v>
      </c>
      <c r="G1646" s="38" t="e">
        <f t="shared" si="75"/>
        <v>#N/A</v>
      </c>
      <c r="H1646" s="38" t="e">
        <f t="shared" si="76"/>
        <v>#N/A</v>
      </c>
      <c r="I1646" s="26">
        <f t="shared" si="77"/>
        <v>0</v>
      </c>
    </row>
    <row r="1647" spans="5:9" x14ac:dyDescent="0.25">
      <c r="E1647" s="38" t="e">
        <f>VLOOKUP($A1647,Coverage!$A$8:$D$5006,4,FALSE)</f>
        <v>#N/A</v>
      </c>
      <c r="F1647" s="38" t="e">
        <f>VLOOKUP($A1647,Coverage!$A$8:$F$5006,6,FALSE)</f>
        <v>#N/A</v>
      </c>
      <c r="G1647" s="38" t="e">
        <f t="shared" si="75"/>
        <v>#N/A</v>
      </c>
      <c r="H1647" s="38" t="e">
        <f t="shared" si="76"/>
        <v>#N/A</v>
      </c>
      <c r="I1647" s="26">
        <f t="shared" si="77"/>
        <v>0</v>
      </c>
    </row>
    <row r="1648" spans="5:9" x14ac:dyDescent="0.25">
      <c r="E1648" s="38" t="e">
        <f>VLOOKUP($A1648,Coverage!$A$8:$D$5006,4,FALSE)</f>
        <v>#N/A</v>
      </c>
      <c r="F1648" s="38" t="e">
        <f>VLOOKUP($A1648,Coverage!$A$8:$F$5006,6,FALSE)</f>
        <v>#N/A</v>
      </c>
      <c r="G1648" s="38" t="e">
        <f t="shared" si="75"/>
        <v>#N/A</v>
      </c>
      <c r="H1648" s="38" t="e">
        <f t="shared" si="76"/>
        <v>#N/A</v>
      </c>
      <c r="I1648" s="26">
        <f t="shared" si="77"/>
        <v>0</v>
      </c>
    </row>
    <row r="1649" spans="5:9" x14ac:dyDescent="0.25">
      <c r="E1649" s="38" t="e">
        <f>VLOOKUP($A1649,Coverage!$A$8:$D$5006,4,FALSE)</f>
        <v>#N/A</v>
      </c>
      <c r="F1649" s="38" t="e">
        <f>VLOOKUP($A1649,Coverage!$A$8:$F$5006,6,FALSE)</f>
        <v>#N/A</v>
      </c>
      <c r="G1649" s="38" t="e">
        <f t="shared" si="75"/>
        <v>#N/A</v>
      </c>
      <c r="H1649" s="38" t="e">
        <f t="shared" si="76"/>
        <v>#N/A</v>
      </c>
      <c r="I1649" s="26">
        <f t="shared" si="77"/>
        <v>0</v>
      </c>
    </row>
    <row r="1650" spans="5:9" x14ac:dyDescent="0.25">
      <c r="E1650" s="38" t="e">
        <f>VLOOKUP($A1650,Coverage!$A$8:$D$5006,4,FALSE)</f>
        <v>#N/A</v>
      </c>
      <c r="F1650" s="38" t="e">
        <f>VLOOKUP($A1650,Coverage!$A$8:$F$5006,6,FALSE)</f>
        <v>#N/A</v>
      </c>
      <c r="G1650" s="38" t="e">
        <f t="shared" si="75"/>
        <v>#N/A</v>
      </c>
      <c r="H1650" s="38" t="e">
        <f t="shared" si="76"/>
        <v>#N/A</v>
      </c>
      <c r="I1650" s="26">
        <f t="shared" si="77"/>
        <v>0</v>
      </c>
    </row>
    <row r="1651" spans="5:9" x14ac:dyDescent="0.25">
      <c r="E1651" s="38" t="e">
        <f>VLOOKUP($A1651,Coverage!$A$8:$D$5006,4,FALSE)</f>
        <v>#N/A</v>
      </c>
      <c r="F1651" s="38" t="e">
        <f>VLOOKUP($A1651,Coverage!$A$8:$F$5006,6,FALSE)</f>
        <v>#N/A</v>
      </c>
      <c r="G1651" s="38" t="e">
        <f t="shared" si="75"/>
        <v>#N/A</v>
      </c>
      <c r="H1651" s="38" t="e">
        <f t="shared" si="76"/>
        <v>#N/A</v>
      </c>
      <c r="I1651" s="26">
        <f t="shared" si="77"/>
        <v>0</v>
      </c>
    </row>
    <row r="1652" spans="5:9" x14ac:dyDescent="0.25">
      <c r="E1652" s="38" t="e">
        <f>VLOOKUP($A1652,Coverage!$A$8:$D$5006,4,FALSE)</f>
        <v>#N/A</v>
      </c>
      <c r="F1652" s="38" t="e">
        <f>VLOOKUP($A1652,Coverage!$A$8:$F$5006,6,FALSE)</f>
        <v>#N/A</v>
      </c>
      <c r="G1652" s="38" t="e">
        <f t="shared" si="75"/>
        <v>#N/A</v>
      </c>
      <c r="H1652" s="38" t="e">
        <f t="shared" si="76"/>
        <v>#N/A</v>
      </c>
      <c r="I1652" s="26">
        <f t="shared" si="77"/>
        <v>0</v>
      </c>
    </row>
    <row r="1653" spans="5:9" x14ac:dyDescent="0.25">
      <c r="E1653" s="38" t="e">
        <f>VLOOKUP($A1653,Coverage!$A$8:$D$5006,4,FALSE)</f>
        <v>#N/A</v>
      </c>
      <c r="F1653" s="38" t="e">
        <f>VLOOKUP($A1653,Coverage!$A$8:$F$5006,6,FALSE)</f>
        <v>#N/A</v>
      </c>
      <c r="G1653" s="38" t="e">
        <f t="shared" si="75"/>
        <v>#N/A</v>
      </c>
      <c r="H1653" s="38" t="e">
        <f t="shared" si="76"/>
        <v>#N/A</v>
      </c>
      <c r="I1653" s="26">
        <f t="shared" si="77"/>
        <v>0</v>
      </c>
    </row>
    <row r="1654" spans="5:9" x14ac:dyDescent="0.25">
      <c r="E1654" s="38" t="e">
        <f>VLOOKUP($A1654,Coverage!$A$8:$D$5006,4,FALSE)</f>
        <v>#N/A</v>
      </c>
      <c r="F1654" s="38" t="e">
        <f>VLOOKUP($A1654,Coverage!$A$8:$F$5006,6,FALSE)</f>
        <v>#N/A</v>
      </c>
      <c r="G1654" s="38" t="e">
        <f t="shared" si="75"/>
        <v>#N/A</v>
      </c>
      <c r="H1654" s="38" t="e">
        <f t="shared" si="76"/>
        <v>#N/A</v>
      </c>
      <c r="I1654" s="26">
        <f t="shared" si="77"/>
        <v>0</v>
      </c>
    </row>
    <row r="1655" spans="5:9" x14ac:dyDescent="0.25">
      <c r="E1655" s="38" t="e">
        <f>VLOOKUP($A1655,Coverage!$A$8:$D$5006,4,FALSE)</f>
        <v>#N/A</v>
      </c>
      <c r="F1655" s="38" t="e">
        <f>VLOOKUP($A1655,Coverage!$A$8:$F$5006,6,FALSE)</f>
        <v>#N/A</v>
      </c>
      <c r="G1655" s="38" t="e">
        <f t="shared" si="75"/>
        <v>#N/A</v>
      </c>
      <c r="H1655" s="38" t="e">
        <f t="shared" si="76"/>
        <v>#N/A</v>
      </c>
      <c r="I1655" s="26">
        <f t="shared" si="77"/>
        <v>0</v>
      </c>
    </row>
    <row r="1656" spans="5:9" x14ac:dyDescent="0.25">
      <c r="E1656" s="38" t="e">
        <f>VLOOKUP($A1656,Coverage!$A$8:$D$5006,4,FALSE)</f>
        <v>#N/A</v>
      </c>
      <c r="F1656" s="38" t="e">
        <f>VLOOKUP($A1656,Coverage!$A$8:$F$5006,6,FALSE)</f>
        <v>#N/A</v>
      </c>
      <c r="G1656" s="38" t="e">
        <f t="shared" si="75"/>
        <v>#N/A</v>
      </c>
      <c r="H1656" s="38" t="e">
        <f t="shared" si="76"/>
        <v>#N/A</v>
      </c>
      <c r="I1656" s="26">
        <f t="shared" si="77"/>
        <v>0</v>
      </c>
    </row>
    <row r="1657" spans="5:9" x14ac:dyDescent="0.25">
      <c r="E1657" s="38" t="e">
        <f>VLOOKUP($A1657,Coverage!$A$8:$D$5006,4,FALSE)</f>
        <v>#N/A</v>
      </c>
      <c r="F1657" s="38" t="e">
        <f>VLOOKUP($A1657,Coverage!$A$8:$F$5006,6,FALSE)</f>
        <v>#N/A</v>
      </c>
      <c r="G1657" s="38" t="e">
        <f t="shared" si="75"/>
        <v>#N/A</v>
      </c>
      <c r="H1657" s="38" t="e">
        <f t="shared" si="76"/>
        <v>#N/A</v>
      </c>
      <c r="I1657" s="26">
        <f t="shared" si="77"/>
        <v>0</v>
      </c>
    </row>
    <row r="1658" spans="5:9" x14ac:dyDescent="0.25">
      <c r="E1658" s="38" t="e">
        <f>VLOOKUP($A1658,Coverage!$A$8:$D$5006,4,FALSE)</f>
        <v>#N/A</v>
      </c>
      <c r="F1658" s="38" t="e">
        <f>VLOOKUP($A1658,Coverage!$A$8:$F$5006,6,FALSE)</f>
        <v>#N/A</v>
      </c>
      <c r="G1658" s="38" t="e">
        <f t="shared" si="75"/>
        <v>#N/A</v>
      </c>
      <c r="H1658" s="38" t="e">
        <f t="shared" si="76"/>
        <v>#N/A</v>
      </c>
      <c r="I1658" s="26">
        <f t="shared" si="77"/>
        <v>0</v>
      </c>
    </row>
    <row r="1659" spans="5:9" x14ac:dyDescent="0.25">
      <c r="E1659" s="38" t="e">
        <f>VLOOKUP($A1659,Coverage!$A$8:$D$5006,4,FALSE)</f>
        <v>#N/A</v>
      </c>
      <c r="F1659" s="38" t="e">
        <f>VLOOKUP($A1659,Coverage!$A$8:$F$5006,6,FALSE)</f>
        <v>#N/A</v>
      </c>
      <c r="G1659" s="38" t="e">
        <f t="shared" si="75"/>
        <v>#N/A</v>
      </c>
      <c r="H1659" s="38" t="e">
        <f t="shared" si="76"/>
        <v>#N/A</v>
      </c>
      <c r="I1659" s="26">
        <f t="shared" si="77"/>
        <v>0</v>
      </c>
    </row>
    <row r="1660" spans="5:9" x14ac:dyDescent="0.25">
      <c r="E1660" s="38" t="e">
        <f>VLOOKUP($A1660,Coverage!$A$8:$D$5006,4,FALSE)</f>
        <v>#N/A</v>
      </c>
      <c r="F1660" s="38" t="e">
        <f>VLOOKUP($A1660,Coverage!$A$8:$F$5006,6,FALSE)</f>
        <v>#N/A</v>
      </c>
      <c r="G1660" s="38" t="e">
        <f t="shared" si="75"/>
        <v>#N/A</v>
      </c>
      <c r="H1660" s="38" t="e">
        <f t="shared" si="76"/>
        <v>#N/A</v>
      </c>
      <c r="I1660" s="26">
        <f t="shared" si="77"/>
        <v>0</v>
      </c>
    </row>
    <row r="1661" spans="5:9" x14ac:dyDescent="0.25">
      <c r="E1661" s="38" t="e">
        <f>VLOOKUP($A1661,Coverage!$A$8:$D$5006,4,FALSE)</f>
        <v>#N/A</v>
      </c>
      <c r="F1661" s="38" t="e">
        <f>VLOOKUP($A1661,Coverage!$A$8:$F$5006,6,FALSE)</f>
        <v>#N/A</v>
      </c>
      <c r="G1661" s="38" t="e">
        <f t="shared" si="75"/>
        <v>#N/A</v>
      </c>
      <c r="H1661" s="38" t="e">
        <f t="shared" si="76"/>
        <v>#N/A</v>
      </c>
      <c r="I1661" s="26">
        <f t="shared" si="77"/>
        <v>0</v>
      </c>
    </row>
    <row r="1662" spans="5:9" x14ac:dyDescent="0.25">
      <c r="E1662" s="38" t="e">
        <f>VLOOKUP($A1662,Coverage!$A$8:$D$5006,4,FALSE)</f>
        <v>#N/A</v>
      </c>
      <c r="F1662" s="38" t="e">
        <f>VLOOKUP($A1662,Coverage!$A$8:$F$5006,6,FALSE)</f>
        <v>#N/A</v>
      </c>
      <c r="G1662" s="38" t="e">
        <f t="shared" si="75"/>
        <v>#N/A</v>
      </c>
      <c r="H1662" s="38" t="e">
        <f t="shared" si="76"/>
        <v>#N/A</v>
      </c>
      <c r="I1662" s="26">
        <f t="shared" si="77"/>
        <v>0</v>
      </c>
    </row>
    <row r="1663" spans="5:9" x14ac:dyDescent="0.25">
      <c r="E1663" s="38" t="e">
        <f>VLOOKUP($A1663,Coverage!$A$8:$D$5006,4,FALSE)</f>
        <v>#N/A</v>
      </c>
      <c r="F1663" s="38" t="e">
        <f>VLOOKUP($A1663,Coverage!$A$8:$F$5006,6,FALSE)</f>
        <v>#N/A</v>
      </c>
      <c r="G1663" s="38" t="e">
        <f t="shared" si="75"/>
        <v>#N/A</v>
      </c>
      <c r="H1663" s="38" t="e">
        <f t="shared" si="76"/>
        <v>#N/A</v>
      </c>
      <c r="I1663" s="26">
        <f t="shared" si="77"/>
        <v>0</v>
      </c>
    </row>
    <row r="1664" spans="5:9" x14ac:dyDescent="0.25">
      <c r="E1664" s="38" t="e">
        <f>VLOOKUP($A1664,Coverage!$A$8:$D$5006,4,FALSE)</f>
        <v>#N/A</v>
      </c>
      <c r="F1664" s="38" t="e">
        <f>VLOOKUP($A1664,Coverage!$A$8:$F$5006,6,FALSE)</f>
        <v>#N/A</v>
      </c>
      <c r="G1664" s="38" t="e">
        <f t="shared" si="75"/>
        <v>#N/A</v>
      </c>
      <c r="H1664" s="38" t="e">
        <f t="shared" si="76"/>
        <v>#N/A</v>
      </c>
      <c r="I1664" s="26">
        <f t="shared" si="77"/>
        <v>0</v>
      </c>
    </row>
    <row r="1665" spans="5:9" x14ac:dyDescent="0.25">
      <c r="E1665" s="38" t="e">
        <f>VLOOKUP($A1665,Coverage!$A$8:$D$5006,4,FALSE)</f>
        <v>#N/A</v>
      </c>
      <c r="F1665" s="38" t="e">
        <f>VLOOKUP($A1665,Coverage!$A$8:$F$5006,6,FALSE)</f>
        <v>#N/A</v>
      </c>
      <c r="G1665" s="38" t="e">
        <f t="shared" si="75"/>
        <v>#N/A</v>
      </c>
      <c r="H1665" s="38" t="e">
        <f t="shared" si="76"/>
        <v>#N/A</v>
      </c>
      <c r="I1665" s="26">
        <f t="shared" si="77"/>
        <v>0</v>
      </c>
    </row>
    <row r="1666" spans="5:9" x14ac:dyDescent="0.25">
      <c r="E1666" s="38" t="e">
        <f>VLOOKUP($A1666,Coverage!$A$8:$D$5006,4,FALSE)</f>
        <v>#N/A</v>
      </c>
      <c r="F1666" s="38" t="e">
        <f>VLOOKUP($A1666,Coverage!$A$8:$F$5006,6,FALSE)</f>
        <v>#N/A</v>
      </c>
      <c r="G1666" s="38" t="e">
        <f t="shared" si="75"/>
        <v>#N/A</v>
      </c>
      <c r="H1666" s="38" t="e">
        <f t="shared" si="76"/>
        <v>#N/A</v>
      </c>
      <c r="I1666" s="26">
        <f t="shared" si="77"/>
        <v>0</v>
      </c>
    </row>
    <row r="1667" spans="5:9" x14ac:dyDescent="0.25">
      <c r="E1667" s="38" t="e">
        <f>VLOOKUP($A1667,Coverage!$A$8:$D$5006,4,FALSE)</f>
        <v>#N/A</v>
      </c>
      <c r="F1667" s="38" t="e">
        <f>VLOOKUP($A1667,Coverage!$A$8:$F$5006,6,FALSE)</f>
        <v>#N/A</v>
      </c>
      <c r="G1667" s="38" t="e">
        <f t="shared" si="75"/>
        <v>#N/A</v>
      </c>
      <c r="H1667" s="38" t="e">
        <f t="shared" si="76"/>
        <v>#N/A</v>
      </c>
      <c r="I1667" s="26">
        <f t="shared" si="77"/>
        <v>0</v>
      </c>
    </row>
    <row r="1668" spans="5:9" x14ac:dyDescent="0.25">
      <c r="E1668" s="38" t="e">
        <f>VLOOKUP($A1668,Coverage!$A$8:$D$5006,4,FALSE)</f>
        <v>#N/A</v>
      </c>
      <c r="F1668" s="38" t="e">
        <f>VLOOKUP($A1668,Coverage!$A$8:$F$5006,6,FALSE)</f>
        <v>#N/A</v>
      </c>
      <c r="G1668" s="38" t="e">
        <f t="shared" si="75"/>
        <v>#N/A</v>
      </c>
      <c r="H1668" s="38" t="e">
        <f t="shared" si="76"/>
        <v>#N/A</v>
      </c>
      <c r="I1668" s="26">
        <f t="shared" si="77"/>
        <v>0</v>
      </c>
    </row>
    <row r="1669" spans="5:9" x14ac:dyDescent="0.25">
      <c r="E1669" s="38" t="e">
        <f>VLOOKUP($A1669,Coverage!$A$8:$D$5006,4,FALSE)</f>
        <v>#N/A</v>
      </c>
      <c r="F1669" s="38" t="e">
        <f>VLOOKUP($A1669,Coverage!$A$8:$F$5006,6,FALSE)</f>
        <v>#N/A</v>
      </c>
      <c r="G1669" s="38" t="e">
        <f t="shared" si="75"/>
        <v>#N/A</v>
      </c>
      <c r="H1669" s="38" t="e">
        <f t="shared" si="76"/>
        <v>#N/A</v>
      </c>
      <c r="I1669" s="26">
        <f t="shared" si="77"/>
        <v>0</v>
      </c>
    </row>
    <row r="1670" spans="5:9" x14ac:dyDescent="0.25">
      <c r="E1670" s="38" t="e">
        <f>VLOOKUP($A1670,Coverage!$A$8:$D$5006,4,FALSE)</f>
        <v>#N/A</v>
      </c>
      <c r="F1670" s="38" t="e">
        <f>VLOOKUP($A1670,Coverage!$A$8:$F$5006,6,FALSE)</f>
        <v>#N/A</v>
      </c>
      <c r="G1670" s="38" t="e">
        <f t="shared" si="75"/>
        <v>#N/A</v>
      </c>
      <c r="H1670" s="38" t="e">
        <f t="shared" si="76"/>
        <v>#N/A</v>
      </c>
      <c r="I1670" s="26">
        <f t="shared" si="77"/>
        <v>0</v>
      </c>
    </row>
    <row r="1671" spans="5:9" x14ac:dyDescent="0.25">
      <c r="E1671" s="38" t="e">
        <f>VLOOKUP($A1671,Coverage!$A$8:$D$5006,4,FALSE)</f>
        <v>#N/A</v>
      </c>
      <c r="F1671" s="38" t="e">
        <f>VLOOKUP($A1671,Coverage!$A$8:$F$5006,6,FALSE)</f>
        <v>#N/A</v>
      </c>
      <c r="G1671" s="38" t="e">
        <f t="shared" si="75"/>
        <v>#N/A</v>
      </c>
      <c r="H1671" s="38" t="e">
        <f t="shared" si="76"/>
        <v>#N/A</v>
      </c>
      <c r="I1671" s="26">
        <f t="shared" si="77"/>
        <v>0</v>
      </c>
    </row>
    <row r="1672" spans="5:9" x14ac:dyDescent="0.25">
      <c r="E1672" s="38" t="e">
        <f>VLOOKUP($A1672,Coverage!$A$8:$D$5006,4,FALSE)</f>
        <v>#N/A</v>
      </c>
      <c r="F1672" s="38" t="e">
        <f>VLOOKUP($A1672,Coverage!$A$8:$F$5006,6,FALSE)</f>
        <v>#N/A</v>
      </c>
      <c r="G1672" s="38" t="e">
        <f t="shared" ref="G1672:G1735" si="78">IF(OR(E1672=999.9,E1672=0),999.9,IF(B1672&lt;0,0,D1672/(F1672/E1672)))</f>
        <v>#N/A</v>
      </c>
      <c r="H1672" s="38" t="e">
        <f t="shared" ref="H1672:H1735" si="79">IF(A1672&lt;&gt;A1671,G1672,H1671+G1672)</f>
        <v>#N/A</v>
      </c>
      <c r="I1672" s="26">
        <f t="shared" ref="I1672:I1735" si="80">IF(ISERROR(H1672),0,IF(H1672&gt;B1672,1,0))</f>
        <v>0</v>
      </c>
    </row>
    <row r="1673" spans="5:9" x14ac:dyDescent="0.25">
      <c r="E1673" s="38" t="e">
        <f>VLOOKUP($A1673,Coverage!$A$8:$D$5006,4,FALSE)</f>
        <v>#N/A</v>
      </c>
      <c r="F1673" s="38" t="e">
        <f>VLOOKUP($A1673,Coverage!$A$8:$F$5006,6,FALSE)</f>
        <v>#N/A</v>
      </c>
      <c r="G1673" s="38" t="e">
        <f t="shared" si="78"/>
        <v>#N/A</v>
      </c>
      <c r="H1673" s="38" t="e">
        <f t="shared" si="79"/>
        <v>#N/A</v>
      </c>
      <c r="I1673" s="26">
        <f t="shared" si="80"/>
        <v>0</v>
      </c>
    </row>
    <row r="1674" spans="5:9" x14ac:dyDescent="0.25">
      <c r="E1674" s="38" t="e">
        <f>VLOOKUP($A1674,Coverage!$A$8:$D$5006,4,FALSE)</f>
        <v>#N/A</v>
      </c>
      <c r="F1674" s="38" t="e">
        <f>VLOOKUP($A1674,Coverage!$A$8:$F$5006,6,FALSE)</f>
        <v>#N/A</v>
      </c>
      <c r="G1674" s="38" t="e">
        <f t="shared" si="78"/>
        <v>#N/A</v>
      </c>
      <c r="H1674" s="38" t="e">
        <f t="shared" si="79"/>
        <v>#N/A</v>
      </c>
      <c r="I1674" s="26">
        <f t="shared" si="80"/>
        <v>0</v>
      </c>
    </row>
    <row r="1675" spans="5:9" x14ac:dyDescent="0.25">
      <c r="E1675" s="38" t="e">
        <f>VLOOKUP($A1675,Coverage!$A$8:$D$5006,4,FALSE)</f>
        <v>#N/A</v>
      </c>
      <c r="F1675" s="38" t="e">
        <f>VLOOKUP($A1675,Coverage!$A$8:$F$5006,6,FALSE)</f>
        <v>#N/A</v>
      </c>
      <c r="G1675" s="38" t="e">
        <f t="shared" si="78"/>
        <v>#N/A</v>
      </c>
      <c r="H1675" s="38" t="e">
        <f t="shared" si="79"/>
        <v>#N/A</v>
      </c>
      <c r="I1675" s="26">
        <f t="shared" si="80"/>
        <v>0</v>
      </c>
    </row>
    <row r="1676" spans="5:9" x14ac:dyDescent="0.25">
      <c r="E1676" s="38" t="e">
        <f>VLOOKUP($A1676,Coverage!$A$8:$D$5006,4,FALSE)</f>
        <v>#N/A</v>
      </c>
      <c r="F1676" s="38" t="e">
        <f>VLOOKUP($A1676,Coverage!$A$8:$F$5006,6,FALSE)</f>
        <v>#N/A</v>
      </c>
      <c r="G1676" s="38" t="e">
        <f t="shared" si="78"/>
        <v>#N/A</v>
      </c>
      <c r="H1676" s="38" t="e">
        <f t="shared" si="79"/>
        <v>#N/A</v>
      </c>
      <c r="I1676" s="26">
        <f t="shared" si="80"/>
        <v>0</v>
      </c>
    </row>
    <row r="1677" spans="5:9" x14ac:dyDescent="0.25">
      <c r="E1677" s="38" t="e">
        <f>VLOOKUP($A1677,Coverage!$A$8:$D$5006,4,FALSE)</f>
        <v>#N/A</v>
      </c>
      <c r="F1677" s="38" t="e">
        <f>VLOOKUP($A1677,Coverage!$A$8:$F$5006,6,FALSE)</f>
        <v>#N/A</v>
      </c>
      <c r="G1677" s="38" t="e">
        <f t="shared" si="78"/>
        <v>#N/A</v>
      </c>
      <c r="H1677" s="38" t="e">
        <f t="shared" si="79"/>
        <v>#N/A</v>
      </c>
      <c r="I1677" s="26">
        <f t="shared" si="80"/>
        <v>0</v>
      </c>
    </row>
    <row r="1678" spans="5:9" x14ac:dyDescent="0.25">
      <c r="E1678" s="38" t="e">
        <f>VLOOKUP($A1678,Coverage!$A$8:$D$5006,4,FALSE)</f>
        <v>#N/A</v>
      </c>
      <c r="F1678" s="38" t="e">
        <f>VLOOKUP($A1678,Coverage!$A$8:$F$5006,6,FALSE)</f>
        <v>#N/A</v>
      </c>
      <c r="G1678" s="38" t="e">
        <f t="shared" si="78"/>
        <v>#N/A</v>
      </c>
      <c r="H1678" s="38" t="e">
        <f t="shared" si="79"/>
        <v>#N/A</v>
      </c>
      <c r="I1678" s="26">
        <f t="shared" si="80"/>
        <v>0</v>
      </c>
    </row>
    <row r="1679" spans="5:9" x14ac:dyDescent="0.25">
      <c r="E1679" s="38" t="e">
        <f>VLOOKUP($A1679,Coverage!$A$8:$D$5006,4,FALSE)</f>
        <v>#N/A</v>
      </c>
      <c r="F1679" s="38" t="e">
        <f>VLOOKUP($A1679,Coverage!$A$8:$F$5006,6,FALSE)</f>
        <v>#N/A</v>
      </c>
      <c r="G1679" s="38" t="e">
        <f t="shared" si="78"/>
        <v>#N/A</v>
      </c>
      <c r="H1679" s="38" t="e">
        <f t="shared" si="79"/>
        <v>#N/A</v>
      </c>
      <c r="I1679" s="26">
        <f t="shared" si="80"/>
        <v>0</v>
      </c>
    </row>
    <row r="1680" spans="5:9" x14ac:dyDescent="0.25">
      <c r="E1680" s="38" t="e">
        <f>VLOOKUP($A1680,Coverage!$A$8:$D$5006,4,FALSE)</f>
        <v>#N/A</v>
      </c>
      <c r="F1680" s="38" t="e">
        <f>VLOOKUP($A1680,Coverage!$A$8:$F$5006,6,FALSE)</f>
        <v>#N/A</v>
      </c>
      <c r="G1680" s="38" t="e">
        <f t="shared" si="78"/>
        <v>#N/A</v>
      </c>
      <c r="H1680" s="38" t="e">
        <f t="shared" si="79"/>
        <v>#N/A</v>
      </c>
      <c r="I1680" s="26">
        <f t="shared" si="80"/>
        <v>0</v>
      </c>
    </row>
    <row r="1681" spans="5:9" x14ac:dyDescent="0.25">
      <c r="E1681" s="38" t="e">
        <f>VLOOKUP($A1681,Coverage!$A$8:$D$5006,4,FALSE)</f>
        <v>#N/A</v>
      </c>
      <c r="F1681" s="38" t="e">
        <f>VLOOKUP($A1681,Coverage!$A$8:$F$5006,6,FALSE)</f>
        <v>#N/A</v>
      </c>
      <c r="G1681" s="38" t="e">
        <f t="shared" si="78"/>
        <v>#N/A</v>
      </c>
      <c r="H1681" s="38" t="e">
        <f t="shared" si="79"/>
        <v>#N/A</v>
      </c>
      <c r="I1681" s="26">
        <f t="shared" si="80"/>
        <v>0</v>
      </c>
    </row>
    <row r="1682" spans="5:9" x14ac:dyDescent="0.25">
      <c r="E1682" s="38" t="e">
        <f>VLOOKUP($A1682,Coverage!$A$8:$D$5006,4,FALSE)</f>
        <v>#N/A</v>
      </c>
      <c r="F1682" s="38" t="e">
        <f>VLOOKUP($A1682,Coverage!$A$8:$F$5006,6,FALSE)</f>
        <v>#N/A</v>
      </c>
      <c r="G1682" s="38" t="e">
        <f t="shared" si="78"/>
        <v>#N/A</v>
      </c>
      <c r="H1682" s="38" t="e">
        <f t="shared" si="79"/>
        <v>#N/A</v>
      </c>
      <c r="I1682" s="26">
        <f t="shared" si="80"/>
        <v>0</v>
      </c>
    </row>
    <row r="1683" spans="5:9" x14ac:dyDescent="0.25">
      <c r="E1683" s="38" t="e">
        <f>VLOOKUP($A1683,Coverage!$A$8:$D$5006,4,FALSE)</f>
        <v>#N/A</v>
      </c>
      <c r="F1683" s="38" t="e">
        <f>VLOOKUP($A1683,Coverage!$A$8:$F$5006,6,FALSE)</f>
        <v>#N/A</v>
      </c>
      <c r="G1683" s="38" t="e">
        <f t="shared" si="78"/>
        <v>#N/A</v>
      </c>
      <c r="H1683" s="38" t="e">
        <f t="shared" si="79"/>
        <v>#N/A</v>
      </c>
      <c r="I1683" s="26">
        <f t="shared" si="80"/>
        <v>0</v>
      </c>
    </row>
    <row r="1684" spans="5:9" x14ac:dyDescent="0.25">
      <c r="E1684" s="38" t="e">
        <f>VLOOKUP($A1684,Coverage!$A$8:$D$5006,4,FALSE)</f>
        <v>#N/A</v>
      </c>
      <c r="F1684" s="38" t="e">
        <f>VLOOKUP($A1684,Coverage!$A$8:$F$5006,6,FALSE)</f>
        <v>#N/A</v>
      </c>
      <c r="G1684" s="38" t="e">
        <f t="shared" si="78"/>
        <v>#N/A</v>
      </c>
      <c r="H1684" s="38" t="e">
        <f t="shared" si="79"/>
        <v>#N/A</v>
      </c>
      <c r="I1684" s="26">
        <f t="shared" si="80"/>
        <v>0</v>
      </c>
    </row>
    <row r="1685" spans="5:9" x14ac:dyDescent="0.25">
      <c r="E1685" s="38" t="e">
        <f>VLOOKUP($A1685,Coverage!$A$8:$D$5006,4,FALSE)</f>
        <v>#N/A</v>
      </c>
      <c r="F1685" s="38" t="e">
        <f>VLOOKUP($A1685,Coverage!$A$8:$F$5006,6,FALSE)</f>
        <v>#N/A</v>
      </c>
      <c r="G1685" s="38" t="e">
        <f t="shared" si="78"/>
        <v>#N/A</v>
      </c>
      <c r="H1685" s="38" t="e">
        <f t="shared" si="79"/>
        <v>#N/A</v>
      </c>
      <c r="I1685" s="26">
        <f t="shared" si="80"/>
        <v>0</v>
      </c>
    </row>
    <row r="1686" spans="5:9" x14ac:dyDescent="0.25">
      <c r="E1686" s="38" t="e">
        <f>VLOOKUP($A1686,Coverage!$A$8:$D$5006,4,FALSE)</f>
        <v>#N/A</v>
      </c>
      <c r="F1686" s="38" t="e">
        <f>VLOOKUP($A1686,Coverage!$A$8:$F$5006,6,FALSE)</f>
        <v>#N/A</v>
      </c>
      <c r="G1686" s="38" t="e">
        <f t="shared" si="78"/>
        <v>#N/A</v>
      </c>
      <c r="H1686" s="38" t="e">
        <f t="shared" si="79"/>
        <v>#N/A</v>
      </c>
      <c r="I1686" s="26">
        <f t="shared" si="80"/>
        <v>0</v>
      </c>
    </row>
    <row r="1687" spans="5:9" x14ac:dyDescent="0.25">
      <c r="E1687" s="38" t="e">
        <f>VLOOKUP($A1687,Coverage!$A$8:$D$5006,4,FALSE)</f>
        <v>#N/A</v>
      </c>
      <c r="F1687" s="38" t="e">
        <f>VLOOKUP($A1687,Coverage!$A$8:$F$5006,6,FALSE)</f>
        <v>#N/A</v>
      </c>
      <c r="G1687" s="38" t="e">
        <f t="shared" si="78"/>
        <v>#N/A</v>
      </c>
      <c r="H1687" s="38" t="e">
        <f t="shared" si="79"/>
        <v>#N/A</v>
      </c>
      <c r="I1687" s="26">
        <f t="shared" si="80"/>
        <v>0</v>
      </c>
    </row>
    <row r="1688" spans="5:9" x14ac:dyDescent="0.25">
      <c r="E1688" s="38" t="e">
        <f>VLOOKUP($A1688,Coverage!$A$8:$D$5006,4,FALSE)</f>
        <v>#N/A</v>
      </c>
      <c r="F1688" s="38" t="e">
        <f>VLOOKUP($A1688,Coverage!$A$8:$F$5006,6,FALSE)</f>
        <v>#N/A</v>
      </c>
      <c r="G1688" s="38" t="e">
        <f t="shared" si="78"/>
        <v>#N/A</v>
      </c>
      <c r="H1688" s="38" t="e">
        <f t="shared" si="79"/>
        <v>#N/A</v>
      </c>
      <c r="I1688" s="26">
        <f t="shared" si="80"/>
        <v>0</v>
      </c>
    </row>
    <row r="1689" spans="5:9" x14ac:dyDescent="0.25">
      <c r="E1689" s="38" t="e">
        <f>VLOOKUP($A1689,Coverage!$A$8:$D$5006,4,FALSE)</f>
        <v>#N/A</v>
      </c>
      <c r="F1689" s="38" t="e">
        <f>VLOOKUP($A1689,Coverage!$A$8:$F$5006,6,FALSE)</f>
        <v>#N/A</v>
      </c>
      <c r="G1689" s="38" t="e">
        <f t="shared" si="78"/>
        <v>#N/A</v>
      </c>
      <c r="H1689" s="38" t="e">
        <f t="shared" si="79"/>
        <v>#N/A</v>
      </c>
      <c r="I1689" s="26">
        <f t="shared" si="80"/>
        <v>0</v>
      </c>
    </row>
    <row r="1690" spans="5:9" x14ac:dyDescent="0.25">
      <c r="E1690" s="38" t="e">
        <f>VLOOKUP($A1690,Coverage!$A$8:$D$5006,4,FALSE)</f>
        <v>#N/A</v>
      </c>
      <c r="F1690" s="38" t="e">
        <f>VLOOKUP($A1690,Coverage!$A$8:$F$5006,6,FALSE)</f>
        <v>#N/A</v>
      </c>
      <c r="G1690" s="38" t="e">
        <f t="shared" si="78"/>
        <v>#N/A</v>
      </c>
      <c r="H1690" s="38" t="e">
        <f t="shared" si="79"/>
        <v>#N/A</v>
      </c>
      <c r="I1690" s="26">
        <f t="shared" si="80"/>
        <v>0</v>
      </c>
    </row>
    <row r="1691" spans="5:9" x14ac:dyDescent="0.25">
      <c r="E1691" s="38" t="e">
        <f>VLOOKUP($A1691,Coverage!$A$8:$D$5006,4,FALSE)</f>
        <v>#N/A</v>
      </c>
      <c r="F1691" s="38" t="e">
        <f>VLOOKUP($A1691,Coverage!$A$8:$F$5006,6,FALSE)</f>
        <v>#N/A</v>
      </c>
      <c r="G1691" s="38" t="e">
        <f t="shared" si="78"/>
        <v>#N/A</v>
      </c>
      <c r="H1691" s="38" t="e">
        <f t="shared" si="79"/>
        <v>#N/A</v>
      </c>
      <c r="I1691" s="26">
        <f t="shared" si="80"/>
        <v>0</v>
      </c>
    </row>
    <row r="1692" spans="5:9" x14ac:dyDescent="0.25">
      <c r="E1692" s="38" t="e">
        <f>VLOOKUP($A1692,Coverage!$A$8:$D$5006,4,FALSE)</f>
        <v>#N/A</v>
      </c>
      <c r="F1692" s="38" t="e">
        <f>VLOOKUP($A1692,Coverage!$A$8:$F$5006,6,FALSE)</f>
        <v>#N/A</v>
      </c>
      <c r="G1692" s="38" t="e">
        <f t="shared" si="78"/>
        <v>#N/A</v>
      </c>
      <c r="H1692" s="38" t="e">
        <f t="shared" si="79"/>
        <v>#N/A</v>
      </c>
      <c r="I1692" s="26">
        <f t="shared" si="80"/>
        <v>0</v>
      </c>
    </row>
    <row r="1693" spans="5:9" x14ac:dyDescent="0.25">
      <c r="E1693" s="38" t="e">
        <f>VLOOKUP($A1693,Coverage!$A$8:$D$5006,4,FALSE)</f>
        <v>#N/A</v>
      </c>
      <c r="F1693" s="38" t="e">
        <f>VLOOKUP($A1693,Coverage!$A$8:$F$5006,6,FALSE)</f>
        <v>#N/A</v>
      </c>
      <c r="G1693" s="38" t="e">
        <f t="shared" si="78"/>
        <v>#N/A</v>
      </c>
      <c r="H1693" s="38" t="e">
        <f t="shared" si="79"/>
        <v>#N/A</v>
      </c>
      <c r="I1693" s="26">
        <f t="shared" si="80"/>
        <v>0</v>
      </c>
    </row>
    <row r="1694" spans="5:9" x14ac:dyDescent="0.25">
      <c r="E1694" s="38" t="e">
        <f>VLOOKUP($A1694,Coverage!$A$8:$D$5006,4,FALSE)</f>
        <v>#N/A</v>
      </c>
      <c r="F1694" s="38" t="e">
        <f>VLOOKUP($A1694,Coverage!$A$8:$F$5006,6,FALSE)</f>
        <v>#N/A</v>
      </c>
      <c r="G1694" s="38" t="e">
        <f t="shared" si="78"/>
        <v>#N/A</v>
      </c>
      <c r="H1694" s="38" t="e">
        <f t="shared" si="79"/>
        <v>#N/A</v>
      </c>
      <c r="I1694" s="26">
        <f t="shared" si="80"/>
        <v>0</v>
      </c>
    </row>
    <row r="1695" spans="5:9" x14ac:dyDescent="0.25">
      <c r="E1695" s="38" t="e">
        <f>VLOOKUP($A1695,Coverage!$A$8:$D$5006,4,FALSE)</f>
        <v>#N/A</v>
      </c>
      <c r="F1695" s="38" t="e">
        <f>VLOOKUP($A1695,Coverage!$A$8:$F$5006,6,FALSE)</f>
        <v>#N/A</v>
      </c>
      <c r="G1695" s="38" t="e">
        <f t="shared" si="78"/>
        <v>#N/A</v>
      </c>
      <c r="H1695" s="38" t="e">
        <f t="shared" si="79"/>
        <v>#N/A</v>
      </c>
      <c r="I1695" s="26">
        <f t="shared" si="80"/>
        <v>0</v>
      </c>
    </row>
    <row r="1696" spans="5:9" x14ac:dyDescent="0.25">
      <c r="E1696" s="38" t="e">
        <f>VLOOKUP($A1696,Coverage!$A$8:$D$5006,4,FALSE)</f>
        <v>#N/A</v>
      </c>
      <c r="F1696" s="38" t="e">
        <f>VLOOKUP($A1696,Coverage!$A$8:$F$5006,6,FALSE)</f>
        <v>#N/A</v>
      </c>
      <c r="G1696" s="38" t="e">
        <f t="shared" si="78"/>
        <v>#N/A</v>
      </c>
      <c r="H1696" s="38" t="e">
        <f t="shared" si="79"/>
        <v>#N/A</v>
      </c>
      <c r="I1696" s="26">
        <f t="shared" si="80"/>
        <v>0</v>
      </c>
    </row>
    <row r="1697" spans="5:9" x14ac:dyDescent="0.25">
      <c r="E1697" s="38" t="e">
        <f>VLOOKUP($A1697,Coverage!$A$8:$D$5006,4,FALSE)</f>
        <v>#N/A</v>
      </c>
      <c r="F1697" s="38" t="e">
        <f>VLOOKUP($A1697,Coverage!$A$8:$F$5006,6,FALSE)</f>
        <v>#N/A</v>
      </c>
      <c r="G1697" s="38" t="e">
        <f t="shared" si="78"/>
        <v>#N/A</v>
      </c>
      <c r="H1697" s="38" t="e">
        <f t="shared" si="79"/>
        <v>#N/A</v>
      </c>
      <c r="I1697" s="26">
        <f t="shared" si="80"/>
        <v>0</v>
      </c>
    </row>
    <row r="1698" spans="5:9" x14ac:dyDescent="0.25">
      <c r="E1698" s="38" t="e">
        <f>VLOOKUP($A1698,Coverage!$A$8:$D$5006,4,FALSE)</f>
        <v>#N/A</v>
      </c>
      <c r="F1698" s="38" t="e">
        <f>VLOOKUP($A1698,Coverage!$A$8:$F$5006,6,FALSE)</f>
        <v>#N/A</v>
      </c>
      <c r="G1698" s="38" t="e">
        <f t="shared" si="78"/>
        <v>#N/A</v>
      </c>
      <c r="H1698" s="38" t="e">
        <f t="shared" si="79"/>
        <v>#N/A</v>
      </c>
      <c r="I1698" s="26">
        <f t="shared" si="80"/>
        <v>0</v>
      </c>
    </row>
    <row r="1699" spans="5:9" x14ac:dyDescent="0.25">
      <c r="E1699" s="38" t="e">
        <f>VLOOKUP($A1699,Coverage!$A$8:$D$5006,4,FALSE)</f>
        <v>#N/A</v>
      </c>
      <c r="F1699" s="38" t="e">
        <f>VLOOKUP($A1699,Coverage!$A$8:$F$5006,6,FALSE)</f>
        <v>#N/A</v>
      </c>
      <c r="G1699" s="38" t="e">
        <f t="shared" si="78"/>
        <v>#N/A</v>
      </c>
      <c r="H1699" s="38" t="e">
        <f t="shared" si="79"/>
        <v>#N/A</v>
      </c>
      <c r="I1699" s="26">
        <f t="shared" si="80"/>
        <v>0</v>
      </c>
    </row>
    <row r="1700" spans="5:9" x14ac:dyDescent="0.25">
      <c r="E1700" s="38" t="e">
        <f>VLOOKUP($A1700,Coverage!$A$8:$D$5006,4,FALSE)</f>
        <v>#N/A</v>
      </c>
      <c r="F1700" s="38" t="e">
        <f>VLOOKUP($A1700,Coverage!$A$8:$F$5006,6,FALSE)</f>
        <v>#N/A</v>
      </c>
      <c r="G1700" s="38" t="e">
        <f t="shared" si="78"/>
        <v>#N/A</v>
      </c>
      <c r="H1700" s="38" t="e">
        <f t="shared" si="79"/>
        <v>#N/A</v>
      </c>
      <c r="I1700" s="26">
        <f t="shared" si="80"/>
        <v>0</v>
      </c>
    </row>
    <row r="1701" spans="5:9" x14ac:dyDescent="0.25">
      <c r="E1701" s="38" t="e">
        <f>VLOOKUP($A1701,Coverage!$A$8:$D$5006,4,FALSE)</f>
        <v>#N/A</v>
      </c>
      <c r="F1701" s="38" t="e">
        <f>VLOOKUP($A1701,Coverage!$A$8:$F$5006,6,FALSE)</f>
        <v>#N/A</v>
      </c>
      <c r="G1701" s="38" t="e">
        <f t="shared" si="78"/>
        <v>#N/A</v>
      </c>
      <c r="H1701" s="38" t="e">
        <f t="shared" si="79"/>
        <v>#N/A</v>
      </c>
      <c r="I1701" s="26">
        <f t="shared" si="80"/>
        <v>0</v>
      </c>
    </row>
    <row r="1702" spans="5:9" x14ac:dyDescent="0.25">
      <c r="E1702" s="38" t="e">
        <f>VLOOKUP($A1702,Coverage!$A$8:$D$5006,4,FALSE)</f>
        <v>#N/A</v>
      </c>
      <c r="F1702" s="38" t="e">
        <f>VLOOKUP($A1702,Coverage!$A$8:$F$5006,6,FALSE)</f>
        <v>#N/A</v>
      </c>
      <c r="G1702" s="38" t="e">
        <f t="shared" si="78"/>
        <v>#N/A</v>
      </c>
      <c r="H1702" s="38" t="e">
        <f t="shared" si="79"/>
        <v>#N/A</v>
      </c>
      <c r="I1702" s="26">
        <f t="shared" si="80"/>
        <v>0</v>
      </c>
    </row>
    <row r="1703" spans="5:9" x14ac:dyDescent="0.25">
      <c r="E1703" s="38" t="e">
        <f>VLOOKUP($A1703,Coverage!$A$8:$D$5006,4,FALSE)</f>
        <v>#N/A</v>
      </c>
      <c r="F1703" s="38" t="e">
        <f>VLOOKUP($A1703,Coverage!$A$8:$F$5006,6,FALSE)</f>
        <v>#N/A</v>
      </c>
      <c r="G1703" s="38" t="e">
        <f t="shared" si="78"/>
        <v>#N/A</v>
      </c>
      <c r="H1703" s="38" t="e">
        <f t="shared" si="79"/>
        <v>#N/A</v>
      </c>
      <c r="I1703" s="26">
        <f t="shared" si="80"/>
        <v>0</v>
      </c>
    </row>
    <row r="1704" spans="5:9" x14ac:dyDescent="0.25">
      <c r="E1704" s="38" t="e">
        <f>VLOOKUP($A1704,Coverage!$A$8:$D$5006,4,FALSE)</f>
        <v>#N/A</v>
      </c>
      <c r="F1704" s="38" t="e">
        <f>VLOOKUP($A1704,Coverage!$A$8:$F$5006,6,FALSE)</f>
        <v>#N/A</v>
      </c>
      <c r="G1704" s="38" t="e">
        <f t="shared" si="78"/>
        <v>#N/A</v>
      </c>
      <c r="H1704" s="38" t="e">
        <f t="shared" si="79"/>
        <v>#N/A</v>
      </c>
      <c r="I1704" s="26">
        <f t="shared" si="80"/>
        <v>0</v>
      </c>
    </row>
    <row r="1705" spans="5:9" x14ac:dyDescent="0.25">
      <c r="E1705" s="38" t="e">
        <f>VLOOKUP($A1705,Coverage!$A$8:$D$5006,4,FALSE)</f>
        <v>#N/A</v>
      </c>
      <c r="F1705" s="38" t="e">
        <f>VLOOKUP($A1705,Coverage!$A$8:$F$5006,6,FALSE)</f>
        <v>#N/A</v>
      </c>
      <c r="G1705" s="38" t="e">
        <f t="shared" si="78"/>
        <v>#N/A</v>
      </c>
      <c r="H1705" s="38" t="e">
        <f t="shared" si="79"/>
        <v>#N/A</v>
      </c>
      <c r="I1705" s="26">
        <f t="shared" si="80"/>
        <v>0</v>
      </c>
    </row>
    <row r="1706" spans="5:9" x14ac:dyDescent="0.25">
      <c r="E1706" s="38" t="e">
        <f>VLOOKUP($A1706,Coverage!$A$8:$D$5006,4,FALSE)</f>
        <v>#N/A</v>
      </c>
      <c r="F1706" s="38" t="e">
        <f>VLOOKUP($A1706,Coverage!$A$8:$F$5006,6,FALSE)</f>
        <v>#N/A</v>
      </c>
      <c r="G1706" s="38" t="e">
        <f t="shared" si="78"/>
        <v>#N/A</v>
      </c>
      <c r="H1706" s="38" t="e">
        <f t="shared" si="79"/>
        <v>#N/A</v>
      </c>
      <c r="I1706" s="26">
        <f t="shared" si="80"/>
        <v>0</v>
      </c>
    </row>
    <row r="1707" spans="5:9" x14ac:dyDescent="0.25">
      <c r="E1707" s="38" t="e">
        <f>VLOOKUP($A1707,Coverage!$A$8:$D$5006,4,FALSE)</f>
        <v>#N/A</v>
      </c>
      <c r="F1707" s="38" t="e">
        <f>VLOOKUP($A1707,Coverage!$A$8:$F$5006,6,FALSE)</f>
        <v>#N/A</v>
      </c>
      <c r="G1707" s="38" t="e">
        <f t="shared" si="78"/>
        <v>#N/A</v>
      </c>
      <c r="H1707" s="38" t="e">
        <f t="shared" si="79"/>
        <v>#N/A</v>
      </c>
      <c r="I1707" s="26">
        <f t="shared" si="80"/>
        <v>0</v>
      </c>
    </row>
    <row r="1708" spans="5:9" x14ac:dyDescent="0.25">
      <c r="E1708" s="38" t="e">
        <f>VLOOKUP($A1708,Coverage!$A$8:$D$5006,4,FALSE)</f>
        <v>#N/A</v>
      </c>
      <c r="F1708" s="38" t="e">
        <f>VLOOKUP($A1708,Coverage!$A$8:$F$5006,6,FALSE)</f>
        <v>#N/A</v>
      </c>
      <c r="G1708" s="38" t="e">
        <f t="shared" si="78"/>
        <v>#N/A</v>
      </c>
      <c r="H1708" s="38" t="e">
        <f t="shared" si="79"/>
        <v>#N/A</v>
      </c>
      <c r="I1708" s="26">
        <f t="shared" si="80"/>
        <v>0</v>
      </c>
    </row>
    <row r="1709" spans="5:9" x14ac:dyDescent="0.25">
      <c r="E1709" s="38" t="e">
        <f>VLOOKUP($A1709,Coverage!$A$8:$D$5006,4,FALSE)</f>
        <v>#N/A</v>
      </c>
      <c r="F1709" s="38" t="e">
        <f>VLOOKUP($A1709,Coverage!$A$8:$F$5006,6,FALSE)</f>
        <v>#N/A</v>
      </c>
      <c r="G1709" s="38" t="e">
        <f t="shared" si="78"/>
        <v>#N/A</v>
      </c>
      <c r="H1709" s="38" t="e">
        <f t="shared" si="79"/>
        <v>#N/A</v>
      </c>
      <c r="I1709" s="26">
        <f t="shared" si="80"/>
        <v>0</v>
      </c>
    </row>
    <row r="1710" spans="5:9" x14ac:dyDescent="0.25">
      <c r="E1710" s="38" t="e">
        <f>VLOOKUP($A1710,Coverage!$A$8:$D$5006,4,FALSE)</f>
        <v>#N/A</v>
      </c>
      <c r="F1710" s="38" t="e">
        <f>VLOOKUP($A1710,Coverage!$A$8:$F$5006,6,FALSE)</f>
        <v>#N/A</v>
      </c>
      <c r="G1710" s="38" t="e">
        <f t="shared" si="78"/>
        <v>#N/A</v>
      </c>
      <c r="H1710" s="38" t="e">
        <f t="shared" si="79"/>
        <v>#N/A</v>
      </c>
      <c r="I1710" s="26">
        <f t="shared" si="80"/>
        <v>0</v>
      </c>
    </row>
    <row r="1711" spans="5:9" x14ac:dyDescent="0.25">
      <c r="E1711" s="38" t="e">
        <f>VLOOKUP($A1711,Coverage!$A$8:$D$5006,4,FALSE)</f>
        <v>#N/A</v>
      </c>
      <c r="F1711" s="38" t="e">
        <f>VLOOKUP($A1711,Coverage!$A$8:$F$5006,6,FALSE)</f>
        <v>#N/A</v>
      </c>
      <c r="G1711" s="38" t="e">
        <f t="shared" si="78"/>
        <v>#N/A</v>
      </c>
      <c r="H1711" s="38" t="e">
        <f t="shared" si="79"/>
        <v>#N/A</v>
      </c>
      <c r="I1711" s="26">
        <f t="shared" si="80"/>
        <v>0</v>
      </c>
    </row>
    <row r="1712" spans="5:9" x14ac:dyDescent="0.25">
      <c r="E1712" s="38" t="e">
        <f>VLOOKUP($A1712,Coverage!$A$8:$D$5006,4,FALSE)</f>
        <v>#N/A</v>
      </c>
      <c r="F1712" s="38" t="e">
        <f>VLOOKUP($A1712,Coverage!$A$8:$F$5006,6,FALSE)</f>
        <v>#N/A</v>
      </c>
      <c r="G1712" s="38" t="e">
        <f t="shared" si="78"/>
        <v>#N/A</v>
      </c>
      <c r="H1712" s="38" t="e">
        <f t="shared" si="79"/>
        <v>#N/A</v>
      </c>
      <c r="I1712" s="26">
        <f t="shared" si="80"/>
        <v>0</v>
      </c>
    </row>
    <row r="1713" spans="5:9" x14ac:dyDescent="0.25">
      <c r="E1713" s="38" t="e">
        <f>VLOOKUP($A1713,Coverage!$A$8:$D$5006,4,FALSE)</f>
        <v>#N/A</v>
      </c>
      <c r="F1713" s="38" t="e">
        <f>VLOOKUP($A1713,Coverage!$A$8:$F$5006,6,FALSE)</f>
        <v>#N/A</v>
      </c>
      <c r="G1713" s="38" t="e">
        <f t="shared" si="78"/>
        <v>#N/A</v>
      </c>
      <c r="H1713" s="38" t="e">
        <f t="shared" si="79"/>
        <v>#N/A</v>
      </c>
      <c r="I1713" s="26">
        <f t="shared" si="80"/>
        <v>0</v>
      </c>
    </row>
    <row r="1714" spans="5:9" x14ac:dyDescent="0.25">
      <c r="E1714" s="38" t="e">
        <f>VLOOKUP($A1714,Coverage!$A$8:$D$5006,4,FALSE)</f>
        <v>#N/A</v>
      </c>
      <c r="F1714" s="38" t="e">
        <f>VLOOKUP($A1714,Coverage!$A$8:$F$5006,6,FALSE)</f>
        <v>#N/A</v>
      </c>
      <c r="G1714" s="38" t="e">
        <f t="shared" si="78"/>
        <v>#N/A</v>
      </c>
      <c r="H1714" s="38" t="e">
        <f t="shared" si="79"/>
        <v>#N/A</v>
      </c>
      <c r="I1714" s="26">
        <f t="shared" si="80"/>
        <v>0</v>
      </c>
    </row>
    <row r="1715" spans="5:9" x14ac:dyDescent="0.25">
      <c r="E1715" s="38" t="e">
        <f>VLOOKUP($A1715,Coverage!$A$8:$D$5006,4,FALSE)</f>
        <v>#N/A</v>
      </c>
      <c r="F1715" s="38" t="e">
        <f>VLOOKUP($A1715,Coverage!$A$8:$F$5006,6,FALSE)</f>
        <v>#N/A</v>
      </c>
      <c r="G1715" s="38" t="e">
        <f t="shared" si="78"/>
        <v>#N/A</v>
      </c>
      <c r="H1715" s="38" t="e">
        <f t="shared" si="79"/>
        <v>#N/A</v>
      </c>
      <c r="I1715" s="26">
        <f t="shared" si="80"/>
        <v>0</v>
      </c>
    </row>
    <row r="1716" spans="5:9" x14ac:dyDescent="0.25">
      <c r="E1716" s="38" t="e">
        <f>VLOOKUP($A1716,Coverage!$A$8:$D$5006,4,FALSE)</f>
        <v>#N/A</v>
      </c>
      <c r="F1716" s="38" t="e">
        <f>VLOOKUP($A1716,Coverage!$A$8:$F$5006,6,FALSE)</f>
        <v>#N/A</v>
      </c>
      <c r="G1716" s="38" t="e">
        <f t="shared" si="78"/>
        <v>#N/A</v>
      </c>
      <c r="H1716" s="38" t="e">
        <f t="shared" si="79"/>
        <v>#N/A</v>
      </c>
      <c r="I1716" s="26">
        <f t="shared" si="80"/>
        <v>0</v>
      </c>
    </row>
    <row r="1717" spans="5:9" x14ac:dyDescent="0.25">
      <c r="E1717" s="38" t="e">
        <f>VLOOKUP($A1717,Coverage!$A$8:$D$5006,4,FALSE)</f>
        <v>#N/A</v>
      </c>
      <c r="F1717" s="38" t="e">
        <f>VLOOKUP($A1717,Coverage!$A$8:$F$5006,6,FALSE)</f>
        <v>#N/A</v>
      </c>
      <c r="G1717" s="38" t="e">
        <f t="shared" si="78"/>
        <v>#N/A</v>
      </c>
      <c r="H1717" s="38" t="e">
        <f t="shared" si="79"/>
        <v>#N/A</v>
      </c>
      <c r="I1717" s="26">
        <f t="shared" si="80"/>
        <v>0</v>
      </c>
    </row>
    <row r="1718" spans="5:9" x14ac:dyDescent="0.25">
      <c r="E1718" s="38" t="e">
        <f>VLOOKUP($A1718,Coverage!$A$8:$D$5006,4,FALSE)</f>
        <v>#N/A</v>
      </c>
      <c r="F1718" s="38" t="e">
        <f>VLOOKUP($A1718,Coverage!$A$8:$F$5006,6,FALSE)</f>
        <v>#N/A</v>
      </c>
      <c r="G1718" s="38" t="e">
        <f t="shared" si="78"/>
        <v>#N/A</v>
      </c>
      <c r="H1718" s="38" t="e">
        <f t="shared" si="79"/>
        <v>#N/A</v>
      </c>
      <c r="I1718" s="26">
        <f t="shared" si="80"/>
        <v>0</v>
      </c>
    </row>
    <row r="1719" spans="5:9" x14ac:dyDescent="0.25">
      <c r="E1719" s="38" t="e">
        <f>VLOOKUP($A1719,Coverage!$A$8:$D$5006,4,FALSE)</f>
        <v>#N/A</v>
      </c>
      <c r="F1719" s="38" t="e">
        <f>VLOOKUP($A1719,Coverage!$A$8:$F$5006,6,FALSE)</f>
        <v>#N/A</v>
      </c>
      <c r="G1719" s="38" t="e">
        <f t="shared" si="78"/>
        <v>#N/A</v>
      </c>
      <c r="H1719" s="38" t="e">
        <f t="shared" si="79"/>
        <v>#N/A</v>
      </c>
      <c r="I1719" s="26">
        <f t="shared" si="80"/>
        <v>0</v>
      </c>
    </row>
    <row r="1720" spans="5:9" x14ac:dyDescent="0.25">
      <c r="E1720" s="38" t="e">
        <f>VLOOKUP($A1720,Coverage!$A$8:$D$5006,4,FALSE)</f>
        <v>#N/A</v>
      </c>
      <c r="F1720" s="38" t="e">
        <f>VLOOKUP($A1720,Coverage!$A$8:$F$5006,6,FALSE)</f>
        <v>#N/A</v>
      </c>
      <c r="G1720" s="38" t="e">
        <f t="shared" si="78"/>
        <v>#N/A</v>
      </c>
      <c r="H1720" s="38" t="e">
        <f t="shared" si="79"/>
        <v>#N/A</v>
      </c>
      <c r="I1720" s="26">
        <f t="shared" si="80"/>
        <v>0</v>
      </c>
    </row>
    <row r="1721" spans="5:9" x14ac:dyDescent="0.25">
      <c r="E1721" s="38" t="e">
        <f>VLOOKUP($A1721,Coverage!$A$8:$D$5006,4,FALSE)</f>
        <v>#N/A</v>
      </c>
      <c r="F1721" s="38" t="e">
        <f>VLOOKUP($A1721,Coverage!$A$8:$F$5006,6,FALSE)</f>
        <v>#N/A</v>
      </c>
      <c r="G1721" s="38" t="e">
        <f t="shared" si="78"/>
        <v>#N/A</v>
      </c>
      <c r="H1721" s="38" t="e">
        <f t="shared" si="79"/>
        <v>#N/A</v>
      </c>
      <c r="I1721" s="26">
        <f t="shared" si="80"/>
        <v>0</v>
      </c>
    </row>
    <row r="1722" spans="5:9" x14ac:dyDescent="0.25">
      <c r="E1722" s="38" t="e">
        <f>VLOOKUP($A1722,Coverage!$A$8:$D$5006,4,FALSE)</f>
        <v>#N/A</v>
      </c>
      <c r="F1722" s="38" t="e">
        <f>VLOOKUP($A1722,Coverage!$A$8:$F$5006,6,FALSE)</f>
        <v>#N/A</v>
      </c>
      <c r="G1722" s="38" t="e">
        <f t="shared" si="78"/>
        <v>#N/A</v>
      </c>
      <c r="H1722" s="38" t="e">
        <f t="shared" si="79"/>
        <v>#N/A</v>
      </c>
      <c r="I1722" s="26">
        <f t="shared" si="80"/>
        <v>0</v>
      </c>
    </row>
    <row r="1723" spans="5:9" x14ac:dyDescent="0.25">
      <c r="E1723" s="38" t="e">
        <f>VLOOKUP($A1723,Coverage!$A$8:$D$5006,4,FALSE)</f>
        <v>#N/A</v>
      </c>
      <c r="F1723" s="38" t="e">
        <f>VLOOKUP($A1723,Coverage!$A$8:$F$5006,6,FALSE)</f>
        <v>#N/A</v>
      </c>
      <c r="G1723" s="38" t="e">
        <f t="shared" si="78"/>
        <v>#N/A</v>
      </c>
      <c r="H1723" s="38" t="e">
        <f t="shared" si="79"/>
        <v>#N/A</v>
      </c>
      <c r="I1723" s="26">
        <f t="shared" si="80"/>
        <v>0</v>
      </c>
    </row>
    <row r="1724" spans="5:9" x14ac:dyDescent="0.25">
      <c r="E1724" s="38" t="e">
        <f>VLOOKUP($A1724,Coverage!$A$8:$D$5006,4,FALSE)</f>
        <v>#N/A</v>
      </c>
      <c r="F1724" s="38" t="e">
        <f>VLOOKUP($A1724,Coverage!$A$8:$F$5006,6,FALSE)</f>
        <v>#N/A</v>
      </c>
      <c r="G1724" s="38" t="e">
        <f t="shared" si="78"/>
        <v>#N/A</v>
      </c>
      <c r="H1724" s="38" t="e">
        <f t="shared" si="79"/>
        <v>#N/A</v>
      </c>
      <c r="I1724" s="26">
        <f t="shared" si="80"/>
        <v>0</v>
      </c>
    </row>
    <row r="1725" spans="5:9" x14ac:dyDescent="0.25">
      <c r="E1725" s="38" t="e">
        <f>VLOOKUP($A1725,Coverage!$A$8:$D$5006,4,FALSE)</f>
        <v>#N/A</v>
      </c>
      <c r="F1725" s="38" t="e">
        <f>VLOOKUP($A1725,Coverage!$A$8:$F$5006,6,FALSE)</f>
        <v>#N/A</v>
      </c>
      <c r="G1725" s="38" t="e">
        <f t="shared" si="78"/>
        <v>#N/A</v>
      </c>
      <c r="H1725" s="38" t="e">
        <f t="shared" si="79"/>
        <v>#N/A</v>
      </c>
      <c r="I1725" s="26">
        <f t="shared" si="80"/>
        <v>0</v>
      </c>
    </row>
    <row r="1726" spans="5:9" x14ac:dyDescent="0.25">
      <c r="E1726" s="38" t="e">
        <f>VLOOKUP($A1726,Coverage!$A$8:$D$5006,4,FALSE)</f>
        <v>#N/A</v>
      </c>
      <c r="F1726" s="38" t="e">
        <f>VLOOKUP($A1726,Coverage!$A$8:$F$5006,6,FALSE)</f>
        <v>#N/A</v>
      </c>
      <c r="G1726" s="38" t="e">
        <f t="shared" si="78"/>
        <v>#N/A</v>
      </c>
      <c r="H1726" s="38" t="e">
        <f t="shared" si="79"/>
        <v>#N/A</v>
      </c>
      <c r="I1726" s="26">
        <f t="shared" si="80"/>
        <v>0</v>
      </c>
    </row>
    <row r="1727" spans="5:9" x14ac:dyDescent="0.25">
      <c r="E1727" s="38" t="e">
        <f>VLOOKUP($A1727,Coverage!$A$8:$D$5006,4,FALSE)</f>
        <v>#N/A</v>
      </c>
      <c r="F1727" s="38" t="e">
        <f>VLOOKUP($A1727,Coverage!$A$8:$F$5006,6,FALSE)</f>
        <v>#N/A</v>
      </c>
      <c r="G1727" s="38" t="e">
        <f t="shared" si="78"/>
        <v>#N/A</v>
      </c>
      <c r="H1727" s="38" t="e">
        <f t="shared" si="79"/>
        <v>#N/A</v>
      </c>
      <c r="I1727" s="26">
        <f t="shared" si="80"/>
        <v>0</v>
      </c>
    </row>
    <row r="1728" spans="5:9" x14ac:dyDescent="0.25">
      <c r="E1728" s="38" t="e">
        <f>VLOOKUP($A1728,Coverage!$A$8:$D$5006,4,FALSE)</f>
        <v>#N/A</v>
      </c>
      <c r="F1728" s="38" t="e">
        <f>VLOOKUP($A1728,Coverage!$A$8:$F$5006,6,FALSE)</f>
        <v>#N/A</v>
      </c>
      <c r="G1728" s="38" t="e">
        <f t="shared" si="78"/>
        <v>#N/A</v>
      </c>
      <c r="H1728" s="38" t="e">
        <f t="shared" si="79"/>
        <v>#N/A</v>
      </c>
      <c r="I1728" s="26">
        <f t="shared" si="80"/>
        <v>0</v>
      </c>
    </row>
    <row r="1729" spans="5:9" x14ac:dyDescent="0.25">
      <c r="E1729" s="38" t="e">
        <f>VLOOKUP($A1729,Coverage!$A$8:$D$5006,4,FALSE)</f>
        <v>#N/A</v>
      </c>
      <c r="F1729" s="38" t="e">
        <f>VLOOKUP($A1729,Coverage!$A$8:$F$5006,6,FALSE)</f>
        <v>#N/A</v>
      </c>
      <c r="G1729" s="38" t="e">
        <f t="shared" si="78"/>
        <v>#N/A</v>
      </c>
      <c r="H1729" s="38" t="e">
        <f t="shared" si="79"/>
        <v>#N/A</v>
      </c>
      <c r="I1729" s="26">
        <f t="shared" si="80"/>
        <v>0</v>
      </c>
    </row>
    <row r="1730" spans="5:9" x14ac:dyDescent="0.25">
      <c r="E1730" s="38" t="e">
        <f>VLOOKUP($A1730,Coverage!$A$8:$D$5006,4,FALSE)</f>
        <v>#N/A</v>
      </c>
      <c r="F1730" s="38" t="e">
        <f>VLOOKUP($A1730,Coverage!$A$8:$F$5006,6,FALSE)</f>
        <v>#N/A</v>
      </c>
      <c r="G1730" s="38" t="e">
        <f t="shared" si="78"/>
        <v>#N/A</v>
      </c>
      <c r="H1730" s="38" t="e">
        <f t="shared" si="79"/>
        <v>#N/A</v>
      </c>
      <c r="I1730" s="26">
        <f t="shared" si="80"/>
        <v>0</v>
      </c>
    </row>
    <row r="1731" spans="5:9" x14ac:dyDescent="0.25">
      <c r="E1731" s="38" t="e">
        <f>VLOOKUP($A1731,Coverage!$A$8:$D$5006,4,FALSE)</f>
        <v>#N/A</v>
      </c>
      <c r="F1731" s="38" t="e">
        <f>VLOOKUP($A1731,Coverage!$A$8:$F$5006,6,FALSE)</f>
        <v>#N/A</v>
      </c>
      <c r="G1731" s="38" t="e">
        <f t="shared" si="78"/>
        <v>#N/A</v>
      </c>
      <c r="H1731" s="38" t="e">
        <f t="shared" si="79"/>
        <v>#N/A</v>
      </c>
      <c r="I1731" s="26">
        <f t="shared" si="80"/>
        <v>0</v>
      </c>
    </row>
    <row r="1732" spans="5:9" x14ac:dyDescent="0.25">
      <c r="E1732" s="38" t="e">
        <f>VLOOKUP($A1732,Coverage!$A$8:$D$5006,4,FALSE)</f>
        <v>#N/A</v>
      </c>
      <c r="F1732" s="38" t="e">
        <f>VLOOKUP($A1732,Coverage!$A$8:$F$5006,6,FALSE)</f>
        <v>#N/A</v>
      </c>
      <c r="G1732" s="38" t="e">
        <f t="shared" si="78"/>
        <v>#N/A</v>
      </c>
      <c r="H1732" s="38" t="e">
        <f t="shared" si="79"/>
        <v>#N/A</v>
      </c>
      <c r="I1732" s="26">
        <f t="shared" si="80"/>
        <v>0</v>
      </c>
    </row>
    <row r="1733" spans="5:9" x14ac:dyDescent="0.25">
      <c r="E1733" s="38" t="e">
        <f>VLOOKUP($A1733,Coverage!$A$8:$D$5006,4,FALSE)</f>
        <v>#N/A</v>
      </c>
      <c r="F1733" s="38" t="e">
        <f>VLOOKUP($A1733,Coverage!$A$8:$F$5006,6,FALSE)</f>
        <v>#N/A</v>
      </c>
      <c r="G1733" s="38" t="e">
        <f t="shared" si="78"/>
        <v>#N/A</v>
      </c>
      <c r="H1733" s="38" t="e">
        <f t="shared" si="79"/>
        <v>#N/A</v>
      </c>
      <c r="I1733" s="26">
        <f t="shared" si="80"/>
        <v>0</v>
      </c>
    </row>
    <row r="1734" spans="5:9" x14ac:dyDescent="0.25">
      <c r="E1734" s="38" t="e">
        <f>VLOOKUP($A1734,Coverage!$A$8:$D$5006,4,FALSE)</f>
        <v>#N/A</v>
      </c>
      <c r="F1734" s="38" t="e">
        <f>VLOOKUP($A1734,Coverage!$A$8:$F$5006,6,FALSE)</f>
        <v>#N/A</v>
      </c>
      <c r="G1734" s="38" t="e">
        <f t="shared" si="78"/>
        <v>#N/A</v>
      </c>
      <c r="H1734" s="38" t="e">
        <f t="shared" si="79"/>
        <v>#N/A</v>
      </c>
      <c r="I1734" s="26">
        <f t="shared" si="80"/>
        <v>0</v>
      </c>
    </row>
    <row r="1735" spans="5:9" x14ac:dyDescent="0.25">
      <c r="E1735" s="38" t="e">
        <f>VLOOKUP($A1735,Coverage!$A$8:$D$5006,4,FALSE)</f>
        <v>#N/A</v>
      </c>
      <c r="F1735" s="38" t="e">
        <f>VLOOKUP($A1735,Coverage!$A$8:$F$5006,6,FALSE)</f>
        <v>#N/A</v>
      </c>
      <c r="G1735" s="38" t="e">
        <f t="shared" si="78"/>
        <v>#N/A</v>
      </c>
      <c r="H1735" s="38" t="e">
        <f t="shared" si="79"/>
        <v>#N/A</v>
      </c>
      <c r="I1735" s="26">
        <f t="shared" si="80"/>
        <v>0</v>
      </c>
    </row>
    <row r="1736" spans="5:9" x14ac:dyDescent="0.25">
      <c r="E1736" s="38" t="e">
        <f>VLOOKUP($A1736,Coverage!$A$8:$D$5006,4,FALSE)</f>
        <v>#N/A</v>
      </c>
      <c r="F1736" s="38" t="e">
        <f>VLOOKUP($A1736,Coverage!$A$8:$F$5006,6,FALSE)</f>
        <v>#N/A</v>
      </c>
      <c r="G1736" s="38" t="e">
        <f t="shared" ref="G1736:G1799" si="81">IF(OR(E1736=999.9,E1736=0),999.9,IF(B1736&lt;0,0,D1736/(F1736/E1736)))</f>
        <v>#N/A</v>
      </c>
      <c r="H1736" s="38" t="e">
        <f t="shared" ref="H1736:H1799" si="82">IF(A1736&lt;&gt;A1735,G1736,H1735+G1736)</f>
        <v>#N/A</v>
      </c>
      <c r="I1736" s="26">
        <f t="shared" ref="I1736:I1799" si="83">IF(ISERROR(H1736),0,IF(H1736&gt;B1736,1,0))</f>
        <v>0</v>
      </c>
    </row>
    <row r="1737" spans="5:9" x14ac:dyDescent="0.25">
      <c r="E1737" s="38" t="e">
        <f>VLOOKUP($A1737,Coverage!$A$8:$D$5006,4,FALSE)</f>
        <v>#N/A</v>
      </c>
      <c r="F1737" s="38" t="e">
        <f>VLOOKUP($A1737,Coverage!$A$8:$F$5006,6,FALSE)</f>
        <v>#N/A</v>
      </c>
      <c r="G1737" s="38" t="e">
        <f t="shared" si="81"/>
        <v>#N/A</v>
      </c>
      <c r="H1737" s="38" t="e">
        <f t="shared" si="82"/>
        <v>#N/A</v>
      </c>
      <c r="I1737" s="26">
        <f t="shared" si="83"/>
        <v>0</v>
      </c>
    </row>
    <row r="1738" spans="5:9" x14ac:dyDescent="0.25">
      <c r="E1738" s="38" t="e">
        <f>VLOOKUP($A1738,Coverage!$A$8:$D$5006,4,FALSE)</f>
        <v>#N/A</v>
      </c>
      <c r="F1738" s="38" t="e">
        <f>VLOOKUP($A1738,Coverage!$A$8:$F$5006,6,FALSE)</f>
        <v>#N/A</v>
      </c>
      <c r="G1738" s="38" t="e">
        <f t="shared" si="81"/>
        <v>#N/A</v>
      </c>
      <c r="H1738" s="38" t="e">
        <f t="shared" si="82"/>
        <v>#N/A</v>
      </c>
      <c r="I1738" s="26">
        <f t="shared" si="83"/>
        <v>0</v>
      </c>
    </row>
    <row r="1739" spans="5:9" x14ac:dyDescent="0.25">
      <c r="E1739" s="38" t="e">
        <f>VLOOKUP($A1739,Coverage!$A$8:$D$5006,4,FALSE)</f>
        <v>#N/A</v>
      </c>
      <c r="F1739" s="38" t="e">
        <f>VLOOKUP($A1739,Coverage!$A$8:$F$5006,6,FALSE)</f>
        <v>#N/A</v>
      </c>
      <c r="G1739" s="38" t="e">
        <f t="shared" si="81"/>
        <v>#N/A</v>
      </c>
      <c r="H1739" s="38" t="e">
        <f t="shared" si="82"/>
        <v>#N/A</v>
      </c>
      <c r="I1739" s="26">
        <f t="shared" si="83"/>
        <v>0</v>
      </c>
    </row>
    <row r="1740" spans="5:9" x14ac:dyDescent="0.25">
      <c r="E1740" s="38" t="e">
        <f>VLOOKUP($A1740,Coverage!$A$8:$D$5006,4,FALSE)</f>
        <v>#N/A</v>
      </c>
      <c r="F1740" s="38" t="e">
        <f>VLOOKUP($A1740,Coverage!$A$8:$F$5006,6,FALSE)</f>
        <v>#N/A</v>
      </c>
      <c r="G1740" s="38" t="e">
        <f t="shared" si="81"/>
        <v>#N/A</v>
      </c>
      <c r="H1740" s="38" t="e">
        <f t="shared" si="82"/>
        <v>#N/A</v>
      </c>
      <c r="I1740" s="26">
        <f t="shared" si="83"/>
        <v>0</v>
      </c>
    </row>
    <row r="1741" spans="5:9" x14ac:dyDescent="0.25">
      <c r="E1741" s="38" t="e">
        <f>VLOOKUP($A1741,Coverage!$A$8:$D$5006,4,FALSE)</f>
        <v>#N/A</v>
      </c>
      <c r="F1741" s="38" t="e">
        <f>VLOOKUP($A1741,Coverage!$A$8:$F$5006,6,FALSE)</f>
        <v>#N/A</v>
      </c>
      <c r="G1741" s="38" t="e">
        <f t="shared" si="81"/>
        <v>#N/A</v>
      </c>
      <c r="H1741" s="38" t="e">
        <f t="shared" si="82"/>
        <v>#N/A</v>
      </c>
      <c r="I1741" s="26">
        <f t="shared" si="83"/>
        <v>0</v>
      </c>
    </row>
    <row r="1742" spans="5:9" x14ac:dyDescent="0.25">
      <c r="E1742" s="38" t="e">
        <f>VLOOKUP($A1742,Coverage!$A$8:$D$5006,4,FALSE)</f>
        <v>#N/A</v>
      </c>
      <c r="F1742" s="38" t="e">
        <f>VLOOKUP($A1742,Coverage!$A$8:$F$5006,6,FALSE)</f>
        <v>#N/A</v>
      </c>
      <c r="G1742" s="38" t="e">
        <f t="shared" si="81"/>
        <v>#N/A</v>
      </c>
      <c r="H1742" s="38" t="e">
        <f t="shared" si="82"/>
        <v>#N/A</v>
      </c>
      <c r="I1742" s="26">
        <f t="shared" si="83"/>
        <v>0</v>
      </c>
    </row>
    <row r="1743" spans="5:9" x14ac:dyDescent="0.25">
      <c r="E1743" s="38" t="e">
        <f>VLOOKUP($A1743,Coverage!$A$8:$D$5006,4,FALSE)</f>
        <v>#N/A</v>
      </c>
      <c r="F1743" s="38" t="e">
        <f>VLOOKUP($A1743,Coverage!$A$8:$F$5006,6,FALSE)</f>
        <v>#N/A</v>
      </c>
      <c r="G1743" s="38" t="e">
        <f t="shared" si="81"/>
        <v>#N/A</v>
      </c>
      <c r="H1743" s="38" t="e">
        <f t="shared" si="82"/>
        <v>#N/A</v>
      </c>
      <c r="I1743" s="26">
        <f t="shared" si="83"/>
        <v>0</v>
      </c>
    </row>
    <row r="1744" spans="5:9" x14ac:dyDescent="0.25">
      <c r="E1744" s="38" t="e">
        <f>VLOOKUP($A1744,Coverage!$A$8:$D$5006,4,FALSE)</f>
        <v>#N/A</v>
      </c>
      <c r="F1744" s="38" t="e">
        <f>VLOOKUP($A1744,Coverage!$A$8:$F$5006,6,FALSE)</f>
        <v>#N/A</v>
      </c>
      <c r="G1744" s="38" t="e">
        <f t="shared" si="81"/>
        <v>#N/A</v>
      </c>
      <c r="H1744" s="38" t="e">
        <f t="shared" si="82"/>
        <v>#N/A</v>
      </c>
      <c r="I1744" s="26">
        <f t="shared" si="83"/>
        <v>0</v>
      </c>
    </row>
    <row r="1745" spans="5:9" x14ac:dyDescent="0.25">
      <c r="E1745" s="38" t="e">
        <f>VLOOKUP($A1745,Coverage!$A$8:$D$5006,4,FALSE)</f>
        <v>#N/A</v>
      </c>
      <c r="F1745" s="38" t="e">
        <f>VLOOKUP($A1745,Coverage!$A$8:$F$5006,6,FALSE)</f>
        <v>#N/A</v>
      </c>
      <c r="G1745" s="38" t="e">
        <f t="shared" si="81"/>
        <v>#N/A</v>
      </c>
      <c r="H1745" s="38" t="e">
        <f t="shared" si="82"/>
        <v>#N/A</v>
      </c>
      <c r="I1745" s="26">
        <f t="shared" si="83"/>
        <v>0</v>
      </c>
    </row>
    <row r="1746" spans="5:9" x14ac:dyDescent="0.25">
      <c r="E1746" s="38" t="e">
        <f>VLOOKUP($A1746,Coverage!$A$8:$D$5006,4,FALSE)</f>
        <v>#N/A</v>
      </c>
      <c r="F1746" s="38" t="e">
        <f>VLOOKUP($A1746,Coverage!$A$8:$F$5006,6,FALSE)</f>
        <v>#N/A</v>
      </c>
      <c r="G1746" s="38" t="e">
        <f t="shared" si="81"/>
        <v>#N/A</v>
      </c>
      <c r="H1746" s="38" t="e">
        <f t="shared" si="82"/>
        <v>#N/A</v>
      </c>
      <c r="I1746" s="26">
        <f t="shared" si="83"/>
        <v>0</v>
      </c>
    </row>
    <row r="1747" spans="5:9" x14ac:dyDescent="0.25">
      <c r="E1747" s="38" t="e">
        <f>VLOOKUP($A1747,Coverage!$A$8:$D$5006,4,FALSE)</f>
        <v>#N/A</v>
      </c>
      <c r="F1747" s="38" t="e">
        <f>VLOOKUP($A1747,Coverage!$A$8:$F$5006,6,FALSE)</f>
        <v>#N/A</v>
      </c>
      <c r="G1747" s="38" t="e">
        <f t="shared" si="81"/>
        <v>#N/A</v>
      </c>
      <c r="H1747" s="38" t="e">
        <f t="shared" si="82"/>
        <v>#N/A</v>
      </c>
      <c r="I1747" s="26">
        <f t="shared" si="83"/>
        <v>0</v>
      </c>
    </row>
    <row r="1748" spans="5:9" x14ac:dyDescent="0.25">
      <c r="E1748" s="38" t="e">
        <f>VLOOKUP($A1748,Coverage!$A$8:$D$5006,4,FALSE)</f>
        <v>#N/A</v>
      </c>
      <c r="F1748" s="38" t="e">
        <f>VLOOKUP($A1748,Coverage!$A$8:$F$5006,6,FALSE)</f>
        <v>#N/A</v>
      </c>
      <c r="G1748" s="38" t="e">
        <f t="shared" si="81"/>
        <v>#N/A</v>
      </c>
      <c r="H1748" s="38" t="e">
        <f t="shared" si="82"/>
        <v>#N/A</v>
      </c>
      <c r="I1748" s="26">
        <f t="shared" si="83"/>
        <v>0</v>
      </c>
    </row>
    <row r="1749" spans="5:9" x14ac:dyDescent="0.25">
      <c r="E1749" s="38" t="e">
        <f>VLOOKUP($A1749,Coverage!$A$8:$D$5006,4,FALSE)</f>
        <v>#N/A</v>
      </c>
      <c r="F1749" s="38" t="e">
        <f>VLOOKUP($A1749,Coverage!$A$8:$F$5006,6,FALSE)</f>
        <v>#N/A</v>
      </c>
      <c r="G1749" s="38" t="e">
        <f t="shared" si="81"/>
        <v>#N/A</v>
      </c>
      <c r="H1749" s="38" t="e">
        <f t="shared" si="82"/>
        <v>#N/A</v>
      </c>
      <c r="I1749" s="26">
        <f t="shared" si="83"/>
        <v>0</v>
      </c>
    </row>
    <row r="1750" spans="5:9" x14ac:dyDescent="0.25">
      <c r="E1750" s="38" t="e">
        <f>VLOOKUP($A1750,Coverage!$A$8:$D$5006,4,FALSE)</f>
        <v>#N/A</v>
      </c>
      <c r="F1750" s="38" t="e">
        <f>VLOOKUP($A1750,Coverage!$A$8:$F$5006,6,FALSE)</f>
        <v>#N/A</v>
      </c>
      <c r="G1750" s="38" t="e">
        <f t="shared" si="81"/>
        <v>#N/A</v>
      </c>
      <c r="H1750" s="38" t="e">
        <f t="shared" si="82"/>
        <v>#N/A</v>
      </c>
      <c r="I1750" s="26">
        <f t="shared" si="83"/>
        <v>0</v>
      </c>
    </row>
    <row r="1751" spans="5:9" x14ac:dyDescent="0.25">
      <c r="E1751" s="38" t="e">
        <f>VLOOKUP($A1751,Coverage!$A$8:$D$5006,4,FALSE)</f>
        <v>#N/A</v>
      </c>
      <c r="F1751" s="38" t="e">
        <f>VLOOKUP($A1751,Coverage!$A$8:$F$5006,6,FALSE)</f>
        <v>#N/A</v>
      </c>
      <c r="G1751" s="38" t="e">
        <f t="shared" si="81"/>
        <v>#N/A</v>
      </c>
      <c r="H1751" s="38" t="e">
        <f t="shared" si="82"/>
        <v>#N/A</v>
      </c>
      <c r="I1751" s="26">
        <f t="shared" si="83"/>
        <v>0</v>
      </c>
    </row>
    <row r="1752" spans="5:9" x14ac:dyDescent="0.25">
      <c r="E1752" s="38" t="e">
        <f>VLOOKUP($A1752,Coverage!$A$8:$D$5006,4,FALSE)</f>
        <v>#N/A</v>
      </c>
      <c r="F1752" s="38" t="e">
        <f>VLOOKUP($A1752,Coverage!$A$8:$F$5006,6,FALSE)</f>
        <v>#N/A</v>
      </c>
      <c r="G1752" s="38" t="e">
        <f t="shared" si="81"/>
        <v>#N/A</v>
      </c>
      <c r="H1752" s="38" t="e">
        <f t="shared" si="82"/>
        <v>#N/A</v>
      </c>
      <c r="I1752" s="26">
        <f t="shared" si="83"/>
        <v>0</v>
      </c>
    </row>
    <row r="1753" spans="5:9" x14ac:dyDescent="0.25">
      <c r="E1753" s="38" t="e">
        <f>VLOOKUP($A1753,Coverage!$A$8:$D$5006,4,FALSE)</f>
        <v>#N/A</v>
      </c>
      <c r="F1753" s="38" t="e">
        <f>VLOOKUP($A1753,Coverage!$A$8:$F$5006,6,FALSE)</f>
        <v>#N/A</v>
      </c>
      <c r="G1753" s="38" t="e">
        <f t="shared" si="81"/>
        <v>#N/A</v>
      </c>
      <c r="H1753" s="38" t="e">
        <f t="shared" si="82"/>
        <v>#N/A</v>
      </c>
      <c r="I1753" s="26">
        <f t="shared" si="83"/>
        <v>0</v>
      </c>
    </row>
    <row r="1754" spans="5:9" x14ac:dyDescent="0.25">
      <c r="E1754" s="38" t="e">
        <f>VLOOKUP($A1754,Coverage!$A$8:$D$5006,4,FALSE)</f>
        <v>#N/A</v>
      </c>
      <c r="F1754" s="38" t="e">
        <f>VLOOKUP($A1754,Coverage!$A$8:$F$5006,6,FALSE)</f>
        <v>#N/A</v>
      </c>
      <c r="G1754" s="38" t="e">
        <f t="shared" si="81"/>
        <v>#N/A</v>
      </c>
      <c r="H1754" s="38" t="e">
        <f t="shared" si="82"/>
        <v>#N/A</v>
      </c>
      <c r="I1754" s="26">
        <f t="shared" si="83"/>
        <v>0</v>
      </c>
    </row>
    <row r="1755" spans="5:9" x14ac:dyDescent="0.25">
      <c r="E1755" s="38" t="e">
        <f>VLOOKUP($A1755,Coverage!$A$8:$D$5006,4,FALSE)</f>
        <v>#N/A</v>
      </c>
      <c r="F1755" s="38" t="e">
        <f>VLOOKUP($A1755,Coverage!$A$8:$F$5006,6,FALSE)</f>
        <v>#N/A</v>
      </c>
      <c r="G1755" s="38" t="e">
        <f t="shared" si="81"/>
        <v>#N/A</v>
      </c>
      <c r="H1755" s="38" t="e">
        <f t="shared" si="82"/>
        <v>#N/A</v>
      </c>
      <c r="I1755" s="26">
        <f t="shared" si="83"/>
        <v>0</v>
      </c>
    </row>
    <row r="1756" spans="5:9" x14ac:dyDescent="0.25">
      <c r="E1756" s="38" t="e">
        <f>VLOOKUP($A1756,Coverage!$A$8:$D$5006,4,FALSE)</f>
        <v>#N/A</v>
      </c>
      <c r="F1756" s="38" t="e">
        <f>VLOOKUP($A1756,Coverage!$A$8:$F$5006,6,FALSE)</f>
        <v>#N/A</v>
      </c>
      <c r="G1756" s="38" t="e">
        <f t="shared" si="81"/>
        <v>#N/A</v>
      </c>
      <c r="H1756" s="38" t="e">
        <f t="shared" si="82"/>
        <v>#N/A</v>
      </c>
      <c r="I1756" s="26">
        <f t="shared" si="83"/>
        <v>0</v>
      </c>
    </row>
    <row r="1757" spans="5:9" x14ac:dyDescent="0.25">
      <c r="E1757" s="38" t="e">
        <f>VLOOKUP($A1757,Coverage!$A$8:$D$5006,4,FALSE)</f>
        <v>#N/A</v>
      </c>
      <c r="F1757" s="38" t="e">
        <f>VLOOKUP($A1757,Coverage!$A$8:$F$5006,6,FALSE)</f>
        <v>#N/A</v>
      </c>
      <c r="G1757" s="38" t="e">
        <f t="shared" si="81"/>
        <v>#N/A</v>
      </c>
      <c r="H1757" s="38" t="e">
        <f t="shared" si="82"/>
        <v>#N/A</v>
      </c>
      <c r="I1757" s="26">
        <f t="shared" si="83"/>
        <v>0</v>
      </c>
    </row>
    <row r="1758" spans="5:9" x14ac:dyDescent="0.25">
      <c r="E1758" s="38" t="e">
        <f>VLOOKUP($A1758,Coverage!$A$8:$D$5006,4,FALSE)</f>
        <v>#N/A</v>
      </c>
      <c r="F1758" s="38" t="e">
        <f>VLOOKUP($A1758,Coverage!$A$8:$F$5006,6,FALSE)</f>
        <v>#N/A</v>
      </c>
      <c r="G1758" s="38" t="e">
        <f t="shared" si="81"/>
        <v>#N/A</v>
      </c>
      <c r="H1758" s="38" t="e">
        <f t="shared" si="82"/>
        <v>#N/A</v>
      </c>
      <c r="I1758" s="26">
        <f t="shared" si="83"/>
        <v>0</v>
      </c>
    </row>
    <row r="1759" spans="5:9" x14ac:dyDescent="0.25">
      <c r="E1759" s="38" t="e">
        <f>VLOOKUP($A1759,Coverage!$A$8:$D$5006,4,FALSE)</f>
        <v>#N/A</v>
      </c>
      <c r="F1759" s="38" t="e">
        <f>VLOOKUP($A1759,Coverage!$A$8:$F$5006,6,FALSE)</f>
        <v>#N/A</v>
      </c>
      <c r="G1759" s="38" t="e">
        <f t="shared" si="81"/>
        <v>#N/A</v>
      </c>
      <c r="H1759" s="38" t="e">
        <f t="shared" si="82"/>
        <v>#N/A</v>
      </c>
      <c r="I1759" s="26">
        <f t="shared" si="83"/>
        <v>0</v>
      </c>
    </row>
    <row r="1760" spans="5:9" x14ac:dyDescent="0.25">
      <c r="E1760" s="38" t="e">
        <f>VLOOKUP($A1760,Coverage!$A$8:$D$5006,4,FALSE)</f>
        <v>#N/A</v>
      </c>
      <c r="F1760" s="38" t="e">
        <f>VLOOKUP($A1760,Coverage!$A$8:$F$5006,6,FALSE)</f>
        <v>#N/A</v>
      </c>
      <c r="G1760" s="38" t="e">
        <f t="shared" si="81"/>
        <v>#N/A</v>
      </c>
      <c r="H1760" s="38" t="e">
        <f t="shared" si="82"/>
        <v>#N/A</v>
      </c>
      <c r="I1760" s="26">
        <f t="shared" si="83"/>
        <v>0</v>
      </c>
    </row>
    <row r="1761" spans="5:9" x14ac:dyDescent="0.25">
      <c r="E1761" s="38" t="e">
        <f>VLOOKUP($A1761,Coverage!$A$8:$D$5006,4,FALSE)</f>
        <v>#N/A</v>
      </c>
      <c r="F1761" s="38" t="e">
        <f>VLOOKUP($A1761,Coverage!$A$8:$F$5006,6,FALSE)</f>
        <v>#N/A</v>
      </c>
      <c r="G1761" s="38" t="e">
        <f t="shared" si="81"/>
        <v>#N/A</v>
      </c>
      <c r="H1761" s="38" t="e">
        <f t="shared" si="82"/>
        <v>#N/A</v>
      </c>
      <c r="I1761" s="26">
        <f t="shared" si="83"/>
        <v>0</v>
      </c>
    </row>
    <row r="1762" spans="5:9" x14ac:dyDescent="0.25">
      <c r="E1762" s="38" t="e">
        <f>VLOOKUP($A1762,Coverage!$A$8:$D$5006,4,FALSE)</f>
        <v>#N/A</v>
      </c>
      <c r="F1762" s="38" t="e">
        <f>VLOOKUP($A1762,Coverage!$A$8:$F$5006,6,FALSE)</f>
        <v>#N/A</v>
      </c>
      <c r="G1762" s="38" t="e">
        <f t="shared" si="81"/>
        <v>#N/A</v>
      </c>
      <c r="H1762" s="38" t="e">
        <f t="shared" si="82"/>
        <v>#N/A</v>
      </c>
      <c r="I1762" s="26">
        <f t="shared" si="83"/>
        <v>0</v>
      </c>
    </row>
    <row r="1763" spans="5:9" x14ac:dyDescent="0.25">
      <c r="E1763" s="38" t="e">
        <f>VLOOKUP($A1763,Coverage!$A$8:$D$5006,4,FALSE)</f>
        <v>#N/A</v>
      </c>
      <c r="F1763" s="38" t="e">
        <f>VLOOKUP($A1763,Coverage!$A$8:$F$5006,6,FALSE)</f>
        <v>#N/A</v>
      </c>
      <c r="G1763" s="38" t="e">
        <f t="shared" si="81"/>
        <v>#N/A</v>
      </c>
      <c r="H1763" s="38" t="e">
        <f t="shared" si="82"/>
        <v>#N/A</v>
      </c>
      <c r="I1763" s="26">
        <f t="shared" si="83"/>
        <v>0</v>
      </c>
    </row>
    <row r="1764" spans="5:9" x14ac:dyDescent="0.25">
      <c r="E1764" s="38" t="e">
        <f>VLOOKUP($A1764,Coverage!$A$8:$D$5006,4,FALSE)</f>
        <v>#N/A</v>
      </c>
      <c r="F1764" s="38" t="e">
        <f>VLOOKUP($A1764,Coverage!$A$8:$F$5006,6,FALSE)</f>
        <v>#N/A</v>
      </c>
      <c r="G1764" s="38" t="e">
        <f t="shared" si="81"/>
        <v>#N/A</v>
      </c>
      <c r="H1764" s="38" t="e">
        <f t="shared" si="82"/>
        <v>#N/A</v>
      </c>
      <c r="I1764" s="26">
        <f t="shared" si="83"/>
        <v>0</v>
      </c>
    </row>
    <row r="1765" spans="5:9" x14ac:dyDescent="0.25">
      <c r="E1765" s="38" t="e">
        <f>VLOOKUP($A1765,Coverage!$A$8:$D$5006,4,FALSE)</f>
        <v>#N/A</v>
      </c>
      <c r="F1765" s="38" t="e">
        <f>VLOOKUP($A1765,Coverage!$A$8:$F$5006,6,FALSE)</f>
        <v>#N/A</v>
      </c>
      <c r="G1765" s="38" t="e">
        <f t="shared" si="81"/>
        <v>#N/A</v>
      </c>
      <c r="H1765" s="38" t="e">
        <f t="shared" si="82"/>
        <v>#N/A</v>
      </c>
      <c r="I1765" s="26">
        <f t="shared" si="83"/>
        <v>0</v>
      </c>
    </row>
    <row r="1766" spans="5:9" x14ac:dyDescent="0.25">
      <c r="E1766" s="38" t="e">
        <f>VLOOKUP($A1766,Coverage!$A$8:$D$5006,4,FALSE)</f>
        <v>#N/A</v>
      </c>
      <c r="F1766" s="38" t="e">
        <f>VLOOKUP($A1766,Coverage!$A$8:$F$5006,6,FALSE)</f>
        <v>#N/A</v>
      </c>
      <c r="G1766" s="38" t="e">
        <f t="shared" si="81"/>
        <v>#N/A</v>
      </c>
      <c r="H1766" s="38" t="e">
        <f t="shared" si="82"/>
        <v>#N/A</v>
      </c>
      <c r="I1766" s="26">
        <f t="shared" si="83"/>
        <v>0</v>
      </c>
    </row>
    <row r="1767" spans="5:9" x14ac:dyDescent="0.25">
      <c r="E1767" s="38" t="e">
        <f>VLOOKUP($A1767,Coverage!$A$8:$D$5006,4,FALSE)</f>
        <v>#N/A</v>
      </c>
      <c r="F1767" s="38" t="e">
        <f>VLOOKUP($A1767,Coverage!$A$8:$F$5006,6,FALSE)</f>
        <v>#N/A</v>
      </c>
      <c r="G1767" s="38" t="e">
        <f t="shared" si="81"/>
        <v>#N/A</v>
      </c>
      <c r="H1767" s="38" t="e">
        <f t="shared" si="82"/>
        <v>#N/A</v>
      </c>
      <c r="I1767" s="26">
        <f t="shared" si="83"/>
        <v>0</v>
      </c>
    </row>
    <row r="1768" spans="5:9" x14ac:dyDescent="0.25">
      <c r="E1768" s="38" t="e">
        <f>VLOOKUP($A1768,Coverage!$A$8:$D$5006,4,FALSE)</f>
        <v>#N/A</v>
      </c>
      <c r="F1768" s="38" t="e">
        <f>VLOOKUP($A1768,Coverage!$A$8:$F$5006,6,FALSE)</f>
        <v>#N/A</v>
      </c>
      <c r="G1768" s="38" t="e">
        <f t="shared" si="81"/>
        <v>#N/A</v>
      </c>
      <c r="H1768" s="38" t="e">
        <f t="shared" si="82"/>
        <v>#N/A</v>
      </c>
      <c r="I1768" s="26">
        <f t="shared" si="83"/>
        <v>0</v>
      </c>
    </row>
    <row r="1769" spans="5:9" x14ac:dyDescent="0.25">
      <c r="E1769" s="38" t="e">
        <f>VLOOKUP($A1769,Coverage!$A$8:$D$5006,4,FALSE)</f>
        <v>#N/A</v>
      </c>
      <c r="F1769" s="38" t="e">
        <f>VLOOKUP($A1769,Coverage!$A$8:$F$5006,6,FALSE)</f>
        <v>#N/A</v>
      </c>
      <c r="G1769" s="38" t="e">
        <f t="shared" si="81"/>
        <v>#N/A</v>
      </c>
      <c r="H1769" s="38" t="e">
        <f t="shared" si="82"/>
        <v>#N/A</v>
      </c>
      <c r="I1769" s="26">
        <f t="shared" si="83"/>
        <v>0</v>
      </c>
    </row>
    <row r="1770" spans="5:9" x14ac:dyDescent="0.25">
      <c r="E1770" s="38" t="e">
        <f>VLOOKUP($A1770,Coverage!$A$8:$D$5006,4,FALSE)</f>
        <v>#N/A</v>
      </c>
      <c r="F1770" s="38" t="e">
        <f>VLOOKUP($A1770,Coverage!$A$8:$F$5006,6,FALSE)</f>
        <v>#N/A</v>
      </c>
      <c r="G1770" s="38" t="e">
        <f t="shared" si="81"/>
        <v>#N/A</v>
      </c>
      <c r="H1770" s="38" t="e">
        <f t="shared" si="82"/>
        <v>#N/A</v>
      </c>
      <c r="I1770" s="26">
        <f t="shared" si="83"/>
        <v>0</v>
      </c>
    </row>
    <row r="1771" spans="5:9" x14ac:dyDescent="0.25">
      <c r="E1771" s="38" t="e">
        <f>VLOOKUP($A1771,Coverage!$A$8:$D$5006,4,FALSE)</f>
        <v>#N/A</v>
      </c>
      <c r="F1771" s="38" t="e">
        <f>VLOOKUP($A1771,Coverage!$A$8:$F$5006,6,FALSE)</f>
        <v>#N/A</v>
      </c>
      <c r="G1771" s="38" t="e">
        <f t="shared" si="81"/>
        <v>#N/A</v>
      </c>
      <c r="H1771" s="38" t="e">
        <f t="shared" si="82"/>
        <v>#N/A</v>
      </c>
      <c r="I1771" s="26">
        <f t="shared" si="83"/>
        <v>0</v>
      </c>
    </row>
    <row r="1772" spans="5:9" x14ac:dyDescent="0.25">
      <c r="E1772" s="38" t="e">
        <f>VLOOKUP($A1772,Coverage!$A$8:$D$5006,4,FALSE)</f>
        <v>#N/A</v>
      </c>
      <c r="F1772" s="38" t="e">
        <f>VLOOKUP($A1772,Coverage!$A$8:$F$5006,6,FALSE)</f>
        <v>#N/A</v>
      </c>
      <c r="G1772" s="38" t="e">
        <f t="shared" si="81"/>
        <v>#N/A</v>
      </c>
      <c r="H1772" s="38" t="e">
        <f t="shared" si="82"/>
        <v>#N/A</v>
      </c>
      <c r="I1772" s="26">
        <f t="shared" si="83"/>
        <v>0</v>
      </c>
    </row>
    <row r="1773" spans="5:9" x14ac:dyDescent="0.25">
      <c r="E1773" s="38" t="e">
        <f>VLOOKUP($A1773,Coverage!$A$8:$D$5006,4,FALSE)</f>
        <v>#N/A</v>
      </c>
      <c r="F1773" s="38" t="e">
        <f>VLOOKUP($A1773,Coverage!$A$8:$F$5006,6,FALSE)</f>
        <v>#N/A</v>
      </c>
      <c r="G1773" s="38" t="e">
        <f t="shared" si="81"/>
        <v>#N/A</v>
      </c>
      <c r="H1773" s="38" t="e">
        <f t="shared" si="82"/>
        <v>#N/A</v>
      </c>
      <c r="I1773" s="26">
        <f t="shared" si="83"/>
        <v>0</v>
      </c>
    </row>
    <row r="1774" spans="5:9" x14ac:dyDescent="0.25">
      <c r="E1774" s="38" t="e">
        <f>VLOOKUP($A1774,Coverage!$A$8:$D$5006,4,FALSE)</f>
        <v>#N/A</v>
      </c>
      <c r="F1774" s="38" t="e">
        <f>VLOOKUP($A1774,Coverage!$A$8:$F$5006,6,FALSE)</f>
        <v>#N/A</v>
      </c>
      <c r="G1774" s="38" t="e">
        <f t="shared" si="81"/>
        <v>#N/A</v>
      </c>
      <c r="H1774" s="38" t="e">
        <f t="shared" si="82"/>
        <v>#N/A</v>
      </c>
      <c r="I1774" s="26">
        <f t="shared" si="83"/>
        <v>0</v>
      </c>
    </row>
    <row r="1775" spans="5:9" x14ac:dyDescent="0.25">
      <c r="E1775" s="38" t="e">
        <f>VLOOKUP($A1775,Coverage!$A$8:$D$5006,4,FALSE)</f>
        <v>#N/A</v>
      </c>
      <c r="F1775" s="38" t="e">
        <f>VLOOKUP($A1775,Coverage!$A$8:$F$5006,6,FALSE)</f>
        <v>#N/A</v>
      </c>
      <c r="G1775" s="38" t="e">
        <f t="shared" si="81"/>
        <v>#N/A</v>
      </c>
      <c r="H1775" s="38" t="e">
        <f t="shared" si="82"/>
        <v>#N/A</v>
      </c>
      <c r="I1775" s="26">
        <f t="shared" si="83"/>
        <v>0</v>
      </c>
    </row>
    <row r="1776" spans="5:9" x14ac:dyDescent="0.25">
      <c r="E1776" s="38" t="e">
        <f>VLOOKUP($A1776,Coverage!$A$8:$D$5006,4,FALSE)</f>
        <v>#N/A</v>
      </c>
      <c r="F1776" s="38" t="e">
        <f>VLOOKUP($A1776,Coverage!$A$8:$F$5006,6,FALSE)</f>
        <v>#N/A</v>
      </c>
      <c r="G1776" s="38" t="e">
        <f t="shared" si="81"/>
        <v>#N/A</v>
      </c>
      <c r="H1776" s="38" t="e">
        <f t="shared" si="82"/>
        <v>#N/A</v>
      </c>
      <c r="I1776" s="26">
        <f t="shared" si="83"/>
        <v>0</v>
      </c>
    </row>
    <row r="1777" spans="5:9" x14ac:dyDescent="0.25">
      <c r="E1777" s="38" t="e">
        <f>VLOOKUP($A1777,Coverage!$A$8:$D$5006,4,FALSE)</f>
        <v>#N/A</v>
      </c>
      <c r="F1777" s="38" t="e">
        <f>VLOOKUP($A1777,Coverage!$A$8:$F$5006,6,FALSE)</f>
        <v>#N/A</v>
      </c>
      <c r="G1777" s="38" t="e">
        <f t="shared" si="81"/>
        <v>#N/A</v>
      </c>
      <c r="H1777" s="38" t="e">
        <f t="shared" si="82"/>
        <v>#N/A</v>
      </c>
      <c r="I1777" s="26">
        <f t="shared" si="83"/>
        <v>0</v>
      </c>
    </row>
    <row r="1778" spans="5:9" x14ac:dyDescent="0.25">
      <c r="E1778" s="38" t="e">
        <f>VLOOKUP($A1778,Coverage!$A$8:$D$5006,4,FALSE)</f>
        <v>#N/A</v>
      </c>
      <c r="F1778" s="38" t="e">
        <f>VLOOKUP($A1778,Coverage!$A$8:$F$5006,6,FALSE)</f>
        <v>#N/A</v>
      </c>
      <c r="G1778" s="38" t="e">
        <f t="shared" si="81"/>
        <v>#N/A</v>
      </c>
      <c r="H1778" s="38" t="e">
        <f t="shared" si="82"/>
        <v>#N/A</v>
      </c>
      <c r="I1778" s="26">
        <f t="shared" si="83"/>
        <v>0</v>
      </c>
    </row>
    <row r="1779" spans="5:9" x14ac:dyDescent="0.25">
      <c r="E1779" s="38" t="e">
        <f>VLOOKUP($A1779,Coverage!$A$8:$D$5006,4,FALSE)</f>
        <v>#N/A</v>
      </c>
      <c r="F1779" s="38" t="e">
        <f>VLOOKUP($A1779,Coverage!$A$8:$F$5006,6,FALSE)</f>
        <v>#N/A</v>
      </c>
      <c r="G1779" s="38" t="e">
        <f t="shared" si="81"/>
        <v>#N/A</v>
      </c>
      <c r="H1779" s="38" t="e">
        <f t="shared" si="82"/>
        <v>#N/A</v>
      </c>
      <c r="I1779" s="26">
        <f t="shared" si="83"/>
        <v>0</v>
      </c>
    </row>
    <row r="1780" spans="5:9" x14ac:dyDescent="0.25">
      <c r="E1780" s="38" t="e">
        <f>VLOOKUP($A1780,Coverage!$A$8:$D$5006,4,FALSE)</f>
        <v>#N/A</v>
      </c>
      <c r="F1780" s="38" t="e">
        <f>VLOOKUP($A1780,Coverage!$A$8:$F$5006,6,FALSE)</f>
        <v>#N/A</v>
      </c>
      <c r="G1780" s="38" t="e">
        <f t="shared" si="81"/>
        <v>#N/A</v>
      </c>
      <c r="H1780" s="38" t="e">
        <f t="shared" si="82"/>
        <v>#N/A</v>
      </c>
      <c r="I1780" s="26">
        <f t="shared" si="83"/>
        <v>0</v>
      </c>
    </row>
    <row r="1781" spans="5:9" x14ac:dyDescent="0.25">
      <c r="E1781" s="38" t="e">
        <f>VLOOKUP($A1781,Coverage!$A$8:$D$5006,4,FALSE)</f>
        <v>#N/A</v>
      </c>
      <c r="F1781" s="38" t="e">
        <f>VLOOKUP($A1781,Coverage!$A$8:$F$5006,6,FALSE)</f>
        <v>#N/A</v>
      </c>
      <c r="G1781" s="38" t="e">
        <f t="shared" si="81"/>
        <v>#N/A</v>
      </c>
      <c r="H1781" s="38" t="e">
        <f t="shared" si="82"/>
        <v>#N/A</v>
      </c>
      <c r="I1781" s="26">
        <f t="shared" si="83"/>
        <v>0</v>
      </c>
    </row>
    <row r="1782" spans="5:9" x14ac:dyDescent="0.25">
      <c r="E1782" s="38" t="e">
        <f>VLOOKUP($A1782,Coverage!$A$8:$D$5006,4,FALSE)</f>
        <v>#N/A</v>
      </c>
      <c r="F1782" s="38" t="e">
        <f>VLOOKUP($A1782,Coverage!$A$8:$F$5006,6,FALSE)</f>
        <v>#N/A</v>
      </c>
      <c r="G1782" s="38" t="e">
        <f t="shared" si="81"/>
        <v>#N/A</v>
      </c>
      <c r="H1782" s="38" t="e">
        <f t="shared" si="82"/>
        <v>#N/A</v>
      </c>
      <c r="I1782" s="26">
        <f t="shared" si="83"/>
        <v>0</v>
      </c>
    </row>
    <row r="1783" spans="5:9" x14ac:dyDescent="0.25">
      <c r="E1783" s="38" t="e">
        <f>VLOOKUP($A1783,Coverage!$A$8:$D$5006,4,FALSE)</f>
        <v>#N/A</v>
      </c>
      <c r="F1783" s="38" t="e">
        <f>VLOOKUP($A1783,Coverage!$A$8:$F$5006,6,FALSE)</f>
        <v>#N/A</v>
      </c>
      <c r="G1783" s="38" t="e">
        <f t="shared" si="81"/>
        <v>#N/A</v>
      </c>
      <c r="H1783" s="38" t="e">
        <f t="shared" si="82"/>
        <v>#N/A</v>
      </c>
      <c r="I1783" s="26">
        <f t="shared" si="83"/>
        <v>0</v>
      </c>
    </row>
    <row r="1784" spans="5:9" x14ac:dyDescent="0.25">
      <c r="E1784" s="38" t="e">
        <f>VLOOKUP($A1784,Coverage!$A$8:$D$5006,4,FALSE)</f>
        <v>#N/A</v>
      </c>
      <c r="F1784" s="38" t="e">
        <f>VLOOKUP($A1784,Coverage!$A$8:$F$5006,6,FALSE)</f>
        <v>#N/A</v>
      </c>
      <c r="G1784" s="38" t="e">
        <f t="shared" si="81"/>
        <v>#N/A</v>
      </c>
      <c r="H1784" s="38" t="e">
        <f t="shared" si="82"/>
        <v>#N/A</v>
      </c>
      <c r="I1784" s="26">
        <f t="shared" si="83"/>
        <v>0</v>
      </c>
    </row>
    <row r="1785" spans="5:9" x14ac:dyDescent="0.25">
      <c r="E1785" s="38" t="e">
        <f>VLOOKUP($A1785,Coverage!$A$8:$D$5006,4,FALSE)</f>
        <v>#N/A</v>
      </c>
      <c r="F1785" s="38" t="e">
        <f>VLOOKUP($A1785,Coverage!$A$8:$F$5006,6,FALSE)</f>
        <v>#N/A</v>
      </c>
      <c r="G1785" s="38" t="e">
        <f t="shared" si="81"/>
        <v>#N/A</v>
      </c>
      <c r="H1785" s="38" t="e">
        <f t="shared" si="82"/>
        <v>#N/A</v>
      </c>
      <c r="I1785" s="26">
        <f t="shared" si="83"/>
        <v>0</v>
      </c>
    </row>
    <row r="1786" spans="5:9" x14ac:dyDescent="0.25">
      <c r="E1786" s="38" t="e">
        <f>VLOOKUP($A1786,Coverage!$A$8:$D$5006,4,FALSE)</f>
        <v>#N/A</v>
      </c>
      <c r="F1786" s="38" t="e">
        <f>VLOOKUP($A1786,Coverage!$A$8:$F$5006,6,FALSE)</f>
        <v>#N/A</v>
      </c>
      <c r="G1786" s="38" t="e">
        <f t="shared" si="81"/>
        <v>#N/A</v>
      </c>
      <c r="H1786" s="38" t="e">
        <f t="shared" si="82"/>
        <v>#N/A</v>
      </c>
      <c r="I1786" s="26">
        <f t="shared" si="83"/>
        <v>0</v>
      </c>
    </row>
    <row r="1787" spans="5:9" x14ac:dyDescent="0.25">
      <c r="E1787" s="38" t="e">
        <f>VLOOKUP($A1787,Coverage!$A$8:$D$5006,4,FALSE)</f>
        <v>#N/A</v>
      </c>
      <c r="F1787" s="38" t="e">
        <f>VLOOKUP($A1787,Coverage!$A$8:$F$5006,6,FALSE)</f>
        <v>#N/A</v>
      </c>
      <c r="G1787" s="38" t="e">
        <f t="shared" si="81"/>
        <v>#N/A</v>
      </c>
      <c r="H1787" s="38" t="e">
        <f t="shared" si="82"/>
        <v>#N/A</v>
      </c>
      <c r="I1787" s="26">
        <f t="shared" si="83"/>
        <v>0</v>
      </c>
    </row>
    <row r="1788" spans="5:9" x14ac:dyDescent="0.25">
      <c r="E1788" s="38" t="e">
        <f>VLOOKUP($A1788,Coverage!$A$8:$D$5006,4,FALSE)</f>
        <v>#N/A</v>
      </c>
      <c r="F1788" s="38" t="e">
        <f>VLOOKUP($A1788,Coverage!$A$8:$F$5006,6,FALSE)</f>
        <v>#N/A</v>
      </c>
      <c r="G1788" s="38" t="e">
        <f t="shared" si="81"/>
        <v>#N/A</v>
      </c>
      <c r="H1788" s="38" t="e">
        <f t="shared" si="82"/>
        <v>#N/A</v>
      </c>
      <c r="I1788" s="26">
        <f t="shared" si="83"/>
        <v>0</v>
      </c>
    </row>
    <row r="1789" spans="5:9" x14ac:dyDescent="0.25">
      <c r="E1789" s="38" t="e">
        <f>VLOOKUP($A1789,Coverage!$A$8:$D$5006,4,FALSE)</f>
        <v>#N/A</v>
      </c>
      <c r="F1789" s="38" t="e">
        <f>VLOOKUP($A1789,Coverage!$A$8:$F$5006,6,FALSE)</f>
        <v>#N/A</v>
      </c>
      <c r="G1789" s="38" t="e">
        <f t="shared" si="81"/>
        <v>#N/A</v>
      </c>
      <c r="H1789" s="38" t="e">
        <f t="shared" si="82"/>
        <v>#N/A</v>
      </c>
      <c r="I1789" s="26">
        <f t="shared" si="83"/>
        <v>0</v>
      </c>
    </row>
    <row r="1790" spans="5:9" x14ac:dyDescent="0.25">
      <c r="E1790" s="38" t="e">
        <f>VLOOKUP($A1790,Coverage!$A$8:$D$5006,4,FALSE)</f>
        <v>#N/A</v>
      </c>
      <c r="F1790" s="38" t="e">
        <f>VLOOKUP($A1790,Coverage!$A$8:$F$5006,6,FALSE)</f>
        <v>#N/A</v>
      </c>
      <c r="G1790" s="38" t="e">
        <f t="shared" si="81"/>
        <v>#N/A</v>
      </c>
      <c r="H1790" s="38" t="e">
        <f t="shared" si="82"/>
        <v>#N/A</v>
      </c>
      <c r="I1790" s="26">
        <f t="shared" si="83"/>
        <v>0</v>
      </c>
    </row>
    <row r="1791" spans="5:9" x14ac:dyDescent="0.25">
      <c r="E1791" s="38" t="e">
        <f>VLOOKUP($A1791,Coverage!$A$8:$D$5006,4,FALSE)</f>
        <v>#N/A</v>
      </c>
      <c r="F1791" s="38" t="e">
        <f>VLOOKUP($A1791,Coverage!$A$8:$F$5006,6,FALSE)</f>
        <v>#N/A</v>
      </c>
      <c r="G1791" s="38" t="e">
        <f t="shared" si="81"/>
        <v>#N/A</v>
      </c>
      <c r="H1791" s="38" t="e">
        <f t="shared" si="82"/>
        <v>#N/A</v>
      </c>
      <c r="I1791" s="26">
        <f t="shared" si="83"/>
        <v>0</v>
      </c>
    </row>
    <row r="1792" spans="5:9" x14ac:dyDescent="0.25">
      <c r="E1792" s="38" t="e">
        <f>VLOOKUP($A1792,Coverage!$A$8:$D$5006,4,FALSE)</f>
        <v>#N/A</v>
      </c>
      <c r="F1792" s="38" t="e">
        <f>VLOOKUP($A1792,Coverage!$A$8:$F$5006,6,FALSE)</f>
        <v>#N/A</v>
      </c>
      <c r="G1792" s="38" t="e">
        <f t="shared" si="81"/>
        <v>#N/A</v>
      </c>
      <c r="H1792" s="38" t="e">
        <f t="shared" si="82"/>
        <v>#N/A</v>
      </c>
      <c r="I1792" s="26">
        <f t="shared" si="83"/>
        <v>0</v>
      </c>
    </row>
    <row r="1793" spans="5:9" x14ac:dyDescent="0.25">
      <c r="E1793" s="38" t="e">
        <f>VLOOKUP($A1793,Coverage!$A$8:$D$5006,4,FALSE)</f>
        <v>#N/A</v>
      </c>
      <c r="F1793" s="38" t="e">
        <f>VLOOKUP($A1793,Coverage!$A$8:$F$5006,6,FALSE)</f>
        <v>#N/A</v>
      </c>
      <c r="G1793" s="38" t="e">
        <f t="shared" si="81"/>
        <v>#N/A</v>
      </c>
      <c r="H1793" s="38" t="e">
        <f t="shared" si="82"/>
        <v>#N/A</v>
      </c>
      <c r="I1793" s="26">
        <f t="shared" si="83"/>
        <v>0</v>
      </c>
    </row>
    <row r="1794" spans="5:9" x14ac:dyDescent="0.25">
      <c r="E1794" s="38" t="e">
        <f>VLOOKUP($A1794,Coverage!$A$8:$D$5006,4,FALSE)</f>
        <v>#N/A</v>
      </c>
      <c r="F1794" s="38" t="e">
        <f>VLOOKUP($A1794,Coverage!$A$8:$F$5006,6,FALSE)</f>
        <v>#N/A</v>
      </c>
      <c r="G1794" s="38" t="e">
        <f t="shared" si="81"/>
        <v>#N/A</v>
      </c>
      <c r="H1794" s="38" t="e">
        <f t="shared" si="82"/>
        <v>#N/A</v>
      </c>
      <c r="I1794" s="26">
        <f t="shared" si="83"/>
        <v>0</v>
      </c>
    </row>
    <row r="1795" spans="5:9" x14ac:dyDescent="0.25">
      <c r="E1795" s="38" t="e">
        <f>VLOOKUP($A1795,Coverage!$A$8:$D$5006,4,FALSE)</f>
        <v>#N/A</v>
      </c>
      <c r="F1795" s="38" t="e">
        <f>VLOOKUP($A1795,Coverage!$A$8:$F$5006,6,FALSE)</f>
        <v>#N/A</v>
      </c>
      <c r="G1795" s="38" t="e">
        <f t="shared" si="81"/>
        <v>#N/A</v>
      </c>
      <c r="H1795" s="38" t="e">
        <f t="shared" si="82"/>
        <v>#N/A</v>
      </c>
      <c r="I1795" s="26">
        <f t="shared" si="83"/>
        <v>0</v>
      </c>
    </row>
    <row r="1796" spans="5:9" x14ac:dyDescent="0.25">
      <c r="E1796" s="38" t="e">
        <f>VLOOKUP($A1796,Coverage!$A$8:$D$5006,4,FALSE)</f>
        <v>#N/A</v>
      </c>
      <c r="F1796" s="38" t="e">
        <f>VLOOKUP($A1796,Coverage!$A$8:$F$5006,6,FALSE)</f>
        <v>#N/A</v>
      </c>
      <c r="G1796" s="38" t="e">
        <f t="shared" si="81"/>
        <v>#N/A</v>
      </c>
      <c r="H1796" s="38" t="e">
        <f t="shared" si="82"/>
        <v>#N/A</v>
      </c>
      <c r="I1796" s="26">
        <f t="shared" si="83"/>
        <v>0</v>
      </c>
    </row>
    <row r="1797" spans="5:9" x14ac:dyDescent="0.25">
      <c r="E1797" s="38" t="e">
        <f>VLOOKUP($A1797,Coverage!$A$8:$D$5006,4,FALSE)</f>
        <v>#N/A</v>
      </c>
      <c r="F1797" s="38" t="e">
        <f>VLOOKUP($A1797,Coverage!$A$8:$F$5006,6,FALSE)</f>
        <v>#N/A</v>
      </c>
      <c r="G1797" s="38" t="e">
        <f t="shared" si="81"/>
        <v>#N/A</v>
      </c>
      <c r="H1797" s="38" t="e">
        <f t="shared" si="82"/>
        <v>#N/A</v>
      </c>
      <c r="I1797" s="26">
        <f t="shared" si="83"/>
        <v>0</v>
      </c>
    </row>
    <row r="1798" spans="5:9" x14ac:dyDescent="0.25">
      <c r="E1798" s="38" t="e">
        <f>VLOOKUP($A1798,Coverage!$A$8:$D$5006,4,FALSE)</f>
        <v>#N/A</v>
      </c>
      <c r="F1798" s="38" t="e">
        <f>VLOOKUP($A1798,Coverage!$A$8:$F$5006,6,FALSE)</f>
        <v>#N/A</v>
      </c>
      <c r="G1798" s="38" t="e">
        <f t="shared" si="81"/>
        <v>#N/A</v>
      </c>
      <c r="H1798" s="38" t="e">
        <f t="shared" si="82"/>
        <v>#N/A</v>
      </c>
      <c r="I1798" s="26">
        <f t="shared" si="83"/>
        <v>0</v>
      </c>
    </row>
    <row r="1799" spans="5:9" x14ac:dyDescent="0.25">
      <c r="E1799" s="38" t="e">
        <f>VLOOKUP($A1799,Coverage!$A$8:$D$5006,4,FALSE)</f>
        <v>#N/A</v>
      </c>
      <c r="F1799" s="38" t="e">
        <f>VLOOKUP($A1799,Coverage!$A$8:$F$5006,6,FALSE)</f>
        <v>#N/A</v>
      </c>
      <c r="G1799" s="38" t="e">
        <f t="shared" si="81"/>
        <v>#N/A</v>
      </c>
      <c r="H1799" s="38" t="e">
        <f t="shared" si="82"/>
        <v>#N/A</v>
      </c>
      <c r="I1799" s="26">
        <f t="shared" si="83"/>
        <v>0</v>
      </c>
    </row>
    <row r="1800" spans="5:9" x14ac:dyDescent="0.25">
      <c r="E1800" s="38" t="e">
        <f>VLOOKUP($A1800,Coverage!$A$8:$D$5006,4,FALSE)</f>
        <v>#N/A</v>
      </c>
      <c r="F1800" s="38" t="e">
        <f>VLOOKUP($A1800,Coverage!$A$8:$F$5006,6,FALSE)</f>
        <v>#N/A</v>
      </c>
      <c r="G1800" s="38" t="e">
        <f t="shared" ref="G1800:G1863" si="84">IF(OR(E1800=999.9,E1800=0),999.9,IF(B1800&lt;0,0,D1800/(F1800/E1800)))</f>
        <v>#N/A</v>
      </c>
      <c r="H1800" s="38" t="e">
        <f t="shared" ref="H1800:H1863" si="85">IF(A1800&lt;&gt;A1799,G1800,H1799+G1800)</f>
        <v>#N/A</v>
      </c>
      <c r="I1800" s="26">
        <f t="shared" ref="I1800:I1863" si="86">IF(ISERROR(H1800),0,IF(H1800&gt;B1800,1,0))</f>
        <v>0</v>
      </c>
    </row>
    <row r="1801" spans="5:9" x14ac:dyDescent="0.25">
      <c r="E1801" s="38" t="e">
        <f>VLOOKUP($A1801,Coverage!$A$8:$D$5006,4,FALSE)</f>
        <v>#N/A</v>
      </c>
      <c r="F1801" s="38" t="e">
        <f>VLOOKUP($A1801,Coverage!$A$8:$F$5006,6,FALSE)</f>
        <v>#N/A</v>
      </c>
      <c r="G1801" s="38" t="e">
        <f t="shared" si="84"/>
        <v>#N/A</v>
      </c>
      <c r="H1801" s="38" t="e">
        <f t="shared" si="85"/>
        <v>#N/A</v>
      </c>
      <c r="I1801" s="26">
        <f t="shared" si="86"/>
        <v>0</v>
      </c>
    </row>
    <row r="1802" spans="5:9" x14ac:dyDescent="0.25">
      <c r="E1802" s="38" t="e">
        <f>VLOOKUP($A1802,Coverage!$A$8:$D$5006,4,FALSE)</f>
        <v>#N/A</v>
      </c>
      <c r="F1802" s="38" t="e">
        <f>VLOOKUP($A1802,Coverage!$A$8:$F$5006,6,FALSE)</f>
        <v>#N/A</v>
      </c>
      <c r="G1802" s="38" t="e">
        <f t="shared" si="84"/>
        <v>#N/A</v>
      </c>
      <c r="H1802" s="38" t="e">
        <f t="shared" si="85"/>
        <v>#N/A</v>
      </c>
      <c r="I1802" s="26">
        <f t="shared" si="86"/>
        <v>0</v>
      </c>
    </row>
    <row r="1803" spans="5:9" x14ac:dyDescent="0.25">
      <c r="E1803" s="38" t="e">
        <f>VLOOKUP($A1803,Coverage!$A$8:$D$5006,4,FALSE)</f>
        <v>#N/A</v>
      </c>
      <c r="F1803" s="38" t="e">
        <f>VLOOKUP($A1803,Coverage!$A$8:$F$5006,6,FALSE)</f>
        <v>#N/A</v>
      </c>
      <c r="G1803" s="38" t="e">
        <f t="shared" si="84"/>
        <v>#N/A</v>
      </c>
      <c r="H1803" s="38" t="e">
        <f t="shared" si="85"/>
        <v>#N/A</v>
      </c>
      <c r="I1803" s="26">
        <f t="shared" si="86"/>
        <v>0</v>
      </c>
    </row>
    <row r="1804" spans="5:9" x14ac:dyDescent="0.25">
      <c r="E1804" s="38" t="e">
        <f>VLOOKUP($A1804,Coverage!$A$8:$D$5006,4,FALSE)</f>
        <v>#N/A</v>
      </c>
      <c r="F1804" s="38" t="e">
        <f>VLOOKUP($A1804,Coverage!$A$8:$F$5006,6,FALSE)</f>
        <v>#N/A</v>
      </c>
      <c r="G1804" s="38" t="e">
        <f t="shared" si="84"/>
        <v>#N/A</v>
      </c>
      <c r="H1804" s="38" t="e">
        <f t="shared" si="85"/>
        <v>#N/A</v>
      </c>
      <c r="I1804" s="26">
        <f t="shared" si="86"/>
        <v>0</v>
      </c>
    </row>
    <row r="1805" spans="5:9" x14ac:dyDescent="0.25">
      <c r="E1805" s="38" t="e">
        <f>VLOOKUP($A1805,Coverage!$A$8:$D$5006,4,FALSE)</f>
        <v>#N/A</v>
      </c>
      <c r="F1805" s="38" t="e">
        <f>VLOOKUP($A1805,Coverage!$A$8:$F$5006,6,FALSE)</f>
        <v>#N/A</v>
      </c>
      <c r="G1805" s="38" t="e">
        <f t="shared" si="84"/>
        <v>#N/A</v>
      </c>
      <c r="H1805" s="38" t="e">
        <f t="shared" si="85"/>
        <v>#N/A</v>
      </c>
      <c r="I1805" s="26">
        <f t="shared" si="86"/>
        <v>0</v>
      </c>
    </row>
    <row r="1806" spans="5:9" x14ac:dyDescent="0.25">
      <c r="E1806" s="38" t="e">
        <f>VLOOKUP($A1806,Coverage!$A$8:$D$5006,4,FALSE)</f>
        <v>#N/A</v>
      </c>
      <c r="F1806" s="38" t="e">
        <f>VLOOKUP($A1806,Coverage!$A$8:$F$5006,6,FALSE)</f>
        <v>#N/A</v>
      </c>
      <c r="G1806" s="38" t="e">
        <f t="shared" si="84"/>
        <v>#N/A</v>
      </c>
      <c r="H1806" s="38" t="e">
        <f t="shared" si="85"/>
        <v>#N/A</v>
      </c>
      <c r="I1806" s="26">
        <f t="shared" si="86"/>
        <v>0</v>
      </c>
    </row>
    <row r="1807" spans="5:9" x14ac:dyDescent="0.25">
      <c r="E1807" s="38" t="e">
        <f>VLOOKUP($A1807,Coverage!$A$8:$D$5006,4,FALSE)</f>
        <v>#N/A</v>
      </c>
      <c r="F1807" s="38" t="e">
        <f>VLOOKUP($A1807,Coverage!$A$8:$F$5006,6,FALSE)</f>
        <v>#N/A</v>
      </c>
      <c r="G1807" s="38" t="e">
        <f t="shared" si="84"/>
        <v>#N/A</v>
      </c>
      <c r="H1807" s="38" t="e">
        <f t="shared" si="85"/>
        <v>#N/A</v>
      </c>
      <c r="I1807" s="26">
        <f t="shared" si="86"/>
        <v>0</v>
      </c>
    </row>
    <row r="1808" spans="5:9" x14ac:dyDescent="0.25">
      <c r="E1808" s="38" t="e">
        <f>VLOOKUP($A1808,Coverage!$A$8:$D$5006,4,FALSE)</f>
        <v>#N/A</v>
      </c>
      <c r="F1808" s="38" t="e">
        <f>VLOOKUP($A1808,Coverage!$A$8:$F$5006,6,FALSE)</f>
        <v>#N/A</v>
      </c>
      <c r="G1808" s="38" t="e">
        <f t="shared" si="84"/>
        <v>#N/A</v>
      </c>
      <c r="H1808" s="38" t="e">
        <f t="shared" si="85"/>
        <v>#N/A</v>
      </c>
      <c r="I1808" s="26">
        <f t="shared" si="86"/>
        <v>0</v>
      </c>
    </row>
    <row r="1809" spans="5:9" x14ac:dyDescent="0.25">
      <c r="E1809" s="38" t="e">
        <f>VLOOKUP($A1809,Coverage!$A$8:$D$5006,4,FALSE)</f>
        <v>#N/A</v>
      </c>
      <c r="F1809" s="38" t="e">
        <f>VLOOKUP($A1809,Coverage!$A$8:$F$5006,6,FALSE)</f>
        <v>#N/A</v>
      </c>
      <c r="G1809" s="38" t="e">
        <f t="shared" si="84"/>
        <v>#N/A</v>
      </c>
      <c r="H1809" s="38" t="e">
        <f t="shared" si="85"/>
        <v>#N/A</v>
      </c>
      <c r="I1809" s="26">
        <f t="shared" si="86"/>
        <v>0</v>
      </c>
    </row>
    <row r="1810" spans="5:9" x14ac:dyDescent="0.25">
      <c r="E1810" s="38" t="e">
        <f>VLOOKUP($A1810,Coverage!$A$8:$D$5006,4,FALSE)</f>
        <v>#N/A</v>
      </c>
      <c r="F1810" s="38" t="e">
        <f>VLOOKUP($A1810,Coverage!$A$8:$F$5006,6,FALSE)</f>
        <v>#N/A</v>
      </c>
      <c r="G1810" s="38" t="e">
        <f t="shared" si="84"/>
        <v>#N/A</v>
      </c>
      <c r="H1810" s="38" t="e">
        <f t="shared" si="85"/>
        <v>#N/A</v>
      </c>
      <c r="I1810" s="26">
        <f t="shared" si="86"/>
        <v>0</v>
      </c>
    </row>
    <row r="1811" spans="5:9" x14ac:dyDescent="0.25">
      <c r="E1811" s="38" t="e">
        <f>VLOOKUP($A1811,Coverage!$A$8:$D$5006,4,FALSE)</f>
        <v>#N/A</v>
      </c>
      <c r="F1811" s="38" t="e">
        <f>VLOOKUP($A1811,Coverage!$A$8:$F$5006,6,FALSE)</f>
        <v>#N/A</v>
      </c>
      <c r="G1811" s="38" t="e">
        <f t="shared" si="84"/>
        <v>#N/A</v>
      </c>
      <c r="H1811" s="38" t="e">
        <f t="shared" si="85"/>
        <v>#N/A</v>
      </c>
      <c r="I1811" s="26">
        <f t="shared" si="86"/>
        <v>0</v>
      </c>
    </row>
    <row r="1812" spans="5:9" x14ac:dyDescent="0.25">
      <c r="E1812" s="38" t="e">
        <f>VLOOKUP($A1812,Coverage!$A$8:$D$5006,4,FALSE)</f>
        <v>#N/A</v>
      </c>
      <c r="F1812" s="38" t="e">
        <f>VLOOKUP($A1812,Coverage!$A$8:$F$5006,6,FALSE)</f>
        <v>#N/A</v>
      </c>
      <c r="G1812" s="38" t="e">
        <f t="shared" si="84"/>
        <v>#N/A</v>
      </c>
      <c r="H1812" s="38" t="e">
        <f t="shared" si="85"/>
        <v>#N/A</v>
      </c>
      <c r="I1812" s="26">
        <f t="shared" si="86"/>
        <v>0</v>
      </c>
    </row>
    <row r="1813" spans="5:9" x14ac:dyDescent="0.25">
      <c r="E1813" s="38" t="e">
        <f>VLOOKUP($A1813,Coverage!$A$8:$D$5006,4,FALSE)</f>
        <v>#N/A</v>
      </c>
      <c r="F1813" s="38" t="e">
        <f>VLOOKUP($A1813,Coverage!$A$8:$F$5006,6,FALSE)</f>
        <v>#N/A</v>
      </c>
      <c r="G1813" s="38" t="e">
        <f t="shared" si="84"/>
        <v>#N/A</v>
      </c>
      <c r="H1813" s="38" t="e">
        <f t="shared" si="85"/>
        <v>#N/A</v>
      </c>
      <c r="I1813" s="26">
        <f t="shared" si="86"/>
        <v>0</v>
      </c>
    </row>
    <row r="1814" spans="5:9" x14ac:dyDescent="0.25">
      <c r="E1814" s="38" t="e">
        <f>VLOOKUP($A1814,Coverage!$A$8:$D$5006,4,FALSE)</f>
        <v>#N/A</v>
      </c>
      <c r="F1814" s="38" t="e">
        <f>VLOOKUP($A1814,Coverage!$A$8:$F$5006,6,FALSE)</f>
        <v>#N/A</v>
      </c>
      <c r="G1814" s="38" t="e">
        <f t="shared" si="84"/>
        <v>#N/A</v>
      </c>
      <c r="H1814" s="38" t="e">
        <f t="shared" si="85"/>
        <v>#N/A</v>
      </c>
      <c r="I1814" s="26">
        <f t="shared" si="86"/>
        <v>0</v>
      </c>
    </row>
    <row r="1815" spans="5:9" x14ac:dyDescent="0.25">
      <c r="E1815" s="38" t="e">
        <f>VLOOKUP($A1815,Coverage!$A$8:$D$5006,4,FALSE)</f>
        <v>#N/A</v>
      </c>
      <c r="F1815" s="38" t="e">
        <f>VLOOKUP($A1815,Coverage!$A$8:$F$5006,6,FALSE)</f>
        <v>#N/A</v>
      </c>
      <c r="G1815" s="38" t="e">
        <f t="shared" si="84"/>
        <v>#N/A</v>
      </c>
      <c r="H1815" s="38" t="e">
        <f t="shared" si="85"/>
        <v>#N/A</v>
      </c>
      <c r="I1815" s="26">
        <f t="shared" si="86"/>
        <v>0</v>
      </c>
    </row>
    <row r="1816" spans="5:9" x14ac:dyDescent="0.25">
      <c r="E1816" s="38" t="e">
        <f>VLOOKUP($A1816,Coverage!$A$8:$D$5006,4,FALSE)</f>
        <v>#N/A</v>
      </c>
      <c r="F1816" s="38" t="e">
        <f>VLOOKUP($A1816,Coverage!$A$8:$F$5006,6,FALSE)</f>
        <v>#N/A</v>
      </c>
      <c r="G1816" s="38" t="e">
        <f t="shared" si="84"/>
        <v>#N/A</v>
      </c>
      <c r="H1816" s="38" t="e">
        <f t="shared" si="85"/>
        <v>#N/A</v>
      </c>
      <c r="I1816" s="26">
        <f t="shared" si="86"/>
        <v>0</v>
      </c>
    </row>
    <row r="1817" spans="5:9" x14ac:dyDescent="0.25">
      <c r="E1817" s="38" t="e">
        <f>VLOOKUP($A1817,Coverage!$A$8:$D$5006,4,FALSE)</f>
        <v>#N/A</v>
      </c>
      <c r="F1817" s="38" t="e">
        <f>VLOOKUP($A1817,Coverage!$A$8:$F$5006,6,FALSE)</f>
        <v>#N/A</v>
      </c>
      <c r="G1817" s="38" t="e">
        <f t="shared" si="84"/>
        <v>#N/A</v>
      </c>
      <c r="H1817" s="38" t="e">
        <f t="shared" si="85"/>
        <v>#N/A</v>
      </c>
      <c r="I1817" s="26">
        <f t="shared" si="86"/>
        <v>0</v>
      </c>
    </row>
    <row r="1818" spans="5:9" x14ac:dyDescent="0.25">
      <c r="E1818" s="38" t="e">
        <f>VLOOKUP($A1818,Coverage!$A$8:$D$5006,4,FALSE)</f>
        <v>#N/A</v>
      </c>
      <c r="F1818" s="38" t="e">
        <f>VLOOKUP($A1818,Coverage!$A$8:$F$5006,6,FALSE)</f>
        <v>#N/A</v>
      </c>
      <c r="G1818" s="38" t="e">
        <f t="shared" si="84"/>
        <v>#N/A</v>
      </c>
      <c r="H1818" s="38" t="e">
        <f t="shared" si="85"/>
        <v>#N/A</v>
      </c>
      <c r="I1818" s="26">
        <f t="shared" si="86"/>
        <v>0</v>
      </c>
    </row>
    <row r="1819" spans="5:9" x14ac:dyDescent="0.25">
      <c r="E1819" s="38" t="e">
        <f>VLOOKUP($A1819,Coverage!$A$8:$D$5006,4,FALSE)</f>
        <v>#N/A</v>
      </c>
      <c r="F1819" s="38" t="e">
        <f>VLOOKUP($A1819,Coverage!$A$8:$F$5006,6,FALSE)</f>
        <v>#N/A</v>
      </c>
      <c r="G1819" s="38" t="e">
        <f t="shared" si="84"/>
        <v>#N/A</v>
      </c>
      <c r="H1819" s="38" t="e">
        <f t="shared" si="85"/>
        <v>#N/A</v>
      </c>
      <c r="I1819" s="26">
        <f t="shared" si="86"/>
        <v>0</v>
      </c>
    </row>
    <row r="1820" spans="5:9" x14ac:dyDescent="0.25">
      <c r="E1820" s="38" t="e">
        <f>VLOOKUP($A1820,Coverage!$A$8:$D$5006,4,FALSE)</f>
        <v>#N/A</v>
      </c>
      <c r="F1820" s="38" t="e">
        <f>VLOOKUP($A1820,Coverage!$A$8:$F$5006,6,FALSE)</f>
        <v>#N/A</v>
      </c>
      <c r="G1820" s="38" t="e">
        <f t="shared" si="84"/>
        <v>#N/A</v>
      </c>
      <c r="H1820" s="38" t="e">
        <f t="shared" si="85"/>
        <v>#N/A</v>
      </c>
      <c r="I1820" s="26">
        <f t="shared" si="86"/>
        <v>0</v>
      </c>
    </row>
    <row r="1821" spans="5:9" x14ac:dyDescent="0.25">
      <c r="E1821" s="38" t="e">
        <f>VLOOKUP($A1821,Coverage!$A$8:$D$5006,4,FALSE)</f>
        <v>#N/A</v>
      </c>
      <c r="F1821" s="38" t="e">
        <f>VLOOKUP($A1821,Coverage!$A$8:$F$5006,6,FALSE)</f>
        <v>#N/A</v>
      </c>
      <c r="G1821" s="38" t="e">
        <f t="shared" si="84"/>
        <v>#N/A</v>
      </c>
      <c r="H1821" s="38" t="e">
        <f t="shared" si="85"/>
        <v>#N/A</v>
      </c>
      <c r="I1821" s="26">
        <f t="shared" si="86"/>
        <v>0</v>
      </c>
    </row>
    <row r="1822" spans="5:9" x14ac:dyDescent="0.25">
      <c r="E1822" s="38" t="e">
        <f>VLOOKUP($A1822,Coverage!$A$8:$D$5006,4,FALSE)</f>
        <v>#N/A</v>
      </c>
      <c r="F1822" s="38" t="e">
        <f>VLOOKUP($A1822,Coverage!$A$8:$F$5006,6,FALSE)</f>
        <v>#N/A</v>
      </c>
      <c r="G1822" s="38" t="e">
        <f t="shared" si="84"/>
        <v>#N/A</v>
      </c>
      <c r="H1822" s="38" t="e">
        <f t="shared" si="85"/>
        <v>#N/A</v>
      </c>
      <c r="I1822" s="26">
        <f t="shared" si="86"/>
        <v>0</v>
      </c>
    </row>
    <row r="1823" spans="5:9" x14ac:dyDescent="0.25">
      <c r="E1823" s="38" t="e">
        <f>VLOOKUP($A1823,Coverage!$A$8:$D$5006,4,FALSE)</f>
        <v>#N/A</v>
      </c>
      <c r="F1823" s="38" t="e">
        <f>VLOOKUP($A1823,Coverage!$A$8:$F$5006,6,FALSE)</f>
        <v>#N/A</v>
      </c>
      <c r="G1823" s="38" t="e">
        <f t="shared" si="84"/>
        <v>#N/A</v>
      </c>
      <c r="H1823" s="38" t="e">
        <f t="shared" si="85"/>
        <v>#N/A</v>
      </c>
      <c r="I1823" s="26">
        <f t="shared" si="86"/>
        <v>0</v>
      </c>
    </row>
    <row r="1824" spans="5:9" x14ac:dyDescent="0.25">
      <c r="E1824" s="38" t="e">
        <f>VLOOKUP($A1824,Coverage!$A$8:$D$5006,4,FALSE)</f>
        <v>#N/A</v>
      </c>
      <c r="F1824" s="38" t="e">
        <f>VLOOKUP($A1824,Coverage!$A$8:$F$5006,6,FALSE)</f>
        <v>#N/A</v>
      </c>
      <c r="G1824" s="38" t="e">
        <f t="shared" si="84"/>
        <v>#N/A</v>
      </c>
      <c r="H1824" s="38" t="e">
        <f t="shared" si="85"/>
        <v>#N/A</v>
      </c>
      <c r="I1824" s="26">
        <f t="shared" si="86"/>
        <v>0</v>
      </c>
    </row>
    <row r="1825" spans="5:9" x14ac:dyDescent="0.25">
      <c r="E1825" s="38" t="e">
        <f>VLOOKUP($A1825,Coverage!$A$8:$D$5006,4,FALSE)</f>
        <v>#N/A</v>
      </c>
      <c r="F1825" s="38" t="e">
        <f>VLOOKUP($A1825,Coverage!$A$8:$F$5006,6,FALSE)</f>
        <v>#N/A</v>
      </c>
      <c r="G1825" s="38" t="e">
        <f t="shared" si="84"/>
        <v>#N/A</v>
      </c>
      <c r="H1825" s="38" t="e">
        <f t="shared" si="85"/>
        <v>#N/A</v>
      </c>
      <c r="I1825" s="26">
        <f t="shared" si="86"/>
        <v>0</v>
      </c>
    </row>
    <row r="1826" spans="5:9" x14ac:dyDescent="0.25">
      <c r="E1826" s="38" t="e">
        <f>VLOOKUP($A1826,Coverage!$A$8:$D$5006,4,FALSE)</f>
        <v>#N/A</v>
      </c>
      <c r="F1826" s="38" t="e">
        <f>VLOOKUP($A1826,Coverage!$A$8:$F$5006,6,FALSE)</f>
        <v>#N/A</v>
      </c>
      <c r="G1826" s="38" t="e">
        <f t="shared" si="84"/>
        <v>#N/A</v>
      </c>
      <c r="H1826" s="38" t="e">
        <f t="shared" si="85"/>
        <v>#N/A</v>
      </c>
      <c r="I1826" s="26">
        <f t="shared" si="86"/>
        <v>0</v>
      </c>
    </row>
    <row r="1827" spans="5:9" x14ac:dyDescent="0.25">
      <c r="E1827" s="38" t="e">
        <f>VLOOKUP($A1827,Coverage!$A$8:$D$5006,4,FALSE)</f>
        <v>#N/A</v>
      </c>
      <c r="F1827" s="38" t="e">
        <f>VLOOKUP($A1827,Coverage!$A$8:$F$5006,6,FALSE)</f>
        <v>#N/A</v>
      </c>
      <c r="G1827" s="38" t="e">
        <f t="shared" si="84"/>
        <v>#N/A</v>
      </c>
      <c r="H1827" s="38" t="e">
        <f t="shared" si="85"/>
        <v>#N/A</v>
      </c>
      <c r="I1827" s="26">
        <f t="shared" si="86"/>
        <v>0</v>
      </c>
    </row>
    <row r="1828" spans="5:9" x14ac:dyDescent="0.25">
      <c r="E1828" s="38" t="e">
        <f>VLOOKUP($A1828,Coverage!$A$8:$D$5006,4,FALSE)</f>
        <v>#N/A</v>
      </c>
      <c r="F1828" s="38" t="e">
        <f>VLOOKUP($A1828,Coverage!$A$8:$F$5006,6,FALSE)</f>
        <v>#N/A</v>
      </c>
      <c r="G1828" s="38" t="e">
        <f t="shared" si="84"/>
        <v>#N/A</v>
      </c>
      <c r="H1828" s="38" t="e">
        <f t="shared" si="85"/>
        <v>#N/A</v>
      </c>
      <c r="I1828" s="26">
        <f t="shared" si="86"/>
        <v>0</v>
      </c>
    </row>
    <row r="1829" spans="5:9" x14ac:dyDescent="0.25">
      <c r="E1829" s="38" t="e">
        <f>VLOOKUP($A1829,Coverage!$A$8:$D$5006,4,FALSE)</f>
        <v>#N/A</v>
      </c>
      <c r="F1829" s="38" t="e">
        <f>VLOOKUP($A1829,Coverage!$A$8:$F$5006,6,FALSE)</f>
        <v>#N/A</v>
      </c>
      <c r="G1829" s="38" t="e">
        <f t="shared" si="84"/>
        <v>#N/A</v>
      </c>
      <c r="H1829" s="38" t="e">
        <f t="shared" si="85"/>
        <v>#N/A</v>
      </c>
      <c r="I1829" s="26">
        <f t="shared" si="86"/>
        <v>0</v>
      </c>
    </row>
    <row r="1830" spans="5:9" x14ac:dyDescent="0.25">
      <c r="E1830" s="38" t="e">
        <f>VLOOKUP($A1830,Coverage!$A$8:$D$5006,4,FALSE)</f>
        <v>#N/A</v>
      </c>
      <c r="F1830" s="38" t="e">
        <f>VLOOKUP($A1830,Coverage!$A$8:$F$5006,6,FALSE)</f>
        <v>#N/A</v>
      </c>
      <c r="G1830" s="38" t="e">
        <f t="shared" si="84"/>
        <v>#N/A</v>
      </c>
      <c r="H1830" s="38" t="e">
        <f t="shared" si="85"/>
        <v>#N/A</v>
      </c>
      <c r="I1830" s="26">
        <f t="shared" si="86"/>
        <v>0</v>
      </c>
    </row>
    <row r="1831" spans="5:9" x14ac:dyDescent="0.25">
      <c r="E1831" s="38" t="e">
        <f>VLOOKUP($A1831,Coverage!$A$8:$D$5006,4,FALSE)</f>
        <v>#N/A</v>
      </c>
      <c r="F1831" s="38" t="e">
        <f>VLOOKUP($A1831,Coverage!$A$8:$F$5006,6,FALSE)</f>
        <v>#N/A</v>
      </c>
      <c r="G1831" s="38" t="e">
        <f t="shared" si="84"/>
        <v>#N/A</v>
      </c>
      <c r="H1831" s="38" t="e">
        <f t="shared" si="85"/>
        <v>#N/A</v>
      </c>
      <c r="I1831" s="26">
        <f t="shared" si="86"/>
        <v>0</v>
      </c>
    </row>
    <row r="1832" spans="5:9" x14ac:dyDescent="0.25">
      <c r="E1832" s="38" t="e">
        <f>VLOOKUP($A1832,Coverage!$A$8:$D$5006,4,FALSE)</f>
        <v>#N/A</v>
      </c>
      <c r="F1832" s="38" t="e">
        <f>VLOOKUP($A1832,Coverage!$A$8:$F$5006,6,FALSE)</f>
        <v>#N/A</v>
      </c>
      <c r="G1832" s="38" t="e">
        <f t="shared" si="84"/>
        <v>#N/A</v>
      </c>
      <c r="H1832" s="38" t="e">
        <f t="shared" si="85"/>
        <v>#N/A</v>
      </c>
      <c r="I1832" s="26">
        <f t="shared" si="86"/>
        <v>0</v>
      </c>
    </row>
    <row r="1833" spans="5:9" x14ac:dyDescent="0.25">
      <c r="E1833" s="38" t="e">
        <f>VLOOKUP($A1833,Coverage!$A$8:$D$5006,4,FALSE)</f>
        <v>#N/A</v>
      </c>
      <c r="F1833" s="38" t="e">
        <f>VLOOKUP($A1833,Coverage!$A$8:$F$5006,6,FALSE)</f>
        <v>#N/A</v>
      </c>
      <c r="G1833" s="38" t="e">
        <f t="shared" si="84"/>
        <v>#N/A</v>
      </c>
      <c r="H1833" s="38" t="e">
        <f t="shared" si="85"/>
        <v>#N/A</v>
      </c>
      <c r="I1833" s="26">
        <f t="shared" si="86"/>
        <v>0</v>
      </c>
    </row>
    <row r="1834" spans="5:9" x14ac:dyDescent="0.25">
      <c r="E1834" s="38" t="e">
        <f>VLOOKUP($A1834,Coverage!$A$8:$D$5006,4,FALSE)</f>
        <v>#N/A</v>
      </c>
      <c r="F1834" s="38" t="e">
        <f>VLOOKUP($A1834,Coverage!$A$8:$F$5006,6,FALSE)</f>
        <v>#N/A</v>
      </c>
      <c r="G1834" s="38" t="e">
        <f t="shared" si="84"/>
        <v>#N/A</v>
      </c>
      <c r="H1834" s="38" t="e">
        <f t="shared" si="85"/>
        <v>#N/A</v>
      </c>
      <c r="I1834" s="26">
        <f t="shared" si="86"/>
        <v>0</v>
      </c>
    </row>
    <row r="1835" spans="5:9" x14ac:dyDescent="0.25">
      <c r="E1835" s="38" t="e">
        <f>VLOOKUP($A1835,Coverage!$A$8:$D$5006,4,FALSE)</f>
        <v>#N/A</v>
      </c>
      <c r="F1835" s="38" t="e">
        <f>VLOOKUP($A1835,Coverage!$A$8:$F$5006,6,FALSE)</f>
        <v>#N/A</v>
      </c>
      <c r="G1835" s="38" t="e">
        <f t="shared" si="84"/>
        <v>#N/A</v>
      </c>
      <c r="H1835" s="38" t="e">
        <f t="shared" si="85"/>
        <v>#N/A</v>
      </c>
      <c r="I1835" s="26">
        <f t="shared" si="86"/>
        <v>0</v>
      </c>
    </row>
    <row r="1836" spans="5:9" x14ac:dyDescent="0.25">
      <c r="E1836" s="38" t="e">
        <f>VLOOKUP($A1836,Coverage!$A$8:$D$5006,4,FALSE)</f>
        <v>#N/A</v>
      </c>
      <c r="F1836" s="38" t="e">
        <f>VLOOKUP($A1836,Coverage!$A$8:$F$5006,6,FALSE)</f>
        <v>#N/A</v>
      </c>
      <c r="G1836" s="38" t="e">
        <f t="shared" si="84"/>
        <v>#N/A</v>
      </c>
      <c r="H1836" s="38" t="e">
        <f t="shared" si="85"/>
        <v>#N/A</v>
      </c>
      <c r="I1836" s="26">
        <f t="shared" si="86"/>
        <v>0</v>
      </c>
    </row>
    <row r="1837" spans="5:9" x14ac:dyDescent="0.25">
      <c r="E1837" s="38" t="e">
        <f>VLOOKUP($A1837,Coverage!$A$8:$D$5006,4,FALSE)</f>
        <v>#N/A</v>
      </c>
      <c r="F1837" s="38" t="e">
        <f>VLOOKUP($A1837,Coverage!$A$8:$F$5006,6,FALSE)</f>
        <v>#N/A</v>
      </c>
      <c r="G1837" s="38" t="e">
        <f t="shared" si="84"/>
        <v>#N/A</v>
      </c>
      <c r="H1837" s="38" t="e">
        <f t="shared" si="85"/>
        <v>#N/A</v>
      </c>
      <c r="I1837" s="26">
        <f t="shared" si="86"/>
        <v>0</v>
      </c>
    </row>
    <row r="1838" spans="5:9" x14ac:dyDescent="0.25">
      <c r="E1838" s="38" t="e">
        <f>VLOOKUP($A1838,Coverage!$A$8:$D$5006,4,FALSE)</f>
        <v>#N/A</v>
      </c>
      <c r="F1838" s="38" t="e">
        <f>VLOOKUP($A1838,Coverage!$A$8:$F$5006,6,FALSE)</f>
        <v>#N/A</v>
      </c>
      <c r="G1838" s="38" t="e">
        <f t="shared" si="84"/>
        <v>#N/A</v>
      </c>
      <c r="H1838" s="38" t="e">
        <f t="shared" si="85"/>
        <v>#N/A</v>
      </c>
      <c r="I1838" s="26">
        <f t="shared" si="86"/>
        <v>0</v>
      </c>
    </row>
    <row r="1839" spans="5:9" x14ac:dyDescent="0.25">
      <c r="E1839" s="38" t="e">
        <f>VLOOKUP($A1839,Coverage!$A$8:$D$5006,4,FALSE)</f>
        <v>#N/A</v>
      </c>
      <c r="F1839" s="38" t="e">
        <f>VLOOKUP($A1839,Coverage!$A$8:$F$5006,6,FALSE)</f>
        <v>#N/A</v>
      </c>
      <c r="G1839" s="38" t="e">
        <f t="shared" si="84"/>
        <v>#N/A</v>
      </c>
      <c r="H1839" s="38" t="e">
        <f t="shared" si="85"/>
        <v>#N/A</v>
      </c>
      <c r="I1839" s="26">
        <f t="shared" si="86"/>
        <v>0</v>
      </c>
    </row>
    <row r="1840" spans="5:9" x14ac:dyDescent="0.25">
      <c r="E1840" s="38" t="e">
        <f>VLOOKUP($A1840,Coverage!$A$8:$D$5006,4,FALSE)</f>
        <v>#N/A</v>
      </c>
      <c r="F1840" s="38" t="e">
        <f>VLOOKUP($A1840,Coverage!$A$8:$F$5006,6,FALSE)</f>
        <v>#N/A</v>
      </c>
      <c r="G1840" s="38" t="e">
        <f t="shared" si="84"/>
        <v>#N/A</v>
      </c>
      <c r="H1840" s="38" t="e">
        <f t="shared" si="85"/>
        <v>#N/A</v>
      </c>
      <c r="I1840" s="26">
        <f t="shared" si="86"/>
        <v>0</v>
      </c>
    </row>
    <row r="1841" spans="5:9" x14ac:dyDescent="0.25">
      <c r="E1841" s="38" t="e">
        <f>VLOOKUP($A1841,Coverage!$A$8:$D$5006,4,FALSE)</f>
        <v>#N/A</v>
      </c>
      <c r="F1841" s="38" t="e">
        <f>VLOOKUP($A1841,Coverage!$A$8:$F$5006,6,FALSE)</f>
        <v>#N/A</v>
      </c>
      <c r="G1841" s="38" t="e">
        <f t="shared" si="84"/>
        <v>#N/A</v>
      </c>
      <c r="H1841" s="38" t="e">
        <f t="shared" si="85"/>
        <v>#N/A</v>
      </c>
      <c r="I1841" s="26">
        <f t="shared" si="86"/>
        <v>0</v>
      </c>
    </row>
    <row r="1842" spans="5:9" x14ac:dyDescent="0.25">
      <c r="E1842" s="38" t="e">
        <f>VLOOKUP($A1842,Coverage!$A$8:$D$5006,4,FALSE)</f>
        <v>#N/A</v>
      </c>
      <c r="F1842" s="38" t="e">
        <f>VLOOKUP($A1842,Coverage!$A$8:$F$5006,6,FALSE)</f>
        <v>#N/A</v>
      </c>
      <c r="G1842" s="38" t="e">
        <f t="shared" si="84"/>
        <v>#N/A</v>
      </c>
      <c r="H1842" s="38" t="e">
        <f t="shared" si="85"/>
        <v>#N/A</v>
      </c>
      <c r="I1842" s="26">
        <f t="shared" si="86"/>
        <v>0</v>
      </c>
    </row>
    <row r="1843" spans="5:9" x14ac:dyDescent="0.25">
      <c r="E1843" s="38" t="e">
        <f>VLOOKUP($A1843,Coverage!$A$8:$D$5006,4,FALSE)</f>
        <v>#N/A</v>
      </c>
      <c r="F1843" s="38" t="e">
        <f>VLOOKUP($A1843,Coverage!$A$8:$F$5006,6,FALSE)</f>
        <v>#N/A</v>
      </c>
      <c r="G1843" s="38" t="e">
        <f t="shared" si="84"/>
        <v>#N/A</v>
      </c>
      <c r="H1843" s="38" t="e">
        <f t="shared" si="85"/>
        <v>#N/A</v>
      </c>
      <c r="I1843" s="26">
        <f t="shared" si="86"/>
        <v>0</v>
      </c>
    </row>
    <row r="1844" spans="5:9" x14ac:dyDescent="0.25">
      <c r="E1844" s="38" t="e">
        <f>VLOOKUP($A1844,Coverage!$A$8:$D$5006,4,FALSE)</f>
        <v>#N/A</v>
      </c>
      <c r="F1844" s="38" t="e">
        <f>VLOOKUP($A1844,Coverage!$A$8:$F$5006,6,FALSE)</f>
        <v>#N/A</v>
      </c>
      <c r="G1844" s="38" t="e">
        <f t="shared" si="84"/>
        <v>#N/A</v>
      </c>
      <c r="H1844" s="38" t="e">
        <f t="shared" si="85"/>
        <v>#N/A</v>
      </c>
      <c r="I1844" s="26">
        <f t="shared" si="86"/>
        <v>0</v>
      </c>
    </row>
    <row r="1845" spans="5:9" x14ac:dyDescent="0.25">
      <c r="E1845" s="38" t="e">
        <f>VLOOKUP($A1845,Coverage!$A$8:$D$5006,4,FALSE)</f>
        <v>#N/A</v>
      </c>
      <c r="F1845" s="38" t="e">
        <f>VLOOKUP($A1845,Coverage!$A$8:$F$5006,6,FALSE)</f>
        <v>#N/A</v>
      </c>
      <c r="G1845" s="38" t="e">
        <f t="shared" si="84"/>
        <v>#N/A</v>
      </c>
      <c r="H1845" s="38" t="e">
        <f t="shared" si="85"/>
        <v>#N/A</v>
      </c>
      <c r="I1845" s="26">
        <f t="shared" si="86"/>
        <v>0</v>
      </c>
    </row>
    <row r="1846" spans="5:9" x14ac:dyDescent="0.25">
      <c r="E1846" s="38" t="e">
        <f>VLOOKUP($A1846,Coverage!$A$8:$D$5006,4,FALSE)</f>
        <v>#N/A</v>
      </c>
      <c r="F1846" s="38" t="e">
        <f>VLOOKUP($A1846,Coverage!$A$8:$F$5006,6,FALSE)</f>
        <v>#N/A</v>
      </c>
      <c r="G1846" s="38" t="e">
        <f t="shared" si="84"/>
        <v>#N/A</v>
      </c>
      <c r="H1846" s="38" t="e">
        <f t="shared" si="85"/>
        <v>#N/A</v>
      </c>
      <c r="I1846" s="26">
        <f t="shared" si="86"/>
        <v>0</v>
      </c>
    </row>
    <row r="1847" spans="5:9" x14ac:dyDescent="0.25">
      <c r="E1847" s="38" t="e">
        <f>VLOOKUP($A1847,Coverage!$A$8:$D$5006,4,FALSE)</f>
        <v>#N/A</v>
      </c>
      <c r="F1847" s="38" t="e">
        <f>VLOOKUP($A1847,Coverage!$A$8:$F$5006,6,FALSE)</f>
        <v>#N/A</v>
      </c>
      <c r="G1847" s="38" t="e">
        <f t="shared" si="84"/>
        <v>#N/A</v>
      </c>
      <c r="H1847" s="38" t="e">
        <f t="shared" si="85"/>
        <v>#N/A</v>
      </c>
      <c r="I1847" s="26">
        <f t="shared" si="86"/>
        <v>0</v>
      </c>
    </row>
    <row r="1848" spans="5:9" x14ac:dyDescent="0.25">
      <c r="E1848" s="38" t="e">
        <f>VLOOKUP($A1848,Coverage!$A$8:$D$5006,4,FALSE)</f>
        <v>#N/A</v>
      </c>
      <c r="F1848" s="38" t="e">
        <f>VLOOKUP($A1848,Coverage!$A$8:$F$5006,6,FALSE)</f>
        <v>#N/A</v>
      </c>
      <c r="G1848" s="38" t="e">
        <f t="shared" si="84"/>
        <v>#N/A</v>
      </c>
      <c r="H1848" s="38" t="e">
        <f t="shared" si="85"/>
        <v>#N/A</v>
      </c>
      <c r="I1848" s="26">
        <f t="shared" si="86"/>
        <v>0</v>
      </c>
    </row>
    <row r="1849" spans="5:9" x14ac:dyDescent="0.25">
      <c r="E1849" s="38" t="e">
        <f>VLOOKUP($A1849,Coverage!$A$8:$D$5006,4,FALSE)</f>
        <v>#N/A</v>
      </c>
      <c r="F1849" s="38" t="e">
        <f>VLOOKUP($A1849,Coverage!$A$8:$F$5006,6,FALSE)</f>
        <v>#N/A</v>
      </c>
      <c r="G1849" s="38" t="e">
        <f t="shared" si="84"/>
        <v>#N/A</v>
      </c>
      <c r="H1849" s="38" t="e">
        <f t="shared" si="85"/>
        <v>#N/A</v>
      </c>
      <c r="I1849" s="26">
        <f t="shared" si="86"/>
        <v>0</v>
      </c>
    </row>
    <row r="1850" spans="5:9" x14ac:dyDescent="0.25">
      <c r="E1850" s="38" t="e">
        <f>VLOOKUP($A1850,Coverage!$A$8:$D$5006,4,FALSE)</f>
        <v>#N/A</v>
      </c>
      <c r="F1850" s="38" t="e">
        <f>VLOOKUP($A1850,Coverage!$A$8:$F$5006,6,FALSE)</f>
        <v>#N/A</v>
      </c>
      <c r="G1850" s="38" t="e">
        <f t="shared" si="84"/>
        <v>#N/A</v>
      </c>
      <c r="H1850" s="38" t="e">
        <f t="shared" si="85"/>
        <v>#N/A</v>
      </c>
      <c r="I1850" s="26">
        <f t="shared" si="86"/>
        <v>0</v>
      </c>
    </row>
    <row r="1851" spans="5:9" x14ac:dyDescent="0.25">
      <c r="E1851" s="38" t="e">
        <f>VLOOKUP($A1851,Coverage!$A$8:$D$5006,4,FALSE)</f>
        <v>#N/A</v>
      </c>
      <c r="F1851" s="38" t="e">
        <f>VLOOKUP($A1851,Coverage!$A$8:$F$5006,6,FALSE)</f>
        <v>#N/A</v>
      </c>
      <c r="G1851" s="38" t="e">
        <f t="shared" si="84"/>
        <v>#N/A</v>
      </c>
      <c r="H1851" s="38" t="e">
        <f t="shared" si="85"/>
        <v>#N/A</v>
      </c>
      <c r="I1851" s="26">
        <f t="shared" si="86"/>
        <v>0</v>
      </c>
    </row>
    <row r="1852" spans="5:9" x14ac:dyDescent="0.25">
      <c r="E1852" s="38" t="e">
        <f>VLOOKUP($A1852,Coverage!$A$8:$D$5006,4,FALSE)</f>
        <v>#N/A</v>
      </c>
      <c r="F1852" s="38" t="e">
        <f>VLOOKUP($A1852,Coverage!$A$8:$F$5006,6,FALSE)</f>
        <v>#N/A</v>
      </c>
      <c r="G1852" s="38" t="e">
        <f t="shared" si="84"/>
        <v>#N/A</v>
      </c>
      <c r="H1852" s="38" t="e">
        <f t="shared" si="85"/>
        <v>#N/A</v>
      </c>
      <c r="I1852" s="26">
        <f t="shared" si="86"/>
        <v>0</v>
      </c>
    </row>
    <row r="1853" spans="5:9" x14ac:dyDescent="0.25">
      <c r="E1853" s="38" t="e">
        <f>VLOOKUP($A1853,Coverage!$A$8:$D$5006,4,FALSE)</f>
        <v>#N/A</v>
      </c>
      <c r="F1853" s="38" t="e">
        <f>VLOOKUP($A1853,Coverage!$A$8:$F$5006,6,FALSE)</f>
        <v>#N/A</v>
      </c>
      <c r="G1853" s="38" t="e">
        <f t="shared" si="84"/>
        <v>#N/A</v>
      </c>
      <c r="H1853" s="38" t="e">
        <f t="shared" si="85"/>
        <v>#N/A</v>
      </c>
      <c r="I1853" s="26">
        <f t="shared" si="86"/>
        <v>0</v>
      </c>
    </row>
    <row r="1854" spans="5:9" x14ac:dyDescent="0.25">
      <c r="E1854" s="38" t="e">
        <f>VLOOKUP($A1854,Coverage!$A$8:$D$5006,4,FALSE)</f>
        <v>#N/A</v>
      </c>
      <c r="F1854" s="38" t="e">
        <f>VLOOKUP($A1854,Coverage!$A$8:$F$5006,6,FALSE)</f>
        <v>#N/A</v>
      </c>
      <c r="G1854" s="38" t="e">
        <f t="shared" si="84"/>
        <v>#N/A</v>
      </c>
      <c r="H1854" s="38" t="e">
        <f t="shared" si="85"/>
        <v>#N/A</v>
      </c>
      <c r="I1854" s="26">
        <f t="shared" si="86"/>
        <v>0</v>
      </c>
    </row>
    <row r="1855" spans="5:9" x14ac:dyDescent="0.25">
      <c r="E1855" s="38" t="e">
        <f>VLOOKUP($A1855,Coverage!$A$8:$D$5006,4,FALSE)</f>
        <v>#N/A</v>
      </c>
      <c r="F1855" s="38" t="e">
        <f>VLOOKUP($A1855,Coverage!$A$8:$F$5006,6,FALSE)</f>
        <v>#N/A</v>
      </c>
      <c r="G1855" s="38" t="e">
        <f t="shared" si="84"/>
        <v>#N/A</v>
      </c>
      <c r="H1855" s="38" t="e">
        <f t="shared" si="85"/>
        <v>#N/A</v>
      </c>
      <c r="I1855" s="26">
        <f t="shared" si="86"/>
        <v>0</v>
      </c>
    </row>
    <row r="1856" spans="5:9" x14ac:dyDescent="0.25">
      <c r="E1856" s="38" t="e">
        <f>VLOOKUP($A1856,Coverage!$A$8:$D$5006,4,FALSE)</f>
        <v>#N/A</v>
      </c>
      <c r="F1856" s="38" t="e">
        <f>VLOOKUP($A1856,Coverage!$A$8:$F$5006,6,FALSE)</f>
        <v>#N/A</v>
      </c>
      <c r="G1856" s="38" t="e">
        <f t="shared" si="84"/>
        <v>#N/A</v>
      </c>
      <c r="H1856" s="38" t="e">
        <f t="shared" si="85"/>
        <v>#N/A</v>
      </c>
      <c r="I1856" s="26">
        <f t="shared" si="86"/>
        <v>0</v>
      </c>
    </row>
    <row r="1857" spans="5:9" x14ac:dyDescent="0.25">
      <c r="E1857" s="38" t="e">
        <f>VLOOKUP($A1857,Coverage!$A$8:$D$5006,4,FALSE)</f>
        <v>#N/A</v>
      </c>
      <c r="F1857" s="38" t="e">
        <f>VLOOKUP($A1857,Coverage!$A$8:$F$5006,6,FALSE)</f>
        <v>#N/A</v>
      </c>
      <c r="G1857" s="38" t="e">
        <f t="shared" si="84"/>
        <v>#N/A</v>
      </c>
      <c r="H1857" s="38" t="e">
        <f t="shared" si="85"/>
        <v>#N/A</v>
      </c>
      <c r="I1857" s="26">
        <f t="shared" si="86"/>
        <v>0</v>
      </c>
    </row>
    <row r="1858" spans="5:9" x14ac:dyDescent="0.25">
      <c r="E1858" s="38" t="e">
        <f>VLOOKUP($A1858,Coverage!$A$8:$D$5006,4,FALSE)</f>
        <v>#N/A</v>
      </c>
      <c r="F1858" s="38" t="e">
        <f>VLOOKUP($A1858,Coverage!$A$8:$F$5006,6,FALSE)</f>
        <v>#N/A</v>
      </c>
      <c r="G1858" s="38" t="e">
        <f t="shared" si="84"/>
        <v>#N/A</v>
      </c>
      <c r="H1858" s="38" t="e">
        <f t="shared" si="85"/>
        <v>#N/A</v>
      </c>
      <c r="I1858" s="26">
        <f t="shared" si="86"/>
        <v>0</v>
      </c>
    </row>
    <row r="1859" spans="5:9" x14ac:dyDescent="0.25">
      <c r="E1859" s="38" t="e">
        <f>VLOOKUP($A1859,Coverage!$A$8:$D$5006,4,FALSE)</f>
        <v>#N/A</v>
      </c>
      <c r="F1859" s="38" t="e">
        <f>VLOOKUP($A1859,Coverage!$A$8:$F$5006,6,FALSE)</f>
        <v>#N/A</v>
      </c>
      <c r="G1859" s="38" t="e">
        <f t="shared" si="84"/>
        <v>#N/A</v>
      </c>
      <c r="H1859" s="38" t="e">
        <f t="shared" si="85"/>
        <v>#N/A</v>
      </c>
      <c r="I1859" s="26">
        <f t="shared" si="86"/>
        <v>0</v>
      </c>
    </row>
    <row r="1860" spans="5:9" x14ac:dyDescent="0.25">
      <c r="E1860" s="38" t="e">
        <f>VLOOKUP($A1860,Coverage!$A$8:$D$5006,4,FALSE)</f>
        <v>#N/A</v>
      </c>
      <c r="F1860" s="38" t="e">
        <f>VLOOKUP($A1860,Coverage!$A$8:$F$5006,6,FALSE)</f>
        <v>#N/A</v>
      </c>
      <c r="G1860" s="38" t="e">
        <f t="shared" si="84"/>
        <v>#N/A</v>
      </c>
      <c r="H1860" s="38" t="e">
        <f t="shared" si="85"/>
        <v>#N/A</v>
      </c>
      <c r="I1860" s="26">
        <f t="shared" si="86"/>
        <v>0</v>
      </c>
    </row>
    <row r="1861" spans="5:9" x14ac:dyDescent="0.25">
      <c r="E1861" s="38" t="e">
        <f>VLOOKUP($A1861,Coverage!$A$8:$D$5006,4,FALSE)</f>
        <v>#N/A</v>
      </c>
      <c r="F1861" s="38" t="e">
        <f>VLOOKUP($A1861,Coverage!$A$8:$F$5006,6,FALSE)</f>
        <v>#N/A</v>
      </c>
      <c r="G1861" s="38" t="e">
        <f t="shared" si="84"/>
        <v>#N/A</v>
      </c>
      <c r="H1861" s="38" t="e">
        <f t="shared" si="85"/>
        <v>#N/A</v>
      </c>
      <c r="I1861" s="26">
        <f t="shared" si="86"/>
        <v>0</v>
      </c>
    </row>
    <row r="1862" spans="5:9" x14ac:dyDescent="0.25">
      <c r="E1862" s="38" t="e">
        <f>VLOOKUP($A1862,Coverage!$A$8:$D$5006,4,FALSE)</f>
        <v>#N/A</v>
      </c>
      <c r="F1862" s="38" t="e">
        <f>VLOOKUP($A1862,Coverage!$A$8:$F$5006,6,FALSE)</f>
        <v>#N/A</v>
      </c>
      <c r="G1862" s="38" t="e">
        <f t="shared" si="84"/>
        <v>#N/A</v>
      </c>
      <c r="H1862" s="38" t="e">
        <f t="shared" si="85"/>
        <v>#N/A</v>
      </c>
      <c r="I1862" s="26">
        <f t="shared" si="86"/>
        <v>0</v>
      </c>
    </row>
    <row r="1863" spans="5:9" x14ac:dyDescent="0.25">
      <c r="E1863" s="38" t="e">
        <f>VLOOKUP($A1863,Coverage!$A$8:$D$5006,4,FALSE)</f>
        <v>#N/A</v>
      </c>
      <c r="F1863" s="38" t="e">
        <f>VLOOKUP($A1863,Coverage!$A$8:$F$5006,6,FALSE)</f>
        <v>#N/A</v>
      </c>
      <c r="G1863" s="38" t="e">
        <f t="shared" si="84"/>
        <v>#N/A</v>
      </c>
      <c r="H1863" s="38" t="e">
        <f t="shared" si="85"/>
        <v>#N/A</v>
      </c>
      <c r="I1863" s="26">
        <f t="shared" si="86"/>
        <v>0</v>
      </c>
    </row>
    <row r="1864" spans="5:9" x14ac:dyDescent="0.25">
      <c r="E1864" s="38" t="e">
        <f>VLOOKUP($A1864,Coverage!$A$8:$D$5006,4,FALSE)</f>
        <v>#N/A</v>
      </c>
      <c r="F1864" s="38" t="e">
        <f>VLOOKUP($A1864,Coverage!$A$8:$F$5006,6,FALSE)</f>
        <v>#N/A</v>
      </c>
      <c r="G1864" s="38" t="e">
        <f t="shared" ref="G1864:G1927" si="87">IF(OR(E1864=999.9,E1864=0),999.9,IF(B1864&lt;0,0,D1864/(F1864/E1864)))</f>
        <v>#N/A</v>
      </c>
      <c r="H1864" s="38" t="e">
        <f t="shared" ref="H1864:H1927" si="88">IF(A1864&lt;&gt;A1863,G1864,H1863+G1864)</f>
        <v>#N/A</v>
      </c>
      <c r="I1864" s="26">
        <f t="shared" ref="I1864:I1927" si="89">IF(ISERROR(H1864),0,IF(H1864&gt;B1864,1,0))</f>
        <v>0</v>
      </c>
    </row>
    <row r="1865" spans="5:9" x14ac:dyDescent="0.25">
      <c r="E1865" s="38" t="e">
        <f>VLOOKUP($A1865,Coverage!$A$8:$D$5006,4,FALSE)</f>
        <v>#N/A</v>
      </c>
      <c r="F1865" s="38" t="e">
        <f>VLOOKUP($A1865,Coverage!$A$8:$F$5006,6,FALSE)</f>
        <v>#N/A</v>
      </c>
      <c r="G1865" s="38" t="e">
        <f t="shared" si="87"/>
        <v>#N/A</v>
      </c>
      <c r="H1865" s="38" t="e">
        <f t="shared" si="88"/>
        <v>#N/A</v>
      </c>
      <c r="I1865" s="26">
        <f t="shared" si="89"/>
        <v>0</v>
      </c>
    </row>
    <row r="1866" spans="5:9" x14ac:dyDescent="0.25">
      <c r="E1866" s="38" t="e">
        <f>VLOOKUP($A1866,Coverage!$A$8:$D$5006,4,FALSE)</f>
        <v>#N/A</v>
      </c>
      <c r="F1866" s="38" t="e">
        <f>VLOOKUP($A1866,Coverage!$A$8:$F$5006,6,FALSE)</f>
        <v>#N/A</v>
      </c>
      <c r="G1866" s="38" t="e">
        <f t="shared" si="87"/>
        <v>#N/A</v>
      </c>
      <c r="H1866" s="38" t="e">
        <f t="shared" si="88"/>
        <v>#N/A</v>
      </c>
      <c r="I1866" s="26">
        <f t="shared" si="89"/>
        <v>0</v>
      </c>
    </row>
    <row r="1867" spans="5:9" x14ac:dyDescent="0.25">
      <c r="E1867" s="38" t="e">
        <f>VLOOKUP($A1867,Coverage!$A$8:$D$5006,4,FALSE)</f>
        <v>#N/A</v>
      </c>
      <c r="F1867" s="38" t="e">
        <f>VLOOKUP($A1867,Coverage!$A$8:$F$5006,6,FALSE)</f>
        <v>#N/A</v>
      </c>
      <c r="G1867" s="38" t="e">
        <f t="shared" si="87"/>
        <v>#N/A</v>
      </c>
      <c r="H1867" s="38" t="e">
        <f t="shared" si="88"/>
        <v>#N/A</v>
      </c>
      <c r="I1867" s="26">
        <f t="shared" si="89"/>
        <v>0</v>
      </c>
    </row>
    <row r="1868" spans="5:9" x14ac:dyDescent="0.25">
      <c r="E1868" s="38" t="e">
        <f>VLOOKUP($A1868,Coverage!$A$8:$D$5006,4,FALSE)</f>
        <v>#N/A</v>
      </c>
      <c r="F1868" s="38" t="e">
        <f>VLOOKUP($A1868,Coverage!$A$8:$F$5006,6,FALSE)</f>
        <v>#N/A</v>
      </c>
      <c r="G1868" s="38" t="e">
        <f t="shared" si="87"/>
        <v>#N/A</v>
      </c>
      <c r="H1868" s="38" t="e">
        <f t="shared" si="88"/>
        <v>#N/A</v>
      </c>
      <c r="I1868" s="26">
        <f t="shared" si="89"/>
        <v>0</v>
      </c>
    </row>
    <row r="1869" spans="5:9" x14ac:dyDescent="0.25">
      <c r="E1869" s="38" t="e">
        <f>VLOOKUP($A1869,Coverage!$A$8:$D$5006,4,FALSE)</f>
        <v>#N/A</v>
      </c>
      <c r="F1869" s="38" t="e">
        <f>VLOOKUP($A1869,Coverage!$A$8:$F$5006,6,FALSE)</f>
        <v>#N/A</v>
      </c>
      <c r="G1869" s="38" t="e">
        <f t="shared" si="87"/>
        <v>#N/A</v>
      </c>
      <c r="H1869" s="38" t="e">
        <f t="shared" si="88"/>
        <v>#N/A</v>
      </c>
      <c r="I1869" s="26">
        <f t="shared" si="89"/>
        <v>0</v>
      </c>
    </row>
    <row r="1870" spans="5:9" x14ac:dyDescent="0.25">
      <c r="E1870" s="38" t="e">
        <f>VLOOKUP($A1870,Coverage!$A$8:$D$5006,4,FALSE)</f>
        <v>#N/A</v>
      </c>
      <c r="F1870" s="38" t="e">
        <f>VLOOKUP($A1870,Coverage!$A$8:$F$5006,6,FALSE)</f>
        <v>#N/A</v>
      </c>
      <c r="G1870" s="38" t="e">
        <f t="shared" si="87"/>
        <v>#N/A</v>
      </c>
      <c r="H1870" s="38" t="e">
        <f t="shared" si="88"/>
        <v>#N/A</v>
      </c>
      <c r="I1870" s="26">
        <f t="shared" si="89"/>
        <v>0</v>
      </c>
    </row>
    <row r="1871" spans="5:9" x14ac:dyDescent="0.25">
      <c r="E1871" s="38" t="e">
        <f>VLOOKUP($A1871,Coverage!$A$8:$D$5006,4,FALSE)</f>
        <v>#N/A</v>
      </c>
      <c r="F1871" s="38" t="e">
        <f>VLOOKUP($A1871,Coverage!$A$8:$F$5006,6,FALSE)</f>
        <v>#N/A</v>
      </c>
      <c r="G1871" s="38" t="e">
        <f t="shared" si="87"/>
        <v>#N/A</v>
      </c>
      <c r="H1871" s="38" t="e">
        <f t="shared" si="88"/>
        <v>#N/A</v>
      </c>
      <c r="I1871" s="26">
        <f t="shared" si="89"/>
        <v>0</v>
      </c>
    </row>
    <row r="1872" spans="5:9" x14ac:dyDescent="0.25">
      <c r="E1872" s="38" t="e">
        <f>VLOOKUP($A1872,Coverage!$A$8:$D$5006,4,FALSE)</f>
        <v>#N/A</v>
      </c>
      <c r="F1872" s="38" t="e">
        <f>VLOOKUP($A1872,Coverage!$A$8:$F$5006,6,FALSE)</f>
        <v>#N/A</v>
      </c>
      <c r="G1872" s="38" t="e">
        <f t="shared" si="87"/>
        <v>#N/A</v>
      </c>
      <c r="H1872" s="38" t="e">
        <f t="shared" si="88"/>
        <v>#N/A</v>
      </c>
      <c r="I1872" s="26">
        <f t="shared" si="89"/>
        <v>0</v>
      </c>
    </row>
    <row r="1873" spans="5:9" x14ac:dyDescent="0.25">
      <c r="E1873" s="38" t="e">
        <f>VLOOKUP($A1873,Coverage!$A$8:$D$5006,4,FALSE)</f>
        <v>#N/A</v>
      </c>
      <c r="F1873" s="38" t="e">
        <f>VLOOKUP($A1873,Coverage!$A$8:$F$5006,6,FALSE)</f>
        <v>#N/A</v>
      </c>
      <c r="G1873" s="38" t="e">
        <f t="shared" si="87"/>
        <v>#N/A</v>
      </c>
      <c r="H1873" s="38" t="e">
        <f t="shared" si="88"/>
        <v>#N/A</v>
      </c>
      <c r="I1873" s="26">
        <f t="shared" si="89"/>
        <v>0</v>
      </c>
    </row>
    <row r="1874" spans="5:9" x14ac:dyDescent="0.25">
      <c r="E1874" s="38" t="e">
        <f>VLOOKUP($A1874,Coverage!$A$8:$D$5006,4,FALSE)</f>
        <v>#N/A</v>
      </c>
      <c r="F1874" s="38" t="e">
        <f>VLOOKUP($A1874,Coverage!$A$8:$F$5006,6,FALSE)</f>
        <v>#N/A</v>
      </c>
      <c r="G1874" s="38" t="e">
        <f t="shared" si="87"/>
        <v>#N/A</v>
      </c>
      <c r="H1874" s="38" t="e">
        <f t="shared" si="88"/>
        <v>#N/A</v>
      </c>
      <c r="I1874" s="26">
        <f t="shared" si="89"/>
        <v>0</v>
      </c>
    </row>
    <row r="1875" spans="5:9" x14ac:dyDescent="0.25">
      <c r="E1875" s="38" t="e">
        <f>VLOOKUP($A1875,Coverage!$A$8:$D$5006,4,FALSE)</f>
        <v>#N/A</v>
      </c>
      <c r="F1875" s="38" t="e">
        <f>VLOOKUP($A1875,Coverage!$A$8:$F$5006,6,FALSE)</f>
        <v>#N/A</v>
      </c>
      <c r="G1875" s="38" t="e">
        <f t="shared" si="87"/>
        <v>#N/A</v>
      </c>
      <c r="H1875" s="38" t="e">
        <f t="shared" si="88"/>
        <v>#N/A</v>
      </c>
      <c r="I1875" s="26">
        <f t="shared" si="89"/>
        <v>0</v>
      </c>
    </row>
    <row r="1876" spans="5:9" x14ac:dyDescent="0.25">
      <c r="E1876" s="38" t="e">
        <f>VLOOKUP($A1876,Coverage!$A$8:$D$5006,4,FALSE)</f>
        <v>#N/A</v>
      </c>
      <c r="F1876" s="38" t="e">
        <f>VLOOKUP($A1876,Coverage!$A$8:$F$5006,6,FALSE)</f>
        <v>#N/A</v>
      </c>
      <c r="G1876" s="38" t="e">
        <f t="shared" si="87"/>
        <v>#N/A</v>
      </c>
      <c r="H1876" s="38" t="e">
        <f t="shared" si="88"/>
        <v>#N/A</v>
      </c>
      <c r="I1876" s="26">
        <f t="shared" si="89"/>
        <v>0</v>
      </c>
    </row>
    <row r="1877" spans="5:9" x14ac:dyDescent="0.25">
      <c r="E1877" s="38" t="e">
        <f>VLOOKUP($A1877,Coverage!$A$8:$D$5006,4,FALSE)</f>
        <v>#N/A</v>
      </c>
      <c r="F1877" s="38" t="e">
        <f>VLOOKUP($A1877,Coverage!$A$8:$F$5006,6,FALSE)</f>
        <v>#N/A</v>
      </c>
      <c r="G1877" s="38" t="e">
        <f t="shared" si="87"/>
        <v>#N/A</v>
      </c>
      <c r="H1877" s="38" t="e">
        <f t="shared" si="88"/>
        <v>#N/A</v>
      </c>
      <c r="I1877" s="26">
        <f t="shared" si="89"/>
        <v>0</v>
      </c>
    </row>
    <row r="1878" spans="5:9" x14ac:dyDescent="0.25">
      <c r="E1878" s="38" t="e">
        <f>VLOOKUP($A1878,Coverage!$A$8:$D$5006,4,FALSE)</f>
        <v>#N/A</v>
      </c>
      <c r="F1878" s="38" t="e">
        <f>VLOOKUP($A1878,Coverage!$A$8:$F$5006,6,FALSE)</f>
        <v>#N/A</v>
      </c>
      <c r="G1878" s="38" t="e">
        <f t="shared" si="87"/>
        <v>#N/A</v>
      </c>
      <c r="H1878" s="38" t="e">
        <f t="shared" si="88"/>
        <v>#N/A</v>
      </c>
      <c r="I1878" s="26">
        <f t="shared" si="89"/>
        <v>0</v>
      </c>
    </row>
    <row r="1879" spans="5:9" x14ac:dyDescent="0.25">
      <c r="E1879" s="38" t="e">
        <f>VLOOKUP($A1879,Coverage!$A$8:$D$5006,4,FALSE)</f>
        <v>#N/A</v>
      </c>
      <c r="F1879" s="38" t="e">
        <f>VLOOKUP($A1879,Coverage!$A$8:$F$5006,6,FALSE)</f>
        <v>#N/A</v>
      </c>
      <c r="G1879" s="38" t="e">
        <f t="shared" si="87"/>
        <v>#N/A</v>
      </c>
      <c r="H1879" s="38" t="e">
        <f t="shared" si="88"/>
        <v>#N/A</v>
      </c>
      <c r="I1879" s="26">
        <f t="shared" si="89"/>
        <v>0</v>
      </c>
    </row>
    <row r="1880" spans="5:9" x14ac:dyDescent="0.25">
      <c r="E1880" s="38" t="e">
        <f>VLOOKUP($A1880,Coverage!$A$8:$D$5006,4,FALSE)</f>
        <v>#N/A</v>
      </c>
      <c r="F1880" s="38" t="e">
        <f>VLOOKUP($A1880,Coverage!$A$8:$F$5006,6,FALSE)</f>
        <v>#N/A</v>
      </c>
      <c r="G1880" s="38" t="e">
        <f t="shared" si="87"/>
        <v>#N/A</v>
      </c>
      <c r="H1880" s="38" t="e">
        <f t="shared" si="88"/>
        <v>#N/A</v>
      </c>
      <c r="I1880" s="26">
        <f t="shared" si="89"/>
        <v>0</v>
      </c>
    </row>
    <row r="1881" spans="5:9" x14ac:dyDescent="0.25">
      <c r="E1881" s="38" t="e">
        <f>VLOOKUP($A1881,Coverage!$A$8:$D$5006,4,FALSE)</f>
        <v>#N/A</v>
      </c>
      <c r="F1881" s="38" t="e">
        <f>VLOOKUP($A1881,Coverage!$A$8:$F$5006,6,FALSE)</f>
        <v>#N/A</v>
      </c>
      <c r="G1881" s="38" t="e">
        <f t="shared" si="87"/>
        <v>#N/A</v>
      </c>
      <c r="H1881" s="38" t="e">
        <f t="shared" si="88"/>
        <v>#N/A</v>
      </c>
      <c r="I1881" s="26">
        <f t="shared" si="89"/>
        <v>0</v>
      </c>
    </row>
    <row r="1882" spans="5:9" x14ac:dyDescent="0.25">
      <c r="E1882" s="38" t="e">
        <f>VLOOKUP($A1882,Coverage!$A$8:$D$5006,4,FALSE)</f>
        <v>#N/A</v>
      </c>
      <c r="F1882" s="38" t="e">
        <f>VLOOKUP($A1882,Coverage!$A$8:$F$5006,6,FALSE)</f>
        <v>#N/A</v>
      </c>
      <c r="G1882" s="38" t="e">
        <f t="shared" si="87"/>
        <v>#N/A</v>
      </c>
      <c r="H1882" s="38" t="e">
        <f t="shared" si="88"/>
        <v>#N/A</v>
      </c>
      <c r="I1882" s="26">
        <f t="shared" si="89"/>
        <v>0</v>
      </c>
    </row>
    <row r="1883" spans="5:9" x14ac:dyDescent="0.25">
      <c r="E1883" s="38" t="e">
        <f>VLOOKUP($A1883,Coverage!$A$8:$D$5006,4,FALSE)</f>
        <v>#N/A</v>
      </c>
      <c r="F1883" s="38" t="e">
        <f>VLOOKUP($A1883,Coverage!$A$8:$F$5006,6,FALSE)</f>
        <v>#N/A</v>
      </c>
      <c r="G1883" s="38" t="e">
        <f t="shared" si="87"/>
        <v>#N/A</v>
      </c>
      <c r="H1883" s="38" t="e">
        <f t="shared" si="88"/>
        <v>#N/A</v>
      </c>
      <c r="I1883" s="26">
        <f t="shared" si="89"/>
        <v>0</v>
      </c>
    </row>
    <row r="1884" spans="5:9" x14ac:dyDescent="0.25">
      <c r="E1884" s="38" t="e">
        <f>VLOOKUP($A1884,Coverage!$A$8:$D$5006,4,FALSE)</f>
        <v>#N/A</v>
      </c>
      <c r="F1884" s="38" t="e">
        <f>VLOOKUP($A1884,Coverage!$A$8:$F$5006,6,FALSE)</f>
        <v>#N/A</v>
      </c>
      <c r="G1884" s="38" t="e">
        <f t="shared" si="87"/>
        <v>#N/A</v>
      </c>
      <c r="H1884" s="38" t="e">
        <f t="shared" si="88"/>
        <v>#N/A</v>
      </c>
      <c r="I1884" s="26">
        <f t="shared" si="89"/>
        <v>0</v>
      </c>
    </row>
    <row r="1885" spans="5:9" x14ac:dyDescent="0.25">
      <c r="E1885" s="38" t="e">
        <f>VLOOKUP($A1885,Coverage!$A$8:$D$5006,4,FALSE)</f>
        <v>#N/A</v>
      </c>
      <c r="F1885" s="38" t="e">
        <f>VLOOKUP($A1885,Coverage!$A$8:$F$5006,6,FALSE)</f>
        <v>#N/A</v>
      </c>
      <c r="G1885" s="38" t="e">
        <f t="shared" si="87"/>
        <v>#N/A</v>
      </c>
      <c r="H1885" s="38" t="e">
        <f t="shared" si="88"/>
        <v>#N/A</v>
      </c>
      <c r="I1885" s="26">
        <f t="shared" si="89"/>
        <v>0</v>
      </c>
    </row>
    <row r="1886" spans="5:9" x14ac:dyDescent="0.25">
      <c r="E1886" s="38" t="e">
        <f>VLOOKUP($A1886,Coverage!$A$8:$D$5006,4,FALSE)</f>
        <v>#N/A</v>
      </c>
      <c r="F1886" s="38" t="e">
        <f>VLOOKUP($A1886,Coverage!$A$8:$F$5006,6,FALSE)</f>
        <v>#N/A</v>
      </c>
      <c r="G1886" s="38" t="e">
        <f t="shared" si="87"/>
        <v>#N/A</v>
      </c>
      <c r="H1886" s="38" t="e">
        <f t="shared" si="88"/>
        <v>#N/A</v>
      </c>
      <c r="I1886" s="26">
        <f t="shared" si="89"/>
        <v>0</v>
      </c>
    </row>
    <row r="1887" spans="5:9" x14ac:dyDescent="0.25">
      <c r="E1887" s="38" t="e">
        <f>VLOOKUP($A1887,Coverage!$A$8:$D$5006,4,FALSE)</f>
        <v>#N/A</v>
      </c>
      <c r="F1887" s="38" t="e">
        <f>VLOOKUP($A1887,Coverage!$A$8:$F$5006,6,FALSE)</f>
        <v>#N/A</v>
      </c>
      <c r="G1887" s="38" t="e">
        <f t="shared" si="87"/>
        <v>#N/A</v>
      </c>
      <c r="H1887" s="38" t="e">
        <f t="shared" si="88"/>
        <v>#N/A</v>
      </c>
      <c r="I1887" s="26">
        <f t="shared" si="89"/>
        <v>0</v>
      </c>
    </row>
    <row r="1888" spans="5:9" x14ac:dyDescent="0.25">
      <c r="E1888" s="38" t="e">
        <f>VLOOKUP($A1888,Coverage!$A$8:$D$5006,4,FALSE)</f>
        <v>#N/A</v>
      </c>
      <c r="F1888" s="38" t="e">
        <f>VLOOKUP($A1888,Coverage!$A$8:$F$5006,6,FALSE)</f>
        <v>#N/A</v>
      </c>
      <c r="G1888" s="38" t="e">
        <f t="shared" si="87"/>
        <v>#N/A</v>
      </c>
      <c r="H1888" s="38" t="e">
        <f t="shared" si="88"/>
        <v>#N/A</v>
      </c>
      <c r="I1888" s="26">
        <f t="shared" si="89"/>
        <v>0</v>
      </c>
    </row>
    <row r="1889" spans="5:9" x14ac:dyDescent="0.25">
      <c r="E1889" s="38" t="e">
        <f>VLOOKUP($A1889,Coverage!$A$8:$D$5006,4,FALSE)</f>
        <v>#N/A</v>
      </c>
      <c r="F1889" s="38" t="e">
        <f>VLOOKUP($A1889,Coverage!$A$8:$F$5006,6,FALSE)</f>
        <v>#N/A</v>
      </c>
      <c r="G1889" s="38" t="e">
        <f t="shared" si="87"/>
        <v>#N/A</v>
      </c>
      <c r="H1889" s="38" t="e">
        <f t="shared" si="88"/>
        <v>#N/A</v>
      </c>
      <c r="I1889" s="26">
        <f t="shared" si="89"/>
        <v>0</v>
      </c>
    </row>
    <row r="1890" spans="5:9" x14ac:dyDescent="0.25">
      <c r="E1890" s="38" t="e">
        <f>VLOOKUP($A1890,Coverage!$A$8:$D$5006,4,FALSE)</f>
        <v>#N/A</v>
      </c>
      <c r="F1890" s="38" t="e">
        <f>VLOOKUP($A1890,Coverage!$A$8:$F$5006,6,FALSE)</f>
        <v>#N/A</v>
      </c>
      <c r="G1890" s="38" t="e">
        <f t="shared" si="87"/>
        <v>#N/A</v>
      </c>
      <c r="H1890" s="38" t="e">
        <f t="shared" si="88"/>
        <v>#N/A</v>
      </c>
      <c r="I1890" s="26">
        <f t="shared" si="89"/>
        <v>0</v>
      </c>
    </row>
    <row r="1891" spans="5:9" x14ac:dyDescent="0.25">
      <c r="E1891" s="38" t="e">
        <f>VLOOKUP($A1891,Coverage!$A$8:$D$5006,4,FALSE)</f>
        <v>#N/A</v>
      </c>
      <c r="F1891" s="38" t="e">
        <f>VLOOKUP($A1891,Coverage!$A$8:$F$5006,6,FALSE)</f>
        <v>#N/A</v>
      </c>
      <c r="G1891" s="38" t="e">
        <f t="shared" si="87"/>
        <v>#N/A</v>
      </c>
      <c r="H1891" s="38" t="e">
        <f t="shared" si="88"/>
        <v>#N/A</v>
      </c>
      <c r="I1891" s="26">
        <f t="shared" si="89"/>
        <v>0</v>
      </c>
    </row>
    <row r="1892" spans="5:9" x14ac:dyDescent="0.25">
      <c r="E1892" s="38" t="e">
        <f>VLOOKUP($A1892,Coverage!$A$8:$D$5006,4,FALSE)</f>
        <v>#N/A</v>
      </c>
      <c r="F1892" s="38" t="e">
        <f>VLOOKUP($A1892,Coverage!$A$8:$F$5006,6,FALSE)</f>
        <v>#N/A</v>
      </c>
      <c r="G1892" s="38" t="e">
        <f t="shared" si="87"/>
        <v>#N/A</v>
      </c>
      <c r="H1892" s="38" t="e">
        <f t="shared" si="88"/>
        <v>#N/A</v>
      </c>
      <c r="I1892" s="26">
        <f t="shared" si="89"/>
        <v>0</v>
      </c>
    </row>
    <row r="1893" spans="5:9" x14ac:dyDescent="0.25">
      <c r="E1893" s="38" t="e">
        <f>VLOOKUP($A1893,Coverage!$A$8:$D$5006,4,FALSE)</f>
        <v>#N/A</v>
      </c>
      <c r="F1893" s="38" t="e">
        <f>VLOOKUP($A1893,Coverage!$A$8:$F$5006,6,FALSE)</f>
        <v>#N/A</v>
      </c>
      <c r="G1893" s="38" t="e">
        <f t="shared" si="87"/>
        <v>#N/A</v>
      </c>
      <c r="H1893" s="38" t="e">
        <f t="shared" si="88"/>
        <v>#N/A</v>
      </c>
      <c r="I1893" s="26">
        <f t="shared" si="89"/>
        <v>0</v>
      </c>
    </row>
    <row r="1894" spans="5:9" x14ac:dyDescent="0.25">
      <c r="E1894" s="38" t="e">
        <f>VLOOKUP($A1894,Coverage!$A$8:$D$5006,4,FALSE)</f>
        <v>#N/A</v>
      </c>
      <c r="F1894" s="38" t="e">
        <f>VLOOKUP($A1894,Coverage!$A$8:$F$5006,6,FALSE)</f>
        <v>#N/A</v>
      </c>
      <c r="G1894" s="38" t="e">
        <f t="shared" si="87"/>
        <v>#N/A</v>
      </c>
      <c r="H1894" s="38" t="e">
        <f t="shared" si="88"/>
        <v>#N/A</v>
      </c>
      <c r="I1894" s="26">
        <f t="shared" si="89"/>
        <v>0</v>
      </c>
    </row>
    <row r="1895" spans="5:9" x14ac:dyDescent="0.25">
      <c r="E1895" s="38" t="e">
        <f>VLOOKUP($A1895,Coverage!$A$8:$D$5006,4,FALSE)</f>
        <v>#N/A</v>
      </c>
      <c r="F1895" s="38" t="e">
        <f>VLOOKUP($A1895,Coverage!$A$8:$F$5006,6,FALSE)</f>
        <v>#N/A</v>
      </c>
      <c r="G1895" s="38" t="e">
        <f t="shared" si="87"/>
        <v>#N/A</v>
      </c>
      <c r="H1895" s="38" t="e">
        <f t="shared" si="88"/>
        <v>#N/A</v>
      </c>
      <c r="I1895" s="26">
        <f t="shared" si="89"/>
        <v>0</v>
      </c>
    </row>
    <row r="1896" spans="5:9" x14ac:dyDescent="0.25">
      <c r="E1896" s="38" t="e">
        <f>VLOOKUP($A1896,Coverage!$A$8:$D$5006,4,FALSE)</f>
        <v>#N/A</v>
      </c>
      <c r="F1896" s="38" t="e">
        <f>VLOOKUP($A1896,Coverage!$A$8:$F$5006,6,FALSE)</f>
        <v>#N/A</v>
      </c>
      <c r="G1896" s="38" t="e">
        <f t="shared" si="87"/>
        <v>#N/A</v>
      </c>
      <c r="H1896" s="38" t="e">
        <f t="shared" si="88"/>
        <v>#N/A</v>
      </c>
      <c r="I1896" s="26">
        <f t="shared" si="89"/>
        <v>0</v>
      </c>
    </row>
    <row r="1897" spans="5:9" x14ac:dyDescent="0.25">
      <c r="E1897" s="38" t="e">
        <f>VLOOKUP($A1897,Coverage!$A$8:$D$5006,4,FALSE)</f>
        <v>#N/A</v>
      </c>
      <c r="F1897" s="38" t="e">
        <f>VLOOKUP($A1897,Coverage!$A$8:$F$5006,6,FALSE)</f>
        <v>#N/A</v>
      </c>
      <c r="G1897" s="38" t="e">
        <f t="shared" si="87"/>
        <v>#N/A</v>
      </c>
      <c r="H1897" s="38" t="e">
        <f t="shared" si="88"/>
        <v>#N/A</v>
      </c>
      <c r="I1897" s="26">
        <f t="shared" si="89"/>
        <v>0</v>
      </c>
    </row>
    <row r="1898" spans="5:9" x14ac:dyDescent="0.25">
      <c r="E1898" s="38" t="e">
        <f>VLOOKUP($A1898,Coverage!$A$8:$D$5006,4,FALSE)</f>
        <v>#N/A</v>
      </c>
      <c r="F1898" s="38" t="e">
        <f>VLOOKUP($A1898,Coverage!$A$8:$F$5006,6,FALSE)</f>
        <v>#N/A</v>
      </c>
      <c r="G1898" s="38" t="e">
        <f t="shared" si="87"/>
        <v>#N/A</v>
      </c>
      <c r="H1898" s="38" t="e">
        <f t="shared" si="88"/>
        <v>#N/A</v>
      </c>
      <c r="I1898" s="26">
        <f t="shared" si="89"/>
        <v>0</v>
      </c>
    </row>
    <row r="1899" spans="5:9" x14ac:dyDescent="0.25">
      <c r="E1899" s="38" t="e">
        <f>VLOOKUP($A1899,Coverage!$A$8:$D$5006,4,FALSE)</f>
        <v>#N/A</v>
      </c>
      <c r="F1899" s="38" t="e">
        <f>VLOOKUP($A1899,Coverage!$A$8:$F$5006,6,FALSE)</f>
        <v>#N/A</v>
      </c>
      <c r="G1899" s="38" t="e">
        <f t="shared" si="87"/>
        <v>#N/A</v>
      </c>
      <c r="H1899" s="38" t="e">
        <f t="shared" si="88"/>
        <v>#N/A</v>
      </c>
      <c r="I1899" s="26">
        <f t="shared" si="89"/>
        <v>0</v>
      </c>
    </row>
    <row r="1900" spans="5:9" x14ac:dyDescent="0.25">
      <c r="E1900" s="38" t="e">
        <f>VLOOKUP($A1900,Coverage!$A$8:$D$5006,4,FALSE)</f>
        <v>#N/A</v>
      </c>
      <c r="F1900" s="38" t="e">
        <f>VLOOKUP($A1900,Coverage!$A$8:$F$5006,6,FALSE)</f>
        <v>#N/A</v>
      </c>
      <c r="G1900" s="38" t="e">
        <f t="shared" si="87"/>
        <v>#N/A</v>
      </c>
      <c r="H1900" s="38" t="e">
        <f t="shared" si="88"/>
        <v>#N/A</v>
      </c>
      <c r="I1900" s="26">
        <f t="shared" si="89"/>
        <v>0</v>
      </c>
    </row>
    <row r="1901" spans="5:9" x14ac:dyDescent="0.25">
      <c r="E1901" s="38" t="e">
        <f>VLOOKUP($A1901,Coverage!$A$8:$D$5006,4,FALSE)</f>
        <v>#N/A</v>
      </c>
      <c r="F1901" s="38" t="e">
        <f>VLOOKUP($A1901,Coverage!$A$8:$F$5006,6,FALSE)</f>
        <v>#N/A</v>
      </c>
      <c r="G1901" s="38" t="e">
        <f t="shared" si="87"/>
        <v>#N/A</v>
      </c>
      <c r="H1901" s="38" t="e">
        <f t="shared" si="88"/>
        <v>#N/A</v>
      </c>
      <c r="I1901" s="26">
        <f t="shared" si="89"/>
        <v>0</v>
      </c>
    </row>
    <row r="1902" spans="5:9" x14ac:dyDescent="0.25">
      <c r="E1902" s="38" t="e">
        <f>VLOOKUP($A1902,Coverage!$A$8:$D$5006,4,FALSE)</f>
        <v>#N/A</v>
      </c>
      <c r="F1902" s="38" t="e">
        <f>VLOOKUP($A1902,Coverage!$A$8:$F$5006,6,FALSE)</f>
        <v>#N/A</v>
      </c>
      <c r="G1902" s="38" t="e">
        <f t="shared" si="87"/>
        <v>#N/A</v>
      </c>
      <c r="H1902" s="38" t="e">
        <f t="shared" si="88"/>
        <v>#N/A</v>
      </c>
      <c r="I1902" s="26">
        <f t="shared" si="89"/>
        <v>0</v>
      </c>
    </row>
    <row r="1903" spans="5:9" x14ac:dyDescent="0.25">
      <c r="E1903" s="38" t="e">
        <f>VLOOKUP($A1903,Coverage!$A$8:$D$5006,4,FALSE)</f>
        <v>#N/A</v>
      </c>
      <c r="F1903" s="38" t="e">
        <f>VLOOKUP($A1903,Coverage!$A$8:$F$5006,6,FALSE)</f>
        <v>#N/A</v>
      </c>
      <c r="G1903" s="38" t="e">
        <f t="shared" si="87"/>
        <v>#N/A</v>
      </c>
      <c r="H1903" s="38" t="e">
        <f t="shared" si="88"/>
        <v>#N/A</v>
      </c>
      <c r="I1903" s="26">
        <f t="shared" si="89"/>
        <v>0</v>
      </c>
    </row>
    <row r="1904" spans="5:9" x14ac:dyDescent="0.25">
      <c r="E1904" s="38" t="e">
        <f>VLOOKUP($A1904,Coverage!$A$8:$D$5006,4,FALSE)</f>
        <v>#N/A</v>
      </c>
      <c r="F1904" s="38" t="e">
        <f>VLOOKUP($A1904,Coverage!$A$8:$F$5006,6,FALSE)</f>
        <v>#N/A</v>
      </c>
      <c r="G1904" s="38" t="e">
        <f t="shared" si="87"/>
        <v>#N/A</v>
      </c>
      <c r="H1904" s="38" t="e">
        <f t="shared" si="88"/>
        <v>#N/A</v>
      </c>
      <c r="I1904" s="26">
        <f t="shared" si="89"/>
        <v>0</v>
      </c>
    </row>
    <row r="1905" spans="5:9" x14ac:dyDescent="0.25">
      <c r="E1905" s="38" t="e">
        <f>VLOOKUP($A1905,Coverage!$A$8:$D$5006,4,FALSE)</f>
        <v>#N/A</v>
      </c>
      <c r="F1905" s="38" t="e">
        <f>VLOOKUP($A1905,Coverage!$A$8:$F$5006,6,FALSE)</f>
        <v>#N/A</v>
      </c>
      <c r="G1905" s="38" t="e">
        <f t="shared" si="87"/>
        <v>#N/A</v>
      </c>
      <c r="H1905" s="38" t="e">
        <f t="shared" si="88"/>
        <v>#N/A</v>
      </c>
      <c r="I1905" s="26">
        <f t="shared" si="89"/>
        <v>0</v>
      </c>
    </row>
    <row r="1906" spans="5:9" x14ac:dyDescent="0.25">
      <c r="E1906" s="38" t="e">
        <f>VLOOKUP($A1906,Coverage!$A$8:$D$5006,4,FALSE)</f>
        <v>#N/A</v>
      </c>
      <c r="F1906" s="38" t="e">
        <f>VLOOKUP($A1906,Coverage!$A$8:$F$5006,6,FALSE)</f>
        <v>#N/A</v>
      </c>
      <c r="G1906" s="38" t="e">
        <f t="shared" si="87"/>
        <v>#N/A</v>
      </c>
      <c r="H1906" s="38" t="e">
        <f t="shared" si="88"/>
        <v>#N/A</v>
      </c>
      <c r="I1906" s="26">
        <f t="shared" si="89"/>
        <v>0</v>
      </c>
    </row>
    <row r="1907" spans="5:9" x14ac:dyDescent="0.25">
      <c r="E1907" s="38" t="e">
        <f>VLOOKUP($A1907,Coverage!$A$8:$D$5006,4,FALSE)</f>
        <v>#N/A</v>
      </c>
      <c r="F1907" s="38" t="e">
        <f>VLOOKUP($A1907,Coverage!$A$8:$F$5006,6,FALSE)</f>
        <v>#N/A</v>
      </c>
      <c r="G1907" s="38" t="e">
        <f t="shared" si="87"/>
        <v>#N/A</v>
      </c>
      <c r="H1907" s="38" t="e">
        <f t="shared" si="88"/>
        <v>#N/A</v>
      </c>
      <c r="I1907" s="26">
        <f t="shared" si="89"/>
        <v>0</v>
      </c>
    </row>
    <row r="1908" spans="5:9" x14ac:dyDescent="0.25">
      <c r="E1908" s="38" t="e">
        <f>VLOOKUP($A1908,Coverage!$A$8:$D$5006,4,FALSE)</f>
        <v>#N/A</v>
      </c>
      <c r="F1908" s="38" t="e">
        <f>VLOOKUP($A1908,Coverage!$A$8:$F$5006,6,FALSE)</f>
        <v>#N/A</v>
      </c>
      <c r="G1908" s="38" t="e">
        <f t="shared" si="87"/>
        <v>#N/A</v>
      </c>
      <c r="H1908" s="38" t="e">
        <f t="shared" si="88"/>
        <v>#N/A</v>
      </c>
      <c r="I1908" s="26">
        <f t="shared" si="89"/>
        <v>0</v>
      </c>
    </row>
    <row r="1909" spans="5:9" x14ac:dyDescent="0.25">
      <c r="E1909" s="38" t="e">
        <f>VLOOKUP($A1909,Coverage!$A$8:$D$5006,4,FALSE)</f>
        <v>#N/A</v>
      </c>
      <c r="F1909" s="38" t="e">
        <f>VLOOKUP($A1909,Coverage!$A$8:$F$5006,6,FALSE)</f>
        <v>#N/A</v>
      </c>
      <c r="G1909" s="38" t="e">
        <f t="shared" si="87"/>
        <v>#N/A</v>
      </c>
      <c r="H1909" s="38" t="e">
        <f t="shared" si="88"/>
        <v>#N/A</v>
      </c>
      <c r="I1909" s="26">
        <f t="shared" si="89"/>
        <v>0</v>
      </c>
    </row>
    <row r="1910" spans="5:9" x14ac:dyDescent="0.25">
      <c r="E1910" s="38" t="e">
        <f>VLOOKUP($A1910,Coverage!$A$8:$D$5006,4,FALSE)</f>
        <v>#N/A</v>
      </c>
      <c r="F1910" s="38" t="e">
        <f>VLOOKUP($A1910,Coverage!$A$8:$F$5006,6,FALSE)</f>
        <v>#N/A</v>
      </c>
      <c r="G1910" s="38" t="e">
        <f t="shared" si="87"/>
        <v>#N/A</v>
      </c>
      <c r="H1910" s="38" t="e">
        <f t="shared" si="88"/>
        <v>#N/A</v>
      </c>
      <c r="I1910" s="26">
        <f t="shared" si="89"/>
        <v>0</v>
      </c>
    </row>
    <row r="1911" spans="5:9" x14ac:dyDescent="0.25">
      <c r="E1911" s="38" t="e">
        <f>VLOOKUP($A1911,Coverage!$A$8:$D$5006,4,FALSE)</f>
        <v>#N/A</v>
      </c>
      <c r="F1911" s="38" t="e">
        <f>VLOOKUP($A1911,Coverage!$A$8:$F$5006,6,FALSE)</f>
        <v>#N/A</v>
      </c>
      <c r="G1911" s="38" t="e">
        <f t="shared" si="87"/>
        <v>#N/A</v>
      </c>
      <c r="H1911" s="38" t="e">
        <f t="shared" si="88"/>
        <v>#N/A</v>
      </c>
      <c r="I1911" s="26">
        <f t="shared" si="89"/>
        <v>0</v>
      </c>
    </row>
    <row r="1912" spans="5:9" x14ac:dyDescent="0.25">
      <c r="E1912" s="38" t="e">
        <f>VLOOKUP($A1912,Coverage!$A$8:$D$5006,4,FALSE)</f>
        <v>#N/A</v>
      </c>
      <c r="F1912" s="38" t="e">
        <f>VLOOKUP($A1912,Coverage!$A$8:$F$5006,6,FALSE)</f>
        <v>#N/A</v>
      </c>
      <c r="G1912" s="38" t="e">
        <f t="shared" si="87"/>
        <v>#N/A</v>
      </c>
      <c r="H1912" s="38" t="e">
        <f t="shared" si="88"/>
        <v>#N/A</v>
      </c>
      <c r="I1912" s="26">
        <f t="shared" si="89"/>
        <v>0</v>
      </c>
    </row>
    <row r="1913" spans="5:9" x14ac:dyDescent="0.25">
      <c r="E1913" s="38" t="e">
        <f>VLOOKUP($A1913,Coverage!$A$8:$D$5006,4,FALSE)</f>
        <v>#N/A</v>
      </c>
      <c r="F1913" s="38" t="e">
        <f>VLOOKUP($A1913,Coverage!$A$8:$F$5006,6,FALSE)</f>
        <v>#N/A</v>
      </c>
      <c r="G1913" s="38" t="e">
        <f t="shared" si="87"/>
        <v>#N/A</v>
      </c>
      <c r="H1913" s="38" t="e">
        <f t="shared" si="88"/>
        <v>#N/A</v>
      </c>
      <c r="I1913" s="26">
        <f t="shared" si="89"/>
        <v>0</v>
      </c>
    </row>
    <row r="1914" spans="5:9" x14ac:dyDescent="0.25">
      <c r="E1914" s="38" t="e">
        <f>VLOOKUP($A1914,Coverage!$A$8:$D$5006,4,FALSE)</f>
        <v>#N/A</v>
      </c>
      <c r="F1914" s="38" t="e">
        <f>VLOOKUP($A1914,Coverage!$A$8:$F$5006,6,FALSE)</f>
        <v>#N/A</v>
      </c>
      <c r="G1914" s="38" t="e">
        <f t="shared" si="87"/>
        <v>#N/A</v>
      </c>
      <c r="H1914" s="38" t="e">
        <f t="shared" si="88"/>
        <v>#N/A</v>
      </c>
      <c r="I1914" s="26">
        <f t="shared" si="89"/>
        <v>0</v>
      </c>
    </row>
    <row r="1915" spans="5:9" x14ac:dyDescent="0.25">
      <c r="E1915" s="38" t="e">
        <f>VLOOKUP($A1915,Coverage!$A$8:$D$5006,4,FALSE)</f>
        <v>#N/A</v>
      </c>
      <c r="F1915" s="38" t="e">
        <f>VLOOKUP($A1915,Coverage!$A$8:$F$5006,6,FALSE)</f>
        <v>#N/A</v>
      </c>
      <c r="G1915" s="38" t="e">
        <f t="shared" si="87"/>
        <v>#N/A</v>
      </c>
      <c r="H1915" s="38" t="e">
        <f t="shared" si="88"/>
        <v>#N/A</v>
      </c>
      <c r="I1915" s="26">
        <f t="shared" si="89"/>
        <v>0</v>
      </c>
    </row>
    <row r="1916" spans="5:9" x14ac:dyDescent="0.25">
      <c r="E1916" s="38" t="e">
        <f>VLOOKUP($A1916,Coverage!$A$8:$D$5006,4,FALSE)</f>
        <v>#N/A</v>
      </c>
      <c r="F1916" s="38" t="e">
        <f>VLOOKUP($A1916,Coverage!$A$8:$F$5006,6,FALSE)</f>
        <v>#N/A</v>
      </c>
      <c r="G1916" s="38" t="e">
        <f t="shared" si="87"/>
        <v>#N/A</v>
      </c>
      <c r="H1916" s="38" t="e">
        <f t="shared" si="88"/>
        <v>#N/A</v>
      </c>
      <c r="I1916" s="26">
        <f t="shared" si="89"/>
        <v>0</v>
      </c>
    </row>
    <row r="1917" spans="5:9" x14ac:dyDescent="0.25">
      <c r="E1917" s="38" t="e">
        <f>VLOOKUP($A1917,Coverage!$A$8:$D$5006,4,FALSE)</f>
        <v>#N/A</v>
      </c>
      <c r="F1917" s="38" t="e">
        <f>VLOOKUP($A1917,Coverage!$A$8:$F$5006,6,FALSE)</f>
        <v>#N/A</v>
      </c>
      <c r="G1917" s="38" t="e">
        <f t="shared" si="87"/>
        <v>#N/A</v>
      </c>
      <c r="H1917" s="38" t="e">
        <f t="shared" si="88"/>
        <v>#N/A</v>
      </c>
      <c r="I1917" s="26">
        <f t="shared" si="89"/>
        <v>0</v>
      </c>
    </row>
    <row r="1918" spans="5:9" x14ac:dyDescent="0.25">
      <c r="E1918" s="38" t="e">
        <f>VLOOKUP($A1918,Coverage!$A$8:$D$5006,4,FALSE)</f>
        <v>#N/A</v>
      </c>
      <c r="F1918" s="38" t="e">
        <f>VLOOKUP($A1918,Coverage!$A$8:$F$5006,6,FALSE)</f>
        <v>#N/A</v>
      </c>
      <c r="G1918" s="38" t="e">
        <f t="shared" si="87"/>
        <v>#N/A</v>
      </c>
      <c r="H1918" s="38" t="e">
        <f t="shared" si="88"/>
        <v>#N/A</v>
      </c>
      <c r="I1918" s="26">
        <f t="shared" si="89"/>
        <v>0</v>
      </c>
    </row>
    <row r="1919" spans="5:9" x14ac:dyDescent="0.25">
      <c r="E1919" s="38" t="e">
        <f>VLOOKUP($A1919,Coverage!$A$8:$D$5006,4,FALSE)</f>
        <v>#N/A</v>
      </c>
      <c r="F1919" s="38" t="e">
        <f>VLOOKUP($A1919,Coverage!$A$8:$F$5006,6,FALSE)</f>
        <v>#N/A</v>
      </c>
      <c r="G1919" s="38" t="e">
        <f t="shared" si="87"/>
        <v>#N/A</v>
      </c>
      <c r="H1919" s="38" t="e">
        <f t="shared" si="88"/>
        <v>#N/A</v>
      </c>
      <c r="I1919" s="26">
        <f t="shared" si="89"/>
        <v>0</v>
      </c>
    </row>
    <row r="1920" spans="5:9" x14ac:dyDescent="0.25">
      <c r="E1920" s="38" t="e">
        <f>VLOOKUP($A1920,Coverage!$A$8:$D$5006,4,FALSE)</f>
        <v>#N/A</v>
      </c>
      <c r="F1920" s="38" t="e">
        <f>VLOOKUP($A1920,Coverage!$A$8:$F$5006,6,FALSE)</f>
        <v>#N/A</v>
      </c>
      <c r="G1920" s="38" t="e">
        <f t="shared" si="87"/>
        <v>#N/A</v>
      </c>
      <c r="H1920" s="38" t="e">
        <f t="shared" si="88"/>
        <v>#N/A</v>
      </c>
      <c r="I1920" s="26">
        <f t="shared" si="89"/>
        <v>0</v>
      </c>
    </row>
    <row r="1921" spans="5:9" x14ac:dyDescent="0.25">
      <c r="E1921" s="38" t="e">
        <f>VLOOKUP($A1921,Coverage!$A$8:$D$5006,4,FALSE)</f>
        <v>#N/A</v>
      </c>
      <c r="F1921" s="38" t="e">
        <f>VLOOKUP($A1921,Coverage!$A$8:$F$5006,6,FALSE)</f>
        <v>#N/A</v>
      </c>
      <c r="G1921" s="38" t="e">
        <f t="shared" si="87"/>
        <v>#N/A</v>
      </c>
      <c r="H1921" s="38" t="e">
        <f t="shared" si="88"/>
        <v>#N/A</v>
      </c>
      <c r="I1921" s="26">
        <f t="shared" si="89"/>
        <v>0</v>
      </c>
    </row>
    <row r="1922" spans="5:9" x14ac:dyDescent="0.25">
      <c r="E1922" s="38" t="e">
        <f>VLOOKUP($A1922,Coverage!$A$8:$D$5006,4,FALSE)</f>
        <v>#N/A</v>
      </c>
      <c r="F1922" s="38" t="e">
        <f>VLOOKUP($A1922,Coverage!$A$8:$F$5006,6,FALSE)</f>
        <v>#N/A</v>
      </c>
      <c r="G1922" s="38" t="e">
        <f t="shared" si="87"/>
        <v>#N/A</v>
      </c>
      <c r="H1922" s="38" t="e">
        <f t="shared" si="88"/>
        <v>#N/A</v>
      </c>
      <c r="I1922" s="26">
        <f t="shared" si="89"/>
        <v>0</v>
      </c>
    </row>
    <row r="1923" spans="5:9" x14ac:dyDescent="0.25">
      <c r="E1923" s="38" t="e">
        <f>VLOOKUP($A1923,Coverage!$A$8:$D$5006,4,FALSE)</f>
        <v>#N/A</v>
      </c>
      <c r="F1923" s="38" t="e">
        <f>VLOOKUP($A1923,Coverage!$A$8:$F$5006,6,FALSE)</f>
        <v>#N/A</v>
      </c>
      <c r="G1923" s="38" t="e">
        <f t="shared" si="87"/>
        <v>#N/A</v>
      </c>
      <c r="H1923" s="38" t="e">
        <f t="shared" si="88"/>
        <v>#N/A</v>
      </c>
      <c r="I1923" s="26">
        <f t="shared" si="89"/>
        <v>0</v>
      </c>
    </row>
    <row r="1924" spans="5:9" x14ac:dyDescent="0.25">
      <c r="E1924" s="38" t="e">
        <f>VLOOKUP($A1924,Coverage!$A$8:$D$5006,4,FALSE)</f>
        <v>#N/A</v>
      </c>
      <c r="F1924" s="38" t="e">
        <f>VLOOKUP($A1924,Coverage!$A$8:$F$5006,6,FALSE)</f>
        <v>#N/A</v>
      </c>
      <c r="G1924" s="38" t="e">
        <f t="shared" si="87"/>
        <v>#N/A</v>
      </c>
      <c r="H1924" s="38" t="e">
        <f t="shared" si="88"/>
        <v>#N/A</v>
      </c>
      <c r="I1924" s="26">
        <f t="shared" si="89"/>
        <v>0</v>
      </c>
    </row>
    <row r="1925" spans="5:9" x14ac:dyDescent="0.25">
      <c r="E1925" s="38" t="e">
        <f>VLOOKUP($A1925,Coverage!$A$8:$D$5006,4,FALSE)</f>
        <v>#N/A</v>
      </c>
      <c r="F1925" s="38" t="e">
        <f>VLOOKUP($A1925,Coverage!$A$8:$F$5006,6,FALSE)</f>
        <v>#N/A</v>
      </c>
      <c r="G1925" s="38" t="e">
        <f t="shared" si="87"/>
        <v>#N/A</v>
      </c>
      <c r="H1925" s="38" t="e">
        <f t="shared" si="88"/>
        <v>#N/A</v>
      </c>
      <c r="I1925" s="26">
        <f t="shared" si="89"/>
        <v>0</v>
      </c>
    </row>
    <row r="1926" spans="5:9" x14ac:dyDescent="0.25">
      <c r="E1926" s="38" t="e">
        <f>VLOOKUP($A1926,Coverage!$A$8:$D$5006,4,FALSE)</f>
        <v>#N/A</v>
      </c>
      <c r="F1926" s="38" t="e">
        <f>VLOOKUP($A1926,Coverage!$A$8:$F$5006,6,FALSE)</f>
        <v>#N/A</v>
      </c>
      <c r="G1926" s="38" t="e">
        <f t="shared" si="87"/>
        <v>#N/A</v>
      </c>
      <c r="H1926" s="38" t="e">
        <f t="shared" si="88"/>
        <v>#N/A</v>
      </c>
      <c r="I1926" s="26">
        <f t="shared" si="89"/>
        <v>0</v>
      </c>
    </row>
    <row r="1927" spans="5:9" x14ac:dyDescent="0.25">
      <c r="E1927" s="38" t="e">
        <f>VLOOKUP($A1927,Coverage!$A$8:$D$5006,4,FALSE)</f>
        <v>#N/A</v>
      </c>
      <c r="F1927" s="38" t="e">
        <f>VLOOKUP($A1927,Coverage!$A$8:$F$5006,6,FALSE)</f>
        <v>#N/A</v>
      </c>
      <c r="G1927" s="38" t="e">
        <f t="shared" si="87"/>
        <v>#N/A</v>
      </c>
      <c r="H1927" s="38" t="e">
        <f t="shared" si="88"/>
        <v>#N/A</v>
      </c>
      <c r="I1927" s="26">
        <f t="shared" si="89"/>
        <v>0</v>
      </c>
    </row>
    <row r="1928" spans="5:9" x14ac:dyDescent="0.25">
      <c r="E1928" s="38" t="e">
        <f>VLOOKUP($A1928,Coverage!$A$8:$D$5006,4,FALSE)</f>
        <v>#N/A</v>
      </c>
      <c r="F1928" s="38" t="e">
        <f>VLOOKUP($A1928,Coverage!$A$8:$F$5006,6,FALSE)</f>
        <v>#N/A</v>
      </c>
      <c r="G1928" s="38" t="e">
        <f t="shared" ref="G1928:G1991" si="90">IF(OR(E1928=999.9,E1928=0),999.9,IF(B1928&lt;0,0,D1928/(F1928/E1928)))</f>
        <v>#N/A</v>
      </c>
      <c r="H1928" s="38" t="e">
        <f t="shared" ref="H1928:H1991" si="91">IF(A1928&lt;&gt;A1927,G1928,H1927+G1928)</f>
        <v>#N/A</v>
      </c>
      <c r="I1928" s="26">
        <f t="shared" ref="I1928:I1991" si="92">IF(ISERROR(H1928),0,IF(H1928&gt;B1928,1,0))</f>
        <v>0</v>
      </c>
    </row>
    <row r="1929" spans="5:9" x14ac:dyDescent="0.25">
      <c r="E1929" s="38" t="e">
        <f>VLOOKUP($A1929,Coverage!$A$8:$D$5006,4,FALSE)</f>
        <v>#N/A</v>
      </c>
      <c r="F1929" s="38" t="e">
        <f>VLOOKUP($A1929,Coverage!$A$8:$F$5006,6,FALSE)</f>
        <v>#N/A</v>
      </c>
      <c r="G1929" s="38" t="e">
        <f t="shared" si="90"/>
        <v>#N/A</v>
      </c>
      <c r="H1929" s="38" t="e">
        <f t="shared" si="91"/>
        <v>#N/A</v>
      </c>
      <c r="I1929" s="26">
        <f t="shared" si="92"/>
        <v>0</v>
      </c>
    </row>
    <row r="1930" spans="5:9" x14ac:dyDescent="0.25">
      <c r="E1930" s="38" t="e">
        <f>VLOOKUP($A1930,Coverage!$A$8:$D$5006,4,FALSE)</f>
        <v>#N/A</v>
      </c>
      <c r="F1930" s="38" t="e">
        <f>VLOOKUP($A1930,Coverage!$A$8:$F$5006,6,FALSE)</f>
        <v>#N/A</v>
      </c>
      <c r="G1930" s="38" t="e">
        <f t="shared" si="90"/>
        <v>#N/A</v>
      </c>
      <c r="H1930" s="38" t="e">
        <f t="shared" si="91"/>
        <v>#N/A</v>
      </c>
      <c r="I1930" s="26">
        <f t="shared" si="92"/>
        <v>0</v>
      </c>
    </row>
    <row r="1931" spans="5:9" x14ac:dyDescent="0.25">
      <c r="E1931" s="38" t="e">
        <f>VLOOKUP($A1931,Coverage!$A$8:$D$5006,4,FALSE)</f>
        <v>#N/A</v>
      </c>
      <c r="F1931" s="38" t="e">
        <f>VLOOKUP($A1931,Coverage!$A$8:$F$5006,6,FALSE)</f>
        <v>#N/A</v>
      </c>
      <c r="G1931" s="38" t="e">
        <f t="shared" si="90"/>
        <v>#N/A</v>
      </c>
      <c r="H1931" s="38" t="e">
        <f t="shared" si="91"/>
        <v>#N/A</v>
      </c>
      <c r="I1931" s="26">
        <f t="shared" si="92"/>
        <v>0</v>
      </c>
    </row>
    <row r="1932" spans="5:9" x14ac:dyDescent="0.25">
      <c r="E1932" s="38" t="e">
        <f>VLOOKUP($A1932,Coverage!$A$8:$D$5006,4,FALSE)</f>
        <v>#N/A</v>
      </c>
      <c r="F1932" s="38" t="e">
        <f>VLOOKUP($A1932,Coverage!$A$8:$F$5006,6,FALSE)</f>
        <v>#N/A</v>
      </c>
      <c r="G1932" s="38" t="e">
        <f t="shared" si="90"/>
        <v>#N/A</v>
      </c>
      <c r="H1932" s="38" t="e">
        <f t="shared" si="91"/>
        <v>#N/A</v>
      </c>
      <c r="I1932" s="26">
        <f t="shared" si="92"/>
        <v>0</v>
      </c>
    </row>
    <row r="1933" spans="5:9" x14ac:dyDescent="0.25">
      <c r="E1933" s="38" t="e">
        <f>VLOOKUP($A1933,Coverage!$A$8:$D$5006,4,FALSE)</f>
        <v>#N/A</v>
      </c>
      <c r="F1933" s="38" t="e">
        <f>VLOOKUP($A1933,Coverage!$A$8:$F$5006,6,FALSE)</f>
        <v>#N/A</v>
      </c>
      <c r="G1933" s="38" t="e">
        <f t="shared" si="90"/>
        <v>#N/A</v>
      </c>
      <c r="H1933" s="38" t="e">
        <f t="shared" si="91"/>
        <v>#N/A</v>
      </c>
      <c r="I1933" s="26">
        <f t="shared" si="92"/>
        <v>0</v>
      </c>
    </row>
    <row r="1934" spans="5:9" x14ac:dyDescent="0.25">
      <c r="E1934" s="38" t="e">
        <f>VLOOKUP($A1934,Coverage!$A$8:$D$5006,4,FALSE)</f>
        <v>#N/A</v>
      </c>
      <c r="F1934" s="38" t="e">
        <f>VLOOKUP($A1934,Coverage!$A$8:$F$5006,6,FALSE)</f>
        <v>#N/A</v>
      </c>
      <c r="G1934" s="38" t="e">
        <f t="shared" si="90"/>
        <v>#N/A</v>
      </c>
      <c r="H1934" s="38" t="e">
        <f t="shared" si="91"/>
        <v>#N/A</v>
      </c>
      <c r="I1934" s="26">
        <f t="shared" si="92"/>
        <v>0</v>
      </c>
    </row>
    <row r="1935" spans="5:9" x14ac:dyDescent="0.25">
      <c r="E1935" s="38" t="e">
        <f>VLOOKUP($A1935,Coverage!$A$8:$D$5006,4,FALSE)</f>
        <v>#N/A</v>
      </c>
      <c r="F1935" s="38" t="e">
        <f>VLOOKUP($A1935,Coverage!$A$8:$F$5006,6,FALSE)</f>
        <v>#N/A</v>
      </c>
      <c r="G1935" s="38" t="e">
        <f t="shared" si="90"/>
        <v>#N/A</v>
      </c>
      <c r="H1935" s="38" t="e">
        <f t="shared" si="91"/>
        <v>#N/A</v>
      </c>
      <c r="I1935" s="26">
        <f t="shared" si="92"/>
        <v>0</v>
      </c>
    </row>
    <row r="1936" spans="5:9" x14ac:dyDescent="0.25">
      <c r="E1936" s="38" t="e">
        <f>VLOOKUP($A1936,Coverage!$A$8:$D$5006,4,FALSE)</f>
        <v>#N/A</v>
      </c>
      <c r="F1936" s="38" t="e">
        <f>VLOOKUP($A1936,Coverage!$A$8:$F$5006,6,FALSE)</f>
        <v>#N/A</v>
      </c>
      <c r="G1936" s="38" t="e">
        <f t="shared" si="90"/>
        <v>#N/A</v>
      </c>
      <c r="H1936" s="38" t="e">
        <f t="shared" si="91"/>
        <v>#N/A</v>
      </c>
      <c r="I1936" s="26">
        <f t="shared" si="92"/>
        <v>0</v>
      </c>
    </row>
    <row r="1937" spans="5:9" x14ac:dyDescent="0.25">
      <c r="E1937" s="38" t="e">
        <f>VLOOKUP($A1937,Coverage!$A$8:$D$5006,4,FALSE)</f>
        <v>#N/A</v>
      </c>
      <c r="F1937" s="38" t="e">
        <f>VLOOKUP($A1937,Coverage!$A$8:$F$5006,6,FALSE)</f>
        <v>#N/A</v>
      </c>
      <c r="G1937" s="38" t="e">
        <f t="shared" si="90"/>
        <v>#N/A</v>
      </c>
      <c r="H1937" s="38" t="e">
        <f t="shared" si="91"/>
        <v>#N/A</v>
      </c>
      <c r="I1937" s="26">
        <f t="shared" si="92"/>
        <v>0</v>
      </c>
    </row>
    <row r="1938" spans="5:9" x14ac:dyDescent="0.25">
      <c r="E1938" s="38" t="e">
        <f>VLOOKUP($A1938,Coverage!$A$8:$D$5006,4,FALSE)</f>
        <v>#N/A</v>
      </c>
      <c r="F1938" s="38" t="e">
        <f>VLOOKUP($A1938,Coverage!$A$8:$F$5006,6,FALSE)</f>
        <v>#N/A</v>
      </c>
      <c r="G1938" s="38" t="e">
        <f t="shared" si="90"/>
        <v>#N/A</v>
      </c>
      <c r="H1938" s="38" t="e">
        <f t="shared" si="91"/>
        <v>#N/A</v>
      </c>
      <c r="I1938" s="26">
        <f t="shared" si="92"/>
        <v>0</v>
      </c>
    </row>
    <row r="1939" spans="5:9" x14ac:dyDescent="0.25">
      <c r="E1939" s="38" t="e">
        <f>VLOOKUP($A1939,Coverage!$A$8:$D$5006,4,FALSE)</f>
        <v>#N/A</v>
      </c>
      <c r="F1939" s="38" t="e">
        <f>VLOOKUP($A1939,Coverage!$A$8:$F$5006,6,FALSE)</f>
        <v>#N/A</v>
      </c>
      <c r="G1939" s="38" t="e">
        <f t="shared" si="90"/>
        <v>#N/A</v>
      </c>
      <c r="H1939" s="38" t="e">
        <f t="shared" si="91"/>
        <v>#N/A</v>
      </c>
      <c r="I1939" s="26">
        <f t="shared" si="92"/>
        <v>0</v>
      </c>
    </row>
    <row r="1940" spans="5:9" x14ac:dyDescent="0.25">
      <c r="E1940" s="38" t="e">
        <f>VLOOKUP($A1940,Coverage!$A$8:$D$5006,4,FALSE)</f>
        <v>#N/A</v>
      </c>
      <c r="F1940" s="38" t="e">
        <f>VLOOKUP($A1940,Coverage!$A$8:$F$5006,6,FALSE)</f>
        <v>#N/A</v>
      </c>
      <c r="G1940" s="38" t="e">
        <f t="shared" si="90"/>
        <v>#N/A</v>
      </c>
      <c r="H1940" s="38" t="e">
        <f t="shared" si="91"/>
        <v>#N/A</v>
      </c>
      <c r="I1940" s="26">
        <f t="shared" si="92"/>
        <v>0</v>
      </c>
    </row>
    <row r="1941" spans="5:9" x14ac:dyDescent="0.25">
      <c r="E1941" s="38" t="e">
        <f>VLOOKUP($A1941,Coverage!$A$8:$D$5006,4,FALSE)</f>
        <v>#N/A</v>
      </c>
      <c r="F1941" s="38" t="e">
        <f>VLOOKUP($A1941,Coverage!$A$8:$F$5006,6,FALSE)</f>
        <v>#N/A</v>
      </c>
      <c r="G1941" s="38" t="e">
        <f t="shared" si="90"/>
        <v>#N/A</v>
      </c>
      <c r="H1941" s="38" t="e">
        <f t="shared" si="91"/>
        <v>#N/A</v>
      </c>
      <c r="I1941" s="26">
        <f t="shared" si="92"/>
        <v>0</v>
      </c>
    </row>
    <row r="1942" spans="5:9" x14ac:dyDescent="0.25">
      <c r="E1942" s="38" t="e">
        <f>VLOOKUP($A1942,Coverage!$A$8:$D$5006,4,FALSE)</f>
        <v>#N/A</v>
      </c>
      <c r="F1942" s="38" t="e">
        <f>VLOOKUP($A1942,Coverage!$A$8:$F$5006,6,FALSE)</f>
        <v>#N/A</v>
      </c>
      <c r="G1942" s="38" t="e">
        <f t="shared" si="90"/>
        <v>#N/A</v>
      </c>
      <c r="H1942" s="38" t="e">
        <f t="shared" si="91"/>
        <v>#N/A</v>
      </c>
      <c r="I1942" s="26">
        <f t="shared" si="92"/>
        <v>0</v>
      </c>
    </row>
    <row r="1943" spans="5:9" x14ac:dyDescent="0.25">
      <c r="E1943" s="38" t="e">
        <f>VLOOKUP($A1943,Coverage!$A$8:$D$5006,4,FALSE)</f>
        <v>#N/A</v>
      </c>
      <c r="F1943" s="38" t="e">
        <f>VLOOKUP($A1943,Coverage!$A$8:$F$5006,6,FALSE)</f>
        <v>#N/A</v>
      </c>
      <c r="G1943" s="38" t="e">
        <f t="shared" si="90"/>
        <v>#N/A</v>
      </c>
      <c r="H1943" s="38" t="e">
        <f t="shared" si="91"/>
        <v>#N/A</v>
      </c>
      <c r="I1943" s="26">
        <f t="shared" si="92"/>
        <v>0</v>
      </c>
    </row>
    <row r="1944" spans="5:9" x14ac:dyDescent="0.25">
      <c r="E1944" s="38" t="e">
        <f>VLOOKUP($A1944,Coverage!$A$8:$D$5006,4,FALSE)</f>
        <v>#N/A</v>
      </c>
      <c r="F1944" s="38" t="e">
        <f>VLOOKUP($A1944,Coverage!$A$8:$F$5006,6,FALSE)</f>
        <v>#N/A</v>
      </c>
      <c r="G1944" s="38" t="e">
        <f t="shared" si="90"/>
        <v>#N/A</v>
      </c>
      <c r="H1944" s="38" t="e">
        <f t="shared" si="91"/>
        <v>#N/A</v>
      </c>
      <c r="I1944" s="26">
        <f t="shared" si="92"/>
        <v>0</v>
      </c>
    </row>
    <row r="1945" spans="5:9" x14ac:dyDescent="0.25">
      <c r="E1945" s="38" t="e">
        <f>VLOOKUP($A1945,Coverage!$A$8:$D$5006,4,FALSE)</f>
        <v>#N/A</v>
      </c>
      <c r="F1945" s="38" t="e">
        <f>VLOOKUP($A1945,Coverage!$A$8:$F$5006,6,FALSE)</f>
        <v>#N/A</v>
      </c>
      <c r="G1945" s="38" t="e">
        <f t="shared" si="90"/>
        <v>#N/A</v>
      </c>
      <c r="H1945" s="38" t="e">
        <f t="shared" si="91"/>
        <v>#N/A</v>
      </c>
      <c r="I1945" s="26">
        <f t="shared" si="92"/>
        <v>0</v>
      </c>
    </row>
    <row r="1946" spans="5:9" x14ac:dyDescent="0.25">
      <c r="E1946" s="38" t="e">
        <f>VLOOKUP($A1946,Coverage!$A$8:$D$5006,4,FALSE)</f>
        <v>#N/A</v>
      </c>
      <c r="F1946" s="38" t="e">
        <f>VLOOKUP($A1946,Coverage!$A$8:$F$5006,6,FALSE)</f>
        <v>#N/A</v>
      </c>
      <c r="G1946" s="38" t="e">
        <f t="shared" si="90"/>
        <v>#N/A</v>
      </c>
      <c r="H1946" s="38" t="e">
        <f t="shared" si="91"/>
        <v>#N/A</v>
      </c>
      <c r="I1946" s="26">
        <f t="shared" si="92"/>
        <v>0</v>
      </c>
    </row>
    <row r="1947" spans="5:9" x14ac:dyDescent="0.25">
      <c r="E1947" s="38" t="e">
        <f>VLOOKUP($A1947,Coverage!$A$8:$D$5006,4,FALSE)</f>
        <v>#N/A</v>
      </c>
      <c r="F1947" s="38" t="e">
        <f>VLOOKUP($A1947,Coverage!$A$8:$F$5006,6,FALSE)</f>
        <v>#N/A</v>
      </c>
      <c r="G1947" s="38" t="e">
        <f t="shared" si="90"/>
        <v>#N/A</v>
      </c>
      <c r="H1947" s="38" t="e">
        <f t="shared" si="91"/>
        <v>#N/A</v>
      </c>
      <c r="I1947" s="26">
        <f t="shared" si="92"/>
        <v>0</v>
      </c>
    </row>
    <row r="1948" spans="5:9" x14ac:dyDescent="0.25">
      <c r="E1948" s="38" t="e">
        <f>VLOOKUP($A1948,Coverage!$A$8:$D$5006,4,FALSE)</f>
        <v>#N/A</v>
      </c>
      <c r="F1948" s="38" t="e">
        <f>VLOOKUP($A1948,Coverage!$A$8:$F$5006,6,FALSE)</f>
        <v>#N/A</v>
      </c>
      <c r="G1948" s="38" t="e">
        <f t="shared" si="90"/>
        <v>#N/A</v>
      </c>
      <c r="H1948" s="38" t="e">
        <f t="shared" si="91"/>
        <v>#N/A</v>
      </c>
      <c r="I1948" s="26">
        <f t="shared" si="92"/>
        <v>0</v>
      </c>
    </row>
    <row r="1949" spans="5:9" x14ac:dyDescent="0.25">
      <c r="E1949" s="38" t="e">
        <f>VLOOKUP($A1949,Coverage!$A$8:$D$5006,4,FALSE)</f>
        <v>#N/A</v>
      </c>
      <c r="F1949" s="38" t="e">
        <f>VLOOKUP($A1949,Coverage!$A$8:$F$5006,6,FALSE)</f>
        <v>#N/A</v>
      </c>
      <c r="G1949" s="38" t="e">
        <f t="shared" si="90"/>
        <v>#N/A</v>
      </c>
      <c r="H1949" s="38" t="e">
        <f t="shared" si="91"/>
        <v>#N/A</v>
      </c>
      <c r="I1949" s="26">
        <f t="shared" si="92"/>
        <v>0</v>
      </c>
    </row>
    <row r="1950" spans="5:9" x14ac:dyDescent="0.25">
      <c r="E1950" s="38" t="e">
        <f>VLOOKUP($A1950,Coverage!$A$8:$D$5006,4,FALSE)</f>
        <v>#N/A</v>
      </c>
      <c r="F1950" s="38" t="e">
        <f>VLOOKUP($A1950,Coverage!$A$8:$F$5006,6,FALSE)</f>
        <v>#N/A</v>
      </c>
      <c r="G1950" s="38" t="e">
        <f t="shared" si="90"/>
        <v>#N/A</v>
      </c>
      <c r="H1950" s="38" t="e">
        <f t="shared" si="91"/>
        <v>#N/A</v>
      </c>
      <c r="I1950" s="26">
        <f t="shared" si="92"/>
        <v>0</v>
      </c>
    </row>
    <row r="1951" spans="5:9" x14ac:dyDescent="0.25">
      <c r="E1951" s="38" t="e">
        <f>VLOOKUP($A1951,Coverage!$A$8:$D$5006,4,FALSE)</f>
        <v>#N/A</v>
      </c>
      <c r="F1951" s="38" t="e">
        <f>VLOOKUP($A1951,Coverage!$A$8:$F$5006,6,FALSE)</f>
        <v>#N/A</v>
      </c>
      <c r="G1951" s="38" t="e">
        <f t="shared" si="90"/>
        <v>#N/A</v>
      </c>
      <c r="H1951" s="38" t="e">
        <f t="shared" si="91"/>
        <v>#N/A</v>
      </c>
      <c r="I1951" s="26">
        <f t="shared" si="92"/>
        <v>0</v>
      </c>
    </row>
    <row r="1952" spans="5:9" x14ac:dyDescent="0.25">
      <c r="E1952" s="38" t="e">
        <f>VLOOKUP($A1952,Coverage!$A$8:$D$5006,4,FALSE)</f>
        <v>#N/A</v>
      </c>
      <c r="F1952" s="38" t="e">
        <f>VLOOKUP($A1952,Coverage!$A$8:$F$5006,6,FALSE)</f>
        <v>#N/A</v>
      </c>
      <c r="G1952" s="38" t="e">
        <f t="shared" si="90"/>
        <v>#N/A</v>
      </c>
      <c r="H1952" s="38" t="e">
        <f t="shared" si="91"/>
        <v>#N/A</v>
      </c>
      <c r="I1952" s="26">
        <f t="shared" si="92"/>
        <v>0</v>
      </c>
    </row>
    <row r="1953" spans="5:9" x14ac:dyDescent="0.25">
      <c r="E1953" s="38" t="e">
        <f>VLOOKUP($A1953,Coverage!$A$8:$D$5006,4,FALSE)</f>
        <v>#N/A</v>
      </c>
      <c r="F1953" s="38" t="e">
        <f>VLOOKUP($A1953,Coverage!$A$8:$F$5006,6,FALSE)</f>
        <v>#N/A</v>
      </c>
      <c r="G1953" s="38" t="e">
        <f t="shared" si="90"/>
        <v>#N/A</v>
      </c>
      <c r="H1953" s="38" t="e">
        <f t="shared" si="91"/>
        <v>#N/A</v>
      </c>
      <c r="I1953" s="26">
        <f t="shared" si="92"/>
        <v>0</v>
      </c>
    </row>
    <row r="1954" spans="5:9" x14ac:dyDescent="0.25">
      <c r="E1954" s="38" t="e">
        <f>VLOOKUP($A1954,Coverage!$A$8:$D$5006,4,FALSE)</f>
        <v>#N/A</v>
      </c>
      <c r="F1954" s="38" t="e">
        <f>VLOOKUP($A1954,Coverage!$A$8:$F$5006,6,FALSE)</f>
        <v>#N/A</v>
      </c>
      <c r="G1954" s="38" t="e">
        <f t="shared" si="90"/>
        <v>#N/A</v>
      </c>
      <c r="H1954" s="38" t="e">
        <f t="shared" si="91"/>
        <v>#N/A</v>
      </c>
      <c r="I1954" s="26">
        <f t="shared" si="92"/>
        <v>0</v>
      </c>
    </row>
    <row r="1955" spans="5:9" x14ac:dyDescent="0.25">
      <c r="E1955" s="38" t="e">
        <f>VLOOKUP($A1955,Coverage!$A$8:$D$5006,4,FALSE)</f>
        <v>#N/A</v>
      </c>
      <c r="F1955" s="38" t="e">
        <f>VLOOKUP($A1955,Coverage!$A$8:$F$5006,6,FALSE)</f>
        <v>#N/A</v>
      </c>
      <c r="G1955" s="38" t="e">
        <f t="shared" si="90"/>
        <v>#N/A</v>
      </c>
      <c r="H1955" s="38" t="e">
        <f t="shared" si="91"/>
        <v>#N/A</v>
      </c>
      <c r="I1955" s="26">
        <f t="shared" si="92"/>
        <v>0</v>
      </c>
    </row>
    <row r="1956" spans="5:9" x14ac:dyDescent="0.25">
      <c r="E1956" s="38" t="e">
        <f>VLOOKUP($A1956,Coverage!$A$8:$D$5006,4,FALSE)</f>
        <v>#N/A</v>
      </c>
      <c r="F1956" s="38" t="e">
        <f>VLOOKUP($A1956,Coverage!$A$8:$F$5006,6,FALSE)</f>
        <v>#N/A</v>
      </c>
      <c r="G1956" s="38" t="e">
        <f t="shared" si="90"/>
        <v>#N/A</v>
      </c>
      <c r="H1956" s="38" t="e">
        <f t="shared" si="91"/>
        <v>#N/A</v>
      </c>
      <c r="I1956" s="26">
        <f t="shared" si="92"/>
        <v>0</v>
      </c>
    </row>
    <row r="1957" spans="5:9" x14ac:dyDescent="0.25">
      <c r="E1957" s="38" t="e">
        <f>VLOOKUP($A1957,Coverage!$A$8:$D$5006,4,FALSE)</f>
        <v>#N/A</v>
      </c>
      <c r="F1957" s="38" t="e">
        <f>VLOOKUP($A1957,Coverage!$A$8:$F$5006,6,FALSE)</f>
        <v>#N/A</v>
      </c>
      <c r="G1957" s="38" t="e">
        <f t="shared" si="90"/>
        <v>#N/A</v>
      </c>
      <c r="H1957" s="38" t="e">
        <f t="shared" si="91"/>
        <v>#N/A</v>
      </c>
      <c r="I1957" s="26">
        <f t="shared" si="92"/>
        <v>0</v>
      </c>
    </row>
    <row r="1958" spans="5:9" x14ac:dyDescent="0.25">
      <c r="E1958" s="38" t="e">
        <f>VLOOKUP($A1958,Coverage!$A$8:$D$5006,4,FALSE)</f>
        <v>#N/A</v>
      </c>
      <c r="F1958" s="38" t="e">
        <f>VLOOKUP($A1958,Coverage!$A$8:$F$5006,6,FALSE)</f>
        <v>#N/A</v>
      </c>
      <c r="G1958" s="38" t="e">
        <f t="shared" si="90"/>
        <v>#N/A</v>
      </c>
      <c r="H1958" s="38" t="e">
        <f t="shared" si="91"/>
        <v>#N/A</v>
      </c>
      <c r="I1958" s="26">
        <f t="shared" si="92"/>
        <v>0</v>
      </c>
    </row>
    <row r="1959" spans="5:9" x14ac:dyDescent="0.25">
      <c r="E1959" s="38" t="e">
        <f>VLOOKUP($A1959,Coverage!$A$8:$D$5006,4,FALSE)</f>
        <v>#N/A</v>
      </c>
      <c r="F1959" s="38" t="e">
        <f>VLOOKUP($A1959,Coverage!$A$8:$F$5006,6,FALSE)</f>
        <v>#N/A</v>
      </c>
      <c r="G1959" s="38" t="e">
        <f t="shared" si="90"/>
        <v>#N/A</v>
      </c>
      <c r="H1959" s="38" t="e">
        <f t="shared" si="91"/>
        <v>#N/A</v>
      </c>
      <c r="I1959" s="26">
        <f t="shared" si="92"/>
        <v>0</v>
      </c>
    </row>
    <row r="1960" spans="5:9" x14ac:dyDescent="0.25">
      <c r="E1960" s="38" t="e">
        <f>VLOOKUP($A1960,Coverage!$A$8:$D$5006,4,FALSE)</f>
        <v>#N/A</v>
      </c>
      <c r="F1960" s="38" t="e">
        <f>VLOOKUP($A1960,Coverage!$A$8:$F$5006,6,FALSE)</f>
        <v>#N/A</v>
      </c>
      <c r="G1960" s="38" t="e">
        <f t="shared" si="90"/>
        <v>#N/A</v>
      </c>
      <c r="H1960" s="38" t="e">
        <f t="shared" si="91"/>
        <v>#N/A</v>
      </c>
      <c r="I1960" s="26">
        <f t="shared" si="92"/>
        <v>0</v>
      </c>
    </row>
    <row r="1961" spans="5:9" x14ac:dyDescent="0.25">
      <c r="E1961" s="38" t="e">
        <f>VLOOKUP($A1961,Coverage!$A$8:$D$5006,4,FALSE)</f>
        <v>#N/A</v>
      </c>
      <c r="F1961" s="38" t="e">
        <f>VLOOKUP($A1961,Coverage!$A$8:$F$5006,6,FALSE)</f>
        <v>#N/A</v>
      </c>
      <c r="G1961" s="38" t="e">
        <f t="shared" si="90"/>
        <v>#N/A</v>
      </c>
      <c r="H1961" s="38" t="e">
        <f t="shared" si="91"/>
        <v>#N/A</v>
      </c>
      <c r="I1961" s="26">
        <f t="shared" si="92"/>
        <v>0</v>
      </c>
    </row>
    <row r="1962" spans="5:9" x14ac:dyDescent="0.25">
      <c r="E1962" s="38" t="e">
        <f>VLOOKUP($A1962,Coverage!$A$8:$D$5006,4,FALSE)</f>
        <v>#N/A</v>
      </c>
      <c r="F1962" s="38" t="e">
        <f>VLOOKUP($A1962,Coverage!$A$8:$F$5006,6,FALSE)</f>
        <v>#N/A</v>
      </c>
      <c r="G1962" s="38" t="e">
        <f t="shared" si="90"/>
        <v>#N/A</v>
      </c>
      <c r="H1962" s="38" t="e">
        <f t="shared" si="91"/>
        <v>#N/A</v>
      </c>
      <c r="I1962" s="26">
        <f t="shared" si="92"/>
        <v>0</v>
      </c>
    </row>
    <row r="1963" spans="5:9" x14ac:dyDescent="0.25">
      <c r="E1963" s="38" t="e">
        <f>VLOOKUP($A1963,Coverage!$A$8:$D$5006,4,FALSE)</f>
        <v>#N/A</v>
      </c>
      <c r="F1963" s="38" t="e">
        <f>VLOOKUP($A1963,Coverage!$A$8:$F$5006,6,FALSE)</f>
        <v>#N/A</v>
      </c>
      <c r="G1963" s="38" t="e">
        <f t="shared" si="90"/>
        <v>#N/A</v>
      </c>
      <c r="H1963" s="38" t="e">
        <f t="shared" si="91"/>
        <v>#N/A</v>
      </c>
      <c r="I1963" s="26">
        <f t="shared" si="92"/>
        <v>0</v>
      </c>
    </row>
    <row r="1964" spans="5:9" x14ac:dyDescent="0.25">
      <c r="E1964" s="38" t="e">
        <f>VLOOKUP($A1964,Coverage!$A$8:$D$5006,4,FALSE)</f>
        <v>#N/A</v>
      </c>
      <c r="F1964" s="38" t="e">
        <f>VLOOKUP($A1964,Coverage!$A$8:$F$5006,6,FALSE)</f>
        <v>#N/A</v>
      </c>
      <c r="G1964" s="38" t="e">
        <f t="shared" si="90"/>
        <v>#N/A</v>
      </c>
      <c r="H1964" s="38" t="e">
        <f t="shared" si="91"/>
        <v>#N/A</v>
      </c>
      <c r="I1964" s="26">
        <f t="shared" si="92"/>
        <v>0</v>
      </c>
    </row>
    <row r="1965" spans="5:9" x14ac:dyDescent="0.25">
      <c r="E1965" s="38" t="e">
        <f>VLOOKUP($A1965,Coverage!$A$8:$D$5006,4,FALSE)</f>
        <v>#N/A</v>
      </c>
      <c r="F1965" s="38" t="e">
        <f>VLOOKUP($A1965,Coverage!$A$8:$F$5006,6,FALSE)</f>
        <v>#N/A</v>
      </c>
      <c r="G1965" s="38" t="e">
        <f t="shared" si="90"/>
        <v>#N/A</v>
      </c>
      <c r="H1965" s="38" t="e">
        <f t="shared" si="91"/>
        <v>#N/A</v>
      </c>
      <c r="I1965" s="26">
        <f t="shared" si="92"/>
        <v>0</v>
      </c>
    </row>
    <row r="1966" spans="5:9" x14ac:dyDescent="0.25">
      <c r="E1966" s="38" t="e">
        <f>VLOOKUP($A1966,Coverage!$A$8:$D$5006,4,FALSE)</f>
        <v>#N/A</v>
      </c>
      <c r="F1966" s="38" t="e">
        <f>VLOOKUP($A1966,Coverage!$A$8:$F$5006,6,FALSE)</f>
        <v>#N/A</v>
      </c>
      <c r="G1966" s="38" t="e">
        <f t="shared" si="90"/>
        <v>#N/A</v>
      </c>
      <c r="H1966" s="38" t="e">
        <f t="shared" si="91"/>
        <v>#N/A</v>
      </c>
      <c r="I1966" s="26">
        <f t="shared" si="92"/>
        <v>0</v>
      </c>
    </row>
    <row r="1967" spans="5:9" x14ac:dyDescent="0.25">
      <c r="E1967" s="38" t="e">
        <f>VLOOKUP($A1967,Coverage!$A$8:$D$5006,4,FALSE)</f>
        <v>#N/A</v>
      </c>
      <c r="F1967" s="38" t="e">
        <f>VLOOKUP($A1967,Coverage!$A$8:$F$5006,6,FALSE)</f>
        <v>#N/A</v>
      </c>
      <c r="G1967" s="38" t="e">
        <f t="shared" si="90"/>
        <v>#N/A</v>
      </c>
      <c r="H1967" s="38" t="e">
        <f t="shared" si="91"/>
        <v>#N/A</v>
      </c>
      <c r="I1967" s="26">
        <f t="shared" si="92"/>
        <v>0</v>
      </c>
    </row>
    <row r="1968" spans="5:9" x14ac:dyDescent="0.25">
      <c r="E1968" s="38" t="e">
        <f>VLOOKUP($A1968,Coverage!$A$8:$D$5006,4,FALSE)</f>
        <v>#N/A</v>
      </c>
      <c r="F1968" s="38" t="e">
        <f>VLOOKUP($A1968,Coverage!$A$8:$F$5006,6,FALSE)</f>
        <v>#N/A</v>
      </c>
      <c r="G1968" s="38" t="e">
        <f t="shared" si="90"/>
        <v>#N/A</v>
      </c>
      <c r="H1968" s="38" t="e">
        <f t="shared" si="91"/>
        <v>#N/A</v>
      </c>
      <c r="I1968" s="26">
        <f t="shared" si="92"/>
        <v>0</v>
      </c>
    </row>
    <row r="1969" spans="5:9" x14ac:dyDescent="0.25">
      <c r="E1969" s="38" t="e">
        <f>VLOOKUP($A1969,Coverage!$A$8:$D$5006,4,FALSE)</f>
        <v>#N/A</v>
      </c>
      <c r="F1969" s="38" t="e">
        <f>VLOOKUP($A1969,Coverage!$A$8:$F$5006,6,FALSE)</f>
        <v>#N/A</v>
      </c>
      <c r="G1969" s="38" t="e">
        <f t="shared" si="90"/>
        <v>#N/A</v>
      </c>
      <c r="H1969" s="38" t="e">
        <f t="shared" si="91"/>
        <v>#N/A</v>
      </c>
      <c r="I1969" s="26">
        <f t="shared" si="92"/>
        <v>0</v>
      </c>
    </row>
    <row r="1970" spans="5:9" x14ac:dyDescent="0.25">
      <c r="E1970" s="38" t="e">
        <f>VLOOKUP($A1970,Coverage!$A$8:$D$5006,4,FALSE)</f>
        <v>#N/A</v>
      </c>
      <c r="F1970" s="38" t="e">
        <f>VLOOKUP($A1970,Coverage!$A$8:$F$5006,6,FALSE)</f>
        <v>#N/A</v>
      </c>
      <c r="G1970" s="38" t="e">
        <f t="shared" si="90"/>
        <v>#N/A</v>
      </c>
      <c r="H1970" s="38" t="e">
        <f t="shared" si="91"/>
        <v>#N/A</v>
      </c>
      <c r="I1970" s="26">
        <f t="shared" si="92"/>
        <v>0</v>
      </c>
    </row>
    <row r="1971" spans="5:9" x14ac:dyDescent="0.25">
      <c r="E1971" s="38" t="e">
        <f>VLOOKUP($A1971,Coverage!$A$8:$D$5006,4,FALSE)</f>
        <v>#N/A</v>
      </c>
      <c r="F1971" s="38" t="e">
        <f>VLOOKUP($A1971,Coverage!$A$8:$F$5006,6,FALSE)</f>
        <v>#N/A</v>
      </c>
      <c r="G1971" s="38" t="e">
        <f t="shared" si="90"/>
        <v>#N/A</v>
      </c>
      <c r="H1971" s="38" t="e">
        <f t="shared" si="91"/>
        <v>#N/A</v>
      </c>
      <c r="I1971" s="26">
        <f t="shared" si="92"/>
        <v>0</v>
      </c>
    </row>
    <row r="1972" spans="5:9" x14ac:dyDescent="0.25">
      <c r="E1972" s="38" t="e">
        <f>VLOOKUP($A1972,Coverage!$A$8:$D$5006,4,FALSE)</f>
        <v>#N/A</v>
      </c>
      <c r="F1972" s="38" t="e">
        <f>VLOOKUP($A1972,Coverage!$A$8:$F$5006,6,FALSE)</f>
        <v>#N/A</v>
      </c>
      <c r="G1972" s="38" t="e">
        <f t="shared" si="90"/>
        <v>#N/A</v>
      </c>
      <c r="H1972" s="38" t="e">
        <f t="shared" si="91"/>
        <v>#N/A</v>
      </c>
      <c r="I1972" s="26">
        <f t="shared" si="92"/>
        <v>0</v>
      </c>
    </row>
    <row r="1973" spans="5:9" x14ac:dyDescent="0.25">
      <c r="E1973" s="38" t="e">
        <f>VLOOKUP($A1973,Coverage!$A$8:$D$5006,4,FALSE)</f>
        <v>#N/A</v>
      </c>
      <c r="F1973" s="38" t="e">
        <f>VLOOKUP($A1973,Coverage!$A$8:$F$5006,6,FALSE)</f>
        <v>#N/A</v>
      </c>
      <c r="G1973" s="38" t="e">
        <f t="shared" si="90"/>
        <v>#N/A</v>
      </c>
      <c r="H1973" s="38" t="e">
        <f t="shared" si="91"/>
        <v>#N/A</v>
      </c>
      <c r="I1973" s="26">
        <f t="shared" si="92"/>
        <v>0</v>
      </c>
    </row>
    <row r="1974" spans="5:9" x14ac:dyDescent="0.25">
      <c r="E1974" s="38" t="e">
        <f>VLOOKUP($A1974,Coverage!$A$8:$D$5006,4,FALSE)</f>
        <v>#N/A</v>
      </c>
      <c r="F1974" s="38" t="e">
        <f>VLOOKUP($A1974,Coverage!$A$8:$F$5006,6,FALSE)</f>
        <v>#N/A</v>
      </c>
      <c r="G1974" s="38" t="e">
        <f t="shared" si="90"/>
        <v>#N/A</v>
      </c>
      <c r="H1974" s="38" t="e">
        <f t="shared" si="91"/>
        <v>#N/A</v>
      </c>
      <c r="I1974" s="26">
        <f t="shared" si="92"/>
        <v>0</v>
      </c>
    </row>
    <row r="1975" spans="5:9" x14ac:dyDescent="0.25">
      <c r="E1975" s="38" t="e">
        <f>VLOOKUP($A1975,Coverage!$A$8:$D$5006,4,FALSE)</f>
        <v>#N/A</v>
      </c>
      <c r="F1975" s="38" t="e">
        <f>VLOOKUP($A1975,Coverage!$A$8:$F$5006,6,FALSE)</f>
        <v>#N/A</v>
      </c>
      <c r="G1975" s="38" t="e">
        <f t="shared" si="90"/>
        <v>#N/A</v>
      </c>
      <c r="H1975" s="38" t="e">
        <f t="shared" si="91"/>
        <v>#N/A</v>
      </c>
      <c r="I1975" s="26">
        <f t="shared" si="92"/>
        <v>0</v>
      </c>
    </row>
    <row r="1976" spans="5:9" x14ac:dyDescent="0.25">
      <c r="E1976" s="38" t="e">
        <f>VLOOKUP($A1976,Coverage!$A$8:$D$5006,4,FALSE)</f>
        <v>#N/A</v>
      </c>
      <c r="F1976" s="38" t="e">
        <f>VLOOKUP($A1976,Coverage!$A$8:$F$5006,6,FALSE)</f>
        <v>#N/A</v>
      </c>
      <c r="G1976" s="38" t="e">
        <f t="shared" si="90"/>
        <v>#N/A</v>
      </c>
      <c r="H1976" s="38" t="e">
        <f t="shared" si="91"/>
        <v>#N/A</v>
      </c>
      <c r="I1976" s="26">
        <f t="shared" si="92"/>
        <v>0</v>
      </c>
    </row>
    <row r="1977" spans="5:9" x14ac:dyDescent="0.25">
      <c r="E1977" s="38" t="e">
        <f>VLOOKUP($A1977,Coverage!$A$8:$D$5006,4,FALSE)</f>
        <v>#N/A</v>
      </c>
      <c r="F1977" s="38" t="e">
        <f>VLOOKUP($A1977,Coverage!$A$8:$F$5006,6,FALSE)</f>
        <v>#N/A</v>
      </c>
      <c r="G1977" s="38" t="e">
        <f t="shared" si="90"/>
        <v>#N/A</v>
      </c>
      <c r="H1977" s="38" t="e">
        <f t="shared" si="91"/>
        <v>#N/A</v>
      </c>
      <c r="I1977" s="26">
        <f t="shared" si="92"/>
        <v>0</v>
      </c>
    </row>
    <row r="1978" spans="5:9" x14ac:dyDescent="0.25">
      <c r="E1978" s="38" t="e">
        <f>VLOOKUP($A1978,Coverage!$A$8:$D$5006,4,FALSE)</f>
        <v>#N/A</v>
      </c>
      <c r="F1978" s="38" t="e">
        <f>VLOOKUP($A1978,Coverage!$A$8:$F$5006,6,FALSE)</f>
        <v>#N/A</v>
      </c>
      <c r="G1978" s="38" t="e">
        <f t="shared" si="90"/>
        <v>#N/A</v>
      </c>
      <c r="H1978" s="38" t="e">
        <f t="shared" si="91"/>
        <v>#N/A</v>
      </c>
      <c r="I1978" s="26">
        <f t="shared" si="92"/>
        <v>0</v>
      </c>
    </row>
    <row r="1979" spans="5:9" x14ac:dyDescent="0.25">
      <c r="E1979" s="38" t="e">
        <f>VLOOKUP($A1979,Coverage!$A$8:$D$5006,4,FALSE)</f>
        <v>#N/A</v>
      </c>
      <c r="F1979" s="38" t="e">
        <f>VLOOKUP($A1979,Coverage!$A$8:$F$5006,6,FALSE)</f>
        <v>#N/A</v>
      </c>
      <c r="G1979" s="38" t="e">
        <f t="shared" si="90"/>
        <v>#N/A</v>
      </c>
      <c r="H1979" s="38" t="e">
        <f t="shared" si="91"/>
        <v>#N/A</v>
      </c>
      <c r="I1979" s="26">
        <f t="shared" si="92"/>
        <v>0</v>
      </c>
    </row>
    <row r="1980" spans="5:9" x14ac:dyDescent="0.25">
      <c r="E1980" s="38" t="e">
        <f>VLOOKUP($A1980,Coverage!$A$8:$D$5006,4,FALSE)</f>
        <v>#N/A</v>
      </c>
      <c r="F1980" s="38" t="e">
        <f>VLOOKUP($A1980,Coverage!$A$8:$F$5006,6,FALSE)</f>
        <v>#N/A</v>
      </c>
      <c r="G1980" s="38" t="e">
        <f t="shared" si="90"/>
        <v>#N/A</v>
      </c>
      <c r="H1980" s="38" t="e">
        <f t="shared" si="91"/>
        <v>#N/A</v>
      </c>
      <c r="I1980" s="26">
        <f t="shared" si="92"/>
        <v>0</v>
      </c>
    </row>
    <row r="1981" spans="5:9" x14ac:dyDescent="0.25">
      <c r="E1981" s="38" t="e">
        <f>VLOOKUP($A1981,Coverage!$A$8:$D$5006,4,FALSE)</f>
        <v>#N/A</v>
      </c>
      <c r="F1981" s="38" t="e">
        <f>VLOOKUP($A1981,Coverage!$A$8:$F$5006,6,FALSE)</f>
        <v>#N/A</v>
      </c>
      <c r="G1981" s="38" t="e">
        <f t="shared" si="90"/>
        <v>#N/A</v>
      </c>
      <c r="H1981" s="38" t="e">
        <f t="shared" si="91"/>
        <v>#N/A</v>
      </c>
      <c r="I1981" s="26">
        <f t="shared" si="92"/>
        <v>0</v>
      </c>
    </row>
    <row r="1982" spans="5:9" x14ac:dyDescent="0.25">
      <c r="E1982" s="38" t="e">
        <f>VLOOKUP($A1982,Coverage!$A$8:$D$5006,4,FALSE)</f>
        <v>#N/A</v>
      </c>
      <c r="F1982" s="38" t="e">
        <f>VLOOKUP($A1982,Coverage!$A$8:$F$5006,6,FALSE)</f>
        <v>#N/A</v>
      </c>
      <c r="G1982" s="38" t="e">
        <f t="shared" si="90"/>
        <v>#N/A</v>
      </c>
      <c r="H1982" s="38" t="e">
        <f t="shared" si="91"/>
        <v>#N/A</v>
      </c>
      <c r="I1982" s="26">
        <f t="shared" si="92"/>
        <v>0</v>
      </c>
    </row>
    <row r="1983" spans="5:9" x14ac:dyDescent="0.25">
      <c r="E1983" s="38" t="e">
        <f>VLOOKUP($A1983,Coverage!$A$8:$D$5006,4,FALSE)</f>
        <v>#N/A</v>
      </c>
      <c r="F1983" s="38" t="e">
        <f>VLOOKUP($A1983,Coverage!$A$8:$F$5006,6,FALSE)</f>
        <v>#N/A</v>
      </c>
      <c r="G1983" s="38" t="e">
        <f t="shared" si="90"/>
        <v>#N/A</v>
      </c>
      <c r="H1983" s="38" t="e">
        <f t="shared" si="91"/>
        <v>#N/A</v>
      </c>
      <c r="I1983" s="26">
        <f t="shared" si="92"/>
        <v>0</v>
      </c>
    </row>
    <row r="1984" spans="5:9" x14ac:dyDescent="0.25">
      <c r="E1984" s="38" t="e">
        <f>VLOOKUP($A1984,Coverage!$A$8:$D$5006,4,FALSE)</f>
        <v>#N/A</v>
      </c>
      <c r="F1984" s="38" t="e">
        <f>VLOOKUP($A1984,Coverage!$A$8:$F$5006,6,FALSE)</f>
        <v>#N/A</v>
      </c>
      <c r="G1984" s="38" t="e">
        <f t="shared" si="90"/>
        <v>#N/A</v>
      </c>
      <c r="H1984" s="38" t="e">
        <f t="shared" si="91"/>
        <v>#N/A</v>
      </c>
      <c r="I1984" s="26">
        <f t="shared" si="92"/>
        <v>0</v>
      </c>
    </row>
    <row r="1985" spans="5:9" x14ac:dyDescent="0.25">
      <c r="E1985" s="38" t="e">
        <f>VLOOKUP($A1985,Coverage!$A$8:$D$5006,4,FALSE)</f>
        <v>#N/A</v>
      </c>
      <c r="F1985" s="38" t="e">
        <f>VLOOKUP($A1985,Coverage!$A$8:$F$5006,6,FALSE)</f>
        <v>#N/A</v>
      </c>
      <c r="G1985" s="38" t="e">
        <f t="shared" si="90"/>
        <v>#N/A</v>
      </c>
      <c r="H1985" s="38" t="e">
        <f t="shared" si="91"/>
        <v>#N/A</v>
      </c>
      <c r="I1985" s="26">
        <f t="shared" si="92"/>
        <v>0</v>
      </c>
    </row>
    <row r="1986" spans="5:9" x14ac:dyDescent="0.25">
      <c r="E1986" s="38" t="e">
        <f>VLOOKUP($A1986,Coverage!$A$8:$D$5006,4,FALSE)</f>
        <v>#N/A</v>
      </c>
      <c r="F1986" s="38" t="e">
        <f>VLOOKUP($A1986,Coverage!$A$8:$F$5006,6,FALSE)</f>
        <v>#N/A</v>
      </c>
      <c r="G1986" s="38" t="e">
        <f t="shared" si="90"/>
        <v>#N/A</v>
      </c>
      <c r="H1986" s="38" t="e">
        <f t="shared" si="91"/>
        <v>#N/A</v>
      </c>
      <c r="I1986" s="26">
        <f t="shared" si="92"/>
        <v>0</v>
      </c>
    </row>
    <row r="1987" spans="5:9" x14ac:dyDescent="0.25">
      <c r="E1987" s="38" t="e">
        <f>VLOOKUP($A1987,Coverage!$A$8:$D$5006,4,FALSE)</f>
        <v>#N/A</v>
      </c>
      <c r="F1987" s="38" t="e">
        <f>VLOOKUP($A1987,Coverage!$A$8:$F$5006,6,FALSE)</f>
        <v>#N/A</v>
      </c>
      <c r="G1987" s="38" t="e">
        <f t="shared" si="90"/>
        <v>#N/A</v>
      </c>
      <c r="H1987" s="38" t="e">
        <f t="shared" si="91"/>
        <v>#N/A</v>
      </c>
      <c r="I1987" s="26">
        <f t="shared" si="92"/>
        <v>0</v>
      </c>
    </row>
    <row r="1988" spans="5:9" x14ac:dyDescent="0.25">
      <c r="E1988" s="38" t="e">
        <f>VLOOKUP($A1988,Coverage!$A$8:$D$5006,4,FALSE)</f>
        <v>#N/A</v>
      </c>
      <c r="F1988" s="38" t="e">
        <f>VLOOKUP($A1988,Coverage!$A$8:$F$5006,6,FALSE)</f>
        <v>#N/A</v>
      </c>
      <c r="G1988" s="38" t="e">
        <f t="shared" si="90"/>
        <v>#N/A</v>
      </c>
      <c r="H1988" s="38" t="e">
        <f t="shared" si="91"/>
        <v>#N/A</v>
      </c>
      <c r="I1988" s="26">
        <f t="shared" si="92"/>
        <v>0</v>
      </c>
    </row>
    <row r="1989" spans="5:9" x14ac:dyDescent="0.25">
      <c r="E1989" s="38" t="e">
        <f>VLOOKUP($A1989,Coverage!$A$8:$D$5006,4,FALSE)</f>
        <v>#N/A</v>
      </c>
      <c r="F1989" s="38" t="e">
        <f>VLOOKUP($A1989,Coverage!$A$8:$F$5006,6,FALSE)</f>
        <v>#N/A</v>
      </c>
      <c r="G1989" s="38" t="e">
        <f t="shared" si="90"/>
        <v>#N/A</v>
      </c>
      <c r="H1989" s="38" t="e">
        <f t="shared" si="91"/>
        <v>#N/A</v>
      </c>
      <c r="I1989" s="26">
        <f t="shared" si="92"/>
        <v>0</v>
      </c>
    </row>
    <row r="1990" spans="5:9" x14ac:dyDescent="0.25">
      <c r="E1990" s="38" t="e">
        <f>VLOOKUP($A1990,Coverage!$A$8:$D$5006,4,FALSE)</f>
        <v>#N/A</v>
      </c>
      <c r="F1990" s="38" t="e">
        <f>VLOOKUP($A1990,Coverage!$A$8:$F$5006,6,FALSE)</f>
        <v>#N/A</v>
      </c>
      <c r="G1990" s="38" t="e">
        <f t="shared" si="90"/>
        <v>#N/A</v>
      </c>
      <c r="H1990" s="38" t="e">
        <f t="shared" si="91"/>
        <v>#N/A</v>
      </c>
      <c r="I1990" s="26">
        <f t="shared" si="92"/>
        <v>0</v>
      </c>
    </row>
    <row r="1991" spans="5:9" x14ac:dyDescent="0.25">
      <c r="E1991" s="38" t="e">
        <f>VLOOKUP($A1991,Coverage!$A$8:$D$5006,4,FALSE)</f>
        <v>#N/A</v>
      </c>
      <c r="F1991" s="38" t="e">
        <f>VLOOKUP($A1991,Coverage!$A$8:$F$5006,6,FALSE)</f>
        <v>#N/A</v>
      </c>
      <c r="G1991" s="38" t="e">
        <f t="shared" si="90"/>
        <v>#N/A</v>
      </c>
      <c r="H1991" s="38" t="e">
        <f t="shared" si="91"/>
        <v>#N/A</v>
      </c>
      <c r="I1991" s="26">
        <f t="shared" si="92"/>
        <v>0</v>
      </c>
    </row>
    <row r="1992" spans="5:9" x14ac:dyDescent="0.25">
      <c r="E1992" s="38" t="e">
        <f>VLOOKUP($A1992,Coverage!$A$8:$D$5006,4,FALSE)</f>
        <v>#N/A</v>
      </c>
      <c r="F1992" s="38" t="e">
        <f>VLOOKUP($A1992,Coverage!$A$8:$F$5006,6,FALSE)</f>
        <v>#N/A</v>
      </c>
      <c r="G1992" s="38" t="e">
        <f t="shared" ref="G1992:G2055" si="93">IF(OR(E1992=999.9,E1992=0),999.9,IF(B1992&lt;0,0,D1992/(F1992/E1992)))</f>
        <v>#N/A</v>
      </c>
      <c r="H1992" s="38" t="e">
        <f t="shared" ref="H1992:H2055" si="94">IF(A1992&lt;&gt;A1991,G1992,H1991+G1992)</f>
        <v>#N/A</v>
      </c>
      <c r="I1992" s="26">
        <f t="shared" ref="I1992:I2055" si="95">IF(ISERROR(H1992),0,IF(H1992&gt;B1992,1,0))</f>
        <v>0</v>
      </c>
    </row>
    <row r="1993" spans="5:9" x14ac:dyDescent="0.25">
      <c r="E1993" s="38" t="e">
        <f>VLOOKUP($A1993,Coverage!$A$8:$D$5006,4,FALSE)</f>
        <v>#N/A</v>
      </c>
      <c r="F1993" s="38" t="e">
        <f>VLOOKUP($A1993,Coverage!$A$8:$F$5006,6,FALSE)</f>
        <v>#N/A</v>
      </c>
      <c r="G1993" s="38" t="e">
        <f t="shared" si="93"/>
        <v>#N/A</v>
      </c>
      <c r="H1993" s="38" t="e">
        <f t="shared" si="94"/>
        <v>#N/A</v>
      </c>
      <c r="I1993" s="26">
        <f t="shared" si="95"/>
        <v>0</v>
      </c>
    </row>
    <row r="1994" spans="5:9" x14ac:dyDescent="0.25">
      <c r="E1994" s="38" t="e">
        <f>VLOOKUP($A1994,Coverage!$A$8:$D$5006,4,FALSE)</f>
        <v>#N/A</v>
      </c>
      <c r="F1994" s="38" t="e">
        <f>VLOOKUP($A1994,Coverage!$A$8:$F$5006,6,FALSE)</f>
        <v>#N/A</v>
      </c>
      <c r="G1994" s="38" t="e">
        <f t="shared" si="93"/>
        <v>#N/A</v>
      </c>
      <c r="H1994" s="38" t="e">
        <f t="shared" si="94"/>
        <v>#N/A</v>
      </c>
      <c r="I1994" s="26">
        <f t="shared" si="95"/>
        <v>0</v>
      </c>
    </row>
    <row r="1995" spans="5:9" x14ac:dyDescent="0.25">
      <c r="E1995" s="38" t="e">
        <f>VLOOKUP($A1995,Coverage!$A$8:$D$5006,4,FALSE)</f>
        <v>#N/A</v>
      </c>
      <c r="F1995" s="38" t="e">
        <f>VLOOKUP($A1995,Coverage!$A$8:$F$5006,6,FALSE)</f>
        <v>#N/A</v>
      </c>
      <c r="G1995" s="38" t="e">
        <f t="shared" si="93"/>
        <v>#N/A</v>
      </c>
      <c r="H1995" s="38" t="e">
        <f t="shared" si="94"/>
        <v>#N/A</v>
      </c>
      <c r="I1995" s="26">
        <f t="shared" si="95"/>
        <v>0</v>
      </c>
    </row>
    <row r="1996" spans="5:9" x14ac:dyDescent="0.25">
      <c r="E1996" s="38" t="e">
        <f>VLOOKUP($A1996,Coverage!$A$8:$D$5006,4,FALSE)</f>
        <v>#N/A</v>
      </c>
      <c r="F1996" s="38" t="e">
        <f>VLOOKUP($A1996,Coverage!$A$8:$F$5006,6,FALSE)</f>
        <v>#N/A</v>
      </c>
      <c r="G1996" s="38" t="e">
        <f t="shared" si="93"/>
        <v>#N/A</v>
      </c>
      <c r="H1996" s="38" t="e">
        <f t="shared" si="94"/>
        <v>#N/A</v>
      </c>
      <c r="I1996" s="26">
        <f t="shared" si="95"/>
        <v>0</v>
      </c>
    </row>
    <row r="1997" spans="5:9" x14ac:dyDescent="0.25">
      <c r="E1997" s="38" t="e">
        <f>VLOOKUP($A1997,Coverage!$A$8:$D$5006,4,FALSE)</f>
        <v>#N/A</v>
      </c>
      <c r="F1997" s="38" t="e">
        <f>VLOOKUP($A1997,Coverage!$A$8:$F$5006,6,FALSE)</f>
        <v>#N/A</v>
      </c>
      <c r="G1997" s="38" t="e">
        <f t="shared" si="93"/>
        <v>#N/A</v>
      </c>
      <c r="H1997" s="38" t="e">
        <f t="shared" si="94"/>
        <v>#N/A</v>
      </c>
      <c r="I1997" s="26">
        <f t="shared" si="95"/>
        <v>0</v>
      </c>
    </row>
    <row r="1998" spans="5:9" x14ac:dyDescent="0.25">
      <c r="E1998" s="38" t="e">
        <f>VLOOKUP($A1998,Coverage!$A$8:$D$5006,4,FALSE)</f>
        <v>#N/A</v>
      </c>
      <c r="F1998" s="38" t="e">
        <f>VLOOKUP($A1998,Coverage!$A$8:$F$5006,6,FALSE)</f>
        <v>#N/A</v>
      </c>
      <c r="G1998" s="38" t="e">
        <f t="shared" si="93"/>
        <v>#N/A</v>
      </c>
      <c r="H1998" s="38" t="e">
        <f t="shared" si="94"/>
        <v>#N/A</v>
      </c>
      <c r="I1998" s="26">
        <f t="shared" si="95"/>
        <v>0</v>
      </c>
    </row>
    <row r="1999" spans="5:9" x14ac:dyDescent="0.25">
      <c r="E1999" s="38" t="e">
        <f>VLOOKUP($A1999,Coverage!$A$8:$D$5006,4,FALSE)</f>
        <v>#N/A</v>
      </c>
      <c r="F1999" s="38" t="e">
        <f>VLOOKUP($A1999,Coverage!$A$8:$F$5006,6,FALSE)</f>
        <v>#N/A</v>
      </c>
      <c r="G1999" s="38" t="e">
        <f t="shared" si="93"/>
        <v>#N/A</v>
      </c>
      <c r="H1999" s="38" t="e">
        <f t="shared" si="94"/>
        <v>#N/A</v>
      </c>
      <c r="I1999" s="26">
        <f t="shared" si="95"/>
        <v>0</v>
      </c>
    </row>
    <row r="2000" spans="5:9" x14ac:dyDescent="0.25">
      <c r="E2000" s="38" t="e">
        <f>VLOOKUP($A2000,Coverage!$A$8:$D$5006,4,FALSE)</f>
        <v>#N/A</v>
      </c>
      <c r="F2000" s="38" t="e">
        <f>VLOOKUP($A2000,Coverage!$A$8:$F$5006,6,FALSE)</f>
        <v>#N/A</v>
      </c>
      <c r="G2000" s="38" t="e">
        <f t="shared" si="93"/>
        <v>#N/A</v>
      </c>
      <c r="H2000" s="38" t="e">
        <f t="shared" si="94"/>
        <v>#N/A</v>
      </c>
      <c r="I2000" s="26">
        <f t="shared" si="95"/>
        <v>0</v>
      </c>
    </row>
    <row r="2001" spans="5:9" x14ac:dyDescent="0.25">
      <c r="E2001" s="38" t="e">
        <f>VLOOKUP($A2001,Coverage!$A$8:$D$5006,4,FALSE)</f>
        <v>#N/A</v>
      </c>
      <c r="F2001" s="38" t="e">
        <f>VLOOKUP($A2001,Coverage!$A$8:$F$5006,6,FALSE)</f>
        <v>#N/A</v>
      </c>
      <c r="G2001" s="38" t="e">
        <f t="shared" si="93"/>
        <v>#N/A</v>
      </c>
      <c r="H2001" s="38" t="e">
        <f t="shared" si="94"/>
        <v>#N/A</v>
      </c>
      <c r="I2001" s="26">
        <f t="shared" si="95"/>
        <v>0</v>
      </c>
    </row>
    <row r="2002" spans="5:9" x14ac:dyDescent="0.25">
      <c r="E2002" s="38" t="e">
        <f>VLOOKUP($A2002,Coverage!$A$8:$D$5006,4,FALSE)</f>
        <v>#N/A</v>
      </c>
      <c r="F2002" s="38" t="e">
        <f>VLOOKUP($A2002,Coverage!$A$8:$F$5006,6,FALSE)</f>
        <v>#N/A</v>
      </c>
      <c r="G2002" s="38" t="e">
        <f t="shared" si="93"/>
        <v>#N/A</v>
      </c>
      <c r="H2002" s="38" t="e">
        <f t="shared" si="94"/>
        <v>#N/A</v>
      </c>
      <c r="I2002" s="26">
        <f t="shared" si="95"/>
        <v>0</v>
      </c>
    </row>
    <row r="2003" spans="5:9" x14ac:dyDescent="0.25">
      <c r="E2003" s="38" t="e">
        <f>VLOOKUP($A2003,Coverage!$A$8:$D$5006,4,FALSE)</f>
        <v>#N/A</v>
      </c>
      <c r="F2003" s="38" t="e">
        <f>VLOOKUP($A2003,Coverage!$A$8:$F$5006,6,FALSE)</f>
        <v>#N/A</v>
      </c>
      <c r="G2003" s="38" t="e">
        <f t="shared" si="93"/>
        <v>#N/A</v>
      </c>
      <c r="H2003" s="38" t="e">
        <f t="shared" si="94"/>
        <v>#N/A</v>
      </c>
      <c r="I2003" s="26">
        <f t="shared" si="95"/>
        <v>0</v>
      </c>
    </row>
    <row r="2004" spans="5:9" x14ac:dyDescent="0.25">
      <c r="E2004" s="38" t="e">
        <f>VLOOKUP($A2004,Coverage!$A$8:$D$5006,4,FALSE)</f>
        <v>#N/A</v>
      </c>
      <c r="F2004" s="38" t="e">
        <f>VLOOKUP($A2004,Coverage!$A$8:$F$5006,6,FALSE)</f>
        <v>#N/A</v>
      </c>
      <c r="G2004" s="38" t="e">
        <f t="shared" si="93"/>
        <v>#N/A</v>
      </c>
      <c r="H2004" s="38" t="e">
        <f t="shared" si="94"/>
        <v>#N/A</v>
      </c>
      <c r="I2004" s="26">
        <f t="shared" si="95"/>
        <v>0</v>
      </c>
    </row>
    <row r="2005" spans="5:9" x14ac:dyDescent="0.25">
      <c r="E2005" s="38" t="e">
        <f>VLOOKUP($A2005,Coverage!$A$8:$D$5006,4,FALSE)</f>
        <v>#N/A</v>
      </c>
      <c r="F2005" s="38" t="e">
        <f>VLOOKUP($A2005,Coverage!$A$8:$F$5006,6,FALSE)</f>
        <v>#N/A</v>
      </c>
      <c r="G2005" s="38" t="e">
        <f t="shared" si="93"/>
        <v>#N/A</v>
      </c>
      <c r="H2005" s="38" t="e">
        <f t="shared" si="94"/>
        <v>#N/A</v>
      </c>
      <c r="I2005" s="26">
        <f t="shared" si="95"/>
        <v>0</v>
      </c>
    </row>
    <row r="2006" spans="5:9" x14ac:dyDescent="0.25">
      <c r="E2006" s="38" t="e">
        <f>VLOOKUP($A2006,Coverage!$A$8:$D$5006,4,FALSE)</f>
        <v>#N/A</v>
      </c>
      <c r="F2006" s="38" t="e">
        <f>VLOOKUP($A2006,Coverage!$A$8:$F$5006,6,FALSE)</f>
        <v>#N/A</v>
      </c>
      <c r="G2006" s="38" t="e">
        <f t="shared" si="93"/>
        <v>#N/A</v>
      </c>
      <c r="H2006" s="38" t="e">
        <f t="shared" si="94"/>
        <v>#N/A</v>
      </c>
      <c r="I2006" s="26">
        <f t="shared" si="95"/>
        <v>0</v>
      </c>
    </row>
    <row r="2007" spans="5:9" x14ac:dyDescent="0.25">
      <c r="E2007" s="38" t="e">
        <f>VLOOKUP($A2007,Coverage!$A$8:$D$5006,4,FALSE)</f>
        <v>#N/A</v>
      </c>
      <c r="F2007" s="38" t="e">
        <f>VLOOKUP($A2007,Coverage!$A$8:$F$5006,6,FALSE)</f>
        <v>#N/A</v>
      </c>
      <c r="G2007" s="38" t="e">
        <f t="shared" si="93"/>
        <v>#N/A</v>
      </c>
      <c r="H2007" s="38" t="e">
        <f t="shared" si="94"/>
        <v>#N/A</v>
      </c>
      <c r="I2007" s="26">
        <f t="shared" si="95"/>
        <v>0</v>
      </c>
    </row>
    <row r="2008" spans="5:9" x14ac:dyDescent="0.25">
      <c r="E2008" s="38" t="e">
        <f>VLOOKUP($A2008,Coverage!$A$8:$D$5006,4,FALSE)</f>
        <v>#N/A</v>
      </c>
      <c r="F2008" s="38" t="e">
        <f>VLOOKUP($A2008,Coverage!$A$8:$F$5006,6,FALSE)</f>
        <v>#N/A</v>
      </c>
      <c r="G2008" s="38" t="e">
        <f t="shared" si="93"/>
        <v>#N/A</v>
      </c>
      <c r="H2008" s="38" t="e">
        <f t="shared" si="94"/>
        <v>#N/A</v>
      </c>
      <c r="I2008" s="26">
        <f t="shared" si="95"/>
        <v>0</v>
      </c>
    </row>
    <row r="2009" spans="5:9" x14ac:dyDescent="0.25">
      <c r="E2009" s="38" t="e">
        <f>VLOOKUP($A2009,Coverage!$A$8:$D$5006,4,FALSE)</f>
        <v>#N/A</v>
      </c>
      <c r="F2009" s="38" t="e">
        <f>VLOOKUP($A2009,Coverage!$A$8:$F$5006,6,FALSE)</f>
        <v>#N/A</v>
      </c>
      <c r="G2009" s="38" t="e">
        <f t="shared" si="93"/>
        <v>#N/A</v>
      </c>
      <c r="H2009" s="38" t="e">
        <f t="shared" si="94"/>
        <v>#N/A</v>
      </c>
      <c r="I2009" s="26">
        <f t="shared" si="95"/>
        <v>0</v>
      </c>
    </row>
    <row r="2010" spans="5:9" x14ac:dyDescent="0.25">
      <c r="E2010" s="38" t="e">
        <f>VLOOKUP($A2010,Coverage!$A$8:$D$5006,4,FALSE)</f>
        <v>#N/A</v>
      </c>
      <c r="F2010" s="38" t="e">
        <f>VLOOKUP($A2010,Coverage!$A$8:$F$5006,6,FALSE)</f>
        <v>#N/A</v>
      </c>
      <c r="G2010" s="38" t="e">
        <f t="shared" si="93"/>
        <v>#N/A</v>
      </c>
      <c r="H2010" s="38" t="e">
        <f t="shared" si="94"/>
        <v>#N/A</v>
      </c>
      <c r="I2010" s="26">
        <f t="shared" si="95"/>
        <v>0</v>
      </c>
    </row>
    <row r="2011" spans="5:9" x14ac:dyDescent="0.25">
      <c r="E2011" s="38" t="e">
        <f>VLOOKUP($A2011,Coverage!$A$8:$D$5006,4,FALSE)</f>
        <v>#N/A</v>
      </c>
      <c r="F2011" s="38" t="e">
        <f>VLOOKUP($A2011,Coverage!$A$8:$F$5006,6,FALSE)</f>
        <v>#N/A</v>
      </c>
      <c r="G2011" s="38" t="e">
        <f t="shared" si="93"/>
        <v>#N/A</v>
      </c>
      <c r="H2011" s="38" t="e">
        <f t="shared" si="94"/>
        <v>#N/A</v>
      </c>
      <c r="I2011" s="26">
        <f t="shared" si="95"/>
        <v>0</v>
      </c>
    </row>
    <row r="2012" spans="5:9" x14ac:dyDescent="0.25">
      <c r="E2012" s="38" t="e">
        <f>VLOOKUP($A2012,Coverage!$A$8:$D$5006,4,FALSE)</f>
        <v>#N/A</v>
      </c>
      <c r="F2012" s="38" t="e">
        <f>VLOOKUP($A2012,Coverage!$A$8:$F$5006,6,FALSE)</f>
        <v>#N/A</v>
      </c>
      <c r="G2012" s="38" t="e">
        <f t="shared" si="93"/>
        <v>#N/A</v>
      </c>
      <c r="H2012" s="38" t="e">
        <f t="shared" si="94"/>
        <v>#N/A</v>
      </c>
      <c r="I2012" s="26">
        <f t="shared" si="95"/>
        <v>0</v>
      </c>
    </row>
    <row r="2013" spans="5:9" x14ac:dyDescent="0.25">
      <c r="E2013" s="38" t="e">
        <f>VLOOKUP($A2013,Coverage!$A$8:$D$5006,4,FALSE)</f>
        <v>#N/A</v>
      </c>
      <c r="F2013" s="38" t="e">
        <f>VLOOKUP($A2013,Coverage!$A$8:$F$5006,6,FALSE)</f>
        <v>#N/A</v>
      </c>
      <c r="G2013" s="38" t="e">
        <f t="shared" si="93"/>
        <v>#N/A</v>
      </c>
      <c r="H2013" s="38" t="e">
        <f t="shared" si="94"/>
        <v>#N/A</v>
      </c>
      <c r="I2013" s="26">
        <f t="shared" si="95"/>
        <v>0</v>
      </c>
    </row>
    <row r="2014" spans="5:9" x14ac:dyDescent="0.25">
      <c r="E2014" s="38" t="e">
        <f>VLOOKUP($A2014,Coverage!$A$8:$D$5006,4,FALSE)</f>
        <v>#N/A</v>
      </c>
      <c r="F2014" s="38" t="e">
        <f>VLOOKUP($A2014,Coverage!$A$8:$F$5006,6,FALSE)</f>
        <v>#N/A</v>
      </c>
      <c r="G2014" s="38" t="e">
        <f t="shared" si="93"/>
        <v>#N/A</v>
      </c>
      <c r="H2014" s="38" t="e">
        <f t="shared" si="94"/>
        <v>#N/A</v>
      </c>
      <c r="I2014" s="26">
        <f t="shared" si="95"/>
        <v>0</v>
      </c>
    </row>
    <row r="2015" spans="5:9" x14ac:dyDescent="0.25">
      <c r="E2015" s="38" t="e">
        <f>VLOOKUP($A2015,Coverage!$A$8:$D$5006,4,FALSE)</f>
        <v>#N/A</v>
      </c>
      <c r="F2015" s="38" t="e">
        <f>VLOOKUP($A2015,Coverage!$A$8:$F$5006,6,FALSE)</f>
        <v>#N/A</v>
      </c>
      <c r="G2015" s="38" t="e">
        <f t="shared" si="93"/>
        <v>#N/A</v>
      </c>
      <c r="H2015" s="38" t="e">
        <f t="shared" si="94"/>
        <v>#N/A</v>
      </c>
      <c r="I2015" s="26">
        <f t="shared" si="95"/>
        <v>0</v>
      </c>
    </row>
    <row r="2016" spans="5:9" x14ac:dyDescent="0.25">
      <c r="E2016" s="38" t="e">
        <f>VLOOKUP($A2016,Coverage!$A$8:$D$5006,4,FALSE)</f>
        <v>#N/A</v>
      </c>
      <c r="F2016" s="38" t="e">
        <f>VLOOKUP($A2016,Coverage!$A$8:$F$5006,6,FALSE)</f>
        <v>#N/A</v>
      </c>
      <c r="G2016" s="38" t="e">
        <f t="shared" si="93"/>
        <v>#N/A</v>
      </c>
      <c r="H2016" s="38" t="e">
        <f t="shared" si="94"/>
        <v>#N/A</v>
      </c>
      <c r="I2016" s="26">
        <f t="shared" si="95"/>
        <v>0</v>
      </c>
    </row>
    <row r="2017" spans="5:9" x14ac:dyDescent="0.25">
      <c r="E2017" s="38" t="e">
        <f>VLOOKUP($A2017,Coverage!$A$8:$D$5006,4,FALSE)</f>
        <v>#N/A</v>
      </c>
      <c r="F2017" s="38" t="e">
        <f>VLOOKUP($A2017,Coverage!$A$8:$F$5006,6,FALSE)</f>
        <v>#N/A</v>
      </c>
      <c r="G2017" s="38" t="e">
        <f t="shared" si="93"/>
        <v>#N/A</v>
      </c>
      <c r="H2017" s="38" t="e">
        <f t="shared" si="94"/>
        <v>#N/A</v>
      </c>
      <c r="I2017" s="26">
        <f t="shared" si="95"/>
        <v>0</v>
      </c>
    </row>
    <row r="2018" spans="5:9" x14ac:dyDescent="0.25">
      <c r="E2018" s="38" t="e">
        <f>VLOOKUP($A2018,Coverage!$A$8:$D$5006,4,FALSE)</f>
        <v>#N/A</v>
      </c>
      <c r="F2018" s="38" t="e">
        <f>VLOOKUP($A2018,Coverage!$A$8:$F$5006,6,FALSE)</f>
        <v>#N/A</v>
      </c>
      <c r="G2018" s="38" t="e">
        <f t="shared" si="93"/>
        <v>#N/A</v>
      </c>
      <c r="H2018" s="38" t="e">
        <f t="shared" si="94"/>
        <v>#N/A</v>
      </c>
      <c r="I2018" s="26">
        <f t="shared" si="95"/>
        <v>0</v>
      </c>
    </row>
    <row r="2019" spans="5:9" x14ac:dyDescent="0.25">
      <c r="E2019" s="38" t="e">
        <f>VLOOKUP($A2019,Coverage!$A$8:$D$5006,4,FALSE)</f>
        <v>#N/A</v>
      </c>
      <c r="F2019" s="38" t="e">
        <f>VLOOKUP($A2019,Coverage!$A$8:$F$5006,6,FALSE)</f>
        <v>#N/A</v>
      </c>
      <c r="G2019" s="38" t="e">
        <f t="shared" si="93"/>
        <v>#N/A</v>
      </c>
      <c r="H2019" s="38" t="e">
        <f t="shared" si="94"/>
        <v>#N/A</v>
      </c>
      <c r="I2019" s="26">
        <f t="shared" si="95"/>
        <v>0</v>
      </c>
    </row>
    <row r="2020" spans="5:9" x14ac:dyDescent="0.25">
      <c r="E2020" s="38" t="e">
        <f>VLOOKUP($A2020,Coverage!$A$8:$D$5006,4,FALSE)</f>
        <v>#N/A</v>
      </c>
      <c r="F2020" s="38" t="e">
        <f>VLOOKUP($A2020,Coverage!$A$8:$F$5006,6,FALSE)</f>
        <v>#N/A</v>
      </c>
      <c r="G2020" s="38" t="e">
        <f t="shared" si="93"/>
        <v>#N/A</v>
      </c>
      <c r="H2020" s="38" t="e">
        <f t="shared" si="94"/>
        <v>#N/A</v>
      </c>
      <c r="I2020" s="26">
        <f t="shared" si="95"/>
        <v>0</v>
      </c>
    </row>
    <row r="2021" spans="5:9" x14ac:dyDescent="0.25">
      <c r="E2021" s="38" t="e">
        <f>VLOOKUP($A2021,Coverage!$A$8:$D$5006,4,FALSE)</f>
        <v>#N/A</v>
      </c>
      <c r="F2021" s="38" t="e">
        <f>VLOOKUP($A2021,Coverage!$A$8:$F$5006,6,FALSE)</f>
        <v>#N/A</v>
      </c>
      <c r="G2021" s="38" t="e">
        <f t="shared" si="93"/>
        <v>#N/A</v>
      </c>
      <c r="H2021" s="38" t="e">
        <f t="shared" si="94"/>
        <v>#N/A</v>
      </c>
      <c r="I2021" s="26">
        <f t="shared" si="95"/>
        <v>0</v>
      </c>
    </row>
    <row r="2022" spans="5:9" x14ac:dyDescent="0.25">
      <c r="E2022" s="38" t="e">
        <f>VLOOKUP($A2022,Coverage!$A$8:$D$5006,4,FALSE)</f>
        <v>#N/A</v>
      </c>
      <c r="F2022" s="38" t="e">
        <f>VLOOKUP($A2022,Coverage!$A$8:$F$5006,6,FALSE)</f>
        <v>#N/A</v>
      </c>
      <c r="G2022" s="38" t="e">
        <f t="shared" si="93"/>
        <v>#N/A</v>
      </c>
      <c r="H2022" s="38" t="e">
        <f t="shared" si="94"/>
        <v>#N/A</v>
      </c>
      <c r="I2022" s="26">
        <f t="shared" si="95"/>
        <v>0</v>
      </c>
    </row>
    <row r="2023" spans="5:9" x14ac:dyDescent="0.25">
      <c r="E2023" s="38" t="e">
        <f>VLOOKUP($A2023,Coverage!$A$8:$D$5006,4,FALSE)</f>
        <v>#N/A</v>
      </c>
      <c r="F2023" s="38" t="e">
        <f>VLOOKUP($A2023,Coverage!$A$8:$F$5006,6,FALSE)</f>
        <v>#N/A</v>
      </c>
      <c r="G2023" s="38" t="e">
        <f t="shared" si="93"/>
        <v>#N/A</v>
      </c>
      <c r="H2023" s="38" t="e">
        <f t="shared" si="94"/>
        <v>#N/A</v>
      </c>
      <c r="I2023" s="26">
        <f t="shared" si="95"/>
        <v>0</v>
      </c>
    </row>
    <row r="2024" spans="5:9" x14ac:dyDescent="0.25">
      <c r="E2024" s="38" t="e">
        <f>VLOOKUP($A2024,Coverage!$A$8:$D$5006,4,FALSE)</f>
        <v>#N/A</v>
      </c>
      <c r="F2024" s="38" t="e">
        <f>VLOOKUP($A2024,Coverage!$A$8:$F$5006,6,FALSE)</f>
        <v>#N/A</v>
      </c>
      <c r="G2024" s="38" t="e">
        <f t="shared" si="93"/>
        <v>#N/A</v>
      </c>
      <c r="H2024" s="38" t="e">
        <f t="shared" si="94"/>
        <v>#N/A</v>
      </c>
      <c r="I2024" s="26">
        <f t="shared" si="95"/>
        <v>0</v>
      </c>
    </row>
    <row r="2025" spans="5:9" x14ac:dyDescent="0.25">
      <c r="E2025" s="38" t="e">
        <f>VLOOKUP($A2025,Coverage!$A$8:$D$5006,4,FALSE)</f>
        <v>#N/A</v>
      </c>
      <c r="F2025" s="38" t="e">
        <f>VLOOKUP($A2025,Coverage!$A$8:$F$5006,6,FALSE)</f>
        <v>#N/A</v>
      </c>
      <c r="G2025" s="38" t="e">
        <f t="shared" si="93"/>
        <v>#N/A</v>
      </c>
      <c r="H2025" s="38" t="e">
        <f t="shared" si="94"/>
        <v>#N/A</v>
      </c>
      <c r="I2025" s="26">
        <f t="shared" si="95"/>
        <v>0</v>
      </c>
    </row>
    <row r="2026" spans="5:9" x14ac:dyDescent="0.25">
      <c r="E2026" s="38" t="e">
        <f>VLOOKUP($A2026,Coverage!$A$8:$D$5006,4,FALSE)</f>
        <v>#N/A</v>
      </c>
      <c r="F2026" s="38" t="e">
        <f>VLOOKUP($A2026,Coverage!$A$8:$F$5006,6,FALSE)</f>
        <v>#N/A</v>
      </c>
      <c r="G2026" s="38" t="e">
        <f t="shared" si="93"/>
        <v>#N/A</v>
      </c>
      <c r="H2026" s="38" t="e">
        <f t="shared" si="94"/>
        <v>#N/A</v>
      </c>
      <c r="I2026" s="26">
        <f t="shared" si="95"/>
        <v>0</v>
      </c>
    </row>
    <row r="2027" spans="5:9" x14ac:dyDescent="0.25">
      <c r="E2027" s="38" t="e">
        <f>VLOOKUP($A2027,Coverage!$A$8:$D$5006,4,FALSE)</f>
        <v>#N/A</v>
      </c>
      <c r="F2027" s="38" t="e">
        <f>VLOOKUP($A2027,Coverage!$A$8:$F$5006,6,FALSE)</f>
        <v>#N/A</v>
      </c>
      <c r="G2027" s="38" t="e">
        <f t="shared" si="93"/>
        <v>#N/A</v>
      </c>
      <c r="H2027" s="38" t="e">
        <f t="shared" si="94"/>
        <v>#N/A</v>
      </c>
      <c r="I2027" s="26">
        <f t="shared" si="95"/>
        <v>0</v>
      </c>
    </row>
    <row r="2028" spans="5:9" x14ac:dyDescent="0.25">
      <c r="E2028" s="38" t="e">
        <f>VLOOKUP($A2028,Coverage!$A$8:$D$5006,4,FALSE)</f>
        <v>#N/A</v>
      </c>
      <c r="F2028" s="38" t="e">
        <f>VLOOKUP($A2028,Coverage!$A$8:$F$5006,6,FALSE)</f>
        <v>#N/A</v>
      </c>
      <c r="G2028" s="38" t="e">
        <f t="shared" si="93"/>
        <v>#N/A</v>
      </c>
      <c r="H2028" s="38" t="e">
        <f t="shared" si="94"/>
        <v>#N/A</v>
      </c>
      <c r="I2028" s="26">
        <f t="shared" si="95"/>
        <v>0</v>
      </c>
    </row>
    <row r="2029" spans="5:9" x14ac:dyDescent="0.25">
      <c r="E2029" s="38" t="e">
        <f>VLOOKUP($A2029,Coverage!$A$8:$D$5006,4,FALSE)</f>
        <v>#N/A</v>
      </c>
      <c r="F2029" s="38" t="e">
        <f>VLOOKUP($A2029,Coverage!$A$8:$F$5006,6,FALSE)</f>
        <v>#N/A</v>
      </c>
      <c r="G2029" s="38" t="e">
        <f t="shared" si="93"/>
        <v>#N/A</v>
      </c>
      <c r="H2029" s="38" t="e">
        <f t="shared" si="94"/>
        <v>#N/A</v>
      </c>
      <c r="I2029" s="26">
        <f t="shared" si="95"/>
        <v>0</v>
      </c>
    </row>
    <row r="2030" spans="5:9" x14ac:dyDescent="0.25">
      <c r="E2030" s="38" t="e">
        <f>VLOOKUP($A2030,Coverage!$A$8:$D$5006,4,FALSE)</f>
        <v>#N/A</v>
      </c>
      <c r="F2030" s="38" t="e">
        <f>VLOOKUP($A2030,Coverage!$A$8:$F$5006,6,FALSE)</f>
        <v>#N/A</v>
      </c>
      <c r="G2030" s="38" t="e">
        <f t="shared" si="93"/>
        <v>#N/A</v>
      </c>
      <c r="H2030" s="38" t="e">
        <f t="shared" si="94"/>
        <v>#N/A</v>
      </c>
      <c r="I2030" s="26">
        <f t="shared" si="95"/>
        <v>0</v>
      </c>
    </row>
    <row r="2031" spans="5:9" x14ac:dyDescent="0.25">
      <c r="E2031" s="38" t="e">
        <f>VLOOKUP($A2031,Coverage!$A$8:$D$5006,4,FALSE)</f>
        <v>#N/A</v>
      </c>
      <c r="F2031" s="38" t="e">
        <f>VLOOKUP($A2031,Coverage!$A$8:$F$5006,6,FALSE)</f>
        <v>#N/A</v>
      </c>
      <c r="G2031" s="38" t="e">
        <f t="shared" si="93"/>
        <v>#N/A</v>
      </c>
      <c r="H2031" s="38" t="e">
        <f t="shared" si="94"/>
        <v>#N/A</v>
      </c>
      <c r="I2031" s="26">
        <f t="shared" si="95"/>
        <v>0</v>
      </c>
    </row>
    <row r="2032" spans="5:9" x14ac:dyDescent="0.25">
      <c r="E2032" s="38" t="e">
        <f>VLOOKUP($A2032,Coverage!$A$8:$D$5006,4,FALSE)</f>
        <v>#N/A</v>
      </c>
      <c r="F2032" s="38" t="e">
        <f>VLOOKUP($A2032,Coverage!$A$8:$F$5006,6,FALSE)</f>
        <v>#N/A</v>
      </c>
      <c r="G2032" s="38" t="e">
        <f t="shared" si="93"/>
        <v>#N/A</v>
      </c>
      <c r="H2032" s="38" t="e">
        <f t="shared" si="94"/>
        <v>#N/A</v>
      </c>
      <c r="I2032" s="26">
        <f t="shared" si="95"/>
        <v>0</v>
      </c>
    </row>
    <row r="2033" spans="5:9" x14ac:dyDescent="0.25">
      <c r="E2033" s="38" t="e">
        <f>VLOOKUP($A2033,Coverage!$A$8:$D$5006,4,FALSE)</f>
        <v>#N/A</v>
      </c>
      <c r="F2033" s="38" t="e">
        <f>VLOOKUP($A2033,Coverage!$A$8:$F$5006,6,FALSE)</f>
        <v>#N/A</v>
      </c>
      <c r="G2033" s="38" t="e">
        <f t="shared" si="93"/>
        <v>#N/A</v>
      </c>
      <c r="H2033" s="38" t="e">
        <f t="shared" si="94"/>
        <v>#N/A</v>
      </c>
      <c r="I2033" s="26">
        <f t="shared" si="95"/>
        <v>0</v>
      </c>
    </row>
    <row r="2034" spans="5:9" x14ac:dyDescent="0.25">
      <c r="E2034" s="38" t="e">
        <f>VLOOKUP($A2034,Coverage!$A$8:$D$5006,4,FALSE)</f>
        <v>#N/A</v>
      </c>
      <c r="F2034" s="38" t="e">
        <f>VLOOKUP($A2034,Coverage!$A$8:$F$5006,6,FALSE)</f>
        <v>#N/A</v>
      </c>
      <c r="G2034" s="38" t="e">
        <f t="shared" si="93"/>
        <v>#N/A</v>
      </c>
      <c r="H2034" s="38" t="e">
        <f t="shared" si="94"/>
        <v>#N/A</v>
      </c>
      <c r="I2034" s="26">
        <f t="shared" si="95"/>
        <v>0</v>
      </c>
    </row>
    <row r="2035" spans="5:9" x14ac:dyDescent="0.25">
      <c r="E2035" s="38" t="e">
        <f>VLOOKUP($A2035,Coverage!$A$8:$D$5006,4,FALSE)</f>
        <v>#N/A</v>
      </c>
      <c r="F2035" s="38" t="e">
        <f>VLOOKUP($A2035,Coverage!$A$8:$F$5006,6,FALSE)</f>
        <v>#N/A</v>
      </c>
      <c r="G2035" s="38" t="e">
        <f t="shared" si="93"/>
        <v>#N/A</v>
      </c>
      <c r="H2035" s="38" t="e">
        <f t="shared" si="94"/>
        <v>#N/A</v>
      </c>
      <c r="I2035" s="26">
        <f t="shared" si="95"/>
        <v>0</v>
      </c>
    </row>
    <row r="2036" spans="5:9" x14ac:dyDescent="0.25">
      <c r="E2036" s="38" t="e">
        <f>VLOOKUP($A2036,Coverage!$A$8:$D$5006,4,FALSE)</f>
        <v>#N/A</v>
      </c>
      <c r="F2036" s="38" t="e">
        <f>VLOOKUP($A2036,Coverage!$A$8:$F$5006,6,FALSE)</f>
        <v>#N/A</v>
      </c>
      <c r="G2036" s="38" t="e">
        <f t="shared" si="93"/>
        <v>#N/A</v>
      </c>
      <c r="H2036" s="38" t="e">
        <f t="shared" si="94"/>
        <v>#N/A</v>
      </c>
      <c r="I2036" s="26">
        <f t="shared" si="95"/>
        <v>0</v>
      </c>
    </row>
    <row r="2037" spans="5:9" x14ac:dyDescent="0.25">
      <c r="E2037" s="38" t="e">
        <f>VLOOKUP($A2037,Coverage!$A$8:$D$5006,4,FALSE)</f>
        <v>#N/A</v>
      </c>
      <c r="F2037" s="38" t="e">
        <f>VLOOKUP($A2037,Coverage!$A$8:$F$5006,6,FALSE)</f>
        <v>#N/A</v>
      </c>
      <c r="G2037" s="38" t="e">
        <f t="shared" si="93"/>
        <v>#N/A</v>
      </c>
      <c r="H2037" s="38" t="e">
        <f t="shared" si="94"/>
        <v>#N/A</v>
      </c>
      <c r="I2037" s="26">
        <f t="shared" si="95"/>
        <v>0</v>
      </c>
    </row>
    <row r="2038" spans="5:9" x14ac:dyDescent="0.25">
      <c r="E2038" s="38" t="e">
        <f>VLOOKUP($A2038,Coverage!$A$8:$D$5006,4,FALSE)</f>
        <v>#N/A</v>
      </c>
      <c r="F2038" s="38" t="e">
        <f>VLOOKUP($A2038,Coverage!$A$8:$F$5006,6,FALSE)</f>
        <v>#N/A</v>
      </c>
      <c r="G2038" s="38" t="e">
        <f t="shared" si="93"/>
        <v>#N/A</v>
      </c>
      <c r="H2038" s="38" t="e">
        <f t="shared" si="94"/>
        <v>#N/A</v>
      </c>
      <c r="I2038" s="26">
        <f t="shared" si="95"/>
        <v>0</v>
      </c>
    </row>
    <row r="2039" spans="5:9" x14ac:dyDescent="0.25">
      <c r="E2039" s="38" t="e">
        <f>VLOOKUP($A2039,Coverage!$A$8:$D$5006,4,FALSE)</f>
        <v>#N/A</v>
      </c>
      <c r="F2039" s="38" t="e">
        <f>VLOOKUP($A2039,Coverage!$A$8:$F$5006,6,FALSE)</f>
        <v>#N/A</v>
      </c>
      <c r="G2039" s="38" t="e">
        <f t="shared" si="93"/>
        <v>#N/A</v>
      </c>
      <c r="H2039" s="38" t="e">
        <f t="shared" si="94"/>
        <v>#N/A</v>
      </c>
      <c r="I2039" s="26">
        <f t="shared" si="95"/>
        <v>0</v>
      </c>
    </row>
    <row r="2040" spans="5:9" x14ac:dyDescent="0.25">
      <c r="E2040" s="38" t="e">
        <f>VLOOKUP($A2040,Coverage!$A$8:$D$5006,4,FALSE)</f>
        <v>#N/A</v>
      </c>
      <c r="F2040" s="38" t="e">
        <f>VLOOKUP($A2040,Coverage!$A$8:$F$5006,6,FALSE)</f>
        <v>#N/A</v>
      </c>
      <c r="G2040" s="38" t="e">
        <f t="shared" si="93"/>
        <v>#N/A</v>
      </c>
      <c r="H2040" s="38" t="e">
        <f t="shared" si="94"/>
        <v>#N/A</v>
      </c>
      <c r="I2040" s="26">
        <f t="shared" si="95"/>
        <v>0</v>
      </c>
    </row>
    <row r="2041" spans="5:9" x14ac:dyDescent="0.25">
      <c r="E2041" s="38" t="e">
        <f>VLOOKUP($A2041,Coverage!$A$8:$D$5006,4,FALSE)</f>
        <v>#N/A</v>
      </c>
      <c r="F2041" s="38" t="e">
        <f>VLOOKUP($A2041,Coverage!$A$8:$F$5006,6,FALSE)</f>
        <v>#N/A</v>
      </c>
      <c r="G2041" s="38" t="e">
        <f t="shared" si="93"/>
        <v>#N/A</v>
      </c>
      <c r="H2041" s="38" t="e">
        <f t="shared" si="94"/>
        <v>#N/A</v>
      </c>
      <c r="I2041" s="26">
        <f t="shared" si="95"/>
        <v>0</v>
      </c>
    </row>
    <row r="2042" spans="5:9" x14ac:dyDescent="0.25">
      <c r="E2042" s="38" t="e">
        <f>VLOOKUP($A2042,Coverage!$A$8:$D$5006,4,FALSE)</f>
        <v>#N/A</v>
      </c>
      <c r="F2042" s="38" t="e">
        <f>VLOOKUP($A2042,Coverage!$A$8:$F$5006,6,FALSE)</f>
        <v>#N/A</v>
      </c>
      <c r="G2042" s="38" t="e">
        <f t="shared" si="93"/>
        <v>#N/A</v>
      </c>
      <c r="H2042" s="38" t="e">
        <f t="shared" si="94"/>
        <v>#N/A</v>
      </c>
      <c r="I2042" s="26">
        <f t="shared" si="95"/>
        <v>0</v>
      </c>
    </row>
    <row r="2043" spans="5:9" x14ac:dyDescent="0.25">
      <c r="E2043" s="38" t="e">
        <f>VLOOKUP($A2043,Coverage!$A$8:$D$5006,4,FALSE)</f>
        <v>#N/A</v>
      </c>
      <c r="F2043" s="38" t="e">
        <f>VLOOKUP($A2043,Coverage!$A$8:$F$5006,6,FALSE)</f>
        <v>#N/A</v>
      </c>
      <c r="G2043" s="38" t="e">
        <f t="shared" si="93"/>
        <v>#N/A</v>
      </c>
      <c r="H2043" s="38" t="e">
        <f t="shared" si="94"/>
        <v>#N/A</v>
      </c>
      <c r="I2043" s="26">
        <f t="shared" si="95"/>
        <v>0</v>
      </c>
    </row>
    <row r="2044" spans="5:9" x14ac:dyDescent="0.25">
      <c r="E2044" s="38" t="e">
        <f>VLOOKUP($A2044,Coverage!$A$8:$D$5006,4,FALSE)</f>
        <v>#N/A</v>
      </c>
      <c r="F2044" s="38" t="e">
        <f>VLOOKUP($A2044,Coverage!$A$8:$F$5006,6,FALSE)</f>
        <v>#N/A</v>
      </c>
      <c r="G2044" s="38" t="e">
        <f t="shared" si="93"/>
        <v>#N/A</v>
      </c>
      <c r="H2044" s="38" t="e">
        <f t="shared" si="94"/>
        <v>#N/A</v>
      </c>
      <c r="I2044" s="26">
        <f t="shared" si="95"/>
        <v>0</v>
      </c>
    </row>
    <row r="2045" spans="5:9" x14ac:dyDescent="0.25">
      <c r="E2045" s="38" t="e">
        <f>VLOOKUP($A2045,Coverage!$A$8:$D$5006,4,FALSE)</f>
        <v>#N/A</v>
      </c>
      <c r="F2045" s="38" t="e">
        <f>VLOOKUP($A2045,Coverage!$A$8:$F$5006,6,FALSE)</f>
        <v>#N/A</v>
      </c>
      <c r="G2045" s="38" t="e">
        <f t="shared" si="93"/>
        <v>#N/A</v>
      </c>
      <c r="H2045" s="38" t="e">
        <f t="shared" si="94"/>
        <v>#N/A</v>
      </c>
      <c r="I2045" s="26">
        <f t="shared" si="95"/>
        <v>0</v>
      </c>
    </row>
    <row r="2046" spans="5:9" x14ac:dyDescent="0.25">
      <c r="E2046" s="38" t="e">
        <f>VLOOKUP($A2046,Coverage!$A$8:$D$5006,4,FALSE)</f>
        <v>#N/A</v>
      </c>
      <c r="F2046" s="38" t="e">
        <f>VLOOKUP($A2046,Coverage!$A$8:$F$5006,6,FALSE)</f>
        <v>#N/A</v>
      </c>
      <c r="G2046" s="38" t="e">
        <f t="shared" si="93"/>
        <v>#N/A</v>
      </c>
      <c r="H2046" s="38" t="e">
        <f t="shared" si="94"/>
        <v>#N/A</v>
      </c>
      <c r="I2046" s="26">
        <f t="shared" si="95"/>
        <v>0</v>
      </c>
    </row>
    <row r="2047" spans="5:9" x14ac:dyDescent="0.25">
      <c r="E2047" s="38" t="e">
        <f>VLOOKUP($A2047,Coverage!$A$8:$D$5006,4,FALSE)</f>
        <v>#N/A</v>
      </c>
      <c r="F2047" s="38" t="e">
        <f>VLOOKUP($A2047,Coverage!$A$8:$F$5006,6,FALSE)</f>
        <v>#N/A</v>
      </c>
      <c r="G2047" s="38" t="e">
        <f t="shared" si="93"/>
        <v>#N/A</v>
      </c>
      <c r="H2047" s="38" t="e">
        <f t="shared" si="94"/>
        <v>#N/A</v>
      </c>
      <c r="I2047" s="26">
        <f t="shared" si="95"/>
        <v>0</v>
      </c>
    </row>
    <row r="2048" spans="5:9" x14ac:dyDescent="0.25">
      <c r="E2048" s="38" t="e">
        <f>VLOOKUP($A2048,Coverage!$A$8:$D$5006,4,FALSE)</f>
        <v>#N/A</v>
      </c>
      <c r="F2048" s="38" t="e">
        <f>VLOOKUP($A2048,Coverage!$A$8:$F$5006,6,FALSE)</f>
        <v>#N/A</v>
      </c>
      <c r="G2048" s="38" t="e">
        <f t="shared" si="93"/>
        <v>#N/A</v>
      </c>
      <c r="H2048" s="38" t="e">
        <f t="shared" si="94"/>
        <v>#N/A</v>
      </c>
      <c r="I2048" s="26">
        <f t="shared" si="95"/>
        <v>0</v>
      </c>
    </row>
    <row r="2049" spans="5:9" x14ac:dyDescent="0.25">
      <c r="E2049" s="38" t="e">
        <f>VLOOKUP($A2049,Coverage!$A$8:$D$5006,4,FALSE)</f>
        <v>#N/A</v>
      </c>
      <c r="F2049" s="38" t="e">
        <f>VLOOKUP($A2049,Coverage!$A$8:$F$5006,6,FALSE)</f>
        <v>#N/A</v>
      </c>
      <c r="G2049" s="38" t="e">
        <f t="shared" si="93"/>
        <v>#N/A</v>
      </c>
      <c r="H2049" s="38" t="e">
        <f t="shared" si="94"/>
        <v>#N/A</v>
      </c>
      <c r="I2049" s="26">
        <f t="shared" si="95"/>
        <v>0</v>
      </c>
    </row>
    <row r="2050" spans="5:9" x14ac:dyDescent="0.25">
      <c r="E2050" s="38" t="e">
        <f>VLOOKUP($A2050,Coverage!$A$8:$D$5006,4,FALSE)</f>
        <v>#N/A</v>
      </c>
      <c r="F2050" s="38" t="e">
        <f>VLOOKUP($A2050,Coverage!$A$8:$F$5006,6,FALSE)</f>
        <v>#N/A</v>
      </c>
      <c r="G2050" s="38" t="e">
        <f t="shared" si="93"/>
        <v>#N/A</v>
      </c>
      <c r="H2050" s="38" t="e">
        <f t="shared" si="94"/>
        <v>#N/A</v>
      </c>
      <c r="I2050" s="26">
        <f t="shared" si="95"/>
        <v>0</v>
      </c>
    </row>
    <row r="2051" spans="5:9" x14ac:dyDescent="0.25">
      <c r="E2051" s="38" t="e">
        <f>VLOOKUP($A2051,Coverage!$A$8:$D$5006,4,FALSE)</f>
        <v>#N/A</v>
      </c>
      <c r="F2051" s="38" t="e">
        <f>VLOOKUP($A2051,Coverage!$A$8:$F$5006,6,FALSE)</f>
        <v>#N/A</v>
      </c>
      <c r="G2051" s="38" t="e">
        <f t="shared" si="93"/>
        <v>#N/A</v>
      </c>
      <c r="H2051" s="38" t="e">
        <f t="shared" si="94"/>
        <v>#N/A</v>
      </c>
      <c r="I2051" s="26">
        <f t="shared" si="95"/>
        <v>0</v>
      </c>
    </row>
    <row r="2052" spans="5:9" x14ac:dyDescent="0.25">
      <c r="E2052" s="38" t="e">
        <f>VLOOKUP($A2052,Coverage!$A$8:$D$5006,4,FALSE)</f>
        <v>#N/A</v>
      </c>
      <c r="F2052" s="38" t="e">
        <f>VLOOKUP($A2052,Coverage!$A$8:$F$5006,6,FALSE)</f>
        <v>#N/A</v>
      </c>
      <c r="G2052" s="38" t="e">
        <f t="shared" si="93"/>
        <v>#N/A</v>
      </c>
      <c r="H2052" s="38" t="e">
        <f t="shared" si="94"/>
        <v>#N/A</v>
      </c>
      <c r="I2052" s="26">
        <f t="shared" si="95"/>
        <v>0</v>
      </c>
    </row>
    <row r="2053" spans="5:9" x14ac:dyDescent="0.25">
      <c r="E2053" s="38" t="e">
        <f>VLOOKUP($A2053,Coverage!$A$8:$D$5006,4,FALSE)</f>
        <v>#N/A</v>
      </c>
      <c r="F2053" s="38" t="e">
        <f>VLOOKUP($A2053,Coverage!$A$8:$F$5006,6,FALSE)</f>
        <v>#N/A</v>
      </c>
      <c r="G2053" s="38" t="e">
        <f t="shared" si="93"/>
        <v>#N/A</v>
      </c>
      <c r="H2053" s="38" t="e">
        <f t="shared" si="94"/>
        <v>#N/A</v>
      </c>
      <c r="I2053" s="26">
        <f t="shared" si="95"/>
        <v>0</v>
      </c>
    </row>
    <row r="2054" spans="5:9" x14ac:dyDescent="0.25">
      <c r="E2054" s="38" t="e">
        <f>VLOOKUP($A2054,Coverage!$A$8:$D$5006,4,FALSE)</f>
        <v>#N/A</v>
      </c>
      <c r="F2054" s="38" t="e">
        <f>VLOOKUP($A2054,Coverage!$A$8:$F$5006,6,FALSE)</f>
        <v>#N/A</v>
      </c>
      <c r="G2054" s="38" t="e">
        <f t="shared" si="93"/>
        <v>#N/A</v>
      </c>
      <c r="H2054" s="38" t="e">
        <f t="shared" si="94"/>
        <v>#N/A</v>
      </c>
      <c r="I2054" s="26">
        <f t="shared" si="95"/>
        <v>0</v>
      </c>
    </row>
    <row r="2055" spans="5:9" x14ac:dyDescent="0.25">
      <c r="E2055" s="38" t="e">
        <f>VLOOKUP($A2055,Coverage!$A$8:$D$5006,4,FALSE)</f>
        <v>#N/A</v>
      </c>
      <c r="F2055" s="38" t="e">
        <f>VLOOKUP($A2055,Coverage!$A$8:$F$5006,6,FALSE)</f>
        <v>#N/A</v>
      </c>
      <c r="G2055" s="38" t="e">
        <f t="shared" si="93"/>
        <v>#N/A</v>
      </c>
      <c r="H2055" s="38" t="e">
        <f t="shared" si="94"/>
        <v>#N/A</v>
      </c>
      <c r="I2055" s="26">
        <f t="shared" si="95"/>
        <v>0</v>
      </c>
    </row>
    <row r="2056" spans="5:9" x14ac:dyDescent="0.25">
      <c r="E2056" s="38" t="e">
        <f>VLOOKUP($A2056,Coverage!$A$8:$D$5006,4,FALSE)</f>
        <v>#N/A</v>
      </c>
      <c r="F2056" s="38" t="e">
        <f>VLOOKUP($A2056,Coverage!$A$8:$F$5006,6,FALSE)</f>
        <v>#N/A</v>
      </c>
      <c r="G2056" s="38" t="e">
        <f t="shared" ref="G2056:G2119" si="96">IF(OR(E2056=999.9,E2056=0),999.9,IF(B2056&lt;0,0,D2056/(F2056/E2056)))</f>
        <v>#N/A</v>
      </c>
      <c r="H2056" s="38" t="e">
        <f t="shared" ref="H2056:H2119" si="97">IF(A2056&lt;&gt;A2055,G2056,H2055+G2056)</f>
        <v>#N/A</v>
      </c>
      <c r="I2056" s="26">
        <f t="shared" ref="I2056:I2119" si="98">IF(ISERROR(H2056),0,IF(H2056&gt;B2056,1,0))</f>
        <v>0</v>
      </c>
    </row>
    <row r="2057" spans="5:9" x14ac:dyDescent="0.25">
      <c r="E2057" s="38" t="e">
        <f>VLOOKUP($A2057,Coverage!$A$8:$D$5006,4,FALSE)</f>
        <v>#N/A</v>
      </c>
      <c r="F2057" s="38" t="e">
        <f>VLOOKUP($A2057,Coverage!$A$8:$F$5006,6,FALSE)</f>
        <v>#N/A</v>
      </c>
      <c r="G2057" s="38" t="e">
        <f t="shared" si="96"/>
        <v>#N/A</v>
      </c>
      <c r="H2057" s="38" t="e">
        <f t="shared" si="97"/>
        <v>#N/A</v>
      </c>
      <c r="I2057" s="26">
        <f t="shared" si="98"/>
        <v>0</v>
      </c>
    </row>
    <row r="2058" spans="5:9" x14ac:dyDescent="0.25">
      <c r="E2058" s="38" t="e">
        <f>VLOOKUP($A2058,Coverage!$A$8:$D$5006,4,FALSE)</f>
        <v>#N/A</v>
      </c>
      <c r="F2058" s="38" t="e">
        <f>VLOOKUP($A2058,Coverage!$A$8:$F$5006,6,FALSE)</f>
        <v>#N/A</v>
      </c>
      <c r="G2058" s="38" t="e">
        <f t="shared" si="96"/>
        <v>#N/A</v>
      </c>
      <c r="H2058" s="38" t="e">
        <f t="shared" si="97"/>
        <v>#N/A</v>
      </c>
      <c r="I2058" s="26">
        <f t="shared" si="98"/>
        <v>0</v>
      </c>
    </row>
    <row r="2059" spans="5:9" x14ac:dyDescent="0.25">
      <c r="E2059" s="38" t="e">
        <f>VLOOKUP($A2059,Coverage!$A$8:$D$5006,4,FALSE)</f>
        <v>#N/A</v>
      </c>
      <c r="F2059" s="38" t="e">
        <f>VLOOKUP($A2059,Coverage!$A$8:$F$5006,6,FALSE)</f>
        <v>#N/A</v>
      </c>
      <c r="G2059" s="38" t="e">
        <f t="shared" si="96"/>
        <v>#N/A</v>
      </c>
      <c r="H2059" s="38" t="e">
        <f t="shared" si="97"/>
        <v>#N/A</v>
      </c>
      <c r="I2059" s="26">
        <f t="shared" si="98"/>
        <v>0</v>
      </c>
    </row>
    <row r="2060" spans="5:9" x14ac:dyDescent="0.25">
      <c r="E2060" s="38" t="e">
        <f>VLOOKUP($A2060,Coverage!$A$8:$D$5006,4,FALSE)</f>
        <v>#N/A</v>
      </c>
      <c r="F2060" s="38" t="e">
        <f>VLOOKUP($A2060,Coverage!$A$8:$F$5006,6,FALSE)</f>
        <v>#N/A</v>
      </c>
      <c r="G2060" s="38" t="e">
        <f t="shared" si="96"/>
        <v>#N/A</v>
      </c>
      <c r="H2060" s="38" t="e">
        <f t="shared" si="97"/>
        <v>#N/A</v>
      </c>
      <c r="I2060" s="26">
        <f t="shared" si="98"/>
        <v>0</v>
      </c>
    </row>
    <row r="2061" spans="5:9" x14ac:dyDescent="0.25">
      <c r="E2061" s="38" t="e">
        <f>VLOOKUP($A2061,Coverage!$A$8:$D$5006,4,FALSE)</f>
        <v>#N/A</v>
      </c>
      <c r="F2061" s="38" t="e">
        <f>VLOOKUP($A2061,Coverage!$A$8:$F$5006,6,FALSE)</f>
        <v>#N/A</v>
      </c>
      <c r="G2061" s="38" t="e">
        <f t="shared" si="96"/>
        <v>#N/A</v>
      </c>
      <c r="H2061" s="38" t="e">
        <f t="shared" si="97"/>
        <v>#N/A</v>
      </c>
      <c r="I2061" s="26">
        <f t="shared" si="98"/>
        <v>0</v>
      </c>
    </row>
    <row r="2062" spans="5:9" x14ac:dyDescent="0.25">
      <c r="E2062" s="38" t="e">
        <f>VLOOKUP($A2062,Coverage!$A$8:$D$5006,4,FALSE)</f>
        <v>#N/A</v>
      </c>
      <c r="F2062" s="38" t="e">
        <f>VLOOKUP($A2062,Coverage!$A$8:$F$5006,6,FALSE)</f>
        <v>#N/A</v>
      </c>
      <c r="G2062" s="38" t="e">
        <f t="shared" si="96"/>
        <v>#N/A</v>
      </c>
      <c r="H2062" s="38" t="e">
        <f t="shared" si="97"/>
        <v>#N/A</v>
      </c>
      <c r="I2062" s="26">
        <f t="shared" si="98"/>
        <v>0</v>
      </c>
    </row>
    <row r="2063" spans="5:9" x14ac:dyDescent="0.25">
      <c r="E2063" s="38" t="e">
        <f>VLOOKUP($A2063,Coverage!$A$8:$D$5006,4,FALSE)</f>
        <v>#N/A</v>
      </c>
      <c r="F2063" s="38" t="e">
        <f>VLOOKUP($A2063,Coverage!$A$8:$F$5006,6,FALSE)</f>
        <v>#N/A</v>
      </c>
      <c r="G2063" s="38" t="e">
        <f t="shared" si="96"/>
        <v>#N/A</v>
      </c>
      <c r="H2063" s="38" t="e">
        <f t="shared" si="97"/>
        <v>#N/A</v>
      </c>
      <c r="I2063" s="26">
        <f t="shared" si="98"/>
        <v>0</v>
      </c>
    </row>
    <row r="2064" spans="5:9" x14ac:dyDescent="0.25">
      <c r="E2064" s="38" t="e">
        <f>VLOOKUP($A2064,Coverage!$A$8:$D$5006,4,FALSE)</f>
        <v>#N/A</v>
      </c>
      <c r="F2064" s="38" t="e">
        <f>VLOOKUP($A2064,Coverage!$A$8:$F$5006,6,FALSE)</f>
        <v>#N/A</v>
      </c>
      <c r="G2064" s="38" t="e">
        <f t="shared" si="96"/>
        <v>#N/A</v>
      </c>
      <c r="H2064" s="38" t="e">
        <f t="shared" si="97"/>
        <v>#N/A</v>
      </c>
      <c r="I2064" s="26">
        <f t="shared" si="98"/>
        <v>0</v>
      </c>
    </row>
    <row r="2065" spans="5:9" x14ac:dyDescent="0.25">
      <c r="E2065" s="38" t="e">
        <f>VLOOKUP($A2065,Coverage!$A$8:$D$5006,4,FALSE)</f>
        <v>#N/A</v>
      </c>
      <c r="F2065" s="38" t="e">
        <f>VLOOKUP($A2065,Coverage!$A$8:$F$5006,6,FALSE)</f>
        <v>#N/A</v>
      </c>
      <c r="G2065" s="38" t="e">
        <f t="shared" si="96"/>
        <v>#N/A</v>
      </c>
      <c r="H2065" s="38" t="e">
        <f t="shared" si="97"/>
        <v>#N/A</v>
      </c>
      <c r="I2065" s="26">
        <f t="shared" si="98"/>
        <v>0</v>
      </c>
    </row>
    <row r="2066" spans="5:9" x14ac:dyDescent="0.25">
      <c r="E2066" s="38" t="e">
        <f>VLOOKUP($A2066,Coverage!$A$8:$D$5006,4,FALSE)</f>
        <v>#N/A</v>
      </c>
      <c r="F2066" s="38" t="e">
        <f>VLOOKUP($A2066,Coverage!$A$8:$F$5006,6,FALSE)</f>
        <v>#N/A</v>
      </c>
      <c r="G2066" s="38" t="e">
        <f t="shared" si="96"/>
        <v>#N/A</v>
      </c>
      <c r="H2066" s="38" t="e">
        <f t="shared" si="97"/>
        <v>#N/A</v>
      </c>
      <c r="I2066" s="26">
        <f t="shared" si="98"/>
        <v>0</v>
      </c>
    </row>
    <row r="2067" spans="5:9" x14ac:dyDescent="0.25">
      <c r="E2067" s="38" t="e">
        <f>VLOOKUP($A2067,Coverage!$A$8:$D$5006,4,FALSE)</f>
        <v>#N/A</v>
      </c>
      <c r="F2067" s="38" t="e">
        <f>VLOOKUP($A2067,Coverage!$A$8:$F$5006,6,FALSE)</f>
        <v>#N/A</v>
      </c>
      <c r="G2067" s="38" t="e">
        <f t="shared" si="96"/>
        <v>#N/A</v>
      </c>
      <c r="H2067" s="38" t="e">
        <f t="shared" si="97"/>
        <v>#N/A</v>
      </c>
      <c r="I2067" s="26">
        <f t="shared" si="98"/>
        <v>0</v>
      </c>
    </row>
    <row r="2068" spans="5:9" x14ac:dyDescent="0.25">
      <c r="E2068" s="38" t="e">
        <f>VLOOKUP($A2068,Coverage!$A$8:$D$5006,4,FALSE)</f>
        <v>#N/A</v>
      </c>
      <c r="F2068" s="38" t="e">
        <f>VLOOKUP($A2068,Coverage!$A$8:$F$5006,6,FALSE)</f>
        <v>#N/A</v>
      </c>
      <c r="G2068" s="38" t="e">
        <f t="shared" si="96"/>
        <v>#N/A</v>
      </c>
      <c r="H2068" s="38" t="e">
        <f t="shared" si="97"/>
        <v>#N/A</v>
      </c>
      <c r="I2068" s="26">
        <f t="shared" si="98"/>
        <v>0</v>
      </c>
    </row>
    <row r="2069" spans="5:9" x14ac:dyDescent="0.25">
      <c r="E2069" s="38" t="e">
        <f>VLOOKUP($A2069,Coverage!$A$8:$D$5006,4,FALSE)</f>
        <v>#N/A</v>
      </c>
      <c r="F2069" s="38" t="e">
        <f>VLOOKUP($A2069,Coverage!$A$8:$F$5006,6,FALSE)</f>
        <v>#N/A</v>
      </c>
      <c r="G2069" s="38" t="e">
        <f t="shared" si="96"/>
        <v>#N/A</v>
      </c>
      <c r="H2069" s="38" t="e">
        <f t="shared" si="97"/>
        <v>#N/A</v>
      </c>
      <c r="I2069" s="26">
        <f t="shared" si="98"/>
        <v>0</v>
      </c>
    </row>
    <row r="2070" spans="5:9" x14ac:dyDescent="0.25">
      <c r="E2070" s="38" t="e">
        <f>VLOOKUP($A2070,Coverage!$A$8:$D$5006,4,FALSE)</f>
        <v>#N/A</v>
      </c>
      <c r="F2070" s="38" t="e">
        <f>VLOOKUP($A2070,Coverage!$A$8:$F$5006,6,FALSE)</f>
        <v>#N/A</v>
      </c>
      <c r="G2070" s="38" t="e">
        <f t="shared" si="96"/>
        <v>#N/A</v>
      </c>
      <c r="H2070" s="38" t="e">
        <f t="shared" si="97"/>
        <v>#N/A</v>
      </c>
      <c r="I2070" s="26">
        <f t="shared" si="98"/>
        <v>0</v>
      </c>
    </row>
    <row r="2071" spans="5:9" x14ac:dyDescent="0.25">
      <c r="E2071" s="38" t="e">
        <f>VLOOKUP($A2071,Coverage!$A$8:$D$5006,4,FALSE)</f>
        <v>#N/A</v>
      </c>
      <c r="F2071" s="38" t="e">
        <f>VLOOKUP($A2071,Coverage!$A$8:$F$5006,6,FALSE)</f>
        <v>#N/A</v>
      </c>
      <c r="G2071" s="38" t="e">
        <f t="shared" si="96"/>
        <v>#N/A</v>
      </c>
      <c r="H2071" s="38" t="e">
        <f t="shared" si="97"/>
        <v>#N/A</v>
      </c>
      <c r="I2071" s="26">
        <f t="shared" si="98"/>
        <v>0</v>
      </c>
    </row>
    <row r="2072" spans="5:9" x14ac:dyDescent="0.25">
      <c r="E2072" s="38" t="e">
        <f>VLOOKUP($A2072,Coverage!$A$8:$D$5006,4,FALSE)</f>
        <v>#N/A</v>
      </c>
      <c r="F2072" s="38" t="e">
        <f>VLOOKUP($A2072,Coverage!$A$8:$F$5006,6,FALSE)</f>
        <v>#N/A</v>
      </c>
      <c r="G2072" s="38" t="e">
        <f t="shared" si="96"/>
        <v>#N/A</v>
      </c>
      <c r="H2072" s="38" t="e">
        <f t="shared" si="97"/>
        <v>#N/A</v>
      </c>
      <c r="I2072" s="26">
        <f t="shared" si="98"/>
        <v>0</v>
      </c>
    </row>
    <row r="2073" spans="5:9" x14ac:dyDescent="0.25">
      <c r="E2073" s="38" t="e">
        <f>VLOOKUP($A2073,Coverage!$A$8:$D$5006,4,FALSE)</f>
        <v>#N/A</v>
      </c>
      <c r="F2073" s="38" t="e">
        <f>VLOOKUP($A2073,Coverage!$A$8:$F$5006,6,FALSE)</f>
        <v>#N/A</v>
      </c>
      <c r="G2073" s="38" t="e">
        <f t="shared" si="96"/>
        <v>#N/A</v>
      </c>
      <c r="H2073" s="38" t="e">
        <f t="shared" si="97"/>
        <v>#N/A</v>
      </c>
      <c r="I2073" s="26">
        <f t="shared" si="98"/>
        <v>0</v>
      </c>
    </row>
    <row r="2074" spans="5:9" x14ac:dyDescent="0.25">
      <c r="E2074" s="38" t="e">
        <f>VLOOKUP($A2074,Coverage!$A$8:$D$5006,4,FALSE)</f>
        <v>#N/A</v>
      </c>
      <c r="F2074" s="38" t="e">
        <f>VLOOKUP($A2074,Coverage!$A$8:$F$5006,6,FALSE)</f>
        <v>#N/A</v>
      </c>
      <c r="G2074" s="38" t="e">
        <f t="shared" si="96"/>
        <v>#N/A</v>
      </c>
      <c r="H2074" s="38" t="e">
        <f t="shared" si="97"/>
        <v>#N/A</v>
      </c>
      <c r="I2074" s="26">
        <f t="shared" si="98"/>
        <v>0</v>
      </c>
    </row>
    <row r="2075" spans="5:9" x14ac:dyDescent="0.25">
      <c r="E2075" s="38" t="e">
        <f>VLOOKUP($A2075,Coverage!$A$8:$D$5006,4,FALSE)</f>
        <v>#N/A</v>
      </c>
      <c r="F2075" s="38" t="e">
        <f>VLOOKUP($A2075,Coverage!$A$8:$F$5006,6,FALSE)</f>
        <v>#N/A</v>
      </c>
      <c r="G2075" s="38" t="e">
        <f t="shared" si="96"/>
        <v>#N/A</v>
      </c>
      <c r="H2075" s="38" t="e">
        <f t="shared" si="97"/>
        <v>#N/A</v>
      </c>
      <c r="I2075" s="26">
        <f t="shared" si="98"/>
        <v>0</v>
      </c>
    </row>
    <row r="2076" spans="5:9" x14ac:dyDescent="0.25">
      <c r="E2076" s="38" t="e">
        <f>VLOOKUP($A2076,Coverage!$A$8:$D$5006,4,FALSE)</f>
        <v>#N/A</v>
      </c>
      <c r="F2076" s="38" t="e">
        <f>VLOOKUP($A2076,Coverage!$A$8:$F$5006,6,FALSE)</f>
        <v>#N/A</v>
      </c>
      <c r="G2076" s="38" t="e">
        <f t="shared" si="96"/>
        <v>#N/A</v>
      </c>
      <c r="H2076" s="38" t="e">
        <f t="shared" si="97"/>
        <v>#N/A</v>
      </c>
      <c r="I2076" s="26">
        <f t="shared" si="98"/>
        <v>0</v>
      </c>
    </row>
    <row r="2077" spans="5:9" x14ac:dyDescent="0.25">
      <c r="E2077" s="38" t="e">
        <f>VLOOKUP($A2077,Coverage!$A$8:$D$5006,4,FALSE)</f>
        <v>#N/A</v>
      </c>
      <c r="F2077" s="38" t="e">
        <f>VLOOKUP($A2077,Coverage!$A$8:$F$5006,6,FALSE)</f>
        <v>#N/A</v>
      </c>
      <c r="G2077" s="38" t="e">
        <f t="shared" si="96"/>
        <v>#N/A</v>
      </c>
      <c r="H2077" s="38" t="e">
        <f t="shared" si="97"/>
        <v>#N/A</v>
      </c>
      <c r="I2077" s="26">
        <f t="shared" si="98"/>
        <v>0</v>
      </c>
    </row>
    <row r="2078" spans="5:9" x14ac:dyDescent="0.25">
      <c r="E2078" s="38" t="e">
        <f>VLOOKUP($A2078,Coverage!$A$8:$D$5006,4,FALSE)</f>
        <v>#N/A</v>
      </c>
      <c r="F2078" s="38" t="e">
        <f>VLOOKUP($A2078,Coverage!$A$8:$F$5006,6,FALSE)</f>
        <v>#N/A</v>
      </c>
      <c r="G2078" s="38" t="e">
        <f t="shared" si="96"/>
        <v>#N/A</v>
      </c>
      <c r="H2078" s="38" t="e">
        <f t="shared" si="97"/>
        <v>#N/A</v>
      </c>
      <c r="I2078" s="26">
        <f t="shared" si="98"/>
        <v>0</v>
      </c>
    </row>
    <row r="2079" spans="5:9" x14ac:dyDescent="0.25">
      <c r="E2079" s="38" t="e">
        <f>VLOOKUP($A2079,Coverage!$A$8:$D$5006,4,FALSE)</f>
        <v>#N/A</v>
      </c>
      <c r="F2079" s="38" t="e">
        <f>VLOOKUP($A2079,Coverage!$A$8:$F$5006,6,FALSE)</f>
        <v>#N/A</v>
      </c>
      <c r="G2079" s="38" t="e">
        <f t="shared" si="96"/>
        <v>#N/A</v>
      </c>
      <c r="H2079" s="38" t="e">
        <f t="shared" si="97"/>
        <v>#N/A</v>
      </c>
      <c r="I2079" s="26">
        <f t="shared" si="98"/>
        <v>0</v>
      </c>
    </row>
    <row r="2080" spans="5:9" x14ac:dyDescent="0.25">
      <c r="E2080" s="38" t="e">
        <f>VLOOKUP($A2080,Coverage!$A$8:$D$5006,4,FALSE)</f>
        <v>#N/A</v>
      </c>
      <c r="F2080" s="38" t="e">
        <f>VLOOKUP($A2080,Coverage!$A$8:$F$5006,6,FALSE)</f>
        <v>#N/A</v>
      </c>
      <c r="G2080" s="38" t="e">
        <f t="shared" si="96"/>
        <v>#N/A</v>
      </c>
      <c r="H2080" s="38" t="e">
        <f t="shared" si="97"/>
        <v>#N/A</v>
      </c>
      <c r="I2080" s="26">
        <f t="shared" si="98"/>
        <v>0</v>
      </c>
    </row>
    <row r="2081" spans="5:9" x14ac:dyDescent="0.25">
      <c r="E2081" s="38" t="e">
        <f>VLOOKUP($A2081,Coverage!$A$8:$D$5006,4,FALSE)</f>
        <v>#N/A</v>
      </c>
      <c r="F2081" s="38" t="e">
        <f>VLOOKUP($A2081,Coverage!$A$8:$F$5006,6,FALSE)</f>
        <v>#N/A</v>
      </c>
      <c r="G2081" s="38" t="e">
        <f t="shared" si="96"/>
        <v>#N/A</v>
      </c>
      <c r="H2081" s="38" t="e">
        <f t="shared" si="97"/>
        <v>#N/A</v>
      </c>
      <c r="I2081" s="26">
        <f t="shared" si="98"/>
        <v>0</v>
      </c>
    </row>
    <row r="2082" spans="5:9" x14ac:dyDescent="0.25">
      <c r="E2082" s="38" t="e">
        <f>VLOOKUP($A2082,Coverage!$A$8:$D$5006,4,FALSE)</f>
        <v>#N/A</v>
      </c>
      <c r="F2082" s="38" t="e">
        <f>VLOOKUP($A2082,Coverage!$A$8:$F$5006,6,FALSE)</f>
        <v>#N/A</v>
      </c>
      <c r="G2082" s="38" t="e">
        <f t="shared" si="96"/>
        <v>#N/A</v>
      </c>
      <c r="H2082" s="38" t="e">
        <f t="shared" si="97"/>
        <v>#N/A</v>
      </c>
      <c r="I2082" s="26">
        <f t="shared" si="98"/>
        <v>0</v>
      </c>
    </row>
    <row r="2083" spans="5:9" x14ac:dyDescent="0.25">
      <c r="E2083" s="38" t="e">
        <f>VLOOKUP($A2083,Coverage!$A$8:$D$5006,4,FALSE)</f>
        <v>#N/A</v>
      </c>
      <c r="F2083" s="38" t="e">
        <f>VLOOKUP($A2083,Coverage!$A$8:$F$5006,6,FALSE)</f>
        <v>#N/A</v>
      </c>
      <c r="G2083" s="38" t="e">
        <f t="shared" si="96"/>
        <v>#N/A</v>
      </c>
      <c r="H2083" s="38" t="e">
        <f t="shared" si="97"/>
        <v>#N/A</v>
      </c>
      <c r="I2083" s="26">
        <f t="shared" si="98"/>
        <v>0</v>
      </c>
    </row>
    <row r="2084" spans="5:9" x14ac:dyDescent="0.25">
      <c r="E2084" s="38" t="e">
        <f>VLOOKUP($A2084,Coverage!$A$8:$D$5006,4,FALSE)</f>
        <v>#N/A</v>
      </c>
      <c r="F2084" s="38" t="e">
        <f>VLOOKUP($A2084,Coverage!$A$8:$F$5006,6,FALSE)</f>
        <v>#N/A</v>
      </c>
      <c r="G2084" s="38" t="e">
        <f t="shared" si="96"/>
        <v>#N/A</v>
      </c>
      <c r="H2084" s="38" t="e">
        <f t="shared" si="97"/>
        <v>#N/A</v>
      </c>
      <c r="I2084" s="26">
        <f t="shared" si="98"/>
        <v>0</v>
      </c>
    </row>
    <row r="2085" spans="5:9" x14ac:dyDescent="0.25">
      <c r="E2085" s="38" t="e">
        <f>VLOOKUP($A2085,Coverage!$A$8:$D$5006,4,FALSE)</f>
        <v>#N/A</v>
      </c>
      <c r="F2085" s="38" t="e">
        <f>VLOOKUP($A2085,Coverage!$A$8:$F$5006,6,FALSE)</f>
        <v>#N/A</v>
      </c>
      <c r="G2085" s="38" t="e">
        <f t="shared" si="96"/>
        <v>#N/A</v>
      </c>
      <c r="H2085" s="38" t="e">
        <f t="shared" si="97"/>
        <v>#N/A</v>
      </c>
      <c r="I2085" s="26">
        <f t="shared" si="98"/>
        <v>0</v>
      </c>
    </row>
    <row r="2086" spans="5:9" x14ac:dyDescent="0.25">
      <c r="E2086" s="38" t="e">
        <f>VLOOKUP($A2086,Coverage!$A$8:$D$5006,4,FALSE)</f>
        <v>#N/A</v>
      </c>
      <c r="F2086" s="38" t="e">
        <f>VLOOKUP($A2086,Coverage!$A$8:$F$5006,6,FALSE)</f>
        <v>#N/A</v>
      </c>
      <c r="G2086" s="38" t="e">
        <f t="shared" si="96"/>
        <v>#N/A</v>
      </c>
      <c r="H2086" s="38" t="e">
        <f t="shared" si="97"/>
        <v>#N/A</v>
      </c>
      <c r="I2086" s="26">
        <f t="shared" si="98"/>
        <v>0</v>
      </c>
    </row>
    <row r="2087" spans="5:9" x14ac:dyDescent="0.25">
      <c r="E2087" s="38" t="e">
        <f>VLOOKUP($A2087,Coverage!$A$8:$D$5006,4,FALSE)</f>
        <v>#N/A</v>
      </c>
      <c r="F2087" s="38" t="e">
        <f>VLOOKUP($A2087,Coverage!$A$8:$F$5006,6,FALSE)</f>
        <v>#N/A</v>
      </c>
      <c r="G2087" s="38" t="e">
        <f t="shared" si="96"/>
        <v>#N/A</v>
      </c>
      <c r="H2087" s="38" t="e">
        <f t="shared" si="97"/>
        <v>#N/A</v>
      </c>
      <c r="I2087" s="26">
        <f t="shared" si="98"/>
        <v>0</v>
      </c>
    </row>
    <row r="2088" spans="5:9" x14ac:dyDescent="0.25">
      <c r="E2088" s="38" t="e">
        <f>VLOOKUP($A2088,Coverage!$A$8:$D$5006,4,FALSE)</f>
        <v>#N/A</v>
      </c>
      <c r="F2088" s="38" t="e">
        <f>VLOOKUP($A2088,Coverage!$A$8:$F$5006,6,FALSE)</f>
        <v>#N/A</v>
      </c>
      <c r="G2088" s="38" t="e">
        <f t="shared" si="96"/>
        <v>#N/A</v>
      </c>
      <c r="H2088" s="38" t="e">
        <f t="shared" si="97"/>
        <v>#N/A</v>
      </c>
      <c r="I2088" s="26">
        <f t="shared" si="98"/>
        <v>0</v>
      </c>
    </row>
    <row r="2089" spans="5:9" x14ac:dyDescent="0.25">
      <c r="E2089" s="38" t="e">
        <f>VLOOKUP($A2089,Coverage!$A$8:$D$5006,4,FALSE)</f>
        <v>#N/A</v>
      </c>
      <c r="F2089" s="38" t="e">
        <f>VLOOKUP($A2089,Coverage!$A$8:$F$5006,6,FALSE)</f>
        <v>#N/A</v>
      </c>
      <c r="G2089" s="38" t="e">
        <f t="shared" si="96"/>
        <v>#N/A</v>
      </c>
      <c r="H2089" s="38" t="e">
        <f t="shared" si="97"/>
        <v>#N/A</v>
      </c>
      <c r="I2089" s="26">
        <f t="shared" si="98"/>
        <v>0</v>
      </c>
    </row>
    <row r="2090" spans="5:9" x14ac:dyDescent="0.25">
      <c r="E2090" s="38" t="e">
        <f>VLOOKUP($A2090,Coverage!$A$8:$D$5006,4,FALSE)</f>
        <v>#N/A</v>
      </c>
      <c r="F2090" s="38" t="e">
        <f>VLOOKUP($A2090,Coverage!$A$8:$F$5006,6,FALSE)</f>
        <v>#N/A</v>
      </c>
      <c r="G2090" s="38" t="e">
        <f t="shared" si="96"/>
        <v>#N/A</v>
      </c>
      <c r="H2090" s="38" t="e">
        <f t="shared" si="97"/>
        <v>#N/A</v>
      </c>
      <c r="I2090" s="26">
        <f t="shared" si="98"/>
        <v>0</v>
      </c>
    </row>
    <row r="2091" spans="5:9" x14ac:dyDescent="0.25">
      <c r="E2091" s="38" t="e">
        <f>VLOOKUP($A2091,Coverage!$A$8:$D$5006,4,FALSE)</f>
        <v>#N/A</v>
      </c>
      <c r="F2091" s="38" t="e">
        <f>VLOOKUP($A2091,Coverage!$A$8:$F$5006,6,FALSE)</f>
        <v>#N/A</v>
      </c>
      <c r="G2091" s="38" t="e">
        <f t="shared" si="96"/>
        <v>#N/A</v>
      </c>
      <c r="H2091" s="38" t="e">
        <f t="shared" si="97"/>
        <v>#N/A</v>
      </c>
      <c r="I2091" s="26">
        <f t="shared" si="98"/>
        <v>0</v>
      </c>
    </row>
    <row r="2092" spans="5:9" x14ac:dyDescent="0.25">
      <c r="E2092" s="38" t="e">
        <f>VLOOKUP($A2092,Coverage!$A$8:$D$5006,4,FALSE)</f>
        <v>#N/A</v>
      </c>
      <c r="F2092" s="38" t="e">
        <f>VLOOKUP($A2092,Coverage!$A$8:$F$5006,6,FALSE)</f>
        <v>#N/A</v>
      </c>
      <c r="G2092" s="38" t="e">
        <f t="shared" si="96"/>
        <v>#N/A</v>
      </c>
      <c r="H2092" s="38" t="e">
        <f t="shared" si="97"/>
        <v>#N/A</v>
      </c>
      <c r="I2092" s="26">
        <f t="shared" si="98"/>
        <v>0</v>
      </c>
    </row>
    <row r="2093" spans="5:9" x14ac:dyDescent="0.25">
      <c r="E2093" s="38" t="e">
        <f>VLOOKUP($A2093,Coverage!$A$8:$D$5006,4,FALSE)</f>
        <v>#N/A</v>
      </c>
      <c r="F2093" s="38" t="e">
        <f>VLOOKUP($A2093,Coverage!$A$8:$F$5006,6,FALSE)</f>
        <v>#N/A</v>
      </c>
      <c r="G2093" s="38" t="e">
        <f t="shared" si="96"/>
        <v>#N/A</v>
      </c>
      <c r="H2093" s="38" t="e">
        <f t="shared" si="97"/>
        <v>#N/A</v>
      </c>
      <c r="I2093" s="26">
        <f t="shared" si="98"/>
        <v>0</v>
      </c>
    </row>
    <row r="2094" spans="5:9" x14ac:dyDescent="0.25">
      <c r="E2094" s="38" t="e">
        <f>VLOOKUP($A2094,Coverage!$A$8:$D$5006,4,FALSE)</f>
        <v>#N/A</v>
      </c>
      <c r="F2094" s="38" t="e">
        <f>VLOOKUP($A2094,Coverage!$A$8:$F$5006,6,FALSE)</f>
        <v>#N/A</v>
      </c>
      <c r="G2094" s="38" t="e">
        <f t="shared" si="96"/>
        <v>#N/A</v>
      </c>
      <c r="H2094" s="38" t="e">
        <f t="shared" si="97"/>
        <v>#N/A</v>
      </c>
      <c r="I2094" s="26">
        <f t="shared" si="98"/>
        <v>0</v>
      </c>
    </row>
    <row r="2095" spans="5:9" x14ac:dyDescent="0.25">
      <c r="E2095" s="38" t="e">
        <f>VLOOKUP($A2095,Coverage!$A$8:$D$5006,4,FALSE)</f>
        <v>#N/A</v>
      </c>
      <c r="F2095" s="38" t="e">
        <f>VLOOKUP($A2095,Coverage!$A$8:$F$5006,6,FALSE)</f>
        <v>#N/A</v>
      </c>
      <c r="G2095" s="38" t="e">
        <f t="shared" si="96"/>
        <v>#N/A</v>
      </c>
      <c r="H2095" s="38" t="e">
        <f t="shared" si="97"/>
        <v>#N/A</v>
      </c>
      <c r="I2095" s="26">
        <f t="shared" si="98"/>
        <v>0</v>
      </c>
    </row>
    <row r="2096" spans="5:9" x14ac:dyDescent="0.25">
      <c r="E2096" s="38" t="e">
        <f>VLOOKUP($A2096,Coverage!$A$8:$D$5006,4,FALSE)</f>
        <v>#N/A</v>
      </c>
      <c r="F2096" s="38" t="e">
        <f>VLOOKUP($A2096,Coverage!$A$8:$F$5006,6,FALSE)</f>
        <v>#N/A</v>
      </c>
      <c r="G2096" s="38" t="e">
        <f t="shared" si="96"/>
        <v>#N/A</v>
      </c>
      <c r="H2096" s="38" t="e">
        <f t="shared" si="97"/>
        <v>#N/A</v>
      </c>
      <c r="I2096" s="26">
        <f t="shared" si="98"/>
        <v>0</v>
      </c>
    </row>
    <row r="2097" spans="5:9" x14ac:dyDescent="0.25">
      <c r="E2097" s="38" t="e">
        <f>VLOOKUP($A2097,Coverage!$A$8:$D$5006,4,FALSE)</f>
        <v>#N/A</v>
      </c>
      <c r="F2097" s="38" t="e">
        <f>VLOOKUP($A2097,Coverage!$A$8:$F$5006,6,FALSE)</f>
        <v>#N/A</v>
      </c>
      <c r="G2097" s="38" t="e">
        <f t="shared" si="96"/>
        <v>#N/A</v>
      </c>
      <c r="H2097" s="38" t="e">
        <f t="shared" si="97"/>
        <v>#N/A</v>
      </c>
      <c r="I2097" s="26">
        <f t="shared" si="98"/>
        <v>0</v>
      </c>
    </row>
    <row r="2098" spans="5:9" x14ac:dyDescent="0.25">
      <c r="E2098" s="38" t="e">
        <f>VLOOKUP($A2098,Coverage!$A$8:$D$5006,4,FALSE)</f>
        <v>#N/A</v>
      </c>
      <c r="F2098" s="38" t="e">
        <f>VLOOKUP($A2098,Coverage!$A$8:$F$5006,6,FALSE)</f>
        <v>#N/A</v>
      </c>
      <c r="G2098" s="38" t="e">
        <f t="shared" si="96"/>
        <v>#N/A</v>
      </c>
      <c r="H2098" s="38" t="e">
        <f t="shared" si="97"/>
        <v>#N/A</v>
      </c>
      <c r="I2098" s="26">
        <f t="shared" si="98"/>
        <v>0</v>
      </c>
    </row>
    <row r="2099" spans="5:9" x14ac:dyDescent="0.25">
      <c r="E2099" s="38" t="e">
        <f>VLOOKUP($A2099,Coverage!$A$8:$D$5006,4,FALSE)</f>
        <v>#N/A</v>
      </c>
      <c r="F2099" s="38" t="e">
        <f>VLOOKUP($A2099,Coverage!$A$8:$F$5006,6,FALSE)</f>
        <v>#N/A</v>
      </c>
      <c r="G2099" s="38" t="e">
        <f t="shared" si="96"/>
        <v>#N/A</v>
      </c>
      <c r="H2099" s="38" t="e">
        <f t="shared" si="97"/>
        <v>#N/A</v>
      </c>
      <c r="I2099" s="26">
        <f t="shared" si="98"/>
        <v>0</v>
      </c>
    </row>
    <row r="2100" spans="5:9" x14ac:dyDescent="0.25">
      <c r="E2100" s="38" t="e">
        <f>VLOOKUP($A2100,Coverage!$A$8:$D$5006,4,FALSE)</f>
        <v>#N/A</v>
      </c>
      <c r="F2100" s="38" t="e">
        <f>VLOOKUP($A2100,Coverage!$A$8:$F$5006,6,FALSE)</f>
        <v>#N/A</v>
      </c>
      <c r="G2100" s="38" t="e">
        <f t="shared" si="96"/>
        <v>#N/A</v>
      </c>
      <c r="H2100" s="38" t="e">
        <f t="shared" si="97"/>
        <v>#N/A</v>
      </c>
      <c r="I2100" s="26">
        <f t="shared" si="98"/>
        <v>0</v>
      </c>
    </row>
    <row r="2101" spans="5:9" x14ac:dyDescent="0.25">
      <c r="E2101" s="38" t="e">
        <f>VLOOKUP($A2101,Coverage!$A$8:$D$5006,4,FALSE)</f>
        <v>#N/A</v>
      </c>
      <c r="F2101" s="38" t="e">
        <f>VLOOKUP($A2101,Coverage!$A$8:$F$5006,6,FALSE)</f>
        <v>#N/A</v>
      </c>
      <c r="G2101" s="38" t="e">
        <f t="shared" si="96"/>
        <v>#N/A</v>
      </c>
      <c r="H2101" s="38" t="e">
        <f t="shared" si="97"/>
        <v>#N/A</v>
      </c>
      <c r="I2101" s="26">
        <f t="shared" si="98"/>
        <v>0</v>
      </c>
    </row>
    <row r="2102" spans="5:9" x14ac:dyDescent="0.25">
      <c r="E2102" s="38" t="e">
        <f>VLOOKUP($A2102,Coverage!$A$8:$D$5006,4,FALSE)</f>
        <v>#N/A</v>
      </c>
      <c r="F2102" s="38" t="e">
        <f>VLOOKUP($A2102,Coverage!$A$8:$F$5006,6,FALSE)</f>
        <v>#N/A</v>
      </c>
      <c r="G2102" s="38" t="e">
        <f t="shared" si="96"/>
        <v>#N/A</v>
      </c>
      <c r="H2102" s="38" t="e">
        <f t="shared" si="97"/>
        <v>#N/A</v>
      </c>
      <c r="I2102" s="26">
        <f t="shared" si="98"/>
        <v>0</v>
      </c>
    </row>
    <row r="2103" spans="5:9" x14ac:dyDescent="0.25">
      <c r="E2103" s="38" t="e">
        <f>VLOOKUP($A2103,Coverage!$A$8:$D$5006,4,FALSE)</f>
        <v>#N/A</v>
      </c>
      <c r="F2103" s="38" t="e">
        <f>VLOOKUP($A2103,Coverage!$A$8:$F$5006,6,FALSE)</f>
        <v>#N/A</v>
      </c>
      <c r="G2103" s="38" t="e">
        <f t="shared" si="96"/>
        <v>#N/A</v>
      </c>
      <c r="H2103" s="38" t="e">
        <f t="shared" si="97"/>
        <v>#N/A</v>
      </c>
      <c r="I2103" s="26">
        <f t="shared" si="98"/>
        <v>0</v>
      </c>
    </row>
    <row r="2104" spans="5:9" x14ac:dyDescent="0.25">
      <c r="E2104" s="38" t="e">
        <f>VLOOKUP($A2104,Coverage!$A$8:$D$5006,4,FALSE)</f>
        <v>#N/A</v>
      </c>
      <c r="F2104" s="38" t="e">
        <f>VLOOKUP($A2104,Coverage!$A$8:$F$5006,6,FALSE)</f>
        <v>#N/A</v>
      </c>
      <c r="G2104" s="38" t="e">
        <f t="shared" si="96"/>
        <v>#N/A</v>
      </c>
      <c r="H2104" s="38" t="e">
        <f t="shared" si="97"/>
        <v>#N/A</v>
      </c>
      <c r="I2104" s="26">
        <f t="shared" si="98"/>
        <v>0</v>
      </c>
    </row>
    <row r="2105" spans="5:9" x14ac:dyDescent="0.25">
      <c r="E2105" s="38" t="e">
        <f>VLOOKUP($A2105,Coverage!$A$8:$D$5006,4,FALSE)</f>
        <v>#N/A</v>
      </c>
      <c r="F2105" s="38" t="e">
        <f>VLOOKUP($A2105,Coverage!$A$8:$F$5006,6,FALSE)</f>
        <v>#N/A</v>
      </c>
      <c r="G2105" s="38" t="e">
        <f t="shared" si="96"/>
        <v>#N/A</v>
      </c>
      <c r="H2105" s="38" t="e">
        <f t="shared" si="97"/>
        <v>#N/A</v>
      </c>
      <c r="I2105" s="26">
        <f t="shared" si="98"/>
        <v>0</v>
      </c>
    </row>
    <row r="2106" spans="5:9" x14ac:dyDescent="0.25">
      <c r="E2106" s="38" t="e">
        <f>VLOOKUP($A2106,Coverage!$A$8:$D$5006,4,FALSE)</f>
        <v>#N/A</v>
      </c>
      <c r="F2106" s="38" t="e">
        <f>VLOOKUP($A2106,Coverage!$A$8:$F$5006,6,FALSE)</f>
        <v>#N/A</v>
      </c>
      <c r="G2106" s="38" t="e">
        <f t="shared" si="96"/>
        <v>#N/A</v>
      </c>
      <c r="H2106" s="38" t="e">
        <f t="shared" si="97"/>
        <v>#N/A</v>
      </c>
      <c r="I2106" s="26">
        <f t="shared" si="98"/>
        <v>0</v>
      </c>
    </row>
    <row r="2107" spans="5:9" x14ac:dyDescent="0.25">
      <c r="E2107" s="38" t="e">
        <f>VLOOKUP($A2107,Coverage!$A$8:$D$5006,4,FALSE)</f>
        <v>#N/A</v>
      </c>
      <c r="F2107" s="38" t="e">
        <f>VLOOKUP($A2107,Coverage!$A$8:$F$5006,6,FALSE)</f>
        <v>#N/A</v>
      </c>
      <c r="G2107" s="38" t="e">
        <f t="shared" si="96"/>
        <v>#N/A</v>
      </c>
      <c r="H2107" s="38" t="e">
        <f t="shared" si="97"/>
        <v>#N/A</v>
      </c>
      <c r="I2107" s="26">
        <f t="shared" si="98"/>
        <v>0</v>
      </c>
    </row>
    <row r="2108" spans="5:9" x14ac:dyDescent="0.25">
      <c r="E2108" s="38" t="e">
        <f>VLOOKUP($A2108,Coverage!$A$8:$D$5006,4,FALSE)</f>
        <v>#N/A</v>
      </c>
      <c r="F2108" s="38" t="e">
        <f>VLOOKUP($A2108,Coverage!$A$8:$F$5006,6,FALSE)</f>
        <v>#N/A</v>
      </c>
      <c r="G2108" s="38" t="e">
        <f t="shared" si="96"/>
        <v>#N/A</v>
      </c>
      <c r="H2108" s="38" t="e">
        <f t="shared" si="97"/>
        <v>#N/A</v>
      </c>
      <c r="I2108" s="26">
        <f t="shared" si="98"/>
        <v>0</v>
      </c>
    </row>
    <row r="2109" spans="5:9" x14ac:dyDescent="0.25">
      <c r="E2109" s="38" t="e">
        <f>VLOOKUP($A2109,Coverage!$A$8:$D$5006,4,FALSE)</f>
        <v>#N/A</v>
      </c>
      <c r="F2109" s="38" t="e">
        <f>VLOOKUP($A2109,Coverage!$A$8:$F$5006,6,FALSE)</f>
        <v>#N/A</v>
      </c>
      <c r="G2109" s="38" t="e">
        <f t="shared" si="96"/>
        <v>#N/A</v>
      </c>
      <c r="H2109" s="38" t="e">
        <f t="shared" si="97"/>
        <v>#N/A</v>
      </c>
      <c r="I2109" s="26">
        <f t="shared" si="98"/>
        <v>0</v>
      </c>
    </row>
    <row r="2110" spans="5:9" x14ac:dyDescent="0.25">
      <c r="E2110" s="38" t="e">
        <f>VLOOKUP($A2110,Coverage!$A$8:$D$5006,4,FALSE)</f>
        <v>#N/A</v>
      </c>
      <c r="F2110" s="38" t="e">
        <f>VLOOKUP($A2110,Coverage!$A$8:$F$5006,6,FALSE)</f>
        <v>#N/A</v>
      </c>
      <c r="G2110" s="38" t="e">
        <f t="shared" si="96"/>
        <v>#N/A</v>
      </c>
      <c r="H2110" s="38" t="e">
        <f t="shared" si="97"/>
        <v>#N/A</v>
      </c>
      <c r="I2110" s="26">
        <f t="shared" si="98"/>
        <v>0</v>
      </c>
    </row>
    <row r="2111" spans="5:9" x14ac:dyDescent="0.25">
      <c r="E2111" s="38" t="e">
        <f>VLOOKUP($A2111,Coverage!$A$8:$D$5006,4,FALSE)</f>
        <v>#N/A</v>
      </c>
      <c r="F2111" s="38" t="e">
        <f>VLOOKUP($A2111,Coverage!$A$8:$F$5006,6,FALSE)</f>
        <v>#N/A</v>
      </c>
      <c r="G2111" s="38" t="e">
        <f t="shared" si="96"/>
        <v>#N/A</v>
      </c>
      <c r="H2111" s="38" t="e">
        <f t="shared" si="97"/>
        <v>#N/A</v>
      </c>
      <c r="I2111" s="26">
        <f t="shared" si="98"/>
        <v>0</v>
      </c>
    </row>
    <row r="2112" spans="5:9" x14ac:dyDescent="0.25">
      <c r="E2112" s="38" t="e">
        <f>VLOOKUP($A2112,Coverage!$A$8:$D$5006,4,FALSE)</f>
        <v>#N/A</v>
      </c>
      <c r="F2112" s="38" t="e">
        <f>VLOOKUP($A2112,Coverage!$A$8:$F$5006,6,FALSE)</f>
        <v>#N/A</v>
      </c>
      <c r="G2112" s="38" t="e">
        <f t="shared" si="96"/>
        <v>#N/A</v>
      </c>
      <c r="H2112" s="38" t="e">
        <f t="shared" si="97"/>
        <v>#N/A</v>
      </c>
      <c r="I2112" s="26">
        <f t="shared" si="98"/>
        <v>0</v>
      </c>
    </row>
    <row r="2113" spans="5:9" x14ac:dyDescent="0.25">
      <c r="E2113" s="38" t="e">
        <f>VLOOKUP($A2113,Coverage!$A$8:$D$5006,4,FALSE)</f>
        <v>#N/A</v>
      </c>
      <c r="F2113" s="38" t="e">
        <f>VLOOKUP($A2113,Coverage!$A$8:$F$5006,6,FALSE)</f>
        <v>#N/A</v>
      </c>
      <c r="G2113" s="38" t="e">
        <f t="shared" si="96"/>
        <v>#N/A</v>
      </c>
      <c r="H2113" s="38" t="e">
        <f t="shared" si="97"/>
        <v>#N/A</v>
      </c>
      <c r="I2113" s="26">
        <f t="shared" si="98"/>
        <v>0</v>
      </c>
    </row>
    <row r="2114" spans="5:9" x14ac:dyDescent="0.25">
      <c r="E2114" s="38" t="e">
        <f>VLOOKUP($A2114,Coverage!$A$8:$D$5006,4,FALSE)</f>
        <v>#N/A</v>
      </c>
      <c r="F2114" s="38" t="e">
        <f>VLOOKUP($A2114,Coverage!$A$8:$F$5006,6,FALSE)</f>
        <v>#N/A</v>
      </c>
      <c r="G2114" s="38" t="e">
        <f t="shared" si="96"/>
        <v>#N/A</v>
      </c>
      <c r="H2114" s="38" t="e">
        <f t="shared" si="97"/>
        <v>#N/A</v>
      </c>
      <c r="I2114" s="26">
        <f t="shared" si="98"/>
        <v>0</v>
      </c>
    </row>
    <row r="2115" spans="5:9" x14ac:dyDescent="0.25">
      <c r="E2115" s="38" t="e">
        <f>VLOOKUP($A2115,Coverage!$A$8:$D$5006,4,FALSE)</f>
        <v>#N/A</v>
      </c>
      <c r="F2115" s="38" t="e">
        <f>VLOOKUP($A2115,Coverage!$A$8:$F$5006,6,FALSE)</f>
        <v>#N/A</v>
      </c>
      <c r="G2115" s="38" t="e">
        <f t="shared" si="96"/>
        <v>#N/A</v>
      </c>
      <c r="H2115" s="38" t="e">
        <f t="shared" si="97"/>
        <v>#N/A</v>
      </c>
      <c r="I2115" s="26">
        <f t="shared" si="98"/>
        <v>0</v>
      </c>
    </row>
    <row r="2116" spans="5:9" x14ac:dyDescent="0.25">
      <c r="E2116" s="38" t="e">
        <f>VLOOKUP($A2116,Coverage!$A$8:$D$5006,4,FALSE)</f>
        <v>#N/A</v>
      </c>
      <c r="F2116" s="38" t="e">
        <f>VLOOKUP($A2116,Coverage!$A$8:$F$5006,6,FALSE)</f>
        <v>#N/A</v>
      </c>
      <c r="G2116" s="38" t="e">
        <f t="shared" si="96"/>
        <v>#N/A</v>
      </c>
      <c r="H2116" s="38" t="e">
        <f t="shared" si="97"/>
        <v>#N/A</v>
      </c>
      <c r="I2116" s="26">
        <f t="shared" si="98"/>
        <v>0</v>
      </c>
    </row>
    <row r="2117" spans="5:9" x14ac:dyDescent="0.25">
      <c r="E2117" s="38" t="e">
        <f>VLOOKUP($A2117,Coverage!$A$8:$D$5006,4,FALSE)</f>
        <v>#N/A</v>
      </c>
      <c r="F2117" s="38" t="e">
        <f>VLOOKUP($A2117,Coverage!$A$8:$F$5006,6,FALSE)</f>
        <v>#N/A</v>
      </c>
      <c r="G2117" s="38" t="e">
        <f t="shared" si="96"/>
        <v>#N/A</v>
      </c>
      <c r="H2117" s="38" t="e">
        <f t="shared" si="97"/>
        <v>#N/A</v>
      </c>
      <c r="I2117" s="26">
        <f t="shared" si="98"/>
        <v>0</v>
      </c>
    </row>
    <row r="2118" spans="5:9" x14ac:dyDescent="0.25">
      <c r="E2118" s="38" t="e">
        <f>VLOOKUP($A2118,Coverage!$A$8:$D$5006,4,FALSE)</f>
        <v>#N/A</v>
      </c>
      <c r="F2118" s="38" t="e">
        <f>VLOOKUP($A2118,Coverage!$A$8:$F$5006,6,FALSE)</f>
        <v>#N/A</v>
      </c>
      <c r="G2118" s="38" t="e">
        <f t="shared" si="96"/>
        <v>#N/A</v>
      </c>
      <c r="H2118" s="38" t="e">
        <f t="shared" si="97"/>
        <v>#N/A</v>
      </c>
      <c r="I2118" s="26">
        <f t="shared" si="98"/>
        <v>0</v>
      </c>
    </row>
    <row r="2119" spans="5:9" x14ac:dyDescent="0.25">
      <c r="E2119" s="38" t="e">
        <f>VLOOKUP($A2119,Coverage!$A$8:$D$5006,4,FALSE)</f>
        <v>#N/A</v>
      </c>
      <c r="F2119" s="38" t="e">
        <f>VLOOKUP($A2119,Coverage!$A$8:$F$5006,6,FALSE)</f>
        <v>#N/A</v>
      </c>
      <c r="G2119" s="38" t="e">
        <f t="shared" si="96"/>
        <v>#N/A</v>
      </c>
      <c r="H2119" s="38" t="e">
        <f t="shared" si="97"/>
        <v>#N/A</v>
      </c>
      <c r="I2119" s="26">
        <f t="shared" si="98"/>
        <v>0</v>
      </c>
    </row>
    <row r="2120" spans="5:9" x14ac:dyDescent="0.25">
      <c r="E2120" s="38" t="e">
        <f>VLOOKUP($A2120,Coverage!$A$8:$D$5006,4,FALSE)</f>
        <v>#N/A</v>
      </c>
      <c r="F2120" s="38" t="e">
        <f>VLOOKUP($A2120,Coverage!$A$8:$F$5006,6,FALSE)</f>
        <v>#N/A</v>
      </c>
      <c r="G2120" s="38" t="e">
        <f t="shared" ref="G2120:G2183" si="99">IF(OR(E2120=999.9,E2120=0),999.9,IF(B2120&lt;0,0,D2120/(F2120/E2120)))</f>
        <v>#N/A</v>
      </c>
      <c r="H2120" s="38" t="e">
        <f t="shared" ref="H2120:H2183" si="100">IF(A2120&lt;&gt;A2119,G2120,H2119+G2120)</f>
        <v>#N/A</v>
      </c>
      <c r="I2120" s="26">
        <f t="shared" ref="I2120:I2183" si="101">IF(ISERROR(H2120),0,IF(H2120&gt;B2120,1,0))</f>
        <v>0</v>
      </c>
    </row>
    <row r="2121" spans="5:9" x14ac:dyDescent="0.25">
      <c r="E2121" s="38" t="e">
        <f>VLOOKUP($A2121,Coverage!$A$8:$D$5006,4,FALSE)</f>
        <v>#N/A</v>
      </c>
      <c r="F2121" s="38" t="e">
        <f>VLOOKUP($A2121,Coverage!$A$8:$F$5006,6,FALSE)</f>
        <v>#N/A</v>
      </c>
      <c r="G2121" s="38" t="e">
        <f t="shared" si="99"/>
        <v>#N/A</v>
      </c>
      <c r="H2121" s="38" t="e">
        <f t="shared" si="100"/>
        <v>#N/A</v>
      </c>
      <c r="I2121" s="26">
        <f t="shared" si="101"/>
        <v>0</v>
      </c>
    </row>
    <row r="2122" spans="5:9" x14ac:dyDescent="0.25">
      <c r="E2122" s="38" t="e">
        <f>VLOOKUP($A2122,Coverage!$A$8:$D$5006,4,FALSE)</f>
        <v>#N/A</v>
      </c>
      <c r="F2122" s="38" t="e">
        <f>VLOOKUP($A2122,Coverage!$A$8:$F$5006,6,FALSE)</f>
        <v>#N/A</v>
      </c>
      <c r="G2122" s="38" t="e">
        <f t="shared" si="99"/>
        <v>#N/A</v>
      </c>
      <c r="H2122" s="38" t="e">
        <f t="shared" si="100"/>
        <v>#N/A</v>
      </c>
      <c r="I2122" s="26">
        <f t="shared" si="101"/>
        <v>0</v>
      </c>
    </row>
    <row r="2123" spans="5:9" x14ac:dyDescent="0.25">
      <c r="E2123" s="38" t="e">
        <f>VLOOKUP($A2123,Coverage!$A$8:$D$5006,4,FALSE)</f>
        <v>#N/A</v>
      </c>
      <c r="F2123" s="38" t="e">
        <f>VLOOKUP($A2123,Coverage!$A$8:$F$5006,6,FALSE)</f>
        <v>#N/A</v>
      </c>
      <c r="G2123" s="38" t="e">
        <f t="shared" si="99"/>
        <v>#N/A</v>
      </c>
      <c r="H2123" s="38" t="e">
        <f t="shared" si="100"/>
        <v>#N/A</v>
      </c>
      <c r="I2123" s="26">
        <f t="shared" si="101"/>
        <v>0</v>
      </c>
    </row>
    <row r="2124" spans="5:9" x14ac:dyDescent="0.25">
      <c r="E2124" s="38" t="e">
        <f>VLOOKUP($A2124,Coverage!$A$8:$D$5006,4,FALSE)</f>
        <v>#N/A</v>
      </c>
      <c r="F2124" s="38" t="e">
        <f>VLOOKUP($A2124,Coverage!$A$8:$F$5006,6,FALSE)</f>
        <v>#N/A</v>
      </c>
      <c r="G2124" s="38" t="e">
        <f t="shared" si="99"/>
        <v>#N/A</v>
      </c>
      <c r="H2124" s="38" t="e">
        <f t="shared" si="100"/>
        <v>#N/A</v>
      </c>
      <c r="I2124" s="26">
        <f t="shared" si="101"/>
        <v>0</v>
      </c>
    </row>
    <row r="2125" spans="5:9" x14ac:dyDescent="0.25">
      <c r="E2125" s="38" t="e">
        <f>VLOOKUP($A2125,Coverage!$A$8:$D$5006,4,FALSE)</f>
        <v>#N/A</v>
      </c>
      <c r="F2125" s="38" t="e">
        <f>VLOOKUP($A2125,Coverage!$A$8:$F$5006,6,FALSE)</f>
        <v>#N/A</v>
      </c>
      <c r="G2125" s="38" t="e">
        <f t="shared" si="99"/>
        <v>#N/A</v>
      </c>
      <c r="H2125" s="38" t="e">
        <f t="shared" si="100"/>
        <v>#N/A</v>
      </c>
      <c r="I2125" s="26">
        <f t="shared" si="101"/>
        <v>0</v>
      </c>
    </row>
    <row r="2126" spans="5:9" x14ac:dyDescent="0.25">
      <c r="E2126" s="38" t="e">
        <f>VLOOKUP($A2126,Coverage!$A$8:$D$5006,4,FALSE)</f>
        <v>#N/A</v>
      </c>
      <c r="F2126" s="38" t="e">
        <f>VLOOKUP($A2126,Coverage!$A$8:$F$5006,6,FALSE)</f>
        <v>#N/A</v>
      </c>
      <c r="G2126" s="38" t="e">
        <f t="shared" si="99"/>
        <v>#N/A</v>
      </c>
      <c r="H2126" s="38" t="e">
        <f t="shared" si="100"/>
        <v>#N/A</v>
      </c>
      <c r="I2126" s="26">
        <f t="shared" si="101"/>
        <v>0</v>
      </c>
    </row>
    <row r="2127" spans="5:9" x14ac:dyDescent="0.25">
      <c r="E2127" s="38" t="e">
        <f>VLOOKUP($A2127,Coverage!$A$8:$D$5006,4,FALSE)</f>
        <v>#N/A</v>
      </c>
      <c r="F2127" s="38" t="e">
        <f>VLOOKUP($A2127,Coverage!$A$8:$F$5006,6,FALSE)</f>
        <v>#N/A</v>
      </c>
      <c r="G2127" s="38" t="e">
        <f t="shared" si="99"/>
        <v>#N/A</v>
      </c>
      <c r="H2127" s="38" t="e">
        <f t="shared" si="100"/>
        <v>#N/A</v>
      </c>
      <c r="I2127" s="26">
        <f t="shared" si="101"/>
        <v>0</v>
      </c>
    </row>
    <row r="2128" spans="5:9" x14ac:dyDescent="0.25">
      <c r="E2128" s="38" t="e">
        <f>VLOOKUP($A2128,Coverage!$A$8:$D$5006,4,FALSE)</f>
        <v>#N/A</v>
      </c>
      <c r="F2128" s="38" t="e">
        <f>VLOOKUP($A2128,Coverage!$A$8:$F$5006,6,FALSE)</f>
        <v>#N/A</v>
      </c>
      <c r="G2128" s="38" t="e">
        <f t="shared" si="99"/>
        <v>#N/A</v>
      </c>
      <c r="H2128" s="38" t="e">
        <f t="shared" si="100"/>
        <v>#N/A</v>
      </c>
      <c r="I2128" s="26">
        <f t="shared" si="101"/>
        <v>0</v>
      </c>
    </row>
    <row r="2129" spans="5:9" x14ac:dyDescent="0.25">
      <c r="E2129" s="38" t="e">
        <f>VLOOKUP($A2129,Coverage!$A$8:$D$5006,4,FALSE)</f>
        <v>#N/A</v>
      </c>
      <c r="F2129" s="38" t="e">
        <f>VLOOKUP($A2129,Coverage!$A$8:$F$5006,6,FALSE)</f>
        <v>#N/A</v>
      </c>
      <c r="G2129" s="38" t="e">
        <f t="shared" si="99"/>
        <v>#N/A</v>
      </c>
      <c r="H2129" s="38" t="e">
        <f t="shared" si="100"/>
        <v>#N/A</v>
      </c>
      <c r="I2129" s="26">
        <f t="shared" si="101"/>
        <v>0</v>
      </c>
    </row>
    <row r="2130" spans="5:9" x14ac:dyDescent="0.25">
      <c r="E2130" s="38" t="e">
        <f>VLOOKUP($A2130,Coverage!$A$8:$D$5006,4,FALSE)</f>
        <v>#N/A</v>
      </c>
      <c r="F2130" s="38" t="e">
        <f>VLOOKUP($A2130,Coverage!$A$8:$F$5006,6,FALSE)</f>
        <v>#N/A</v>
      </c>
      <c r="G2130" s="38" t="e">
        <f t="shared" si="99"/>
        <v>#N/A</v>
      </c>
      <c r="H2130" s="38" t="e">
        <f t="shared" si="100"/>
        <v>#N/A</v>
      </c>
      <c r="I2130" s="26">
        <f t="shared" si="101"/>
        <v>0</v>
      </c>
    </row>
    <row r="2131" spans="5:9" x14ac:dyDescent="0.25">
      <c r="E2131" s="38" t="e">
        <f>VLOOKUP($A2131,Coverage!$A$8:$D$5006,4,FALSE)</f>
        <v>#N/A</v>
      </c>
      <c r="F2131" s="38" t="e">
        <f>VLOOKUP($A2131,Coverage!$A$8:$F$5006,6,FALSE)</f>
        <v>#N/A</v>
      </c>
      <c r="G2131" s="38" t="e">
        <f t="shared" si="99"/>
        <v>#N/A</v>
      </c>
      <c r="H2131" s="38" t="e">
        <f t="shared" si="100"/>
        <v>#N/A</v>
      </c>
      <c r="I2131" s="26">
        <f t="shared" si="101"/>
        <v>0</v>
      </c>
    </row>
    <row r="2132" spans="5:9" x14ac:dyDescent="0.25">
      <c r="E2132" s="38" t="e">
        <f>VLOOKUP($A2132,Coverage!$A$8:$D$5006,4,FALSE)</f>
        <v>#N/A</v>
      </c>
      <c r="F2132" s="38" t="e">
        <f>VLOOKUP($A2132,Coverage!$A$8:$F$5006,6,FALSE)</f>
        <v>#N/A</v>
      </c>
      <c r="G2132" s="38" t="e">
        <f t="shared" si="99"/>
        <v>#N/A</v>
      </c>
      <c r="H2132" s="38" t="e">
        <f t="shared" si="100"/>
        <v>#N/A</v>
      </c>
      <c r="I2132" s="26">
        <f t="shared" si="101"/>
        <v>0</v>
      </c>
    </row>
    <row r="2133" spans="5:9" x14ac:dyDescent="0.25">
      <c r="E2133" s="38" t="e">
        <f>VLOOKUP($A2133,Coverage!$A$8:$D$5006,4,FALSE)</f>
        <v>#N/A</v>
      </c>
      <c r="F2133" s="38" t="e">
        <f>VLOOKUP($A2133,Coverage!$A$8:$F$5006,6,FALSE)</f>
        <v>#N/A</v>
      </c>
      <c r="G2133" s="38" t="e">
        <f t="shared" si="99"/>
        <v>#N/A</v>
      </c>
      <c r="H2133" s="38" t="e">
        <f t="shared" si="100"/>
        <v>#N/A</v>
      </c>
      <c r="I2133" s="26">
        <f t="shared" si="101"/>
        <v>0</v>
      </c>
    </row>
    <row r="2134" spans="5:9" x14ac:dyDescent="0.25">
      <c r="E2134" s="38" t="e">
        <f>VLOOKUP($A2134,Coverage!$A$8:$D$5006,4,FALSE)</f>
        <v>#N/A</v>
      </c>
      <c r="F2134" s="38" t="e">
        <f>VLOOKUP($A2134,Coverage!$A$8:$F$5006,6,FALSE)</f>
        <v>#N/A</v>
      </c>
      <c r="G2134" s="38" t="e">
        <f t="shared" si="99"/>
        <v>#N/A</v>
      </c>
      <c r="H2134" s="38" t="e">
        <f t="shared" si="100"/>
        <v>#N/A</v>
      </c>
      <c r="I2134" s="26">
        <f t="shared" si="101"/>
        <v>0</v>
      </c>
    </row>
    <row r="2135" spans="5:9" x14ac:dyDescent="0.25">
      <c r="E2135" s="38" t="e">
        <f>VLOOKUP($A2135,Coverage!$A$8:$D$5006,4,FALSE)</f>
        <v>#N/A</v>
      </c>
      <c r="F2135" s="38" t="e">
        <f>VLOOKUP($A2135,Coverage!$A$8:$F$5006,6,FALSE)</f>
        <v>#N/A</v>
      </c>
      <c r="G2135" s="38" t="e">
        <f t="shared" si="99"/>
        <v>#N/A</v>
      </c>
      <c r="H2135" s="38" t="e">
        <f t="shared" si="100"/>
        <v>#N/A</v>
      </c>
      <c r="I2135" s="26">
        <f t="shared" si="101"/>
        <v>0</v>
      </c>
    </row>
    <row r="2136" spans="5:9" x14ac:dyDescent="0.25">
      <c r="E2136" s="38" t="e">
        <f>VLOOKUP($A2136,Coverage!$A$8:$D$5006,4,FALSE)</f>
        <v>#N/A</v>
      </c>
      <c r="F2136" s="38" t="e">
        <f>VLOOKUP($A2136,Coverage!$A$8:$F$5006,6,FALSE)</f>
        <v>#N/A</v>
      </c>
      <c r="G2136" s="38" t="e">
        <f t="shared" si="99"/>
        <v>#N/A</v>
      </c>
      <c r="H2136" s="38" t="e">
        <f t="shared" si="100"/>
        <v>#N/A</v>
      </c>
      <c r="I2136" s="26">
        <f t="shared" si="101"/>
        <v>0</v>
      </c>
    </row>
    <row r="2137" spans="5:9" x14ac:dyDescent="0.25">
      <c r="E2137" s="38" t="e">
        <f>VLOOKUP($A2137,Coverage!$A$8:$D$5006,4,FALSE)</f>
        <v>#N/A</v>
      </c>
      <c r="F2137" s="38" t="e">
        <f>VLOOKUP($A2137,Coverage!$A$8:$F$5006,6,FALSE)</f>
        <v>#N/A</v>
      </c>
      <c r="G2137" s="38" t="e">
        <f t="shared" si="99"/>
        <v>#N/A</v>
      </c>
      <c r="H2137" s="38" t="e">
        <f t="shared" si="100"/>
        <v>#N/A</v>
      </c>
      <c r="I2137" s="26">
        <f t="shared" si="101"/>
        <v>0</v>
      </c>
    </row>
    <row r="2138" spans="5:9" x14ac:dyDescent="0.25">
      <c r="E2138" s="38" t="e">
        <f>VLOOKUP($A2138,Coverage!$A$8:$D$5006,4,FALSE)</f>
        <v>#N/A</v>
      </c>
      <c r="F2138" s="38" t="e">
        <f>VLOOKUP($A2138,Coverage!$A$8:$F$5006,6,FALSE)</f>
        <v>#N/A</v>
      </c>
      <c r="G2138" s="38" t="e">
        <f t="shared" si="99"/>
        <v>#N/A</v>
      </c>
      <c r="H2138" s="38" t="e">
        <f t="shared" si="100"/>
        <v>#N/A</v>
      </c>
      <c r="I2138" s="26">
        <f t="shared" si="101"/>
        <v>0</v>
      </c>
    </row>
    <row r="2139" spans="5:9" x14ac:dyDescent="0.25">
      <c r="E2139" s="38" t="e">
        <f>VLOOKUP($A2139,Coverage!$A$8:$D$5006,4,FALSE)</f>
        <v>#N/A</v>
      </c>
      <c r="F2139" s="38" t="e">
        <f>VLOOKUP($A2139,Coverage!$A$8:$F$5006,6,FALSE)</f>
        <v>#N/A</v>
      </c>
      <c r="G2139" s="38" t="e">
        <f t="shared" si="99"/>
        <v>#N/A</v>
      </c>
      <c r="H2139" s="38" t="e">
        <f t="shared" si="100"/>
        <v>#N/A</v>
      </c>
      <c r="I2139" s="26">
        <f t="shared" si="101"/>
        <v>0</v>
      </c>
    </row>
    <row r="2140" spans="5:9" x14ac:dyDescent="0.25">
      <c r="E2140" s="38" t="e">
        <f>VLOOKUP($A2140,Coverage!$A$8:$D$5006,4,FALSE)</f>
        <v>#N/A</v>
      </c>
      <c r="F2140" s="38" t="e">
        <f>VLOOKUP($A2140,Coverage!$A$8:$F$5006,6,FALSE)</f>
        <v>#N/A</v>
      </c>
      <c r="G2140" s="38" t="e">
        <f t="shared" si="99"/>
        <v>#N/A</v>
      </c>
      <c r="H2140" s="38" t="e">
        <f t="shared" si="100"/>
        <v>#N/A</v>
      </c>
      <c r="I2140" s="26">
        <f t="shared" si="101"/>
        <v>0</v>
      </c>
    </row>
    <row r="2141" spans="5:9" x14ac:dyDescent="0.25">
      <c r="E2141" s="38" t="e">
        <f>VLOOKUP($A2141,Coverage!$A$8:$D$5006,4,FALSE)</f>
        <v>#N/A</v>
      </c>
      <c r="F2141" s="38" t="e">
        <f>VLOOKUP($A2141,Coverage!$A$8:$F$5006,6,FALSE)</f>
        <v>#N/A</v>
      </c>
      <c r="G2141" s="38" t="e">
        <f t="shared" si="99"/>
        <v>#N/A</v>
      </c>
      <c r="H2141" s="38" t="e">
        <f t="shared" si="100"/>
        <v>#N/A</v>
      </c>
      <c r="I2141" s="26">
        <f t="shared" si="101"/>
        <v>0</v>
      </c>
    </row>
    <row r="2142" spans="5:9" x14ac:dyDescent="0.25">
      <c r="E2142" s="38" t="e">
        <f>VLOOKUP($A2142,Coverage!$A$8:$D$5006,4,FALSE)</f>
        <v>#N/A</v>
      </c>
      <c r="F2142" s="38" t="e">
        <f>VLOOKUP($A2142,Coverage!$A$8:$F$5006,6,FALSE)</f>
        <v>#N/A</v>
      </c>
      <c r="G2142" s="38" t="e">
        <f t="shared" si="99"/>
        <v>#N/A</v>
      </c>
      <c r="H2142" s="38" t="e">
        <f t="shared" si="100"/>
        <v>#N/A</v>
      </c>
      <c r="I2142" s="26">
        <f t="shared" si="101"/>
        <v>0</v>
      </c>
    </row>
    <row r="2143" spans="5:9" x14ac:dyDescent="0.25">
      <c r="E2143" s="38" t="e">
        <f>VLOOKUP($A2143,Coverage!$A$8:$D$5006,4,FALSE)</f>
        <v>#N/A</v>
      </c>
      <c r="F2143" s="38" t="e">
        <f>VLOOKUP($A2143,Coverage!$A$8:$F$5006,6,FALSE)</f>
        <v>#N/A</v>
      </c>
      <c r="G2143" s="38" t="e">
        <f t="shared" si="99"/>
        <v>#N/A</v>
      </c>
      <c r="H2143" s="38" t="e">
        <f t="shared" si="100"/>
        <v>#N/A</v>
      </c>
      <c r="I2143" s="26">
        <f t="shared" si="101"/>
        <v>0</v>
      </c>
    </row>
    <row r="2144" spans="5:9" x14ac:dyDescent="0.25">
      <c r="E2144" s="38" t="e">
        <f>VLOOKUP($A2144,Coverage!$A$8:$D$5006,4,FALSE)</f>
        <v>#N/A</v>
      </c>
      <c r="F2144" s="38" t="e">
        <f>VLOOKUP($A2144,Coverage!$A$8:$F$5006,6,FALSE)</f>
        <v>#N/A</v>
      </c>
      <c r="G2144" s="38" t="e">
        <f t="shared" si="99"/>
        <v>#N/A</v>
      </c>
      <c r="H2144" s="38" t="e">
        <f t="shared" si="100"/>
        <v>#N/A</v>
      </c>
      <c r="I2144" s="26">
        <f t="shared" si="101"/>
        <v>0</v>
      </c>
    </row>
    <row r="2145" spans="5:9" x14ac:dyDescent="0.25">
      <c r="E2145" s="38" t="e">
        <f>VLOOKUP($A2145,Coverage!$A$8:$D$5006,4,FALSE)</f>
        <v>#N/A</v>
      </c>
      <c r="F2145" s="38" t="e">
        <f>VLOOKUP($A2145,Coverage!$A$8:$F$5006,6,FALSE)</f>
        <v>#N/A</v>
      </c>
      <c r="G2145" s="38" t="e">
        <f t="shared" si="99"/>
        <v>#N/A</v>
      </c>
      <c r="H2145" s="38" t="e">
        <f t="shared" si="100"/>
        <v>#N/A</v>
      </c>
      <c r="I2145" s="26">
        <f t="shared" si="101"/>
        <v>0</v>
      </c>
    </row>
    <row r="2146" spans="5:9" x14ac:dyDescent="0.25">
      <c r="E2146" s="38" t="e">
        <f>VLOOKUP($A2146,Coverage!$A$8:$D$5006,4,FALSE)</f>
        <v>#N/A</v>
      </c>
      <c r="F2146" s="38" t="e">
        <f>VLOOKUP($A2146,Coverage!$A$8:$F$5006,6,FALSE)</f>
        <v>#N/A</v>
      </c>
      <c r="G2146" s="38" t="e">
        <f t="shared" si="99"/>
        <v>#N/A</v>
      </c>
      <c r="H2146" s="38" t="e">
        <f t="shared" si="100"/>
        <v>#N/A</v>
      </c>
      <c r="I2146" s="26">
        <f t="shared" si="101"/>
        <v>0</v>
      </c>
    </row>
    <row r="2147" spans="5:9" x14ac:dyDescent="0.25">
      <c r="E2147" s="38" t="e">
        <f>VLOOKUP($A2147,Coverage!$A$8:$D$5006,4,FALSE)</f>
        <v>#N/A</v>
      </c>
      <c r="F2147" s="38" t="e">
        <f>VLOOKUP($A2147,Coverage!$A$8:$F$5006,6,FALSE)</f>
        <v>#N/A</v>
      </c>
      <c r="G2147" s="38" t="e">
        <f t="shared" si="99"/>
        <v>#N/A</v>
      </c>
      <c r="H2147" s="38" t="e">
        <f t="shared" si="100"/>
        <v>#N/A</v>
      </c>
      <c r="I2147" s="26">
        <f t="shared" si="101"/>
        <v>0</v>
      </c>
    </row>
    <row r="2148" spans="5:9" x14ac:dyDescent="0.25">
      <c r="E2148" s="38" t="e">
        <f>VLOOKUP($A2148,Coverage!$A$8:$D$5006,4,FALSE)</f>
        <v>#N/A</v>
      </c>
      <c r="F2148" s="38" t="e">
        <f>VLOOKUP($A2148,Coverage!$A$8:$F$5006,6,FALSE)</f>
        <v>#N/A</v>
      </c>
      <c r="G2148" s="38" t="e">
        <f t="shared" si="99"/>
        <v>#N/A</v>
      </c>
      <c r="H2148" s="38" t="e">
        <f t="shared" si="100"/>
        <v>#N/A</v>
      </c>
      <c r="I2148" s="26">
        <f t="shared" si="101"/>
        <v>0</v>
      </c>
    </row>
    <row r="2149" spans="5:9" x14ac:dyDescent="0.25">
      <c r="E2149" s="38" t="e">
        <f>VLOOKUP($A2149,Coverage!$A$8:$D$5006,4,FALSE)</f>
        <v>#N/A</v>
      </c>
      <c r="F2149" s="38" t="e">
        <f>VLOOKUP($A2149,Coverage!$A$8:$F$5006,6,FALSE)</f>
        <v>#N/A</v>
      </c>
      <c r="G2149" s="38" t="e">
        <f t="shared" si="99"/>
        <v>#N/A</v>
      </c>
      <c r="H2149" s="38" t="e">
        <f t="shared" si="100"/>
        <v>#N/A</v>
      </c>
      <c r="I2149" s="26">
        <f t="shared" si="101"/>
        <v>0</v>
      </c>
    </row>
    <row r="2150" spans="5:9" x14ac:dyDescent="0.25">
      <c r="E2150" s="38" t="e">
        <f>VLOOKUP($A2150,Coverage!$A$8:$D$5006,4,FALSE)</f>
        <v>#N/A</v>
      </c>
      <c r="F2150" s="38" t="e">
        <f>VLOOKUP($A2150,Coverage!$A$8:$F$5006,6,FALSE)</f>
        <v>#N/A</v>
      </c>
      <c r="G2150" s="38" t="e">
        <f t="shared" si="99"/>
        <v>#N/A</v>
      </c>
      <c r="H2150" s="38" t="e">
        <f t="shared" si="100"/>
        <v>#N/A</v>
      </c>
      <c r="I2150" s="26">
        <f t="shared" si="101"/>
        <v>0</v>
      </c>
    </row>
    <row r="2151" spans="5:9" x14ac:dyDescent="0.25">
      <c r="E2151" s="38" t="e">
        <f>VLOOKUP($A2151,Coverage!$A$8:$D$5006,4,FALSE)</f>
        <v>#N/A</v>
      </c>
      <c r="F2151" s="38" t="e">
        <f>VLOOKUP($A2151,Coverage!$A$8:$F$5006,6,FALSE)</f>
        <v>#N/A</v>
      </c>
      <c r="G2151" s="38" t="e">
        <f t="shared" si="99"/>
        <v>#N/A</v>
      </c>
      <c r="H2151" s="38" t="e">
        <f t="shared" si="100"/>
        <v>#N/A</v>
      </c>
      <c r="I2151" s="26">
        <f t="shared" si="101"/>
        <v>0</v>
      </c>
    </row>
    <row r="2152" spans="5:9" x14ac:dyDescent="0.25">
      <c r="E2152" s="38" t="e">
        <f>VLOOKUP($A2152,Coverage!$A$8:$D$5006,4,FALSE)</f>
        <v>#N/A</v>
      </c>
      <c r="F2152" s="38" t="e">
        <f>VLOOKUP($A2152,Coverage!$A$8:$F$5006,6,FALSE)</f>
        <v>#N/A</v>
      </c>
      <c r="G2152" s="38" t="e">
        <f t="shared" si="99"/>
        <v>#N/A</v>
      </c>
      <c r="H2152" s="38" t="e">
        <f t="shared" si="100"/>
        <v>#N/A</v>
      </c>
      <c r="I2152" s="26">
        <f t="shared" si="101"/>
        <v>0</v>
      </c>
    </row>
    <row r="2153" spans="5:9" x14ac:dyDescent="0.25">
      <c r="E2153" s="38" t="e">
        <f>VLOOKUP($A2153,Coverage!$A$8:$D$5006,4,FALSE)</f>
        <v>#N/A</v>
      </c>
      <c r="F2153" s="38" t="e">
        <f>VLOOKUP($A2153,Coverage!$A$8:$F$5006,6,FALSE)</f>
        <v>#N/A</v>
      </c>
      <c r="G2153" s="38" t="e">
        <f t="shared" si="99"/>
        <v>#N/A</v>
      </c>
      <c r="H2153" s="38" t="e">
        <f t="shared" si="100"/>
        <v>#N/A</v>
      </c>
      <c r="I2153" s="26">
        <f t="shared" si="101"/>
        <v>0</v>
      </c>
    </row>
    <row r="2154" spans="5:9" x14ac:dyDescent="0.25">
      <c r="E2154" s="38" t="e">
        <f>VLOOKUP($A2154,Coverage!$A$8:$D$5006,4,FALSE)</f>
        <v>#N/A</v>
      </c>
      <c r="F2154" s="38" t="e">
        <f>VLOOKUP($A2154,Coverage!$A$8:$F$5006,6,FALSE)</f>
        <v>#N/A</v>
      </c>
      <c r="G2154" s="38" t="e">
        <f t="shared" si="99"/>
        <v>#N/A</v>
      </c>
      <c r="H2154" s="38" t="e">
        <f t="shared" si="100"/>
        <v>#N/A</v>
      </c>
      <c r="I2154" s="26">
        <f t="shared" si="101"/>
        <v>0</v>
      </c>
    </row>
    <row r="2155" spans="5:9" x14ac:dyDescent="0.25">
      <c r="E2155" s="38" t="e">
        <f>VLOOKUP($A2155,Coverage!$A$8:$D$5006,4,FALSE)</f>
        <v>#N/A</v>
      </c>
      <c r="F2155" s="38" t="e">
        <f>VLOOKUP($A2155,Coverage!$A$8:$F$5006,6,FALSE)</f>
        <v>#N/A</v>
      </c>
      <c r="G2155" s="38" t="e">
        <f t="shared" si="99"/>
        <v>#N/A</v>
      </c>
      <c r="H2155" s="38" t="e">
        <f t="shared" si="100"/>
        <v>#N/A</v>
      </c>
      <c r="I2155" s="26">
        <f t="shared" si="101"/>
        <v>0</v>
      </c>
    </row>
    <row r="2156" spans="5:9" x14ac:dyDescent="0.25">
      <c r="E2156" s="38" t="e">
        <f>VLOOKUP($A2156,Coverage!$A$8:$D$5006,4,FALSE)</f>
        <v>#N/A</v>
      </c>
      <c r="F2156" s="38" t="e">
        <f>VLOOKUP($A2156,Coverage!$A$8:$F$5006,6,FALSE)</f>
        <v>#N/A</v>
      </c>
      <c r="G2156" s="38" t="e">
        <f t="shared" si="99"/>
        <v>#N/A</v>
      </c>
      <c r="H2156" s="38" t="e">
        <f t="shared" si="100"/>
        <v>#N/A</v>
      </c>
      <c r="I2156" s="26">
        <f t="shared" si="101"/>
        <v>0</v>
      </c>
    </row>
    <row r="2157" spans="5:9" x14ac:dyDescent="0.25">
      <c r="E2157" s="38" t="e">
        <f>VLOOKUP($A2157,Coverage!$A$8:$D$5006,4,FALSE)</f>
        <v>#N/A</v>
      </c>
      <c r="F2157" s="38" t="e">
        <f>VLOOKUP($A2157,Coverage!$A$8:$F$5006,6,FALSE)</f>
        <v>#N/A</v>
      </c>
      <c r="G2157" s="38" t="e">
        <f t="shared" si="99"/>
        <v>#N/A</v>
      </c>
      <c r="H2157" s="38" t="e">
        <f t="shared" si="100"/>
        <v>#N/A</v>
      </c>
      <c r="I2157" s="26">
        <f t="shared" si="101"/>
        <v>0</v>
      </c>
    </row>
    <row r="2158" spans="5:9" x14ac:dyDescent="0.25">
      <c r="E2158" s="38" t="e">
        <f>VLOOKUP($A2158,Coverage!$A$8:$D$5006,4,FALSE)</f>
        <v>#N/A</v>
      </c>
      <c r="F2158" s="38" t="e">
        <f>VLOOKUP($A2158,Coverage!$A$8:$F$5006,6,FALSE)</f>
        <v>#N/A</v>
      </c>
      <c r="G2158" s="38" t="e">
        <f t="shared" si="99"/>
        <v>#N/A</v>
      </c>
      <c r="H2158" s="38" t="e">
        <f t="shared" si="100"/>
        <v>#N/A</v>
      </c>
      <c r="I2158" s="26">
        <f t="shared" si="101"/>
        <v>0</v>
      </c>
    </row>
    <row r="2159" spans="5:9" x14ac:dyDescent="0.25">
      <c r="E2159" s="38" t="e">
        <f>VLOOKUP($A2159,Coverage!$A$8:$D$5006,4,FALSE)</f>
        <v>#N/A</v>
      </c>
      <c r="F2159" s="38" t="e">
        <f>VLOOKUP($A2159,Coverage!$A$8:$F$5006,6,FALSE)</f>
        <v>#N/A</v>
      </c>
      <c r="G2159" s="38" t="e">
        <f t="shared" si="99"/>
        <v>#N/A</v>
      </c>
      <c r="H2159" s="38" t="e">
        <f t="shared" si="100"/>
        <v>#N/A</v>
      </c>
      <c r="I2159" s="26">
        <f t="shared" si="101"/>
        <v>0</v>
      </c>
    </row>
    <row r="2160" spans="5:9" x14ac:dyDescent="0.25">
      <c r="E2160" s="38" t="e">
        <f>VLOOKUP($A2160,Coverage!$A$8:$D$5006,4,FALSE)</f>
        <v>#N/A</v>
      </c>
      <c r="F2160" s="38" t="e">
        <f>VLOOKUP($A2160,Coverage!$A$8:$F$5006,6,FALSE)</f>
        <v>#N/A</v>
      </c>
      <c r="G2160" s="38" t="e">
        <f t="shared" si="99"/>
        <v>#N/A</v>
      </c>
      <c r="H2160" s="38" t="e">
        <f t="shared" si="100"/>
        <v>#N/A</v>
      </c>
      <c r="I2160" s="26">
        <f t="shared" si="101"/>
        <v>0</v>
      </c>
    </row>
    <row r="2161" spans="5:9" x14ac:dyDescent="0.25">
      <c r="E2161" s="38" t="e">
        <f>VLOOKUP($A2161,Coverage!$A$8:$D$5006,4,FALSE)</f>
        <v>#N/A</v>
      </c>
      <c r="F2161" s="38" t="e">
        <f>VLOOKUP($A2161,Coverage!$A$8:$F$5006,6,FALSE)</f>
        <v>#N/A</v>
      </c>
      <c r="G2161" s="38" t="e">
        <f t="shared" si="99"/>
        <v>#N/A</v>
      </c>
      <c r="H2161" s="38" t="e">
        <f t="shared" si="100"/>
        <v>#N/A</v>
      </c>
      <c r="I2161" s="26">
        <f t="shared" si="101"/>
        <v>0</v>
      </c>
    </row>
    <row r="2162" spans="5:9" x14ac:dyDescent="0.25">
      <c r="E2162" s="38" t="e">
        <f>VLOOKUP($A2162,Coverage!$A$8:$D$5006,4,FALSE)</f>
        <v>#N/A</v>
      </c>
      <c r="F2162" s="38" t="e">
        <f>VLOOKUP($A2162,Coverage!$A$8:$F$5006,6,FALSE)</f>
        <v>#N/A</v>
      </c>
      <c r="G2162" s="38" t="e">
        <f t="shared" si="99"/>
        <v>#N/A</v>
      </c>
      <c r="H2162" s="38" t="e">
        <f t="shared" si="100"/>
        <v>#N/A</v>
      </c>
      <c r="I2162" s="26">
        <f t="shared" si="101"/>
        <v>0</v>
      </c>
    </row>
    <row r="2163" spans="5:9" x14ac:dyDescent="0.25">
      <c r="E2163" s="38" t="e">
        <f>VLOOKUP($A2163,Coverage!$A$8:$D$5006,4,FALSE)</f>
        <v>#N/A</v>
      </c>
      <c r="F2163" s="38" t="e">
        <f>VLOOKUP($A2163,Coverage!$A$8:$F$5006,6,FALSE)</f>
        <v>#N/A</v>
      </c>
      <c r="G2163" s="38" t="e">
        <f t="shared" si="99"/>
        <v>#N/A</v>
      </c>
      <c r="H2163" s="38" t="e">
        <f t="shared" si="100"/>
        <v>#N/A</v>
      </c>
      <c r="I2163" s="26">
        <f t="shared" si="101"/>
        <v>0</v>
      </c>
    </row>
    <row r="2164" spans="5:9" x14ac:dyDescent="0.25">
      <c r="E2164" s="38" t="e">
        <f>VLOOKUP($A2164,Coverage!$A$8:$D$5006,4,FALSE)</f>
        <v>#N/A</v>
      </c>
      <c r="F2164" s="38" t="e">
        <f>VLOOKUP($A2164,Coverage!$A$8:$F$5006,6,FALSE)</f>
        <v>#N/A</v>
      </c>
      <c r="G2164" s="38" t="e">
        <f t="shared" si="99"/>
        <v>#N/A</v>
      </c>
      <c r="H2164" s="38" t="e">
        <f t="shared" si="100"/>
        <v>#N/A</v>
      </c>
      <c r="I2164" s="26">
        <f t="shared" si="101"/>
        <v>0</v>
      </c>
    </row>
    <row r="2165" spans="5:9" x14ac:dyDescent="0.25">
      <c r="E2165" s="38" t="e">
        <f>VLOOKUP($A2165,Coverage!$A$8:$D$5006,4,FALSE)</f>
        <v>#N/A</v>
      </c>
      <c r="F2165" s="38" t="e">
        <f>VLOOKUP($A2165,Coverage!$A$8:$F$5006,6,FALSE)</f>
        <v>#N/A</v>
      </c>
      <c r="G2165" s="38" t="e">
        <f t="shared" si="99"/>
        <v>#N/A</v>
      </c>
      <c r="H2165" s="38" t="e">
        <f t="shared" si="100"/>
        <v>#N/A</v>
      </c>
      <c r="I2165" s="26">
        <f t="shared" si="101"/>
        <v>0</v>
      </c>
    </row>
    <row r="2166" spans="5:9" x14ac:dyDescent="0.25">
      <c r="E2166" s="38" t="e">
        <f>VLOOKUP($A2166,Coverage!$A$8:$D$5006,4,FALSE)</f>
        <v>#N/A</v>
      </c>
      <c r="F2166" s="38" t="e">
        <f>VLOOKUP($A2166,Coverage!$A$8:$F$5006,6,FALSE)</f>
        <v>#N/A</v>
      </c>
      <c r="G2166" s="38" t="e">
        <f t="shared" si="99"/>
        <v>#N/A</v>
      </c>
      <c r="H2166" s="38" t="e">
        <f t="shared" si="100"/>
        <v>#N/A</v>
      </c>
      <c r="I2166" s="26">
        <f t="shared" si="101"/>
        <v>0</v>
      </c>
    </row>
    <row r="2167" spans="5:9" x14ac:dyDescent="0.25">
      <c r="E2167" s="38" t="e">
        <f>VLOOKUP($A2167,Coverage!$A$8:$D$5006,4,FALSE)</f>
        <v>#N/A</v>
      </c>
      <c r="F2167" s="38" t="e">
        <f>VLOOKUP($A2167,Coverage!$A$8:$F$5006,6,FALSE)</f>
        <v>#N/A</v>
      </c>
      <c r="G2167" s="38" t="e">
        <f t="shared" si="99"/>
        <v>#N/A</v>
      </c>
      <c r="H2167" s="38" t="e">
        <f t="shared" si="100"/>
        <v>#N/A</v>
      </c>
      <c r="I2167" s="26">
        <f t="shared" si="101"/>
        <v>0</v>
      </c>
    </row>
    <row r="2168" spans="5:9" x14ac:dyDescent="0.25">
      <c r="E2168" s="38" t="e">
        <f>VLOOKUP($A2168,Coverage!$A$8:$D$5006,4,FALSE)</f>
        <v>#N/A</v>
      </c>
      <c r="F2168" s="38" t="e">
        <f>VLOOKUP($A2168,Coverage!$A$8:$F$5006,6,FALSE)</f>
        <v>#N/A</v>
      </c>
      <c r="G2168" s="38" t="e">
        <f t="shared" si="99"/>
        <v>#N/A</v>
      </c>
      <c r="H2168" s="38" t="e">
        <f t="shared" si="100"/>
        <v>#N/A</v>
      </c>
      <c r="I2168" s="26">
        <f t="shared" si="101"/>
        <v>0</v>
      </c>
    </row>
    <row r="2169" spans="5:9" x14ac:dyDescent="0.25">
      <c r="E2169" s="38" t="e">
        <f>VLOOKUP($A2169,Coverage!$A$8:$D$5006,4,FALSE)</f>
        <v>#N/A</v>
      </c>
      <c r="F2169" s="38" t="e">
        <f>VLOOKUP($A2169,Coverage!$A$8:$F$5006,6,FALSE)</f>
        <v>#N/A</v>
      </c>
      <c r="G2169" s="38" t="e">
        <f t="shared" si="99"/>
        <v>#N/A</v>
      </c>
      <c r="H2169" s="38" t="e">
        <f t="shared" si="100"/>
        <v>#N/A</v>
      </c>
      <c r="I2169" s="26">
        <f t="shared" si="101"/>
        <v>0</v>
      </c>
    </row>
    <row r="2170" spans="5:9" x14ac:dyDescent="0.25">
      <c r="E2170" s="38" t="e">
        <f>VLOOKUP($A2170,Coverage!$A$8:$D$5006,4,FALSE)</f>
        <v>#N/A</v>
      </c>
      <c r="F2170" s="38" t="e">
        <f>VLOOKUP($A2170,Coverage!$A$8:$F$5006,6,FALSE)</f>
        <v>#N/A</v>
      </c>
      <c r="G2170" s="38" t="e">
        <f t="shared" si="99"/>
        <v>#N/A</v>
      </c>
      <c r="H2170" s="38" t="e">
        <f t="shared" si="100"/>
        <v>#N/A</v>
      </c>
      <c r="I2170" s="26">
        <f t="shared" si="101"/>
        <v>0</v>
      </c>
    </row>
    <row r="2171" spans="5:9" x14ac:dyDescent="0.25">
      <c r="E2171" s="38" t="e">
        <f>VLOOKUP($A2171,Coverage!$A$8:$D$5006,4,FALSE)</f>
        <v>#N/A</v>
      </c>
      <c r="F2171" s="38" t="e">
        <f>VLOOKUP($A2171,Coverage!$A$8:$F$5006,6,FALSE)</f>
        <v>#N/A</v>
      </c>
      <c r="G2171" s="38" t="e">
        <f t="shared" si="99"/>
        <v>#N/A</v>
      </c>
      <c r="H2171" s="38" t="e">
        <f t="shared" si="100"/>
        <v>#N/A</v>
      </c>
      <c r="I2171" s="26">
        <f t="shared" si="101"/>
        <v>0</v>
      </c>
    </row>
    <row r="2172" spans="5:9" x14ac:dyDescent="0.25">
      <c r="E2172" s="38" t="e">
        <f>VLOOKUP($A2172,Coverage!$A$8:$D$5006,4,FALSE)</f>
        <v>#N/A</v>
      </c>
      <c r="F2172" s="38" t="e">
        <f>VLOOKUP($A2172,Coverage!$A$8:$F$5006,6,FALSE)</f>
        <v>#N/A</v>
      </c>
      <c r="G2172" s="38" t="e">
        <f t="shared" si="99"/>
        <v>#N/A</v>
      </c>
      <c r="H2172" s="38" t="e">
        <f t="shared" si="100"/>
        <v>#N/A</v>
      </c>
      <c r="I2172" s="26">
        <f t="shared" si="101"/>
        <v>0</v>
      </c>
    </row>
    <row r="2173" spans="5:9" x14ac:dyDescent="0.25">
      <c r="E2173" s="38" t="e">
        <f>VLOOKUP($A2173,Coverage!$A$8:$D$5006,4,FALSE)</f>
        <v>#N/A</v>
      </c>
      <c r="F2173" s="38" t="e">
        <f>VLOOKUP($A2173,Coverage!$A$8:$F$5006,6,FALSE)</f>
        <v>#N/A</v>
      </c>
      <c r="G2173" s="38" t="e">
        <f t="shared" si="99"/>
        <v>#N/A</v>
      </c>
      <c r="H2173" s="38" t="e">
        <f t="shared" si="100"/>
        <v>#N/A</v>
      </c>
      <c r="I2173" s="26">
        <f t="shared" si="101"/>
        <v>0</v>
      </c>
    </row>
    <row r="2174" spans="5:9" x14ac:dyDescent="0.25">
      <c r="E2174" s="38" t="e">
        <f>VLOOKUP($A2174,Coverage!$A$8:$D$5006,4,FALSE)</f>
        <v>#N/A</v>
      </c>
      <c r="F2174" s="38" t="e">
        <f>VLOOKUP($A2174,Coverage!$A$8:$F$5006,6,FALSE)</f>
        <v>#N/A</v>
      </c>
      <c r="G2174" s="38" t="e">
        <f t="shared" si="99"/>
        <v>#N/A</v>
      </c>
      <c r="H2174" s="38" t="e">
        <f t="shared" si="100"/>
        <v>#N/A</v>
      </c>
      <c r="I2174" s="26">
        <f t="shared" si="101"/>
        <v>0</v>
      </c>
    </row>
    <row r="2175" spans="5:9" x14ac:dyDescent="0.25">
      <c r="E2175" s="38" t="e">
        <f>VLOOKUP($A2175,Coverage!$A$8:$D$5006,4,FALSE)</f>
        <v>#N/A</v>
      </c>
      <c r="F2175" s="38" t="e">
        <f>VLOOKUP($A2175,Coverage!$A$8:$F$5006,6,FALSE)</f>
        <v>#N/A</v>
      </c>
      <c r="G2175" s="38" t="e">
        <f t="shared" si="99"/>
        <v>#N/A</v>
      </c>
      <c r="H2175" s="38" t="e">
        <f t="shared" si="100"/>
        <v>#N/A</v>
      </c>
      <c r="I2175" s="26">
        <f t="shared" si="101"/>
        <v>0</v>
      </c>
    </row>
    <row r="2176" spans="5:9" x14ac:dyDescent="0.25">
      <c r="E2176" s="38" t="e">
        <f>VLOOKUP($A2176,Coverage!$A$8:$D$5006,4,FALSE)</f>
        <v>#N/A</v>
      </c>
      <c r="F2176" s="38" t="e">
        <f>VLOOKUP($A2176,Coverage!$A$8:$F$5006,6,FALSE)</f>
        <v>#N/A</v>
      </c>
      <c r="G2176" s="38" t="e">
        <f t="shared" si="99"/>
        <v>#N/A</v>
      </c>
      <c r="H2176" s="38" t="e">
        <f t="shared" si="100"/>
        <v>#N/A</v>
      </c>
      <c r="I2176" s="26">
        <f t="shared" si="101"/>
        <v>0</v>
      </c>
    </row>
    <row r="2177" spans="5:9" x14ac:dyDescent="0.25">
      <c r="E2177" s="38" t="e">
        <f>VLOOKUP($A2177,Coverage!$A$8:$D$5006,4,FALSE)</f>
        <v>#N/A</v>
      </c>
      <c r="F2177" s="38" t="e">
        <f>VLOOKUP($A2177,Coverage!$A$8:$F$5006,6,FALSE)</f>
        <v>#N/A</v>
      </c>
      <c r="G2177" s="38" t="e">
        <f t="shared" si="99"/>
        <v>#N/A</v>
      </c>
      <c r="H2177" s="38" t="e">
        <f t="shared" si="100"/>
        <v>#N/A</v>
      </c>
      <c r="I2177" s="26">
        <f t="shared" si="101"/>
        <v>0</v>
      </c>
    </row>
    <row r="2178" spans="5:9" x14ac:dyDescent="0.25">
      <c r="E2178" s="38" t="e">
        <f>VLOOKUP($A2178,Coverage!$A$8:$D$5006,4,FALSE)</f>
        <v>#N/A</v>
      </c>
      <c r="F2178" s="38" t="e">
        <f>VLOOKUP($A2178,Coverage!$A$8:$F$5006,6,FALSE)</f>
        <v>#N/A</v>
      </c>
      <c r="G2178" s="38" t="e">
        <f t="shared" si="99"/>
        <v>#N/A</v>
      </c>
      <c r="H2178" s="38" t="e">
        <f t="shared" si="100"/>
        <v>#N/A</v>
      </c>
      <c r="I2178" s="26">
        <f t="shared" si="101"/>
        <v>0</v>
      </c>
    </row>
    <row r="2179" spans="5:9" x14ac:dyDescent="0.25">
      <c r="E2179" s="38" t="e">
        <f>VLOOKUP($A2179,Coverage!$A$8:$D$5006,4,FALSE)</f>
        <v>#N/A</v>
      </c>
      <c r="F2179" s="38" t="e">
        <f>VLOOKUP($A2179,Coverage!$A$8:$F$5006,6,FALSE)</f>
        <v>#N/A</v>
      </c>
      <c r="G2179" s="38" t="e">
        <f t="shared" si="99"/>
        <v>#N/A</v>
      </c>
      <c r="H2179" s="38" t="e">
        <f t="shared" si="100"/>
        <v>#N/A</v>
      </c>
      <c r="I2179" s="26">
        <f t="shared" si="101"/>
        <v>0</v>
      </c>
    </row>
    <row r="2180" spans="5:9" x14ac:dyDescent="0.25">
      <c r="E2180" s="38" t="e">
        <f>VLOOKUP($A2180,Coverage!$A$8:$D$5006,4,FALSE)</f>
        <v>#N/A</v>
      </c>
      <c r="F2180" s="38" t="e">
        <f>VLOOKUP($A2180,Coverage!$A$8:$F$5006,6,FALSE)</f>
        <v>#N/A</v>
      </c>
      <c r="G2180" s="38" t="e">
        <f t="shared" si="99"/>
        <v>#N/A</v>
      </c>
      <c r="H2180" s="38" t="e">
        <f t="shared" si="100"/>
        <v>#N/A</v>
      </c>
      <c r="I2180" s="26">
        <f t="shared" si="101"/>
        <v>0</v>
      </c>
    </row>
    <row r="2181" spans="5:9" x14ac:dyDescent="0.25">
      <c r="E2181" s="38" t="e">
        <f>VLOOKUP($A2181,Coverage!$A$8:$D$5006,4,FALSE)</f>
        <v>#N/A</v>
      </c>
      <c r="F2181" s="38" t="e">
        <f>VLOOKUP($A2181,Coverage!$A$8:$F$5006,6,FALSE)</f>
        <v>#N/A</v>
      </c>
      <c r="G2181" s="38" t="e">
        <f t="shared" si="99"/>
        <v>#N/A</v>
      </c>
      <c r="H2181" s="38" t="e">
        <f t="shared" si="100"/>
        <v>#N/A</v>
      </c>
      <c r="I2181" s="26">
        <f t="shared" si="101"/>
        <v>0</v>
      </c>
    </row>
    <row r="2182" spans="5:9" x14ac:dyDescent="0.25">
      <c r="E2182" s="38" t="e">
        <f>VLOOKUP($A2182,Coverage!$A$8:$D$5006,4,FALSE)</f>
        <v>#N/A</v>
      </c>
      <c r="F2182" s="38" t="e">
        <f>VLOOKUP($A2182,Coverage!$A$8:$F$5006,6,FALSE)</f>
        <v>#N/A</v>
      </c>
      <c r="G2182" s="38" t="e">
        <f t="shared" si="99"/>
        <v>#N/A</v>
      </c>
      <c r="H2182" s="38" t="e">
        <f t="shared" si="100"/>
        <v>#N/A</v>
      </c>
      <c r="I2182" s="26">
        <f t="shared" si="101"/>
        <v>0</v>
      </c>
    </row>
    <row r="2183" spans="5:9" x14ac:dyDescent="0.25">
      <c r="E2183" s="38" t="e">
        <f>VLOOKUP($A2183,Coverage!$A$8:$D$5006,4,FALSE)</f>
        <v>#N/A</v>
      </c>
      <c r="F2183" s="38" t="e">
        <f>VLOOKUP($A2183,Coverage!$A$8:$F$5006,6,FALSE)</f>
        <v>#N/A</v>
      </c>
      <c r="G2183" s="38" t="e">
        <f t="shared" si="99"/>
        <v>#N/A</v>
      </c>
      <c r="H2183" s="38" t="e">
        <f t="shared" si="100"/>
        <v>#N/A</v>
      </c>
      <c r="I2183" s="26">
        <f t="shared" si="101"/>
        <v>0</v>
      </c>
    </row>
    <row r="2184" spans="5:9" x14ac:dyDescent="0.25">
      <c r="E2184" s="38" t="e">
        <f>VLOOKUP($A2184,Coverage!$A$8:$D$5006,4,FALSE)</f>
        <v>#N/A</v>
      </c>
      <c r="F2184" s="38" t="e">
        <f>VLOOKUP($A2184,Coverage!$A$8:$F$5006,6,FALSE)</f>
        <v>#N/A</v>
      </c>
      <c r="G2184" s="38" t="e">
        <f t="shared" ref="G2184:G2247" si="102">IF(OR(E2184=999.9,E2184=0),999.9,IF(B2184&lt;0,0,D2184/(F2184/E2184)))</f>
        <v>#N/A</v>
      </c>
      <c r="H2184" s="38" t="e">
        <f t="shared" ref="H2184:H2247" si="103">IF(A2184&lt;&gt;A2183,G2184,H2183+G2184)</f>
        <v>#N/A</v>
      </c>
      <c r="I2184" s="26">
        <f t="shared" ref="I2184:I2247" si="104">IF(ISERROR(H2184),0,IF(H2184&gt;B2184,1,0))</f>
        <v>0</v>
      </c>
    </row>
    <row r="2185" spans="5:9" x14ac:dyDescent="0.25">
      <c r="E2185" s="38" t="e">
        <f>VLOOKUP($A2185,Coverage!$A$8:$D$5006,4,FALSE)</f>
        <v>#N/A</v>
      </c>
      <c r="F2185" s="38" t="e">
        <f>VLOOKUP($A2185,Coverage!$A$8:$F$5006,6,FALSE)</f>
        <v>#N/A</v>
      </c>
      <c r="G2185" s="38" t="e">
        <f t="shared" si="102"/>
        <v>#N/A</v>
      </c>
      <c r="H2185" s="38" t="e">
        <f t="shared" si="103"/>
        <v>#N/A</v>
      </c>
      <c r="I2185" s="26">
        <f t="shared" si="104"/>
        <v>0</v>
      </c>
    </row>
    <row r="2186" spans="5:9" x14ac:dyDescent="0.25">
      <c r="E2186" s="38" t="e">
        <f>VLOOKUP($A2186,Coverage!$A$8:$D$5006,4,FALSE)</f>
        <v>#N/A</v>
      </c>
      <c r="F2186" s="38" t="e">
        <f>VLOOKUP($A2186,Coverage!$A$8:$F$5006,6,FALSE)</f>
        <v>#N/A</v>
      </c>
      <c r="G2186" s="38" t="e">
        <f t="shared" si="102"/>
        <v>#N/A</v>
      </c>
      <c r="H2186" s="38" t="e">
        <f t="shared" si="103"/>
        <v>#N/A</v>
      </c>
      <c r="I2186" s="26">
        <f t="shared" si="104"/>
        <v>0</v>
      </c>
    </row>
    <row r="2187" spans="5:9" x14ac:dyDescent="0.25">
      <c r="E2187" s="38" t="e">
        <f>VLOOKUP($A2187,Coverage!$A$8:$D$5006,4,FALSE)</f>
        <v>#N/A</v>
      </c>
      <c r="F2187" s="38" t="e">
        <f>VLOOKUP($A2187,Coverage!$A$8:$F$5006,6,FALSE)</f>
        <v>#N/A</v>
      </c>
      <c r="G2187" s="38" t="e">
        <f t="shared" si="102"/>
        <v>#N/A</v>
      </c>
      <c r="H2187" s="38" t="e">
        <f t="shared" si="103"/>
        <v>#N/A</v>
      </c>
      <c r="I2187" s="26">
        <f t="shared" si="104"/>
        <v>0</v>
      </c>
    </row>
    <row r="2188" spans="5:9" x14ac:dyDescent="0.25">
      <c r="E2188" s="38" t="e">
        <f>VLOOKUP($A2188,Coverage!$A$8:$D$5006,4,FALSE)</f>
        <v>#N/A</v>
      </c>
      <c r="F2188" s="38" t="e">
        <f>VLOOKUP($A2188,Coverage!$A$8:$F$5006,6,FALSE)</f>
        <v>#N/A</v>
      </c>
      <c r="G2188" s="38" t="e">
        <f t="shared" si="102"/>
        <v>#N/A</v>
      </c>
      <c r="H2188" s="38" t="e">
        <f t="shared" si="103"/>
        <v>#N/A</v>
      </c>
      <c r="I2188" s="26">
        <f t="shared" si="104"/>
        <v>0</v>
      </c>
    </row>
    <row r="2189" spans="5:9" x14ac:dyDescent="0.25">
      <c r="E2189" s="38" t="e">
        <f>VLOOKUP($A2189,Coverage!$A$8:$D$5006,4,FALSE)</f>
        <v>#N/A</v>
      </c>
      <c r="F2189" s="38" t="e">
        <f>VLOOKUP($A2189,Coverage!$A$8:$F$5006,6,FALSE)</f>
        <v>#N/A</v>
      </c>
      <c r="G2189" s="38" t="e">
        <f t="shared" si="102"/>
        <v>#N/A</v>
      </c>
      <c r="H2189" s="38" t="e">
        <f t="shared" si="103"/>
        <v>#N/A</v>
      </c>
      <c r="I2189" s="26">
        <f t="shared" si="104"/>
        <v>0</v>
      </c>
    </row>
    <row r="2190" spans="5:9" x14ac:dyDescent="0.25">
      <c r="E2190" s="38" t="e">
        <f>VLOOKUP($A2190,Coverage!$A$8:$D$5006,4,FALSE)</f>
        <v>#N/A</v>
      </c>
      <c r="F2190" s="38" t="e">
        <f>VLOOKUP($A2190,Coverage!$A$8:$F$5006,6,FALSE)</f>
        <v>#N/A</v>
      </c>
      <c r="G2190" s="38" t="e">
        <f t="shared" si="102"/>
        <v>#N/A</v>
      </c>
      <c r="H2190" s="38" t="e">
        <f t="shared" si="103"/>
        <v>#N/A</v>
      </c>
      <c r="I2190" s="26">
        <f t="shared" si="104"/>
        <v>0</v>
      </c>
    </row>
    <row r="2191" spans="5:9" x14ac:dyDescent="0.25">
      <c r="E2191" s="38" t="e">
        <f>VLOOKUP($A2191,Coverage!$A$8:$D$5006,4,FALSE)</f>
        <v>#N/A</v>
      </c>
      <c r="F2191" s="38" t="e">
        <f>VLOOKUP($A2191,Coverage!$A$8:$F$5006,6,FALSE)</f>
        <v>#N/A</v>
      </c>
      <c r="G2191" s="38" t="e">
        <f t="shared" si="102"/>
        <v>#N/A</v>
      </c>
      <c r="H2191" s="38" t="e">
        <f t="shared" si="103"/>
        <v>#N/A</v>
      </c>
      <c r="I2191" s="26">
        <f t="shared" si="104"/>
        <v>0</v>
      </c>
    </row>
    <row r="2192" spans="5:9" x14ac:dyDescent="0.25">
      <c r="E2192" s="38" t="e">
        <f>VLOOKUP($A2192,Coverage!$A$8:$D$5006,4,FALSE)</f>
        <v>#N/A</v>
      </c>
      <c r="F2192" s="38" t="e">
        <f>VLOOKUP($A2192,Coverage!$A$8:$F$5006,6,FALSE)</f>
        <v>#N/A</v>
      </c>
      <c r="G2192" s="38" t="e">
        <f t="shared" si="102"/>
        <v>#N/A</v>
      </c>
      <c r="H2192" s="38" t="e">
        <f t="shared" si="103"/>
        <v>#N/A</v>
      </c>
      <c r="I2192" s="26">
        <f t="shared" si="104"/>
        <v>0</v>
      </c>
    </row>
    <row r="2193" spans="5:9" x14ac:dyDescent="0.25">
      <c r="E2193" s="38" t="e">
        <f>VLOOKUP($A2193,Coverage!$A$8:$D$5006,4,FALSE)</f>
        <v>#N/A</v>
      </c>
      <c r="F2193" s="38" t="e">
        <f>VLOOKUP($A2193,Coverage!$A$8:$F$5006,6,FALSE)</f>
        <v>#N/A</v>
      </c>
      <c r="G2193" s="38" t="e">
        <f t="shared" si="102"/>
        <v>#N/A</v>
      </c>
      <c r="H2193" s="38" t="e">
        <f t="shared" si="103"/>
        <v>#N/A</v>
      </c>
      <c r="I2193" s="26">
        <f t="shared" si="104"/>
        <v>0</v>
      </c>
    </row>
    <row r="2194" spans="5:9" x14ac:dyDescent="0.25">
      <c r="E2194" s="38" t="e">
        <f>VLOOKUP($A2194,Coverage!$A$8:$D$5006,4,FALSE)</f>
        <v>#N/A</v>
      </c>
      <c r="F2194" s="38" t="e">
        <f>VLOOKUP($A2194,Coverage!$A$8:$F$5006,6,FALSE)</f>
        <v>#N/A</v>
      </c>
      <c r="G2194" s="38" t="e">
        <f t="shared" si="102"/>
        <v>#N/A</v>
      </c>
      <c r="H2194" s="38" t="e">
        <f t="shared" si="103"/>
        <v>#N/A</v>
      </c>
      <c r="I2194" s="26">
        <f t="shared" si="104"/>
        <v>0</v>
      </c>
    </row>
    <row r="2195" spans="5:9" x14ac:dyDescent="0.25">
      <c r="E2195" s="38" t="e">
        <f>VLOOKUP($A2195,Coverage!$A$8:$D$5006,4,FALSE)</f>
        <v>#N/A</v>
      </c>
      <c r="F2195" s="38" t="e">
        <f>VLOOKUP($A2195,Coverage!$A$8:$F$5006,6,FALSE)</f>
        <v>#N/A</v>
      </c>
      <c r="G2195" s="38" t="e">
        <f t="shared" si="102"/>
        <v>#N/A</v>
      </c>
      <c r="H2195" s="38" t="e">
        <f t="shared" si="103"/>
        <v>#N/A</v>
      </c>
      <c r="I2195" s="26">
        <f t="shared" si="104"/>
        <v>0</v>
      </c>
    </row>
    <row r="2196" spans="5:9" x14ac:dyDescent="0.25">
      <c r="E2196" s="38" t="e">
        <f>VLOOKUP($A2196,Coverage!$A$8:$D$5006,4,FALSE)</f>
        <v>#N/A</v>
      </c>
      <c r="F2196" s="38" t="e">
        <f>VLOOKUP($A2196,Coverage!$A$8:$F$5006,6,FALSE)</f>
        <v>#N/A</v>
      </c>
      <c r="G2196" s="38" t="e">
        <f t="shared" si="102"/>
        <v>#N/A</v>
      </c>
      <c r="H2196" s="38" t="e">
        <f t="shared" si="103"/>
        <v>#N/A</v>
      </c>
      <c r="I2196" s="26">
        <f t="shared" si="104"/>
        <v>0</v>
      </c>
    </row>
    <row r="2197" spans="5:9" x14ac:dyDescent="0.25">
      <c r="E2197" s="38" t="e">
        <f>VLOOKUP($A2197,Coverage!$A$8:$D$5006,4,FALSE)</f>
        <v>#N/A</v>
      </c>
      <c r="F2197" s="38" t="e">
        <f>VLOOKUP($A2197,Coverage!$A$8:$F$5006,6,FALSE)</f>
        <v>#N/A</v>
      </c>
      <c r="G2197" s="38" t="e">
        <f t="shared" si="102"/>
        <v>#N/A</v>
      </c>
      <c r="H2197" s="38" t="e">
        <f t="shared" si="103"/>
        <v>#N/A</v>
      </c>
      <c r="I2197" s="26">
        <f t="shared" si="104"/>
        <v>0</v>
      </c>
    </row>
    <row r="2198" spans="5:9" x14ac:dyDescent="0.25">
      <c r="E2198" s="38" t="e">
        <f>VLOOKUP($A2198,Coverage!$A$8:$D$5006,4,FALSE)</f>
        <v>#N/A</v>
      </c>
      <c r="F2198" s="38" t="e">
        <f>VLOOKUP($A2198,Coverage!$A$8:$F$5006,6,FALSE)</f>
        <v>#N/A</v>
      </c>
      <c r="G2198" s="38" t="e">
        <f t="shared" si="102"/>
        <v>#N/A</v>
      </c>
      <c r="H2198" s="38" t="e">
        <f t="shared" si="103"/>
        <v>#N/A</v>
      </c>
      <c r="I2198" s="26">
        <f t="shared" si="104"/>
        <v>0</v>
      </c>
    </row>
    <row r="2199" spans="5:9" x14ac:dyDescent="0.25">
      <c r="E2199" s="38" t="e">
        <f>VLOOKUP($A2199,Coverage!$A$8:$D$5006,4,FALSE)</f>
        <v>#N/A</v>
      </c>
      <c r="F2199" s="38" t="e">
        <f>VLOOKUP($A2199,Coverage!$A$8:$F$5006,6,FALSE)</f>
        <v>#N/A</v>
      </c>
      <c r="G2199" s="38" t="e">
        <f t="shared" si="102"/>
        <v>#N/A</v>
      </c>
      <c r="H2199" s="38" t="e">
        <f t="shared" si="103"/>
        <v>#N/A</v>
      </c>
      <c r="I2199" s="26">
        <f t="shared" si="104"/>
        <v>0</v>
      </c>
    </row>
    <row r="2200" spans="5:9" x14ac:dyDescent="0.25">
      <c r="E2200" s="38" t="e">
        <f>VLOOKUP($A2200,Coverage!$A$8:$D$5006,4,FALSE)</f>
        <v>#N/A</v>
      </c>
      <c r="F2200" s="38" t="e">
        <f>VLOOKUP($A2200,Coverage!$A$8:$F$5006,6,FALSE)</f>
        <v>#N/A</v>
      </c>
      <c r="G2200" s="38" t="e">
        <f t="shared" si="102"/>
        <v>#N/A</v>
      </c>
      <c r="H2200" s="38" t="e">
        <f t="shared" si="103"/>
        <v>#N/A</v>
      </c>
      <c r="I2200" s="26">
        <f t="shared" si="104"/>
        <v>0</v>
      </c>
    </row>
    <row r="2201" spans="5:9" x14ac:dyDescent="0.25">
      <c r="E2201" s="38" t="e">
        <f>VLOOKUP($A2201,Coverage!$A$8:$D$5006,4,FALSE)</f>
        <v>#N/A</v>
      </c>
      <c r="F2201" s="38" t="e">
        <f>VLOOKUP($A2201,Coverage!$A$8:$F$5006,6,FALSE)</f>
        <v>#N/A</v>
      </c>
      <c r="G2201" s="38" t="e">
        <f t="shared" si="102"/>
        <v>#N/A</v>
      </c>
      <c r="H2201" s="38" t="e">
        <f t="shared" si="103"/>
        <v>#N/A</v>
      </c>
      <c r="I2201" s="26">
        <f t="shared" si="104"/>
        <v>0</v>
      </c>
    </row>
    <row r="2202" spans="5:9" x14ac:dyDescent="0.25">
      <c r="E2202" s="38" t="e">
        <f>VLOOKUP($A2202,Coverage!$A$8:$D$5006,4,FALSE)</f>
        <v>#N/A</v>
      </c>
      <c r="F2202" s="38" t="e">
        <f>VLOOKUP($A2202,Coverage!$A$8:$F$5006,6,FALSE)</f>
        <v>#N/A</v>
      </c>
      <c r="G2202" s="38" t="e">
        <f t="shared" si="102"/>
        <v>#N/A</v>
      </c>
      <c r="H2202" s="38" t="e">
        <f t="shared" si="103"/>
        <v>#N/A</v>
      </c>
      <c r="I2202" s="26">
        <f t="shared" si="104"/>
        <v>0</v>
      </c>
    </row>
    <row r="2203" spans="5:9" x14ac:dyDescent="0.25">
      <c r="E2203" s="38" t="e">
        <f>VLOOKUP($A2203,Coverage!$A$8:$D$5006,4,FALSE)</f>
        <v>#N/A</v>
      </c>
      <c r="F2203" s="38" t="e">
        <f>VLOOKUP($A2203,Coverage!$A$8:$F$5006,6,FALSE)</f>
        <v>#N/A</v>
      </c>
      <c r="G2203" s="38" t="e">
        <f t="shared" si="102"/>
        <v>#N/A</v>
      </c>
      <c r="H2203" s="38" t="e">
        <f t="shared" si="103"/>
        <v>#N/A</v>
      </c>
      <c r="I2203" s="26">
        <f t="shared" si="104"/>
        <v>0</v>
      </c>
    </row>
    <row r="2204" spans="5:9" x14ac:dyDescent="0.25">
      <c r="E2204" s="38" t="e">
        <f>VLOOKUP($A2204,Coverage!$A$8:$D$5006,4,FALSE)</f>
        <v>#N/A</v>
      </c>
      <c r="F2204" s="38" t="e">
        <f>VLOOKUP($A2204,Coverage!$A$8:$F$5006,6,FALSE)</f>
        <v>#N/A</v>
      </c>
      <c r="G2204" s="38" t="e">
        <f t="shared" si="102"/>
        <v>#N/A</v>
      </c>
      <c r="H2204" s="38" t="e">
        <f t="shared" si="103"/>
        <v>#N/A</v>
      </c>
      <c r="I2204" s="26">
        <f t="shared" si="104"/>
        <v>0</v>
      </c>
    </row>
    <row r="2205" spans="5:9" x14ac:dyDescent="0.25">
      <c r="E2205" s="38" t="e">
        <f>VLOOKUP($A2205,Coverage!$A$8:$D$5006,4,FALSE)</f>
        <v>#N/A</v>
      </c>
      <c r="F2205" s="38" t="e">
        <f>VLOOKUP($A2205,Coverage!$A$8:$F$5006,6,FALSE)</f>
        <v>#N/A</v>
      </c>
      <c r="G2205" s="38" t="e">
        <f t="shared" si="102"/>
        <v>#N/A</v>
      </c>
      <c r="H2205" s="38" t="e">
        <f t="shared" si="103"/>
        <v>#N/A</v>
      </c>
      <c r="I2205" s="26">
        <f t="shared" si="104"/>
        <v>0</v>
      </c>
    </row>
    <row r="2206" spans="5:9" x14ac:dyDescent="0.25">
      <c r="E2206" s="38" t="e">
        <f>VLOOKUP($A2206,Coverage!$A$8:$D$5006,4,FALSE)</f>
        <v>#N/A</v>
      </c>
      <c r="F2206" s="38" t="e">
        <f>VLOOKUP($A2206,Coverage!$A$8:$F$5006,6,FALSE)</f>
        <v>#N/A</v>
      </c>
      <c r="G2206" s="38" t="e">
        <f t="shared" si="102"/>
        <v>#N/A</v>
      </c>
      <c r="H2206" s="38" t="e">
        <f t="shared" si="103"/>
        <v>#N/A</v>
      </c>
      <c r="I2206" s="26">
        <f t="shared" si="104"/>
        <v>0</v>
      </c>
    </row>
    <row r="2207" spans="5:9" x14ac:dyDescent="0.25">
      <c r="E2207" s="38" t="e">
        <f>VLOOKUP($A2207,Coverage!$A$8:$D$5006,4,FALSE)</f>
        <v>#N/A</v>
      </c>
      <c r="F2207" s="38" t="e">
        <f>VLOOKUP($A2207,Coverage!$A$8:$F$5006,6,FALSE)</f>
        <v>#N/A</v>
      </c>
      <c r="G2207" s="38" t="e">
        <f t="shared" si="102"/>
        <v>#N/A</v>
      </c>
      <c r="H2207" s="38" t="e">
        <f t="shared" si="103"/>
        <v>#N/A</v>
      </c>
      <c r="I2207" s="26">
        <f t="shared" si="104"/>
        <v>0</v>
      </c>
    </row>
    <row r="2208" spans="5:9" x14ac:dyDescent="0.25">
      <c r="E2208" s="38" t="e">
        <f>VLOOKUP($A2208,Coverage!$A$8:$D$5006,4,FALSE)</f>
        <v>#N/A</v>
      </c>
      <c r="F2208" s="38" t="e">
        <f>VLOOKUP($A2208,Coverage!$A$8:$F$5006,6,FALSE)</f>
        <v>#N/A</v>
      </c>
      <c r="G2208" s="38" t="e">
        <f t="shared" si="102"/>
        <v>#N/A</v>
      </c>
      <c r="H2208" s="38" t="e">
        <f t="shared" si="103"/>
        <v>#N/A</v>
      </c>
      <c r="I2208" s="26">
        <f t="shared" si="104"/>
        <v>0</v>
      </c>
    </row>
    <row r="2209" spans="5:9" x14ac:dyDescent="0.25">
      <c r="E2209" s="38" t="e">
        <f>VLOOKUP($A2209,Coverage!$A$8:$D$5006,4,FALSE)</f>
        <v>#N/A</v>
      </c>
      <c r="F2209" s="38" t="e">
        <f>VLOOKUP($A2209,Coverage!$A$8:$F$5006,6,FALSE)</f>
        <v>#N/A</v>
      </c>
      <c r="G2209" s="38" t="e">
        <f t="shared" si="102"/>
        <v>#N/A</v>
      </c>
      <c r="H2209" s="38" t="e">
        <f t="shared" si="103"/>
        <v>#N/A</v>
      </c>
      <c r="I2209" s="26">
        <f t="shared" si="104"/>
        <v>0</v>
      </c>
    </row>
    <row r="2210" spans="5:9" x14ac:dyDescent="0.25">
      <c r="E2210" s="38" t="e">
        <f>VLOOKUP($A2210,Coverage!$A$8:$D$5006,4,FALSE)</f>
        <v>#N/A</v>
      </c>
      <c r="F2210" s="38" t="e">
        <f>VLOOKUP($A2210,Coverage!$A$8:$F$5006,6,FALSE)</f>
        <v>#N/A</v>
      </c>
      <c r="G2210" s="38" t="e">
        <f t="shared" si="102"/>
        <v>#N/A</v>
      </c>
      <c r="H2210" s="38" t="e">
        <f t="shared" si="103"/>
        <v>#N/A</v>
      </c>
      <c r="I2210" s="26">
        <f t="shared" si="104"/>
        <v>0</v>
      </c>
    </row>
    <row r="2211" spans="5:9" x14ac:dyDescent="0.25">
      <c r="E2211" s="38" t="e">
        <f>VLOOKUP($A2211,Coverage!$A$8:$D$5006,4,FALSE)</f>
        <v>#N/A</v>
      </c>
      <c r="F2211" s="38" t="e">
        <f>VLOOKUP($A2211,Coverage!$A$8:$F$5006,6,FALSE)</f>
        <v>#N/A</v>
      </c>
      <c r="G2211" s="38" t="e">
        <f t="shared" si="102"/>
        <v>#N/A</v>
      </c>
      <c r="H2211" s="38" t="e">
        <f t="shared" si="103"/>
        <v>#N/A</v>
      </c>
      <c r="I2211" s="26">
        <f t="shared" si="104"/>
        <v>0</v>
      </c>
    </row>
    <row r="2212" spans="5:9" x14ac:dyDescent="0.25">
      <c r="E2212" s="38" t="e">
        <f>VLOOKUP($A2212,Coverage!$A$8:$D$5006,4,FALSE)</f>
        <v>#N/A</v>
      </c>
      <c r="F2212" s="38" t="e">
        <f>VLOOKUP($A2212,Coverage!$A$8:$F$5006,6,FALSE)</f>
        <v>#N/A</v>
      </c>
      <c r="G2212" s="38" t="e">
        <f t="shared" si="102"/>
        <v>#N/A</v>
      </c>
      <c r="H2212" s="38" t="e">
        <f t="shared" si="103"/>
        <v>#N/A</v>
      </c>
      <c r="I2212" s="26">
        <f t="shared" si="104"/>
        <v>0</v>
      </c>
    </row>
    <row r="2213" spans="5:9" x14ac:dyDescent="0.25">
      <c r="E2213" s="38" t="e">
        <f>VLOOKUP($A2213,Coverage!$A$8:$D$5006,4,FALSE)</f>
        <v>#N/A</v>
      </c>
      <c r="F2213" s="38" t="e">
        <f>VLOOKUP($A2213,Coverage!$A$8:$F$5006,6,FALSE)</f>
        <v>#N/A</v>
      </c>
      <c r="G2213" s="38" t="e">
        <f t="shared" si="102"/>
        <v>#N/A</v>
      </c>
      <c r="H2213" s="38" t="e">
        <f t="shared" si="103"/>
        <v>#N/A</v>
      </c>
      <c r="I2213" s="26">
        <f t="shared" si="104"/>
        <v>0</v>
      </c>
    </row>
    <row r="2214" spans="5:9" x14ac:dyDescent="0.25">
      <c r="E2214" s="38" t="e">
        <f>VLOOKUP($A2214,Coverage!$A$8:$D$5006,4,FALSE)</f>
        <v>#N/A</v>
      </c>
      <c r="F2214" s="38" t="e">
        <f>VLOOKUP($A2214,Coverage!$A$8:$F$5006,6,FALSE)</f>
        <v>#N/A</v>
      </c>
      <c r="G2214" s="38" t="e">
        <f t="shared" si="102"/>
        <v>#N/A</v>
      </c>
      <c r="H2214" s="38" t="e">
        <f t="shared" si="103"/>
        <v>#N/A</v>
      </c>
      <c r="I2214" s="26">
        <f t="shared" si="104"/>
        <v>0</v>
      </c>
    </row>
    <row r="2215" spans="5:9" x14ac:dyDescent="0.25">
      <c r="E2215" s="38" t="e">
        <f>VLOOKUP($A2215,Coverage!$A$8:$D$5006,4,FALSE)</f>
        <v>#N/A</v>
      </c>
      <c r="F2215" s="38" t="e">
        <f>VLOOKUP($A2215,Coverage!$A$8:$F$5006,6,FALSE)</f>
        <v>#N/A</v>
      </c>
      <c r="G2215" s="38" t="e">
        <f t="shared" si="102"/>
        <v>#N/A</v>
      </c>
      <c r="H2215" s="38" t="e">
        <f t="shared" si="103"/>
        <v>#N/A</v>
      </c>
      <c r="I2215" s="26">
        <f t="shared" si="104"/>
        <v>0</v>
      </c>
    </row>
    <row r="2216" spans="5:9" x14ac:dyDescent="0.25">
      <c r="E2216" s="38" t="e">
        <f>VLOOKUP($A2216,Coverage!$A$8:$D$5006,4,FALSE)</f>
        <v>#N/A</v>
      </c>
      <c r="F2216" s="38" t="e">
        <f>VLOOKUP($A2216,Coverage!$A$8:$F$5006,6,FALSE)</f>
        <v>#N/A</v>
      </c>
      <c r="G2216" s="38" t="e">
        <f t="shared" si="102"/>
        <v>#N/A</v>
      </c>
      <c r="H2216" s="38" t="e">
        <f t="shared" si="103"/>
        <v>#N/A</v>
      </c>
      <c r="I2216" s="26">
        <f t="shared" si="104"/>
        <v>0</v>
      </c>
    </row>
    <row r="2217" spans="5:9" x14ac:dyDescent="0.25">
      <c r="E2217" s="38" t="e">
        <f>VLOOKUP($A2217,Coverage!$A$8:$D$5006,4,FALSE)</f>
        <v>#N/A</v>
      </c>
      <c r="F2217" s="38" t="e">
        <f>VLOOKUP($A2217,Coverage!$A$8:$F$5006,6,FALSE)</f>
        <v>#N/A</v>
      </c>
      <c r="G2217" s="38" t="e">
        <f t="shared" si="102"/>
        <v>#N/A</v>
      </c>
      <c r="H2217" s="38" t="e">
        <f t="shared" si="103"/>
        <v>#N/A</v>
      </c>
      <c r="I2217" s="26">
        <f t="shared" si="104"/>
        <v>0</v>
      </c>
    </row>
    <row r="2218" spans="5:9" x14ac:dyDescent="0.25">
      <c r="E2218" s="38" t="e">
        <f>VLOOKUP($A2218,Coverage!$A$8:$D$5006,4,FALSE)</f>
        <v>#N/A</v>
      </c>
      <c r="F2218" s="38" t="e">
        <f>VLOOKUP($A2218,Coverage!$A$8:$F$5006,6,FALSE)</f>
        <v>#N/A</v>
      </c>
      <c r="G2218" s="38" t="e">
        <f t="shared" si="102"/>
        <v>#N/A</v>
      </c>
      <c r="H2218" s="38" t="e">
        <f t="shared" si="103"/>
        <v>#N/A</v>
      </c>
      <c r="I2218" s="26">
        <f t="shared" si="104"/>
        <v>0</v>
      </c>
    </row>
    <row r="2219" spans="5:9" x14ac:dyDescent="0.25">
      <c r="E2219" s="38" t="e">
        <f>VLOOKUP($A2219,Coverage!$A$8:$D$5006,4,FALSE)</f>
        <v>#N/A</v>
      </c>
      <c r="F2219" s="38" t="e">
        <f>VLOOKUP($A2219,Coverage!$A$8:$F$5006,6,FALSE)</f>
        <v>#N/A</v>
      </c>
      <c r="G2219" s="38" t="e">
        <f t="shared" si="102"/>
        <v>#N/A</v>
      </c>
      <c r="H2219" s="38" t="e">
        <f t="shared" si="103"/>
        <v>#N/A</v>
      </c>
      <c r="I2219" s="26">
        <f t="shared" si="104"/>
        <v>0</v>
      </c>
    </row>
    <row r="2220" spans="5:9" x14ac:dyDescent="0.25">
      <c r="E2220" s="38" t="e">
        <f>VLOOKUP($A2220,Coverage!$A$8:$D$5006,4,FALSE)</f>
        <v>#N/A</v>
      </c>
      <c r="F2220" s="38" t="e">
        <f>VLOOKUP($A2220,Coverage!$A$8:$F$5006,6,FALSE)</f>
        <v>#N/A</v>
      </c>
      <c r="G2220" s="38" t="e">
        <f t="shared" si="102"/>
        <v>#N/A</v>
      </c>
      <c r="H2220" s="38" t="e">
        <f t="shared" si="103"/>
        <v>#N/A</v>
      </c>
      <c r="I2220" s="26">
        <f t="shared" si="104"/>
        <v>0</v>
      </c>
    </row>
    <row r="2221" spans="5:9" x14ac:dyDescent="0.25">
      <c r="E2221" s="38" t="e">
        <f>VLOOKUP($A2221,Coverage!$A$8:$D$5006,4,FALSE)</f>
        <v>#N/A</v>
      </c>
      <c r="F2221" s="38" t="e">
        <f>VLOOKUP($A2221,Coverage!$A$8:$F$5006,6,FALSE)</f>
        <v>#N/A</v>
      </c>
      <c r="G2221" s="38" t="e">
        <f t="shared" si="102"/>
        <v>#N/A</v>
      </c>
      <c r="H2221" s="38" t="e">
        <f t="shared" si="103"/>
        <v>#N/A</v>
      </c>
      <c r="I2221" s="26">
        <f t="shared" si="104"/>
        <v>0</v>
      </c>
    </row>
    <row r="2222" spans="5:9" x14ac:dyDescent="0.25">
      <c r="E2222" s="38" t="e">
        <f>VLOOKUP($A2222,Coverage!$A$8:$D$5006,4,FALSE)</f>
        <v>#N/A</v>
      </c>
      <c r="F2222" s="38" t="e">
        <f>VLOOKUP($A2222,Coverage!$A$8:$F$5006,6,FALSE)</f>
        <v>#N/A</v>
      </c>
      <c r="G2222" s="38" t="e">
        <f t="shared" si="102"/>
        <v>#N/A</v>
      </c>
      <c r="H2222" s="38" t="e">
        <f t="shared" si="103"/>
        <v>#N/A</v>
      </c>
      <c r="I2222" s="26">
        <f t="shared" si="104"/>
        <v>0</v>
      </c>
    </row>
    <row r="2223" spans="5:9" x14ac:dyDescent="0.25">
      <c r="E2223" s="38" t="e">
        <f>VLOOKUP($A2223,Coverage!$A$8:$D$5006,4,FALSE)</f>
        <v>#N/A</v>
      </c>
      <c r="F2223" s="38" t="e">
        <f>VLOOKUP($A2223,Coverage!$A$8:$F$5006,6,FALSE)</f>
        <v>#N/A</v>
      </c>
      <c r="G2223" s="38" t="e">
        <f t="shared" si="102"/>
        <v>#N/A</v>
      </c>
      <c r="H2223" s="38" t="e">
        <f t="shared" si="103"/>
        <v>#N/A</v>
      </c>
      <c r="I2223" s="26">
        <f t="shared" si="104"/>
        <v>0</v>
      </c>
    </row>
    <row r="2224" spans="5:9" x14ac:dyDescent="0.25">
      <c r="E2224" s="38" t="e">
        <f>VLOOKUP($A2224,Coverage!$A$8:$D$5006,4,FALSE)</f>
        <v>#N/A</v>
      </c>
      <c r="F2224" s="38" t="e">
        <f>VLOOKUP($A2224,Coverage!$A$8:$F$5006,6,FALSE)</f>
        <v>#N/A</v>
      </c>
      <c r="G2224" s="38" t="e">
        <f t="shared" si="102"/>
        <v>#N/A</v>
      </c>
      <c r="H2224" s="38" t="e">
        <f t="shared" si="103"/>
        <v>#N/A</v>
      </c>
      <c r="I2224" s="26">
        <f t="shared" si="104"/>
        <v>0</v>
      </c>
    </row>
    <row r="2225" spans="5:9" x14ac:dyDescent="0.25">
      <c r="E2225" s="38" t="e">
        <f>VLOOKUP($A2225,Coverage!$A$8:$D$5006,4,FALSE)</f>
        <v>#N/A</v>
      </c>
      <c r="F2225" s="38" t="e">
        <f>VLOOKUP($A2225,Coverage!$A$8:$F$5006,6,FALSE)</f>
        <v>#N/A</v>
      </c>
      <c r="G2225" s="38" t="e">
        <f t="shared" si="102"/>
        <v>#N/A</v>
      </c>
      <c r="H2225" s="38" t="e">
        <f t="shared" si="103"/>
        <v>#N/A</v>
      </c>
      <c r="I2225" s="26">
        <f t="shared" si="104"/>
        <v>0</v>
      </c>
    </row>
    <row r="2226" spans="5:9" x14ac:dyDescent="0.25">
      <c r="E2226" s="38" t="e">
        <f>VLOOKUP($A2226,Coverage!$A$8:$D$5006,4,FALSE)</f>
        <v>#N/A</v>
      </c>
      <c r="F2226" s="38" t="e">
        <f>VLOOKUP($A2226,Coverage!$A$8:$F$5006,6,FALSE)</f>
        <v>#N/A</v>
      </c>
      <c r="G2226" s="38" t="e">
        <f t="shared" si="102"/>
        <v>#N/A</v>
      </c>
      <c r="H2226" s="38" t="e">
        <f t="shared" si="103"/>
        <v>#N/A</v>
      </c>
      <c r="I2226" s="26">
        <f t="shared" si="104"/>
        <v>0</v>
      </c>
    </row>
    <row r="2227" spans="5:9" x14ac:dyDescent="0.25">
      <c r="E2227" s="38" t="e">
        <f>VLOOKUP($A2227,Coverage!$A$8:$D$5006,4,FALSE)</f>
        <v>#N/A</v>
      </c>
      <c r="F2227" s="38" t="e">
        <f>VLOOKUP($A2227,Coverage!$A$8:$F$5006,6,FALSE)</f>
        <v>#N/A</v>
      </c>
      <c r="G2227" s="38" t="e">
        <f t="shared" si="102"/>
        <v>#N/A</v>
      </c>
      <c r="H2227" s="38" t="e">
        <f t="shared" si="103"/>
        <v>#N/A</v>
      </c>
      <c r="I2227" s="26">
        <f t="shared" si="104"/>
        <v>0</v>
      </c>
    </row>
    <row r="2228" spans="5:9" x14ac:dyDescent="0.25">
      <c r="E2228" s="38" t="e">
        <f>VLOOKUP($A2228,Coverage!$A$8:$D$5006,4,FALSE)</f>
        <v>#N/A</v>
      </c>
      <c r="F2228" s="38" t="e">
        <f>VLOOKUP($A2228,Coverage!$A$8:$F$5006,6,FALSE)</f>
        <v>#N/A</v>
      </c>
      <c r="G2228" s="38" t="e">
        <f t="shared" si="102"/>
        <v>#N/A</v>
      </c>
      <c r="H2228" s="38" t="e">
        <f t="shared" si="103"/>
        <v>#N/A</v>
      </c>
      <c r="I2228" s="26">
        <f t="shared" si="104"/>
        <v>0</v>
      </c>
    </row>
    <row r="2229" spans="5:9" x14ac:dyDescent="0.25">
      <c r="E2229" s="38" t="e">
        <f>VLOOKUP($A2229,Coverage!$A$8:$D$5006,4,FALSE)</f>
        <v>#N/A</v>
      </c>
      <c r="F2229" s="38" t="e">
        <f>VLOOKUP($A2229,Coverage!$A$8:$F$5006,6,FALSE)</f>
        <v>#N/A</v>
      </c>
      <c r="G2229" s="38" t="e">
        <f t="shared" si="102"/>
        <v>#N/A</v>
      </c>
      <c r="H2229" s="38" t="e">
        <f t="shared" si="103"/>
        <v>#N/A</v>
      </c>
      <c r="I2229" s="26">
        <f t="shared" si="104"/>
        <v>0</v>
      </c>
    </row>
    <row r="2230" spans="5:9" x14ac:dyDescent="0.25">
      <c r="E2230" s="38" t="e">
        <f>VLOOKUP($A2230,Coverage!$A$8:$D$5006,4,FALSE)</f>
        <v>#N/A</v>
      </c>
      <c r="F2230" s="38" t="e">
        <f>VLOOKUP($A2230,Coverage!$A$8:$F$5006,6,FALSE)</f>
        <v>#N/A</v>
      </c>
      <c r="G2230" s="38" t="e">
        <f t="shared" si="102"/>
        <v>#N/A</v>
      </c>
      <c r="H2230" s="38" t="e">
        <f t="shared" si="103"/>
        <v>#N/A</v>
      </c>
      <c r="I2230" s="26">
        <f t="shared" si="104"/>
        <v>0</v>
      </c>
    </row>
    <row r="2231" spans="5:9" x14ac:dyDescent="0.25">
      <c r="E2231" s="38" t="e">
        <f>VLOOKUP($A2231,Coverage!$A$8:$D$5006,4,FALSE)</f>
        <v>#N/A</v>
      </c>
      <c r="F2231" s="38" t="e">
        <f>VLOOKUP($A2231,Coverage!$A$8:$F$5006,6,FALSE)</f>
        <v>#N/A</v>
      </c>
      <c r="G2231" s="38" t="e">
        <f t="shared" si="102"/>
        <v>#N/A</v>
      </c>
      <c r="H2231" s="38" t="e">
        <f t="shared" si="103"/>
        <v>#N/A</v>
      </c>
      <c r="I2231" s="26">
        <f t="shared" si="104"/>
        <v>0</v>
      </c>
    </row>
    <row r="2232" spans="5:9" x14ac:dyDescent="0.25">
      <c r="E2232" s="38" t="e">
        <f>VLOOKUP($A2232,Coverage!$A$8:$D$5006,4,FALSE)</f>
        <v>#N/A</v>
      </c>
      <c r="F2232" s="38" t="e">
        <f>VLOOKUP($A2232,Coverage!$A$8:$F$5006,6,FALSE)</f>
        <v>#N/A</v>
      </c>
      <c r="G2232" s="38" t="e">
        <f t="shared" si="102"/>
        <v>#N/A</v>
      </c>
      <c r="H2232" s="38" t="e">
        <f t="shared" si="103"/>
        <v>#N/A</v>
      </c>
      <c r="I2232" s="26">
        <f t="shared" si="104"/>
        <v>0</v>
      </c>
    </row>
    <row r="2233" spans="5:9" x14ac:dyDescent="0.25">
      <c r="E2233" s="38" t="e">
        <f>VLOOKUP($A2233,Coverage!$A$8:$D$5006,4,FALSE)</f>
        <v>#N/A</v>
      </c>
      <c r="F2233" s="38" t="e">
        <f>VLOOKUP($A2233,Coverage!$A$8:$F$5006,6,FALSE)</f>
        <v>#N/A</v>
      </c>
      <c r="G2233" s="38" t="e">
        <f t="shared" si="102"/>
        <v>#N/A</v>
      </c>
      <c r="H2233" s="38" t="e">
        <f t="shared" si="103"/>
        <v>#N/A</v>
      </c>
      <c r="I2233" s="26">
        <f t="shared" si="104"/>
        <v>0</v>
      </c>
    </row>
    <row r="2234" spans="5:9" x14ac:dyDescent="0.25">
      <c r="E2234" s="38" t="e">
        <f>VLOOKUP($A2234,Coverage!$A$8:$D$5006,4,FALSE)</f>
        <v>#N/A</v>
      </c>
      <c r="F2234" s="38" t="e">
        <f>VLOOKUP($A2234,Coverage!$A$8:$F$5006,6,FALSE)</f>
        <v>#N/A</v>
      </c>
      <c r="G2234" s="38" t="e">
        <f t="shared" si="102"/>
        <v>#N/A</v>
      </c>
      <c r="H2234" s="38" t="e">
        <f t="shared" si="103"/>
        <v>#N/A</v>
      </c>
      <c r="I2234" s="26">
        <f t="shared" si="104"/>
        <v>0</v>
      </c>
    </row>
    <row r="2235" spans="5:9" x14ac:dyDescent="0.25">
      <c r="E2235" s="38" t="e">
        <f>VLOOKUP($A2235,Coverage!$A$8:$D$5006,4,FALSE)</f>
        <v>#N/A</v>
      </c>
      <c r="F2235" s="38" t="e">
        <f>VLOOKUP($A2235,Coverage!$A$8:$F$5006,6,FALSE)</f>
        <v>#N/A</v>
      </c>
      <c r="G2235" s="38" t="e">
        <f t="shared" si="102"/>
        <v>#N/A</v>
      </c>
      <c r="H2235" s="38" t="e">
        <f t="shared" si="103"/>
        <v>#N/A</v>
      </c>
      <c r="I2235" s="26">
        <f t="shared" si="104"/>
        <v>0</v>
      </c>
    </row>
    <row r="2236" spans="5:9" x14ac:dyDescent="0.25">
      <c r="E2236" s="38" t="e">
        <f>VLOOKUP($A2236,Coverage!$A$8:$D$5006,4,FALSE)</f>
        <v>#N/A</v>
      </c>
      <c r="F2236" s="38" t="e">
        <f>VLOOKUP($A2236,Coverage!$A$8:$F$5006,6,FALSE)</f>
        <v>#N/A</v>
      </c>
      <c r="G2236" s="38" t="e">
        <f t="shared" si="102"/>
        <v>#N/A</v>
      </c>
      <c r="H2236" s="38" t="e">
        <f t="shared" si="103"/>
        <v>#N/A</v>
      </c>
      <c r="I2236" s="26">
        <f t="shared" si="104"/>
        <v>0</v>
      </c>
    </row>
    <row r="2237" spans="5:9" x14ac:dyDescent="0.25">
      <c r="E2237" s="38" t="e">
        <f>VLOOKUP($A2237,Coverage!$A$8:$D$5006,4,FALSE)</f>
        <v>#N/A</v>
      </c>
      <c r="F2237" s="38" t="e">
        <f>VLOOKUP($A2237,Coverage!$A$8:$F$5006,6,FALSE)</f>
        <v>#N/A</v>
      </c>
      <c r="G2237" s="38" t="e">
        <f t="shared" si="102"/>
        <v>#N/A</v>
      </c>
      <c r="H2237" s="38" t="e">
        <f t="shared" si="103"/>
        <v>#N/A</v>
      </c>
      <c r="I2237" s="26">
        <f t="shared" si="104"/>
        <v>0</v>
      </c>
    </row>
    <row r="2238" spans="5:9" x14ac:dyDescent="0.25">
      <c r="E2238" s="38" t="e">
        <f>VLOOKUP($A2238,Coverage!$A$8:$D$5006,4,FALSE)</f>
        <v>#N/A</v>
      </c>
      <c r="F2238" s="38" t="e">
        <f>VLOOKUP($A2238,Coverage!$A$8:$F$5006,6,FALSE)</f>
        <v>#N/A</v>
      </c>
      <c r="G2238" s="38" t="e">
        <f t="shared" si="102"/>
        <v>#N/A</v>
      </c>
      <c r="H2238" s="38" t="e">
        <f t="shared" si="103"/>
        <v>#N/A</v>
      </c>
      <c r="I2238" s="26">
        <f t="shared" si="104"/>
        <v>0</v>
      </c>
    </row>
    <row r="2239" spans="5:9" x14ac:dyDescent="0.25">
      <c r="E2239" s="38" t="e">
        <f>VLOOKUP($A2239,Coverage!$A$8:$D$5006,4,FALSE)</f>
        <v>#N/A</v>
      </c>
      <c r="F2239" s="38" t="e">
        <f>VLOOKUP($A2239,Coverage!$A$8:$F$5006,6,FALSE)</f>
        <v>#N/A</v>
      </c>
      <c r="G2239" s="38" t="e">
        <f t="shared" si="102"/>
        <v>#N/A</v>
      </c>
      <c r="H2239" s="38" t="e">
        <f t="shared" si="103"/>
        <v>#N/A</v>
      </c>
      <c r="I2239" s="26">
        <f t="shared" si="104"/>
        <v>0</v>
      </c>
    </row>
    <row r="2240" spans="5:9" x14ac:dyDescent="0.25">
      <c r="E2240" s="38" t="e">
        <f>VLOOKUP($A2240,Coverage!$A$8:$D$5006,4,FALSE)</f>
        <v>#N/A</v>
      </c>
      <c r="F2240" s="38" t="e">
        <f>VLOOKUP($A2240,Coverage!$A$8:$F$5006,6,FALSE)</f>
        <v>#N/A</v>
      </c>
      <c r="G2240" s="38" t="e">
        <f t="shared" si="102"/>
        <v>#N/A</v>
      </c>
      <c r="H2240" s="38" t="e">
        <f t="shared" si="103"/>
        <v>#N/A</v>
      </c>
      <c r="I2240" s="26">
        <f t="shared" si="104"/>
        <v>0</v>
      </c>
    </row>
    <row r="2241" spans="5:9" x14ac:dyDescent="0.25">
      <c r="E2241" s="38" t="e">
        <f>VLOOKUP($A2241,Coverage!$A$8:$D$5006,4,FALSE)</f>
        <v>#N/A</v>
      </c>
      <c r="F2241" s="38" t="e">
        <f>VLOOKUP($A2241,Coverage!$A$8:$F$5006,6,FALSE)</f>
        <v>#N/A</v>
      </c>
      <c r="G2241" s="38" t="e">
        <f t="shared" si="102"/>
        <v>#N/A</v>
      </c>
      <c r="H2241" s="38" t="e">
        <f t="shared" si="103"/>
        <v>#N/A</v>
      </c>
      <c r="I2241" s="26">
        <f t="shared" si="104"/>
        <v>0</v>
      </c>
    </row>
    <row r="2242" spans="5:9" x14ac:dyDescent="0.25">
      <c r="E2242" s="38" t="e">
        <f>VLOOKUP($A2242,Coverage!$A$8:$D$5006,4,FALSE)</f>
        <v>#N/A</v>
      </c>
      <c r="F2242" s="38" t="e">
        <f>VLOOKUP($A2242,Coverage!$A$8:$F$5006,6,FALSE)</f>
        <v>#N/A</v>
      </c>
      <c r="G2242" s="38" t="e">
        <f t="shared" si="102"/>
        <v>#N/A</v>
      </c>
      <c r="H2242" s="38" t="e">
        <f t="shared" si="103"/>
        <v>#N/A</v>
      </c>
      <c r="I2242" s="26">
        <f t="shared" si="104"/>
        <v>0</v>
      </c>
    </row>
    <row r="2243" spans="5:9" x14ac:dyDescent="0.25">
      <c r="E2243" s="38" t="e">
        <f>VLOOKUP($A2243,Coverage!$A$8:$D$5006,4,FALSE)</f>
        <v>#N/A</v>
      </c>
      <c r="F2243" s="38" t="e">
        <f>VLOOKUP($A2243,Coverage!$A$8:$F$5006,6,FALSE)</f>
        <v>#N/A</v>
      </c>
      <c r="G2243" s="38" t="e">
        <f t="shared" si="102"/>
        <v>#N/A</v>
      </c>
      <c r="H2243" s="38" t="e">
        <f t="shared" si="103"/>
        <v>#N/A</v>
      </c>
      <c r="I2243" s="26">
        <f t="shared" si="104"/>
        <v>0</v>
      </c>
    </row>
    <row r="2244" spans="5:9" x14ac:dyDescent="0.25">
      <c r="E2244" s="38" t="e">
        <f>VLOOKUP($A2244,Coverage!$A$8:$D$5006,4,FALSE)</f>
        <v>#N/A</v>
      </c>
      <c r="F2244" s="38" t="e">
        <f>VLOOKUP($A2244,Coverage!$A$8:$F$5006,6,FALSE)</f>
        <v>#N/A</v>
      </c>
      <c r="G2244" s="38" t="e">
        <f t="shared" si="102"/>
        <v>#N/A</v>
      </c>
      <c r="H2244" s="38" t="e">
        <f t="shared" si="103"/>
        <v>#N/A</v>
      </c>
      <c r="I2244" s="26">
        <f t="shared" si="104"/>
        <v>0</v>
      </c>
    </row>
    <row r="2245" spans="5:9" x14ac:dyDescent="0.25">
      <c r="E2245" s="38" t="e">
        <f>VLOOKUP($A2245,Coverage!$A$8:$D$5006,4,FALSE)</f>
        <v>#N/A</v>
      </c>
      <c r="F2245" s="38" t="e">
        <f>VLOOKUP($A2245,Coverage!$A$8:$F$5006,6,FALSE)</f>
        <v>#N/A</v>
      </c>
      <c r="G2245" s="38" t="e">
        <f t="shared" si="102"/>
        <v>#N/A</v>
      </c>
      <c r="H2245" s="38" t="e">
        <f t="shared" si="103"/>
        <v>#N/A</v>
      </c>
      <c r="I2245" s="26">
        <f t="shared" si="104"/>
        <v>0</v>
      </c>
    </row>
    <row r="2246" spans="5:9" x14ac:dyDescent="0.25">
      <c r="E2246" s="38" t="e">
        <f>VLOOKUP($A2246,Coverage!$A$8:$D$5006,4,FALSE)</f>
        <v>#N/A</v>
      </c>
      <c r="F2246" s="38" t="e">
        <f>VLOOKUP($A2246,Coverage!$A$8:$F$5006,6,FALSE)</f>
        <v>#N/A</v>
      </c>
      <c r="G2246" s="38" t="e">
        <f t="shared" si="102"/>
        <v>#N/A</v>
      </c>
      <c r="H2246" s="38" t="e">
        <f t="shared" si="103"/>
        <v>#N/A</v>
      </c>
      <c r="I2246" s="26">
        <f t="shared" si="104"/>
        <v>0</v>
      </c>
    </row>
    <row r="2247" spans="5:9" x14ac:dyDescent="0.25">
      <c r="E2247" s="38" t="e">
        <f>VLOOKUP($A2247,Coverage!$A$8:$D$5006,4,FALSE)</f>
        <v>#N/A</v>
      </c>
      <c r="F2247" s="38" t="e">
        <f>VLOOKUP($A2247,Coverage!$A$8:$F$5006,6,FALSE)</f>
        <v>#N/A</v>
      </c>
      <c r="G2247" s="38" t="e">
        <f t="shared" si="102"/>
        <v>#N/A</v>
      </c>
      <c r="H2247" s="38" t="e">
        <f t="shared" si="103"/>
        <v>#N/A</v>
      </c>
      <c r="I2247" s="26">
        <f t="shared" si="104"/>
        <v>0</v>
      </c>
    </row>
    <row r="2248" spans="5:9" x14ac:dyDescent="0.25">
      <c r="E2248" s="38" t="e">
        <f>VLOOKUP($A2248,Coverage!$A$8:$D$5006,4,FALSE)</f>
        <v>#N/A</v>
      </c>
      <c r="F2248" s="38" t="e">
        <f>VLOOKUP($A2248,Coverage!$A$8:$F$5006,6,FALSE)</f>
        <v>#N/A</v>
      </c>
      <c r="G2248" s="38" t="e">
        <f t="shared" ref="G2248:G2311" si="105">IF(OR(E2248=999.9,E2248=0),999.9,IF(B2248&lt;0,0,D2248/(F2248/E2248)))</f>
        <v>#N/A</v>
      </c>
      <c r="H2248" s="38" t="e">
        <f t="shared" ref="H2248:H2311" si="106">IF(A2248&lt;&gt;A2247,G2248,H2247+G2248)</f>
        <v>#N/A</v>
      </c>
      <c r="I2248" s="26">
        <f t="shared" ref="I2248:I2311" si="107">IF(ISERROR(H2248),0,IF(H2248&gt;B2248,1,0))</f>
        <v>0</v>
      </c>
    </row>
    <row r="2249" spans="5:9" x14ac:dyDescent="0.25">
      <c r="E2249" s="38" t="e">
        <f>VLOOKUP($A2249,Coverage!$A$8:$D$5006,4,FALSE)</f>
        <v>#N/A</v>
      </c>
      <c r="F2249" s="38" t="e">
        <f>VLOOKUP($A2249,Coverage!$A$8:$F$5006,6,FALSE)</f>
        <v>#N/A</v>
      </c>
      <c r="G2249" s="38" t="e">
        <f t="shared" si="105"/>
        <v>#N/A</v>
      </c>
      <c r="H2249" s="38" t="e">
        <f t="shared" si="106"/>
        <v>#N/A</v>
      </c>
      <c r="I2249" s="26">
        <f t="shared" si="107"/>
        <v>0</v>
      </c>
    </row>
    <row r="2250" spans="5:9" x14ac:dyDescent="0.25">
      <c r="E2250" s="38" t="e">
        <f>VLOOKUP($A2250,Coverage!$A$8:$D$5006,4,FALSE)</f>
        <v>#N/A</v>
      </c>
      <c r="F2250" s="38" t="e">
        <f>VLOOKUP($A2250,Coverage!$A$8:$F$5006,6,FALSE)</f>
        <v>#N/A</v>
      </c>
      <c r="G2250" s="38" t="e">
        <f t="shared" si="105"/>
        <v>#N/A</v>
      </c>
      <c r="H2250" s="38" t="e">
        <f t="shared" si="106"/>
        <v>#N/A</v>
      </c>
      <c r="I2250" s="26">
        <f t="shared" si="107"/>
        <v>0</v>
      </c>
    </row>
    <row r="2251" spans="5:9" x14ac:dyDescent="0.25">
      <c r="E2251" s="38" t="e">
        <f>VLOOKUP($A2251,Coverage!$A$8:$D$5006,4,FALSE)</f>
        <v>#N/A</v>
      </c>
      <c r="F2251" s="38" t="e">
        <f>VLOOKUP($A2251,Coverage!$A$8:$F$5006,6,FALSE)</f>
        <v>#N/A</v>
      </c>
      <c r="G2251" s="38" t="e">
        <f t="shared" si="105"/>
        <v>#N/A</v>
      </c>
      <c r="H2251" s="38" t="e">
        <f t="shared" si="106"/>
        <v>#N/A</v>
      </c>
      <c r="I2251" s="26">
        <f t="shared" si="107"/>
        <v>0</v>
      </c>
    </row>
    <row r="2252" spans="5:9" x14ac:dyDescent="0.25">
      <c r="E2252" s="38" t="e">
        <f>VLOOKUP($A2252,Coverage!$A$8:$D$5006,4,FALSE)</f>
        <v>#N/A</v>
      </c>
      <c r="F2252" s="38" t="e">
        <f>VLOOKUP($A2252,Coverage!$A$8:$F$5006,6,FALSE)</f>
        <v>#N/A</v>
      </c>
      <c r="G2252" s="38" t="e">
        <f t="shared" si="105"/>
        <v>#N/A</v>
      </c>
      <c r="H2252" s="38" t="e">
        <f t="shared" si="106"/>
        <v>#N/A</v>
      </c>
      <c r="I2252" s="26">
        <f t="shared" si="107"/>
        <v>0</v>
      </c>
    </row>
    <row r="2253" spans="5:9" x14ac:dyDescent="0.25">
      <c r="E2253" s="38" t="e">
        <f>VLOOKUP($A2253,Coverage!$A$8:$D$5006,4,FALSE)</f>
        <v>#N/A</v>
      </c>
      <c r="F2253" s="38" t="e">
        <f>VLOOKUP($A2253,Coverage!$A$8:$F$5006,6,FALSE)</f>
        <v>#N/A</v>
      </c>
      <c r="G2253" s="38" t="e">
        <f t="shared" si="105"/>
        <v>#N/A</v>
      </c>
      <c r="H2253" s="38" t="e">
        <f t="shared" si="106"/>
        <v>#N/A</v>
      </c>
      <c r="I2253" s="26">
        <f t="shared" si="107"/>
        <v>0</v>
      </c>
    </row>
    <row r="2254" spans="5:9" x14ac:dyDescent="0.25">
      <c r="E2254" s="38" t="e">
        <f>VLOOKUP($A2254,Coverage!$A$8:$D$5006,4,FALSE)</f>
        <v>#N/A</v>
      </c>
      <c r="F2254" s="38" t="e">
        <f>VLOOKUP($A2254,Coverage!$A$8:$F$5006,6,FALSE)</f>
        <v>#N/A</v>
      </c>
      <c r="G2254" s="38" t="e">
        <f t="shared" si="105"/>
        <v>#N/A</v>
      </c>
      <c r="H2254" s="38" t="e">
        <f t="shared" si="106"/>
        <v>#N/A</v>
      </c>
      <c r="I2254" s="26">
        <f t="shared" si="107"/>
        <v>0</v>
      </c>
    </row>
    <row r="2255" spans="5:9" x14ac:dyDescent="0.25">
      <c r="E2255" s="38" t="e">
        <f>VLOOKUP($A2255,Coverage!$A$8:$D$5006,4,FALSE)</f>
        <v>#N/A</v>
      </c>
      <c r="F2255" s="38" t="e">
        <f>VLOOKUP($A2255,Coverage!$A$8:$F$5006,6,FALSE)</f>
        <v>#N/A</v>
      </c>
      <c r="G2255" s="38" t="e">
        <f t="shared" si="105"/>
        <v>#N/A</v>
      </c>
      <c r="H2255" s="38" t="e">
        <f t="shared" si="106"/>
        <v>#N/A</v>
      </c>
      <c r="I2255" s="26">
        <f t="shared" si="107"/>
        <v>0</v>
      </c>
    </row>
    <row r="2256" spans="5:9" x14ac:dyDescent="0.25">
      <c r="E2256" s="38" t="e">
        <f>VLOOKUP($A2256,Coverage!$A$8:$D$5006,4,FALSE)</f>
        <v>#N/A</v>
      </c>
      <c r="F2256" s="38" t="e">
        <f>VLOOKUP($A2256,Coverage!$A$8:$F$5006,6,FALSE)</f>
        <v>#N/A</v>
      </c>
      <c r="G2256" s="38" t="e">
        <f t="shared" si="105"/>
        <v>#N/A</v>
      </c>
      <c r="H2256" s="38" t="e">
        <f t="shared" si="106"/>
        <v>#N/A</v>
      </c>
      <c r="I2256" s="26">
        <f t="shared" si="107"/>
        <v>0</v>
      </c>
    </row>
    <row r="2257" spans="5:9" x14ac:dyDescent="0.25">
      <c r="E2257" s="38" t="e">
        <f>VLOOKUP($A2257,Coverage!$A$8:$D$5006,4,FALSE)</f>
        <v>#N/A</v>
      </c>
      <c r="F2257" s="38" t="e">
        <f>VLOOKUP($A2257,Coverage!$A$8:$F$5006,6,FALSE)</f>
        <v>#N/A</v>
      </c>
      <c r="G2257" s="38" t="e">
        <f t="shared" si="105"/>
        <v>#N/A</v>
      </c>
      <c r="H2257" s="38" t="e">
        <f t="shared" si="106"/>
        <v>#N/A</v>
      </c>
      <c r="I2257" s="26">
        <f t="shared" si="107"/>
        <v>0</v>
      </c>
    </row>
    <row r="2258" spans="5:9" x14ac:dyDescent="0.25">
      <c r="E2258" s="38" t="e">
        <f>VLOOKUP($A2258,Coverage!$A$8:$D$5006,4,FALSE)</f>
        <v>#N/A</v>
      </c>
      <c r="F2258" s="38" t="e">
        <f>VLOOKUP($A2258,Coverage!$A$8:$F$5006,6,FALSE)</f>
        <v>#N/A</v>
      </c>
      <c r="G2258" s="38" t="e">
        <f t="shared" si="105"/>
        <v>#N/A</v>
      </c>
      <c r="H2258" s="38" t="e">
        <f t="shared" si="106"/>
        <v>#N/A</v>
      </c>
      <c r="I2258" s="26">
        <f t="shared" si="107"/>
        <v>0</v>
      </c>
    </row>
    <row r="2259" spans="5:9" x14ac:dyDescent="0.25">
      <c r="E2259" s="38" t="e">
        <f>VLOOKUP($A2259,Coverage!$A$8:$D$5006,4,FALSE)</f>
        <v>#N/A</v>
      </c>
      <c r="F2259" s="38" t="e">
        <f>VLOOKUP($A2259,Coverage!$A$8:$F$5006,6,FALSE)</f>
        <v>#N/A</v>
      </c>
      <c r="G2259" s="38" t="e">
        <f t="shared" si="105"/>
        <v>#N/A</v>
      </c>
      <c r="H2259" s="38" t="e">
        <f t="shared" si="106"/>
        <v>#N/A</v>
      </c>
      <c r="I2259" s="26">
        <f t="shared" si="107"/>
        <v>0</v>
      </c>
    </row>
    <row r="2260" spans="5:9" x14ac:dyDescent="0.25">
      <c r="E2260" s="38" t="e">
        <f>VLOOKUP($A2260,Coverage!$A$8:$D$5006,4,FALSE)</f>
        <v>#N/A</v>
      </c>
      <c r="F2260" s="38" t="e">
        <f>VLOOKUP($A2260,Coverage!$A$8:$F$5006,6,FALSE)</f>
        <v>#N/A</v>
      </c>
      <c r="G2260" s="38" t="e">
        <f t="shared" si="105"/>
        <v>#N/A</v>
      </c>
      <c r="H2260" s="38" t="e">
        <f t="shared" si="106"/>
        <v>#N/A</v>
      </c>
      <c r="I2260" s="26">
        <f t="shared" si="107"/>
        <v>0</v>
      </c>
    </row>
    <row r="2261" spans="5:9" x14ac:dyDescent="0.25">
      <c r="E2261" s="38" t="e">
        <f>VLOOKUP($A2261,Coverage!$A$8:$D$5006,4,FALSE)</f>
        <v>#N/A</v>
      </c>
      <c r="F2261" s="38" t="e">
        <f>VLOOKUP($A2261,Coverage!$A$8:$F$5006,6,FALSE)</f>
        <v>#N/A</v>
      </c>
      <c r="G2261" s="38" t="e">
        <f t="shared" si="105"/>
        <v>#N/A</v>
      </c>
      <c r="H2261" s="38" t="e">
        <f t="shared" si="106"/>
        <v>#N/A</v>
      </c>
      <c r="I2261" s="26">
        <f t="shared" si="107"/>
        <v>0</v>
      </c>
    </row>
    <row r="2262" spans="5:9" x14ac:dyDescent="0.25">
      <c r="E2262" s="38" t="e">
        <f>VLOOKUP($A2262,Coverage!$A$8:$D$5006,4,FALSE)</f>
        <v>#N/A</v>
      </c>
      <c r="F2262" s="38" t="e">
        <f>VLOOKUP($A2262,Coverage!$A$8:$F$5006,6,FALSE)</f>
        <v>#N/A</v>
      </c>
      <c r="G2262" s="38" t="e">
        <f t="shared" si="105"/>
        <v>#N/A</v>
      </c>
      <c r="H2262" s="38" t="e">
        <f t="shared" si="106"/>
        <v>#N/A</v>
      </c>
      <c r="I2262" s="26">
        <f t="shared" si="107"/>
        <v>0</v>
      </c>
    </row>
    <row r="2263" spans="5:9" x14ac:dyDescent="0.25">
      <c r="E2263" s="38" t="e">
        <f>VLOOKUP($A2263,Coverage!$A$8:$D$5006,4,FALSE)</f>
        <v>#N/A</v>
      </c>
      <c r="F2263" s="38" t="e">
        <f>VLOOKUP($A2263,Coverage!$A$8:$F$5006,6,FALSE)</f>
        <v>#N/A</v>
      </c>
      <c r="G2263" s="38" t="e">
        <f t="shared" si="105"/>
        <v>#N/A</v>
      </c>
      <c r="H2263" s="38" t="e">
        <f t="shared" si="106"/>
        <v>#N/A</v>
      </c>
      <c r="I2263" s="26">
        <f t="shared" si="107"/>
        <v>0</v>
      </c>
    </row>
    <row r="2264" spans="5:9" x14ac:dyDescent="0.25">
      <c r="E2264" s="38" t="e">
        <f>VLOOKUP($A2264,Coverage!$A$8:$D$5006,4,FALSE)</f>
        <v>#N/A</v>
      </c>
      <c r="F2264" s="38" t="e">
        <f>VLOOKUP($A2264,Coverage!$A$8:$F$5006,6,FALSE)</f>
        <v>#N/A</v>
      </c>
      <c r="G2264" s="38" t="e">
        <f t="shared" si="105"/>
        <v>#N/A</v>
      </c>
      <c r="H2264" s="38" t="e">
        <f t="shared" si="106"/>
        <v>#N/A</v>
      </c>
      <c r="I2264" s="26">
        <f t="shared" si="107"/>
        <v>0</v>
      </c>
    </row>
    <row r="2265" spans="5:9" x14ac:dyDescent="0.25">
      <c r="E2265" s="38" t="e">
        <f>VLOOKUP($A2265,Coverage!$A$8:$D$5006,4,FALSE)</f>
        <v>#N/A</v>
      </c>
      <c r="F2265" s="38" t="e">
        <f>VLOOKUP($A2265,Coverage!$A$8:$F$5006,6,FALSE)</f>
        <v>#N/A</v>
      </c>
      <c r="G2265" s="38" t="e">
        <f t="shared" si="105"/>
        <v>#N/A</v>
      </c>
      <c r="H2265" s="38" t="e">
        <f t="shared" si="106"/>
        <v>#N/A</v>
      </c>
      <c r="I2265" s="26">
        <f t="shared" si="107"/>
        <v>0</v>
      </c>
    </row>
    <row r="2266" spans="5:9" x14ac:dyDescent="0.25">
      <c r="E2266" s="38" t="e">
        <f>VLOOKUP($A2266,Coverage!$A$8:$D$5006,4,FALSE)</f>
        <v>#N/A</v>
      </c>
      <c r="F2266" s="38" t="e">
        <f>VLOOKUP($A2266,Coverage!$A$8:$F$5006,6,FALSE)</f>
        <v>#N/A</v>
      </c>
      <c r="G2266" s="38" t="e">
        <f t="shared" si="105"/>
        <v>#N/A</v>
      </c>
      <c r="H2266" s="38" t="e">
        <f t="shared" si="106"/>
        <v>#N/A</v>
      </c>
      <c r="I2266" s="26">
        <f t="shared" si="107"/>
        <v>0</v>
      </c>
    </row>
    <row r="2267" spans="5:9" x14ac:dyDescent="0.25">
      <c r="E2267" s="38" t="e">
        <f>VLOOKUP($A2267,Coverage!$A$8:$D$5006,4,FALSE)</f>
        <v>#N/A</v>
      </c>
      <c r="F2267" s="38" t="e">
        <f>VLOOKUP($A2267,Coverage!$A$8:$F$5006,6,FALSE)</f>
        <v>#N/A</v>
      </c>
      <c r="G2267" s="38" t="e">
        <f t="shared" si="105"/>
        <v>#N/A</v>
      </c>
      <c r="H2267" s="38" t="e">
        <f t="shared" si="106"/>
        <v>#N/A</v>
      </c>
      <c r="I2267" s="26">
        <f t="shared" si="107"/>
        <v>0</v>
      </c>
    </row>
    <row r="2268" spans="5:9" x14ac:dyDescent="0.25">
      <c r="E2268" s="38" t="e">
        <f>VLOOKUP($A2268,Coverage!$A$8:$D$5006,4,FALSE)</f>
        <v>#N/A</v>
      </c>
      <c r="F2268" s="38" t="e">
        <f>VLOOKUP($A2268,Coverage!$A$8:$F$5006,6,FALSE)</f>
        <v>#N/A</v>
      </c>
      <c r="G2268" s="38" t="e">
        <f t="shared" si="105"/>
        <v>#N/A</v>
      </c>
      <c r="H2268" s="38" t="e">
        <f t="shared" si="106"/>
        <v>#N/A</v>
      </c>
      <c r="I2268" s="26">
        <f t="shared" si="107"/>
        <v>0</v>
      </c>
    </row>
    <row r="2269" spans="5:9" x14ac:dyDescent="0.25">
      <c r="E2269" s="38" t="e">
        <f>VLOOKUP($A2269,Coverage!$A$8:$D$5006,4,FALSE)</f>
        <v>#N/A</v>
      </c>
      <c r="F2269" s="38" t="e">
        <f>VLOOKUP($A2269,Coverage!$A$8:$F$5006,6,FALSE)</f>
        <v>#N/A</v>
      </c>
      <c r="G2269" s="38" t="e">
        <f t="shared" si="105"/>
        <v>#N/A</v>
      </c>
      <c r="H2269" s="38" t="e">
        <f t="shared" si="106"/>
        <v>#N/A</v>
      </c>
      <c r="I2269" s="26">
        <f t="shared" si="107"/>
        <v>0</v>
      </c>
    </row>
    <row r="2270" spans="5:9" x14ac:dyDescent="0.25">
      <c r="E2270" s="38" t="e">
        <f>VLOOKUP($A2270,Coverage!$A$8:$D$5006,4,FALSE)</f>
        <v>#N/A</v>
      </c>
      <c r="F2270" s="38" t="e">
        <f>VLOOKUP($A2270,Coverage!$A$8:$F$5006,6,FALSE)</f>
        <v>#N/A</v>
      </c>
      <c r="G2270" s="38" t="e">
        <f t="shared" si="105"/>
        <v>#N/A</v>
      </c>
      <c r="H2270" s="38" t="e">
        <f t="shared" si="106"/>
        <v>#N/A</v>
      </c>
      <c r="I2270" s="26">
        <f t="shared" si="107"/>
        <v>0</v>
      </c>
    </row>
    <row r="2271" spans="5:9" x14ac:dyDescent="0.25">
      <c r="E2271" s="38" t="e">
        <f>VLOOKUP($A2271,Coverage!$A$8:$D$5006,4,FALSE)</f>
        <v>#N/A</v>
      </c>
      <c r="F2271" s="38" t="e">
        <f>VLOOKUP($A2271,Coverage!$A$8:$F$5006,6,FALSE)</f>
        <v>#N/A</v>
      </c>
      <c r="G2271" s="38" t="e">
        <f t="shared" si="105"/>
        <v>#N/A</v>
      </c>
      <c r="H2271" s="38" t="e">
        <f t="shared" si="106"/>
        <v>#N/A</v>
      </c>
      <c r="I2271" s="26">
        <f t="shared" si="107"/>
        <v>0</v>
      </c>
    </row>
    <row r="2272" spans="5:9" x14ac:dyDescent="0.25">
      <c r="E2272" s="38" t="e">
        <f>VLOOKUP($A2272,Coverage!$A$8:$D$5006,4,FALSE)</f>
        <v>#N/A</v>
      </c>
      <c r="F2272" s="38" t="e">
        <f>VLOOKUP($A2272,Coverage!$A$8:$F$5006,6,FALSE)</f>
        <v>#N/A</v>
      </c>
      <c r="G2272" s="38" t="e">
        <f t="shared" si="105"/>
        <v>#N/A</v>
      </c>
      <c r="H2272" s="38" t="e">
        <f t="shared" si="106"/>
        <v>#N/A</v>
      </c>
      <c r="I2272" s="26">
        <f t="shared" si="107"/>
        <v>0</v>
      </c>
    </row>
    <row r="2273" spans="5:9" x14ac:dyDescent="0.25">
      <c r="E2273" s="38" t="e">
        <f>VLOOKUP($A2273,Coverage!$A$8:$D$5006,4,FALSE)</f>
        <v>#N/A</v>
      </c>
      <c r="F2273" s="38" t="e">
        <f>VLOOKUP($A2273,Coverage!$A$8:$F$5006,6,FALSE)</f>
        <v>#N/A</v>
      </c>
      <c r="G2273" s="38" t="e">
        <f t="shared" si="105"/>
        <v>#N/A</v>
      </c>
      <c r="H2273" s="38" t="e">
        <f t="shared" si="106"/>
        <v>#N/A</v>
      </c>
      <c r="I2273" s="26">
        <f t="shared" si="107"/>
        <v>0</v>
      </c>
    </row>
    <row r="2274" spans="5:9" x14ac:dyDescent="0.25">
      <c r="E2274" s="38" t="e">
        <f>VLOOKUP($A2274,Coverage!$A$8:$D$5006,4,FALSE)</f>
        <v>#N/A</v>
      </c>
      <c r="F2274" s="38" t="e">
        <f>VLOOKUP($A2274,Coverage!$A$8:$F$5006,6,FALSE)</f>
        <v>#N/A</v>
      </c>
      <c r="G2274" s="38" t="e">
        <f t="shared" si="105"/>
        <v>#N/A</v>
      </c>
      <c r="H2274" s="38" t="e">
        <f t="shared" si="106"/>
        <v>#N/A</v>
      </c>
      <c r="I2274" s="26">
        <f t="shared" si="107"/>
        <v>0</v>
      </c>
    </row>
    <row r="2275" spans="5:9" x14ac:dyDescent="0.25">
      <c r="E2275" s="38" t="e">
        <f>VLOOKUP($A2275,Coverage!$A$8:$D$5006,4,FALSE)</f>
        <v>#N/A</v>
      </c>
      <c r="F2275" s="38" t="e">
        <f>VLOOKUP($A2275,Coverage!$A$8:$F$5006,6,FALSE)</f>
        <v>#N/A</v>
      </c>
      <c r="G2275" s="38" t="e">
        <f t="shared" si="105"/>
        <v>#N/A</v>
      </c>
      <c r="H2275" s="38" t="e">
        <f t="shared" si="106"/>
        <v>#N/A</v>
      </c>
      <c r="I2275" s="26">
        <f t="shared" si="107"/>
        <v>0</v>
      </c>
    </row>
    <row r="2276" spans="5:9" x14ac:dyDescent="0.25">
      <c r="E2276" s="38" t="e">
        <f>VLOOKUP($A2276,Coverage!$A$8:$D$5006,4,FALSE)</f>
        <v>#N/A</v>
      </c>
      <c r="F2276" s="38" t="e">
        <f>VLOOKUP($A2276,Coverage!$A$8:$F$5006,6,FALSE)</f>
        <v>#N/A</v>
      </c>
      <c r="G2276" s="38" t="e">
        <f t="shared" si="105"/>
        <v>#N/A</v>
      </c>
      <c r="H2276" s="38" t="e">
        <f t="shared" si="106"/>
        <v>#N/A</v>
      </c>
      <c r="I2276" s="26">
        <f t="shared" si="107"/>
        <v>0</v>
      </c>
    </row>
    <row r="2277" spans="5:9" x14ac:dyDescent="0.25">
      <c r="E2277" s="38" t="e">
        <f>VLOOKUP($A2277,Coverage!$A$8:$D$5006,4,FALSE)</f>
        <v>#N/A</v>
      </c>
      <c r="F2277" s="38" t="e">
        <f>VLOOKUP($A2277,Coverage!$A$8:$F$5006,6,FALSE)</f>
        <v>#N/A</v>
      </c>
      <c r="G2277" s="38" t="e">
        <f t="shared" si="105"/>
        <v>#N/A</v>
      </c>
      <c r="H2277" s="38" t="e">
        <f t="shared" si="106"/>
        <v>#N/A</v>
      </c>
      <c r="I2277" s="26">
        <f t="shared" si="107"/>
        <v>0</v>
      </c>
    </row>
    <row r="2278" spans="5:9" x14ac:dyDescent="0.25">
      <c r="E2278" s="38" t="e">
        <f>VLOOKUP($A2278,Coverage!$A$8:$D$5006,4,FALSE)</f>
        <v>#N/A</v>
      </c>
      <c r="F2278" s="38" t="e">
        <f>VLOOKUP($A2278,Coverage!$A$8:$F$5006,6,FALSE)</f>
        <v>#N/A</v>
      </c>
      <c r="G2278" s="38" t="e">
        <f t="shared" si="105"/>
        <v>#N/A</v>
      </c>
      <c r="H2278" s="38" t="e">
        <f t="shared" si="106"/>
        <v>#N/A</v>
      </c>
      <c r="I2278" s="26">
        <f t="shared" si="107"/>
        <v>0</v>
      </c>
    </row>
    <row r="2279" spans="5:9" x14ac:dyDescent="0.25">
      <c r="E2279" s="38" t="e">
        <f>VLOOKUP($A2279,Coverage!$A$8:$D$5006,4,FALSE)</f>
        <v>#N/A</v>
      </c>
      <c r="F2279" s="38" t="e">
        <f>VLOOKUP($A2279,Coverage!$A$8:$F$5006,6,FALSE)</f>
        <v>#N/A</v>
      </c>
      <c r="G2279" s="38" t="e">
        <f t="shared" si="105"/>
        <v>#N/A</v>
      </c>
      <c r="H2279" s="38" t="e">
        <f t="shared" si="106"/>
        <v>#N/A</v>
      </c>
      <c r="I2279" s="26">
        <f t="shared" si="107"/>
        <v>0</v>
      </c>
    </row>
    <row r="2280" spans="5:9" x14ac:dyDescent="0.25">
      <c r="E2280" s="38" t="e">
        <f>VLOOKUP($A2280,Coverage!$A$8:$D$5006,4,FALSE)</f>
        <v>#N/A</v>
      </c>
      <c r="F2280" s="38" t="e">
        <f>VLOOKUP($A2280,Coverage!$A$8:$F$5006,6,FALSE)</f>
        <v>#N/A</v>
      </c>
      <c r="G2280" s="38" t="e">
        <f t="shared" si="105"/>
        <v>#N/A</v>
      </c>
      <c r="H2280" s="38" t="e">
        <f t="shared" si="106"/>
        <v>#N/A</v>
      </c>
      <c r="I2280" s="26">
        <f t="shared" si="107"/>
        <v>0</v>
      </c>
    </row>
    <row r="2281" spans="5:9" x14ac:dyDescent="0.25">
      <c r="E2281" s="38" t="e">
        <f>VLOOKUP($A2281,Coverage!$A$8:$D$5006,4,FALSE)</f>
        <v>#N/A</v>
      </c>
      <c r="F2281" s="38" t="e">
        <f>VLOOKUP($A2281,Coverage!$A$8:$F$5006,6,FALSE)</f>
        <v>#N/A</v>
      </c>
      <c r="G2281" s="38" t="e">
        <f t="shared" si="105"/>
        <v>#N/A</v>
      </c>
      <c r="H2281" s="38" t="e">
        <f t="shared" si="106"/>
        <v>#N/A</v>
      </c>
      <c r="I2281" s="26">
        <f t="shared" si="107"/>
        <v>0</v>
      </c>
    </row>
    <row r="2282" spans="5:9" x14ac:dyDescent="0.25">
      <c r="E2282" s="38" t="e">
        <f>VLOOKUP($A2282,Coverage!$A$8:$D$5006,4,FALSE)</f>
        <v>#N/A</v>
      </c>
      <c r="F2282" s="38" t="e">
        <f>VLOOKUP($A2282,Coverage!$A$8:$F$5006,6,FALSE)</f>
        <v>#N/A</v>
      </c>
      <c r="G2282" s="38" t="e">
        <f t="shared" si="105"/>
        <v>#N/A</v>
      </c>
      <c r="H2282" s="38" t="e">
        <f t="shared" si="106"/>
        <v>#N/A</v>
      </c>
      <c r="I2282" s="26">
        <f t="shared" si="107"/>
        <v>0</v>
      </c>
    </row>
    <row r="2283" spans="5:9" x14ac:dyDescent="0.25">
      <c r="E2283" s="38" t="e">
        <f>VLOOKUP($A2283,Coverage!$A$8:$D$5006,4,FALSE)</f>
        <v>#N/A</v>
      </c>
      <c r="F2283" s="38" t="e">
        <f>VLOOKUP($A2283,Coverage!$A$8:$F$5006,6,FALSE)</f>
        <v>#N/A</v>
      </c>
      <c r="G2283" s="38" t="e">
        <f t="shared" si="105"/>
        <v>#N/A</v>
      </c>
      <c r="H2283" s="38" t="e">
        <f t="shared" si="106"/>
        <v>#N/A</v>
      </c>
      <c r="I2283" s="26">
        <f t="shared" si="107"/>
        <v>0</v>
      </c>
    </row>
    <row r="2284" spans="5:9" x14ac:dyDescent="0.25">
      <c r="E2284" s="38" t="e">
        <f>VLOOKUP($A2284,Coverage!$A$8:$D$5006,4,FALSE)</f>
        <v>#N/A</v>
      </c>
      <c r="F2284" s="38" t="e">
        <f>VLOOKUP($A2284,Coverage!$A$8:$F$5006,6,FALSE)</f>
        <v>#N/A</v>
      </c>
      <c r="G2284" s="38" t="e">
        <f t="shared" si="105"/>
        <v>#N/A</v>
      </c>
      <c r="H2284" s="38" t="e">
        <f t="shared" si="106"/>
        <v>#N/A</v>
      </c>
      <c r="I2284" s="26">
        <f t="shared" si="107"/>
        <v>0</v>
      </c>
    </row>
    <row r="2285" spans="5:9" x14ac:dyDescent="0.25">
      <c r="E2285" s="38" t="e">
        <f>VLOOKUP($A2285,Coverage!$A$8:$D$5006,4,FALSE)</f>
        <v>#N/A</v>
      </c>
      <c r="F2285" s="38" t="e">
        <f>VLOOKUP($A2285,Coverage!$A$8:$F$5006,6,FALSE)</f>
        <v>#N/A</v>
      </c>
      <c r="G2285" s="38" t="e">
        <f t="shared" si="105"/>
        <v>#N/A</v>
      </c>
      <c r="H2285" s="38" t="e">
        <f t="shared" si="106"/>
        <v>#N/A</v>
      </c>
      <c r="I2285" s="26">
        <f t="shared" si="107"/>
        <v>0</v>
      </c>
    </row>
    <row r="2286" spans="5:9" x14ac:dyDescent="0.25">
      <c r="E2286" s="38" t="e">
        <f>VLOOKUP($A2286,Coverage!$A$8:$D$5006,4,FALSE)</f>
        <v>#N/A</v>
      </c>
      <c r="F2286" s="38" t="e">
        <f>VLOOKUP($A2286,Coverage!$A$8:$F$5006,6,FALSE)</f>
        <v>#N/A</v>
      </c>
      <c r="G2286" s="38" t="e">
        <f t="shared" si="105"/>
        <v>#N/A</v>
      </c>
      <c r="H2286" s="38" t="e">
        <f t="shared" si="106"/>
        <v>#N/A</v>
      </c>
      <c r="I2286" s="26">
        <f t="shared" si="107"/>
        <v>0</v>
      </c>
    </row>
    <row r="2287" spans="5:9" x14ac:dyDescent="0.25">
      <c r="E2287" s="38" t="e">
        <f>VLOOKUP($A2287,Coverage!$A$8:$D$5006,4,FALSE)</f>
        <v>#N/A</v>
      </c>
      <c r="F2287" s="38" t="e">
        <f>VLOOKUP($A2287,Coverage!$A$8:$F$5006,6,FALSE)</f>
        <v>#N/A</v>
      </c>
      <c r="G2287" s="38" t="e">
        <f t="shared" si="105"/>
        <v>#N/A</v>
      </c>
      <c r="H2287" s="38" t="e">
        <f t="shared" si="106"/>
        <v>#N/A</v>
      </c>
      <c r="I2287" s="26">
        <f t="shared" si="107"/>
        <v>0</v>
      </c>
    </row>
    <row r="2288" spans="5:9" x14ac:dyDescent="0.25">
      <c r="E2288" s="38" t="e">
        <f>VLOOKUP($A2288,Coverage!$A$8:$D$5006,4,FALSE)</f>
        <v>#N/A</v>
      </c>
      <c r="F2288" s="38" t="e">
        <f>VLOOKUP($A2288,Coverage!$A$8:$F$5006,6,FALSE)</f>
        <v>#N/A</v>
      </c>
      <c r="G2288" s="38" t="e">
        <f t="shared" si="105"/>
        <v>#N/A</v>
      </c>
      <c r="H2288" s="38" t="e">
        <f t="shared" si="106"/>
        <v>#N/A</v>
      </c>
      <c r="I2288" s="26">
        <f t="shared" si="107"/>
        <v>0</v>
      </c>
    </row>
    <row r="2289" spans="5:9" x14ac:dyDescent="0.25">
      <c r="E2289" s="38" t="e">
        <f>VLOOKUP($A2289,Coverage!$A$8:$D$5006,4,FALSE)</f>
        <v>#N/A</v>
      </c>
      <c r="F2289" s="38" t="e">
        <f>VLOOKUP($A2289,Coverage!$A$8:$F$5006,6,FALSE)</f>
        <v>#N/A</v>
      </c>
      <c r="G2289" s="38" t="e">
        <f t="shared" si="105"/>
        <v>#N/A</v>
      </c>
      <c r="H2289" s="38" t="e">
        <f t="shared" si="106"/>
        <v>#N/A</v>
      </c>
      <c r="I2289" s="26">
        <f t="shared" si="107"/>
        <v>0</v>
      </c>
    </row>
    <row r="2290" spans="5:9" x14ac:dyDescent="0.25">
      <c r="E2290" s="38" t="e">
        <f>VLOOKUP($A2290,Coverage!$A$8:$D$5006,4,FALSE)</f>
        <v>#N/A</v>
      </c>
      <c r="F2290" s="38" t="e">
        <f>VLOOKUP($A2290,Coverage!$A$8:$F$5006,6,FALSE)</f>
        <v>#N/A</v>
      </c>
      <c r="G2290" s="38" t="e">
        <f t="shared" si="105"/>
        <v>#N/A</v>
      </c>
      <c r="H2290" s="38" t="e">
        <f t="shared" si="106"/>
        <v>#N/A</v>
      </c>
      <c r="I2290" s="26">
        <f t="shared" si="107"/>
        <v>0</v>
      </c>
    </row>
    <row r="2291" spans="5:9" x14ac:dyDescent="0.25">
      <c r="E2291" s="38" t="e">
        <f>VLOOKUP($A2291,Coverage!$A$8:$D$5006,4,FALSE)</f>
        <v>#N/A</v>
      </c>
      <c r="F2291" s="38" t="e">
        <f>VLOOKUP($A2291,Coverage!$A$8:$F$5006,6,FALSE)</f>
        <v>#N/A</v>
      </c>
      <c r="G2291" s="38" t="e">
        <f t="shared" si="105"/>
        <v>#N/A</v>
      </c>
      <c r="H2291" s="38" t="e">
        <f t="shared" si="106"/>
        <v>#N/A</v>
      </c>
      <c r="I2291" s="26">
        <f t="shared" si="107"/>
        <v>0</v>
      </c>
    </row>
    <row r="2292" spans="5:9" x14ac:dyDescent="0.25">
      <c r="E2292" s="38" t="e">
        <f>VLOOKUP($A2292,Coverage!$A$8:$D$5006,4,FALSE)</f>
        <v>#N/A</v>
      </c>
      <c r="F2292" s="38" t="e">
        <f>VLOOKUP($A2292,Coverage!$A$8:$F$5006,6,FALSE)</f>
        <v>#N/A</v>
      </c>
      <c r="G2292" s="38" t="e">
        <f t="shared" si="105"/>
        <v>#N/A</v>
      </c>
      <c r="H2292" s="38" t="e">
        <f t="shared" si="106"/>
        <v>#N/A</v>
      </c>
      <c r="I2292" s="26">
        <f t="shared" si="107"/>
        <v>0</v>
      </c>
    </row>
    <row r="2293" spans="5:9" x14ac:dyDescent="0.25">
      <c r="E2293" s="38" t="e">
        <f>VLOOKUP($A2293,Coverage!$A$8:$D$5006,4,FALSE)</f>
        <v>#N/A</v>
      </c>
      <c r="F2293" s="38" t="e">
        <f>VLOOKUP($A2293,Coverage!$A$8:$F$5006,6,FALSE)</f>
        <v>#N/A</v>
      </c>
      <c r="G2293" s="38" t="e">
        <f t="shared" si="105"/>
        <v>#N/A</v>
      </c>
      <c r="H2293" s="38" t="e">
        <f t="shared" si="106"/>
        <v>#N/A</v>
      </c>
      <c r="I2293" s="26">
        <f t="shared" si="107"/>
        <v>0</v>
      </c>
    </row>
    <row r="2294" spans="5:9" x14ac:dyDescent="0.25">
      <c r="E2294" s="38" t="e">
        <f>VLOOKUP($A2294,Coverage!$A$8:$D$5006,4,FALSE)</f>
        <v>#N/A</v>
      </c>
      <c r="F2294" s="38" t="e">
        <f>VLOOKUP($A2294,Coverage!$A$8:$F$5006,6,FALSE)</f>
        <v>#N/A</v>
      </c>
      <c r="G2294" s="38" t="e">
        <f t="shared" si="105"/>
        <v>#N/A</v>
      </c>
      <c r="H2294" s="38" t="e">
        <f t="shared" si="106"/>
        <v>#N/A</v>
      </c>
      <c r="I2294" s="26">
        <f t="shared" si="107"/>
        <v>0</v>
      </c>
    </row>
    <row r="2295" spans="5:9" x14ac:dyDescent="0.25">
      <c r="E2295" s="38" t="e">
        <f>VLOOKUP($A2295,Coverage!$A$8:$D$5006,4,FALSE)</f>
        <v>#N/A</v>
      </c>
      <c r="F2295" s="38" t="e">
        <f>VLOOKUP($A2295,Coverage!$A$8:$F$5006,6,FALSE)</f>
        <v>#N/A</v>
      </c>
      <c r="G2295" s="38" t="e">
        <f t="shared" si="105"/>
        <v>#N/A</v>
      </c>
      <c r="H2295" s="38" t="e">
        <f t="shared" si="106"/>
        <v>#N/A</v>
      </c>
      <c r="I2295" s="26">
        <f t="shared" si="107"/>
        <v>0</v>
      </c>
    </row>
    <row r="2296" spans="5:9" x14ac:dyDescent="0.25">
      <c r="E2296" s="38" t="e">
        <f>VLOOKUP($A2296,Coverage!$A$8:$D$5006,4,FALSE)</f>
        <v>#N/A</v>
      </c>
      <c r="F2296" s="38" t="e">
        <f>VLOOKUP($A2296,Coverage!$A$8:$F$5006,6,FALSE)</f>
        <v>#N/A</v>
      </c>
      <c r="G2296" s="38" t="e">
        <f t="shared" si="105"/>
        <v>#N/A</v>
      </c>
      <c r="H2296" s="38" t="e">
        <f t="shared" si="106"/>
        <v>#N/A</v>
      </c>
      <c r="I2296" s="26">
        <f t="shared" si="107"/>
        <v>0</v>
      </c>
    </row>
    <row r="2297" spans="5:9" x14ac:dyDescent="0.25">
      <c r="E2297" s="38" t="e">
        <f>VLOOKUP($A2297,Coverage!$A$8:$D$5006,4,FALSE)</f>
        <v>#N/A</v>
      </c>
      <c r="F2297" s="38" t="e">
        <f>VLOOKUP($A2297,Coverage!$A$8:$F$5006,6,FALSE)</f>
        <v>#N/A</v>
      </c>
      <c r="G2297" s="38" t="e">
        <f t="shared" si="105"/>
        <v>#N/A</v>
      </c>
      <c r="H2297" s="38" t="e">
        <f t="shared" si="106"/>
        <v>#N/A</v>
      </c>
      <c r="I2297" s="26">
        <f t="shared" si="107"/>
        <v>0</v>
      </c>
    </row>
    <row r="2298" spans="5:9" x14ac:dyDescent="0.25">
      <c r="E2298" s="38" t="e">
        <f>VLOOKUP($A2298,Coverage!$A$8:$D$5006,4,FALSE)</f>
        <v>#N/A</v>
      </c>
      <c r="F2298" s="38" t="e">
        <f>VLOOKUP($A2298,Coverage!$A$8:$F$5006,6,FALSE)</f>
        <v>#N/A</v>
      </c>
      <c r="G2298" s="38" t="e">
        <f t="shared" si="105"/>
        <v>#N/A</v>
      </c>
      <c r="H2298" s="38" t="e">
        <f t="shared" si="106"/>
        <v>#N/A</v>
      </c>
      <c r="I2298" s="26">
        <f t="shared" si="107"/>
        <v>0</v>
      </c>
    </row>
    <row r="2299" spans="5:9" x14ac:dyDescent="0.25">
      <c r="E2299" s="38" t="e">
        <f>VLOOKUP($A2299,Coverage!$A$8:$D$5006,4,FALSE)</f>
        <v>#N/A</v>
      </c>
      <c r="F2299" s="38" t="e">
        <f>VLOOKUP($A2299,Coverage!$A$8:$F$5006,6,FALSE)</f>
        <v>#N/A</v>
      </c>
      <c r="G2299" s="38" t="e">
        <f t="shared" si="105"/>
        <v>#N/A</v>
      </c>
      <c r="H2299" s="38" t="e">
        <f t="shared" si="106"/>
        <v>#N/A</v>
      </c>
      <c r="I2299" s="26">
        <f t="shared" si="107"/>
        <v>0</v>
      </c>
    </row>
    <row r="2300" spans="5:9" x14ac:dyDescent="0.25">
      <c r="E2300" s="38" t="e">
        <f>VLOOKUP($A2300,Coverage!$A$8:$D$5006,4,FALSE)</f>
        <v>#N/A</v>
      </c>
      <c r="F2300" s="38" t="e">
        <f>VLOOKUP($A2300,Coverage!$A$8:$F$5006,6,FALSE)</f>
        <v>#N/A</v>
      </c>
      <c r="G2300" s="38" t="e">
        <f t="shared" si="105"/>
        <v>#N/A</v>
      </c>
      <c r="H2300" s="38" t="e">
        <f t="shared" si="106"/>
        <v>#N/A</v>
      </c>
      <c r="I2300" s="26">
        <f t="shared" si="107"/>
        <v>0</v>
      </c>
    </row>
    <row r="2301" spans="5:9" x14ac:dyDescent="0.25">
      <c r="E2301" s="38" t="e">
        <f>VLOOKUP($A2301,Coverage!$A$8:$D$5006,4,FALSE)</f>
        <v>#N/A</v>
      </c>
      <c r="F2301" s="38" t="e">
        <f>VLOOKUP($A2301,Coverage!$A$8:$F$5006,6,FALSE)</f>
        <v>#N/A</v>
      </c>
      <c r="G2301" s="38" t="e">
        <f t="shared" si="105"/>
        <v>#N/A</v>
      </c>
      <c r="H2301" s="38" t="e">
        <f t="shared" si="106"/>
        <v>#N/A</v>
      </c>
      <c r="I2301" s="26">
        <f t="shared" si="107"/>
        <v>0</v>
      </c>
    </row>
    <row r="2302" spans="5:9" x14ac:dyDescent="0.25">
      <c r="E2302" s="38" t="e">
        <f>VLOOKUP($A2302,Coverage!$A$8:$D$5006,4,FALSE)</f>
        <v>#N/A</v>
      </c>
      <c r="F2302" s="38" t="e">
        <f>VLOOKUP($A2302,Coverage!$A$8:$F$5006,6,FALSE)</f>
        <v>#N/A</v>
      </c>
      <c r="G2302" s="38" t="e">
        <f t="shared" si="105"/>
        <v>#N/A</v>
      </c>
      <c r="H2302" s="38" t="e">
        <f t="shared" si="106"/>
        <v>#N/A</v>
      </c>
      <c r="I2302" s="26">
        <f t="shared" si="107"/>
        <v>0</v>
      </c>
    </row>
    <row r="2303" spans="5:9" x14ac:dyDescent="0.25">
      <c r="E2303" s="38" t="e">
        <f>VLOOKUP($A2303,Coverage!$A$8:$D$5006,4,FALSE)</f>
        <v>#N/A</v>
      </c>
      <c r="F2303" s="38" t="e">
        <f>VLOOKUP($A2303,Coverage!$A$8:$F$5006,6,FALSE)</f>
        <v>#N/A</v>
      </c>
      <c r="G2303" s="38" t="e">
        <f t="shared" si="105"/>
        <v>#N/A</v>
      </c>
      <c r="H2303" s="38" t="e">
        <f t="shared" si="106"/>
        <v>#N/A</v>
      </c>
      <c r="I2303" s="26">
        <f t="shared" si="107"/>
        <v>0</v>
      </c>
    </row>
    <row r="2304" spans="5:9" x14ac:dyDescent="0.25">
      <c r="E2304" s="38" t="e">
        <f>VLOOKUP($A2304,Coverage!$A$8:$D$5006,4,FALSE)</f>
        <v>#N/A</v>
      </c>
      <c r="F2304" s="38" t="e">
        <f>VLOOKUP($A2304,Coverage!$A$8:$F$5006,6,FALSE)</f>
        <v>#N/A</v>
      </c>
      <c r="G2304" s="38" t="e">
        <f t="shared" si="105"/>
        <v>#N/A</v>
      </c>
      <c r="H2304" s="38" t="e">
        <f t="shared" si="106"/>
        <v>#N/A</v>
      </c>
      <c r="I2304" s="26">
        <f t="shared" si="107"/>
        <v>0</v>
      </c>
    </row>
    <row r="2305" spans="5:9" x14ac:dyDescent="0.25">
      <c r="E2305" s="38" t="e">
        <f>VLOOKUP($A2305,Coverage!$A$8:$D$5006,4,FALSE)</f>
        <v>#N/A</v>
      </c>
      <c r="F2305" s="38" t="e">
        <f>VLOOKUP($A2305,Coverage!$A$8:$F$5006,6,FALSE)</f>
        <v>#N/A</v>
      </c>
      <c r="G2305" s="38" t="e">
        <f t="shared" si="105"/>
        <v>#N/A</v>
      </c>
      <c r="H2305" s="38" t="e">
        <f t="shared" si="106"/>
        <v>#N/A</v>
      </c>
      <c r="I2305" s="26">
        <f t="shared" si="107"/>
        <v>0</v>
      </c>
    </row>
    <row r="2306" spans="5:9" x14ac:dyDescent="0.25">
      <c r="E2306" s="38" t="e">
        <f>VLOOKUP($A2306,Coverage!$A$8:$D$5006,4,FALSE)</f>
        <v>#N/A</v>
      </c>
      <c r="F2306" s="38" t="e">
        <f>VLOOKUP($A2306,Coverage!$A$8:$F$5006,6,FALSE)</f>
        <v>#N/A</v>
      </c>
      <c r="G2306" s="38" t="e">
        <f t="shared" si="105"/>
        <v>#N/A</v>
      </c>
      <c r="H2306" s="38" t="e">
        <f t="shared" si="106"/>
        <v>#N/A</v>
      </c>
      <c r="I2306" s="26">
        <f t="shared" si="107"/>
        <v>0</v>
      </c>
    </row>
    <row r="2307" spans="5:9" x14ac:dyDescent="0.25">
      <c r="E2307" s="38" t="e">
        <f>VLOOKUP($A2307,Coverage!$A$8:$D$5006,4,FALSE)</f>
        <v>#N/A</v>
      </c>
      <c r="F2307" s="38" t="e">
        <f>VLOOKUP($A2307,Coverage!$A$8:$F$5006,6,FALSE)</f>
        <v>#N/A</v>
      </c>
      <c r="G2307" s="38" t="e">
        <f t="shared" si="105"/>
        <v>#N/A</v>
      </c>
      <c r="H2307" s="38" t="e">
        <f t="shared" si="106"/>
        <v>#N/A</v>
      </c>
      <c r="I2307" s="26">
        <f t="shared" si="107"/>
        <v>0</v>
      </c>
    </row>
    <row r="2308" spans="5:9" x14ac:dyDescent="0.25">
      <c r="E2308" s="38" t="e">
        <f>VLOOKUP($A2308,Coverage!$A$8:$D$5006,4,FALSE)</f>
        <v>#N/A</v>
      </c>
      <c r="F2308" s="38" t="e">
        <f>VLOOKUP($A2308,Coverage!$A$8:$F$5006,6,FALSE)</f>
        <v>#N/A</v>
      </c>
      <c r="G2308" s="38" t="e">
        <f t="shared" si="105"/>
        <v>#N/A</v>
      </c>
      <c r="H2308" s="38" t="e">
        <f t="shared" si="106"/>
        <v>#N/A</v>
      </c>
      <c r="I2308" s="26">
        <f t="shared" si="107"/>
        <v>0</v>
      </c>
    </row>
    <row r="2309" spans="5:9" x14ac:dyDescent="0.25">
      <c r="E2309" s="38" t="e">
        <f>VLOOKUP($A2309,Coverage!$A$8:$D$5006,4,FALSE)</f>
        <v>#N/A</v>
      </c>
      <c r="F2309" s="38" t="e">
        <f>VLOOKUP($A2309,Coverage!$A$8:$F$5006,6,FALSE)</f>
        <v>#N/A</v>
      </c>
      <c r="G2309" s="38" t="e">
        <f t="shared" si="105"/>
        <v>#N/A</v>
      </c>
      <c r="H2309" s="38" t="e">
        <f t="shared" si="106"/>
        <v>#N/A</v>
      </c>
      <c r="I2309" s="26">
        <f t="shared" si="107"/>
        <v>0</v>
      </c>
    </row>
    <row r="2310" spans="5:9" x14ac:dyDescent="0.25">
      <c r="E2310" s="38" t="e">
        <f>VLOOKUP($A2310,Coverage!$A$8:$D$5006,4,FALSE)</f>
        <v>#N/A</v>
      </c>
      <c r="F2310" s="38" t="e">
        <f>VLOOKUP($A2310,Coverage!$A$8:$F$5006,6,FALSE)</f>
        <v>#N/A</v>
      </c>
      <c r="G2310" s="38" t="e">
        <f t="shared" si="105"/>
        <v>#N/A</v>
      </c>
      <c r="H2310" s="38" t="e">
        <f t="shared" si="106"/>
        <v>#N/A</v>
      </c>
      <c r="I2310" s="26">
        <f t="shared" si="107"/>
        <v>0</v>
      </c>
    </row>
    <row r="2311" spans="5:9" x14ac:dyDescent="0.25">
      <c r="E2311" s="38" t="e">
        <f>VLOOKUP($A2311,Coverage!$A$8:$D$5006,4,FALSE)</f>
        <v>#N/A</v>
      </c>
      <c r="F2311" s="38" t="e">
        <f>VLOOKUP($A2311,Coverage!$A$8:$F$5006,6,FALSE)</f>
        <v>#N/A</v>
      </c>
      <c r="G2311" s="38" t="e">
        <f t="shared" si="105"/>
        <v>#N/A</v>
      </c>
      <c r="H2311" s="38" t="e">
        <f t="shared" si="106"/>
        <v>#N/A</v>
      </c>
      <c r="I2311" s="26">
        <f t="shared" si="107"/>
        <v>0</v>
      </c>
    </row>
    <row r="2312" spans="5:9" x14ac:dyDescent="0.25">
      <c r="E2312" s="38" t="e">
        <f>VLOOKUP($A2312,Coverage!$A$8:$D$5006,4,FALSE)</f>
        <v>#N/A</v>
      </c>
      <c r="F2312" s="38" t="e">
        <f>VLOOKUP($A2312,Coverage!$A$8:$F$5006,6,FALSE)</f>
        <v>#N/A</v>
      </c>
      <c r="G2312" s="38" t="e">
        <f t="shared" ref="G2312:G2375" si="108">IF(OR(E2312=999.9,E2312=0),999.9,IF(B2312&lt;0,0,D2312/(F2312/E2312)))</f>
        <v>#N/A</v>
      </c>
      <c r="H2312" s="38" t="e">
        <f t="shared" ref="H2312:H2375" si="109">IF(A2312&lt;&gt;A2311,G2312,H2311+G2312)</f>
        <v>#N/A</v>
      </c>
      <c r="I2312" s="26">
        <f t="shared" ref="I2312:I2375" si="110">IF(ISERROR(H2312),0,IF(H2312&gt;B2312,1,0))</f>
        <v>0</v>
      </c>
    </row>
    <row r="2313" spans="5:9" x14ac:dyDescent="0.25">
      <c r="E2313" s="38" t="e">
        <f>VLOOKUP($A2313,Coverage!$A$8:$D$5006,4,FALSE)</f>
        <v>#N/A</v>
      </c>
      <c r="F2313" s="38" t="e">
        <f>VLOOKUP($A2313,Coverage!$A$8:$F$5006,6,FALSE)</f>
        <v>#N/A</v>
      </c>
      <c r="G2313" s="38" t="e">
        <f t="shared" si="108"/>
        <v>#N/A</v>
      </c>
      <c r="H2313" s="38" t="e">
        <f t="shared" si="109"/>
        <v>#N/A</v>
      </c>
      <c r="I2313" s="26">
        <f t="shared" si="110"/>
        <v>0</v>
      </c>
    </row>
    <row r="2314" spans="5:9" x14ac:dyDescent="0.25">
      <c r="E2314" s="38" t="e">
        <f>VLOOKUP($A2314,Coverage!$A$8:$D$5006,4,FALSE)</f>
        <v>#N/A</v>
      </c>
      <c r="F2314" s="38" t="e">
        <f>VLOOKUP($A2314,Coverage!$A$8:$F$5006,6,FALSE)</f>
        <v>#N/A</v>
      </c>
      <c r="G2314" s="38" t="e">
        <f t="shared" si="108"/>
        <v>#N/A</v>
      </c>
      <c r="H2314" s="38" t="e">
        <f t="shared" si="109"/>
        <v>#N/A</v>
      </c>
      <c r="I2314" s="26">
        <f t="shared" si="110"/>
        <v>0</v>
      </c>
    </row>
    <row r="2315" spans="5:9" x14ac:dyDescent="0.25">
      <c r="E2315" s="38" t="e">
        <f>VLOOKUP($A2315,Coverage!$A$8:$D$5006,4,FALSE)</f>
        <v>#N/A</v>
      </c>
      <c r="F2315" s="38" t="e">
        <f>VLOOKUP($A2315,Coverage!$A$8:$F$5006,6,FALSE)</f>
        <v>#N/A</v>
      </c>
      <c r="G2315" s="38" t="e">
        <f t="shared" si="108"/>
        <v>#N/A</v>
      </c>
      <c r="H2315" s="38" t="e">
        <f t="shared" si="109"/>
        <v>#N/A</v>
      </c>
      <c r="I2315" s="26">
        <f t="shared" si="110"/>
        <v>0</v>
      </c>
    </row>
    <row r="2316" spans="5:9" x14ac:dyDescent="0.25">
      <c r="E2316" s="38" t="e">
        <f>VLOOKUP($A2316,Coverage!$A$8:$D$5006,4,FALSE)</f>
        <v>#N/A</v>
      </c>
      <c r="F2316" s="38" t="e">
        <f>VLOOKUP($A2316,Coverage!$A$8:$F$5006,6,FALSE)</f>
        <v>#N/A</v>
      </c>
      <c r="G2316" s="38" t="e">
        <f t="shared" si="108"/>
        <v>#N/A</v>
      </c>
      <c r="H2316" s="38" t="e">
        <f t="shared" si="109"/>
        <v>#N/A</v>
      </c>
      <c r="I2316" s="26">
        <f t="shared" si="110"/>
        <v>0</v>
      </c>
    </row>
    <row r="2317" spans="5:9" x14ac:dyDescent="0.25">
      <c r="E2317" s="38" t="e">
        <f>VLOOKUP($A2317,Coverage!$A$8:$D$5006,4,FALSE)</f>
        <v>#N/A</v>
      </c>
      <c r="F2317" s="38" t="e">
        <f>VLOOKUP($A2317,Coverage!$A$8:$F$5006,6,FALSE)</f>
        <v>#N/A</v>
      </c>
      <c r="G2317" s="38" t="e">
        <f t="shared" si="108"/>
        <v>#N/A</v>
      </c>
      <c r="H2317" s="38" t="e">
        <f t="shared" si="109"/>
        <v>#N/A</v>
      </c>
      <c r="I2317" s="26">
        <f t="shared" si="110"/>
        <v>0</v>
      </c>
    </row>
    <row r="2318" spans="5:9" x14ac:dyDescent="0.25">
      <c r="E2318" s="38" t="e">
        <f>VLOOKUP($A2318,Coverage!$A$8:$D$5006,4,FALSE)</f>
        <v>#N/A</v>
      </c>
      <c r="F2318" s="38" t="e">
        <f>VLOOKUP($A2318,Coverage!$A$8:$F$5006,6,FALSE)</f>
        <v>#N/A</v>
      </c>
      <c r="G2318" s="38" t="e">
        <f t="shared" si="108"/>
        <v>#N/A</v>
      </c>
      <c r="H2318" s="38" t="e">
        <f t="shared" si="109"/>
        <v>#N/A</v>
      </c>
      <c r="I2318" s="26">
        <f t="shared" si="110"/>
        <v>0</v>
      </c>
    </row>
    <row r="2319" spans="5:9" x14ac:dyDescent="0.25">
      <c r="E2319" s="38" t="e">
        <f>VLOOKUP($A2319,Coverage!$A$8:$D$5006,4,FALSE)</f>
        <v>#N/A</v>
      </c>
      <c r="F2319" s="38" t="e">
        <f>VLOOKUP($A2319,Coverage!$A$8:$F$5006,6,FALSE)</f>
        <v>#N/A</v>
      </c>
      <c r="G2319" s="38" t="e">
        <f t="shared" si="108"/>
        <v>#N/A</v>
      </c>
      <c r="H2319" s="38" t="e">
        <f t="shared" si="109"/>
        <v>#N/A</v>
      </c>
      <c r="I2319" s="26">
        <f t="shared" si="110"/>
        <v>0</v>
      </c>
    </row>
    <row r="2320" spans="5:9" x14ac:dyDescent="0.25">
      <c r="E2320" s="38" t="e">
        <f>VLOOKUP($A2320,Coverage!$A$8:$D$5006,4,FALSE)</f>
        <v>#N/A</v>
      </c>
      <c r="F2320" s="38" t="e">
        <f>VLOOKUP($A2320,Coverage!$A$8:$F$5006,6,FALSE)</f>
        <v>#N/A</v>
      </c>
      <c r="G2320" s="38" t="e">
        <f t="shared" si="108"/>
        <v>#N/A</v>
      </c>
      <c r="H2320" s="38" t="e">
        <f t="shared" si="109"/>
        <v>#N/A</v>
      </c>
      <c r="I2320" s="26">
        <f t="shared" si="110"/>
        <v>0</v>
      </c>
    </row>
    <row r="2321" spans="5:9" x14ac:dyDescent="0.25">
      <c r="E2321" s="38" t="e">
        <f>VLOOKUP($A2321,Coverage!$A$8:$D$5006,4,FALSE)</f>
        <v>#N/A</v>
      </c>
      <c r="F2321" s="38" t="e">
        <f>VLOOKUP($A2321,Coverage!$A$8:$F$5006,6,FALSE)</f>
        <v>#N/A</v>
      </c>
      <c r="G2321" s="38" t="e">
        <f t="shared" si="108"/>
        <v>#N/A</v>
      </c>
      <c r="H2321" s="38" t="e">
        <f t="shared" si="109"/>
        <v>#N/A</v>
      </c>
      <c r="I2321" s="26">
        <f t="shared" si="110"/>
        <v>0</v>
      </c>
    </row>
    <row r="2322" spans="5:9" x14ac:dyDescent="0.25">
      <c r="E2322" s="38" t="e">
        <f>VLOOKUP($A2322,Coverage!$A$8:$D$5006,4,FALSE)</f>
        <v>#N/A</v>
      </c>
      <c r="F2322" s="38" t="e">
        <f>VLOOKUP($A2322,Coverage!$A$8:$F$5006,6,FALSE)</f>
        <v>#N/A</v>
      </c>
      <c r="G2322" s="38" t="e">
        <f t="shared" si="108"/>
        <v>#N/A</v>
      </c>
      <c r="H2322" s="38" t="e">
        <f t="shared" si="109"/>
        <v>#N/A</v>
      </c>
      <c r="I2322" s="26">
        <f t="shared" si="110"/>
        <v>0</v>
      </c>
    </row>
    <row r="2323" spans="5:9" x14ac:dyDescent="0.25">
      <c r="E2323" s="38" t="e">
        <f>VLOOKUP($A2323,Coverage!$A$8:$D$5006,4,FALSE)</f>
        <v>#N/A</v>
      </c>
      <c r="F2323" s="38" t="e">
        <f>VLOOKUP($A2323,Coverage!$A$8:$F$5006,6,FALSE)</f>
        <v>#N/A</v>
      </c>
      <c r="G2323" s="38" t="e">
        <f t="shared" si="108"/>
        <v>#N/A</v>
      </c>
      <c r="H2323" s="38" t="e">
        <f t="shared" si="109"/>
        <v>#N/A</v>
      </c>
      <c r="I2323" s="26">
        <f t="shared" si="110"/>
        <v>0</v>
      </c>
    </row>
    <row r="2324" spans="5:9" x14ac:dyDescent="0.25">
      <c r="E2324" s="38" t="e">
        <f>VLOOKUP($A2324,Coverage!$A$8:$D$5006,4,FALSE)</f>
        <v>#N/A</v>
      </c>
      <c r="F2324" s="38" t="e">
        <f>VLOOKUP($A2324,Coverage!$A$8:$F$5006,6,FALSE)</f>
        <v>#N/A</v>
      </c>
      <c r="G2324" s="38" t="e">
        <f t="shared" si="108"/>
        <v>#N/A</v>
      </c>
      <c r="H2324" s="38" t="e">
        <f t="shared" si="109"/>
        <v>#N/A</v>
      </c>
      <c r="I2324" s="26">
        <f t="shared" si="110"/>
        <v>0</v>
      </c>
    </row>
    <row r="2325" spans="5:9" x14ac:dyDescent="0.25">
      <c r="E2325" s="38" t="e">
        <f>VLOOKUP($A2325,Coverage!$A$8:$D$5006,4,FALSE)</f>
        <v>#N/A</v>
      </c>
      <c r="F2325" s="38" t="e">
        <f>VLOOKUP($A2325,Coverage!$A$8:$F$5006,6,FALSE)</f>
        <v>#N/A</v>
      </c>
      <c r="G2325" s="38" t="e">
        <f t="shared" si="108"/>
        <v>#N/A</v>
      </c>
      <c r="H2325" s="38" t="e">
        <f t="shared" si="109"/>
        <v>#N/A</v>
      </c>
      <c r="I2325" s="26">
        <f t="shared" si="110"/>
        <v>0</v>
      </c>
    </row>
    <row r="2326" spans="5:9" x14ac:dyDescent="0.25">
      <c r="E2326" s="38" t="e">
        <f>VLOOKUP($A2326,Coverage!$A$8:$D$5006,4,FALSE)</f>
        <v>#N/A</v>
      </c>
      <c r="F2326" s="38" t="e">
        <f>VLOOKUP($A2326,Coverage!$A$8:$F$5006,6,FALSE)</f>
        <v>#N/A</v>
      </c>
      <c r="G2326" s="38" t="e">
        <f t="shared" si="108"/>
        <v>#N/A</v>
      </c>
      <c r="H2326" s="38" t="e">
        <f t="shared" si="109"/>
        <v>#N/A</v>
      </c>
      <c r="I2326" s="26">
        <f t="shared" si="110"/>
        <v>0</v>
      </c>
    </row>
    <row r="2327" spans="5:9" x14ac:dyDescent="0.25">
      <c r="E2327" s="38" t="e">
        <f>VLOOKUP($A2327,Coverage!$A$8:$D$5006,4,FALSE)</f>
        <v>#N/A</v>
      </c>
      <c r="F2327" s="38" t="e">
        <f>VLOOKUP($A2327,Coverage!$A$8:$F$5006,6,FALSE)</f>
        <v>#N/A</v>
      </c>
      <c r="G2327" s="38" t="e">
        <f t="shared" si="108"/>
        <v>#N/A</v>
      </c>
      <c r="H2327" s="38" t="e">
        <f t="shared" si="109"/>
        <v>#N/A</v>
      </c>
      <c r="I2327" s="26">
        <f t="shared" si="110"/>
        <v>0</v>
      </c>
    </row>
    <row r="2328" spans="5:9" x14ac:dyDescent="0.25">
      <c r="E2328" s="38" t="e">
        <f>VLOOKUP($A2328,Coverage!$A$8:$D$5006,4,FALSE)</f>
        <v>#N/A</v>
      </c>
      <c r="F2328" s="38" t="e">
        <f>VLOOKUP($A2328,Coverage!$A$8:$F$5006,6,FALSE)</f>
        <v>#N/A</v>
      </c>
      <c r="G2328" s="38" t="e">
        <f t="shared" si="108"/>
        <v>#N/A</v>
      </c>
      <c r="H2328" s="38" t="e">
        <f t="shared" si="109"/>
        <v>#N/A</v>
      </c>
      <c r="I2328" s="26">
        <f t="shared" si="110"/>
        <v>0</v>
      </c>
    </row>
    <row r="2329" spans="5:9" x14ac:dyDescent="0.25">
      <c r="E2329" s="38" t="e">
        <f>VLOOKUP($A2329,Coverage!$A$8:$D$5006,4,FALSE)</f>
        <v>#N/A</v>
      </c>
      <c r="F2329" s="38" t="e">
        <f>VLOOKUP($A2329,Coverage!$A$8:$F$5006,6,FALSE)</f>
        <v>#N/A</v>
      </c>
      <c r="G2329" s="38" t="e">
        <f t="shared" si="108"/>
        <v>#N/A</v>
      </c>
      <c r="H2329" s="38" t="e">
        <f t="shared" si="109"/>
        <v>#N/A</v>
      </c>
      <c r="I2329" s="26">
        <f t="shared" si="110"/>
        <v>0</v>
      </c>
    </row>
    <row r="2330" spans="5:9" x14ac:dyDescent="0.25">
      <c r="E2330" s="38" t="e">
        <f>VLOOKUP($A2330,Coverage!$A$8:$D$5006,4,FALSE)</f>
        <v>#N/A</v>
      </c>
      <c r="F2330" s="38" t="e">
        <f>VLOOKUP($A2330,Coverage!$A$8:$F$5006,6,FALSE)</f>
        <v>#N/A</v>
      </c>
      <c r="G2330" s="38" t="e">
        <f t="shared" si="108"/>
        <v>#N/A</v>
      </c>
      <c r="H2330" s="38" t="e">
        <f t="shared" si="109"/>
        <v>#N/A</v>
      </c>
      <c r="I2330" s="26">
        <f t="shared" si="110"/>
        <v>0</v>
      </c>
    </row>
    <row r="2331" spans="5:9" x14ac:dyDescent="0.25">
      <c r="E2331" s="38" t="e">
        <f>VLOOKUP($A2331,Coverage!$A$8:$D$5006,4,FALSE)</f>
        <v>#N/A</v>
      </c>
      <c r="F2331" s="38" t="e">
        <f>VLOOKUP($A2331,Coverage!$A$8:$F$5006,6,FALSE)</f>
        <v>#N/A</v>
      </c>
      <c r="G2331" s="38" t="e">
        <f t="shared" si="108"/>
        <v>#N/A</v>
      </c>
      <c r="H2331" s="38" t="e">
        <f t="shared" si="109"/>
        <v>#N/A</v>
      </c>
      <c r="I2331" s="26">
        <f t="shared" si="110"/>
        <v>0</v>
      </c>
    </row>
    <row r="2332" spans="5:9" x14ac:dyDescent="0.25">
      <c r="E2332" s="38" t="e">
        <f>VLOOKUP($A2332,Coverage!$A$8:$D$5006,4,FALSE)</f>
        <v>#N/A</v>
      </c>
      <c r="F2332" s="38" t="e">
        <f>VLOOKUP($A2332,Coverage!$A$8:$F$5006,6,FALSE)</f>
        <v>#N/A</v>
      </c>
      <c r="G2332" s="38" t="e">
        <f t="shared" si="108"/>
        <v>#N/A</v>
      </c>
      <c r="H2332" s="38" t="e">
        <f t="shared" si="109"/>
        <v>#N/A</v>
      </c>
      <c r="I2332" s="26">
        <f t="shared" si="110"/>
        <v>0</v>
      </c>
    </row>
    <row r="2333" spans="5:9" x14ac:dyDescent="0.25">
      <c r="E2333" s="38" t="e">
        <f>VLOOKUP($A2333,Coverage!$A$8:$D$5006,4,FALSE)</f>
        <v>#N/A</v>
      </c>
      <c r="F2333" s="38" t="e">
        <f>VLOOKUP($A2333,Coverage!$A$8:$F$5006,6,FALSE)</f>
        <v>#N/A</v>
      </c>
      <c r="G2333" s="38" t="e">
        <f t="shared" si="108"/>
        <v>#N/A</v>
      </c>
      <c r="H2333" s="38" t="e">
        <f t="shared" si="109"/>
        <v>#N/A</v>
      </c>
      <c r="I2333" s="26">
        <f t="shared" si="110"/>
        <v>0</v>
      </c>
    </row>
    <row r="2334" spans="5:9" x14ac:dyDescent="0.25">
      <c r="E2334" s="38" t="e">
        <f>VLOOKUP($A2334,Coverage!$A$8:$D$5006,4,FALSE)</f>
        <v>#N/A</v>
      </c>
      <c r="F2334" s="38" t="e">
        <f>VLOOKUP($A2334,Coverage!$A$8:$F$5006,6,FALSE)</f>
        <v>#N/A</v>
      </c>
      <c r="G2334" s="38" t="e">
        <f t="shared" si="108"/>
        <v>#N/A</v>
      </c>
      <c r="H2334" s="38" t="e">
        <f t="shared" si="109"/>
        <v>#N/A</v>
      </c>
      <c r="I2334" s="26">
        <f t="shared" si="110"/>
        <v>0</v>
      </c>
    </row>
    <row r="2335" spans="5:9" x14ac:dyDescent="0.25">
      <c r="E2335" s="38" t="e">
        <f>VLOOKUP($A2335,Coverage!$A$8:$D$5006,4,FALSE)</f>
        <v>#N/A</v>
      </c>
      <c r="F2335" s="38" t="e">
        <f>VLOOKUP($A2335,Coverage!$A$8:$F$5006,6,FALSE)</f>
        <v>#N/A</v>
      </c>
      <c r="G2335" s="38" t="e">
        <f t="shared" si="108"/>
        <v>#N/A</v>
      </c>
      <c r="H2335" s="38" t="e">
        <f t="shared" si="109"/>
        <v>#N/A</v>
      </c>
      <c r="I2335" s="26">
        <f t="shared" si="110"/>
        <v>0</v>
      </c>
    </row>
    <row r="2336" spans="5:9" x14ac:dyDescent="0.25">
      <c r="E2336" s="38" t="e">
        <f>VLOOKUP($A2336,Coverage!$A$8:$D$5006,4,FALSE)</f>
        <v>#N/A</v>
      </c>
      <c r="F2336" s="38" t="e">
        <f>VLOOKUP($A2336,Coverage!$A$8:$F$5006,6,FALSE)</f>
        <v>#N/A</v>
      </c>
      <c r="G2336" s="38" t="e">
        <f t="shared" si="108"/>
        <v>#N/A</v>
      </c>
      <c r="H2336" s="38" t="e">
        <f t="shared" si="109"/>
        <v>#N/A</v>
      </c>
      <c r="I2336" s="26">
        <f t="shared" si="110"/>
        <v>0</v>
      </c>
    </row>
    <row r="2337" spans="5:9" x14ac:dyDescent="0.25">
      <c r="E2337" s="38" t="e">
        <f>VLOOKUP($A2337,Coverage!$A$8:$D$5006,4,FALSE)</f>
        <v>#N/A</v>
      </c>
      <c r="F2337" s="38" t="e">
        <f>VLOOKUP($A2337,Coverage!$A$8:$F$5006,6,FALSE)</f>
        <v>#N/A</v>
      </c>
      <c r="G2337" s="38" t="e">
        <f t="shared" si="108"/>
        <v>#N/A</v>
      </c>
      <c r="H2337" s="38" t="e">
        <f t="shared" si="109"/>
        <v>#N/A</v>
      </c>
      <c r="I2337" s="26">
        <f t="shared" si="110"/>
        <v>0</v>
      </c>
    </row>
    <row r="2338" spans="5:9" x14ac:dyDescent="0.25">
      <c r="E2338" s="38" t="e">
        <f>VLOOKUP($A2338,Coverage!$A$8:$D$5006,4,FALSE)</f>
        <v>#N/A</v>
      </c>
      <c r="F2338" s="38" t="e">
        <f>VLOOKUP($A2338,Coverage!$A$8:$F$5006,6,FALSE)</f>
        <v>#N/A</v>
      </c>
      <c r="G2338" s="38" t="e">
        <f t="shared" si="108"/>
        <v>#N/A</v>
      </c>
      <c r="H2338" s="38" t="e">
        <f t="shared" si="109"/>
        <v>#N/A</v>
      </c>
      <c r="I2338" s="26">
        <f t="shared" si="110"/>
        <v>0</v>
      </c>
    </row>
    <row r="2339" spans="5:9" x14ac:dyDescent="0.25">
      <c r="E2339" s="38" t="e">
        <f>VLOOKUP($A2339,Coverage!$A$8:$D$5006,4,FALSE)</f>
        <v>#N/A</v>
      </c>
      <c r="F2339" s="38" t="e">
        <f>VLOOKUP($A2339,Coverage!$A$8:$F$5006,6,FALSE)</f>
        <v>#N/A</v>
      </c>
      <c r="G2339" s="38" t="e">
        <f t="shared" si="108"/>
        <v>#N/A</v>
      </c>
      <c r="H2339" s="38" t="e">
        <f t="shared" si="109"/>
        <v>#N/A</v>
      </c>
      <c r="I2339" s="26">
        <f t="shared" si="110"/>
        <v>0</v>
      </c>
    </row>
    <row r="2340" spans="5:9" x14ac:dyDescent="0.25">
      <c r="E2340" s="38" t="e">
        <f>VLOOKUP($A2340,Coverage!$A$8:$D$5006,4,FALSE)</f>
        <v>#N/A</v>
      </c>
      <c r="F2340" s="38" t="e">
        <f>VLOOKUP($A2340,Coverage!$A$8:$F$5006,6,FALSE)</f>
        <v>#N/A</v>
      </c>
      <c r="G2340" s="38" t="e">
        <f t="shared" si="108"/>
        <v>#N/A</v>
      </c>
      <c r="H2340" s="38" t="e">
        <f t="shared" si="109"/>
        <v>#N/A</v>
      </c>
      <c r="I2340" s="26">
        <f t="shared" si="110"/>
        <v>0</v>
      </c>
    </row>
    <row r="2341" spans="5:9" x14ac:dyDescent="0.25">
      <c r="E2341" s="38" t="e">
        <f>VLOOKUP($A2341,Coverage!$A$8:$D$5006,4,FALSE)</f>
        <v>#N/A</v>
      </c>
      <c r="F2341" s="38" t="e">
        <f>VLOOKUP($A2341,Coverage!$A$8:$F$5006,6,FALSE)</f>
        <v>#N/A</v>
      </c>
      <c r="G2341" s="38" t="e">
        <f t="shared" si="108"/>
        <v>#N/A</v>
      </c>
      <c r="H2341" s="38" t="e">
        <f t="shared" si="109"/>
        <v>#N/A</v>
      </c>
      <c r="I2341" s="26">
        <f t="shared" si="110"/>
        <v>0</v>
      </c>
    </row>
    <row r="2342" spans="5:9" x14ac:dyDescent="0.25">
      <c r="E2342" s="38" t="e">
        <f>VLOOKUP($A2342,Coverage!$A$8:$D$5006,4,FALSE)</f>
        <v>#N/A</v>
      </c>
      <c r="F2342" s="38" t="e">
        <f>VLOOKUP($A2342,Coverage!$A$8:$F$5006,6,FALSE)</f>
        <v>#N/A</v>
      </c>
      <c r="G2342" s="38" t="e">
        <f t="shared" si="108"/>
        <v>#N/A</v>
      </c>
      <c r="H2342" s="38" t="e">
        <f t="shared" si="109"/>
        <v>#N/A</v>
      </c>
      <c r="I2342" s="26">
        <f t="shared" si="110"/>
        <v>0</v>
      </c>
    </row>
    <row r="2343" spans="5:9" x14ac:dyDescent="0.25">
      <c r="E2343" s="38" t="e">
        <f>VLOOKUP($A2343,Coverage!$A$8:$D$5006,4,FALSE)</f>
        <v>#N/A</v>
      </c>
      <c r="F2343" s="38" t="e">
        <f>VLOOKUP($A2343,Coverage!$A$8:$F$5006,6,FALSE)</f>
        <v>#N/A</v>
      </c>
      <c r="G2343" s="38" t="e">
        <f t="shared" si="108"/>
        <v>#N/A</v>
      </c>
      <c r="H2343" s="38" t="e">
        <f t="shared" si="109"/>
        <v>#N/A</v>
      </c>
      <c r="I2343" s="26">
        <f t="shared" si="110"/>
        <v>0</v>
      </c>
    </row>
    <row r="2344" spans="5:9" x14ac:dyDescent="0.25">
      <c r="E2344" s="38" t="e">
        <f>VLOOKUP($A2344,Coverage!$A$8:$D$5006,4,FALSE)</f>
        <v>#N/A</v>
      </c>
      <c r="F2344" s="38" t="e">
        <f>VLOOKUP($A2344,Coverage!$A$8:$F$5006,6,FALSE)</f>
        <v>#N/A</v>
      </c>
      <c r="G2344" s="38" t="e">
        <f t="shared" si="108"/>
        <v>#N/A</v>
      </c>
      <c r="H2344" s="38" t="e">
        <f t="shared" si="109"/>
        <v>#N/A</v>
      </c>
      <c r="I2344" s="26">
        <f t="shared" si="110"/>
        <v>0</v>
      </c>
    </row>
    <row r="2345" spans="5:9" x14ac:dyDescent="0.25">
      <c r="E2345" s="38" t="e">
        <f>VLOOKUP($A2345,Coverage!$A$8:$D$5006,4,FALSE)</f>
        <v>#N/A</v>
      </c>
      <c r="F2345" s="38" t="e">
        <f>VLOOKUP($A2345,Coverage!$A$8:$F$5006,6,FALSE)</f>
        <v>#N/A</v>
      </c>
      <c r="G2345" s="38" t="e">
        <f t="shared" si="108"/>
        <v>#N/A</v>
      </c>
      <c r="H2345" s="38" t="e">
        <f t="shared" si="109"/>
        <v>#N/A</v>
      </c>
      <c r="I2345" s="26">
        <f t="shared" si="110"/>
        <v>0</v>
      </c>
    </row>
    <row r="2346" spans="5:9" x14ac:dyDescent="0.25">
      <c r="E2346" s="38" t="e">
        <f>VLOOKUP($A2346,Coverage!$A$8:$D$5006,4,FALSE)</f>
        <v>#N/A</v>
      </c>
      <c r="F2346" s="38" t="e">
        <f>VLOOKUP($A2346,Coverage!$A$8:$F$5006,6,FALSE)</f>
        <v>#N/A</v>
      </c>
      <c r="G2346" s="38" t="e">
        <f t="shared" si="108"/>
        <v>#N/A</v>
      </c>
      <c r="H2346" s="38" t="e">
        <f t="shared" si="109"/>
        <v>#N/A</v>
      </c>
      <c r="I2346" s="26">
        <f t="shared" si="110"/>
        <v>0</v>
      </c>
    </row>
    <row r="2347" spans="5:9" x14ac:dyDescent="0.25">
      <c r="E2347" s="38" t="e">
        <f>VLOOKUP($A2347,Coverage!$A$8:$D$5006,4,FALSE)</f>
        <v>#N/A</v>
      </c>
      <c r="F2347" s="38" t="e">
        <f>VLOOKUP($A2347,Coverage!$A$8:$F$5006,6,FALSE)</f>
        <v>#N/A</v>
      </c>
      <c r="G2347" s="38" t="e">
        <f t="shared" si="108"/>
        <v>#N/A</v>
      </c>
      <c r="H2347" s="38" t="e">
        <f t="shared" si="109"/>
        <v>#N/A</v>
      </c>
      <c r="I2347" s="26">
        <f t="shared" si="110"/>
        <v>0</v>
      </c>
    </row>
    <row r="2348" spans="5:9" x14ac:dyDescent="0.25">
      <c r="E2348" s="38" t="e">
        <f>VLOOKUP($A2348,Coverage!$A$8:$D$5006,4,FALSE)</f>
        <v>#N/A</v>
      </c>
      <c r="F2348" s="38" t="e">
        <f>VLOOKUP($A2348,Coverage!$A$8:$F$5006,6,FALSE)</f>
        <v>#N/A</v>
      </c>
      <c r="G2348" s="38" t="e">
        <f t="shared" si="108"/>
        <v>#N/A</v>
      </c>
      <c r="H2348" s="38" t="e">
        <f t="shared" si="109"/>
        <v>#N/A</v>
      </c>
      <c r="I2348" s="26">
        <f t="shared" si="110"/>
        <v>0</v>
      </c>
    </row>
    <row r="2349" spans="5:9" x14ac:dyDescent="0.25">
      <c r="E2349" s="38" t="e">
        <f>VLOOKUP($A2349,Coverage!$A$8:$D$5006,4,FALSE)</f>
        <v>#N/A</v>
      </c>
      <c r="F2349" s="38" t="e">
        <f>VLOOKUP($A2349,Coverage!$A$8:$F$5006,6,FALSE)</f>
        <v>#N/A</v>
      </c>
      <c r="G2349" s="38" t="e">
        <f t="shared" si="108"/>
        <v>#N/A</v>
      </c>
      <c r="H2349" s="38" t="e">
        <f t="shared" si="109"/>
        <v>#N/A</v>
      </c>
      <c r="I2349" s="26">
        <f t="shared" si="110"/>
        <v>0</v>
      </c>
    </row>
    <row r="2350" spans="5:9" x14ac:dyDescent="0.25">
      <c r="E2350" s="38" t="e">
        <f>VLOOKUP($A2350,Coverage!$A$8:$D$5006,4,FALSE)</f>
        <v>#N/A</v>
      </c>
      <c r="F2350" s="38" t="e">
        <f>VLOOKUP($A2350,Coverage!$A$8:$F$5006,6,FALSE)</f>
        <v>#N/A</v>
      </c>
      <c r="G2350" s="38" t="e">
        <f t="shared" si="108"/>
        <v>#N/A</v>
      </c>
      <c r="H2350" s="38" t="e">
        <f t="shared" si="109"/>
        <v>#N/A</v>
      </c>
      <c r="I2350" s="26">
        <f t="shared" si="110"/>
        <v>0</v>
      </c>
    </row>
    <row r="2351" spans="5:9" x14ac:dyDescent="0.25">
      <c r="E2351" s="38" t="e">
        <f>VLOOKUP($A2351,Coverage!$A$8:$D$5006,4,FALSE)</f>
        <v>#N/A</v>
      </c>
      <c r="F2351" s="38" t="e">
        <f>VLOOKUP($A2351,Coverage!$A$8:$F$5006,6,FALSE)</f>
        <v>#N/A</v>
      </c>
      <c r="G2351" s="38" t="e">
        <f t="shared" si="108"/>
        <v>#N/A</v>
      </c>
      <c r="H2351" s="38" t="e">
        <f t="shared" si="109"/>
        <v>#N/A</v>
      </c>
      <c r="I2351" s="26">
        <f t="shared" si="110"/>
        <v>0</v>
      </c>
    </row>
    <row r="2352" spans="5:9" x14ac:dyDescent="0.25">
      <c r="E2352" s="38" t="e">
        <f>VLOOKUP($A2352,Coverage!$A$8:$D$5006,4,FALSE)</f>
        <v>#N/A</v>
      </c>
      <c r="F2352" s="38" t="e">
        <f>VLOOKUP($A2352,Coverage!$A$8:$F$5006,6,FALSE)</f>
        <v>#N/A</v>
      </c>
      <c r="G2352" s="38" t="e">
        <f t="shared" si="108"/>
        <v>#N/A</v>
      </c>
      <c r="H2352" s="38" t="e">
        <f t="shared" si="109"/>
        <v>#N/A</v>
      </c>
      <c r="I2352" s="26">
        <f t="shared" si="110"/>
        <v>0</v>
      </c>
    </row>
    <row r="2353" spans="5:9" x14ac:dyDescent="0.25">
      <c r="E2353" s="38" t="e">
        <f>VLOOKUP($A2353,Coverage!$A$8:$D$5006,4,FALSE)</f>
        <v>#N/A</v>
      </c>
      <c r="F2353" s="38" t="e">
        <f>VLOOKUP($A2353,Coverage!$A$8:$F$5006,6,FALSE)</f>
        <v>#N/A</v>
      </c>
      <c r="G2353" s="38" t="e">
        <f t="shared" si="108"/>
        <v>#N/A</v>
      </c>
      <c r="H2353" s="38" t="e">
        <f t="shared" si="109"/>
        <v>#N/A</v>
      </c>
      <c r="I2353" s="26">
        <f t="shared" si="110"/>
        <v>0</v>
      </c>
    </row>
    <row r="2354" spans="5:9" x14ac:dyDescent="0.25">
      <c r="E2354" s="38" t="e">
        <f>VLOOKUP($A2354,Coverage!$A$8:$D$5006,4,FALSE)</f>
        <v>#N/A</v>
      </c>
      <c r="F2354" s="38" t="e">
        <f>VLOOKUP($A2354,Coverage!$A$8:$F$5006,6,FALSE)</f>
        <v>#N/A</v>
      </c>
      <c r="G2354" s="38" t="e">
        <f t="shared" si="108"/>
        <v>#N/A</v>
      </c>
      <c r="H2354" s="38" t="e">
        <f t="shared" si="109"/>
        <v>#N/A</v>
      </c>
      <c r="I2354" s="26">
        <f t="shared" si="110"/>
        <v>0</v>
      </c>
    </row>
    <row r="2355" spans="5:9" x14ac:dyDescent="0.25">
      <c r="E2355" s="38" t="e">
        <f>VLOOKUP($A2355,Coverage!$A$8:$D$5006,4,FALSE)</f>
        <v>#N/A</v>
      </c>
      <c r="F2355" s="38" t="e">
        <f>VLOOKUP($A2355,Coverage!$A$8:$F$5006,6,FALSE)</f>
        <v>#N/A</v>
      </c>
      <c r="G2355" s="38" t="e">
        <f t="shared" si="108"/>
        <v>#N/A</v>
      </c>
      <c r="H2355" s="38" t="e">
        <f t="shared" si="109"/>
        <v>#N/A</v>
      </c>
      <c r="I2355" s="26">
        <f t="shared" si="110"/>
        <v>0</v>
      </c>
    </row>
    <row r="2356" spans="5:9" x14ac:dyDescent="0.25">
      <c r="E2356" s="38" t="e">
        <f>VLOOKUP($A2356,Coverage!$A$8:$D$5006,4,FALSE)</f>
        <v>#N/A</v>
      </c>
      <c r="F2356" s="38" t="e">
        <f>VLOOKUP($A2356,Coverage!$A$8:$F$5006,6,FALSE)</f>
        <v>#N/A</v>
      </c>
      <c r="G2356" s="38" t="e">
        <f t="shared" si="108"/>
        <v>#N/A</v>
      </c>
      <c r="H2356" s="38" t="e">
        <f t="shared" si="109"/>
        <v>#N/A</v>
      </c>
      <c r="I2356" s="26">
        <f t="shared" si="110"/>
        <v>0</v>
      </c>
    </row>
    <row r="2357" spans="5:9" x14ac:dyDescent="0.25">
      <c r="E2357" s="38" t="e">
        <f>VLOOKUP($A2357,Coverage!$A$8:$D$5006,4,FALSE)</f>
        <v>#N/A</v>
      </c>
      <c r="F2357" s="38" t="e">
        <f>VLOOKUP($A2357,Coverage!$A$8:$F$5006,6,FALSE)</f>
        <v>#N/A</v>
      </c>
      <c r="G2357" s="38" t="e">
        <f t="shared" si="108"/>
        <v>#N/A</v>
      </c>
      <c r="H2357" s="38" t="e">
        <f t="shared" si="109"/>
        <v>#N/A</v>
      </c>
      <c r="I2357" s="26">
        <f t="shared" si="110"/>
        <v>0</v>
      </c>
    </row>
    <row r="2358" spans="5:9" x14ac:dyDescent="0.25">
      <c r="E2358" s="38" t="e">
        <f>VLOOKUP($A2358,Coverage!$A$8:$D$5006,4,FALSE)</f>
        <v>#N/A</v>
      </c>
      <c r="F2358" s="38" t="e">
        <f>VLOOKUP($A2358,Coverage!$A$8:$F$5006,6,FALSE)</f>
        <v>#N/A</v>
      </c>
      <c r="G2358" s="38" t="e">
        <f t="shared" si="108"/>
        <v>#N/A</v>
      </c>
      <c r="H2358" s="38" t="e">
        <f t="shared" si="109"/>
        <v>#N/A</v>
      </c>
      <c r="I2358" s="26">
        <f t="shared" si="110"/>
        <v>0</v>
      </c>
    </row>
    <row r="2359" spans="5:9" x14ac:dyDescent="0.25">
      <c r="E2359" s="38" t="e">
        <f>VLOOKUP($A2359,Coverage!$A$8:$D$5006,4,FALSE)</f>
        <v>#N/A</v>
      </c>
      <c r="F2359" s="38" t="e">
        <f>VLOOKUP($A2359,Coverage!$A$8:$F$5006,6,FALSE)</f>
        <v>#N/A</v>
      </c>
      <c r="G2359" s="38" t="e">
        <f t="shared" si="108"/>
        <v>#N/A</v>
      </c>
      <c r="H2359" s="38" t="e">
        <f t="shared" si="109"/>
        <v>#N/A</v>
      </c>
      <c r="I2359" s="26">
        <f t="shared" si="110"/>
        <v>0</v>
      </c>
    </row>
    <row r="2360" spans="5:9" x14ac:dyDescent="0.25">
      <c r="E2360" s="38" t="e">
        <f>VLOOKUP($A2360,Coverage!$A$8:$D$5006,4,FALSE)</f>
        <v>#N/A</v>
      </c>
      <c r="F2360" s="38" t="e">
        <f>VLOOKUP($A2360,Coverage!$A$8:$F$5006,6,FALSE)</f>
        <v>#N/A</v>
      </c>
      <c r="G2360" s="38" t="e">
        <f t="shared" si="108"/>
        <v>#N/A</v>
      </c>
      <c r="H2360" s="38" t="e">
        <f t="shared" si="109"/>
        <v>#N/A</v>
      </c>
      <c r="I2360" s="26">
        <f t="shared" si="110"/>
        <v>0</v>
      </c>
    </row>
    <row r="2361" spans="5:9" x14ac:dyDescent="0.25">
      <c r="E2361" s="38" t="e">
        <f>VLOOKUP($A2361,Coverage!$A$8:$D$5006,4,FALSE)</f>
        <v>#N/A</v>
      </c>
      <c r="F2361" s="38" t="e">
        <f>VLOOKUP($A2361,Coverage!$A$8:$F$5006,6,FALSE)</f>
        <v>#N/A</v>
      </c>
      <c r="G2361" s="38" t="e">
        <f t="shared" si="108"/>
        <v>#N/A</v>
      </c>
      <c r="H2361" s="38" t="e">
        <f t="shared" si="109"/>
        <v>#N/A</v>
      </c>
      <c r="I2361" s="26">
        <f t="shared" si="110"/>
        <v>0</v>
      </c>
    </row>
    <row r="2362" spans="5:9" x14ac:dyDescent="0.25">
      <c r="E2362" s="38" t="e">
        <f>VLOOKUP($A2362,Coverage!$A$8:$D$5006,4,FALSE)</f>
        <v>#N/A</v>
      </c>
      <c r="F2362" s="38" t="e">
        <f>VLOOKUP($A2362,Coverage!$A$8:$F$5006,6,FALSE)</f>
        <v>#N/A</v>
      </c>
      <c r="G2362" s="38" t="e">
        <f t="shared" si="108"/>
        <v>#N/A</v>
      </c>
      <c r="H2362" s="38" t="e">
        <f t="shared" si="109"/>
        <v>#N/A</v>
      </c>
      <c r="I2362" s="26">
        <f t="shared" si="110"/>
        <v>0</v>
      </c>
    </row>
    <row r="2363" spans="5:9" x14ac:dyDescent="0.25">
      <c r="E2363" s="38" t="e">
        <f>VLOOKUP($A2363,Coverage!$A$8:$D$5006,4,FALSE)</f>
        <v>#N/A</v>
      </c>
      <c r="F2363" s="38" t="e">
        <f>VLOOKUP($A2363,Coverage!$A$8:$F$5006,6,FALSE)</f>
        <v>#N/A</v>
      </c>
      <c r="G2363" s="38" t="e">
        <f t="shared" si="108"/>
        <v>#N/A</v>
      </c>
      <c r="H2363" s="38" t="e">
        <f t="shared" si="109"/>
        <v>#N/A</v>
      </c>
      <c r="I2363" s="26">
        <f t="shared" si="110"/>
        <v>0</v>
      </c>
    </row>
    <row r="2364" spans="5:9" x14ac:dyDescent="0.25">
      <c r="E2364" s="38" t="e">
        <f>VLOOKUP($A2364,Coverage!$A$8:$D$5006,4,FALSE)</f>
        <v>#N/A</v>
      </c>
      <c r="F2364" s="38" t="e">
        <f>VLOOKUP($A2364,Coverage!$A$8:$F$5006,6,FALSE)</f>
        <v>#N/A</v>
      </c>
      <c r="G2364" s="38" t="e">
        <f t="shared" si="108"/>
        <v>#N/A</v>
      </c>
      <c r="H2364" s="38" t="e">
        <f t="shared" si="109"/>
        <v>#N/A</v>
      </c>
      <c r="I2364" s="26">
        <f t="shared" si="110"/>
        <v>0</v>
      </c>
    </row>
    <row r="2365" spans="5:9" x14ac:dyDescent="0.25">
      <c r="E2365" s="38" t="e">
        <f>VLOOKUP($A2365,Coverage!$A$8:$D$5006,4,FALSE)</f>
        <v>#N/A</v>
      </c>
      <c r="F2365" s="38" t="e">
        <f>VLOOKUP($A2365,Coverage!$A$8:$F$5006,6,FALSE)</f>
        <v>#N/A</v>
      </c>
      <c r="G2365" s="38" t="e">
        <f t="shared" si="108"/>
        <v>#N/A</v>
      </c>
      <c r="H2365" s="38" t="e">
        <f t="shared" si="109"/>
        <v>#N/A</v>
      </c>
      <c r="I2365" s="26">
        <f t="shared" si="110"/>
        <v>0</v>
      </c>
    </row>
    <row r="2366" spans="5:9" x14ac:dyDescent="0.25">
      <c r="E2366" s="38" t="e">
        <f>VLOOKUP($A2366,Coverage!$A$8:$D$5006,4,FALSE)</f>
        <v>#N/A</v>
      </c>
      <c r="F2366" s="38" t="e">
        <f>VLOOKUP($A2366,Coverage!$A$8:$F$5006,6,FALSE)</f>
        <v>#N/A</v>
      </c>
      <c r="G2366" s="38" t="e">
        <f t="shared" si="108"/>
        <v>#N/A</v>
      </c>
      <c r="H2366" s="38" t="e">
        <f t="shared" si="109"/>
        <v>#N/A</v>
      </c>
      <c r="I2366" s="26">
        <f t="shared" si="110"/>
        <v>0</v>
      </c>
    </row>
    <row r="2367" spans="5:9" x14ac:dyDescent="0.25">
      <c r="E2367" s="38" t="e">
        <f>VLOOKUP($A2367,Coverage!$A$8:$D$5006,4,FALSE)</f>
        <v>#N/A</v>
      </c>
      <c r="F2367" s="38" t="e">
        <f>VLOOKUP($A2367,Coverage!$A$8:$F$5006,6,FALSE)</f>
        <v>#N/A</v>
      </c>
      <c r="G2367" s="38" t="e">
        <f t="shared" si="108"/>
        <v>#N/A</v>
      </c>
      <c r="H2367" s="38" t="e">
        <f t="shared" si="109"/>
        <v>#N/A</v>
      </c>
      <c r="I2367" s="26">
        <f t="shared" si="110"/>
        <v>0</v>
      </c>
    </row>
    <row r="2368" spans="5:9" x14ac:dyDescent="0.25">
      <c r="E2368" s="38" t="e">
        <f>VLOOKUP($A2368,Coverage!$A$8:$D$5006,4,FALSE)</f>
        <v>#N/A</v>
      </c>
      <c r="F2368" s="38" t="e">
        <f>VLOOKUP($A2368,Coverage!$A$8:$F$5006,6,FALSE)</f>
        <v>#N/A</v>
      </c>
      <c r="G2368" s="38" t="e">
        <f t="shared" si="108"/>
        <v>#N/A</v>
      </c>
      <c r="H2368" s="38" t="e">
        <f t="shared" si="109"/>
        <v>#N/A</v>
      </c>
      <c r="I2368" s="26">
        <f t="shared" si="110"/>
        <v>0</v>
      </c>
    </row>
    <row r="2369" spans="5:9" x14ac:dyDescent="0.25">
      <c r="E2369" s="38" t="e">
        <f>VLOOKUP($A2369,Coverage!$A$8:$D$5006,4,FALSE)</f>
        <v>#N/A</v>
      </c>
      <c r="F2369" s="38" t="e">
        <f>VLOOKUP($A2369,Coverage!$A$8:$F$5006,6,FALSE)</f>
        <v>#N/A</v>
      </c>
      <c r="G2369" s="38" t="e">
        <f t="shared" si="108"/>
        <v>#N/A</v>
      </c>
      <c r="H2369" s="38" t="e">
        <f t="shared" si="109"/>
        <v>#N/A</v>
      </c>
      <c r="I2369" s="26">
        <f t="shared" si="110"/>
        <v>0</v>
      </c>
    </row>
    <row r="2370" spans="5:9" x14ac:dyDescent="0.25">
      <c r="E2370" s="38" t="e">
        <f>VLOOKUP($A2370,Coverage!$A$8:$D$5006,4,FALSE)</f>
        <v>#N/A</v>
      </c>
      <c r="F2370" s="38" t="e">
        <f>VLOOKUP($A2370,Coverage!$A$8:$F$5006,6,FALSE)</f>
        <v>#N/A</v>
      </c>
      <c r="G2370" s="38" t="e">
        <f t="shared" si="108"/>
        <v>#N/A</v>
      </c>
      <c r="H2370" s="38" t="e">
        <f t="shared" si="109"/>
        <v>#N/A</v>
      </c>
      <c r="I2370" s="26">
        <f t="shared" si="110"/>
        <v>0</v>
      </c>
    </row>
    <row r="2371" spans="5:9" x14ac:dyDescent="0.25">
      <c r="E2371" s="38" t="e">
        <f>VLOOKUP($A2371,Coverage!$A$8:$D$5006,4,FALSE)</f>
        <v>#N/A</v>
      </c>
      <c r="F2371" s="38" t="e">
        <f>VLOOKUP($A2371,Coverage!$A$8:$F$5006,6,FALSE)</f>
        <v>#N/A</v>
      </c>
      <c r="G2371" s="38" t="e">
        <f t="shared" si="108"/>
        <v>#N/A</v>
      </c>
      <c r="H2371" s="38" t="e">
        <f t="shared" si="109"/>
        <v>#N/A</v>
      </c>
      <c r="I2371" s="26">
        <f t="shared" si="110"/>
        <v>0</v>
      </c>
    </row>
    <row r="2372" spans="5:9" x14ac:dyDescent="0.25">
      <c r="E2372" s="38" t="e">
        <f>VLOOKUP($A2372,Coverage!$A$8:$D$5006,4,FALSE)</f>
        <v>#N/A</v>
      </c>
      <c r="F2372" s="38" t="e">
        <f>VLOOKUP($A2372,Coverage!$A$8:$F$5006,6,FALSE)</f>
        <v>#N/A</v>
      </c>
      <c r="G2372" s="38" t="e">
        <f t="shared" si="108"/>
        <v>#N/A</v>
      </c>
      <c r="H2372" s="38" t="e">
        <f t="shared" si="109"/>
        <v>#N/A</v>
      </c>
      <c r="I2372" s="26">
        <f t="shared" si="110"/>
        <v>0</v>
      </c>
    </row>
    <row r="2373" spans="5:9" x14ac:dyDescent="0.25">
      <c r="E2373" s="38" t="e">
        <f>VLOOKUP($A2373,Coverage!$A$8:$D$5006,4,FALSE)</f>
        <v>#N/A</v>
      </c>
      <c r="F2373" s="38" t="e">
        <f>VLOOKUP($A2373,Coverage!$A$8:$F$5006,6,FALSE)</f>
        <v>#N/A</v>
      </c>
      <c r="G2373" s="38" t="e">
        <f t="shared" si="108"/>
        <v>#N/A</v>
      </c>
      <c r="H2373" s="38" t="e">
        <f t="shared" si="109"/>
        <v>#N/A</v>
      </c>
      <c r="I2373" s="26">
        <f t="shared" si="110"/>
        <v>0</v>
      </c>
    </row>
    <row r="2374" spans="5:9" x14ac:dyDescent="0.25">
      <c r="E2374" s="38" t="e">
        <f>VLOOKUP($A2374,Coverage!$A$8:$D$5006,4,FALSE)</f>
        <v>#N/A</v>
      </c>
      <c r="F2374" s="38" t="e">
        <f>VLOOKUP($A2374,Coverage!$A$8:$F$5006,6,FALSE)</f>
        <v>#N/A</v>
      </c>
      <c r="G2374" s="38" t="e">
        <f t="shared" si="108"/>
        <v>#N/A</v>
      </c>
      <c r="H2374" s="38" t="e">
        <f t="shared" si="109"/>
        <v>#N/A</v>
      </c>
      <c r="I2374" s="26">
        <f t="shared" si="110"/>
        <v>0</v>
      </c>
    </row>
    <row r="2375" spans="5:9" x14ac:dyDescent="0.25">
      <c r="E2375" s="38" t="e">
        <f>VLOOKUP($A2375,Coverage!$A$8:$D$5006,4,FALSE)</f>
        <v>#N/A</v>
      </c>
      <c r="F2375" s="38" t="e">
        <f>VLOOKUP($A2375,Coverage!$A$8:$F$5006,6,FALSE)</f>
        <v>#N/A</v>
      </c>
      <c r="G2375" s="38" t="e">
        <f t="shared" si="108"/>
        <v>#N/A</v>
      </c>
      <c r="H2375" s="38" t="e">
        <f t="shared" si="109"/>
        <v>#N/A</v>
      </c>
      <c r="I2375" s="26">
        <f t="shared" si="110"/>
        <v>0</v>
      </c>
    </row>
    <row r="2376" spans="5:9" x14ac:dyDescent="0.25">
      <c r="E2376" s="38" t="e">
        <f>VLOOKUP($A2376,Coverage!$A$8:$D$5006,4,FALSE)</f>
        <v>#N/A</v>
      </c>
      <c r="F2376" s="38" t="e">
        <f>VLOOKUP($A2376,Coverage!$A$8:$F$5006,6,FALSE)</f>
        <v>#N/A</v>
      </c>
      <c r="G2376" s="38" t="e">
        <f t="shared" ref="G2376:G2439" si="111">IF(OR(E2376=999.9,E2376=0),999.9,IF(B2376&lt;0,0,D2376/(F2376/E2376)))</f>
        <v>#N/A</v>
      </c>
      <c r="H2376" s="38" t="e">
        <f t="shared" ref="H2376:H2439" si="112">IF(A2376&lt;&gt;A2375,G2376,H2375+G2376)</f>
        <v>#N/A</v>
      </c>
      <c r="I2376" s="26">
        <f t="shared" ref="I2376:I2439" si="113">IF(ISERROR(H2376),0,IF(H2376&gt;B2376,1,0))</f>
        <v>0</v>
      </c>
    </row>
    <row r="2377" spans="5:9" x14ac:dyDescent="0.25">
      <c r="E2377" s="38" t="e">
        <f>VLOOKUP($A2377,Coverage!$A$8:$D$5006,4,FALSE)</f>
        <v>#N/A</v>
      </c>
      <c r="F2377" s="38" t="e">
        <f>VLOOKUP($A2377,Coverage!$A$8:$F$5006,6,FALSE)</f>
        <v>#N/A</v>
      </c>
      <c r="G2377" s="38" t="e">
        <f t="shared" si="111"/>
        <v>#N/A</v>
      </c>
      <c r="H2377" s="38" t="e">
        <f t="shared" si="112"/>
        <v>#N/A</v>
      </c>
      <c r="I2377" s="26">
        <f t="shared" si="113"/>
        <v>0</v>
      </c>
    </row>
    <row r="2378" spans="5:9" x14ac:dyDescent="0.25">
      <c r="E2378" s="38" t="e">
        <f>VLOOKUP($A2378,Coverage!$A$8:$D$5006,4,FALSE)</f>
        <v>#N/A</v>
      </c>
      <c r="F2378" s="38" t="e">
        <f>VLOOKUP($A2378,Coverage!$A$8:$F$5006,6,FALSE)</f>
        <v>#N/A</v>
      </c>
      <c r="G2378" s="38" t="e">
        <f t="shared" si="111"/>
        <v>#N/A</v>
      </c>
      <c r="H2378" s="38" t="e">
        <f t="shared" si="112"/>
        <v>#N/A</v>
      </c>
      <c r="I2378" s="26">
        <f t="shared" si="113"/>
        <v>0</v>
      </c>
    </row>
    <row r="2379" spans="5:9" x14ac:dyDescent="0.25">
      <c r="E2379" s="38" t="e">
        <f>VLOOKUP($A2379,Coverage!$A$8:$D$5006,4,FALSE)</f>
        <v>#N/A</v>
      </c>
      <c r="F2379" s="38" t="e">
        <f>VLOOKUP($A2379,Coverage!$A$8:$F$5006,6,FALSE)</f>
        <v>#N/A</v>
      </c>
      <c r="G2379" s="38" t="e">
        <f t="shared" si="111"/>
        <v>#N/A</v>
      </c>
      <c r="H2379" s="38" t="e">
        <f t="shared" si="112"/>
        <v>#N/A</v>
      </c>
      <c r="I2379" s="26">
        <f t="shared" si="113"/>
        <v>0</v>
      </c>
    </row>
    <row r="2380" spans="5:9" x14ac:dyDescent="0.25">
      <c r="E2380" s="38" t="e">
        <f>VLOOKUP($A2380,Coverage!$A$8:$D$5006,4,FALSE)</f>
        <v>#N/A</v>
      </c>
      <c r="F2380" s="38" t="e">
        <f>VLOOKUP($A2380,Coverage!$A$8:$F$5006,6,FALSE)</f>
        <v>#N/A</v>
      </c>
      <c r="G2380" s="38" t="e">
        <f t="shared" si="111"/>
        <v>#N/A</v>
      </c>
      <c r="H2380" s="38" t="e">
        <f t="shared" si="112"/>
        <v>#N/A</v>
      </c>
      <c r="I2380" s="26">
        <f t="shared" si="113"/>
        <v>0</v>
      </c>
    </row>
    <row r="2381" spans="5:9" x14ac:dyDescent="0.25">
      <c r="E2381" s="38" t="e">
        <f>VLOOKUP($A2381,Coverage!$A$8:$D$5006,4,FALSE)</f>
        <v>#N/A</v>
      </c>
      <c r="F2381" s="38" t="e">
        <f>VLOOKUP($A2381,Coverage!$A$8:$F$5006,6,FALSE)</f>
        <v>#N/A</v>
      </c>
      <c r="G2381" s="38" t="e">
        <f t="shared" si="111"/>
        <v>#N/A</v>
      </c>
      <c r="H2381" s="38" t="e">
        <f t="shared" si="112"/>
        <v>#N/A</v>
      </c>
      <c r="I2381" s="26">
        <f t="shared" si="113"/>
        <v>0</v>
      </c>
    </row>
    <row r="2382" spans="5:9" x14ac:dyDescent="0.25">
      <c r="E2382" s="38" t="e">
        <f>VLOOKUP($A2382,Coverage!$A$8:$D$5006,4,FALSE)</f>
        <v>#N/A</v>
      </c>
      <c r="F2382" s="38" t="e">
        <f>VLOOKUP($A2382,Coverage!$A$8:$F$5006,6,FALSE)</f>
        <v>#N/A</v>
      </c>
      <c r="G2382" s="38" t="e">
        <f t="shared" si="111"/>
        <v>#N/A</v>
      </c>
      <c r="H2382" s="38" t="e">
        <f t="shared" si="112"/>
        <v>#N/A</v>
      </c>
      <c r="I2382" s="26">
        <f t="shared" si="113"/>
        <v>0</v>
      </c>
    </row>
    <row r="2383" spans="5:9" x14ac:dyDescent="0.25">
      <c r="E2383" s="38" t="e">
        <f>VLOOKUP($A2383,Coverage!$A$8:$D$5006,4,FALSE)</f>
        <v>#N/A</v>
      </c>
      <c r="F2383" s="38" t="e">
        <f>VLOOKUP($A2383,Coverage!$A$8:$F$5006,6,FALSE)</f>
        <v>#N/A</v>
      </c>
      <c r="G2383" s="38" t="e">
        <f t="shared" si="111"/>
        <v>#N/A</v>
      </c>
      <c r="H2383" s="38" t="e">
        <f t="shared" si="112"/>
        <v>#N/A</v>
      </c>
      <c r="I2383" s="26">
        <f t="shared" si="113"/>
        <v>0</v>
      </c>
    </row>
    <row r="2384" spans="5:9" x14ac:dyDescent="0.25">
      <c r="E2384" s="38" t="e">
        <f>VLOOKUP($A2384,Coverage!$A$8:$D$5006,4,FALSE)</f>
        <v>#N/A</v>
      </c>
      <c r="F2384" s="38" t="e">
        <f>VLOOKUP($A2384,Coverage!$A$8:$F$5006,6,FALSE)</f>
        <v>#N/A</v>
      </c>
      <c r="G2384" s="38" t="e">
        <f t="shared" si="111"/>
        <v>#N/A</v>
      </c>
      <c r="H2384" s="38" t="e">
        <f t="shared" si="112"/>
        <v>#N/A</v>
      </c>
      <c r="I2384" s="26">
        <f t="shared" si="113"/>
        <v>0</v>
      </c>
    </row>
    <row r="2385" spans="5:9" x14ac:dyDescent="0.25">
      <c r="E2385" s="38" t="e">
        <f>VLOOKUP($A2385,Coverage!$A$8:$D$5006,4,FALSE)</f>
        <v>#N/A</v>
      </c>
      <c r="F2385" s="38" t="e">
        <f>VLOOKUP($A2385,Coverage!$A$8:$F$5006,6,FALSE)</f>
        <v>#N/A</v>
      </c>
      <c r="G2385" s="38" t="e">
        <f t="shared" si="111"/>
        <v>#N/A</v>
      </c>
      <c r="H2385" s="38" t="e">
        <f t="shared" si="112"/>
        <v>#N/A</v>
      </c>
      <c r="I2385" s="26">
        <f t="shared" si="113"/>
        <v>0</v>
      </c>
    </row>
    <row r="2386" spans="5:9" x14ac:dyDescent="0.25">
      <c r="E2386" s="38" t="e">
        <f>VLOOKUP($A2386,Coverage!$A$8:$D$5006,4,FALSE)</f>
        <v>#N/A</v>
      </c>
      <c r="F2386" s="38" t="e">
        <f>VLOOKUP($A2386,Coverage!$A$8:$F$5006,6,FALSE)</f>
        <v>#N/A</v>
      </c>
      <c r="G2386" s="38" t="e">
        <f t="shared" si="111"/>
        <v>#N/A</v>
      </c>
      <c r="H2386" s="38" t="e">
        <f t="shared" si="112"/>
        <v>#N/A</v>
      </c>
      <c r="I2386" s="26">
        <f t="shared" si="113"/>
        <v>0</v>
      </c>
    </row>
    <row r="2387" spans="5:9" x14ac:dyDescent="0.25">
      <c r="E2387" s="38" t="e">
        <f>VLOOKUP($A2387,Coverage!$A$8:$D$5006,4,FALSE)</f>
        <v>#N/A</v>
      </c>
      <c r="F2387" s="38" t="e">
        <f>VLOOKUP($A2387,Coverage!$A$8:$F$5006,6,FALSE)</f>
        <v>#N/A</v>
      </c>
      <c r="G2387" s="38" t="e">
        <f t="shared" si="111"/>
        <v>#N/A</v>
      </c>
      <c r="H2387" s="38" t="e">
        <f t="shared" si="112"/>
        <v>#N/A</v>
      </c>
      <c r="I2387" s="26">
        <f t="shared" si="113"/>
        <v>0</v>
      </c>
    </row>
    <row r="2388" spans="5:9" x14ac:dyDescent="0.25">
      <c r="E2388" s="38" t="e">
        <f>VLOOKUP($A2388,Coverage!$A$8:$D$5006,4,FALSE)</f>
        <v>#N/A</v>
      </c>
      <c r="F2388" s="38" t="e">
        <f>VLOOKUP($A2388,Coverage!$A$8:$F$5006,6,FALSE)</f>
        <v>#N/A</v>
      </c>
      <c r="G2388" s="38" t="e">
        <f t="shared" si="111"/>
        <v>#N/A</v>
      </c>
      <c r="H2388" s="38" t="e">
        <f t="shared" si="112"/>
        <v>#N/A</v>
      </c>
      <c r="I2388" s="26">
        <f t="shared" si="113"/>
        <v>0</v>
      </c>
    </row>
    <row r="2389" spans="5:9" x14ac:dyDescent="0.25">
      <c r="E2389" s="38" t="e">
        <f>VLOOKUP($A2389,Coverage!$A$8:$D$5006,4,FALSE)</f>
        <v>#N/A</v>
      </c>
      <c r="F2389" s="38" t="e">
        <f>VLOOKUP($A2389,Coverage!$A$8:$F$5006,6,FALSE)</f>
        <v>#N/A</v>
      </c>
      <c r="G2389" s="38" t="e">
        <f t="shared" si="111"/>
        <v>#N/A</v>
      </c>
      <c r="H2389" s="38" t="e">
        <f t="shared" si="112"/>
        <v>#N/A</v>
      </c>
      <c r="I2389" s="26">
        <f t="shared" si="113"/>
        <v>0</v>
      </c>
    </row>
    <row r="2390" spans="5:9" x14ac:dyDescent="0.25">
      <c r="E2390" s="38" t="e">
        <f>VLOOKUP($A2390,Coverage!$A$8:$D$5006,4,FALSE)</f>
        <v>#N/A</v>
      </c>
      <c r="F2390" s="38" t="e">
        <f>VLOOKUP($A2390,Coverage!$A$8:$F$5006,6,FALSE)</f>
        <v>#N/A</v>
      </c>
      <c r="G2390" s="38" t="e">
        <f t="shared" si="111"/>
        <v>#N/A</v>
      </c>
      <c r="H2390" s="38" t="e">
        <f t="shared" si="112"/>
        <v>#N/A</v>
      </c>
      <c r="I2390" s="26">
        <f t="shared" si="113"/>
        <v>0</v>
      </c>
    </row>
    <row r="2391" spans="5:9" x14ac:dyDescent="0.25">
      <c r="E2391" s="38" t="e">
        <f>VLOOKUP($A2391,Coverage!$A$8:$D$5006,4,FALSE)</f>
        <v>#N/A</v>
      </c>
      <c r="F2391" s="38" t="e">
        <f>VLOOKUP($A2391,Coverage!$A$8:$F$5006,6,FALSE)</f>
        <v>#N/A</v>
      </c>
      <c r="G2391" s="38" t="e">
        <f t="shared" si="111"/>
        <v>#N/A</v>
      </c>
      <c r="H2391" s="38" t="e">
        <f t="shared" si="112"/>
        <v>#N/A</v>
      </c>
      <c r="I2391" s="26">
        <f t="shared" si="113"/>
        <v>0</v>
      </c>
    </row>
    <row r="2392" spans="5:9" x14ac:dyDescent="0.25">
      <c r="E2392" s="38" t="e">
        <f>VLOOKUP($A2392,Coverage!$A$8:$D$5006,4,FALSE)</f>
        <v>#N/A</v>
      </c>
      <c r="F2392" s="38" t="e">
        <f>VLOOKUP($A2392,Coverage!$A$8:$F$5006,6,FALSE)</f>
        <v>#N/A</v>
      </c>
      <c r="G2392" s="38" t="e">
        <f t="shared" si="111"/>
        <v>#N/A</v>
      </c>
      <c r="H2392" s="38" t="e">
        <f t="shared" si="112"/>
        <v>#N/A</v>
      </c>
      <c r="I2392" s="26">
        <f t="shared" si="113"/>
        <v>0</v>
      </c>
    </row>
    <row r="2393" spans="5:9" x14ac:dyDescent="0.25">
      <c r="E2393" s="38" t="e">
        <f>VLOOKUP($A2393,Coverage!$A$8:$D$5006,4,FALSE)</f>
        <v>#N/A</v>
      </c>
      <c r="F2393" s="38" t="e">
        <f>VLOOKUP($A2393,Coverage!$A$8:$F$5006,6,FALSE)</f>
        <v>#N/A</v>
      </c>
      <c r="G2393" s="38" t="e">
        <f t="shared" si="111"/>
        <v>#N/A</v>
      </c>
      <c r="H2393" s="38" t="e">
        <f t="shared" si="112"/>
        <v>#N/A</v>
      </c>
      <c r="I2393" s="26">
        <f t="shared" si="113"/>
        <v>0</v>
      </c>
    </row>
    <row r="2394" spans="5:9" x14ac:dyDescent="0.25">
      <c r="E2394" s="38" t="e">
        <f>VLOOKUP($A2394,Coverage!$A$8:$D$5006,4,FALSE)</f>
        <v>#N/A</v>
      </c>
      <c r="F2394" s="38" t="e">
        <f>VLOOKUP($A2394,Coverage!$A$8:$F$5006,6,FALSE)</f>
        <v>#N/A</v>
      </c>
      <c r="G2394" s="38" t="e">
        <f t="shared" si="111"/>
        <v>#N/A</v>
      </c>
      <c r="H2394" s="38" t="e">
        <f t="shared" si="112"/>
        <v>#N/A</v>
      </c>
      <c r="I2394" s="26">
        <f t="shared" si="113"/>
        <v>0</v>
      </c>
    </row>
    <row r="2395" spans="5:9" x14ac:dyDescent="0.25">
      <c r="E2395" s="38" t="e">
        <f>VLOOKUP($A2395,Coverage!$A$8:$D$5006,4,FALSE)</f>
        <v>#N/A</v>
      </c>
      <c r="F2395" s="38" t="e">
        <f>VLOOKUP($A2395,Coverage!$A$8:$F$5006,6,FALSE)</f>
        <v>#N/A</v>
      </c>
      <c r="G2395" s="38" t="e">
        <f t="shared" si="111"/>
        <v>#N/A</v>
      </c>
      <c r="H2395" s="38" t="e">
        <f t="shared" si="112"/>
        <v>#N/A</v>
      </c>
      <c r="I2395" s="26">
        <f t="shared" si="113"/>
        <v>0</v>
      </c>
    </row>
    <row r="2396" spans="5:9" x14ac:dyDescent="0.25">
      <c r="E2396" s="38" t="e">
        <f>VLOOKUP($A2396,Coverage!$A$8:$D$5006,4,FALSE)</f>
        <v>#N/A</v>
      </c>
      <c r="F2396" s="38" t="e">
        <f>VLOOKUP($A2396,Coverage!$A$8:$F$5006,6,FALSE)</f>
        <v>#N/A</v>
      </c>
      <c r="G2396" s="38" t="e">
        <f t="shared" si="111"/>
        <v>#N/A</v>
      </c>
      <c r="H2396" s="38" t="e">
        <f t="shared" si="112"/>
        <v>#N/A</v>
      </c>
      <c r="I2396" s="26">
        <f t="shared" si="113"/>
        <v>0</v>
      </c>
    </row>
    <row r="2397" spans="5:9" x14ac:dyDescent="0.25">
      <c r="E2397" s="38" t="e">
        <f>VLOOKUP($A2397,Coverage!$A$8:$D$5006,4,FALSE)</f>
        <v>#N/A</v>
      </c>
      <c r="F2397" s="38" t="e">
        <f>VLOOKUP($A2397,Coverage!$A$8:$F$5006,6,FALSE)</f>
        <v>#N/A</v>
      </c>
      <c r="G2397" s="38" t="e">
        <f t="shared" si="111"/>
        <v>#N/A</v>
      </c>
      <c r="H2397" s="38" t="e">
        <f t="shared" si="112"/>
        <v>#N/A</v>
      </c>
      <c r="I2397" s="26">
        <f t="shared" si="113"/>
        <v>0</v>
      </c>
    </row>
    <row r="2398" spans="5:9" x14ac:dyDescent="0.25">
      <c r="E2398" s="38" t="e">
        <f>VLOOKUP($A2398,Coverage!$A$8:$D$5006,4,FALSE)</f>
        <v>#N/A</v>
      </c>
      <c r="F2398" s="38" t="e">
        <f>VLOOKUP($A2398,Coverage!$A$8:$F$5006,6,FALSE)</f>
        <v>#N/A</v>
      </c>
      <c r="G2398" s="38" t="e">
        <f t="shared" si="111"/>
        <v>#N/A</v>
      </c>
      <c r="H2398" s="38" t="e">
        <f t="shared" si="112"/>
        <v>#N/A</v>
      </c>
      <c r="I2398" s="26">
        <f t="shared" si="113"/>
        <v>0</v>
      </c>
    </row>
    <row r="2399" spans="5:9" x14ac:dyDescent="0.25">
      <c r="E2399" s="38" t="e">
        <f>VLOOKUP($A2399,Coverage!$A$8:$D$5006,4,FALSE)</f>
        <v>#N/A</v>
      </c>
      <c r="F2399" s="38" t="e">
        <f>VLOOKUP($A2399,Coverage!$A$8:$F$5006,6,FALSE)</f>
        <v>#N/A</v>
      </c>
      <c r="G2399" s="38" t="e">
        <f t="shared" si="111"/>
        <v>#N/A</v>
      </c>
      <c r="H2399" s="38" t="e">
        <f t="shared" si="112"/>
        <v>#N/A</v>
      </c>
      <c r="I2399" s="26">
        <f t="shared" si="113"/>
        <v>0</v>
      </c>
    </row>
    <row r="2400" spans="5:9" x14ac:dyDescent="0.25">
      <c r="E2400" s="38" t="e">
        <f>VLOOKUP($A2400,Coverage!$A$8:$D$5006,4,FALSE)</f>
        <v>#N/A</v>
      </c>
      <c r="F2400" s="38" t="e">
        <f>VLOOKUP($A2400,Coverage!$A$8:$F$5006,6,FALSE)</f>
        <v>#N/A</v>
      </c>
      <c r="G2400" s="38" t="e">
        <f t="shared" si="111"/>
        <v>#N/A</v>
      </c>
      <c r="H2400" s="38" t="e">
        <f t="shared" si="112"/>
        <v>#N/A</v>
      </c>
      <c r="I2400" s="26">
        <f t="shared" si="113"/>
        <v>0</v>
      </c>
    </row>
    <row r="2401" spans="5:9" x14ac:dyDescent="0.25">
      <c r="E2401" s="38" t="e">
        <f>VLOOKUP($A2401,Coverage!$A$8:$D$5006,4,FALSE)</f>
        <v>#N/A</v>
      </c>
      <c r="F2401" s="38" t="e">
        <f>VLOOKUP($A2401,Coverage!$A$8:$F$5006,6,FALSE)</f>
        <v>#N/A</v>
      </c>
      <c r="G2401" s="38" t="e">
        <f t="shared" si="111"/>
        <v>#N/A</v>
      </c>
      <c r="H2401" s="38" t="e">
        <f t="shared" si="112"/>
        <v>#N/A</v>
      </c>
      <c r="I2401" s="26">
        <f t="shared" si="113"/>
        <v>0</v>
      </c>
    </row>
    <row r="2402" spans="5:9" x14ac:dyDescent="0.25">
      <c r="E2402" s="38" t="e">
        <f>VLOOKUP($A2402,Coverage!$A$8:$D$5006,4,FALSE)</f>
        <v>#N/A</v>
      </c>
      <c r="F2402" s="38" t="e">
        <f>VLOOKUP($A2402,Coverage!$A$8:$F$5006,6,FALSE)</f>
        <v>#N/A</v>
      </c>
      <c r="G2402" s="38" t="e">
        <f t="shared" si="111"/>
        <v>#N/A</v>
      </c>
      <c r="H2402" s="38" t="e">
        <f t="shared" si="112"/>
        <v>#N/A</v>
      </c>
      <c r="I2402" s="26">
        <f t="shared" si="113"/>
        <v>0</v>
      </c>
    </row>
    <row r="2403" spans="5:9" x14ac:dyDescent="0.25">
      <c r="E2403" s="38" t="e">
        <f>VLOOKUP($A2403,Coverage!$A$8:$D$5006,4,FALSE)</f>
        <v>#N/A</v>
      </c>
      <c r="F2403" s="38" t="e">
        <f>VLOOKUP($A2403,Coverage!$A$8:$F$5006,6,FALSE)</f>
        <v>#N/A</v>
      </c>
      <c r="G2403" s="38" t="e">
        <f t="shared" si="111"/>
        <v>#N/A</v>
      </c>
      <c r="H2403" s="38" t="e">
        <f t="shared" si="112"/>
        <v>#N/A</v>
      </c>
      <c r="I2403" s="26">
        <f t="shared" si="113"/>
        <v>0</v>
      </c>
    </row>
    <row r="2404" spans="5:9" x14ac:dyDescent="0.25">
      <c r="E2404" s="38" t="e">
        <f>VLOOKUP($A2404,Coverage!$A$8:$D$5006,4,FALSE)</f>
        <v>#N/A</v>
      </c>
      <c r="F2404" s="38" t="e">
        <f>VLOOKUP($A2404,Coverage!$A$8:$F$5006,6,FALSE)</f>
        <v>#N/A</v>
      </c>
      <c r="G2404" s="38" t="e">
        <f t="shared" si="111"/>
        <v>#N/A</v>
      </c>
      <c r="H2404" s="38" t="e">
        <f t="shared" si="112"/>
        <v>#N/A</v>
      </c>
      <c r="I2404" s="26">
        <f t="shared" si="113"/>
        <v>0</v>
      </c>
    </row>
    <row r="2405" spans="5:9" x14ac:dyDescent="0.25">
      <c r="E2405" s="38" t="e">
        <f>VLOOKUP($A2405,Coverage!$A$8:$D$5006,4,FALSE)</f>
        <v>#N/A</v>
      </c>
      <c r="F2405" s="38" t="e">
        <f>VLOOKUP($A2405,Coverage!$A$8:$F$5006,6,FALSE)</f>
        <v>#N/A</v>
      </c>
      <c r="G2405" s="38" t="e">
        <f t="shared" si="111"/>
        <v>#N/A</v>
      </c>
      <c r="H2405" s="38" t="e">
        <f t="shared" si="112"/>
        <v>#N/A</v>
      </c>
      <c r="I2405" s="26">
        <f t="shared" si="113"/>
        <v>0</v>
      </c>
    </row>
    <row r="2406" spans="5:9" x14ac:dyDescent="0.25">
      <c r="E2406" s="38" t="e">
        <f>VLOOKUP($A2406,Coverage!$A$8:$D$5006,4,FALSE)</f>
        <v>#N/A</v>
      </c>
      <c r="F2406" s="38" t="e">
        <f>VLOOKUP($A2406,Coverage!$A$8:$F$5006,6,FALSE)</f>
        <v>#N/A</v>
      </c>
      <c r="G2406" s="38" t="e">
        <f t="shared" si="111"/>
        <v>#N/A</v>
      </c>
      <c r="H2406" s="38" t="e">
        <f t="shared" si="112"/>
        <v>#N/A</v>
      </c>
      <c r="I2406" s="26">
        <f t="shared" si="113"/>
        <v>0</v>
      </c>
    </row>
    <row r="2407" spans="5:9" x14ac:dyDescent="0.25">
      <c r="E2407" s="38" t="e">
        <f>VLOOKUP($A2407,Coverage!$A$8:$D$5006,4,FALSE)</f>
        <v>#N/A</v>
      </c>
      <c r="F2407" s="38" t="e">
        <f>VLOOKUP($A2407,Coverage!$A$8:$F$5006,6,FALSE)</f>
        <v>#N/A</v>
      </c>
      <c r="G2407" s="38" t="e">
        <f t="shared" si="111"/>
        <v>#N/A</v>
      </c>
      <c r="H2407" s="38" t="e">
        <f t="shared" si="112"/>
        <v>#N/A</v>
      </c>
      <c r="I2407" s="26">
        <f t="shared" si="113"/>
        <v>0</v>
      </c>
    </row>
    <row r="2408" spans="5:9" x14ac:dyDescent="0.25">
      <c r="E2408" s="38" t="e">
        <f>VLOOKUP($A2408,Coverage!$A$8:$D$5006,4,FALSE)</f>
        <v>#N/A</v>
      </c>
      <c r="F2408" s="38" t="e">
        <f>VLOOKUP($A2408,Coverage!$A$8:$F$5006,6,FALSE)</f>
        <v>#N/A</v>
      </c>
      <c r="G2408" s="38" t="e">
        <f t="shared" si="111"/>
        <v>#N/A</v>
      </c>
      <c r="H2408" s="38" t="e">
        <f t="shared" si="112"/>
        <v>#N/A</v>
      </c>
      <c r="I2408" s="26">
        <f t="shared" si="113"/>
        <v>0</v>
      </c>
    </row>
    <row r="2409" spans="5:9" x14ac:dyDescent="0.25">
      <c r="E2409" s="38" t="e">
        <f>VLOOKUP($A2409,Coverage!$A$8:$D$5006,4,FALSE)</f>
        <v>#N/A</v>
      </c>
      <c r="F2409" s="38" t="e">
        <f>VLOOKUP($A2409,Coverage!$A$8:$F$5006,6,FALSE)</f>
        <v>#N/A</v>
      </c>
      <c r="G2409" s="38" t="e">
        <f t="shared" si="111"/>
        <v>#N/A</v>
      </c>
      <c r="H2409" s="38" t="e">
        <f t="shared" si="112"/>
        <v>#N/A</v>
      </c>
      <c r="I2409" s="26">
        <f t="shared" si="113"/>
        <v>0</v>
      </c>
    </row>
    <row r="2410" spans="5:9" x14ac:dyDescent="0.25">
      <c r="E2410" s="38" t="e">
        <f>VLOOKUP($A2410,Coverage!$A$8:$D$5006,4,FALSE)</f>
        <v>#N/A</v>
      </c>
      <c r="F2410" s="38" t="e">
        <f>VLOOKUP($A2410,Coverage!$A$8:$F$5006,6,FALSE)</f>
        <v>#N/A</v>
      </c>
      <c r="G2410" s="38" t="e">
        <f t="shared" si="111"/>
        <v>#N/A</v>
      </c>
      <c r="H2410" s="38" t="e">
        <f t="shared" si="112"/>
        <v>#N/A</v>
      </c>
      <c r="I2410" s="26">
        <f t="shared" si="113"/>
        <v>0</v>
      </c>
    </row>
    <row r="2411" spans="5:9" x14ac:dyDescent="0.25">
      <c r="E2411" s="38" t="e">
        <f>VLOOKUP($A2411,Coverage!$A$8:$D$5006,4,FALSE)</f>
        <v>#N/A</v>
      </c>
      <c r="F2411" s="38" t="e">
        <f>VLOOKUP($A2411,Coverage!$A$8:$F$5006,6,FALSE)</f>
        <v>#N/A</v>
      </c>
      <c r="G2411" s="38" t="e">
        <f t="shared" si="111"/>
        <v>#N/A</v>
      </c>
      <c r="H2411" s="38" t="e">
        <f t="shared" si="112"/>
        <v>#N/A</v>
      </c>
      <c r="I2411" s="26">
        <f t="shared" si="113"/>
        <v>0</v>
      </c>
    </row>
    <row r="2412" spans="5:9" x14ac:dyDescent="0.25">
      <c r="E2412" s="38" t="e">
        <f>VLOOKUP($A2412,Coverage!$A$8:$D$5006,4,FALSE)</f>
        <v>#N/A</v>
      </c>
      <c r="F2412" s="38" t="e">
        <f>VLOOKUP($A2412,Coverage!$A$8:$F$5006,6,FALSE)</f>
        <v>#N/A</v>
      </c>
      <c r="G2412" s="38" t="e">
        <f t="shared" si="111"/>
        <v>#N/A</v>
      </c>
      <c r="H2412" s="38" t="e">
        <f t="shared" si="112"/>
        <v>#N/A</v>
      </c>
      <c r="I2412" s="26">
        <f t="shared" si="113"/>
        <v>0</v>
      </c>
    </row>
    <row r="2413" spans="5:9" x14ac:dyDescent="0.25">
      <c r="E2413" s="38" t="e">
        <f>VLOOKUP($A2413,Coverage!$A$8:$D$5006,4,FALSE)</f>
        <v>#N/A</v>
      </c>
      <c r="F2413" s="38" t="e">
        <f>VLOOKUP($A2413,Coverage!$A$8:$F$5006,6,FALSE)</f>
        <v>#N/A</v>
      </c>
      <c r="G2413" s="38" t="e">
        <f t="shared" si="111"/>
        <v>#N/A</v>
      </c>
      <c r="H2413" s="38" t="e">
        <f t="shared" si="112"/>
        <v>#N/A</v>
      </c>
      <c r="I2413" s="26">
        <f t="shared" si="113"/>
        <v>0</v>
      </c>
    </row>
    <row r="2414" spans="5:9" x14ac:dyDescent="0.25">
      <c r="E2414" s="38" t="e">
        <f>VLOOKUP($A2414,Coverage!$A$8:$D$5006,4,FALSE)</f>
        <v>#N/A</v>
      </c>
      <c r="F2414" s="38" t="e">
        <f>VLOOKUP($A2414,Coverage!$A$8:$F$5006,6,FALSE)</f>
        <v>#N/A</v>
      </c>
      <c r="G2414" s="38" t="e">
        <f t="shared" si="111"/>
        <v>#N/A</v>
      </c>
      <c r="H2414" s="38" t="e">
        <f t="shared" si="112"/>
        <v>#N/A</v>
      </c>
      <c r="I2414" s="26">
        <f t="shared" si="113"/>
        <v>0</v>
      </c>
    </row>
    <row r="2415" spans="5:9" x14ac:dyDescent="0.25">
      <c r="E2415" s="38" t="e">
        <f>VLOOKUP($A2415,Coverage!$A$8:$D$5006,4,FALSE)</f>
        <v>#N/A</v>
      </c>
      <c r="F2415" s="38" t="e">
        <f>VLOOKUP($A2415,Coverage!$A$8:$F$5006,6,FALSE)</f>
        <v>#N/A</v>
      </c>
      <c r="G2415" s="38" t="e">
        <f t="shared" si="111"/>
        <v>#N/A</v>
      </c>
      <c r="H2415" s="38" t="e">
        <f t="shared" si="112"/>
        <v>#N/A</v>
      </c>
      <c r="I2415" s="26">
        <f t="shared" si="113"/>
        <v>0</v>
      </c>
    </row>
    <row r="2416" spans="5:9" x14ac:dyDescent="0.25">
      <c r="E2416" s="38" t="e">
        <f>VLOOKUP($A2416,Coverage!$A$8:$D$5006,4,FALSE)</f>
        <v>#N/A</v>
      </c>
      <c r="F2416" s="38" t="e">
        <f>VLOOKUP($A2416,Coverage!$A$8:$F$5006,6,FALSE)</f>
        <v>#N/A</v>
      </c>
      <c r="G2416" s="38" t="e">
        <f t="shared" si="111"/>
        <v>#N/A</v>
      </c>
      <c r="H2416" s="38" t="e">
        <f t="shared" si="112"/>
        <v>#N/A</v>
      </c>
      <c r="I2416" s="26">
        <f t="shared" si="113"/>
        <v>0</v>
      </c>
    </row>
    <row r="2417" spans="5:9" x14ac:dyDescent="0.25">
      <c r="E2417" s="38" t="e">
        <f>VLOOKUP($A2417,Coverage!$A$8:$D$5006,4,FALSE)</f>
        <v>#N/A</v>
      </c>
      <c r="F2417" s="38" t="e">
        <f>VLOOKUP($A2417,Coverage!$A$8:$F$5006,6,FALSE)</f>
        <v>#N/A</v>
      </c>
      <c r="G2417" s="38" t="e">
        <f t="shared" si="111"/>
        <v>#N/A</v>
      </c>
      <c r="H2417" s="38" t="e">
        <f t="shared" si="112"/>
        <v>#N/A</v>
      </c>
      <c r="I2417" s="26">
        <f t="shared" si="113"/>
        <v>0</v>
      </c>
    </row>
    <row r="2418" spans="5:9" x14ac:dyDescent="0.25">
      <c r="E2418" s="38" t="e">
        <f>VLOOKUP($A2418,Coverage!$A$8:$D$5006,4,FALSE)</f>
        <v>#N/A</v>
      </c>
      <c r="F2418" s="38" t="e">
        <f>VLOOKUP($A2418,Coverage!$A$8:$F$5006,6,FALSE)</f>
        <v>#N/A</v>
      </c>
      <c r="G2418" s="38" t="e">
        <f t="shared" si="111"/>
        <v>#N/A</v>
      </c>
      <c r="H2418" s="38" t="e">
        <f t="shared" si="112"/>
        <v>#N/A</v>
      </c>
      <c r="I2418" s="26">
        <f t="shared" si="113"/>
        <v>0</v>
      </c>
    </row>
    <row r="2419" spans="5:9" x14ac:dyDescent="0.25">
      <c r="E2419" s="38" t="e">
        <f>VLOOKUP($A2419,Coverage!$A$8:$D$5006,4,FALSE)</f>
        <v>#N/A</v>
      </c>
      <c r="F2419" s="38" t="e">
        <f>VLOOKUP($A2419,Coverage!$A$8:$F$5006,6,FALSE)</f>
        <v>#N/A</v>
      </c>
      <c r="G2419" s="38" t="e">
        <f t="shared" si="111"/>
        <v>#N/A</v>
      </c>
      <c r="H2419" s="38" t="e">
        <f t="shared" si="112"/>
        <v>#N/A</v>
      </c>
      <c r="I2419" s="26">
        <f t="shared" si="113"/>
        <v>0</v>
      </c>
    </row>
    <row r="2420" spans="5:9" x14ac:dyDescent="0.25">
      <c r="E2420" s="38" t="e">
        <f>VLOOKUP($A2420,Coverage!$A$8:$D$5006,4,FALSE)</f>
        <v>#N/A</v>
      </c>
      <c r="F2420" s="38" t="e">
        <f>VLOOKUP($A2420,Coverage!$A$8:$F$5006,6,FALSE)</f>
        <v>#N/A</v>
      </c>
      <c r="G2420" s="38" t="e">
        <f t="shared" si="111"/>
        <v>#N/A</v>
      </c>
      <c r="H2420" s="38" t="e">
        <f t="shared" si="112"/>
        <v>#N/A</v>
      </c>
      <c r="I2420" s="26">
        <f t="shared" si="113"/>
        <v>0</v>
      </c>
    </row>
    <row r="2421" spans="5:9" x14ac:dyDescent="0.25">
      <c r="E2421" s="38" t="e">
        <f>VLOOKUP($A2421,Coverage!$A$8:$D$5006,4,FALSE)</f>
        <v>#N/A</v>
      </c>
      <c r="F2421" s="38" t="e">
        <f>VLOOKUP($A2421,Coverage!$A$8:$F$5006,6,FALSE)</f>
        <v>#N/A</v>
      </c>
      <c r="G2421" s="38" t="e">
        <f t="shared" si="111"/>
        <v>#N/A</v>
      </c>
      <c r="H2421" s="38" t="e">
        <f t="shared" si="112"/>
        <v>#N/A</v>
      </c>
      <c r="I2421" s="26">
        <f t="shared" si="113"/>
        <v>0</v>
      </c>
    </row>
    <row r="2422" spans="5:9" x14ac:dyDescent="0.25">
      <c r="E2422" s="38" t="e">
        <f>VLOOKUP($A2422,Coverage!$A$8:$D$5006,4,FALSE)</f>
        <v>#N/A</v>
      </c>
      <c r="F2422" s="38" t="e">
        <f>VLOOKUP($A2422,Coverage!$A$8:$F$5006,6,FALSE)</f>
        <v>#N/A</v>
      </c>
      <c r="G2422" s="38" t="e">
        <f t="shared" si="111"/>
        <v>#N/A</v>
      </c>
      <c r="H2422" s="38" t="e">
        <f t="shared" si="112"/>
        <v>#N/A</v>
      </c>
      <c r="I2422" s="26">
        <f t="shared" si="113"/>
        <v>0</v>
      </c>
    </row>
    <row r="2423" spans="5:9" x14ac:dyDescent="0.25">
      <c r="E2423" s="38" t="e">
        <f>VLOOKUP($A2423,Coverage!$A$8:$D$5006,4,FALSE)</f>
        <v>#N/A</v>
      </c>
      <c r="F2423" s="38" t="e">
        <f>VLOOKUP($A2423,Coverage!$A$8:$F$5006,6,FALSE)</f>
        <v>#N/A</v>
      </c>
      <c r="G2423" s="38" t="e">
        <f t="shared" si="111"/>
        <v>#N/A</v>
      </c>
      <c r="H2423" s="38" t="e">
        <f t="shared" si="112"/>
        <v>#N/A</v>
      </c>
      <c r="I2423" s="26">
        <f t="shared" si="113"/>
        <v>0</v>
      </c>
    </row>
    <row r="2424" spans="5:9" x14ac:dyDescent="0.25">
      <c r="E2424" s="38" t="e">
        <f>VLOOKUP($A2424,Coverage!$A$8:$D$5006,4,FALSE)</f>
        <v>#N/A</v>
      </c>
      <c r="F2424" s="38" t="e">
        <f>VLOOKUP($A2424,Coverage!$A$8:$F$5006,6,FALSE)</f>
        <v>#N/A</v>
      </c>
      <c r="G2424" s="38" t="e">
        <f t="shared" si="111"/>
        <v>#N/A</v>
      </c>
      <c r="H2424" s="38" t="e">
        <f t="shared" si="112"/>
        <v>#N/A</v>
      </c>
      <c r="I2424" s="26">
        <f t="shared" si="113"/>
        <v>0</v>
      </c>
    </row>
    <row r="2425" spans="5:9" x14ac:dyDescent="0.25">
      <c r="E2425" s="38" t="e">
        <f>VLOOKUP($A2425,Coverage!$A$8:$D$5006,4,FALSE)</f>
        <v>#N/A</v>
      </c>
      <c r="F2425" s="38" t="e">
        <f>VLOOKUP($A2425,Coverage!$A$8:$F$5006,6,FALSE)</f>
        <v>#N/A</v>
      </c>
      <c r="G2425" s="38" t="e">
        <f t="shared" si="111"/>
        <v>#N/A</v>
      </c>
      <c r="H2425" s="38" t="e">
        <f t="shared" si="112"/>
        <v>#N/A</v>
      </c>
      <c r="I2425" s="26">
        <f t="shared" si="113"/>
        <v>0</v>
      </c>
    </row>
    <row r="2426" spans="5:9" x14ac:dyDescent="0.25">
      <c r="E2426" s="38" t="e">
        <f>VLOOKUP($A2426,Coverage!$A$8:$D$5006,4,FALSE)</f>
        <v>#N/A</v>
      </c>
      <c r="F2426" s="38" t="e">
        <f>VLOOKUP($A2426,Coverage!$A$8:$F$5006,6,FALSE)</f>
        <v>#N/A</v>
      </c>
      <c r="G2426" s="38" t="e">
        <f t="shared" si="111"/>
        <v>#N/A</v>
      </c>
      <c r="H2426" s="38" t="e">
        <f t="shared" si="112"/>
        <v>#N/A</v>
      </c>
      <c r="I2426" s="26">
        <f t="shared" si="113"/>
        <v>0</v>
      </c>
    </row>
    <row r="2427" spans="5:9" x14ac:dyDescent="0.25">
      <c r="E2427" s="38" t="e">
        <f>VLOOKUP($A2427,Coverage!$A$8:$D$5006,4,FALSE)</f>
        <v>#N/A</v>
      </c>
      <c r="F2427" s="38" t="e">
        <f>VLOOKUP($A2427,Coverage!$A$8:$F$5006,6,FALSE)</f>
        <v>#N/A</v>
      </c>
      <c r="G2427" s="38" t="e">
        <f t="shared" si="111"/>
        <v>#N/A</v>
      </c>
      <c r="H2427" s="38" t="e">
        <f t="shared" si="112"/>
        <v>#N/A</v>
      </c>
      <c r="I2427" s="26">
        <f t="shared" si="113"/>
        <v>0</v>
      </c>
    </row>
    <row r="2428" spans="5:9" x14ac:dyDescent="0.25">
      <c r="E2428" s="38" t="e">
        <f>VLOOKUP($A2428,Coverage!$A$8:$D$5006,4,FALSE)</f>
        <v>#N/A</v>
      </c>
      <c r="F2428" s="38" t="e">
        <f>VLOOKUP($A2428,Coverage!$A$8:$F$5006,6,FALSE)</f>
        <v>#N/A</v>
      </c>
      <c r="G2428" s="38" t="e">
        <f t="shared" si="111"/>
        <v>#N/A</v>
      </c>
      <c r="H2428" s="38" t="e">
        <f t="shared" si="112"/>
        <v>#N/A</v>
      </c>
      <c r="I2428" s="26">
        <f t="shared" si="113"/>
        <v>0</v>
      </c>
    </row>
    <row r="2429" spans="5:9" x14ac:dyDescent="0.25">
      <c r="E2429" s="38" t="e">
        <f>VLOOKUP($A2429,Coverage!$A$8:$D$5006,4,FALSE)</f>
        <v>#N/A</v>
      </c>
      <c r="F2429" s="38" t="e">
        <f>VLOOKUP($A2429,Coverage!$A$8:$F$5006,6,FALSE)</f>
        <v>#N/A</v>
      </c>
      <c r="G2429" s="38" t="e">
        <f t="shared" si="111"/>
        <v>#N/A</v>
      </c>
      <c r="H2429" s="38" t="e">
        <f t="shared" si="112"/>
        <v>#N/A</v>
      </c>
      <c r="I2429" s="26">
        <f t="shared" si="113"/>
        <v>0</v>
      </c>
    </row>
    <row r="2430" spans="5:9" x14ac:dyDescent="0.25">
      <c r="E2430" s="38" t="e">
        <f>VLOOKUP($A2430,Coverage!$A$8:$D$5006,4,FALSE)</f>
        <v>#N/A</v>
      </c>
      <c r="F2430" s="38" t="e">
        <f>VLOOKUP($A2430,Coverage!$A$8:$F$5006,6,FALSE)</f>
        <v>#N/A</v>
      </c>
      <c r="G2430" s="38" t="e">
        <f t="shared" si="111"/>
        <v>#N/A</v>
      </c>
      <c r="H2430" s="38" t="e">
        <f t="shared" si="112"/>
        <v>#N/A</v>
      </c>
      <c r="I2430" s="26">
        <f t="shared" si="113"/>
        <v>0</v>
      </c>
    </row>
    <row r="2431" spans="5:9" x14ac:dyDescent="0.25">
      <c r="E2431" s="38" t="e">
        <f>VLOOKUP($A2431,Coverage!$A$8:$D$5006,4,FALSE)</f>
        <v>#N/A</v>
      </c>
      <c r="F2431" s="38" t="e">
        <f>VLOOKUP($A2431,Coverage!$A$8:$F$5006,6,FALSE)</f>
        <v>#N/A</v>
      </c>
      <c r="G2431" s="38" t="e">
        <f t="shared" si="111"/>
        <v>#N/A</v>
      </c>
      <c r="H2431" s="38" t="e">
        <f t="shared" si="112"/>
        <v>#N/A</v>
      </c>
      <c r="I2431" s="26">
        <f t="shared" si="113"/>
        <v>0</v>
      </c>
    </row>
    <row r="2432" spans="5:9" x14ac:dyDescent="0.25">
      <c r="E2432" s="38" t="e">
        <f>VLOOKUP($A2432,Coverage!$A$8:$D$5006,4,FALSE)</f>
        <v>#N/A</v>
      </c>
      <c r="F2432" s="38" t="e">
        <f>VLOOKUP($A2432,Coverage!$A$8:$F$5006,6,FALSE)</f>
        <v>#N/A</v>
      </c>
      <c r="G2432" s="38" t="e">
        <f t="shared" si="111"/>
        <v>#N/A</v>
      </c>
      <c r="H2432" s="38" t="e">
        <f t="shared" si="112"/>
        <v>#N/A</v>
      </c>
      <c r="I2432" s="26">
        <f t="shared" si="113"/>
        <v>0</v>
      </c>
    </row>
    <row r="2433" spans="5:9" x14ac:dyDescent="0.25">
      <c r="E2433" s="38" t="e">
        <f>VLOOKUP($A2433,Coverage!$A$8:$D$5006,4,FALSE)</f>
        <v>#N/A</v>
      </c>
      <c r="F2433" s="38" t="e">
        <f>VLOOKUP($A2433,Coverage!$A$8:$F$5006,6,FALSE)</f>
        <v>#N/A</v>
      </c>
      <c r="G2433" s="38" t="e">
        <f t="shared" si="111"/>
        <v>#N/A</v>
      </c>
      <c r="H2433" s="38" t="e">
        <f t="shared" si="112"/>
        <v>#N/A</v>
      </c>
      <c r="I2433" s="26">
        <f t="shared" si="113"/>
        <v>0</v>
      </c>
    </row>
    <row r="2434" spans="5:9" x14ac:dyDescent="0.25">
      <c r="E2434" s="38" t="e">
        <f>VLOOKUP($A2434,Coverage!$A$8:$D$5006,4,FALSE)</f>
        <v>#N/A</v>
      </c>
      <c r="F2434" s="38" t="e">
        <f>VLOOKUP($A2434,Coverage!$A$8:$F$5006,6,FALSE)</f>
        <v>#N/A</v>
      </c>
      <c r="G2434" s="38" t="e">
        <f t="shared" si="111"/>
        <v>#N/A</v>
      </c>
      <c r="H2434" s="38" t="e">
        <f t="shared" si="112"/>
        <v>#N/A</v>
      </c>
      <c r="I2434" s="26">
        <f t="shared" si="113"/>
        <v>0</v>
      </c>
    </row>
    <row r="2435" spans="5:9" x14ac:dyDescent="0.25">
      <c r="E2435" s="38" t="e">
        <f>VLOOKUP($A2435,Coverage!$A$8:$D$5006,4,FALSE)</f>
        <v>#N/A</v>
      </c>
      <c r="F2435" s="38" t="e">
        <f>VLOOKUP($A2435,Coverage!$A$8:$F$5006,6,FALSE)</f>
        <v>#N/A</v>
      </c>
      <c r="G2435" s="38" t="e">
        <f t="shared" si="111"/>
        <v>#N/A</v>
      </c>
      <c r="H2435" s="38" t="e">
        <f t="shared" si="112"/>
        <v>#N/A</v>
      </c>
      <c r="I2435" s="26">
        <f t="shared" si="113"/>
        <v>0</v>
      </c>
    </row>
    <row r="2436" spans="5:9" x14ac:dyDescent="0.25">
      <c r="E2436" s="38" t="e">
        <f>VLOOKUP($A2436,Coverage!$A$8:$D$5006,4,FALSE)</f>
        <v>#N/A</v>
      </c>
      <c r="F2436" s="38" t="e">
        <f>VLOOKUP($A2436,Coverage!$A$8:$F$5006,6,FALSE)</f>
        <v>#N/A</v>
      </c>
      <c r="G2436" s="38" t="e">
        <f t="shared" si="111"/>
        <v>#N/A</v>
      </c>
      <c r="H2436" s="38" t="e">
        <f t="shared" si="112"/>
        <v>#N/A</v>
      </c>
      <c r="I2436" s="26">
        <f t="shared" si="113"/>
        <v>0</v>
      </c>
    </row>
    <row r="2437" spans="5:9" x14ac:dyDescent="0.25">
      <c r="E2437" s="38" t="e">
        <f>VLOOKUP($A2437,Coverage!$A$8:$D$5006,4,FALSE)</f>
        <v>#N/A</v>
      </c>
      <c r="F2437" s="38" t="e">
        <f>VLOOKUP($A2437,Coverage!$A$8:$F$5006,6,FALSE)</f>
        <v>#N/A</v>
      </c>
      <c r="G2437" s="38" t="e">
        <f t="shared" si="111"/>
        <v>#N/A</v>
      </c>
      <c r="H2437" s="38" t="e">
        <f t="shared" si="112"/>
        <v>#N/A</v>
      </c>
      <c r="I2437" s="26">
        <f t="shared" si="113"/>
        <v>0</v>
      </c>
    </row>
    <row r="2438" spans="5:9" x14ac:dyDescent="0.25">
      <c r="E2438" s="38" t="e">
        <f>VLOOKUP($A2438,Coverage!$A$8:$D$5006,4,FALSE)</f>
        <v>#N/A</v>
      </c>
      <c r="F2438" s="38" t="e">
        <f>VLOOKUP($A2438,Coverage!$A$8:$F$5006,6,FALSE)</f>
        <v>#N/A</v>
      </c>
      <c r="G2438" s="38" t="e">
        <f t="shared" si="111"/>
        <v>#N/A</v>
      </c>
      <c r="H2438" s="38" t="e">
        <f t="shared" si="112"/>
        <v>#N/A</v>
      </c>
      <c r="I2438" s="26">
        <f t="shared" si="113"/>
        <v>0</v>
      </c>
    </row>
    <row r="2439" spans="5:9" x14ac:dyDescent="0.25">
      <c r="E2439" s="38" t="e">
        <f>VLOOKUP($A2439,Coverage!$A$8:$D$5006,4,FALSE)</f>
        <v>#N/A</v>
      </c>
      <c r="F2439" s="38" t="e">
        <f>VLOOKUP($A2439,Coverage!$A$8:$F$5006,6,FALSE)</f>
        <v>#N/A</v>
      </c>
      <c r="G2439" s="38" t="e">
        <f t="shared" si="111"/>
        <v>#N/A</v>
      </c>
      <c r="H2439" s="38" t="e">
        <f t="shared" si="112"/>
        <v>#N/A</v>
      </c>
      <c r="I2439" s="26">
        <f t="shared" si="113"/>
        <v>0</v>
      </c>
    </row>
    <row r="2440" spans="5:9" x14ac:dyDescent="0.25">
      <c r="E2440" s="38" t="e">
        <f>VLOOKUP($A2440,Coverage!$A$8:$D$5006,4,FALSE)</f>
        <v>#N/A</v>
      </c>
      <c r="F2440" s="38" t="e">
        <f>VLOOKUP($A2440,Coverage!$A$8:$F$5006,6,FALSE)</f>
        <v>#N/A</v>
      </c>
      <c r="G2440" s="38" t="e">
        <f t="shared" ref="G2440:G2503" si="114">IF(OR(E2440=999.9,E2440=0),999.9,IF(B2440&lt;0,0,D2440/(F2440/E2440)))</f>
        <v>#N/A</v>
      </c>
      <c r="H2440" s="38" t="e">
        <f t="shared" ref="H2440:H2503" si="115">IF(A2440&lt;&gt;A2439,G2440,H2439+G2440)</f>
        <v>#N/A</v>
      </c>
      <c r="I2440" s="26">
        <f t="shared" ref="I2440:I2503" si="116">IF(ISERROR(H2440),0,IF(H2440&gt;B2440,1,0))</f>
        <v>0</v>
      </c>
    </row>
    <row r="2441" spans="5:9" x14ac:dyDescent="0.25">
      <c r="E2441" s="38" t="e">
        <f>VLOOKUP($A2441,Coverage!$A$8:$D$5006,4,FALSE)</f>
        <v>#N/A</v>
      </c>
      <c r="F2441" s="38" t="e">
        <f>VLOOKUP($A2441,Coverage!$A$8:$F$5006,6,FALSE)</f>
        <v>#N/A</v>
      </c>
      <c r="G2441" s="38" t="e">
        <f t="shared" si="114"/>
        <v>#N/A</v>
      </c>
      <c r="H2441" s="38" t="e">
        <f t="shared" si="115"/>
        <v>#N/A</v>
      </c>
      <c r="I2441" s="26">
        <f t="shared" si="116"/>
        <v>0</v>
      </c>
    </row>
    <row r="2442" spans="5:9" x14ac:dyDescent="0.25">
      <c r="E2442" s="38" t="e">
        <f>VLOOKUP($A2442,Coverage!$A$8:$D$5006,4,FALSE)</f>
        <v>#N/A</v>
      </c>
      <c r="F2442" s="38" t="e">
        <f>VLOOKUP($A2442,Coverage!$A$8:$F$5006,6,FALSE)</f>
        <v>#N/A</v>
      </c>
      <c r="G2442" s="38" t="e">
        <f t="shared" si="114"/>
        <v>#N/A</v>
      </c>
      <c r="H2442" s="38" t="e">
        <f t="shared" si="115"/>
        <v>#N/A</v>
      </c>
      <c r="I2442" s="26">
        <f t="shared" si="116"/>
        <v>0</v>
      </c>
    </row>
    <row r="2443" spans="5:9" x14ac:dyDescent="0.25">
      <c r="E2443" s="38" t="e">
        <f>VLOOKUP($A2443,Coverage!$A$8:$D$5006,4,FALSE)</f>
        <v>#N/A</v>
      </c>
      <c r="F2443" s="38" t="e">
        <f>VLOOKUP($A2443,Coverage!$A$8:$F$5006,6,FALSE)</f>
        <v>#N/A</v>
      </c>
      <c r="G2443" s="38" t="e">
        <f t="shared" si="114"/>
        <v>#N/A</v>
      </c>
      <c r="H2443" s="38" t="e">
        <f t="shared" si="115"/>
        <v>#N/A</v>
      </c>
      <c r="I2443" s="26">
        <f t="shared" si="116"/>
        <v>0</v>
      </c>
    </row>
    <row r="2444" spans="5:9" x14ac:dyDescent="0.25">
      <c r="E2444" s="38" t="e">
        <f>VLOOKUP($A2444,Coverage!$A$8:$D$5006,4,FALSE)</f>
        <v>#N/A</v>
      </c>
      <c r="F2444" s="38" t="e">
        <f>VLOOKUP($A2444,Coverage!$A$8:$F$5006,6,FALSE)</f>
        <v>#N/A</v>
      </c>
      <c r="G2444" s="38" t="e">
        <f t="shared" si="114"/>
        <v>#N/A</v>
      </c>
      <c r="H2444" s="38" t="e">
        <f t="shared" si="115"/>
        <v>#N/A</v>
      </c>
      <c r="I2444" s="26">
        <f t="shared" si="116"/>
        <v>0</v>
      </c>
    </row>
    <row r="2445" spans="5:9" x14ac:dyDescent="0.25">
      <c r="E2445" s="38" t="e">
        <f>VLOOKUP($A2445,Coverage!$A$8:$D$5006,4,FALSE)</f>
        <v>#N/A</v>
      </c>
      <c r="F2445" s="38" t="e">
        <f>VLOOKUP($A2445,Coverage!$A$8:$F$5006,6,FALSE)</f>
        <v>#N/A</v>
      </c>
      <c r="G2445" s="38" t="e">
        <f t="shared" si="114"/>
        <v>#N/A</v>
      </c>
      <c r="H2445" s="38" t="e">
        <f t="shared" si="115"/>
        <v>#N/A</v>
      </c>
      <c r="I2445" s="26">
        <f t="shared" si="116"/>
        <v>0</v>
      </c>
    </row>
    <row r="2446" spans="5:9" x14ac:dyDescent="0.25">
      <c r="E2446" s="38" t="e">
        <f>VLOOKUP($A2446,Coverage!$A$8:$D$5006,4,FALSE)</f>
        <v>#N/A</v>
      </c>
      <c r="F2446" s="38" t="e">
        <f>VLOOKUP($A2446,Coverage!$A$8:$F$5006,6,FALSE)</f>
        <v>#N/A</v>
      </c>
      <c r="G2446" s="38" t="e">
        <f t="shared" si="114"/>
        <v>#N/A</v>
      </c>
      <c r="H2446" s="38" t="e">
        <f t="shared" si="115"/>
        <v>#N/A</v>
      </c>
      <c r="I2446" s="26">
        <f t="shared" si="116"/>
        <v>0</v>
      </c>
    </row>
    <row r="2447" spans="5:9" x14ac:dyDescent="0.25">
      <c r="E2447" s="38" t="e">
        <f>VLOOKUP($A2447,Coverage!$A$8:$D$5006,4,FALSE)</f>
        <v>#N/A</v>
      </c>
      <c r="F2447" s="38" t="e">
        <f>VLOOKUP($A2447,Coverage!$A$8:$F$5006,6,FALSE)</f>
        <v>#N/A</v>
      </c>
      <c r="G2447" s="38" t="e">
        <f t="shared" si="114"/>
        <v>#N/A</v>
      </c>
      <c r="H2447" s="38" t="e">
        <f t="shared" si="115"/>
        <v>#N/A</v>
      </c>
      <c r="I2447" s="26">
        <f t="shared" si="116"/>
        <v>0</v>
      </c>
    </row>
    <row r="2448" spans="5:9" x14ac:dyDescent="0.25">
      <c r="E2448" s="38" t="e">
        <f>VLOOKUP($A2448,Coverage!$A$8:$D$5006,4,FALSE)</f>
        <v>#N/A</v>
      </c>
      <c r="F2448" s="38" t="e">
        <f>VLOOKUP($A2448,Coverage!$A$8:$F$5006,6,FALSE)</f>
        <v>#N/A</v>
      </c>
      <c r="G2448" s="38" t="e">
        <f t="shared" si="114"/>
        <v>#N/A</v>
      </c>
      <c r="H2448" s="38" t="e">
        <f t="shared" si="115"/>
        <v>#N/A</v>
      </c>
      <c r="I2448" s="26">
        <f t="shared" si="116"/>
        <v>0</v>
      </c>
    </row>
    <row r="2449" spans="5:9" x14ac:dyDescent="0.25">
      <c r="E2449" s="38" t="e">
        <f>VLOOKUP($A2449,Coverage!$A$8:$D$5006,4,FALSE)</f>
        <v>#N/A</v>
      </c>
      <c r="F2449" s="38" t="e">
        <f>VLOOKUP($A2449,Coverage!$A$8:$F$5006,6,FALSE)</f>
        <v>#N/A</v>
      </c>
      <c r="G2449" s="38" t="e">
        <f t="shared" si="114"/>
        <v>#N/A</v>
      </c>
      <c r="H2449" s="38" t="e">
        <f t="shared" si="115"/>
        <v>#N/A</v>
      </c>
      <c r="I2449" s="26">
        <f t="shared" si="116"/>
        <v>0</v>
      </c>
    </row>
    <row r="2450" spans="5:9" x14ac:dyDescent="0.25">
      <c r="E2450" s="38" t="e">
        <f>VLOOKUP($A2450,Coverage!$A$8:$D$5006,4,FALSE)</f>
        <v>#N/A</v>
      </c>
      <c r="F2450" s="38" t="e">
        <f>VLOOKUP($A2450,Coverage!$A$8:$F$5006,6,FALSE)</f>
        <v>#N/A</v>
      </c>
      <c r="G2450" s="38" t="e">
        <f t="shared" si="114"/>
        <v>#N/A</v>
      </c>
      <c r="H2450" s="38" t="e">
        <f t="shared" si="115"/>
        <v>#N/A</v>
      </c>
      <c r="I2450" s="26">
        <f t="shared" si="116"/>
        <v>0</v>
      </c>
    </row>
    <row r="2451" spans="5:9" x14ac:dyDescent="0.25">
      <c r="E2451" s="38" t="e">
        <f>VLOOKUP($A2451,Coverage!$A$8:$D$5006,4,FALSE)</f>
        <v>#N/A</v>
      </c>
      <c r="F2451" s="38" t="e">
        <f>VLOOKUP($A2451,Coverage!$A$8:$F$5006,6,FALSE)</f>
        <v>#N/A</v>
      </c>
      <c r="G2451" s="38" t="e">
        <f t="shared" si="114"/>
        <v>#N/A</v>
      </c>
      <c r="H2451" s="38" t="e">
        <f t="shared" si="115"/>
        <v>#N/A</v>
      </c>
      <c r="I2451" s="26">
        <f t="shared" si="116"/>
        <v>0</v>
      </c>
    </row>
    <row r="2452" spans="5:9" x14ac:dyDescent="0.25">
      <c r="E2452" s="38" t="e">
        <f>VLOOKUP($A2452,Coverage!$A$8:$D$5006,4,FALSE)</f>
        <v>#N/A</v>
      </c>
      <c r="F2452" s="38" t="e">
        <f>VLOOKUP($A2452,Coverage!$A$8:$F$5006,6,FALSE)</f>
        <v>#N/A</v>
      </c>
      <c r="G2452" s="38" t="e">
        <f t="shared" si="114"/>
        <v>#N/A</v>
      </c>
      <c r="H2452" s="38" t="e">
        <f t="shared" si="115"/>
        <v>#N/A</v>
      </c>
      <c r="I2452" s="26">
        <f t="shared" si="116"/>
        <v>0</v>
      </c>
    </row>
    <row r="2453" spans="5:9" x14ac:dyDescent="0.25">
      <c r="E2453" s="38" t="e">
        <f>VLOOKUP($A2453,Coverage!$A$8:$D$5006,4,FALSE)</f>
        <v>#N/A</v>
      </c>
      <c r="F2453" s="38" t="e">
        <f>VLOOKUP($A2453,Coverage!$A$8:$F$5006,6,FALSE)</f>
        <v>#N/A</v>
      </c>
      <c r="G2453" s="38" t="e">
        <f t="shared" si="114"/>
        <v>#N/A</v>
      </c>
      <c r="H2453" s="38" t="e">
        <f t="shared" si="115"/>
        <v>#N/A</v>
      </c>
      <c r="I2453" s="26">
        <f t="shared" si="116"/>
        <v>0</v>
      </c>
    </row>
    <row r="2454" spans="5:9" x14ac:dyDescent="0.25">
      <c r="E2454" s="38" t="e">
        <f>VLOOKUP($A2454,Coverage!$A$8:$D$5006,4,FALSE)</f>
        <v>#N/A</v>
      </c>
      <c r="F2454" s="38" t="e">
        <f>VLOOKUP($A2454,Coverage!$A$8:$F$5006,6,FALSE)</f>
        <v>#N/A</v>
      </c>
      <c r="G2454" s="38" t="e">
        <f t="shared" si="114"/>
        <v>#N/A</v>
      </c>
      <c r="H2454" s="38" t="e">
        <f t="shared" si="115"/>
        <v>#N/A</v>
      </c>
      <c r="I2454" s="26">
        <f t="shared" si="116"/>
        <v>0</v>
      </c>
    </row>
    <row r="2455" spans="5:9" x14ac:dyDescent="0.25">
      <c r="E2455" s="38" t="e">
        <f>VLOOKUP($A2455,Coverage!$A$8:$D$5006,4,FALSE)</f>
        <v>#N/A</v>
      </c>
      <c r="F2455" s="38" t="e">
        <f>VLOOKUP($A2455,Coverage!$A$8:$F$5006,6,FALSE)</f>
        <v>#N/A</v>
      </c>
      <c r="G2455" s="38" t="e">
        <f t="shared" si="114"/>
        <v>#N/A</v>
      </c>
      <c r="H2455" s="38" t="e">
        <f t="shared" si="115"/>
        <v>#N/A</v>
      </c>
      <c r="I2455" s="26">
        <f t="shared" si="116"/>
        <v>0</v>
      </c>
    </row>
    <row r="2456" spans="5:9" x14ac:dyDescent="0.25">
      <c r="E2456" s="38" t="e">
        <f>VLOOKUP($A2456,Coverage!$A$8:$D$5006,4,FALSE)</f>
        <v>#N/A</v>
      </c>
      <c r="F2456" s="38" t="e">
        <f>VLOOKUP($A2456,Coverage!$A$8:$F$5006,6,FALSE)</f>
        <v>#N/A</v>
      </c>
      <c r="G2456" s="38" t="e">
        <f t="shared" si="114"/>
        <v>#N/A</v>
      </c>
      <c r="H2456" s="38" t="e">
        <f t="shared" si="115"/>
        <v>#N/A</v>
      </c>
      <c r="I2456" s="26">
        <f t="shared" si="116"/>
        <v>0</v>
      </c>
    </row>
    <row r="2457" spans="5:9" x14ac:dyDescent="0.25">
      <c r="E2457" s="38" t="e">
        <f>VLOOKUP($A2457,Coverage!$A$8:$D$5006,4,FALSE)</f>
        <v>#N/A</v>
      </c>
      <c r="F2457" s="38" t="e">
        <f>VLOOKUP($A2457,Coverage!$A$8:$F$5006,6,FALSE)</f>
        <v>#N/A</v>
      </c>
      <c r="G2457" s="38" t="e">
        <f t="shared" si="114"/>
        <v>#N/A</v>
      </c>
      <c r="H2457" s="38" t="e">
        <f t="shared" si="115"/>
        <v>#N/A</v>
      </c>
      <c r="I2457" s="26">
        <f t="shared" si="116"/>
        <v>0</v>
      </c>
    </row>
    <row r="2458" spans="5:9" x14ac:dyDescent="0.25">
      <c r="E2458" s="38" t="e">
        <f>VLOOKUP($A2458,Coverage!$A$8:$D$5006,4,FALSE)</f>
        <v>#N/A</v>
      </c>
      <c r="F2458" s="38" t="e">
        <f>VLOOKUP($A2458,Coverage!$A$8:$F$5006,6,FALSE)</f>
        <v>#N/A</v>
      </c>
      <c r="G2458" s="38" t="e">
        <f t="shared" si="114"/>
        <v>#N/A</v>
      </c>
      <c r="H2458" s="38" t="e">
        <f t="shared" si="115"/>
        <v>#N/A</v>
      </c>
      <c r="I2458" s="26">
        <f t="shared" si="116"/>
        <v>0</v>
      </c>
    </row>
    <row r="2459" spans="5:9" x14ac:dyDescent="0.25">
      <c r="E2459" s="38" t="e">
        <f>VLOOKUP($A2459,Coverage!$A$8:$D$5006,4,FALSE)</f>
        <v>#N/A</v>
      </c>
      <c r="F2459" s="38" t="e">
        <f>VLOOKUP($A2459,Coverage!$A$8:$F$5006,6,FALSE)</f>
        <v>#N/A</v>
      </c>
      <c r="G2459" s="38" t="e">
        <f t="shared" si="114"/>
        <v>#N/A</v>
      </c>
      <c r="H2459" s="38" t="e">
        <f t="shared" si="115"/>
        <v>#N/A</v>
      </c>
      <c r="I2459" s="26">
        <f t="shared" si="116"/>
        <v>0</v>
      </c>
    </row>
    <row r="2460" spans="5:9" x14ac:dyDescent="0.25">
      <c r="E2460" s="38" t="e">
        <f>VLOOKUP($A2460,Coverage!$A$8:$D$5006,4,FALSE)</f>
        <v>#N/A</v>
      </c>
      <c r="F2460" s="38" t="e">
        <f>VLOOKUP($A2460,Coverage!$A$8:$F$5006,6,FALSE)</f>
        <v>#N/A</v>
      </c>
      <c r="G2460" s="38" t="e">
        <f t="shared" si="114"/>
        <v>#N/A</v>
      </c>
      <c r="H2460" s="38" t="e">
        <f t="shared" si="115"/>
        <v>#N/A</v>
      </c>
      <c r="I2460" s="26">
        <f t="shared" si="116"/>
        <v>0</v>
      </c>
    </row>
    <row r="2461" spans="5:9" x14ac:dyDescent="0.25">
      <c r="E2461" s="38" t="e">
        <f>VLOOKUP($A2461,Coverage!$A$8:$D$5006,4,FALSE)</f>
        <v>#N/A</v>
      </c>
      <c r="F2461" s="38" t="e">
        <f>VLOOKUP($A2461,Coverage!$A$8:$F$5006,6,FALSE)</f>
        <v>#N/A</v>
      </c>
      <c r="G2461" s="38" t="e">
        <f t="shared" si="114"/>
        <v>#N/A</v>
      </c>
      <c r="H2461" s="38" t="e">
        <f t="shared" si="115"/>
        <v>#N/A</v>
      </c>
      <c r="I2461" s="26">
        <f t="shared" si="116"/>
        <v>0</v>
      </c>
    </row>
    <row r="2462" spans="5:9" x14ac:dyDescent="0.25">
      <c r="E2462" s="38" t="e">
        <f>VLOOKUP($A2462,Coverage!$A$8:$D$5006,4,FALSE)</f>
        <v>#N/A</v>
      </c>
      <c r="F2462" s="38" t="e">
        <f>VLOOKUP($A2462,Coverage!$A$8:$F$5006,6,FALSE)</f>
        <v>#N/A</v>
      </c>
      <c r="G2462" s="38" t="e">
        <f t="shared" si="114"/>
        <v>#N/A</v>
      </c>
      <c r="H2462" s="38" t="e">
        <f t="shared" si="115"/>
        <v>#N/A</v>
      </c>
      <c r="I2462" s="26">
        <f t="shared" si="116"/>
        <v>0</v>
      </c>
    </row>
    <row r="2463" spans="5:9" x14ac:dyDescent="0.25">
      <c r="E2463" s="38" t="e">
        <f>VLOOKUP($A2463,Coverage!$A$8:$D$5006,4,FALSE)</f>
        <v>#N/A</v>
      </c>
      <c r="F2463" s="38" t="e">
        <f>VLOOKUP($A2463,Coverage!$A$8:$F$5006,6,FALSE)</f>
        <v>#N/A</v>
      </c>
      <c r="G2463" s="38" t="e">
        <f t="shared" si="114"/>
        <v>#N/A</v>
      </c>
      <c r="H2463" s="38" t="e">
        <f t="shared" si="115"/>
        <v>#N/A</v>
      </c>
      <c r="I2463" s="26">
        <f t="shared" si="116"/>
        <v>0</v>
      </c>
    </row>
    <row r="2464" spans="5:9" x14ac:dyDescent="0.25">
      <c r="E2464" s="38" t="e">
        <f>VLOOKUP($A2464,Coverage!$A$8:$D$5006,4,FALSE)</f>
        <v>#N/A</v>
      </c>
      <c r="F2464" s="38" t="e">
        <f>VLOOKUP($A2464,Coverage!$A$8:$F$5006,6,FALSE)</f>
        <v>#N/A</v>
      </c>
      <c r="G2464" s="38" t="e">
        <f t="shared" si="114"/>
        <v>#N/A</v>
      </c>
      <c r="H2464" s="38" t="e">
        <f t="shared" si="115"/>
        <v>#N/A</v>
      </c>
      <c r="I2464" s="26">
        <f t="shared" si="116"/>
        <v>0</v>
      </c>
    </row>
    <row r="2465" spans="5:9" x14ac:dyDescent="0.25">
      <c r="E2465" s="38" t="e">
        <f>VLOOKUP($A2465,Coverage!$A$8:$D$5006,4,FALSE)</f>
        <v>#N/A</v>
      </c>
      <c r="F2465" s="38" t="e">
        <f>VLOOKUP($A2465,Coverage!$A$8:$F$5006,6,FALSE)</f>
        <v>#N/A</v>
      </c>
      <c r="G2465" s="38" t="e">
        <f t="shared" si="114"/>
        <v>#N/A</v>
      </c>
      <c r="H2465" s="38" t="e">
        <f t="shared" si="115"/>
        <v>#N/A</v>
      </c>
      <c r="I2465" s="26">
        <f t="shared" si="116"/>
        <v>0</v>
      </c>
    </row>
    <row r="2466" spans="5:9" x14ac:dyDescent="0.25">
      <c r="E2466" s="38" t="e">
        <f>VLOOKUP($A2466,Coverage!$A$8:$D$5006,4,FALSE)</f>
        <v>#N/A</v>
      </c>
      <c r="F2466" s="38" t="e">
        <f>VLOOKUP($A2466,Coverage!$A$8:$F$5006,6,FALSE)</f>
        <v>#N/A</v>
      </c>
      <c r="G2466" s="38" t="e">
        <f t="shared" si="114"/>
        <v>#N/A</v>
      </c>
      <c r="H2466" s="38" t="e">
        <f t="shared" si="115"/>
        <v>#N/A</v>
      </c>
      <c r="I2466" s="26">
        <f t="shared" si="116"/>
        <v>0</v>
      </c>
    </row>
    <row r="2467" spans="5:9" x14ac:dyDescent="0.25">
      <c r="E2467" s="38" t="e">
        <f>VLOOKUP($A2467,Coverage!$A$8:$D$5006,4,FALSE)</f>
        <v>#N/A</v>
      </c>
      <c r="F2467" s="38" t="e">
        <f>VLOOKUP($A2467,Coverage!$A$8:$F$5006,6,FALSE)</f>
        <v>#N/A</v>
      </c>
      <c r="G2467" s="38" t="e">
        <f t="shared" si="114"/>
        <v>#N/A</v>
      </c>
      <c r="H2467" s="38" t="e">
        <f t="shared" si="115"/>
        <v>#N/A</v>
      </c>
      <c r="I2467" s="26">
        <f t="shared" si="116"/>
        <v>0</v>
      </c>
    </row>
    <row r="2468" spans="5:9" x14ac:dyDescent="0.25">
      <c r="E2468" s="38" t="e">
        <f>VLOOKUP($A2468,Coverage!$A$8:$D$5006,4,FALSE)</f>
        <v>#N/A</v>
      </c>
      <c r="F2468" s="38" t="e">
        <f>VLOOKUP($A2468,Coverage!$A$8:$F$5006,6,FALSE)</f>
        <v>#N/A</v>
      </c>
      <c r="G2468" s="38" t="e">
        <f t="shared" si="114"/>
        <v>#N/A</v>
      </c>
      <c r="H2468" s="38" t="e">
        <f t="shared" si="115"/>
        <v>#N/A</v>
      </c>
      <c r="I2468" s="26">
        <f t="shared" si="116"/>
        <v>0</v>
      </c>
    </row>
    <row r="2469" spans="5:9" x14ac:dyDescent="0.25">
      <c r="E2469" s="38" t="e">
        <f>VLOOKUP($A2469,Coverage!$A$8:$D$5006,4,FALSE)</f>
        <v>#N/A</v>
      </c>
      <c r="F2469" s="38" t="e">
        <f>VLOOKUP($A2469,Coverage!$A$8:$F$5006,6,FALSE)</f>
        <v>#N/A</v>
      </c>
      <c r="G2469" s="38" t="e">
        <f t="shared" si="114"/>
        <v>#N/A</v>
      </c>
      <c r="H2469" s="38" t="e">
        <f t="shared" si="115"/>
        <v>#N/A</v>
      </c>
      <c r="I2469" s="26">
        <f t="shared" si="116"/>
        <v>0</v>
      </c>
    </row>
    <row r="2470" spans="5:9" x14ac:dyDescent="0.25">
      <c r="E2470" s="38" t="e">
        <f>VLOOKUP($A2470,Coverage!$A$8:$D$5006,4,FALSE)</f>
        <v>#N/A</v>
      </c>
      <c r="F2470" s="38" t="e">
        <f>VLOOKUP($A2470,Coverage!$A$8:$F$5006,6,FALSE)</f>
        <v>#N/A</v>
      </c>
      <c r="G2470" s="38" t="e">
        <f t="shared" si="114"/>
        <v>#N/A</v>
      </c>
      <c r="H2470" s="38" t="e">
        <f t="shared" si="115"/>
        <v>#N/A</v>
      </c>
      <c r="I2470" s="26">
        <f t="shared" si="116"/>
        <v>0</v>
      </c>
    </row>
    <row r="2471" spans="5:9" x14ac:dyDescent="0.25">
      <c r="E2471" s="38" t="e">
        <f>VLOOKUP($A2471,Coverage!$A$8:$D$5006,4,FALSE)</f>
        <v>#N/A</v>
      </c>
      <c r="F2471" s="38" t="e">
        <f>VLOOKUP($A2471,Coverage!$A$8:$F$5006,6,FALSE)</f>
        <v>#N/A</v>
      </c>
      <c r="G2471" s="38" t="e">
        <f t="shared" si="114"/>
        <v>#N/A</v>
      </c>
      <c r="H2471" s="38" t="e">
        <f t="shared" si="115"/>
        <v>#N/A</v>
      </c>
      <c r="I2471" s="26">
        <f t="shared" si="116"/>
        <v>0</v>
      </c>
    </row>
    <row r="2472" spans="5:9" x14ac:dyDescent="0.25">
      <c r="E2472" s="38" t="e">
        <f>VLOOKUP($A2472,Coverage!$A$8:$D$5006,4,FALSE)</f>
        <v>#N/A</v>
      </c>
      <c r="F2472" s="38" t="e">
        <f>VLOOKUP($A2472,Coverage!$A$8:$F$5006,6,FALSE)</f>
        <v>#N/A</v>
      </c>
      <c r="G2472" s="38" t="e">
        <f t="shared" si="114"/>
        <v>#N/A</v>
      </c>
      <c r="H2472" s="38" t="e">
        <f t="shared" si="115"/>
        <v>#N/A</v>
      </c>
      <c r="I2472" s="26">
        <f t="shared" si="116"/>
        <v>0</v>
      </c>
    </row>
    <row r="2473" spans="5:9" x14ac:dyDescent="0.25">
      <c r="E2473" s="38" t="e">
        <f>VLOOKUP($A2473,Coverage!$A$8:$D$5006,4,FALSE)</f>
        <v>#N/A</v>
      </c>
      <c r="F2473" s="38" t="e">
        <f>VLOOKUP($A2473,Coverage!$A$8:$F$5006,6,FALSE)</f>
        <v>#N/A</v>
      </c>
      <c r="G2473" s="38" t="e">
        <f t="shared" si="114"/>
        <v>#N/A</v>
      </c>
      <c r="H2473" s="38" t="e">
        <f t="shared" si="115"/>
        <v>#N/A</v>
      </c>
      <c r="I2473" s="26">
        <f t="shared" si="116"/>
        <v>0</v>
      </c>
    </row>
    <row r="2474" spans="5:9" x14ac:dyDescent="0.25">
      <c r="E2474" s="38" t="e">
        <f>VLOOKUP($A2474,Coverage!$A$8:$D$5006,4,FALSE)</f>
        <v>#N/A</v>
      </c>
      <c r="F2474" s="38" t="e">
        <f>VLOOKUP($A2474,Coverage!$A$8:$F$5006,6,FALSE)</f>
        <v>#N/A</v>
      </c>
      <c r="G2474" s="38" t="e">
        <f t="shared" si="114"/>
        <v>#N/A</v>
      </c>
      <c r="H2474" s="38" t="e">
        <f t="shared" si="115"/>
        <v>#N/A</v>
      </c>
      <c r="I2474" s="26">
        <f t="shared" si="116"/>
        <v>0</v>
      </c>
    </row>
    <row r="2475" spans="5:9" x14ac:dyDescent="0.25">
      <c r="E2475" s="38" t="e">
        <f>VLOOKUP($A2475,Coverage!$A$8:$D$5006,4,FALSE)</f>
        <v>#N/A</v>
      </c>
      <c r="F2475" s="38" t="e">
        <f>VLOOKUP($A2475,Coverage!$A$8:$F$5006,6,FALSE)</f>
        <v>#N/A</v>
      </c>
      <c r="G2475" s="38" t="e">
        <f t="shared" si="114"/>
        <v>#N/A</v>
      </c>
      <c r="H2475" s="38" t="e">
        <f t="shared" si="115"/>
        <v>#N/A</v>
      </c>
      <c r="I2475" s="26">
        <f t="shared" si="116"/>
        <v>0</v>
      </c>
    </row>
    <row r="2476" spans="5:9" x14ac:dyDescent="0.25">
      <c r="E2476" s="38" t="e">
        <f>VLOOKUP($A2476,Coverage!$A$8:$D$5006,4,FALSE)</f>
        <v>#N/A</v>
      </c>
      <c r="F2476" s="38" t="e">
        <f>VLOOKUP($A2476,Coverage!$A$8:$F$5006,6,FALSE)</f>
        <v>#N/A</v>
      </c>
      <c r="G2476" s="38" t="e">
        <f t="shared" si="114"/>
        <v>#N/A</v>
      </c>
      <c r="H2476" s="38" t="e">
        <f t="shared" si="115"/>
        <v>#N/A</v>
      </c>
      <c r="I2476" s="26">
        <f t="shared" si="116"/>
        <v>0</v>
      </c>
    </row>
    <row r="2477" spans="5:9" x14ac:dyDescent="0.25">
      <c r="E2477" s="38" t="e">
        <f>VLOOKUP($A2477,Coverage!$A$8:$D$5006,4,FALSE)</f>
        <v>#N/A</v>
      </c>
      <c r="F2477" s="38" t="e">
        <f>VLOOKUP($A2477,Coverage!$A$8:$F$5006,6,FALSE)</f>
        <v>#N/A</v>
      </c>
      <c r="G2477" s="38" t="e">
        <f t="shared" si="114"/>
        <v>#N/A</v>
      </c>
      <c r="H2477" s="38" t="e">
        <f t="shared" si="115"/>
        <v>#N/A</v>
      </c>
      <c r="I2477" s="26">
        <f t="shared" si="116"/>
        <v>0</v>
      </c>
    </row>
    <row r="2478" spans="5:9" x14ac:dyDescent="0.25">
      <c r="E2478" s="38" t="e">
        <f>VLOOKUP($A2478,Coverage!$A$8:$D$5006,4,FALSE)</f>
        <v>#N/A</v>
      </c>
      <c r="F2478" s="38" t="e">
        <f>VLOOKUP($A2478,Coverage!$A$8:$F$5006,6,FALSE)</f>
        <v>#N/A</v>
      </c>
      <c r="G2478" s="38" t="e">
        <f t="shared" si="114"/>
        <v>#N/A</v>
      </c>
      <c r="H2478" s="38" t="e">
        <f t="shared" si="115"/>
        <v>#N/A</v>
      </c>
      <c r="I2478" s="26">
        <f t="shared" si="116"/>
        <v>0</v>
      </c>
    </row>
    <row r="2479" spans="5:9" x14ac:dyDescent="0.25">
      <c r="E2479" s="38" t="e">
        <f>VLOOKUP($A2479,Coverage!$A$8:$D$5006,4,FALSE)</f>
        <v>#N/A</v>
      </c>
      <c r="F2479" s="38" t="e">
        <f>VLOOKUP($A2479,Coverage!$A$8:$F$5006,6,FALSE)</f>
        <v>#N/A</v>
      </c>
      <c r="G2479" s="38" t="e">
        <f t="shared" si="114"/>
        <v>#N/A</v>
      </c>
      <c r="H2479" s="38" t="e">
        <f t="shared" si="115"/>
        <v>#N/A</v>
      </c>
      <c r="I2479" s="26">
        <f t="shared" si="116"/>
        <v>0</v>
      </c>
    </row>
    <row r="2480" spans="5:9" x14ac:dyDescent="0.25">
      <c r="E2480" s="38" t="e">
        <f>VLOOKUP($A2480,Coverage!$A$8:$D$5006,4,FALSE)</f>
        <v>#N/A</v>
      </c>
      <c r="F2480" s="38" t="e">
        <f>VLOOKUP($A2480,Coverage!$A$8:$F$5006,6,FALSE)</f>
        <v>#N/A</v>
      </c>
      <c r="G2480" s="38" t="e">
        <f t="shared" si="114"/>
        <v>#N/A</v>
      </c>
      <c r="H2480" s="38" t="e">
        <f t="shared" si="115"/>
        <v>#N/A</v>
      </c>
      <c r="I2480" s="26">
        <f t="shared" si="116"/>
        <v>0</v>
      </c>
    </row>
    <row r="2481" spans="5:9" x14ac:dyDescent="0.25">
      <c r="E2481" s="38" t="e">
        <f>VLOOKUP($A2481,Coverage!$A$8:$D$5006,4,FALSE)</f>
        <v>#N/A</v>
      </c>
      <c r="F2481" s="38" t="e">
        <f>VLOOKUP($A2481,Coverage!$A$8:$F$5006,6,FALSE)</f>
        <v>#N/A</v>
      </c>
      <c r="G2481" s="38" t="e">
        <f t="shared" si="114"/>
        <v>#N/A</v>
      </c>
      <c r="H2481" s="38" t="e">
        <f t="shared" si="115"/>
        <v>#N/A</v>
      </c>
      <c r="I2481" s="26">
        <f t="shared" si="116"/>
        <v>0</v>
      </c>
    </row>
    <row r="2482" spans="5:9" x14ac:dyDescent="0.25">
      <c r="E2482" s="38" t="e">
        <f>VLOOKUP($A2482,Coverage!$A$8:$D$5006,4,FALSE)</f>
        <v>#N/A</v>
      </c>
      <c r="F2482" s="38" t="e">
        <f>VLOOKUP($A2482,Coverage!$A$8:$F$5006,6,FALSE)</f>
        <v>#N/A</v>
      </c>
      <c r="G2482" s="38" t="e">
        <f t="shared" si="114"/>
        <v>#N/A</v>
      </c>
      <c r="H2482" s="38" t="e">
        <f t="shared" si="115"/>
        <v>#N/A</v>
      </c>
      <c r="I2482" s="26">
        <f t="shared" si="116"/>
        <v>0</v>
      </c>
    </row>
    <row r="2483" spans="5:9" x14ac:dyDescent="0.25">
      <c r="E2483" s="38" t="e">
        <f>VLOOKUP($A2483,Coverage!$A$8:$D$5006,4,FALSE)</f>
        <v>#N/A</v>
      </c>
      <c r="F2483" s="38" t="e">
        <f>VLOOKUP($A2483,Coverage!$A$8:$F$5006,6,FALSE)</f>
        <v>#N/A</v>
      </c>
      <c r="G2483" s="38" t="e">
        <f t="shared" si="114"/>
        <v>#N/A</v>
      </c>
      <c r="H2483" s="38" t="e">
        <f t="shared" si="115"/>
        <v>#N/A</v>
      </c>
      <c r="I2483" s="26">
        <f t="shared" si="116"/>
        <v>0</v>
      </c>
    </row>
    <row r="2484" spans="5:9" x14ac:dyDescent="0.25">
      <c r="E2484" s="38" t="e">
        <f>VLOOKUP($A2484,Coverage!$A$8:$D$5006,4,FALSE)</f>
        <v>#N/A</v>
      </c>
      <c r="F2484" s="38" t="e">
        <f>VLOOKUP($A2484,Coverage!$A$8:$F$5006,6,FALSE)</f>
        <v>#N/A</v>
      </c>
      <c r="G2484" s="38" t="e">
        <f t="shared" si="114"/>
        <v>#N/A</v>
      </c>
      <c r="H2484" s="38" t="e">
        <f t="shared" si="115"/>
        <v>#N/A</v>
      </c>
      <c r="I2484" s="26">
        <f t="shared" si="116"/>
        <v>0</v>
      </c>
    </row>
    <row r="2485" spans="5:9" x14ac:dyDescent="0.25">
      <c r="E2485" s="38" t="e">
        <f>VLOOKUP($A2485,Coverage!$A$8:$D$5006,4,FALSE)</f>
        <v>#N/A</v>
      </c>
      <c r="F2485" s="38" t="e">
        <f>VLOOKUP($A2485,Coverage!$A$8:$F$5006,6,FALSE)</f>
        <v>#N/A</v>
      </c>
      <c r="G2485" s="38" t="e">
        <f t="shared" si="114"/>
        <v>#N/A</v>
      </c>
      <c r="H2485" s="38" t="e">
        <f t="shared" si="115"/>
        <v>#N/A</v>
      </c>
      <c r="I2485" s="26">
        <f t="shared" si="116"/>
        <v>0</v>
      </c>
    </row>
    <row r="2486" spans="5:9" x14ac:dyDescent="0.25">
      <c r="E2486" s="38" t="e">
        <f>VLOOKUP($A2486,Coverage!$A$8:$D$5006,4,FALSE)</f>
        <v>#N/A</v>
      </c>
      <c r="F2486" s="38" t="e">
        <f>VLOOKUP($A2486,Coverage!$A$8:$F$5006,6,FALSE)</f>
        <v>#N/A</v>
      </c>
      <c r="G2486" s="38" t="e">
        <f t="shared" si="114"/>
        <v>#N/A</v>
      </c>
      <c r="H2486" s="38" t="e">
        <f t="shared" si="115"/>
        <v>#N/A</v>
      </c>
      <c r="I2486" s="26">
        <f t="shared" si="116"/>
        <v>0</v>
      </c>
    </row>
    <row r="2487" spans="5:9" x14ac:dyDescent="0.25">
      <c r="E2487" s="38" t="e">
        <f>VLOOKUP($A2487,Coverage!$A$8:$D$5006,4,FALSE)</f>
        <v>#N/A</v>
      </c>
      <c r="F2487" s="38" t="e">
        <f>VLOOKUP($A2487,Coverage!$A$8:$F$5006,6,FALSE)</f>
        <v>#N/A</v>
      </c>
      <c r="G2487" s="38" t="e">
        <f t="shared" si="114"/>
        <v>#N/A</v>
      </c>
      <c r="H2487" s="38" t="e">
        <f t="shared" si="115"/>
        <v>#N/A</v>
      </c>
      <c r="I2487" s="26">
        <f t="shared" si="116"/>
        <v>0</v>
      </c>
    </row>
    <row r="2488" spans="5:9" x14ac:dyDescent="0.25">
      <c r="E2488" s="38" t="e">
        <f>VLOOKUP($A2488,Coverage!$A$8:$D$5006,4,FALSE)</f>
        <v>#N/A</v>
      </c>
      <c r="F2488" s="38" t="e">
        <f>VLOOKUP($A2488,Coverage!$A$8:$F$5006,6,FALSE)</f>
        <v>#N/A</v>
      </c>
      <c r="G2488" s="38" t="e">
        <f t="shared" si="114"/>
        <v>#N/A</v>
      </c>
      <c r="H2488" s="38" t="e">
        <f t="shared" si="115"/>
        <v>#N/A</v>
      </c>
      <c r="I2488" s="26">
        <f t="shared" si="116"/>
        <v>0</v>
      </c>
    </row>
    <row r="2489" spans="5:9" x14ac:dyDescent="0.25">
      <c r="E2489" s="38" t="e">
        <f>VLOOKUP($A2489,Coverage!$A$8:$D$5006,4,FALSE)</f>
        <v>#N/A</v>
      </c>
      <c r="F2489" s="38" t="e">
        <f>VLOOKUP($A2489,Coverage!$A$8:$F$5006,6,FALSE)</f>
        <v>#N/A</v>
      </c>
      <c r="G2489" s="38" t="e">
        <f t="shared" si="114"/>
        <v>#N/A</v>
      </c>
      <c r="H2489" s="38" t="e">
        <f t="shared" si="115"/>
        <v>#N/A</v>
      </c>
      <c r="I2489" s="26">
        <f t="shared" si="116"/>
        <v>0</v>
      </c>
    </row>
    <row r="2490" spans="5:9" x14ac:dyDescent="0.25">
      <c r="E2490" s="38" t="e">
        <f>VLOOKUP($A2490,Coverage!$A$8:$D$5006,4,FALSE)</f>
        <v>#N/A</v>
      </c>
      <c r="F2490" s="38" t="e">
        <f>VLOOKUP($A2490,Coverage!$A$8:$F$5006,6,FALSE)</f>
        <v>#N/A</v>
      </c>
      <c r="G2490" s="38" t="e">
        <f t="shared" si="114"/>
        <v>#N/A</v>
      </c>
      <c r="H2490" s="38" t="e">
        <f t="shared" si="115"/>
        <v>#N/A</v>
      </c>
      <c r="I2490" s="26">
        <f t="shared" si="116"/>
        <v>0</v>
      </c>
    </row>
    <row r="2491" spans="5:9" x14ac:dyDescent="0.25">
      <c r="E2491" s="38" t="e">
        <f>VLOOKUP($A2491,Coverage!$A$8:$D$5006,4,FALSE)</f>
        <v>#N/A</v>
      </c>
      <c r="F2491" s="38" t="e">
        <f>VLOOKUP($A2491,Coverage!$A$8:$F$5006,6,FALSE)</f>
        <v>#N/A</v>
      </c>
      <c r="G2491" s="38" t="e">
        <f t="shared" si="114"/>
        <v>#N/A</v>
      </c>
      <c r="H2491" s="38" t="e">
        <f t="shared" si="115"/>
        <v>#N/A</v>
      </c>
      <c r="I2491" s="26">
        <f t="shared" si="116"/>
        <v>0</v>
      </c>
    </row>
    <row r="2492" spans="5:9" x14ac:dyDescent="0.25">
      <c r="E2492" s="38" t="e">
        <f>VLOOKUP($A2492,Coverage!$A$8:$D$5006,4,FALSE)</f>
        <v>#N/A</v>
      </c>
      <c r="F2492" s="38" t="e">
        <f>VLOOKUP($A2492,Coverage!$A$8:$F$5006,6,FALSE)</f>
        <v>#N/A</v>
      </c>
      <c r="G2492" s="38" t="e">
        <f t="shared" si="114"/>
        <v>#N/A</v>
      </c>
      <c r="H2492" s="38" t="e">
        <f t="shared" si="115"/>
        <v>#N/A</v>
      </c>
      <c r="I2492" s="26">
        <f t="shared" si="116"/>
        <v>0</v>
      </c>
    </row>
    <row r="2493" spans="5:9" x14ac:dyDescent="0.25">
      <c r="E2493" s="38" t="e">
        <f>VLOOKUP($A2493,Coverage!$A$8:$D$5006,4,FALSE)</f>
        <v>#N/A</v>
      </c>
      <c r="F2493" s="38" t="e">
        <f>VLOOKUP($A2493,Coverage!$A$8:$F$5006,6,FALSE)</f>
        <v>#N/A</v>
      </c>
      <c r="G2493" s="38" t="e">
        <f t="shared" si="114"/>
        <v>#N/A</v>
      </c>
      <c r="H2493" s="38" t="e">
        <f t="shared" si="115"/>
        <v>#N/A</v>
      </c>
      <c r="I2493" s="26">
        <f t="shared" si="116"/>
        <v>0</v>
      </c>
    </row>
    <row r="2494" spans="5:9" x14ac:dyDescent="0.25">
      <c r="E2494" s="38" t="e">
        <f>VLOOKUP($A2494,Coverage!$A$8:$D$5006,4,FALSE)</f>
        <v>#N/A</v>
      </c>
      <c r="F2494" s="38" t="e">
        <f>VLOOKUP($A2494,Coverage!$A$8:$F$5006,6,FALSE)</f>
        <v>#N/A</v>
      </c>
      <c r="G2494" s="38" t="e">
        <f t="shared" si="114"/>
        <v>#N/A</v>
      </c>
      <c r="H2494" s="38" t="e">
        <f t="shared" si="115"/>
        <v>#N/A</v>
      </c>
      <c r="I2494" s="26">
        <f t="shared" si="116"/>
        <v>0</v>
      </c>
    </row>
    <row r="2495" spans="5:9" x14ac:dyDescent="0.25">
      <c r="E2495" s="38" t="e">
        <f>VLOOKUP($A2495,Coverage!$A$8:$D$5006,4,FALSE)</f>
        <v>#N/A</v>
      </c>
      <c r="F2495" s="38" t="e">
        <f>VLOOKUP($A2495,Coverage!$A$8:$F$5006,6,FALSE)</f>
        <v>#N/A</v>
      </c>
      <c r="G2495" s="38" t="e">
        <f t="shared" si="114"/>
        <v>#N/A</v>
      </c>
      <c r="H2495" s="38" t="e">
        <f t="shared" si="115"/>
        <v>#N/A</v>
      </c>
      <c r="I2495" s="26">
        <f t="shared" si="116"/>
        <v>0</v>
      </c>
    </row>
    <row r="2496" spans="5:9" x14ac:dyDescent="0.25">
      <c r="E2496" s="38" t="e">
        <f>VLOOKUP($A2496,Coverage!$A$8:$D$5006,4,FALSE)</f>
        <v>#N/A</v>
      </c>
      <c r="F2496" s="38" t="e">
        <f>VLOOKUP($A2496,Coverage!$A$8:$F$5006,6,FALSE)</f>
        <v>#N/A</v>
      </c>
      <c r="G2496" s="38" t="e">
        <f t="shared" si="114"/>
        <v>#N/A</v>
      </c>
      <c r="H2496" s="38" t="e">
        <f t="shared" si="115"/>
        <v>#N/A</v>
      </c>
      <c r="I2496" s="26">
        <f t="shared" si="116"/>
        <v>0</v>
      </c>
    </row>
    <row r="2497" spans="5:9" x14ac:dyDescent="0.25">
      <c r="E2497" s="38" t="e">
        <f>VLOOKUP($A2497,Coverage!$A$8:$D$5006,4,FALSE)</f>
        <v>#N/A</v>
      </c>
      <c r="F2497" s="38" t="e">
        <f>VLOOKUP($A2497,Coverage!$A$8:$F$5006,6,FALSE)</f>
        <v>#N/A</v>
      </c>
      <c r="G2497" s="38" t="e">
        <f t="shared" si="114"/>
        <v>#N/A</v>
      </c>
      <c r="H2497" s="38" t="e">
        <f t="shared" si="115"/>
        <v>#N/A</v>
      </c>
      <c r="I2497" s="26">
        <f t="shared" si="116"/>
        <v>0</v>
      </c>
    </row>
    <row r="2498" spans="5:9" x14ac:dyDescent="0.25">
      <c r="E2498" s="38" t="e">
        <f>VLOOKUP($A2498,Coverage!$A$8:$D$5006,4,FALSE)</f>
        <v>#N/A</v>
      </c>
      <c r="F2498" s="38" t="e">
        <f>VLOOKUP($A2498,Coverage!$A$8:$F$5006,6,FALSE)</f>
        <v>#N/A</v>
      </c>
      <c r="G2498" s="38" t="e">
        <f t="shared" si="114"/>
        <v>#N/A</v>
      </c>
      <c r="H2498" s="38" t="e">
        <f t="shared" si="115"/>
        <v>#N/A</v>
      </c>
      <c r="I2498" s="26">
        <f t="shared" si="116"/>
        <v>0</v>
      </c>
    </row>
    <row r="2499" spans="5:9" x14ac:dyDescent="0.25">
      <c r="E2499" s="38" t="e">
        <f>VLOOKUP($A2499,Coverage!$A$8:$D$5006,4,FALSE)</f>
        <v>#N/A</v>
      </c>
      <c r="F2499" s="38" t="e">
        <f>VLOOKUP($A2499,Coverage!$A$8:$F$5006,6,FALSE)</f>
        <v>#N/A</v>
      </c>
      <c r="G2499" s="38" t="e">
        <f t="shared" si="114"/>
        <v>#N/A</v>
      </c>
      <c r="H2499" s="38" t="e">
        <f t="shared" si="115"/>
        <v>#N/A</v>
      </c>
      <c r="I2499" s="26">
        <f t="shared" si="116"/>
        <v>0</v>
      </c>
    </row>
    <row r="2500" spans="5:9" x14ac:dyDescent="0.25">
      <c r="E2500" s="38" t="e">
        <f>VLOOKUP($A2500,Coverage!$A$8:$D$5006,4,FALSE)</f>
        <v>#N/A</v>
      </c>
      <c r="F2500" s="38" t="e">
        <f>VLOOKUP($A2500,Coverage!$A$8:$F$5006,6,FALSE)</f>
        <v>#N/A</v>
      </c>
      <c r="G2500" s="38" t="e">
        <f t="shared" si="114"/>
        <v>#N/A</v>
      </c>
      <c r="H2500" s="38" t="e">
        <f t="shared" si="115"/>
        <v>#N/A</v>
      </c>
      <c r="I2500" s="26">
        <f t="shared" si="116"/>
        <v>0</v>
      </c>
    </row>
    <row r="2501" spans="5:9" x14ac:dyDescent="0.25">
      <c r="E2501" s="38" t="e">
        <f>VLOOKUP($A2501,Coverage!$A$8:$D$5006,4,FALSE)</f>
        <v>#N/A</v>
      </c>
      <c r="F2501" s="38" t="e">
        <f>VLOOKUP($A2501,Coverage!$A$8:$F$5006,6,FALSE)</f>
        <v>#N/A</v>
      </c>
      <c r="G2501" s="38" t="e">
        <f t="shared" si="114"/>
        <v>#N/A</v>
      </c>
      <c r="H2501" s="38" t="e">
        <f t="shared" si="115"/>
        <v>#N/A</v>
      </c>
      <c r="I2501" s="26">
        <f t="shared" si="116"/>
        <v>0</v>
      </c>
    </row>
    <row r="2502" spans="5:9" x14ac:dyDescent="0.25">
      <c r="E2502" s="38" t="e">
        <f>VLOOKUP($A2502,Coverage!$A$8:$D$5006,4,FALSE)</f>
        <v>#N/A</v>
      </c>
      <c r="F2502" s="38" t="e">
        <f>VLOOKUP($A2502,Coverage!$A$8:$F$5006,6,FALSE)</f>
        <v>#N/A</v>
      </c>
      <c r="G2502" s="38" t="e">
        <f t="shared" si="114"/>
        <v>#N/A</v>
      </c>
      <c r="H2502" s="38" t="e">
        <f t="shared" si="115"/>
        <v>#N/A</v>
      </c>
      <c r="I2502" s="26">
        <f t="shared" si="116"/>
        <v>0</v>
      </c>
    </row>
    <row r="2503" spans="5:9" x14ac:dyDescent="0.25">
      <c r="E2503" s="38" t="e">
        <f>VLOOKUP($A2503,Coverage!$A$8:$D$5006,4,FALSE)</f>
        <v>#N/A</v>
      </c>
      <c r="F2503" s="38" t="e">
        <f>VLOOKUP($A2503,Coverage!$A$8:$F$5006,6,FALSE)</f>
        <v>#N/A</v>
      </c>
      <c r="G2503" s="38" t="e">
        <f t="shared" si="114"/>
        <v>#N/A</v>
      </c>
      <c r="H2503" s="38" t="e">
        <f t="shared" si="115"/>
        <v>#N/A</v>
      </c>
      <c r="I2503" s="26">
        <f t="shared" si="116"/>
        <v>0</v>
      </c>
    </row>
    <row r="2504" spans="5:9" x14ac:dyDescent="0.25">
      <c r="E2504" s="38" t="e">
        <f>VLOOKUP($A2504,Coverage!$A$8:$D$5006,4,FALSE)</f>
        <v>#N/A</v>
      </c>
      <c r="F2504" s="38" t="e">
        <f>VLOOKUP($A2504,Coverage!$A$8:$F$5006,6,FALSE)</f>
        <v>#N/A</v>
      </c>
      <c r="G2504" s="38" t="e">
        <f t="shared" ref="G2504:G2567" si="117">IF(OR(E2504=999.9,E2504=0),999.9,IF(B2504&lt;0,0,D2504/(F2504/E2504)))</f>
        <v>#N/A</v>
      </c>
      <c r="H2504" s="38" t="e">
        <f t="shared" ref="H2504:H2567" si="118">IF(A2504&lt;&gt;A2503,G2504,H2503+G2504)</f>
        <v>#N/A</v>
      </c>
      <c r="I2504" s="26">
        <f t="shared" ref="I2504:I2567" si="119">IF(ISERROR(H2504),0,IF(H2504&gt;B2504,1,0))</f>
        <v>0</v>
      </c>
    </row>
    <row r="2505" spans="5:9" x14ac:dyDescent="0.25">
      <c r="E2505" s="38" t="e">
        <f>VLOOKUP($A2505,Coverage!$A$8:$D$5006,4,FALSE)</f>
        <v>#N/A</v>
      </c>
      <c r="F2505" s="38" t="e">
        <f>VLOOKUP($A2505,Coverage!$A$8:$F$5006,6,FALSE)</f>
        <v>#N/A</v>
      </c>
      <c r="G2505" s="38" t="e">
        <f t="shared" si="117"/>
        <v>#N/A</v>
      </c>
      <c r="H2505" s="38" t="e">
        <f t="shared" si="118"/>
        <v>#N/A</v>
      </c>
      <c r="I2505" s="26">
        <f t="shared" si="119"/>
        <v>0</v>
      </c>
    </row>
    <row r="2506" spans="5:9" x14ac:dyDescent="0.25">
      <c r="E2506" s="38" t="e">
        <f>VLOOKUP($A2506,Coverage!$A$8:$D$5006,4,FALSE)</f>
        <v>#N/A</v>
      </c>
      <c r="F2506" s="38" t="e">
        <f>VLOOKUP($A2506,Coverage!$A$8:$F$5006,6,FALSE)</f>
        <v>#N/A</v>
      </c>
      <c r="G2506" s="38" t="e">
        <f t="shared" si="117"/>
        <v>#N/A</v>
      </c>
      <c r="H2506" s="38" t="e">
        <f t="shared" si="118"/>
        <v>#N/A</v>
      </c>
      <c r="I2506" s="26">
        <f t="shared" si="119"/>
        <v>0</v>
      </c>
    </row>
    <row r="2507" spans="5:9" x14ac:dyDescent="0.25">
      <c r="E2507" s="38" t="e">
        <f>VLOOKUP($A2507,Coverage!$A$8:$D$5006,4,FALSE)</f>
        <v>#N/A</v>
      </c>
      <c r="F2507" s="38" t="e">
        <f>VLOOKUP($A2507,Coverage!$A$8:$F$5006,6,FALSE)</f>
        <v>#N/A</v>
      </c>
      <c r="G2507" s="38" t="e">
        <f t="shared" si="117"/>
        <v>#N/A</v>
      </c>
      <c r="H2507" s="38" t="e">
        <f t="shared" si="118"/>
        <v>#N/A</v>
      </c>
      <c r="I2507" s="26">
        <f t="shared" si="119"/>
        <v>0</v>
      </c>
    </row>
    <row r="2508" spans="5:9" x14ac:dyDescent="0.25">
      <c r="E2508" s="38" t="e">
        <f>VLOOKUP($A2508,Coverage!$A$8:$D$5006,4,FALSE)</f>
        <v>#N/A</v>
      </c>
      <c r="F2508" s="38" t="e">
        <f>VLOOKUP($A2508,Coverage!$A$8:$F$5006,6,FALSE)</f>
        <v>#N/A</v>
      </c>
      <c r="G2508" s="38" t="e">
        <f t="shared" si="117"/>
        <v>#N/A</v>
      </c>
      <c r="H2508" s="38" t="e">
        <f t="shared" si="118"/>
        <v>#N/A</v>
      </c>
      <c r="I2508" s="26">
        <f t="shared" si="119"/>
        <v>0</v>
      </c>
    </row>
    <row r="2509" spans="5:9" x14ac:dyDescent="0.25">
      <c r="E2509" s="38" t="e">
        <f>VLOOKUP($A2509,Coverage!$A$8:$D$5006,4,FALSE)</f>
        <v>#N/A</v>
      </c>
      <c r="F2509" s="38" t="e">
        <f>VLOOKUP($A2509,Coverage!$A$8:$F$5006,6,FALSE)</f>
        <v>#N/A</v>
      </c>
      <c r="G2509" s="38" t="e">
        <f t="shared" si="117"/>
        <v>#N/A</v>
      </c>
      <c r="H2509" s="38" t="e">
        <f t="shared" si="118"/>
        <v>#N/A</v>
      </c>
      <c r="I2509" s="26">
        <f t="shared" si="119"/>
        <v>0</v>
      </c>
    </row>
    <row r="2510" spans="5:9" x14ac:dyDescent="0.25">
      <c r="E2510" s="38" t="e">
        <f>VLOOKUP($A2510,Coverage!$A$8:$D$5006,4,FALSE)</f>
        <v>#N/A</v>
      </c>
      <c r="F2510" s="38" t="e">
        <f>VLOOKUP($A2510,Coverage!$A$8:$F$5006,6,FALSE)</f>
        <v>#N/A</v>
      </c>
      <c r="G2510" s="38" t="e">
        <f t="shared" si="117"/>
        <v>#N/A</v>
      </c>
      <c r="H2510" s="38" t="e">
        <f t="shared" si="118"/>
        <v>#N/A</v>
      </c>
      <c r="I2510" s="26">
        <f t="shared" si="119"/>
        <v>0</v>
      </c>
    </row>
    <row r="2511" spans="5:9" x14ac:dyDescent="0.25">
      <c r="E2511" s="38" t="e">
        <f>VLOOKUP($A2511,Coverage!$A$8:$D$5006,4,FALSE)</f>
        <v>#N/A</v>
      </c>
      <c r="F2511" s="38" t="e">
        <f>VLOOKUP($A2511,Coverage!$A$8:$F$5006,6,FALSE)</f>
        <v>#N/A</v>
      </c>
      <c r="G2511" s="38" t="e">
        <f t="shared" si="117"/>
        <v>#N/A</v>
      </c>
      <c r="H2511" s="38" t="e">
        <f t="shared" si="118"/>
        <v>#N/A</v>
      </c>
      <c r="I2511" s="26">
        <f t="shared" si="119"/>
        <v>0</v>
      </c>
    </row>
    <row r="2512" spans="5:9" x14ac:dyDescent="0.25">
      <c r="E2512" s="38" t="e">
        <f>VLOOKUP($A2512,Coverage!$A$8:$D$5006,4,FALSE)</f>
        <v>#N/A</v>
      </c>
      <c r="F2512" s="38" t="e">
        <f>VLOOKUP($A2512,Coverage!$A$8:$F$5006,6,FALSE)</f>
        <v>#N/A</v>
      </c>
      <c r="G2512" s="38" t="e">
        <f t="shared" si="117"/>
        <v>#N/A</v>
      </c>
      <c r="H2512" s="38" t="e">
        <f t="shared" si="118"/>
        <v>#N/A</v>
      </c>
      <c r="I2512" s="26">
        <f t="shared" si="119"/>
        <v>0</v>
      </c>
    </row>
    <row r="2513" spans="5:9" x14ac:dyDescent="0.25">
      <c r="E2513" s="38" t="e">
        <f>VLOOKUP($A2513,Coverage!$A$8:$D$5006,4,FALSE)</f>
        <v>#N/A</v>
      </c>
      <c r="F2513" s="38" t="e">
        <f>VLOOKUP($A2513,Coverage!$A$8:$F$5006,6,FALSE)</f>
        <v>#N/A</v>
      </c>
      <c r="G2513" s="38" t="e">
        <f t="shared" si="117"/>
        <v>#N/A</v>
      </c>
      <c r="H2513" s="38" t="e">
        <f t="shared" si="118"/>
        <v>#N/A</v>
      </c>
      <c r="I2513" s="26">
        <f t="shared" si="119"/>
        <v>0</v>
      </c>
    </row>
    <row r="2514" spans="5:9" x14ac:dyDescent="0.25">
      <c r="E2514" s="38" t="e">
        <f>VLOOKUP($A2514,Coverage!$A$8:$D$5006,4,FALSE)</f>
        <v>#N/A</v>
      </c>
      <c r="F2514" s="38" t="e">
        <f>VLOOKUP($A2514,Coverage!$A$8:$F$5006,6,FALSE)</f>
        <v>#N/A</v>
      </c>
      <c r="G2514" s="38" t="e">
        <f t="shared" si="117"/>
        <v>#N/A</v>
      </c>
      <c r="H2514" s="38" t="e">
        <f t="shared" si="118"/>
        <v>#N/A</v>
      </c>
      <c r="I2514" s="26">
        <f t="shared" si="119"/>
        <v>0</v>
      </c>
    </row>
    <row r="2515" spans="5:9" x14ac:dyDescent="0.25">
      <c r="E2515" s="38" t="e">
        <f>VLOOKUP($A2515,Coverage!$A$8:$D$5006,4,FALSE)</f>
        <v>#N/A</v>
      </c>
      <c r="F2515" s="38" t="e">
        <f>VLOOKUP($A2515,Coverage!$A$8:$F$5006,6,FALSE)</f>
        <v>#N/A</v>
      </c>
      <c r="G2515" s="38" t="e">
        <f t="shared" si="117"/>
        <v>#N/A</v>
      </c>
      <c r="H2515" s="38" t="e">
        <f t="shared" si="118"/>
        <v>#N/A</v>
      </c>
      <c r="I2515" s="26">
        <f t="shared" si="119"/>
        <v>0</v>
      </c>
    </row>
    <row r="2516" spans="5:9" x14ac:dyDescent="0.25">
      <c r="E2516" s="38" t="e">
        <f>VLOOKUP($A2516,Coverage!$A$8:$D$5006,4,FALSE)</f>
        <v>#N/A</v>
      </c>
      <c r="F2516" s="38" t="e">
        <f>VLOOKUP($A2516,Coverage!$A$8:$F$5006,6,FALSE)</f>
        <v>#N/A</v>
      </c>
      <c r="G2516" s="38" t="e">
        <f t="shared" si="117"/>
        <v>#N/A</v>
      </c>
      <c r="H2516" s="38" t="e">
        <f t="shared" si="118"/>
        <v>#N/A</v>
      </c>
      <c r="I2516" s="26">
        <f t="shared" si="119"/>
        <v>0</v>
      </c>
    </row>
    <row r="2517" spans="5:9" x14ac:dyDescent="0.25">
      <c r="E2517" s="38" t="e">
        <f>VLOOKUP($A2517,Coverage!$A$8:$D$5006,4,FALSE)</f>
        <v>#N/A</v>
      </c>
      <c r="F2517" s="38" t="e">
        <f>VLOOKUP($A2517,Coverage!$A$8:$F$5006,6,FALSE)</f>
        <v>#N/A</v>
      </c>
      <c r="G2517" s="38" t="e">
        <f t="shared" si="117"/>
        <v>#N/A</v>
      </c>
      <c r="H2517" s="38" t="e">
        <f t="shared" si="118"/>
        <v>#N/A</v>
      </c>
      <c r="I2517" s="26">
        <f t="shared" si="119"/>
        <v>0</v>
      </c>
    </row>
    <row r="2518" spans="5:9" x14ac:dyDescent="0.25">
      <c r="E2518" s="38" t="e">
        <f>VLOOKUP($A2518,Coverage!$A$8:$D$5006,4,FALSE)</f>
        <v>#N/A</v>
      </c>
      <c r="F2518" s="38" t="e">
        <f>VLOOKUP($A2518,Coverage!$A$8:$F$5006,6,FALSE)</f>
        <v>#N/A</v>
      </c>
      <c r="G2518" s="38" t="e">
        <f t="shared" si="117"/>
        <v>#N/A</v>
      </c>
      <c r="H2518" s="38" t="e">
        <f t="shared" si="118"/>
        <v>#N/A</v>
      </c>
      <c r="I2518" s="26">
        <f t="shared" si="119"/>
        <v>0</v>
      </c>
    </row>
    <row r="2519" spans="5:9" x14ac:dyDescent="0.25">
      <c r="E2519" s="38" t="e">
        <f>VLOOKUP($A2519,Coverage!$A$8:$D$5006,4,FALSE)</f>
        <v>#N/A</v>
      </c>
      <c r="F2519" s="38" t="e">
        <f>VLOOKUP($A2519,Coverage!$A$8:$F$5006,6,FALSE)</f>
        <v>#N/A</v>
      </c>
      <c r="G2519" s="38" t="e">
        <f t="shared" si="117"/>
        <v>#N/A</v>
      </c>
      <c r="H2519" s="38" t="e">
        <f t="shared" si="118"/>
        <v>#N/A</v>
      </c>
      <c r="I2519" s="26">
        <f t="shared" si="119"/>
        <v>0</v>
      </c>
    </row>
    <row r="2520" spans="5:9" x14ac:dyDescent="0.25">
      <c r="E2520" s="38" t="e">
        <f>VLOOKUP($A2520,Coverage!$A$8:$D$5006,4,FALSE)</f>
        <v>#N/A</v>
      </c>
      <c r="F2520" s="38" t="e">
        <f>VLOOKUP($A2520,Coverage!$A$8:$F$5006,6,FALSE)</f>
        <v>#N/A</v>
      </c>
      <c r="G2520" s="38" t="e">
        <f t="shared" si="117"/>
        <v>#N/A</v>
      </c>
      <c r="H2520" s="38" t="e">
        <f t="shared" si="118"/>
        <v>#N/A</v>
      </c>
      <c r="I2520" s="26">
        <f t="shared" si="119"/>
        <v>0</v>
      </c>
    </row>
    <row r="2521" spans="5:9" x14ac:dyDescent="0.25">
      <c r="E2521" s="38" t="e">
        <f>VLOOKUP($A2521,Coverage!$A$8:$D$5006,4,FALSE)</f>
        <v>#N/A</v>
      </c>
      <c r="F2521" s="38" t="e">
        <f>VLOOKUP($A2521,Coverage!$A$8:$F$5006,6,FALSE)</f>
        <v>#N/A</v>
      </c>
      <c r="G2521" s="38" t="e">
        <f t="shared" si="117"/>
        <v>#N/A</v>
      </c>
      <c r="H2521" s="38" t="e">
        <f t="shared" si="118"/>
        <v>#N/A</v>
      </c>
      <c r="I2521" s="26">
        <f t="shared" si="119"/>
        <v>0</v>
      </c>
    </row>
    <row r="2522" spans="5:9" x14ac:dyDescent="0.25">
      <c r="E2522" s="38" t="e">
        <f>VLOOKUP($A2522,Coverage!$A$8:$D$5006,4,FALSE)</f>
        <v>#N/A</v>
      </c>
      <c r="F2522" s="38" t="e">
        <f>VLOOKUP($A2522,Coverage!$A$8:$F$5006,6,FALSE)</f>
        <v>#N/A</v>
      </c>
      <c r="G2522" s="38" t="e">
        <f t="shared" si="117"/>
        <v>#N/A</v>
      </c>
      <c r="H2522" s="38" t="e">
        <f t="shared" si="118"/>
        <v>#N/A</v>
      </c>
      <c r="I2522" s="26">
        <f t="shared" si="119"/>
        <v>0</v>
      </c>
    </row>
    <row r="2523" spans="5:9" x14ac:dyDescent="0.25">
      <c r="E2523" s="38" t="e">
        <f>VLOOKUP($A2523,Coverage!$A$8:$D$5006,4,FALSE)</f>
        <v>#N/A</v>
      </c>
      <c r="F2523" s="38" t="e">
        <f>VLOOKUP($A2523,Coverage!$A$8:$F$5006,6,FALSE)</f>
        <v>#N/A</v>
      </c>
      <c r="G2523" s="38" t="e">
        <f t="shared" si="117"/>
        <v>#N/A</v>
      </c>
      <c r="H2523" s="38" t="e">
        <f t="shared" si="118"/>
        <v>#N/A</v>
      </c>
      <c r="I2523" s="26">
        <f t="shared" si="119"/>
        <v>0</v>
      </c>
    </row>
    <row r="2524" spans="5:9" x14ac:dyDescent="0.25">
      <c r="E2524" s="38" t="e">
        <f>VLOOKUP($A2524,Coverage!$A$8:$D$5006,4,FALSE)</f>
        <v>#N/A</v>
      </c>
      <c r="F2524" s="38" t="e">
        <f>VLOOKUP($A2524,Coverage!$A$8:$F$5006,6,FALSE)</f>
        <v>#N/A</v>
      </c>
      <c r="G2524" s="38" t="e">
        <f t="shared" si="117"/>
        <v>#N/A</v>
      </c>
      <c r="H2524" s="38" t="e">
        <f t="shared" si="118"/>
        <v>#N/A</v>
      </c>
      <c r="I2524" s="26">
        <f t="shared" si="119"/>
        <v>0</v>
      </c>
    </row>
    <row r="2525" spans="5:9" x14ac:dyDescent="0.25">
      <c r="E2525" s="38" t="e">
        <f>VLOOKUP($A2525,Coverage!$A$8:$D$5006,4,FALSE)</f>
        <v>#N/A</v>
      </c>
      <c r="F2525" s="38" t="e">
        <f>VLOOKUP($A2525,Coverage!$A$8:$F$5006,6,FALSE)</f>
        <v>#N/A</v>
      </c>
      <c r="G2525" s="38" t="e">
        <f t="shared" si="117"/>
        <v>#N/A</v>
      </c>
      <c r="H2525" s="38" t="e">
        <f t="shared" si="118"/>
        <v>#N/A</v>
      </c>
      <c r="I2525" s="26">
        <f t="shared" si="119"/>
        <v>0</v>
      </c>
    </row>
    <row r="2526" spans="5:9" x14ac:dyDescent="0.25">
      <c r="E2526" s="38" t="e">
        <f>VLOOKUP($A2526,Coverage!$A$8:$D$5006,4,FALSE)</f>
        <v>#N/A</v>
      </c>
      <c r="F2526" s="38" t="e">
        <f>VLOOKUP($A2526,Coverage!$A$8:$F$5006,6,FALSE)</f>
        <v>#N/A</v>
      </c>
      <c r="G2526" s="38" t="e">
        <f t="shared" si="117"/>
        <v>#N/A</v>
      </c>
      <c r="H2526" s="38" t="e">
        <f t="shared" si="118"/>
        <v>#N/A</v>
      </c>
      <c r="I2526" s="26">
        <f t="shared" si="119"/>
        <v>0</v>
      </c>
    </row>
    <row r="2527" spans="5:9" x14ac:dyDescent="0.25">
      <c r="E2527" s="38" t="e">
        <f>VLOOKUP($A2527,Coverage!$A$8:$D$5006,4,FALSE)</f>
        <v>#N/A</v>
      </c>
      <c r="F2527" s="38" t="e">
        <f>VLOOKUP($A2527,Coverage!$A$8:$F$5006,6,FALSE)</f>
        <v>#N/A</v>
      </c>
      <c r="G2527" s="38" t="e">
        <f t="shared" si="117"/>
        <v>#N/A</v>
      </c>
      <c r="H2527" s="38" t="e">
        <f t="shared" si="118"/>
        <v>#N/A</v>
      </c>
      <c r="I2527" s="26">
        <f t="shared" si="119"/>
        <v>0</v>
      </c>
    </row>
    <row r="2528" spans="5:9" x14ac:dyDescent="0.25">
      <c r="E2528" s="38" t="e">
        <f>VLOOKUP($A2528,Coverage!$A$8:$D$5006,4,FALSE)</f>
        <v>#N/A</v>
      </c>
      <c r="F2528" s="38" t="e">
        <f>VLOOKUP($A2528,Coverage!$A$8:$F$5006,6,FALSE)</f>
        <v>#N/A</v>
      </c>
      <c r="G2528" s="38" t="e">
        <f t="shared" si="117"/>
        <v>#N/A</v>
      </c>
      <c r="H2528" s="38" t="e">
        <f t="shared" si="118"/>
        <v>#N/A</v>
      </c>
      <c r="I2528" s="26">
        <f t="shared" si="119"/>
        <v>0</v>
      </c>
    </row>
    <row r="2529" spans="5:9" x14ac:dyDescent="0.25">
      <c r="E2529" s="38" t="e">
        <f>VLOOKUP($A2529,Coverage!$A$8:$D$5006,4,FALSE)</f>
        <v>#N/A</v>
      </c>
      <c r="F2529" s="38" t="e">
        <f>VLOOKUP($A2529,Coverage!$A$8:$F$5006,6,FALSE)</f>
        <v>#N/A</v>
      </c>
      <c r="G2529" s="38" t="e">
        <f t="shared" si="117"/>
        <v>#N/A</v>
      </c>
      <c r="H2529" s="38" t="e">
        <f t="shared" si="118"/>
        <v>#N/A</v>
      </c>
      <c r="I2529" s="26">
        <f t="shared" si="119"/>
        <v>0</v>
      </c>
    </row>
    <row r="2530" spans="5:9" x14ac:dyDescent="0.25">
      <c r="E2530" s="38" t="e">
        <f>VLOOKUP($A2530,Coverage!$A$8:$D$5006,4,FALSE)</f>
        <v>#N/A</v>
      </c>
      <c r="F2530" s="38" t="e">
        <f>VLOOKUP($A2530,Coverage!$A$8:$F$5006,6,FALSE)</f>
        <v>#N/A</v>
      </c>
      <c r="G2530" s="38" t="e">
        <f t="shared" si="117"/>
        <v>#N/A</v>
      </c>
      <c r="H2530" s="38" t="e">
        <f t="shared" si="118"/>
        <v>#N/A</v>
      </c>
      <c r="I2530" s="26">
        <f t="shared" si="119"/>
        <v>0</v>
      </c>
    </row>
    <row r="2531" spans="5:9" x14ac:dyDescent="0.25">
      <c r="E2531" s="38" t="e">
        <f>VLOOKUP($A2531,Coverage!$A$8:$D$5006,4,FALSE)</f>
        <v>#N/A</v>
      </c>
      <c r="F2531" s="38" t="e">
        <f>VLOOKUP($A2531,Coverage!$A$8:$F$5006,6,FALSE)</f>
        <v>#N/A</v>
      </c>
      <c r="G2531" s="38" t="e">
        <f t="shared" si="117"/>
        <v>#N/A</v>
      </c>
      <c r="H2531" s="38" t="e">
        <f t="shared" si="118"/>
        <v>#N/A</v>
      </c>
      <c r="I2531" s="26">
        <f t="shared" si="119"/>
        <v>0</v>
      </c>
    </row>
    <row r="2532" spans="5:9" x14ac:dyDescent="0.25">
      <c r="E2532" s="38" t="e">
        <f>VLOOKUP($A2532,Coverage!$A$8:$D$5006,4,FALSE)</f>
        <v>#N/A</v>
      </c>
      <c r="F2532" s="38" t="e">
        <f>VLOOKUP($A2532,Coverage!$A$8:$F$5006,6,FALSE)</f>
        <v>#N/A</v>
      </c>
      <c r="G2532" s="38" t="e">
        <f t="shared" si="117"/>
        <v>#N/A</v>
      </c>
      <c r="H2532" s="38" t="e">
        <f t="shared" si="118"/>
        <v>#N/A</v>
      </c>
      <c r="I2532" s="26">
        <f t="shared" si="119"/>
        <v>0</v>
      </c>
    </row>
    <row r="2533" spans="5:9" x14ac:dyDescent="0.25">
      <c r="E2533" s="38" t="e">
        <f>VLOOKUP($A2533,Coverage!$A$8:$D$5006,4,FALSE)</f>
        <v>#N/A</v>
      </c>
      <c r="F2533" s="38" t="e">
        <f>VLOOKUP($A2533,Coverage!$A$8:$F$5006,6,FALSE)</f>
        <v>#N/A</v>
      </c>
      <c r="G2533" s="38" t="e">
        <f t="shared" si="117"/>
        <v>#N/A</v>
      </c>
      <c r="H2533" s="38" t="e">
        <f t="shared" si="118"/>
        <v>#N/A</v>
      </c>
      <c r="I2533" s="26">
        <f t="shared" si="119"/>
        <v>0</v>
      </c>
    </row>
    <row r="2534" spans="5:9" x14ac:dyDescent="0.25">
      <c r="E2534" s="38" t="e">
        <f>VLOOKUP($A2534,Coverage!$A$8:$D$5006,4,FALSE)</f>
        <v>#N/A</v>
      </c>
      <c r="F2534" s="38" t="e">
        <f>VLOOKUP($A2534,Coverage!$A$8:$F$5006,6,FALSE)</f>
        <v>#N/A</v>
      </c>
      <c r="G2534" s="38" t="e">
        <f t="shared" si="117"/>
        <v>#N/A</v>
      </c>
      <c r="H2534" s="38" t="e">
        <f t="shared" si="118"/>
        <v>#N/A</v>
      </c>
      <c r="I2534" s="26">
        <f t="shared" si="119"/>
        <v>0</v>
      </c>
    </row>
    <row r="2535" spans="5:9" x14ac:dyDescent="0.25">
      <c r="E2535" s="38" t="e">
        <f>VLOOKUP($A2535,Coverage!$A$8:$D$5006,4,FALSE)</f>
        <v>#N/A</v>
      </c>
      <c r="F2535" s="38" t="e">
        <f>VLOOKUP($A2535,Coverage!$A$8:$F$5006,6,FALSE)</f>
        <v>#N/A</v>
      </c>
      <c r="G2535" s="38" t="e">
        <f t="shared" si="117"/>
        <v>#N/A</v>
      </c>
      <c r="H2535" s="38" t="e">
        <f t="shared" si="118"/>
        <v>#N/A</v>
      </c>
      <c r="I2535" s="26">
        <f t="shared" si="119"/>
        <v>0</v>
      </c>
    </row>
    <row r="2536" spans="5:9" x14ac:dyDescent="0.25">
      <c r="E2536" s="38" t="e">
        <f>VLOOKUP($A2536,Coverage!$A$8:$D$5006,4,FALSE)</f>
        <v>#N/A</v>
      </c>
      <c r="F2536" s="38" t="e">
        <f>VLOOKUP($A2536,Coverage!$A$8:$F$5006,6,FALSE)</f>
        <v>#N/A</v>
      </c>
      <c r="G2536" s="38" t="e">
        <f t="shared" si="117"/>
        <v>#N/A</v>
      </c>
      <c r="H2536" s="38" t="e">
        <f t="shared" si="118"/>
        <v>#N/A</v>
      </c>
      <c r="I2536" s="26">
        <f t="shared" si="119"/>
        <v>0</v>
      </c>
    </row>
    <row r="2537" spans="5:9" x14ac:dyDescent="0.25">
      <c r="E2537" s="38" t="e">
        <f>VLOOKUP($A2537,Coverage!$A$8:$D$5006,4,FALSE)</f>
        <v>#N/A</v>
      </c>
      <c r="F2537" s="38" t="e">
        <f>VLOOKUP($A2537,Coverage!$A$8:$F$5006,6,FALSE)</f>
        <v>#N/A</v>
      </c>
      <c r="G2537" s="38" t="e">
        <f t="shared" si="117"/>
        <v>#N/A</v>
      </c>
      <c r="H2537" s="38" t="e">
        <f t="shared" si="118"/>
        <v>#N/A</v>
      </c>
      <c r="I2537" s="26">
        <f t="shared" si="119"/>
        <v>0</v>
      </c>
    </row>
    <row r="2538" spans="5:9" x14ac:dyDescent="0.25">
      <c r="E2538" s="38" t="e">
        <f>VLOOKUP($A2538,Coverage!$A$8:$D$5006,4,FALSE)</f>
        <v>#N/A</v>
      </c>
      <c r="F2538" s="38" t="e">
        <f>VLOOKUP($A2538,Coverage!$A$8:$F$5006,6,FALSE)</f>
        <v>#N/A</v>
      </c>
      <c r="G2538" s="38" t="e">
        <f t="shared" si="117"/>
        <v>#N/A</v>
      </c>
      <c r="H2538" s="38" t="e">
        <f t="shared" si="118"/>
        <v>#N/A</v>
      </c>
      <c r="I2538" s="26">
        <f t="shared" si="119"/>
        <v>0</v>
      </c>
    </row>
    <row r="2539" spans="5:9" x14ac:dyDescent="0.25">
      <c r="E2539" s="38" t="e">
        <f>VLOOKUP($A2539,Coverage!$A$8:$D$5006,4,FALSE)</f>
        <v>#N/A</v>
      </c>
      <c r="F2539" s="38" t="e">
        <f>VLOOKUP($A2539,Coverage!$A$8:$F$5006,6,FALSE)</f>
        <v>#N/A</v>
      </c>
      <c r="G2539" s="38" t="e">
        <f t="shared" si="117"/>
        <v>#N/A</v>
      </c>
      <c r="H2539" s="38" t="e">
        <f t="shared" si="118"/>
        <v>#N/A</v>
      </c>
      <c r="I2539" s="26">
        <f t="shared" si="119"/>
        <v>0</v>
      </c>
    </row>
    <row r="2540" spans="5:9" x14ac:dyDescent="0.25">
      <c r="E2540" s="38" t="e">
        <f>VLOOKUP($A2540,Coverage!$A$8:$D$5006,4,FALSE)</f>
        <v>#N/A</v>
      </c>
      <c r="F2540" s="38" t="e">
        <f>VLOOKUP($A2540,Coverage!$A$8:$F$5006,6,FALSE)</f>
        <v>#N/A</v>
      </c>
      <c r="G2540" s="38" t="e">
        <f t="shared" si="117"/>
        <v>#N/A</v>
      </c>
      <c r="H2540" s="38" t="e">
        <f t="shared" si="118"/>
        <v>#N/A</v>
      </c>
      <c r="I2540" s="26">
        <f t="shared" si="119"/>
        <v>0</v>
      </c>
    </row>
    <row r="2541" spans="5:9" x14ac:dyDescent="0.25">
      <c r="E2541" s="38" t="e">
        <f>VLOOKUP($A2541,Coverage!$A$8:$D$5006,4,FALSE)</f>
        <v>#N/A</v>
      </c>
      <c r="F2541" s="38" t="e">
        <f>VLOOKUP($A2541,Coverage!$A$8:$F$5006,6,FALSE)</f>
        <v>#N/A</v>
      </c>
      <c r="G2541" s="38" t="e">
        <f t="shared" si="117"/>
        <v>#N/A</v>
      </c>
      <c r="H2541" s="38" t="e">
        <f t="shared" si="118"/>
        <v>#N/A</v>
      </c>
      <c r="I2541" s="26">
        <f t="shared" si="119"/>
        <v>0</v>
      </c>
    </row>
    <row r="2542" spans="5:9" x14ac:dyDescent="0.25">
      <c r="E2542" s="38" t="e">
        <f>VLOOKUP($A2542,Coverage!$A$8:$D$5006,4,FALSE)</f>
        <v>#N/A</v>
      </c>
      <c r="F2542" s="38" t="e">
        <f>VLOOKUP($A2542,Coverage!$A$8:$F$5006,6,FALSE)</f>
        <v>#N/A</v>
      </c>
      <c r="G2542" s="38" t="e">
        <f t="shared" si="117"/>
        <v>#N/A</v>
      </c>
      <c r="H2542" s="38" t="e">
        <f t="shared" si="118"/>
        <v>#N/A</v>
      </c>
      <c r="I2542" s="26">
        <f t="shared" si="119"/>
        <v>0</v>
      </c>
    </row>
    <row r="2543" spans="5:9" x14ac:dyDescent="0.25">
      <c r="E2543" s="38" t="e">
        <f>VLOOKUP($A2543,Coverage!$A$8:$D$5006,4,FALSE)</f>
        <v>#N/A</v>
      </c>
      <c r="F2543" s="38" t="e">
        <f>VLOOKUP($A2543,Coverage!$A$8:$F$5006,6,FALSE)</f>
        <v>#N/A</v>
      </c>
      <c r="G2543" s="38" t="e">
        <f t="shared" si="117"/>
        <v>#N/A</v>
      </c>
      <c r="H2543" s="38" t="e">
        <f t="shared" si="118"/>
        <v>#N/A</v>
      </c>
      <c r="I2543" s="26">
        <f t="shared" si="119"/>
        <v>0</v>
      </c>
    </row>
    <row r="2544" spans="5:9" x14ac:dyDescent="0.25">
      <c r="E2544" s="38" t="e">
        <f>VLOOKUP($A2544,Coverage!$A$8:$D$5006,4,FALSE)</f>
        <v>#N/A</v>
      </c>
      <c r="F2544" s="38" t="e">
        <f>VLOOKUP($A2544,Coverage!$A$8:$F$5006,6,FALSE)</f>
        <v>#N/A</v>
      </c>
      <c r="G2544" s="38" t="e">
        <f t="shared" si="117"/>
        <v>#N/A</v>
      </c>
      <c r="H2544" s="38" t="e">
        <f t="shared" si="118"/>
        <v>#N/A</v>
      </c>
      <c r="I2544" s="26">
        <f t="shared" si="119"/>
        <v>0</v>
      </c>
    </row>
    <row r="2545" spans="5:9" x14ac:dyDescent="0.25">
      <c r="E2545" s="38" t="e">
        <f>VLOOKUP($A2545,Coverage!$A$8:$D$5006,4,FALSE)</f>
        <v>#N/A</v>
      </c>
      <c r="F2545" s="38" t="e">
        <f>VLOOKUP($A2545,Coverage!$A$8:$F$5006,6,FALSE)</f>
        <v>#N/A</v>
      </c>
      <c r="G2545" s="38" t="e">
        <f t="shared" si="117"/>
        <v>#N/A</v>
      </c>
      <c r="H2545" s="38" t="e">
        <f t="shared" si="118"/>
        <v>#N/A</v>
      </c>
      <c r="I2545" s="26">
        <f t="shared" si="119"/>
        <v>0</v>
      </c>
    </row>
    <row r="2546" spans="5:9" x14ac:dyDescent="0.25">
      <c r="E2546" s="38" t="e">
        <f>VLOOKUP($A2546,Coverage!$A$8:$D$5006,4,FALSE)</f>
        <v>#N/A</v>
      </c>
      <c r="F2546" s="38" t="e">
        <f>VLOOKUP($A2546,Coverage!$A$8:$F$5006,6,FALSE)</f>
        <v>#N/A</v>
      </c>
      <c r="G2546" s="38" t="e">
        <f t="shared" si="117"/>
        <v>#N/A</v>
      </c>
      <c r="H2546" s="38" t="e">
        <f t="shared" si="118"/>
        <v>#N/A</v>
      </c>
      <c r="I2546" s="26">
        <f t="shared" si="119"/>
        <v>0</v>
      </c>
    </row>
    <row r="2547" spans="5:9" x14ac:dyDescent="0.25">
      <c r="E2547" s="38" t="e">
        <f>VLOOKUP($A2547,Coverage!$A$8:$D$5006,4,FALSE)</f>
        <v>#N/A</v>
      </c>
      <c r="F2547" s="38" t="e">
        <f>VLOOKUP($A2547,Coverage!$A$8:$F$5006,6,FALSE)</f>
        <v>#N/A</v>
      </c>
      <c r="G2547" s="38" t="e">
        <f t="shared" si="117"/>
        <v>#N/A</v>
      </c>
      <c r="H2547" s="38" t="e">
        <f t="shared" si="118"/>
        <v>#N/A</v>
      </c>
      <c r="I2547" s="26">
        <f t="shared" si="119"/>
        <v>0</v>
      </c>
    </row>
    <row r="2548" spans="5:9" x14ac:dyDescent="0.25">
      <c r="E2548" s="38" t="e">
        <f>VLOOKUP($A2548,Coverage!$A$8:$D$5006,4,FALSE)</f>
        <v>#N/A</v>
      </c>
      <c r="F2548" s="38" t="e">
        <f>VLOOKUP($A2548,Coverage!$A$8:$F$5006,6,FALSE)</f>
        <v>#N/A</v>
      </c>
      <c r="G2548" s="38" t="e">
        <f t="shared" si="117"/>
        <v>#N/A</v>
      </c>
      <c r="H2548" s="38" t="e">
        <f t="shared" si="118"/>
        <v>#N/A</v>
      </c>
      <c r="I2548" s="26">
        <f t="shared" si="119"/>
        <v>0</v>
      </c>
    </row>
    <row r="2549" spans="5:9" x14ac:dyDescent="0.25">
      <c r="E2549" s="38" t="e">
        <f>VLOOKUP($A2549,Coverage!$A$8:$D$5006,4,FALSE)</f>
        <v>#N/A</v>
      </c>
      <c r="F2549" s="38" t="e">
        <f>VLOOKUP($A2549,Coverage!$A$8:$F$5006,6,FALSE)</f>
        <v>#N/A</v>
      </c>
      <c r="G2549" s="38" t="e">
        <f t="shared" si="117"/>
        <v>#N/A</v>
      </c>
      <c r="H2549" s="38" t="e">
        <f t="shared" si="118"/>
        <v>#N/A</v>
      </c>
      <c r="I2549" s="26">
        <f t="shared" si="119"/>
        <v>0</v>
      </c>
    </row>
    <row r="2550" spans="5:9" x14ac:dyDescent="0.25">
      <c r="E2550" s="38" t="e">
        <f>VLOOKUP($A2550,Coverage!$A$8:$D$5006,4,FALSE)</f>
        <v>#N/A</v>
      </c>
      <c r="F2550" s="38" t="e">
        <f>VLOOKUP($A2550,Coverage!$A$8:$F$5006,6,FALSE)</f>
        <v>#N/A</v>
      </c>
      <c r="G2550" s="38" t="e">
        <f t="shared" si="117"/>
        <v>#N/A</v>
      </c>
      <c r="H2550" s="38" t="e">
        <f t="shared" si="118"/>
        <v>#N/A</v>
      </c>
      <c r="I2550" s="26">
        <f t="shared" si="119"/>
        <v>0</v>
      </c>
    </row>
    <row r="2551" spans="5:9" x14ac:dyDescent="0.25">
      <c r="E2551" s="38" t="e">
        <f>VLOOKUP($A2551,Coverage!$A$8:$D$5006,4,FALSE)</f>
        <v>#N/A</v>
      </c>
      <c r="F2551" s="38" t="e">
        <f>VLOOKUP($A2551,Coverage!$A$8:$F$5006,6,FALSE)</f>
        <v>#N/A</v>
      </c>
      <c r="G2551" s="38" t="e">
        <f t="shared" si="117"/>
        <v>#N/A</v>
      </c>
      <c r="H2551" s="38" t="e">
        <f t="shared" si="118"/>
        <v>#N/A</v>
      </c>
      <c r="I2551" s="26">
        <f t="shared" si="119"/>
        <v>0</v>
      </c>
    </row>
    <row r="2552" spans="5:9" x14ac:dyDescent="0.25">
      <c r="E2552" s="38" t="e">
        <f>VLOOKUP($A2552,Coverage!$A$8:$D$5006,4,FALSE)</f>
        <v>#N/A</v>
      </c>
      <c r="F2552" s="38" t="e">
        <f>VLOOKUP($A2552,Coverage!$A$8:$F$5006,6,FALSE)</f>
        <v>#N/A</v>
      </c>
      <c r="G2552" s="38" t="e">
        <f t="shared" si="117"/>
        <v>#N/A</v>
      </c>
      <c r="H2552" s="38" t="e">
        <f t="shared" si="118"/>
        <v>#N/A</v>
      </c>
      <c r="I2552" s="26">
        <f t="shared" si="119"/>
        <v>0</v>
      </c>
    </row>
    <row r="2553" spans="5:9" x14ac:dyDescent="0.25">
      <c r="E2553" s="38" t="e">
        <f>VLOOKUP($A2553,Coverage!$A$8:$D$5006,4,FALSE)</f>
        <v>#N/A</v>
      </c>
      <c r="F2553" s="38" t="e">
        <f>VLOOKUP($A2553,Coverage!$A$8:$F$5006,6,FALSE)</f>
        <v>#N/A</v>
      </c>
      <c r="G2553" s="38" t="e">
        <f t="shared" si="117"/>
        <v>#N/A</v>
      </c>
      <c r="H2553" s="38" t="e">
        <f t="shared" si="118"/>
        <v>#N/A</v>
      </c>
      <c r="I2553" s="26">
        <f t="shared" si="119"/>
        <v>0</v>
      </c>
    </row>
    <row r="2554" spans="5:9" x14ac:dyDescent="0.25">
      <c r="E2554" s="38" t="e">
        <f>VLOOKUP($A2554,Coverage!$A$8:$D$5006,4,FALSE)</f>
        <v>#N/A</v>
      </c>
      <c r="F2554" s="38" t="e">
        <f>VLOOKUP($A2554,Coverage!$A$8:$F$5006,6,FALSE)</f>
        <v>#N/A</v>
      </c>
      <c r="G2554" s="38" t="e">
        <f t="shared" si="117"/>
        <v>#N/A</v>
      </c>
      <c r="H2554" s="38" t="e">
        <f t="shared" si="118"/>
        <v>#N/A</v>
      </c>
      <c r="I2554" s="26">
        <f t="shared" si="119"/>
        <v>0</v>
      </c>
    </row>
    <row r="2555" spans="5:9" x14ac:dyDescent="0.25">
      <c r="E2555" s="38" t="e">
        <f>VLOOKUP($A2555,Coverage!$A$8:$D$5006,4,FALSE)</f>
        <v>#N/A</v>
      </c>
      <c r="F2555" s="38" t="e">
        <f>VLOOKUP($A2555,Coverage!$A$8:$F$5006,6,FALSE)</f>
        <v>#N/A</v>
      </c>
      <c r="G2555" s="38" t="e">
        <f t="shared" si="117"/>
        <v>#N/A</v>
      </c>
      <c r="H2555" s="38" t="e">
        <f t="shared" si="118"/>
        <v>#N/A</v>
      </c>
      <c r="I2555" s="26">
        <f t="shared" si="119"/>
        <v>0</v>
      </c>
    </row>
    <row r="2556" spans="5:9" x14ac:dyDescent="0.25">
      <c r="E2556" s="38" t="e">
        <f>VLOOKUP($A2556,Coverage!$A$8:$D$5006,4,FALSE)</f>
        <v>#N/A</v>
      </c>
      <c r="F2556" s="38" t="e">
        <f>VLOOKUP($A2556,Coverage!$A$8:$F$5006,6,FALSE)</f>
        <v>#N/A</v>
      </c>
      <c r="G2556" s="38" t="e">
        <f t="shared" si="117"/>
        <v>#N/A</v>
      </c>
      <c r="H2556" s="38" t="e">
        <f t="shared" si="118"/>
        <v>#N/A</v>
      </c>
      <c r="I2556" s="26">
        <f t="shared" si="119"/>
        <v>0</v>
      </c>
    </row>
    <row r="2557" spans="5:9" x14ac:dyDescent="0.25">
      <c r="E2557" s="38" t="e">
        <f>VLOOKUP($A2557,Coverage!$A$8:$D$5006,4,FALSE)</f>
        <v>#N/A</v>
      </c>
      <c r="F2557" s="38" t="e">
        <f>VLOOKUP($A2557,Coverage!$A$8:$F$5006,6,FALSE)</f>
        <v>#N/A</v>
      </c>
      <c r="G2557" s="38" t="e">
        <f t="shared" si="117"/>
        <v>#N/A</v>
      </c>
      <c r="H2557" s="38" t="e">
        <f t="shared" si="118"/>
        <v>#N/A</v>
      </c>
      <c r="I2557" s="26">
        <f t="shared" si="119"/>
        <v>0</v>
      </c>
    </row>
    <row r="2558" spans="5:9" x14ac:dyDescent="0.25">
      <c r="E2558" s="38" t="e">
        <f>VLOOKUP($A2558,Coverage!$A$8:$D$5006,4,FALSE)</f>
        <v>#N/A</v>
      </c>
      <c r="F2558" s="38" t="e">
        <f>VLOOKUP($A2558,Coverage!$A$8:$F$5006,6,FALSE)</f>
        <v>#N/A</v>
      </c>
      <c r="G2558" s="38" t="e">
        <f t="shared" si="117"/>
        <v>#N/A</v>
      </c>
      <c r="H2558" s="38" t="e">
        <f t="shared" si="118"/>
        <v>#N/A</v>
      </c>
      <c r="I2558" s="26">
        <f t="shared" si="119"/>
        <v>0</v>
      </c>
    </row>
    <row r="2559" spans="5:9" x14ac:dyDescent="0.25">
      <c r="E2559" s="38" t="e">
        <f>VLOOKUP($A2559,Coverage!$A$8:$D$5006,4,FALSE)</f>
        <v>#N/A</v>
      </c>
      <c r="F2559" s="38" t="e">
        <f>VLOOKUP($A2559,Coverage!$A$8:$F$5006,6,FALSE)</f>
        <v>#N/A</v>
      </c>
      <c r="G2559" s="38" t="e">
        <f t="shared" si="117"/>
        <v>#N/A</v>
      </c>
      <c r="H2559" s="38" t="e">
        <f t="shared" si="118"/>
        <v>#N/A</v>
      </c>
      <c r="I2559" s="26">
        <f t="shared" si="119"/>
        <v>0</v>
      </c>
    </row>
    <row r="2560" spans="5:9" x14ac:dyDescent="0.25">
      <c r="E2560" s="38" t="e">
        <f>VLOOKUP($A2560,Coverage!$A$8:$D$5006,4,FALSE)</f>
        <v>#N/A</v>
      </c>
      <c r="F2560" s="38" t="e">
        <f>VLOOKUP($A2560,Coverage!$A$8:$F$5006,6,FALSE)</f>
        <v>#N/A</v>
      </c>
      <c r="G2560" s="38" t="e">
        <f t="shared" si="117"/>
        <v>#N/A</v>
      </c>
      <c r="H2560" s="38" t="e">
        <f t="shared" si="118"/>
        <v>#N/A</v>
      </c>
      <c r="I2560" s="26">
        <f t="shared" si="119"/>
        <v>0</v>
      </c>
    </row>
    <row r="2561" spans="5:9" x14ac:dyDescent="0.25">
      <c r="E2561" s="38" t="e">
        <f>VLOOKUP($A2561,Coverage!$A$8:$D$5006,4,FALSE)</f>
        <v>#N/A</v>
      </c>
      <c r="F2561" s="38" t="e">
        <f>VLOOKUP($A2561,Coverage!$A$8:$F$5006,6,FALSE)</f>
        <v>#N/A</v>
      </c>
      <c r="G2561" s="38" t="e">
        <f t="shared" si="117"/>
        <v>#N/A</v>
      </c>
      <c r="H2561" s="38" t="e">
        <f t="shared" si="118"/>
        <v>#N/A</v>
      </c>
      <c r="I2561" s="26">
        <f t="shared" si="119"/>
        <v>0</v>
      </c>
    </row>
    <row r="2562" spans="5:9" x14ac:dyDescent="0.25">
      <c r="E2562" s="38" t="e">
        <f>VLOOKUP($A2562,Coverage!$A$8:$D$5006,4,FALSE)</f>
        <v>#N/A</v>
      </c>
      <c r="F2562" s="38" t="e">
        <f>VLOOKUP($A2562,Coverage!$A$8:$F$5006,6,FALSE)</f>
        <v>#N/A</v>
      </c>
      <c r="G2562" s="38" t="e">
        <f t="shared" si="117"/>
        <v>#N/A</v>
      </c>
      <c r="H2562" s="38" t="e">
        <f t="shared" si="118"/>
        <v>#N/A</v>
      </c>
      <c r="I2562" s="26">
        <f t="shared" si="119"/>
        <v>0</v>
      </c>
    </row>
    <row r="2563" spans="5:9" x14ac:dyDescent="0.25">
      <c r="E2563" s="38" t="e">
        <f>VLOOKUP($A2563,Coverage!$A$8:$D$5006,4,FALSE)</f>
        <v>#N/A</v>
      </c>
      <c r="F2563" s="38" t="e">
        <f>VLOOKUP($A2563,Coverage!$A$8:$F$5006,6,FALSE)</f>
        <v>#N/A</v>
      </c>
      <c r="G2563" s="38" t="e">
        <f t="shared" si="117"/>
        <v>#N/A</v>
      </c>
      <c r="H2563" s="38" t="e">
        <f t="shared" si="118"/>
        <v>#N/A</v>
      </c>
      <c r="I2563" s="26">
        <f t="shared" si="119"/>
        <v>0</v>
      </c>
    </row>
    <row r="2564" spans="5:9" x14ac:dyDescent="0.25">
      <c r="E2564" s="38" t="e">
        <f>VLOOKUP($A2564,Coverage!$A$8:$D$5006,4,FALSE)</f>
        <v>#N/A</v>
      </c>
      <c r="F2564" s="38" t="e">
        <f>VLOOKUP($A2564,Coverage!$A$8:$F$5006,6,FALSE)</f>
        <v>#N/A</v>
      </c>
      <c r="G2564" s="38" t="e">
        <f t="shared" si="117"/>
        <v>#N/A</v>
      </c>
      <c r="H2564" s="38" t="e">
        <f t="shared" si="118"/>
        <v>#N/A</v>
      </c>
      <c r="I2564" s="26">
        <f t="shared" si="119"/>
        <v>0</v>
      </c>
    </row>
    <row r="2565" spans="5:9" x14ac:dyDescent="0.25">
      <c r="E2565" s="38" t="e">
        <f>VLOOKUP($A2565,Coverage!$A$8:$D$5006,4,FALSE)</f>
        <v>#N/A</v>
      </c>
      <c r="F2565" s="38" t="e">
        <f>VLOOKUP($A2565,Coverage!$A$8:$F$5006,6,FALSE)</f>
        <v>#N/A</v>
      </c>
      <c r="G2565" s="38" t="e">
        <f t="shared" si="117"/>
        <v>#N/A</v>
      </c>
      <c r="H2565" s="38" t="e">
        <f t="shared" si="118"/>
        <v>#N/A</v>
      </c>
      <c r="I2565" s="26">
        <f t="shared" si="119"/>
        <v>0</v>
      </c>
    </row>
    <row r="2566" spans="5:9" x14ac:dyDescent="0.25">
      <c r="E2566" s="38" t="e">
        <f>VLOOKUP($A2566,Coverage!$A$8:$D$5006,4,FALSE)</f>
        <v>#N/A</v>
      </c>
      <c r="F2566" s="38" t="e">
        <f>VLOOKUP($A2566,Coverage!$A$8:$F$5006,6,FALSE)</f>
        <v>#N/A</v>
      </c>
      <c r="G2566" s="38" t="e">
        <f t="shared" si="117"/>
        <v>#N/A</v>
      </c>
      <c r="H2566" s="38" t="e">
        <f t="shared" si="118"/>
        <v>#N/A</v>
      </c>
      <c r="I2566" s="26">
        <f t="shared" si="119"/>
        <v>0</v>
      </c>
    </row>
    <row r="2567" spans="5:9" x14ac:dyDescent="0.25">
      <c r="E2567" s="38" t="e">
        <f>VLOOKUP($A2567,Coverage!$A$8:$D$5006,4,FALSE)</f>
        <v>#N/A</v>
      </c>
      <c r="F2567" s="38" t="e">
        <f>VLOOKUP($A2567,Coverage!$A$8:$F$5006,6,FALSE)</f>
        <v>#N/A</v>
      </c>
      <c r="G2567" s="38" t="e">
        <f t="shared" si="117"/>
        <v>#N/A</v>
      </c>
      <c r="H2567" s="38" t="e">
        <f t="shared" si="118"/>
        <v>#N/A</v>
      </c>
      <c r="I2567" s="26">
        <f t="shared" si="119"/>
        <v>0</v>
      </c>
    </row>
    <row r="2568" spans="5:9" x14ac:dyDescent="0.25">
      <c r="E2568" s="38" t="e">
        <f>VLOOKUP($A2568,Coverage!$A$8:$D$5006,4,FALSE)</f>
        <v>#N/A</v>
      </c>
      <c r="F2568" s="38" t="e">
        <f>VLOOKUP($A2568,Coverage!$A$8:$F$5006,6,FALSE)</f>
        <v>#N/A</v>
      </c>
      <c r="G2568" s="38" t="e">
        <f t="shared" ref="G2568:G2631" si="120">IF(OR(E2568=999.9,E2568=0),999.9,IF(B2568&lt;0,0,D2568/(F2568/E2568)))</f>
        <v>#N/A</v>
      </c>
      <c r="H2568" s="38" t="e">
        <f t="shared" ref="H2568:H2631" si="121">IF(A2568&lt;&gt;A2567,G2568,H2567+G2568)</f>
        <v>#N/A</v>
      </c>
      <c r="I2568" s="26">
        <f t="shared" ref="I2568:I2631" si="122">IF(ISERROR(H2568),0,IF(H2568&gt;B2568,1,0))</f>
        <v>0</v>
      </c>
    </row>
    <row r="2569" spans="5:9" x14ac:dyDescent="0.25">
      <c r="E2569" s="38" t="e">
        <f>VLOOKUP($A2569,Coverage!$A$8:$D$5006,4,FALSE)</f>
        <v>#N/A</v>
      </c>
      <c r="F2569" s="38" t="e">
        <f>VLOOKUP($A2569,Coverage!$A$8:$F$5006,6,FALSE)</f>
        <v>#N/A</v>
      </c>
      <c r="G2569" s="38" t="e">
        <f t="shared" si="120"/>
        <v>#N/A</v>
      </c>
      <c r="H2569" s="38" t="e">
        <f t="shared" si="121"/>
        <v>#N/A</v>
      </c>
      <c r="I2569" s="26">
        <f t="shared" si="122"/>
        <v>0</v>
      </c>
    </row>
    <row r="2570" spans="5:9" x14ac:dyDescent="0.25">
      <c r="E2570" s="38" t="e">
        <f>VLOOKUP($A2570,Coverage!$A$8:$D$5006,4,FALSE)</f>
        <v>#N/A</v>
      </c>
      <c r="F2570" s="38" t="e">
        <f>VLOOKUP($A2570,Coverage!$A$8:$F$5006,6,FALSE)</f>
        <v>#N/A</v>
      </c>
      <c r="G2570" s="38" t="e">
        <f t="shared" si="120"/>
        <v>#N/A</v>
      </c>
      <c r="H2570" s="38" t="e">
        <f t="shared" si="121"/>
        <v>#N/A</v>
      </c>
      <c r="I2570" s="26">
        <f t="shared" si="122"/>
        <v>0</v>
      </c>
    </row>
    <row r="2571" spans="5:9" x14ac:dyDescent="0.25">
      <c r="E2571" s="38" t="e">
        <f>VLOOKUP($A2571,Coverage!$A$8:$D$5006,4,FALSE)</f>
        <v>#N/A</v>
      </c>
      <c r="F2571" s="38" t="e">
        <f>VLOOKUP($A2571,Coverage!$A$8:$F$5006,6,FALSE)</f>
        <v>#N/A</v>
      </c>
      <c r="G2571" s="38" t="e">
        <f t="shared" si="120"/>
        <v>#N/A</v>
      </c>
      <c r="H2571" s="38" t="e">
        <f t="shared" si="121"/>
        <v>#N/A</v>
      </c>
      <c r="I2571" s="26">
        <f t="shared" si="122"/>
        <v>0</v>
      </c>
    </row>
    <row r="2572" spans="5:9" x14ac:dyDescent="0.25">
      <c r="E2572" s="38" t="e">
        <f>VLOOKUP($A2572,Coverage!$A$8:$D$5006,4,FALSE)</f>
        <v>#N/A</v>
      </c>
      <c r="F2572" s="38" t="e">
        <f>VLOOKUP($A2572,Coverage!$A$8:$F$5006,6,FALSE)</f>
        <v>#N/A</v>
      </c>
      <c r="G2572" s="38" t="e">
        <f t="shared" si="120"/>
        <v>#N/A</v>
      </c>
      <c r="H2572" s="38" t="e">
        <f t="shared" si="121"/>
        <v>#N/A</v>
      </c>
      <c r="I2572" s="26">
        <f t="shared" si="122"/>
        <v>0</v>
      </c>
    </row>
    <row r="2573" spans="5:9" x14ac:dyDescent="0.25">
      <c r="E2573" s="38" t="e">
        <f>VLOOKUP($A2573,Coverage!$A$8:$D$5006,4,FALSE)</f>
        <v>#N/A</v>
      </c>
      <c r="F2573" s="38" t="e">
        <f>VLOOKUP($A2573,Coverage!$A$8:$F$5006,6,FALSE)</f>
        <v>#N/A</v>
      </c>
      <c r="G2573" s="38" t="e">
        <f t="shared" si="120"/>
        <v>#N/A</v>
      </c>
      <c r="H2573" s="38" t="e">
        <f t="shared" si="121"/>
        <v>#N/A</v>
      </c>
      <c r="I2573" s="26">
        <f t="shared" si="122"/>
        <v>0</v>
      </c>
    </row>
    <row r="2574" spans="5:9" x14ac:dyDescent="0.25">
      <c r="E2574" s="38" t="e">
        <f>VLOOKUP($A2574,Coverage!$A$8:$D$5006,4,FALSE)</f>
        <v>#N/A</v>
      </c>
      <c r="F2574" s="38" t="e">
        <f>VLOOKUP($A2574,Coverage!$A$8:$F$5006,6,FALSE)</f>
        <v>#N/A</v>
      </c>
      <c r="G2574" s="38" t="e">
        <f t="shared" si="120"/>
        <v>#N/A</v>
      </c>
      <c r="H2574" s="38" t="e">
        <f t="shared" si="121"/>
        <v>#N/A</v>
      </c>
      <c r="I2574" s="26">
        <f t="shared" si="122"/>
        <v>0</v>
      </c>
    </row>
    <row r="2575" spans="5:9" x14ac:dyDescent="0.25">
      <c r="E2575" s="38" t="e">
        <f>VLOOKUP($A2575,Coverage!$A$8:$D$5006,4,FALSE)</f>
        <v>#N/A</v>
      </c>
      <c r="F2575" s="38" t="e">
        <f>VLOOKUP($A2575,Coverage!$A$8:$F$5006,6,FALSE)</f>
        <v>#N/A</v>
      </c>
      <c r="G2575" s="38" t="e">
        <f t="shared" si="120"/>
        <v>#N/A</v>
      </c>
      <c r="H2575" s="38" t="e">
        <f t="shared" si="121"/>
        <v>#N/A</v>
      </c>
      <c r="I2575" s="26">
        <f t="shared" si="122"/>
        <v>0</v>
      </c>
    </row>
    <row r="2576" spans="5:9" x14ac:dyDescent="0.25">
      <c r="E2576" s="38" t="e">
        <f>VLOOKUP($A2576,Coverage!$A$8:$D$5006,4,FALSE)</f>
        <v>#N/A</v>
      </c>
      <c r="F2576" s="38" t="e">
        <f>VLOOKUP($A2576,Coverage!$A$8:$F$5006,6,FALSE)</f>
        <v>#N/A</v>
      </c>
      <c r="G2576" s="38" t="e">
        <f t="shared" si="120"/>
        <v>#N/A</v>
      </c>
      <c r="H2576" s="38" t="e">
        <f t="shared" si="121"/>
        <v>#N/A</v>
      </c>
      <c r="I2576" s="26">
        <f t="shared" si="122"/>
        <v>0</v>
      </c>
    </row>
    <row r="2577" spans="5:9" x14ac:dyDescent="0.25">
      <c r="E2577" s="38" t="e">
        <f>VLOOKUP($A2577,Coverage!$A$8:$D$5006,4,FALSE)</f>
        <v>#N/A</v>
      </c>
      <c r="F2577" s="38" t="e">
        <f>VLOOKUP($A2577,Coverage!$A$8:$F$5006,6,FALSE)</f>
        <v>#N/A</v>
      </c>
      <c r="G2577" s="38" t="e">
        <f t="shared" si="120"/>
        <v>#N/A</v>
      </c>
      <c r="H2577" s="38" t="e">
        <f t="shared" si="121"/>
        <v>#N/A</v>
      </c>
      <c r="I2577" s="26">
        <f t="shared" si="122"/>
        <v>0</v>
      </c>
    </row>
    <row r="2578" spans="5:9" x14ac:dyDescent="0.25">
      <c r="E2578" s="38" t="e">
        <f>VLOOKUP($A2578,Coverage!$A$8:$D$5006,4,FALSE)</f>
        <v>#N/A</v>
      </c>
      <c r="F2578" s="38" t="e">
        <f>VLOOKUP($A2578,Coverage!$A$8:$F$5006,6,FALSE)</f>
        <v>#N/A</v>
      </c>
      <c r="G2578" s="38" t="e">
        <f t="shared" si="120"/>
        <v>#N/A</v>
      </c>
      <c r="H2578" s="38" t="e">
        <f t="shared" si="121"/>
        <v>#N/A</v>
      </c>
      <c r="I2578" s="26">
        <f t="shared" si="122"/>
        <v>0</v>
      </c>
    </row>
    <row r="2579" spans="5:9" x14ac:dyDescent="0.25">
      <c r="E2579" s="38" t="e">
        <f>VLOOKUP($A2579,Coverage!$A$8:$D$5006,4,FALSE)</f>
        <v>#N/A</v>
      </c>
      <c r="F2579" s="38" t="e">
        <f>VLOOKUP($A2579,Coverage!$A$8:$F$5006,6,FALSE)</f>
        <v>#N/A</v>
      </c>
      <c r="G2579" s="38" t="e">
        <f t="shared" si="120"/>
        <v>#N/A</v>
      </c>
      <c r="H2579" s="38" t="e">
        <f t="shared" si="121"/>
        <v>#N/A</v>
      </c>
      <c r="I2579" s="26">
        <f t="shared" si="122"/>
        <v>0</v>
      </c>
    </row>
    <row r="2580" spans="5:9" x14ac:dyDescent="0.25">
      <c r="E2580" s="38" t="e">
        <f>VLOOKUP($A2580,Coverage!$A$8:$D$5006,4,FALSE)</f>
        <v>#N/A</v>
      </c>
      <c r="F2580" s="38" t="e">
        <f>VLOOKUP($A2580,Coverage!$A$8:$F$5006,6,FALSE)</f>
        <v>#N/A</v>
      </c>
      <c r="G2580" s="38" t="e">
        <f t="shared" si="120"/>
        <v>#N/A</v>
      </c>
      <c r="H2580" s="38" t="e">
        <f t="shared" si="121"/>
        <v>#N/A</v>
      </c>
      <c r="I2580" s="26">
        <f t="shared" si="122"/>
        <v>0</v>
      </c>
    </row>
    <row r="2581" spans="5:9" x14ac:dyDescent="0.25">
      <c r="E2581" s="38" t="e">
        <f>VLOOKUP($A2581,Coverage!$A$8:$D$5006,4,FALSE)</f>
        <v>#N/A</v>
      </c>
      <c r="F2581" s="38" t="e">
        <f>VLOOKUP($A2581,Coverage!$A$8:$F$5006,6,FALSE)</f>
        <v>#N/A</v>
      </c>
      <c r="G2581" s="38" t="e">
        <f t="shared" si="120"/>
        <v>#N/A</v>
      </c>
      <c r="H2581" s="38" t="e">
        <f t="shared" si="121"/>
        <v>#N/A</v>
      </c>
      <c r="I2581" s="26">
        <f t="shared" si="122"/>
        <v>0</v>
      </c>
    </row>
    <row r="2582" spans="5:9" x14ac:dyDescent="0.25">
      <c r="E2582" s="38" t="e">
        <f>VLOOKUP($A2582,Coverage!$A$8:$D$5006,4,FALSE)</f>
        <v>#N/A</v>
      </c>
      <c r="F2582" s="38" t="e">
        <f>VLOOKUP($A2582,Coverage!$A$8:$F$5006,6,FALSE)</f>
        <v>#N/A</v>
      </c>
      <c r="G2582" s="38" t="e">
        <f t="shared" si="120"/>
        <v>#N/A</v>
      </c>
      <c r="H2582" s="38" t="e">
        <f t="shared" si="121"/>
        <v>#N/A</v>
      </c>
      <c r="I2582" s="26">
        <f t="shared" si="122"/>
        <v>0</v>
      </c>
    </row>
    <row r="2583" spans="5:9" x14ac:dyDescent="0.25">
      <c r="E2583" s="38" t="e">
        <f>VLOOKUP($A2583,Coverage!$A$8:$D$5006,4,FALSE)</f>
        <v>#N/A</v>
      </c>
      <c r="F2583" s="38" t="e">
        <f>VLOOKUP($A2583,Coverage!$A$8:$F$5006,6,FALSE)</f>
        <v>#N/A</v>
      </c>
      <c r="G2583" s="38" t="e">
        <f t="shared" si="120"/>
        <v>#N/A</v>
      </c>
      <c r="H2583" s="38" t="e">
        <f t="shared" si="121"/>
        <v>#N/A</v>
      </c>
      <c r="I2583" s="26">
        <f t="shared" si="122"/>
        <v>0</v>
      </c>
    </row>
    <row r="2584" spans="5:9" x14ac:dyDescent="0.25">
      <c r="E2584" s="38" t="e">
        <f>VLOOKUP($A2584,Coverage!$A$8:$D$5006,4,FALSE)</f>
        <v>#N/A</v>
      </c>
      <c r="F2584" s="38" t="e">
        <f>VLOOKUP($A2584,Coverage!$A$8:$F$5006,6,FALSE)</f>
        <v>#N/A</v>
      </c>
      <c r="G2584" s="38" t="e">
        <f t="shared" si="120"/>
        <v>#N/A</v>
      </c>
      <c r="H2584" s="38" t="e">
        <f t="shared" si="121"/>
        <v>#N/A</v>
      </c>
      <c r="I2584" s="26">
        <f t="shared" si="122"/>
        <v>0</v>
      </c>
    </row>
    <row r="2585" spans="5:9" x14ac:dyDescent="0.25">
      <c r="E2585" s="38" t="e">
        <f>VLOOKUP($A2585,Coverage!$A$8:$D$5006,4,FALSE)</f>
        <v>#N/A</v>
      </c>
      <c r="F2585" s="38" t="e">
        <f>VLOOKUP($A2585,Coverage!$A$8:$F$5006,6,FALSE)</f>
        <v>#N/A</v>
      </c>
      <c r="G2585" s="38" t="e">
        <f t="shared" si="120"/>
        <v>#N/A</v>
      </c>
      <c r="H2585" s="38" t="e">
        <f t="shared" si="121"/>
        <v>#N/A</v>
      </c>
      <c r="I2585" s="26">
        <f t="shared" si="122"/>
        <v>0</v>
      </c>
    </row>
    <row r="2586" spans="5:9" x14ac:dyDescent="0.25">
      <c r="E2586" s="38" t="e">
        <f>VLOOKUP($A2586,Coverage!$A$8:$D$5006,4,FALSE)</f>
        <v>#N/A</v>
      </c>
      <c r="F2586" s="38" t="e">
        <f>VLOOKUP($A2586,Coverage!$A$8:$F$5006,6,FALSE)</f>
        <v>#N/A</v>
      </c>
      <c r="G2586" s="38" t="e">
        <f t="shared" si="120"/>
        <v>#N/A</v>
      </c>
      <c r="H2586" s="38" t="e">
        <f t="shared" si="121"/>
        <v>#N/A</v>
      </c>
      <c r="I2586" s="26">
        <f t="shared" si="122"/>
        <v>0</v>
      </c>
    </row>
    <row r="2587" spans="5:9" x14ac:dyDescent="0.25">
      <c r="E2587" s="38" t="e">
        <f>VLOOKUP($A2587,Coverage!$A$8:$D$5006,4,FALSE)</f>
        <v>#N/A</v>
      </c>
      <c r="F2587" s="38" t="e">
        <f>VLOOKUP($A2587,Coverage!$A$8:$F$5006,6,FALSE)</f>
        <v>#N/A</v>
      </c>
      <c r="G2587" s="38" t="e">
        <f t="shared" si="120"/>
        <v>#N/A</v>
      </c>
      <c r="H2587" s="38" t="e">
        <f t="shared" si="121"/>
        <v>#N/A</v>
      </c>
      <c r="I2587" s="26">
        <f t="shared" si="122"/>
        <v>0</v>
      </c>
    </row>
    <row r="2588" spans="5:9" x14ac:dyDescent="0.25">
      <c r="E2588" s="38" t="e">
        <f>VLOOKUP($A2588,Coverage!$A$8:$D$5006,4,FALSE)</f>
        <v>#N/A</v>
      </c>
      <c r="F2588" s="38" t="e">
        <f>VLOOKUP($A2588,Coverage!$A$8:$F$5006,6,FALSE)</f>
        <v>#N/A</v>
      </c>
      <c r="G2588" s="38" t="e">
        <f t="shared" si="120"/>
        <v>#N/A</v>
      </c>
      <c r="H2588" s="38" t="e">
        <f t="shared" si="121"/>
        <v>#N/A</v>
      </c>
      <c r="I2588" s="26">
        <f t="shared" si="122"/>
        <v>0</v>
      </c>
    </row>
    <row r="2589" spans="5:9" x14ac:dyDescent="0.25">
      <c r="E2589" s="38" t="e">
        <f>VLOOKUP($A2589,Coverage!$A$8:$D$5006,4,FALSE)</f>
        <v>#N/A</v>
      </c>
      <c r="F2589" s="38" t="e">
        <f>VLOOKUP($A2589,Coverage!$A$8:$F$5006,6,FALSE)</f>
        <v>#N/A</v>
      </c>
      <c r="G2589" s="38" t="e">
        <f t="shared" si="120"/>
        <v>#N/A</v>
      </c>
      <c r="H2589" s="38" t="e">
        <f t="shared" si="121"/>
        <v>#N/A</v>
      </c>
      <c r="I2589" s="26">
        <f t="shared" si="122"/>
        <v>0</v>
      </c>
    </row>
    <row r="2590" spans="5:9" x14ac:dyDescent="0.25">
      <c r="E2590" s="38" t="e">
        <f>VLOOKUP($A2590,Coverage!$A$8:$D$5006,4,FALSE)</f>
        <v>#N/A</v>
      </c>
      <c r="F2590" s="38" t="e">
        <f>VLOOKUP($A2590,Coverage!$A$8:$F$5006,6,FALSE)</f>
        <v>#N/A</v>
      </c>
      <c r="G2590" s="38" t="e">
        <f t="shared" si="120"/>
        <v>#N/A</v>
      </c>
      <c r="H2590" s="38" t="e">
        <f t="shared" si="121"/>
        <v>#N/A</v>
      </c>
      <c r="I2590" s="26">
        <f t="shared" si="122"/>
        <v>0</v>
      </c>
    </row>
    <row r="2591" spans="5:9" x14ac:dyDescent="0.25">
      <c r="E2591" s="38" t="e">
        <f>VLOOKUP($A2591,Coverage!$A$8:$D$5006,4,FALSE)</f>
        <v>#N/A</v>
      </c>
      <c r="F2591" s="38" t="e">
        <f>VLOOKUP($A2591,Coverage!$A$8:$F$5006,6,FALSE)</f>
        <v>#N/A</v>
      </c>
      <c r="G2591" s="38" t="e">
        <f t="shared" si="120"/>
        <v>#N/A</v>
      </c>
      <c r="H2591" s="38" t="e">
        <f t="shared" si="121"/>
        <v>#N/A</v>
      </c>
      <c r="I2591" s="26">
        <f t="shared" si="122"/>
        <v>0</v>
      </c>
    </row>
    <row r="2592" spans="5:9" x14ac:dyDescent="0.25">
      <c r="E2592" s="38" t="e">
        <f>VLOOKUP($A2592,Coverage!$A$8:$D$5006,4,FALSE)</f>
        <v>#N/A</v>
      </c>
      <c r="F2592" s="38" t="e">
        <f>VLOOKUP($A2592,Coverage!$A$8:$F$5006,6,FALSE)</f>
        <v>#N/A</v>
      </c>
      <c r="G2592" s="38" t="e">
        <f t="shared" si="120"/>
        <v>#N/A</v>
      </c>
      <c r="H2592" s="38" t="e">
        <f t="shared" si="121"/>
        <v>#N/A</v>
      </c>
      <c r="I2592" s="26">
        <f t="shared" si="122"/>
        <v>0</v>
      </c>
    </row>
    <row r="2593" spans="5:9" x14ac:dyDescent="0.25">
      <c r="E2593" s="38" t="e">
        <f>VLOOKUP($A2593,Coverage!$A$8:$D$5006,4,FALSE)</f>
        <v>#N/A</v>
      </c>
      <c r="F2593" s="38" t="e">
        <f>VLOOKUP($A2593,Coverage!$A$8:$F$5006,6,FALSE)</f>
        <v>#N/A</v>
      </c>
      <c r="G2593" s="38" t="e">
        <f t="shared" si="120"/>
        <v>#N/A</v>
      </c>
      <c r="H2593" s="38" t="e">
        <f t="shared" si="121"/>
        <v>#N/A</v>
      </c>
      <c r="I2593" s="26">
        <f t="shared" si="122"/>
        <v>0</v>
      </c>
    </row>
    <row r="2594" spans="5:9" x14ac:dyDescent="0.25">
      <c r="E2594" s="38" t="e">
        <f>VLOOKUP($A2594,Coverage!$A$8:$D$5006,4,FALSE)</f>
        <v>#N/A</v>
      </c>
      <c r="F2594" s="38" t="e">
        <f>VLOOKUP($A2594,Coverage!$A$8:$F$5006,6,FALSE)</f>
        <v>#N/A</v>
      </c>
      <c r="G2594" s="38" t="e">
        <f t="shared" si="120"/>
        <v>#N/A</v>
      </c>
      <c r="H2594" s="38" t="e">
        <f t="shared" si="121"/>
        <v>#N/A</v>
      </c>
      <c r="I2594" s="26">
        <f t="shared" si="122"/>
        <v>0</v>
      </c>
    </row>
    <row r="2595" spans="5:9" x14ac:dyDescent="0.25">
      <c r="E2595" s="38" t="e">
        <f>VLOOKUP($A2595,Coverage!$A$8:$D$5006,4,FALSE)</f>
        <v>#N/A</v>
      </c>
      <c r="F2595" s="38" t="e">
        <f>VLOOKUP($A2595,Coverage!$A$8:$F$5006,6,FALSE)</f>
        <v>#N/A</v>
      </c>
      <c r="G2595" s="38" t="e">
        <f t="shared" si="120"/>
        <v>#N/A</v>
      </c>
      <c r="H2595" s="38" t="e">
        <f t="shared" si="121"/>
        <v>#N/A</v>
      </c>
      <c r="I2595" s="26">
        <f t="shared" si="122"/>
        <v>0</v>
      </c>
    </row>
    <row r="2596" spans="5:9" x14ac:dyDescent="0.25">
      <c r="E2596" s="38" t="e">
        <f>VLOOKUP($A2596,Coverage!$A$8:$D$5006,4,FALSE)</f>
        <v>#N/A</v>
      </c>
      <c r="F2596" s="38" t="e">
        <f>VLOOKUP($A2596,Coverage!$A$8:$F$5006,6,FALSE)</f>
        <v>#N/A</v>
      </c>
      <c r="G2596" s="38" t="e">
        <f t="shared" si="120"/>
        <v>#N/A</v>
      </c>
      <c r="H2596" s="38" t="e">
        <f t="shared" si="121"/>
        <v>#N/A</v>
      </c>
      <c r="I2596" s="26">
        <f t="shared" si="122"/>
        <v>0</v>
      </c>
    </row>
    <row r="2597" spans="5:9" x14ac:dyDescent="0.25">
      <c r="E2597" s="38" t="e">
        <f>VLOOKUP($A2597,Coverage!$A$8:$D$5006,4,FALSE)</f>
        <v>#N/A</v>
      </c>
      <c r="F2597" s="38" t="e">
        <f>VLOOKUP($A2597,Coverage!$A$8:$F$5006,6,FALSE)</f>
        <v>#N/A</v>
      </c>
      <c r="G2597" s="38" t="e">
        <f t="shared" si="120"/>
        <v>#N/A</v>
      </c>
      <c r="H2597" s="38" t="e">
        <f t="shared" si="121"/>
        <v>#N/A</v>
      </c>
      <c r="I2597" s="26">
        <f t="shared" si="122"/>
        <v>0</v>
      </c>
    </row>
    <row r="2598" spans="5:9" x14ac:dyDescent="0.25">
      <c r="E2598" s="38" t="e">
        <f>VLOOKUP($A2598,Coverage!$A$8:$D$5006,4,FALSE)</f>
        <v>#N/A</v>
      </c>
      <c r="F2598" s="38" t="e">
        <f>VLOOKUP($A2598,Coverage!$A$8:$F$5006,6,FALSE)</f>
        <v>#N/A</v>
      </c>
      <c r="G2598" s="38" t="e">
        <f t="shared" si="120"/>
        <v>#N/A</v>
      </c>
      <c r="H2598" s="38" t="e">
        <f t="shared" si="121"/>
        <v>#N/A</v>
      </c>
      <c r="I2598" s="26">
        <f t="shared" si="122"/>
        <v>0</v>
      </c>
    </row>
    <row r="2599" spans="5:9" x14ac:dyDescent="0.25">
      <c r="E2599" s="38" t="e">
        <f>VLOOKUP($A2599,Coverage!$A$8:$D$5006,4,FALSE)</f>
        <v>#N/A</v>
      </c>
      <c r="F2599" s="38" t="e">
        <f>VLOOKUP($A2599,Coverage!$A$8:$F$5006,6,FALSE)</f>
        <v>#N/A</v>
      </c>
      <c r="G2599" s="38" t="e">
        <f t="shared" si="120"/>
        <v>#N/A</v>
      </c>
      <c r="H2599" s="38" t="e">
        <f t="shared" si="121"/>
        <v>#N/A</v>
      </c>
      <c r="I2599" s="26">
        <f t="shared" si="122"/>
        <v>0</v>
      </c>
    </row>
    <row r="2600" spans="5:9" x14ac:dyDescent="0.25">
      <c r="E2600" s="38" t="e">
        <f>VLOOKUP($A2600,Coverage!$A$8:$D$5006,4,FALSE)</f>
        <v>#N/A</v>
      </c>
      <c r="F2600" s="38" t="e">
        <f>VLOOKUP($A2600,Coverage!$A$8:$F$5006,6,FALSE)</f>
        <v>#N/A</v>
      </c>
      <c r="G2600" s="38" t="e">
        <f t="shared" si="120"/>
        <v>#N/A</v>
      </c>
      <c r="H2600" s="38" t="e">
        <f t="shared" si="121"/>
        <v>#N/A</v>
      </c>
      <c r="I2600" s="26">
        <f t="shared" si="122"/>
        <v>0</v>
      </c>
    </row>
    <row r="2601" spans="5:9" x14ac:dyDescent="0.25">
      <c r="E2601" s="38" t="e">
        <f>VLOOKUP($A2601,Coverage!$A$8:$D$5006,4,FALSE)</f>
        <v>#N/A</v>
      </c>
      <c r="F2601" s="38" t="e">
        <f>VLOOKUP($A2601,Coverage!$A$8:$F$5006,6,FALSE)</f>
        <v>#N/A</v>
      </c>
      <c r="G2601" s="38" t="e">
        <f t="shared" si="120"/>
        <v>#N/A</v>
      </c>
      <c r="H2601" s="38" t="e">
        <f t="shared" si="121"/>
        <v>#N/A</v>
      </c>
      <c r="I2601" s="26">
        <f t="shared" si="122"/>
        <v>0</v>
      </c>
    </row>
    <row r="2602" spans="5:9" x14ac:dyDescent="0.25">
      <c r="E2602" s="38" t="e">
        <f>VLOOKUP($A2602,Coverage!$A$8:$D$5006,4,FALSE)</f>
        <v>#N/A</v>
      </c>
      <c r="F2602" s="38" t="e">
        <f>VLOOKUP($A2602,Coverage!$A$8:$F$5006,6,FALSE)</f>
        <v>#N/A</v>
      </c>
      <c r="G2602" s="38" t="e">
        <f t="shared" si="120"/>
        <v>#N/A</v>
      </c>
      <c r="H2602" s="38" t="e">
        <f t="shared" si="121"/>
        <v>#N/A</v>
      </c>
      <c r="I2602" s="26">
        <f t="shared" si="122"/>
        <v>0</v>
      </c>
    </row>
    <row r="2603" spans="5:9" x14ac:dyDescent="0.25">
      <c r="E2603" s="38" t="e">
        <f>VLOOKUP($A2603,Coverage!$A$8:$D$5006,4,FALSE)</f>
        <v>#N/A</v>
      </c>
      <c r="F2603" s="38" t="e">
        <f>VLOOKUP($A2603,Coverage!$A$8:$F$5006,6,FALSE)</f>
        <v>#N/A</v>
      </c>
      <c r="G2603" s="38" t="e">
        <f t="shared" si="120"/>
        <v>#N/A</v>
      </c>
      <c r="H2603" s="38" t="e">
        <f t="shared" si="121"/>
        <v>#N/A</v>
      </c>
      <c r="I2603" s="26">
        <f t="shared" si="122"/>
        <v>0</v>
      </c>
    </row>
    <row r="2604" spans="5:9" x14ac:dyDescent="0.25">
      <c r="E2604" s="38" t="e">
        <f>VLOOKUP($A2604,Coverage!$A$8:$D$5006,4,FALSE)</f>
        <v>#N/A</v>
      </c>
      <c r="F2604" s="38" t="e">
        <f>VLOOKUP($A2604,Coverage!$A$8:$F$5006,6,FALSE)</f>
        <v>#N/A</v>
      </c>
      <c r="G2604" s="38" t="e">
        <f t="shared" si="120"/>
        <v>#N/A</v>
      </c>
      <c r="H2604" s="38" t="e">
        <f t="shared" si="121"/>
        <v>#N/A</v>
      </c>
      <c r="I2604" s="26">
        <f t="shared" si="122"/>
        <v>0</v>
      </c>
    </row>
    <row r="2605" spans="5:9" x14ac:dyDescent="0.25">
      <c r="E2605" s="38" t="e">
        <f>VLOOKUP($A2605,Coverage!$A$8:$D$5006,4,FALSE)</f>
        <v>#N/A</v>
      </c>
      <c r="F2605" s="38" t="e">
        <f>VLOOKUP($A2605,Coverage!$A$8:$F$5006,6,FALSE)</f>
        <v>#N/A</v>
      </c>
      <c r="G2605" s="38" t="e">
        <f t="shared" si="120"/>
        <v>#N/A</v>
      </c>
      <c r="H2605" s="38" t="e">
        <f t="shared" si="121"/>
        <v>#N/A</v>
      </c>
      <c r="I2605" s="26">
        <f t="shared" si="122"/>
        <v>0</v>
      </c>
    </row>
    <row r="2606" spans="5:9" x14ac:dyDescent="0.25">
      <c r="E2606" s="38" t="e">
        <f>VLOOKUP($A2606,Coverage!$A$8:$D$5006,4,FALSE)</f>
        <v>#N/A</v>
      </c>
      <c r="F2606" s="38" t="e">
        <f>VLOOKUP($A2606,Coverage!$A$8:$F$5006,6,FALSE)</f>
        <v>#N/A</v>
      </c>
      <c r="G2606" s="38" t="e">
        <f t="shared" si="120"/>
        <v>#N/A</v>
      </c>
      <c r="H2606" s="38" t="e">
        <f t="shared" si="121"/>
        <v>#N/A</v>
      </c>
      <c r="I2606" s="26">
        <f t="shared" si="122"/>
        <v>0</v>
      </c>
    </row>
    <row r="2607" spans="5:9" x14ac:dyDescent="0.25">
      <c r="E2607" s="38" t="e">
        <f>VLOOKUP($A2607,Coverage!$A$8:$D$5006,4,FALSE)</f>
        <v>#N/A</v>
      </c>
      <c r="F2607" s="38" t="e">
        <f>VLOOKUP($A2607,Coverage!$A$8:$F$5006,6,FALSE)</f>
        <v>#N/A</v>
      </c>
      <c r="G2607" s="38" t="e">
        <f t="shared" si="120"/>
        <v>#N/A</v>
      </c>
      <c r="H2607" s="38" t="e">
        <f t="shared" si="121"/>
        <v>#N/A</v>
      </c>
      <c r="I2607" s="26">
        <f t="shared" si="122"/>
        <v>0</v>
      </c>
    </row>
    <row r="2608" spans="5:9" x14ac:dyDescent="0.25">
      <c r="E2608" s="38" t="e">
        <f>VLOOKUP($A2608,Coverage!$A$8:$D$5006,4,FALSE)</f>
        <v>#N/A</v>
      </c>
      <c r="F2608" s="38" t="e">
        <f>VLOOKUP($A2608,Coverage!$A$8:$F$5006,6,FALSE)</f>
        <v>#N/A</v>
      </c>
      <c r="G2608" s="38" t="e">
        <f t="shared" si="120"/>
        <v>#N/A</v>
      </c>
      <c r="H2608" s="38" t="e">
        <f t="shared" si="121"/>
        <v>#N/A</v>
      </c>
      <c r="I2608" s="26">
        <f t="shared" si="122"/>
        <v>0</v>
      </c>
    </row>
    <row r="2609" spans="5:9" x14ac:dyDescent="0.25">
      <c r="E2609" s="38" t="e">
        <f>VLOOKUP($A2609,Coverage!$A$8:$D$5006,4,FALSE)</f>
        <v>#N/A</v>
      </c>
      <c r="F2609" s="38" t="e">
        <f>VLOOKUP($A2609,Coverage!$A$8:$F$5006,6,FALSE)</f>
        <v>#N/A</v>
      </c>
      <c r="G2609" s="38" t="e">
        <f t="shared" si="120"/>
        <v>#N/A</v>
      </c>
      <c r="H2609" s="38" t="e">
        <f t="shared" si="121"/>
        <v>#N/A</v>
      </c>
      <c r="I2609" s="26">
        <f t="shared" si="122"/>
        <v>0</v>
      </c>
    </row>
    <row r="2610" spans="5:9" x14ac:dyDescent="0.25">
      <c r="E2610" s="38" t="e">
        <f>VLOOKUP($A2610,Coverage!$A$8:$D$5006,4,FALSE)</f>
        <v>#N/A</v>
      </c>
      <c r="F2610" s="38" t="e">
        <f>VLOOKUP($A2610,Coverage!$A$8:$F$5006,6,FALSE)</f>
        <v>#N/A</v>
      </c>
      <c r="G2610" s="38" t="e">
        <f t="shared" si="120"/>
        <v>#N/A</v>
      </c>
      <c r="H2610" s="38" t="e">
        <f t="shared" si="121"/>
        <v>#N/A</v>
      </c>
      <c r="I2610" s="26">
        <f t="shared" si="122"/>
        <v>0</v>
      </c>
    </row>
    <row r="2611" spans="5:9" x14ac:dyDescent="0.25">
      <c r="E2611" s="38" t="e">
        <f>VLOOKUP($A2611,Coverage!$A$8:$D$5006,4,FALSE)</f>
        <v>#N/A</v>
      </c>
      <c r="F2611" s="38" t="e">
        <f>VLOOKUP($A2611,Coverage!$A$8:$F$5006,6,FALSE)</f>
        <v>#N/A</v>
      </c>
      <c r="G2611" s="38" t="e">
        <f t="shared" si="120"/>
        <v>#N/A</v>
      </c>
      <c r="H2611" s="38" t="e">
        <f t="shared" si="121"/>
        <v>#N/A</v>
      </c>
      <c r="I2611" s="26">
        <f t="shared" si="122"/>
        <v>0</v>
      </c>
    </row>
    <row r="2612" spans="5:9" x14ac:dyDescent="0.25">
      <c r="E2612" s="38" t="e">
        <f>VLOOKUP($A2612,Coverage!$A$8:$D$5006,4,FALSE)</f>
        <v>#N/A</v>
      </c>
      <c r="F2612" s="38" t="e">
        <f>VLOOKUP($A2612,Coverage!$A$8:$F$5006,6,FALSE)</f>
        <v>#N/A</v>
      </c>
      <c r="G2612" s="38" t="e">
        <f t="shared" si="120"/>
        <v>#N/A</v>
      </c>
      <c r="H2612" s="38" t="e">
        <f t="shared" si="121"/>
        <v>#N/A</v>
      </c>
      <c r="I2612" s="26">
        <f t="shared" si="122"/>
        <v>0</v>
      </c>
    </row>
    <row r="2613" spans="5:9" x14ac:dyDescent="0.25">
      <c r="E2613" s="38" t="e">
        <f>VLOOKUP($A2613,Coverage!$A$8:$D$5006,4,FALSE)</f>
        <v>#N/A</v>
      </c>
      <c r="F2613" s="38" t="e">
        <f>VLOOKUP($A2613,Coverage!$A$8:$F$5006,6,FALSE)</f>
        <v>#N/A</v>
      </c>
      <c r="G2613" s="38" t="e">
        <f t="shared" si="120"/>
        <v>#N/A</v>
      </c>
      <c r="H2613" s="38" t="e">
        <f t="shared" si="121"/>
        <v>#N/A</v>
      </c>
      <c r="I2613" s="26">
        <f t="shared" si="122"/>
        <v>0</v>
      </c>
    </row>
    <row r="2614" spans="5:9" x14ac:dyDescent="0.25">
      <c r="E2614" s="38" t="e">
        <f>VLOOKUP($A2614,Coverage!$A$8:$D$5006,4,FALSE)</f>
        <v>#N/A</v>
      </c>
      <c r="F2614" s="38" t="e">
        <f>VLOOKUP($A2614,Coverage!$A$8:$F$5006,6,FALSE)</f>
        <v>#N/A</v>
      </c>
      <c r="G2614" s="38" t="e">
        <f t="shared" si="120"/>
        <v>#N/A</v>
      </c>
      <c r="H2614" s="38" t="e">
        <f t="shared" si="121"/>
        <v>#N/A</v>
      </c>
      <c r="I2614" s="26">
        <f t="shared" si="122"/>
        <v>0</v>
      </c>
    </row>
    <row r="2615" spans="5:9" x14ac:dyDescent="0.25">
      <c r="E2615" s="38" t="e">
        <f>VLOOKUP($A2615,Coverage!$A$8:$D$5006,4,FALSE)</f>
        <v>#N/A</v>
      </c>
      <c r="F2615" s="38" t="e">
        <f>VLOOKUP($A2615,Coverage!$A$8:$F$5006,6,FALSE)</f>
        <v>#N/A</v>
      </c>
      <c r="G2615" s="38" t="e">
        <f t="shared" si="120"/>
        <v>#N/A</v>
      </c>
      <c r="H2615" s="38" t="e">
        <f t="shared" si="121"/>
        <v>#N/A</v>
      </c>
      <c r="I2615" s="26">
        <f t="shared" si="122"/>
        <v>0</v>
      </c>
    </row>
    <row r="2616" spans="5:9" x14ac:dyDescent="0.25">
      <c r="E2616" s="38" t="e">
        <f>VLOOKUP($A2616,Coverage!$A$8:$D$5006,4,FALSE)</f>
        <v>#N/A</v>
      </c>
      <c r="F2616" s="38" t="e">
        <f>VLOOKUP($A2616,Coverage!$A$8:$F$5006,6,FALSE)</f>
        <v>#N/A</v>
      </c>
      <c r="G2616" s="38" t="e">
        <f t="shared" si="120"/>
        <v>#N/A</v>
      </c>
      <c r="H2616" s="38" t="e">
        <f t="shared" si="121"/>
        <v>#N/A</v>
      </c>
      <c r="I2616" s="26">
        <f t="shared" si="122"/>
        <v>0</v>
      </c>
    </row>
    <row r="2617" spans="5:9" x14ac:dyDescent="0.25">
      <c r="E2617" s="38" t="e">
        <f>VLOOKUP($A2617,Coverage!$A$8:$D$5006,4,FALSE)</f>
        <v>#N/A</v>
      </c>
      <c r="F2617" s="38" t="e">
        <f>VLOOKUP($A2617,Coverage!$A$8:$F$5006,6,FALSE)</f>
        <v>#N/A</v>
      </c>
      <c r="G2617" s="38" t="e">
        <f t="shared" si="120"/>
        <v>#N/A</v>
      </c>
      <c r="H2617" s="38" t="e">
        <f t="shared" si="121"/>
        <v>#N/A</v>
      </c>
      <c r="I2617" s="26">
        <f t="shared" si="122"/>
        <v>0</v>
      </c>
    </row>
    <row r="2618" spans="5:9" x14ac:dyDescent="0.25">
      <c r="E2618" s="38" t="e">
        <f>VLOOKUP($A2618,Coverage!$A$8:$D$5006,4,FALSE)</f>
        <v>#N/A</v>
      </c>
      <c r="F2618" s="38" t="e">
        <f>VLOOKUP($A2618,Coverage!$A$8:$F$5006,6,FALSE)</f>
        <v>#N/A</v>
      </c>
      <c r="G2618" s="38" t="e">
        <f t="shared" si="120"/>
        <v>#N/A</v>
      </c>
      <c r="H2618" s="38" t="e">
        <f t="shared" si="121"/>
        <v>#N/A</v>
      </c>
      <c r="I2618" s="26">
        <f t="shared" si="122"/>
        <v>0</v>
      </c>
    </row>
    <row r="2619" spans="5:9" x14ac:dyDescent="0.25">
      <c r="E2619" s="38" t="e">
        <f>VLOOKUP($A2619,Coverage!$A$8:$D$5006,4,FALSE)</f>
        <v>#N/A</v>
      </c>
      <c r="F2619" s="38" t="e">
        <f>VLOOKUP($A2619,Coverage!$A$8:$F$5006,6,FALSE)</f>
        <v>#N/A</v>
      </c>
      <c r="G2619" s="38" t="e">
        <f t="shared" si="120"/>
        <v>#N/A</v>
      </c>
      <c r="H2619" s="38" t="e">
        <f t="shared" si="121"/>
        <v>#N/A</v>
      </c>
      <c r="I2619" s="26">
        <f t="shared" si="122"/>
        <v>0</v>
      </c>
    </row>
    <row r="2620" spans="5:9" x14ac:dyDescent="0.25">
      <c r="E2620" s="38" t="e">
        <f>VLOOKUP($A2620,Coverage!$A$8:$D$5006,4,FALSE)</f>
        <v>#N/A</v>
      </c>
      <c r="F2620" s="38" t="e">
        <f>VLOOKUP($A2620,Coverage!$A$8:$F$5006,6,FALSE)</f>
        <v>#N/A</v>
      </c>
      <c r="G2620" s="38" t="e">
        <f t="shared" si="120"/>
        <v>#N/A</v>
      </c>
      <c r="H2620" s="38" t="e">
        <f t="shared" si="121"/>
        <v>#N/A</v>
      </c>
      <c r="I2620" s="26">
        <f t="shared" si="122"/>
        <v>0</v>
      </c>
    </row>
    <row r="2621" spans="5:9" x14ac:dyDescent="0.25">
      <c r="E2621" s="38" t="e">
        <f>VLOOKUP($A2621,Coverage!$A$8:$D$5006,4,FALSE)</f>
        <v>#N/A</v>
      </c>
      <c r="F2621" s="38" t="e">
        <f>VLOOKUP($A2621,Coverage!$A$8:$F$5006,6,FALSE)</f>
        <v>#N/A</v>
      </c>
      <c r="G2621" s="38" t="e">
        <f t="shared" si="120"/>
        <v>#N/A</v>
      </c>
      <c r="H2621" s="38" t="e">
        <f t="shared" si="121"/>
        <v>#N/A</v>
      </c>
      <c r="I2621" s="26">
        <f t="shared" si="122"/>
        <v>0</v>
      </c>
    </row>
    <row r="2622" spans="5:9" x14ac:dyDescent="0.25">
      <c r="E2622" s="38" t="e">
        <f>VLOOKUP($A2622,Coverage!$A$8:$D$5006,4,FALSE)</f>
        <v>#N/A</v>
      </c>
      <c r="F2622" s="38" t="e">
        <f>VLOOKUP($A2622,Coverage!$A$8:$F$5006,6,FALSE)</f>
        <v>#N/A</v>
      </c>
      <c r="G2622" s="38" t="e">
        <f t="shared" si="120"/>
        <v>#N/A</v>
      </c>
      <c r="H2622" s="38" t="e">
        <f t="shared" si="121"/>
        <v>#N/A</v>
      </c>
      <c r="I2622" s="26">
        <f t="shared" si="122"/>
        <v>0</v>
      </c>
    </row>
    <row r="2623" spans="5:9" x14ac:dyDescent="0.25">
      <c r="E2623" s="38" t="e">
        <f>VLOOKUP($A2623,Coverage!$A$8:$D$5006,4,FALSE)</f>
        <v>#N/A</v>
      </c>
      <c r="F2623" s="38" t="e">
        <f>VLOOKUP($A2623,Coverage!$A$8:$F$5006,6,FALSE)</f>
        <v>#N/A</v>
      </c>
      <c r="G2623" s="38" t="e">
        <f t="shared" si="120"/>
        <v>#N/A</v>
      </c>
      <c r="H2623" s="38" t="e">
        <f t="shared" si="121"/>
        <v>#N/A</v>
      </c>
      <c r="I2623" s="26">
        <f t="shared" si="122"/>
        <v>0</v>
      </c>
    </row>
    <row r="2624" spans="5:9" x14ac:dyDescent="0.25">
      <c r="E2624" s="38" t="e">
        <f>VLOOKUP($A2624,Coverage!$A$8:$D$5006,4,FALSE)</f>
        <v>#N/A</v>
      </c>
      <c r="F2624" s="38" t="e">
        <f>VLOOKUP($A2624,Coverage!$A$8:$F$5006,6,FALSE)</f>
        <v>#N/A</v>
      </c>
      <c r="G2624" s="38" t="e">
        <f t="shared" si="120"/>
        <v>#N/A</v>
      </c>
      <c r="H2624" s="38" t="e">
        <f t="shared" si="121"/>
        <v>#N/A</v>
      </c>
      <c r="I2624" s="26">
        <f t="shared" si="122"/>
        <v>0</v>
      </c>
    </row>
    <row r="2625" spans="5:9" x14ac:dyDescent="0.25">
      <c r="E2625" s="38" t="e">
        <f>VLOOKUP($A2625,Coverage!$A$8:$D$5006,4,FALSE)</f>
        <v>#N/A</v>
      </c>
      <c r="F2625" s="38" t="e">
        <f>VLOOKUP($A2625,Coverage!$A$8:$F$5006,6,FALSE)</f>
        <v>#N/A</v>
      </c>
      <c r="G2625" s="38" t="e">
        <f t="shared" si="120"/>
        <v>#N/A</v>
      </c>
      <c r="H2625" s="38" t="e">
        <f t="shared" si="121"/>
        <v>#N/A</v>
      </c>
      <c r="I2625" s="26">
        <f t="shared" si="122"/>
        <v>0</v>
      </c>
    </row>
    <row r="2626" spans="5:9" x14ac:dyDescent="0.25">
      <c r="E2626" s="38" t="e">
        <f>VLOOKUP($A2626,Coverage!$A$8:$D$5006,4,FALSE)</f>
        <v>#N/A</v>
      </c>
      <c r="F2626" s="38" t="e">
        <f>VLOOKUP($A2626,Coverage!$A$8:$F$5006,6,FALSE)</f>
        <v>#N/A</v>
      </c>
      <c r="G2626" s="38" t="e">
        <f t="shared" si="120"/>
        <v>#N/A</v>
      </c>
      <c r="H2626" s="38" t="e">
        <f t="shared" si="121"/>
        <v>#N/A</v>
      </c>
      <c r="I2626" s="26">
        <f t="shared" si="122"/>
        <v>0</v>
      </c>
    </row>
    <row r="2627" spans="5:9" x14ac:dyDescent="0.25">
      <c r="E2627" s="38" t="e">
        <f>VLOOKUP($A2627,Coverage!$A$8:$D$5006,4,FALSE)</f>
        <v>#N/A</v>
      </c>
      <c r="F2627" s="38" t="e">
        <f>VLOOKUP($A2627,Coverage!$A$8:$F$5006,6,FALSE)</f>
        <v>#N/A</v>
      </c>
      <c r="G2627" s="38" t="e">
        <f t="shared" si="120"/>
        <v>#N/A</v>
      </c>
      <c r="H2627" s="38" t="e">
        <f t="shared" si="121"/>
        <v>#N/A</v>
      </c>
      <c r="I2627" s="26">
        <f t="shared" si="122"/>
        <v>0</v>
      </c>
    </row>
    <row r="2628" spans="5:9" x14ac:dyDescent="0.25">
      <c r="E2628" s="38" t="e">
        <f>VLOOKUP($A2628,Coverage!$A$8:$D$5006,4,FALSE)</f>
        <v>#N/A</v>
      </c>
      <c r="F2628" s="38" t="e">
        <f>VLOOKUP($A2628,Coverage!$A$8:$F$5006,6,FALSE)</f>
        <v>#N/A</v>
      </c>
      <c r="G2628" s="38" t="e">
        <f t="shared" si="120"/>
        <v>#N/A</v>
      </c>
      <c r="H2628" s="38" t="e">
        <f t="shared" si="121"/>
        <v>#N/A</v>
      </c>
      <c r="I2628" s="26">
        <f t="shared" si="122"/>
        <v>0</v>
      </c>
    </row>
    <row r="2629" spans="5:9" x14ac:dyDescent="0.25">
      <c r="E2629" s="38" t="e">
        <f>VLOOKUP($A2629,Coverage!$A$8:$D$5006,4,FALSE)</f>
        <v>#N/A</v>
      </c>
      <c r="F2629" s="38" t="e">
        <f>VLOOKUP($A2629,Coverage!$A$8:$F$5006,6,FALSE)</f>
        <v>#N/A</v>
      </c>
      <c r="G2629" s="38" t="e">
        <f t="shared" si="120"/>
        <v>#N/A</v>
      </c>
      <c r="H2629" s="38" t="e">
        <f t="shared" si="121"/>
        <v>#N/A</v>
      </c>
      <c r="I2629" s="26">
        <f t="shared" si="122"/>
        <v>0</v>
      </c>
    </row>
    <row r="2630" spans="5:9" x14ac:dyDescent="0.25">
      <c r="E2630" s="38" t="e">
        <f>VLOOKUP($A2630,Coverage!$A$8:$D$5006,4,FALSE)</f>
        <v>#N/A</v>
      </c>
      <c r="F2630" s="38" t="e">
        <f>VLOOKUP($A2630,Coverage!$A$8:$F$5006,6,FALSE)</f>
        <v>#N/A</v>
      </c>
      <c r="G2630" s="38" t="e">
        <f t="shared" si="120"/>
        <v>#N/A</v>
      </c>
      <c r="H2630" s="38" t="e">
        <f t="shared" si="121"/>
        <v>#N/A</v>
      </c>
      <c r="I2630" s="26">
        <f t="shared" si="122"/>
        <v>0</v>
      </c>
    </row>
    <row r="2631" spans="5:9" x14ac:dyDescent="0.25">
      <c r="E2631" s="38" t="e">
        <f>VLOOKUP($A2631,Coverage!$A$8:$D$5006,4,FALSE)</f>
        <v>#N/A</v>
      </c>
      <c r="F2631" s="38" t="e">
        <f>VLOOKUP($A2631,Coverage!$A$8:$F$5006,6,FALSE)</f>
        <v>#N/A</v>
      </c>
      <c r="G2631" s="38" t="e">
        <f t="shared" si="120"/>
        <v>#N/A</v>
      </c>
      <c r="H2631" s="38" t="e">
        <f t="shared" si="121"/>
        <v>#N/A</v>
      </c>
      <c r="I2631" s="26">
        <f t="shared" si="122"/>
        <v>0</v>
      </c>
    </row>
    <row r="2632" spans="5:9" x14ac:dyDescent="0.25">
      <c r="E2632" s="38" t="e">
        <f>VLOOKUP($A2632,Coverage!$A$8:$D$5006,4,FALSE)</f>
        <v>#N/A</v>
      </c>
      <c r="F2632" s="38" t="e">
        <f>VLOOKUP($A2632,Coverage!$A$8:$F$5006,6,FALSE)</f>
        <v>#N/A</v>
      </c>
      <c r="G2632" s="38" t="e">
        <f t="shared" ref="G2632:G2695" si="123">IF(OR(E2632=999.9,E2632=0),999.9,IF(B2632&lt;0,0,D2632/(F2632/E2632)))</f>
        <v>#N/A</v>
      </c>
      <c r="H2632" s="38" t="e">
        <f t="shared" ref="H2632:H2695" si="124">IF(A2632&lt;&gt;A2631,G2632,H2631+G2632)</f>
        <v>#N/A</v>
      </c>
      <c r="I2632" s="26">
        <f t="shared" ref="I2632:I2695" si="125">IF(ISERROR(H2632),0,IF(H2632&gt;B2632,1,0))</f>
        <v>0</v>
      </c>
    </row>
    <row r="2633" spans="5:9" x14ac:dyDescent="0.25">
      <c r="E2633" s="38" t="e">
        <f>VLOOKUP($A2633,Coverage!$A$8:$D$5006,4,FALSE)</f>
        <v>#N/A</v>
      </c>
      <c r="F2633" s="38" t="e">
        <f>VLOOKUP($A2633,Coverage!$A$8:$F$5006,6,FALSE)</f>
        <v>#N/A</v>
      </c>
      <c r="G2633" s="38" t="e">
        <f t="shared" si="123"/>
        <v>#N/A</v>
      </c>
      <c r="H2633" s="38" t="e">
        <f t="shared" si="124"/>
        <v>#N/A</v>
      </c>
      <c r="I2633" s="26">
        <f t="shared" si="125"/>
        <v>0</v>
      </c>
    </row>
    <row r="2634" spans="5:9" x14ac:dyDescent="0.25">
      <c r="E2634" s="38" t="e">
        <f>VLOOKUP($A2634,Coverage!$A$8:$D$5006,4,FALSE)</f>
        <v>#N/A</v>
      </c>
      <c r="F2634" s="38" t="e">
        <f>VLOOKUP($A2634,Coverage!$A$8:$F$5006,6,FALSE)</f>
        <v>#N/A</v>
      </c>
      <c r="G2634" s="38" t="e">
        <f t="shared" si="123"/>
        <v>#N/A</v>
      </c>
      <c r="H2634" s="38" t="e">
        <f t="shared" si="124"/>
        <v>#N/A</v>
      </c>
      <c r="I2634" s="26">
        <f t="shared" si="125"/>
        <v>0</v>
      </c>
    </row>
    <row r="2635" spans="5:9" x14ac:dyDescent="0.25">
      <c r="E2635" s="38" t="e">
        <f>VLOOKUP($A2635,Coverage!$A$8:$D$5006,4,FALSE)</f>
        <v>#N/A</v>
      </c>
      <c r="F2635" s="38" t="e">
        <f>VLOOKUP($A2635,Coverage!$A$8:$F$5006,6,FALSE)</f>
        <v>#N/A</v>
      </c>
      <c r="G2635" s="38" t="e">
        <f t="shared" si="123"/>
        <v>#N/A</v>
      </c>
      <c r="H2635" s="38" t="e">
        <f t="shared" si="124"/>
        <v>#N/A</v>
      </c>
      <c r="I2635" s="26">
        <f t="shared" si="125"/>
        <v>0</v>
      </c>
    </row>
    <row r="2636" spans="5:9" x14ac:dyDescent="0.25">
      <c r="E2636" s="38" t="e">
        <f>VLOOKUP($A2636,Coverage!$A$8:$D$5006,4,FALSE)</f>
        <v>#N/A</v>
      </c>
      <c r="F2636" s="38" t="e">
        <f>VLOOKUP($A2636,Coverage!$A$8:$F$5006,6,FALSE)</f>
        <v>#N/A</v>
      </c>
      <c r="G2636" s="38" t="e">
        <f t="shared" si="123"/>
        <v>#N/A</v>
      </c>
      <c r="H2636" s="38" t="e">
        <f t="shared" si="124"/>
        <v>#N/A</v>
      </c>
      <c r="I2636" s="26">
        <f t="shared" si="125"/>
        <v>0</v>
      </c>
    </row>
    <row r="2637" spans="5:9" x14ac:dyDescent="0.25">
      <c r="E2637" s="38" t="e">
        <f>VLOOKUP($A2637,Coverage!$A$8:$D$5006,4,FALSE)</f>
        <v>#N/A</v>
      </c>
      <c r="F2637" s="38" t="e">
        <f>VLOOKUP($A2637,Coverage!$A$8:$F$5006,6,FALSE)</f>
        <v>#N/A</v>
      </c>
      <c r="G2637" s="38" t="e">
        <f t="shared" si="123"/>
        <v>#N/A</v>
      </c>
      <c r="H2637" s="38" t="e">
        <f t="shared" si="124"/>
        <v>#N/A</v>
      </c>
      <c r="I2637" s="26">
        <f t="shared" si="125"/>
        <v>0</v>
      </c>
    </row>
    <row r="2638" spans="5:9" x14ac:dyDescent="0.25">
      <c r="E2638" s="38" t="e">
        <f>VLOOKUP($A2638,Coverage!$A$8:$D$5006,4,FALSE)</f>
        <v>#N/A</v>
      </c>
      <c r="F2638" s="38" t="e">
        <f>VLOOKUP($A2638,Coverage!$A$8:$F$5006,6,FALSE)</f>
        <v>#N/A</v>
      </c>
      <c r="G2638" s="38" t="e">
        <f t="shared" si="123"/>
        <v>#N/A</v>
      </c>
      <c r="H2638" s="38" t="e">
        <f t="shared" si="124"/>
        <v>#N/A</v>
      </c>
      <c r="I2638" s="26">
        <f t="shared" si="125"/>
        <v>0</v>
      </c>
    </row>
    <row r="2639" spans="5:9" x14ac:dyDescent="0.25">
      <c r="E2639" s="38" t="e">
        <f>VLOOKUP($A2639,Coverage!$A$8:$D$5006,4,FALSE)</f>
        <v>#N/A</v>
      </c>
      <c r="F2639" s="38" t="e">
        <f>VLOOKUP($A2639,Coverage!$A$8:$F$5006,6,FALSE)</f>
        <v>#N/A</v>
      </c>
      <c r="G2639" s="38" t="e">
        <f t="shared" si="123"/>
        <v>#N/A</v>
      </c>
      <c r="H2639" s="38" t="e">
        <f t="shared" si="124"/>
        <v>#N/A</v>
      </c>
      <c r="I2639" s="26">
        <f t="shared" si="125"/>
        <v>0</v>
      </c>
    </row>
    <row r="2640" spans="5:9" x14ac:dyDescent="0.25">
      <c r="E2640" s="38" t="e">
        <f>VLOOKUP($A2640,Coverage!$A$8:$D$5006,4,FALSE)</f>
        <v>#N/A</v>
      </c>
      <c r="F2640" s="38" t="e">
        <f>VLOOKUP($A2640,Coverage!$A$8:$F$5006,6,FALSE)</f>
        <v>#N/A</v>
      </c>
      <c r="G2640" s="38" t="e">
        <f t="shared" si="123"/>
        <v>#N/A</v>
      </c>
      <c r="H2640" s="38" t="e">
        <f t="shared" si="124"/>
        <v>#N/A</v>
      </c>
      <c r="I2640" s="26">
        <f t="shared" si="125"/>
        <v>0</v>
      </c>
    </row>
    <row r="2641" spans="5:9" x14ac:dyDescent="0.25">
      <c r="E2641" s="38" t="e">
        <f>VLOOKUP($A2641,Coverage!$A$8:$D$5006,4,FALSE)</f>
        <v>#N/A</v>
      </c>
      <c r="F2641" s="38" t="e">
        <f>VLOOKUP($A2641,Coverage!$A$8:$F$5006,6,FALSE)</f>
        <v>#N/A</v>
      </c>
      <c r="G2641" s="38" t="e">
        <f t="shared" si="123"/>
        <v>#N/A</v>
      </c>
      <c r="H2641" s="38" t="e">
        <f t="shared" si="124"/>
        <v>#N/A</v>
      </c>
      <c r="I2641" s="26">
        <f t="shared" si="125"/>
        <v>0</v>
      </c>
    </row>
    <row r="2642" spans="5:9" x14ac:dyDescent="0.25">
      <c r="E2642" s="38" t="e">
        <f>VLOOKUP($A2642,Coverage!$A$8:$D$5006,4,FALSE)</f>
        <v>#N/A</v>
      </c>
      <c r="F2642" s="38" t="e">
        <f>VLOOKUP($A2642,Coverage!$A$8:$F$5006,6,FALSE)</f>
        <v>#N/A</v>
      </c>
      <c r="G2642" s="38" t="e">
        <f t="shared" si="123"/>
        <v>#N/A</v>
      </c>
      <c r="H2642" s="38" t="e">
        <f t="shared" si="124"/>
        <v>#N/A</v>
      </c>
      <c r="I2642" s="26">
        <f t="shared" si="125"/>
        <v>0</v>
      </c>
    </row>
    <row r="2643" spans="5:9" x14ac:dyDescent="0.25">
      <c r="E2643" s="38" t="e">
        <f>VLOOKUP($A2643,Coverage!$A$8:$D$5006,4,FALSE)</f>
        <v>#N/A</v>
      </c>
      <c r="F2643" s="38" t="e">
        <f>VLOOKUP($A2643,Coverage!$A$8:$F$5006,6,FALSE)</f>
        <v>#N/A</v>
      </c>
      <c r="G2643" s="38" t="e">
        <f t="shared" si="123"/>
        <v>#N/A</v>
      </c>
      <c r="H2643" s="38" t="e">
        <f t="shared" si="124"/>
        <v>#N/A</v>
      </c>
      <c r="I2643" s="26">
        <f t="shared" si="125"/>
        <v>0</v>
      </c>
    </row>
    <row r="2644" spans="5:9" x14ac:dyDescent="0.25">
      <c r="E2644" s="38" t="e">
        <f>VLOOKUP($A2644,Coverage!$A$8:$D$5006,4,FALSE)</f>
        <v>#N/A</v>
      </c>
      <c r="F2644" s="38" t="e">
        <f>VLOOKUP($A2644,Coverage!$A$8:$F$5006,6,FALSE)</f>
        <v>#N/A</v>
      </c>
      <c r="G2644" s="38" t="e">
        <f t="shared" si="123"/>
        <v>#N/A</v>
      </c>
      <c r="H2644" s="38" t="e">
        <f t="shared" si="124"/>
        <v>#N/A</v>
      </c>
      <c r="I2644" s="26">
        <f t="shared" si="125"/>
        <v>0</v>
      </c>
    </row>
    <row r="2645" spans="5:9" x14ac:dyDescent="0.25">
      <c r="E2645" s="38" t="e">
        <f>VLOOKUP($A2645,Coverage!$A$8:$D$5006,4,FALSE)</f>
        <v>#N/A</v>
      </c>
      <c r="F2645" s="38" t="e">
        <f>VLOOKUP($A2645,Coverage!$A$8:$F$5006,6,FALSE)</f>
        <v>#N/A</v>
      </c>
      <c r="G2645" s="38" t="e">
        <f t="shared" si="123"/>
        <v>#N/A</v>
      </c>
      <c r="H2645" s="38" t="e">
        <f t="shared" si="124"/>
        <v>#N/A</v>
      </c>
      <c r="I2645" s="26">
        <f t="shared" si="125"/>
        <v>0</v>
      </c>
    </row>
    <row r="2646" spans="5:9" x14ac:dyDescent="0.25">
      <c r="E2646" s="38" t="e">
        <f>VLOOKUP($A2646,Coverage!$A$8:$D$5006,4,FALSE)</f>
        <v>#N/A</v>
      </c>
      <c r="F2646" s="38" t="e">
        <f>VLOOKUP($A2646,Coverage!$A$8:$F$5006,6,FALSE)</f>
        <v>#N/A</v>
      </c>
      <c r="G2646" s="38" t="e">
        <f t="shared" si="123"/>
        <v>#N/A</v>
      </c>
      <c r="H2646" s="38" t="e">
        <f t="shared" si="124"/>
        <v>#N/A</v>
      </c>
      <c r="I2646" s="26">
        <f t="shared" si="125"/>
        <v>0</v>
      </c>
    </row>
    <row r="2647" spans="5:9" x14ac:dyDescent="0.25">
      <c r="E2647" s="38" t="e">
        <f>VLOOKUP($A2647,Coverage!$A$8:$D$5006,4,FALSE)</f>
        <v>#N/A</v>
      </c>
      <c r="F2647" s="38" t="e">
        <f>VLOOKUP($A2647,Coverage!$A$8:$F$5006,6,FALSE)</f>
        <v>#N/A</v>
      </c>
      <c r="G2647" s="38" t="e">
        <f t="shared" si="123"/>
        <v>#N/A</v>
      </c>
      <c r="H2647" s="38" t="e">
        <f t="shared" si="124"/>
        <v>#N/A</v>
      </c>
      <c r="I2647" s="26">
        <f t="shared" si="125"/>
        <v>0</v>
      </c>
    </row>
    <row r="2648" spans="5:9" x14ac:dyDescent="0.25">
      <c r="E2648" s="38" t="e">
        <f>VLOOKUP($A2648,Coverage!$A$8:$D$5006,4,FALSE)</f>
        <v>#N/A</v>
      </c>
      <c r="F2648" s="38" t="e">
        <f>VLOOKUP($A2648,Coverage!$A$8:$F$5006,6,FALSE)</f>
        <v>#N/A</v>
      </c>
      <c r="G2648" s="38" t="e">
        <f t="shared" si="123"/>
        <v>#N/A</v>
      </c>
      <c r="H2648" s="38" t="e">
        <f t="shared" si="124"/>
        <v>#N/A</v>
      </c>
      <c r="I2648" s="26">
        <f t="shared" si="125"/>
        <v>0</v>
      </c>
    </row>
    <row r="2649" spans="5:9" x14ac:dyDescent="0.25">
      <c r="E2649" s="38" t="e">
        <f>VLOOKUP($A2649,Coverage!$A$8:$D$5006,4,FALSE)</f>
        <v>#N/A</v>
      </c>
      <c r="F2649" s="38" t="e">
        <f>VLOOKUP($A2649,Coverage!$A$8:$F$5006,6,FALSE)</f>
        <v>#N/A</v>
      </c>
      <c r="G2649" s="38" t="e">
        <f t="shared" si="123"/>
        <v>#N/A</v>
      </c>
      <c r="H2649" s="38" t="e">
        <f t="shared" si="124"/>
        <v>#N/A</v>
      </c>
      <c r="I2649" s="26">
        <f t="shared" si="125"/>
        <v>0</v>
      </c>
    </row>
    <row r="2650" spans="5:9" x14ac:dyDescent="0.25">
      <c r="E2650" s="38" t="e">
        <f>VLOOKUP($A2650,Coverage!$A$8:$D$5006,4,FALSE)</f>
        <v>#N/A</v>
      </c>
      <c r="F2650" s="38" t="e">
        <f>VLOOKUP($A2650,Coverage!$A$8:$F$5006,6,FALSE)</f>
        <v>#N/A</v>
      </c>
      <c r="G2650" s="38" t="e">
        <f t="shared" si="123"/>
        <v>#N/A</v>
      </c>
      <c r="H2650" s="38" t="e">
        <f t="shared" si="124"/>
        <v>#N/A</v>
      </c>
      <c r="I2650" s="26">
        <f t="shared" si="125"/>
        <v>0</v>
      </c>
    </row>
    <row r="2651" spans="5:9" x14ac:dyDescent="0.25">
      <c r="E2651" s="38" t="e">
        <f>VLOOKUP($A2651,Coverage!$A$8:$D$5006,4,FALSE)</f>
        <v>#N/A</v>
      </c>
      <c r="F2651" s="38" t="e">
        <f>VLOOKUP($A2651,Coverage!$A$8:$F$5006,6,FALSE)</f>
        <v>#N/A</v>
      </c>
      <c r="G2651" s="38" t="e">
        <f t="shared" si="123"/>
        <v>#N/A</v>
      </c>
      <c r="H2651" s="38" t="e">
        <f t="shared" si="124"/>
        <v>#N/A</v>
      </c>
      <c r="I2651" s="26">
        <f t="shared" si="125"/>
        <v>0</v>
      </c>
    </row>
    <row r="2652" spans="5:9" x14ac:dyDescent="0.25">
      <c r="E2652" s="38" t="e">
        <f>VLOOKUP($A2652,Coverage!$A$8:$D$5006,4,FALSE)</f>
        <v>#N/A</v>
      </c>
      <c r="F2652" s="38" t="e">
        <f>VLOOKUP($A2652,Coverage!$A$8:$F$5006,6,FALSE)</f>
        <v>#N/A</v>
      </c>
      <c r="G2652" s="38" t="e">
        <f t="shared" si="123"/>
        <v>#N/A</v>
      </c>
      <c r="H2652" s="38" t="e">
        <f t="shared" si="124"/>
        <v>#N/A</v>
      </c>
      <c r="I2652" s="26">
        <f t="shared" si="125"/>
        <v>0</v>
      </c>
    </row>
    <row r="2653" spans="5:9" x14ac:dyDescent="0.25">
      <c r="E2653" s="38" t="e">
        <f>VLOOKUP($A2653,Coverage!$A$8:$D$5006,4,FALSE)</f>
        <v>#N/A</v>
      </c>
      <c r="F2653" s="38" t="e">
        <f>VLOOKUP($A2653,Coverage!$A$8:$F$5006,6,FALSE)</f>
        <v>#N/A</v>
      </c>
      <c r="G2653" s="38" t="e">
        <f t="shared" si="123"/>
        <v>#N/A</v>
      </c>
      <c r="H2653" s="38" t="e">
        <f t="shared" si="124"/>
        <v>#N/A</v>
      </c>
      <c r="I2653" s="26">
        <f t="shared" si="125"/>
        <v>0</v>
      </c>
    </row>
    <row r="2654" spans="5:9" x14ac:dyDescent="0.25">
      <c r="E2654" s="38" t="e">
        <f>VLOOKUP($A2654,Coverage!$A$8:$D$5006,4,FALSE)</f>
        <v>#N/A</v>
      </c>
      <c r="F2654" s="38" t="e">
        <f>VLOOKUP($A2654,Coverage!$A$8:$F$5006,6,FALSE)</f>
        <v>#N/A</v>
      </c>
      <c r="G2654" s="38" t="e">
        <f t="shared" si="123"/>
        <v>#N/A</v>
      </c>
      <c r="H2654" s="38" t="e">
        <f t="shared" si="124"/>
        <v>#N/A</v>
      </c>
      <c r="I2654" s="26">
        <f t="shared" si="125"/>
        <v>0</v>
      </c>
    </row>
    <row r="2655" spans="5:9" x14ac:dyDescent="0.25">
      <c r="E2655" s="38" t="e">
        <f>VLOOKUP($A2655,Coverage!$A$8:$D$5006,4,FALSE)</f>
        <v>#N/A</v>
      </c>
      <c r="F2655" s="38" t="e">
        <f>VLOOKUP($A2655,Coverage!$A$8:$F$5006,6,FALSE)</f>
        <v>#N/A</v>
      </c>
      <c r="G2655" s="38" t="e">
        <f t="shared" si="123"/>
        <v>#N/A</v>
      </c>
      <c r="H2655" s="38" t="e">
        <f t="shared" si="124"/>
        <v>#N/A</v>
      </c>
      <c r="I2655" s="26">
        <f t="shared" si="125"/>
        <v>0</v>
      </c>
    </row>
    <row r="2656" spans="5:9" x14ac:dyDescent="0.25">
      <c r="E2656" s="38" t="e">
        <f>VLOOKUP($A2656,Coverage!$A$8:$D$5006,4,FALSE)</f>
        <v>#N/A</v>
      </c>
      <c r="F2656" s="38" t="e">
        <f>VLOOKUP($A2656,Coverage!$A$8:$F$5006,6,FALSE)</f>
        <v>#N/A</v>
      </c>
      <c r="G2656" s="38" t="e">
        <f t="shared" si="123"/>
        <v>#N/A</v>
      </c>
      <c r="H2656" s="38" t="e">
        <f t="shared" si="124"/>
        <v>#N/A</v>
      </c>
      <c r="I2656" s="26">
        <f t="shared" si="125"/>
        <v>0</v>
      </c>
    </row>
    <row r="2657" spans="5:9" x14ac:dyDescent="0.25">
      <c r="E2657" s="38" t="e">
        <f>VLOOKUP($A2657,Coverage!$A$8:$D$5006,4,FALSE)</f>
        <v>#N/A</v>
      </c>
      <c r="F2657" s="38" t="e">
        <f>VLOOKUP($A2657,Coverage!$A$8:$F$5006,6,FALSE)</f>
        <v>#N/A</v>
      </c>
      <c r="G2657" s="38" t="e">
        <f t="shared" si="123"/>
        <v>#N/A</v>
      </c>
      <c r="H2657" s="38" t="e">
        <f t="shared" si="124"/>
        <v>#N/A</v>
      </c>
      <c r="I2657" s="26">
        <f t="shared" si="125"/>
        <v>0</v>
      </c>
    </row>
    <row r="2658" spans="5:9" x14ac:dyDescent="0.25">
      <c r="E2658" s="38" t="e">
        <f>VLOOKUP($A2658,Coverage!$A$8:$D$5006,4,FALSE)</f>
        <v>#N/A</v>
      </c>
      <c r="F2658" s="38" t="e">
        <f>VLOOKUP($A2658,Coverage!$A$8:$F$5006,6,FALSE)</f>
        <v>#N/A</v>
      </c>
      <c r="G2658" s="38" t="e">
        <f t="shared" si="123"/>
        <v>#N/A</v>
      </c>
      <c r="H2658" s="38" t="e">
        <f t="shared" si="124"/>
        <v>#N/A</v>
      </c>
      <c r="I2658" s="26">
        <f t="shared" si="125"/>
        <v>0</v>
      </c>
    </row>
    <row r="2659" spans="5:9" x14ac:dyDescent="0.25">
      <c r="E2659" s="38" t="e">
        <f>VLOOKUP($A2659,Coverage!$A$8:$D$5006,4,FALSE)</f>
        <v>#N/A</v>
      </c>
      <c r="F2659" s="38" t="e">
        <f>VLOOKUP($A2659,Coverage!$A$8:$F$5006,6,FALSE)</f>
        <v>#N/A</v>
      </c>
      <c r="G2659" s="38" t="e">
        <f t="shared" si="123"/>
        <v>#N/A</v>
      </c>
      <c r="H2659" s="38" t="e">
        <f t="shared" si="124"/>
        <v>#N/A</v>
      </c>
      <c r="I2659" s="26">
        <f t="shared" si="125"/>
        <v>0</v>
      </c>
    </row>
    <row r="2660" spans="5:9" x14ac:dyDescent="0.25">
      <c r="E2660" s="38" t="e">
        <f>VLOOKUP($A2660,Coverage!$A$8:$D$5006,4,FALSE)</f>
        <v>#N/A</v>
      </c>
      <c r="F2660" s="38" t="e">
        <f>VLOOKUP($A2660,Coverage!$A$8:$F$5006,6,FALSE)</f>
        <v>#N/A</v>
      </c>
      <c r="G2660" s="38" t="e">
        <f t="shared" si="123"/>
        <v>#N/A</v>
      </c>
      <c r="H2660" s="38" t="e">
        <f t="shared" si="124"/>
        <v>#N/A</v>
      </c>
      <c r="I2660" s="26">
        <f t="shared" si="125"/>
        <v>0</v>
      </c>
    </row>
    <row r="2661" spans="5:9" x14ac:dyDescent="0.25">
      <c r="E2661" s="38" t="e">
        <f>VLOOKUP($A2661,Coverage!$A$8:$D$5006,4,FALSE)</f>
        <v>#N/A</v>
      </c>
      <c r="F2661" s="38" t="e">
        <f>VLOOKUP($A2661,Coverage!$A$8:$F$5006,6,FALSE)</f>
        <v>#N/A</v>
      </c>
      <c r="G2661" s="38" t="e">
        <f t="shared" si="123"/>
        <v>#N/A</v>
      </c>
      <c r="H2661" s="38" t="e">
        <f t="shared" si="124"/>
        <v>#N/A</v>
      </c>
      <c r="I2661" s="26">
        <f t="shared" si="125"/>
        <v>0</v>
      </c>
    </row>
    <row r="2662" spans="5:9" x14ac:dyDescent="0.25">
      <c r="E2662" s="38" t="e">
        <f>VLOOKUP($A2662,Coverage!$A$8:$D$5006,4,FALSE)</f>
        <v>#N/A</v>
      </c>
      <c r="F2662" s="38" t="e">
        <f>VLOOKUP($A2662,Coverage!$A$8:$F$5006,6,FALSE)</f>
        <v>#N/A</v>
      </c>
      <c r="G2662" s="38" t="e">
        <f t="shared" si="123"/>
        <v>#N/A</v>
      </c>
      <c r="H2662" s="38" t="e">
        <f t="shared" si="124"/>
        <v>#N/A</v>
      </c>
      <c r="I2662" s="26">
        <f t="shared" si="125"/>
        <v>0</v>
      </c>
    </row>
    <row r="2663" spans="5:9" x14ac:dyDescent="0.25">
      <c r="E2663" s="38" t="e">
        <f>VLOOKUP($A2663,Coverage!$A$8:$D$5006,4,FALSE)</f>
        <v>#N/A</v>
      </c>
      <c r="F2663" s="38" t="e">
        <f>VLOOKUP($A2663,Coverage!$A$8:$F$5006,6,FALSE)</f>
        <v>#N/A</v>
      </c>
      <c r="G2663" s="38" t="e">
        <f t="shared" si="123"/>
        <v>#N/A</v>
      </c>
      <c r="H2663" s="38" t="e">
        <f t="shared" si="124"/>
        <v>#N/A</v>
      </c>
      <c r="I2663" s="26">
        <f t="shared" si="125"/>
        <v>0</v>
      </c>
    </row>
    <row r="2664" spans="5:9" x14ac:dyDescent="0.25">
      <c r="E2664" s="38" t="e">
        <f>VLOOKUP($A2664,Coverage!$A$8:$D$5006,4,FALSE)</f>
        <v>#N/A</v>
      </c>
      <c r="F2664" s="38" t="e">
        <f>VLOOKUP($A2664,Coverage!$A$8:$F$5006,6,FALSE)</f>
        <v>#N/A</v>
      </c>
      <c r="G2664" s="38" t="e">
        <f t="shared" si="123"/>
        <v>#N/A</v>
      </c>
      <c r="H2664" s="38" t="e">
        <f t="shared" si="124"/>
        <v>#N/A</v>
      </c>
      <c r="I2664" s="26">
        <f t="shared" si="125"/>
        <v>0</v>
      </c>
    </row>
    <row r="2665" spans="5:9" x14ac:dyDescent="0.25">
      <c r="E2665" s="38" t="e">
        <f>VLOOKUP($A2665,Coverage!$A$8:$D$5006,4,FALSE)</f>
        <v>#N/A</v>
      </c>
      <c r="F2665" s="38" t="e">
        <f>VLOOKUP($A2665,Coverage!$A$8:$F$5006,6,FALSE)</f>
        <v>#N/A</v>
      </c>
      <c r="G2665" s="38" t="e">
        <f t="shared" si="123"/>
        <v>#N/A</v>
      </c>
      <c r="H2665" s="38" t="e">
        <f t="shared" si="124"/>
        <v>#N/A</v>
      </c>
      <c r="I2665" s="26">
        <f t="shared" si="125"/>
        <v>0</v>
      </c>
    </row>
    <row r="2666" spans="5:9" x14ac:dyDescent="0.25">
      <c r="E2666" s="38" t="e">
        <f>VLOOKUP($A2666,Coverage!$A$8:$D$5006,4,FALSE)</f>
        <v>#N/A</v>
      </c>
      <c r="F2666" s="38" t="e">
        <f>VLOOKUP($A2666,Coverage!$A$8:$F$5006,6,FALSE)</f>
        <v>#N/A</v>
      </c>
      <c r="G2666" s="38" t="e">
        <f t="shared" si="123"/>
        <v>#N/A</v>
      </c>
      <c r="H2666" s="38" t="e">
        <f t="shared" si="124"/>
        <v>#N/A</v>
      </c>
      <c r="I2666" s="26">
        <f t="shared" si="125"/>
        <v>0</v>
      </c>
    </row>
    <row r="2667" spans="5:9" x14ac:dyDescent="0.25">
      <c r="E2667" s="38" t="e">
        <f>VLOOKUP($A2667,Coverage!$A$8:$D$5006,4,FALSE)</f>
        <v>#N/A</v>
      </c>
      <c r="F2667" s="38" t="e">
        <f>VLOOKUP($A2667,Coverage!$A$8:$F$5006,6,FALSE)</f>
        <v>#N/A</v>
      </c>
      <c r="G2667" s="38" t="e">
        <f t="shared" si="123"/>
        <v>#N/A</v>
      </c>
      <c r="H2667" s="38" t="e">
        <f t="shared" si="124"/>
        <v>#N/A</v>
      </c>
      <c r="I2667" s="26">
        <f t="shared" si="125"/>
        <v>0</v>
      </c>
    </row>
    <row r="2668" spans="5:9" x14ac:dyDescent="0.25">
      <c r="E2668" s="38" t="e">
        <f>VLOOKUP($A2668,Coverage!$A$8:$D$5006,4,FALSE)</f>
        <v>#N/A</v>
      </c>
      <c r="F2668" s="38" t="e">
        <f>VLOOKUP($A2668,Coverage!$A$8:$F$5006,6,FALSE)</f>
        <v>#N/A</v>
      </c>
      <c r="G2668" s="38" t="e">
        <f t="shared" si="123"/>
        <v>#N/A</v>
      </c>
      <c r="H2668" s="38" t="e">
        <f t="shared" si="124"/>
        <v>#N/A</v>
      </c>
      <c r="I2668" s="26">
        <f t="shared" si="125"/>
        <v>0</v>
      </c>
    </row>
    <row r="2669" spans="5:9" x14ac:dyDescent="0.25">
      <c r="E2669" s="38" t="e">
        <f>VLOOKUP($A2669,Coverage!$A$8:$D$5006,4,FALSE)</f>
        <v>#N/A</v>
      </c>
      <c r="F2669" s="38" t="e">
        <f>VLOOKUP($A2669,Coverage!$A$8:$F$5006,6,FALSE)</f>
        <v>#N/A</v>
      </c>
      <c r="G2669" s="38" t="e">
        <f t="shared" si="123"/>
        <v>#N/A</v>
      </c>
      <c r="H2669" s="38" t="e">
        <f t="shared" si="124"/>
        <v>#N/A</v>
      </c>
      <c r="I2669" s="26">
        <f t="shared" si="125"/>
        <v>0</v>
      </c>
    </row>
    <row r="2670" spans="5:9" x14ac:dyDescent="0.25">
      <c r="E2670" s="38" t="e">
        <f>VLOOKUP($A2670,Coverage!$A$8:$D$5006,4,FALSE)</f>
        <v>#N/A</v>
      </c>
      <c r="F2670" s="38" t="e">
        <f>VLOOKUP($A2670,Coverage!$A$8:$F$5006,6,FALSE)</f>
        <v>#N/A</v>
      </c>
      <c r="G2670" s="38" t="e">
        <f t="shared" si="123"/>
        <v>#N/A</v>
      </c>
      <c r="H2670" s="38" t="e">
        <f t="shared" si="124"/>
        <v>#N/A</v>
      </c>
      <c r="I2670" s="26">
        <f t="shared" si="125"/>
        <v>0</v>
      </c>
    </row>
    <row r="2671" spans="5:9" x14ac:dyDescent="0.25">
      <c r="E2671" s="38" t="e">
        <f>VLOOKUP($A2671,Coverage!$A$8:$D$5006,4,FALSE)</f>
        <v>#N/A</v>
      </c>
      <c r="F2671" s="38" t="e">
        <f>VLOOKUP($A2671,Coverage!$A$8:$F$5006,6,FALSE)</f>
        <v>#N/A</v>
      </c>
      <c r="G2671" s="38" t="e">
        <f t="shared" si="123"/>
        <v>#N/A</v>
      </c>
      <c r="H2671" s="38" t="e">
        <f t="shared" si="124"/>
        <v>#N/A</v>
      </c>
      <c r="I2671" s="26">
        <f t="shared" si="125"/>
        <v>0</v>
      </c>
    </row>
    <row r="2672" spans="5:9" x14ac:dyDescent="0.25">
      <c r="E2672" s="38" t="e">
        <f>VLOOKUP($A2672,Coverage!$A$8:$D$5006,4,FALSE)</f>
        <v>#N/A</v>
      </c>
      <c r="F2672" s="38" t="e">
        <f>VLOOKUP($A2672,Coverage!$A$8:$F$5006,6,FALSE)</f>
        <v>#N/A</v>
      </c>
      <c r="G2672" s="38" t="e">
        <f t="shared" si="123"/>
        <v>#N/A</v>
      </c>
      <c r="H2672" s="38" t="e">
        <f t="shared" si="124"/>
        <v>#N/A</v>
      </c>
      <c r="I2672" s="26">
        <f t="shared" si="125"/>
        <v>0</v>
      </c>
    </row>
    <row r="2673" spans="5:9" x14ac:dyDescent="0.25">
      <c r="E2673" s="38" t="e">
        <f>VLOOKUP($A2673,Coverage!$A$8:$D$5006,4,FALSE)</f>
        <v>#N/A</v>
      </c>
      <c r="F2673" s="38" t="e">
        <f>VLOOKUP($A2673,Coverage!$A$8:$F$5006,6,FALSE)</f>
        <v>#N/A</v>
      </c>
      <c r="G2673" s="38" t="e">
        <f t="shared" si="123"/>
        <v>#N/A</v>
      </c>
      <c r="H2673" s="38" t="e">
        <f t="shared" si="124"/>
        <v>#N/A</v>
      </c>
      <c r="I2673" s="26">
        <f t="shared" si="125"/>
        <v>0</v>
      </c>
    </row>
    <row r="2674" spans="5:9" x14ac:dyDescent="0.25">
      <c r="E2674" s="38" t="e">
        <f>VLOOKUP($A2674,Coverage!$A$8:$D$5006,4,FALSE)</f>
        <v>#N/A</v>
      </c>
      <c r="F2674" s="38" t="e">
        <f>VLOOKUP($A2674,Coverage!$A$8:$F$5006,6,FALSE)</f>
        <v>#N/A</v>
      </c>
      <c r="G2674" s="38" t="e">
        <f t="shared" si="123"/>
        <v>#N/A</v>
      </c>
      <c r="H2674" s="38" t="e">
        <f t="shared" si="124"/>
        <v>#N/A</v>
      </c>
      <c r="I2674" s="26">
        <f t="shared" si="125"/>
        <v>0</v>
      </c>
    </row>
    <row r="2675" spans="5:9" x14ac:dyDescent="0.25">
      <c r="E2675" s="38" t="e">
        <f>VLOOKUP($A2675,Coverage!$A$8:$D$5006,4,FALSE)</f>
        <v>#N/A</v>
      </c>
      <c r="F2675" s="38" t="e">
        <f>VLOOKUP($A2675,Coverage!$A$8:$F$5006,6,FALSE)</f>
        <v>#N/A</v>
      </c>
      <c r="G2675" s="38" t="e">
        <f t="shared" si="123"/>
        <v>#N/A</v>
      </c>
      <c r="H2675" s="38" t="e">
        <f t="shared" si="124"/>
        <v>#N/A</v>
      </c>
      <c r="I2675" s="26">
        <f t="shared" si="125"/>
        <v>0</v>
      </c>
    </row>
    <row r="2676" spans="5:9" x14ac:dyDescent="0.25">
      <c r="E2676" s="38" t="e">
        <f>VLOOKUP($A2676,Coverage!$A$8:$D$5006,4,FALSE)</f>
        <v>#N/A</v>
      </c>
      <c r="F2676" s="38" t="e">
        <f>VLOOKUP($A2676,Coverage!$A$8:$F$5006,6,FALSE)</f>
        <v>#N/A</v>
      </c>
      <c r="G2676" s="38" t="e">
        <f t="shared" si="123"/>
        <v>#N/A</v>
      </c>
      <c r="H2676" s="38" t="e">
        <f t="shared" si="124"/>
        <v>#N/A</v>
      </c>
      <c r="I2676" s="26">
        <f t="shared" si="125"/>
        <v>0</v>
      </c>
    </row>
    <row r="2677" spans="5:9" x14ac:dyDescent="0.25">
      <c r="E2677" s="38" t="e">
        <f>VLOOKUP($A2677,Coverage!$A$8:$D$5006,4,FALSE)</f>
        <v>#N/A</v>
      </c>
      <c r="F2677" s="38" t="e">
        <f>VLOOKUP($A2677,Coverage!$A$8:$F$5006,6,FALSE)</f>
        <v>#N/A</v>
      </c>
      <c r="G2677" s="38" t="e">
        <f t="shared" si="123"/>
        <v>#N/A</v>
      </c>
      <c r="H2677" s="38" t="e">
        <f t="shared" si="124"/>
        <v>#N/A</v>
      </c>
      <c r="I2677" s="26">
        <f t="shared" si="125"/>
        <v>0</v>
      </c>
    </row>
    <row r="2678" spans="5:9" x14ac:dyDescent="0.25">
      <c r="E2678" s="38" t="e">
        <f>VLOOKUP($A2678,Coverage!$A$8:$D$5006,4,FALSE)</f>
        <v>#N/A</v>
      </c>
      <c r="F2678" s="38" t="e">
        <f>VLOOKUP($A2678,Coverage!$A$8:$F$5006,6,FALSE)</f>
        <v>#N/A</v>
      </c>
      <c r="G2678" s="38" t="e">
        <f t="shared" si="123"/>
        <v>#N/A</v>
      </c>
      <c r="H2678" s="38" t="e">
        <f t="shared" si="124"/>
        <v>#N/A</v>
      </c>
      <c r="I2678" s="26">
        <f t="shared" si="125"/>
        <v>0</v>
      </c>
    </row>
    <row r="2679" spans="5:9" x14ac:dyDescent="0.25">
      <c r="E2679" s="38" t="e">
        <f>VLOOKUP($A2679,Coverage!$A$8:$D$5006,4,FALSE)</f>
        <v>#N/A</v>
      </c>
      <c r="F2679" s="38" t="e">
        <f>VLOOKUP($A2679,Coverage!$A$8:$F$5006,6,FALSE)</f>
        <v>#N/A</v>
      </c>
      <c r="G2679" s="38" t="e">
        <f t="shared" si="123"/>
        <v>#N/A</v>
      </c>
      <c r="H2679" s="38" t="e">
        <f t="shared" si="124"/>
        <v>#N/A</v>
      </c>
      <c r="I2679" s="26">
        <f t="shared" si="125"/>
        <v>0</v>
      </c>
    </row>
    <row r="2680" spans="5:9" x14ac:dyDescent="0.25">
      <c r="E2680" s="38" t="e">
        <f>VLOOKUP($A2680,Coverage!$A$8:$D$5006,4,FALSE)</f>
        <v>#N/A</v>
      </c>
      <c r="F2680" s="38" t="e">
        <f>VLOOKUP($A2680,Coverage!$A$8:$F$5006,6,FALSE)</f>
        <v>#N/A</v>
      </c>
      <c r="G2680" s="38" t="e">
        <f t="shared" si="123"/>
        <v>#N/A</v>
      </c>
      <c r="H2680" s="38" t="e">
        <f t="shared" si="124"/>
        <v>#N/A</v>
      </c>
      <c r="I2680" s="26">
        <f t="shared" si="125"/>
        <v>0</v>
      </c>
    </row>
    <row r="2681" spans="5:9" x14ac:dyDescent="0.25">
      <c r="E2681" s="38" t="e">
        <f>VLOOKUP($A2681,Coverage!$A$8:$D$5006,4,FALSE)</f>
        <v>#N/A</v>
      </c>
      <c r="F2681" s="38" t="e">
        <f>VLOOKUP($A2681,Coverage!$A$8:$F$5006,6,FALSE)</f>
        <v>#N/A</v>
      </c>
      <c r="G2681" s="38" t="e">
        <f t="shared" si="123"/>
        <v>#N/A</v>
      </c>
      <c r="H2681" s="38" t="e">
        <f t="shared" si="124"/>
        <v>#N/A</v>
      </c>
      <c r="I2681" s="26">
        <f t="shared" si="125"/>
        <v>0</v>
      </c>
    </row>
    <row r="2682" spans="5:9" x14ac:dyDescent="0.25">
      <c r="E2682" s="38" t="e">
        <f>VLOOKUP($A2682,Coverage!$A$8:$D$5006,4,FALSE)</f>
        <v>#N/A</v>
      </c>
      <c r="F2682" s="38" t="e">
        <f>VLOOKUP($A2682,Coverage!$A$8:$F$5006,6,FALSE)</f>
        <v>#N/A</v>
      </c>
      <c r="G2682" s="38" t="e">
        <f t="shared" si="123"/>
        <v>#N/A</v>
      </c>
      <c r="H2682" s="38" t="e">
        <f t="shared" si="124"/>
        <v>#N/A</v>
      </c>
      <c r="I2682" s="26">
        <f t="shared" si="125"/>
        <v>0</v>
      </c>
    </row>
    <row r="2683" spans="5:9" x14ac:dyDescent="0.25">
      <c r="E2683" s="38" t="e">
        <f>VLOOKUP($A2683,Coverage!$A$8:$D$5006,4,FALSE)</f>
        <v>#N/A</v>
      </c>
      <c r="F2683" s="38" t="e">
        <f>VLOOKUP($A2683,Coverage!$A$8:$F$5006,6,FALSE)</f>
        <v>#N/A</v>
      </c>
      <c r="G2683" s="38" t="e">
        <f t="shared" si="123"/>
        <v>#N/A</v>
      </c>
      <c r="H2683" s="38" t="e">
        <f t="shared" si="124"/>
        <v>#N/A</v>
      </c>
      <c r="I2683" s="26">
        <f t="shared" si="125"/>
        <v>0</v>
      </c>
    </row>
    <row r="2684" spans="5:9" x14ac:dyDescent="0.25">
      <c r="E2684" s="38" t="e">
        <f>VLOOKUP($A2684,Coverage!$A$8:$D$5006,4,FALSE)</f>
        <v>#N/A</v>
      </c>
      <c r="F2684" s="38" t="e">
        <f>VLOOKUP($A2684,Coverage!$A$8:$F$5006,6,FALSE)</f>
        <v>#N/A</v>
      </c>
      <c r="G2684" s="38" t="e">
        <f t="shared" si="123"/>
        <v>#N/A</v>
      </c>
      <c r="H2684" s="38" t="e">
        <f t="shared" si="124"/>
        <v>#N/A</v>
      </c>
      <c r="I2684" s="26">
        <f t="shared" si="125"/>
        <v>0</v>
      </c>
    </row>
    <row r="2685" spans="5:9" x14ac:dyDescent="0.25">
      <c r="E2685" s="38" t="e">
        <f>VLOOKUP($A2685,Coverage!$A$8:$D$5006,4,FALSE)</f>
        <v>#N/A</v>
      </c>
      <c r="F2685" s="38" t="e">
        <f>VLOOKUP($A2685,Coverage!$A$8:$F$5006,6,FALSE)</f>
        <v>#N/A</v>
      </c>
      <c r="G2685" s="38" t="e">
        <f t="shared" si="123"/>
        <v>#N/A</v>
      </c>
      <c r="H2685" s="38" t="e">
        <f t="shared" si="124"/>
        <v>#N/A</v>
      </c>
      <c r="I2685" s="26">
        <f t="shared" si="125"/>
        <v>0</v>
      </c>
    </row>
    <row r="2686" spans="5:9" x14ac:dyDescent="0.25">
      <c r="E2686" s="38" t="e">
        <f>VLOOKUP($A2686,Coverage!$A$8:$D$5006,4,FALSE)</f>
        <v>#N/A</v>
      </c>
      <c r="F2686" s="38" t="e">
        <f>VLOOKUP($A2686,Coverage!$A$8:$F$5006,6,FALSE)</f>
        <v>#N/A</v>
      </c>
      <c r="G2686" s="38" t="e">
        <f t="shared" si="123"/>
        <v>#N/A</v>
      </c>
      <c r="H2686" s="38" t="e">
        <f t="shared" si="124"/>
        <v>#N/A</v>
      </c>
      <c r="I2686" s="26">
        <f t="shared" si="125"/>
        <v>0</v>
      </c>
    </row>
    <row r="2687" spans="5:9" x14ac:dyDescent="0.25">
      <c r="E2687" s="38" t="e">
        <f>VLOOKUP($A2687,Coverage!$A$8:$D$5006,4,FALSE)</f>
        <v>#N/A</v>
      </c>
      <c r="F2687" s="38" t="e">
        <f>VLOOKUP($A2687,Coverage!$A$8:$F$5006,6,FALSE)</f>
        <v>#N/A</v>
      </c>
      <c r="G2687" s="38" t="e">
        <f t="shared" si="123"/>
        <v>#N/A</v>
      </c>
      <c r="H2687" s="38" t="e">
        <f t="shared" si="124"/>
        <v>#N/A</v>
      </c>
      <c r="I2687" s="26">
        <f t="shared" si="125"/>
        <v>0</v>
      </c>
    </row>
    <row r="2688" spans="5:9" x14ac:dyDescent="0.25">
      <c r="E2688" s="38" t="e">
        <f>VLOOKUP($A2688,Coverage!$A$8:$D$5006,4,FALSE)</f>
        <v>#N/A</v>
      </c>
      <c r="F2688" s="38" t="e">
        <f>VLOOKUP($A2688,Coverage!$A$8:$F$5006,6,FALSE)</f>
        <v>#N/A</v>
      </c>
      <c r="G2688" s="38" t="e">
        <f t="shared" si="123"/>
        <v>#N/A</v>
      </c>
      <c r="H2688" s="38" t="e">
        <f t="shared" si="124"/>
        <v>#N/A</v>
      </c>
      <c r="I2688" s="26">
        <f t="shared" si="125"/>
        <v>0</v>
      </c>
    </row>
    <row r="2689" spans="5:9" x14ac:dyDescent="0.25">
      <c r="E2689" s="38" t="e">
        <f>VLOOKUP($A2689,Coverage!$A$8:$D$5006,4,FALSE)</f>
        <v>#N/A</v>
      </c>
      <c r="F2689" s="38" t="e">
        <f>VLOOKUP($A2689,Coverage!$A$8:$F$5006,6,FALSE)</f>
        <v>#N/A</v>
      </c>
      <c r="G2689" s="38" t="e">
        <f t="shared" si="123"/>
        <v>#N/A</v>
      </c>
      <c r="H2689" s="38" t="e">
        <f t="shared" si="124"/>
        <v>#N/A</v>
      </c>
      <c r="I2689" s="26">
        <f t="shared" si="125"/>
        <v>0</v>
      </c>
    </row>
    <row r="2690" spans="5:9" x14ac:dyDescent="0.25">
      <c r="E2690" s="38" t="e">
        <f>VLOOKUP($A2690,Coverage!$A$8:$D$5006,4,FALSE)</f>
        <v>#N/A</v>
      </c>
      <c r="F2690" s="38" t="e">
        <f>VLOOKUP($A2690,Coverage!$A$8:$F$5006,6,FALSE)</f>
        <v>#N/A</v>
      </c>
      <c r="G2690" s="38" t="e">
        <f t="shared" si="123"/>
        <v>#N/A</v>
      </c>
      <c r="H2690" s="38" t="e">
        <f t="shared" si="124"/>
        <v>#N/A</v>
      </c>
      <c r="I2690" s="26">
        <f t="shared" si="125"/>
        <v>0</v>
      </c>
    </row>
    <row r="2691" spans="5:9" x14ac:dyDescent="0.25">
      <c r="E2691" s="38" t="e">
        <f>VLOOKUP($A2691,Coverage!$A$8:$D$5006,4,FALSE)</f>
        <v>#N/A</v>
      </c>
      <c r="F2691" s="38" t="e">
        <f>VLOOKUP($A2691,Coverage!$A$8:$F$5006,6,FALSE)</f>
        <v>#N/A</v>
      </c>
      <c r="G2691" s="38" t="e">
        <f t="shared" si="123"/>
        <v>#N/A</v>
      </c>
      <c r="H2691" s="38" t="e">
        <f t="shared" si="124"/>
        <v>#N/A</v>
      </c>
      <c r="I2691" s="26">
        <f t="shared" si="125"/>
        <v>0</v>
      </c>
    </row>
    <row r="2692" spans="5:9" x14ac:dyDescent="0.25">
      <c r="E2692" s="38" t="e">
        <f>VLOOKUP($A2692,Coverage!$A$8:$D$5006,4,FALSE)</f>
        <v>#N/A</v>
      </c>
      <c r="F2692" s="38" t="e">
        <f>VLOOKUP($A2692,Coverage!$A$8:$F$5006,6,FALSE)</f>
        <v>#N/A</v>
      </c>
      <c r="G2692" s="38" t="e">
        <f t="shared" si="123"/>
        <v>#N/A</v>
      </c>
      <c r="H2692" s="38" t="e">
        <f t="shared" si="124"/>
        <v>#N/A</v>
      </c>
      <c r="I2692" s="26">
        <f t="shared" si="125"/>
        <v>0</v>
      </c>
    </row>
    <row r="2693" spans="5:9" x14ac:dyDescent="0.25">
      <c r="E2693" s="38" t="e">
        <f>VLOOKUP($A2693,Coverage!$A$8:$D$5006,4,FALSE)</f>
        <v>#N/A</v>
      </c>
      <c r="F2693" s="38" t="e">
        <f>VLOOKUP($A2693,Coverage!$A$8:$F$5006,6,FALSE)</f>
        <v>#N/A</v>
      </c>
      <c r="G2693" s="38" t="e">
        <f t="shared" si="123"/>
        <v>#N/A</v>
      </c>
      <c r="H2693" s="38" t="e">
        <f t="shared" si="124"/>
        <v>#N/A</v>
      </c>
      <c r="I2693" s="26">
        <f t="shared" si="125"/>
        <v>0</v>
      </c>
    </row>
    <row r="2694" spans="5:9" x14ac:dyDescent="0.25">
      <c r="E2694" s="38" t="e">
        <f>VLOOKUP($A2694,Coverage!$A$8:$D$5006,4,FALSE)</f>
        <v>#N/A</v>
      </c>
      <c r="F2694" s="38" t="e">
        <f>VLOOKUP($A2694,Coverage!$A$8:$F$5006,6,FALSE)</f>
        <v>#N/A</v>
      </c>
      <c r="G2694" s="38" t="e">
        <f t="shared" si="123"/>
        <v>#N/A</v>
      </c>
      <c r="H2694" s="38" t="e">
        <f t="shared" si="124"/>
        <v>#N/A</v>
      </c>
      <c r="I2694" s="26">
        <f t="shared" si="125"/>
        <v>0</v>
      </c>
    </row>
    <row r="2695" spans="5:9" x14ac:dyDescent="0.25">
      <c r="E2695" s="38" t="e">
        <f>VLOOKUP($A2695,Coverage!$A$8:$D$5006,4,FALSE)</f>
        <v>#N/A</v>
      </c>
      <c r="F2695" s="38" t="e">
        <f>VLOOKUP($A2695,Coverage!$A$8:$F$5006,6,FALSE)</f>
        <v>#N/A</v>
      </c>
      <c r="G2695" s="38" t="e">
        <f t="shared" si="123"/>
        <v>#N/A</v>
      </c>
      <c r="H2695" s="38" t="e">
        <f t="shared" si="124"/>
        <v>#N/A</v>
      </c>
      <c r="I2695" s="26">
        <f t="shared" si="125"/>
        <v>0</v>
      </c>
    </row>
    <row r="2696" spans="5:9" x14ac:dyDescent="0.25">
      <c r="E2696" s="38" t="e">
        <f>VLOOKUP($A2696,Coverage!$A$8:$D$5006,4,FALSE)</f>
        <v>#N/A</v>
      </c>
      <c r="F2696" s="38" t="e">
        <f>VLOOKUP($A2696,Coverage!$A$8:$F$5006,6,FALSE)</f>
        <v>#N/A</v>
      </c>
      <c r="G2696" s="38" t="e">
        <f t="shared" ref="G2696:G2759" si="126">IF(OR(E2696=999.9,E2696=0),999.9,IF(B2696&lt;0,0,D2696/(F2696/E2696)))</f>
        <v>#N/A</v>
      </c>
      <c r="H2696" s="38" t="e">
        <f t="shared" ref="H2696:H2759" si="127">IF(A2696&lt;&gt;A2695,G2696,H2695+G2696)</f>
        <v>#N/A</v>
      </c>
      <c r="I2696" s="26">
        <f t="shared" ref="I2696:I2759" si="128">IF(ISERROR(H2696),0,IF(H2696&gt;B2696,1,0))</f>
        <v>0</v>
      </c>
    </row>
    <row r="2697" spans="5:9" x14ac:dyDescent="0.25">
      <c r="E2697" s="38" t="e">
        <f>VLOOKUP($A2697,Coverage!$A$8:$D$5006,4,FALSE)</f>
        <v>#N/A</v>
      </c>
      <c r="F2697" s="38" t="e">
        <f>VLOOKUP($A2697,Coverage!$A$8:$F$5006,6,FALSE)</f>
        <v>#N/A</v>
      </c>
      <c r="G2697" s="38" t="e">
        <f t="shared" si="126"/>
        <v>#N/A</v>
      </c>
      <c r="H2697" s="38" t="e">
        <f t="shared" si="127"/>
        <v>#N/A</v>
      </c>
      <c r="I2697" s="26">
        <f t="shared" si="128"/>
        <v>0</v>
      </c>
    </row>
    <row r="2698" spans="5:9" x14ac:dyDescent="0.25">
      <c r="E2698" s="38" t="e">
        <f>VLOOKUP($A2698,Coverage!$A$8:$D$5006,4,FALSE)</f>
        <v>#N/A</v>
      </c>
      <c r="F2698" s="38" t="e">
        <f>VLOOKUP($A2698,Coverage!$A$8:$F$5006,6,FALSE)</f>
        <v>#N/A</v>
      </c>
      <c r="G2698" s="38" t="e">
        <f t="shared" si="126"/>
        <v>#N/A</v>
      </c>
      <c r="H2698" s="38" t="e">
        <f t="shared" si="127"/>
        <v>#N/A</v>
      </c>
      <c r="I2698" s="26">
        <f t="shared" si="128"/>
        <v>0</v>
      </c>
    </row>
    <row r="2699" spans="5:9" x14ac:dyDescent="0.25">
      <c r="E2699" s="38" t="e">
        <f>VLOOKUP($A2699,Coverage!$A$8:$D$5006,4,FALSE)</f>
        <v>#N/A</v>
      </c>
      <c r="F2699" s="38" t="e">
        <f>VLOOKUP($A2699,Coverage!$A$8:$F$5006,6,FALSE)</f>
        <v>#N/A</v>
      </c>
      <c r="G2699" s="38" t="e">
        <f t="shared" si="126"/>
        <v>#N/A</v>
      </c>
      <c r="H2699" s="38" t="e">
        <f t="shared" si="127"/>
        <v>#N/A</v>
      </c>
      <c r="I2699" s="26">
        <f t="shared" si="128"/>
        <v>0</v>
      </c>
    </row>
    <row r="2700" spans="5:9" x14ac:dyDescent="0.25">
      <c r="E2700" s="38" t="e">
        <f>VLOOKUP($A2700,Coverage!$A$8:$D$5006,4,FALSE)</f>
        <v>#N/A</v>
      </c>
      <c r="F2700" s="38" t="e">
        <f>VLOOKUP($A2700,Coverage!$A$8:$F$5006,6,FALSE)</f>
        <v>#N/A</v>
      </c>
      <c r="G2700" s="38" t="e">
        <f t="shared" si="126"/>
        <v>#N/A</v>
      </c>
      <c r="H2700" s="38" t="e">
        <f t="shared" si="127"/>
        <v>#N/A</v>
      </c>
      <c r="I2700" s="26">
        <f t="shared" si="128"/>
        <v>0</v>
      </c>
    </row>
    <row r="2701" spans="5:9" x14ac:dyDescent="0.25">
      <c r="E2701" s="38" t="e">
        <f>VLOOKUP($A2701,Coverage!$A$8:$D$5006,4,FALSE)</f>
        <v>#N/A</v>
      </c>
      <c r="F2701" s="38" t="e">
        <f>VLOOKUP($A2701,Coverage!$A$8:$F$5006,6,FALSE)</f>
        <v>#N/A</v>
      </c>
      <c r="G2701" s="38" t="e">
        <f t="shared" si="126"/>
        <v>#N/A</v>
      </c>
      <c r="H2701" s="38" t="e">
        <f t="shared" si="127"/>
        <v>#N/A</v>
      </c>
      <c r="I2701" s="26">
        <f t="shared" si="128"/>
        <v>0</v>
      </c>
    </row>
    <row r="2702" spans="5:9" x14ac:dyDescent="0.25">
      <c r="E2702" s="38" t="e">
        <f>VLOOKUP($A2702,Coverage!$A$8:$D$5006,4,FALSE)</f>
        <v>#N/A</v>
      </c>
      <c r="F2702" s="38" t="e">
        <f>VLOOKUP($A2702,Coverage!$A$8:$F$5006,6,FALSE)</f>
        <v>#N/A</v>
      </c>
      <c r="G2702" s="38" t="e">
        <f t="shared" si="126"/>
        <v>#N/A</v>
      </c>
      <c r="H2702" s="38" t="e">
        <f t="shared" si="127"/>
        <v>#N/A</v>
      </c>
      <c r="I2702" s="26">
        <f t="shared" si="128"/>
        <v>0</v>
      </c>
    </row>
    <row r="2703" spans="5:9" x14ac:dyDescent="0.25">
      <c r="E2703" s="38" t="e">
        <f>VLOOKUP($A2703,Coverage!$A$8:$D$5006,4,FALSE)</f>
        <v>#N/A</v>
      </c>
      <c r="F2703" s="38" t="e">
        <f>VLOOKUP($A2703,Coverage!$A$8:$F$5006,6,FALSE)</f>
        <v>#N/A</v>
      </c>
      <c r="G2703" s="38" t="e">
        <f t="shared" si="126"/>
        <v>#N/A</v>
      </c>
      <c r="H2703" s="38" t="e">
        <f t="shared" si="127"/>
        <v>#N/A</v>
      </c>
      <c r="I2703" s="26">
        <f t="shared" si="128"/>
        <v>0</v>
      </c>
    </row>
    <row r="2704" spans="5:9" x14ac:dyDescent="0.25">
      <c r="E2704" s="38" t="e">
        <f>VLOOKUP($A2704,Coverage!$A$8:$D$5006,4,FALSE)</f>
        <v>#N/A</v>
      </c>
      <c r="F2704" s="38" t="e">
        <f>VLOOKUP($A2704,Coverage!$A$8:$F$5006,6,FALSE)</f>
        <v>#N/A</v>
      </c>
      <c r="G2704" s="38" t="e">
        <f t="shared" si="126"/>
        <v>#N/A</v>
      </c>
      <c r="H2704" s="38" t="e">
        <f t="shared" si="127"/>
        <v>#N/A</v>
      </c>
      <c r="I2704" s="26">
        <f t="shared" si="128"/>
        <v>0</v>
      </c>
    </row>
    <row r="2705" spans="5:9" x14ac:dyDescent="0.25">
      <c r="E2705" s="38" t="e">
        <f>VLOOKUP($A2705,Coverage!$A$8:$D$5006,4,FALSE)</f>
        <v>#N/A</v>
      </c>
      <c r="F2705" s="38" t="e">
        <f>VLOOKUP($A2705,Coverage!$A$8:$F$5006,6,FALSE)</f>
        <v>#N/A</v>
      </c>
      <c r="G2705" s="38" t="e">
        <f t="shared" si="126"/>
        <v>#N/A</v>
      </c>
      <c r="H2705" s="38" t="e">
        <f t="shared" si="127"/>
        <v>#N/A</v>
      </c>
      <c r="I2705" s="26">
        <f t="shared" si="128"/>
        <v>0</v>
      </c>
    </row>
    <row r="2706" spans="5:9" x14ac:dyDescent="0.25">
      <c r="E2706" s="38" t="e">
        <f>VLOOKUP($A2706,Coverage!$A$8:$D$5006,4,FALSE)</f>
        <v>#N/A</v>
      </c>
      <c r="F2706" s="38" t="e">
        <f>VLOOKUP($A2706,Coverage!$A$8:$F$5006,6,FALSE)</f>
        <v>#N/A</v>
      </c>
      <c r="G2706" s="38" t="e">
        <f t="shared" si="126"/>
        <v>#N/A</v>
      </c>
      <c r="H2706" s="38" t="e">
        <f t="shared" si="127"/>
        <v>#N/A</v>
      </c>
      <c r="I2706" s="26">
        <f t="shared" si="128"/>
        <v>0</v>
      </c>
    </row>
    <row r="2707" spans="5:9" x14ac:dyDescent="0.25">
      <c r="E2707" s="38" t="e">
        <f>VLOOKUP($A2707,Coverage!$A$8:$D$5006,4,FALSE)</f>
        <v>#N/A</v>
      </c>
      <c r="F2707" s="38" t="e">
        <f>VLOOKUP($A2707,Coverage!$A$8:$F$5006,6,FALSE)</f>
        <v>#N/A</v>
      </c>
      <c r="G2707" s="38" t="e">
        <f t="shared" si="126"/>
        <v>#N/A</v>
      </c>
      <c r="H2707" s="38" t="e">
        <f t="shared" si="127"/>
        <v>#N/A</v>
      </c>
      <c r="I2707" s="26">
        <f t="shared" si="128"/>
        <v>0</v>
      </c>
    </row>
    <row r="2708" spans="5:9" x14ac:dyDescent="0.25">
      <c r="E2708" s="38" t="e">
        <f>VLOOKUP($A2708,Coverage!$A$8:$D$5006,4,FALSE)</f>
        <v>#N/A</v>
      </c>
      <c r="F2708" s="38" t="e">
        <f>VLOOKUP($A2708,Coverage!$A$8:$F$5006,6,FALSE)</f>
        <v>#N/A</v>
      </c>
      <c r="G2708" s="38" t="e">
        <f t="shared" si="126"/>
        <v>#N/A</v>
      </c>
      <c r="H2708" s="38" t="e">
        <f t="shared" si="127"/>
        <v>#N/A</v>
      </c>
      <c r="I2708" s="26">
        <f t="shared" si="128"/>
        <v>0</v>
      </c>
    </row>
    <row r="2709" spans="5:9" x14ac:dyDescent="0.25">
      <c r="E2709" s="38" t="e">
        <f>VLOOKUP($A2709,Coverage!$A$8:$D$5006,4,FALSE)</f>
        <v>#N/A</v>
      </c>
      <c r="F2709" s="38" t="e">
        <f>VLOOKUP($A2709,Coverage!$A$8:$F$5006,6,FALSE)</f>
        <v>#N/A</v>
      </c>
      <c r="G2709" s="38" t="e">
        <f t="shared" si="126"/>
        <v>#N/A</v>
      </c>
      <c r="H2709" s="38" t="e">
        <f t="shared" si="127"/>
        <v>#N/A</v>
      </c>
      <c r="I2709" s="26">
        <f t="shared" si="128"/>
        <v>0</v>
      </c>
    </row>
    <row r="2710" spans="5:9" x14ac:dyDescent="0.25">
      <c r="E2710" s="38" t="e">
        <f>VLOOKUP($A2710,Coverage!$A$8:$D$5006,4,FALSE)</f>
        <v>#N/A</v>
      </c>
      <c r="F2710" s="38" t="e">
        <f>VLOOKUP($A2710,Coverage!$A$8:$F$5006,6,FALSE)</f>
        <v>#N/A</v>
      </c>
      <c r="G2710" s="38" t="e">
        <f t="shared" si="126"/>
        <v>#N/A</v>
      </c>
      <c r="H2710" s="38" t="e">
        <f t="shared" si="127"/>
        <v>#N/A</v>
      </c>
      <c r="I2710" s="26">
        <f t="shared" si="128"/>
        <v>0</v>
      </c>
    </row>
    <row r="2711" spans="5:9" x14ac:dyDescent="0.25">
      <c r="E2711" s="38" t="e">
        <f>VLOOKUP($A2711,Coverage!$A$8:$D$5006,4,FALSE)</f>
        <v>#N/A</v>
      </c>
      <c r="F2711" s="38" t="e">
        <f>VLOOKUP($A2711,Coverage!$A$8:$F$5006,6,FALSE)</f>
        <v>#N/A</v>
      </c>
      <c r="G2711" s="38" t="e">
        <f t="shared" si="126"/>
        <v>#N/A</v>
      </c>
      <c r="H2711" s="38" t="e">
        <f t="shared" si="127"/>
        <v>#N/A</v>
      </c>
      <c r="I2711" s="26">
        <f t="shared" si="128"/>
        <v>0</v>
      </c>
    </row>
    <row r="2712" spans="5:9" x14ac:dyDescent="0.25">
      <c r="E2712" s="38" t="e">
        <f>VLOOKUP($A2712,Coverage!$A$8:$D$5006,4,FALSE)</f>
        <v>#N/A</v>
      </c>
      <c r="F2712" s="38" t="e">
        <f>VLOOKUP($A2712,Coverage!$A$8:$F$5006,6,FALSE)</f>
        <v>#N/A</v>
      </c>
      <c r="G2712" s="38" t="e">
        <f t="shared" si="126"/>
        <v>#N/A</v>
      </c>
      <c r="H2712" s="38" t="e">
        <f t="shared" si="127"/>
        <v>#N/A</v>
      </c>
      <c r="I2712" s="26">
        <f t="shared" si="128"/>
        <v>0</v>
      </c>
    </row>
    <row r="2713" spans="5:9" x14ac:dyDescent="0.25">
      <c r="E2713" s="38" t="e">
        <f>VLOOKUP($A2713,Coverage!$A$8:$D$5006,4,FALSE)</f>
        <v>#N/A</v>
      </c>
      <c r="F2713" s="38" t="e">
        <f>VLOOKUP($A2713,Coverage!$A$8:$F$5006,6,FALSE)</f>
        <v>#N/A</v>
      </c>
      <c r="G2713" s="38" t="e">
        <f t="shared" si="126"/>
        <v>#N/A</v>
      </c>
      <c r="H2713" s="38" t="e">
        <f t="shared" si="127"/>
        <v>#N/A</v>
      </c>
      <c r="I2713" s="26">
        <f t="shared" si="128"/>
        <v>0</v>
      </c>
    </row>
    <row r="2714" spans="5:9" x14ac:dyDescent="0.25">
      <c r="E2714" s="38" t="e">
        <f>VLOOKUP($A2714,Coverage!$A$8:$D$5006,4,FALSE)</f>
        <v>#N/A</v>
      </c>
      <c r="F2714" s="38" t="e">
        <f>VLOOKUP($A2714,Coverage!$A$8:$F$5006,6,FALSE)</f>
        <v>#N/A</v>
      </c>
      <c r="G2714" s="38" t="e">
        <f t="shared" si="126"/>
        <v>#N/A</v>
      </c>
      <c r="H2714" s="38" t="e">
        <f t="shared" si="127"/>
        <v>#N/A</v>
      </c>
      <c r="I2714" s="26">
        <f t="shared" si="128"/>
        <v>0</v>
      </c>
    </row>
    <row r="2715" spans="5:9" x14ac:dyDescent="0.25">
      <c r="E2715" s="38" t="e">
        <f>VLOOKUP($A2715,Coverage!$A$8:$D$5006,4,FALSE)</f>
        <v>#N/A</v>
      </c>
      <c r="F2715" s="38" t="e">
        <f>VLOOKUP($A2715,Coverage!$A$8:$F$5006,6,FALSE)</f>
        <v>#N/A</v>
      </c>
      <c r="G2715" s="38" t="e">
        <f t="shared" si="126"/>
        <v>#N/A</v>
      </c>
      <c r="H2715" s="38" t="e">
        <f t="shared" si="127"/>
        <v>#N/A</v>
      </c>
      <c r="I2715" s="26">
        <f t="shared" si="128"/>
        <v>0</v>
      </c>
    </row>
    <row r="2716" spans="5:9" x14ac:dyDescent="0.25">
      <c r="E2716" s="38" t="e">
        <f>VLOOKUP($A2716,Coverage!$A$8:$D$5006,4,FALSE)</f>
        <v>#N/A</v>
      </c>
      <c r="F2716" s="38" t="e">
        <f>VLOOKUP($A2716,Coverage!$A$8:$F$5006,6,FALSE)</f>
        <v>#N/A</v>
      </c>
      <c r="G2716" s="38" t="e">
        <f t="shared" si="126"/>
        <v>#N/A</v>
      </c>
      <c r="H2716" s="38" t="e">
        <f t="shared" si="127"/>
        <v>#N/A</v>
      </c>
      <c r="I2716" s="26">
        <f t="shared" si="128"/>
        <v>0</v>
      </c>
    </row>
    <row r="2717" spans="5:9" x14ac:dyDescent="0.25">
      <c r="E2717" s="38" t="e">
        <f>VLOOKUP($A2717,Coverage!$A$8:$D$5006,4,FALSE)</f>
        <v>#N/A</v>
      </c>
      <c r="F2717" s="38" t="e">
        <f>VLOOKUP($A2717,Coverage!$A$8:$F$5006,6,FALSE)</f>
        <v>#N/A</v>
      </c>
      <c r="G2717" s="38" t="e">
        <f t="shared" si="126"/>
        <v>#N/A</v>
      </c>
      <c r="H2717" s="38" t="e">
        <f t="shared" si="127"/>
        <v>#N/A</v>
      </c>
      <c r="I2717" s="26">
        <f t="shared" si="128"/>
        <v>0</v>
      </c>
    </row>
    <row r="2718" spans="5:9" x14ac:dyDescent="0.25">
      <c r="E2718" s="38" t="e">
        <f>VLOOKUP($A2718,Coverage!$A$8:$D$5006,4,FALSE)</f>
        <v>#N/A</v>
      </c>
      <c r="F2718" s="38" t="e">
        <f>VLOOKUP($A2718,Coverage!$A$8:$F$5006,6,FALSE)</f>
        <v>#N/A</v>
      </c>
      <c r="G2718" s="38" t="e">
        <f t="shared" si="126"/>
        <v>#N/A</v>
      </c>
      <c r="H2718" s="38" t="e">
        <f t="shared" si="127"/>
        <v>#N/A</v>
      </c>
      <c r="I2718" s="26">
        <f t="shared" si="128"/>
        <v>0</v>
      </c>
    </row>
    <row r="2719" spans="5:9" x14ac:dyDescent="0.25">
      <c r="E2719" s="38" t="e">
        <f>VLOOKUP($A2719,Coverage!$A$8:$D$5006,4,FALSE)</f>
        <v>#N/A</v>
      </c>
      <c r="F2719" s="38" t="e">
        <f>VLOOKUP($A2719,Coverage!$A$8:$F$5006,6,FALSE)</f>
        <v>#N/A</v>
      </c>
      <c r="G2719" s="38" t="e">
        <f t="shared" si="126"/>
        <v>#N/A</v>
      </c>
      <c r="H2719" s="38" t="e">
        <f t="shared" si="127"/>
        <v>#N/A</v>
      </c>
      <c r="I2719" s="26">
        <f t="shared" si="128"/>
        <v>0</v>
      </c>
    </row>
    <row r="2720" spans="5:9" x14ac:dyDescent="0.25">
      <c r="E2720" s="38" t="e">
        <f>VLOOKUP($A2720,Coverage!$A$8:$D$5006,4,FALSE)</f>
        <v>#N/A</v>
      </c>
      <c r="F2720" s="38" t="e">
        <f>VLOOKUP($A2720,Coverage!$A$8:$F$5006,6,FALSE)</f>
        <v>#N/A</v>
      </c>
      <c r="G2720" s="38" t="e">
        <f t="shared" si="126"/>
        <v>#N/A</v>
      </c>
      <c r="H2720" s="38" t="e">
        <f t="shared" si="127"/>
        <v>#N/A</v>
      </c>
      <c r="I2720" s="26">
        <f t="shared" si="128"/>
        <v>0</v>
      </c>
    </row>
    <row r="2721" spans="5:9" x14ac:dyDescent="0.25">
      <c r="E2721" s="38" t="e">
        <f>VLOOKUP($A2721,Coverage!$A$8:$D$5006,4,FALSE)</f>
        <v>#N/A</v>
      </c>
      <c r="F2721" s="38" t="e">
        <f>VLOOKUP($A2721,Coverage!$A$8:$F$5006,6,FALSE)</f>
        <v>#N/A</v>
      </c>
      <c r="G2721" s="38" t="e">
        <f t="shared" si="126"/>
        <v>#N/A</v>
      </c>
      <c r="H2721" s="38" t="e">
        <f t="shared" si="127"/>
        <v>#N/A</v>
      </c>
      <c r="I2721" s="26">
        <f t="shared" si="128"/>
        <v>0</v>
      </c>
    </row>
    <row r="2722" spans="5:9" x14ac:dyDescent="0.25">
      <c r="E2722" s="38" t="e">
        <f>VLOOKUP($A2722,Coverage!$A$8:$D$5006,4,FALSE)</f>
        <v>#N/A</v>
      </c>
      <c r="F2722" s="38" t="e">
        <f>VLOOKUP($A2722,Coverage!$A$8:$F$5006,6,FALSE)</f>
        <v>#N/A</v>
      </c>
      <c r="G2722" s="38" t="e">
        <f t="shared" si="126"/>
        <v>#N/A</v>
      </c>
      <c r="H2722" s="38" t="e">
        <f t="shared" si="127"/>
        <v>#N/A</v>
      </c>
      <c r="I2722" s="26">
        <f t="shared" si="128"/>
        <v>0</v>
      </c>
    </row>
    <row r="2723" spans="5:9" x14ac:dyDescent="0.25">
      <c r="E2723" s="38" t="e">
        <f>VLOOKUP($A2723,Coverage!$A$8:$D$5006,4,FALSE)</f>
        <v>#N/A</v>
      </c>
      <c r="F2723" s="38" t="e">
        <f>VLOOKUP($A2723,Coverage!$A$8:$F$5006,6,FALSE)</f>
        <v>#N/A</v>
      </c>
      <c r="G2723" s="38" t="e">
        <f t="shared" si="126"/>
        <v>#N/A</v>
      </c>
      <c r="H2723" s="38" t="e">
        <f t="shared" si="127"/>
        <v>#N/A</v>
      </c>
      <c r="I2723" s="26">
        <f t="shared" si="128"/>
        <v>0</v>
      </c>
    </row>
    <row r="2724" spans="5:9" x14ac:dyDescent="0.25">
      <c r="E2724" s="38" t="e">
        <f>VLOOKUP($A2724,Coverage!$A$8:$D$5006,4,FALSE)</f>
        <v>#N/A</v>
      </c>
      <c r="F2724" s="38" t="e">
        <f>VLOOKUP($A2724,Coverage!$A$8:$F$5006,6,FALSE)</f>
        <v>#N/A</v>
      </c>
      <c r="G2724" s="38" t="e">
        <f t="shared" si="126"/>
        <v>#N/A</v>
      </c>
      <c r="H2724" s="38" t="e">
        <f t="shared" si="127"/>
        <v>#N/A</v>
      </c>
      <c r="I2724" s="26">
        <f t="shared" si="128"/>
        <v>0</v>
      </c>
    </row>
    <row r="2725" spans="5:9" x14ac:dyDescent="0.25">
      <c r="E2725" s="38" t="e">
        <f>VLOOKUP($A2725,Coverage!$A$8:$D$5006,4,FALSE)</f>
        <v>#N/A</v>
      </c>
      <c r="F2725" s="38" t="e">
        <f>VLOOKUP($A2725,Coverage!$A$8:$F$5006,6,FALSE)</f>
        <v>#N/A</v>
      </c>
      <c r="G2725" s="38" t="e">
        <f t="shared" si="126"/>
        <v>#N/A</v>
      </c>
      <c r="H2725" s="38" t="e">
        <f t="shared" si="127"/>
        <v>#N/A</v>
      </c>
      <c r="I2725" s="26">
        <f t="shared" si="128"/>
        <v>0</v>
      </c>
    </row>
    <row r="2726" spans="5:9" x14ac:dyDescent="0.25">
      <c r="E2726" s="38" t="e">
        <f>VLOOKUP($A2726,Coverage!$A$8:$D$5006,4,FALSE)</f>
        <v>#N/A</v>
      </c>
      <c r="F2726" s="38" t="e">
        <f>VLOOKUP($A2726,Coverage!$A$8:$F$5006,6,FALSE)</f>
        <v>#N/A</v>
      </c>
      <c r="G2726" s="38" t="e">
        <f t="shared" si="126"/>
        <v>#N/A</v>
      </c>
      <c r="H2726" s="38" t="e">
        <f t="shared" si="127"/>
        <v>#N/A</v>
      </c>
      <c r="I2726" s="26">
        <f t="shared" si="128"/>
        <v>0</v>
      </c>
    </row>
    <row r="2727" spans="5:9" x14ac:dyDescent="0.25">
      <c r="E2727" s="38" t="e">
        <f>VLOOKUP($A2727,Coverage!$A$8:$D$5006,4,FALSE)</f>
        <v>#N/A</v>
      </c>
      <c r="F2727" s="38" t="e">
        <f>VLOOKUP($A2727,Coverage!$A$8:$F$5006,6,FALSE)</f>
        <v>#N/A</v>
      </c>
      <c r="G2727" s="38" t="e">
        <f t="shared" si="126"/>
        <v>#N/A</v>
      </c>
      <c r="H2727" s="38" t="e">
        <f t="shared" si="127"/>
        <v>#N/A</v>
      </c>
      <c r="I2727" s="26">
        <f t="shared" si="128"/>
        <v>0</v>
      </c>
    </row>
    <row r="2728" spans="5:9" x14ac:dyDescent="0.25">
      <c r="E2728" s="38" t="e">
        <f>VLOOKUP($A2728,Coverage!$A$8:$D$5006,4,FALSE)</f>
        <v>#N/A</v>
      </c>
      <c r="F2728" s="38" t="e">
        <f>VLOOKUP($A2728,Coverage!$A$8:$F$5006,6,FALSE)</f>
        <v>#N/A</v>
      </c>
      <c r="G2728" s="38" t="e">
        <f t="shared" si="126"/>
        <v>#N/A</v>
      </c>
      <c r="H2728" s="38" t="e">
        <f t="shared" si="127"/>
        <v>#N/A</v>
      </c>
      <c r="I2728" s="26">
        <f t="shared" si="128"/>
        <v>0</v>
      </c>
    </row>
    <row r="2729" spans="5:9" x14ac:dyDescent="0.25">
      <c r="E2729" s="38" t="e">
        <f>VLOOKUP($A2729,Coverage!$A$8:$D$5006,4,FALSE)</f>
        <v>#N/A</v>
      </c>
      <c r="F2729" s="38" t="e">
        <f>VLOOKUP($A2729,Coverage!$A$8:$F$5006,6,FALSE)</f>
        <v>#N/A</v>
      </c>
      <c r="G2729" s="38" t="e">
        <f t="shared" si="126"/>
        <v>#N/A</v>
      </c>
      <c r="H2729" s="38" t="e">
        <f t="shared" si="127"/>
        <v>#N/A</v>
      </c>
      <c r="I2729" s="26">
        <f t="shared" si="128"/>
        <v>0</v>
      </c>
    </row>
    <row r="2730" spans="5:9" x14ac:dyDescent="0.25">
      <c r="E2730" s="38" t="e">
        <f>VLOOKUP($A2730,Coverage!$A$8:$D$5006,4,FALSE)</f>
        <v>#N/A</v>
      </c>
      <c r="F2730" s="38" t="e">
        <f>VLOOKUP($A2730,Coverage!$A$8:$F$5006,6,FALSE)</f>
        <v>#N/A</v>
      </c>
      <c r="G2730" s="38" t="e">
        <f t="shared" si="126"/>
        <v>#N/A</v>
      </c>
      <c r="H2730" s="38" t="e">
        <f t="shared" si="127"/>
        <v>#N/A</v>
      </c>
      <c r="I2730" s="26">
        <f t="shared" si="128"/>
        <v>0</v>
      </c>
    </row>
    <row r="2731" spans="5:9" x14ac:dyDescent="0.25">
      <c r="E2731" s="38" t="e">
        <f>VLOOKUP($A2731,Coverage!$A$8:$D$5006,4,FALSE)</f>
        <v>#N/A</v>
      </c>
      <c r="F2731" s="38" t="e">
        <f>VLOOKUP($A2731,Coverage!$A$8:$F$5006,6,FALSE)</f>
        <v>#N/A</v>
      </c>
      <c r="G2731" s="38" t="e">
        <f t="shared" si="126"/>
        <v>#N/A</v>
      </c>
      <c r="H2731" s="38" t="e">
        <f t="shared" si="127"/>
        <v>#N/A</v>
      </c>
      <c r="I2731" s="26">
        <f t="shared" si="128"/>
        <v>0</v>
      </c>
    </row>
    <row r="2732" spans="5:9" x14ac:dyDescent="0.25">
      <c r="E2732" s="38" t="e">
        <f>VLOOKUP($A2732,Coverage!$A$8:$D$5006,4,FALSE)</f>
        <v>#N/A</v>
      </c>
      <c r="F2732" s="38" t="e">
        <f>VLOOKUP($A2732,Coverage!$A$8:$F$5006,6,FALSE)</f>
        <v>#N/A</v>
      </c>
      <c r="G2732" s="38" t="e">
        <f t="shared" si="126"/>
        <v>#N/A</v>
      </c>
      <c r="H2732" s="38" t="e">
        <f t="shared" si="127"/>
        <v>#N/A</v>
      </c>
      <c r="I2732" s="26">
        <f t="shared" si="128"/>
        <v>0</v>
      </c>
    </row>
    <row r="2733" spans="5:9" x14ac:dyDescent="0.25">
      <c r="E2733" s="38" t="e">
        <f>VLOOKUP($A2733,Coverage!$A$8:$D$5006,4,FALSE)</f>
        <v>#N/A</v>
      </c>
      <c r="F2733" s="38" t="e">
        <f>VLOOKUP($A2733,Coverage!$A$8:$F$5006,6,FALSE)</f>
        <v>#N/A</v>
      </c>
      <c r="G2733" s="38" t="e">
        <f t="shared" si="126"/>
        <v>#N/A</v>
      </c>
      <c r="H2733" s="38" t="e">
        <f t="shared" si="127"/>
        <v>#N/A</v>
      </c>
      <c r="I2733" s="26">
        <f t="shared" si="128"/>
        <v>0</v>
      </c>
    </row>
    <row r="2734" spans="5:9" x14ac:dyDescent="0.25">
      <c r="E2734" s="38" t="e">
        <f>VLOOKUP($A2734,Coverage!$A$8:$D$5006,4,FALSE)</f>
        <v>#N/A</v>
      </c>
      <c r="F2734" s="38" t="e">
        <f>VLOOKUP($A2734,Coverage!$A$8:$F$5006,6,FALSE)</f>
        <v>#N/A</v>
      </c>
      <c r="G2734" s="38" t="e">
        <f t="shared" si="126"/>
        <v>#N/A</v>
      </c>
      <c r="H2734" s="38" t="e">
        <f t="shared" si="127"/>
        <v>#N/A</v>
      </c>
      <c r="I2734" s="26">
        <f t="shared" si="128"/>
        <v>0</v>
      </c>
    </row>
    <row r="2735" spans="5:9" x14ac:dyDescent="0.25">
      <c r="E2735" s="38" t="e">
        <f>VLOOKUP($A2735,Coverage!$A$8:$D$5006,4,FALSE)</f>
        <v>#N/A</v>
      </c>
      <c r="F2735" s="38" t="e">
        <f>VLOOKUP($A2735,Coverage!$A$8:$F$5006,6,FALSE)</f>
        <v>#N/A</v>
      </c>
      <c r="G2735" s="38" t="e">
        <f t="shared" si="126"/>
        <v>#N/A</v>
      </c>
      <c r="H2735" s="38" t="e">
        <f t="shared" si="127"/>
        <v>#N/A</v>
      </c>
      <c r="I2735" s="26">
        <f t="shared" si="128"/>
        <v>0</v>
      </c>
    </row>
    <row r="2736" spans="5:9" x14ac:dyDescent="0.25">
      <c r="E2736" s="38" t="e">
        <f>VLOOKUP($A2736,Coverage!$A$8:$D$5006,4,FALSE)</f>
        <v>#N/A</v>
      </c>
      <c r="F2736" s="38" t="e">
        <f>VLOOKUP($A2736,Coverage!$A$8:$F$5006,6,FALSE)</f>
        <v>#N/A</v>
      </c>
      <c r="G2736" s="38" t="e">
        <f t="shared" si="126"/>
        <v>#N/A</v>
      </c>
      <c r="H2736" s="38" t="e">
        <f t="shared" si="127"/>
        <v>#N/A</v>
      </c>
      <c r="I2736" s="26">
        <f t="shared" si="128"/>
        <v>0</v>
      </c>
    </row>
    <row r="2737" spans="5:9" x14ac:dyDescent="0.25">
      <c r="E2737" s="38" t="e">
        <f>VLOOKUP($A2737,Coverage!$A$8:$D$5006,4,FALSE)</f>
        <v>#N/A</v>
      </c>
      <c r="F2737" s="38" t="e">
        <f>VLOOKUP($A2737,Coverage!$A$8:$F$5006,6,FALSE)</f>
        <v>#N/A</v>
      </c>
      <c r="G2737" s="38" t="e">
        <f t="shared" si="126"/>
        <v>#N/A</v>
      </c>
      <c r="H2737" s="38" t="e">
        <f t="shared" si="127"/>
        <v>#N/A</v>
      </c>
      <c r="I2737" s="26">
        <f t="shared" si="128"/>
        <v>0</v>
      </c>
    </row>
    <row r="2738" spans="5:9" x14ac:dyDescent="0.25">
      <c r="E2738" s="38" t="e">
        <f>VLOOKUP($A2738,Coverage!$A$8:$D$5006,4,FALSE)</f>
        <v>#N/A</v>
      </c>
      <c r="F2738" s="38" t="e">
        <f>VLOOKUP($A2738,Coverage!$A$8:$F$5006,6,FALSE)</f>
        <v>#N/A</v>
      </c>
      <c r="G2738" s="38" t="e">
        <f t="shared" si="126"/>
        <v>#N/A</v>
      </c>
      <c r="H2738" s="38" t="e">
        <f t="shared" si="127"/>
        <v>#N/A</v>
      </c>
      <c r="I2738" s="26">
        <f t="shared" si="128"/>
        <v>0</v>
      </c>
    </row>
    <row r="2739" spans="5:9" x14ac:dyDescent="0.25">
      <c r="E2739" s="38" t="e">
        <f>VLOOKUP($A2739,Coverage!$A$8:$D$5006,4,FALSE)</f>
        <v>#N/A</v>
      </c>
      <c r="F2739" s="38" t="e">
        <f>VLOOKUP($A2739,Coverage!$A$8:$F$5006,6,FALSE)</f>
        <v>#N/A</v>
      </c>
      <c r="G2739" s="38" t="e">
        <f t="shared" si="126"/>
        <v>#N/A</v>
      </c>
      <c r="H2739" s="38" t="e">
        <f t="shared" si="127"/>
        <v>#N/A</v>
      </c>
      <c r="I2739" s="26">
        <f t="shared" si="128"/>
        <v>0</v>
      </c>
    </row>
    <row r="2740" spans="5:9" x14ac:dyDescent="0.25">
      <c r="E2740" s="38" t="e">
        <f>VLOOKUP($A2740,Coverage!$A$8:$D$5006,4,FALSE)</f>
        <v>#N/A</v>
      </c>
      <c r="F2740" s="38" t="e">
        <f>VLOOKUP($A2740,Coverage!$A$8:$F$5006,6,FALSE)</f>
        <v>#N/A</v>
      </c>
      <c r="G2740" s="38" t="e">
        <f t="shared" si="126"/>
        <v>#N/A</v>
      </c>
      <c r="H2740" s="38" t="e">
        <f t="shared" si="127"/>
        <v>#N/A</v>
      </c>
      <c r="I2740" s="26">
        <f t="shared" si="128"/>
        <v>0</v>
      </c>
    </row>
    <row r="2741" spans="5:9" x14ac:dyDescent="0.25">
      <c r="E2741" s="38" t="e">
        <f>VLOOKUP($A2741,Coverage!$A$8:$D$5006,4,FALSE)</f>
        <v>#N/A</v>
      </c>
      <c r="F2741" s="38" t="e">
        <f>VLOOKUP($A2741,Coverage!$A$8:$F$5006,6,FALSE)</f>
        <v>#N/A</v>
      </c>
      <c r="G2741" s="38" t="e">
        <f t="shared" si="126"/>
        <v>#N/A</v>
      </c>
      <c r="H2741" s="38" t="e">
        <f t="shared" si="127"/>
        <v>#N/A</v>
      </c>
      <c r="I2741" s="26">
        <f t="shared" si="128"/>
        <v>0</v>
      </c>
    </row>
    <row r="2742" spans="5:9" x14ac:dyDescent="0.25">
      <c r="E2742" s="38" t="e">
        <f>VLOOKUP($A2742,Coverage!$A$8:$D$5006,4,FALSE)</f>
        <v>#N/A</v>
      </c>
      <c r="F2742" s="38" t="e">
        <f>VLOOKUP($A2742,Coverage!$A$8:$F$5006,6,FALSE)</f>
        <v>#N/A</v>
      </c>
      <c r="G2742" s="38" t="e">
        <f t="shared" si="126"/>
        <v>#N/A</v>
      </c>
      <c r="H2742" s="38" t="e">
        <f t="shared" si="127"/>
        <v>#N/A</v>
      </c>
      <c r="I2742" s="26">
        <f t="shared" si="128"/>
        <v>0</v>
      </c>
    </row>
    <row r="2743" spans="5:9" x14ac:dyDescent="0.25">
      <c r="E2743" s="38" t="e">
        <f>VLOOKUP($A2743,Coverage!$A$8:$D$5006,4,FALSE)</f>
        <v>#N/A</v>
      </c>
      <c r="F2743" s="38" t="e">
        <f>VLOOKUP($A2743,Coverage!$A$8:$F$5006,6,FALSE)</f>
        <v>#N/A</v>
      </c>
      <c r="G2743" s="38" t="e">
        <f t="shared" si="126"/>
        <v>#N/A</v>
      </c>
      <c r="H2743" s="38" t="e">
        <f t="shared" si="127"/>
        <v>#N/A</v>
      </c>
      <c r="I2743" s="26">
        <f t="shared" si="128"/>
        <v>0</v>
      </c>
    </row>
    <row r="2744" spans="5:9" x14ac:dyDescent="0.25">
      <c r="E2744" s="38" t="e">
        <f>VLOOKUP($A2744,Coverage!$A$8:$D$5006,4,FALSE)</f>
        <v>#N/A</v>
      </c>
      <c r="F2744" s="38" t="e">
        <f>VLOOKUP($A2744,Coverage!$A$8:$F$5006,6,FALSE)</f>
        <v>#N/A</v>
      </c>
      <c r="G2744" s="38" t="e">
        <f t="shared" si="126"/>
        <v>#N/A</v>
      </c>
      <c r="H2744" s="38" t="e">
        <f t="shared" si="127"/>
        <v>#N/A</v>
      </c>
      <c r="I2744" s="26">
        <f t="shared" si="128"/>
        <v>0</v>
      </c>
    </row>
    <row r="2745" spans="5:9" x14ac:dyDescent="0.25">
      <c r="E2745" s="38" t="e">
        <f>VLOOKUP($A2745,Coverage!$A$8:$D$5006,4,FALSE)</f>
        <v>#N/A</v>
      </c>
      <c r="F2745" s="38" t="e">
        <f>VLOOKUP($A2745,Coverage!$A$8:$F$5006,6,FALSE)</f>
        <v>#N/A</v>
      </c>
      <c r="G2745" s="38" t="e">
        <f t="shared" si="126"/>
        <v>#N/A</v>
      </c>
      <c r="H2745" s="38" t="e">
        <f t="shared" si="127"/>
        <v>#N/A</v>
      </c>
      <c r="I2745" s="26">
        <f t="shared" si="128"/>
        <v>0</v>
      </c>
    </row>
    <row r="2746" spans="5:9" x14ac:dyDescent="0.25">
      <c r="E2746" s="38" t="e">
        <f>VLOOKUP($A2746,Coverage!$A$8:$D$5006,4,FALSE)</f>
        <v>#N/A</v>
      </c>
      <c r="F2746" s="38" t="e">
        <f>VLOOKUP($A2746,Coverage!$A$8:$F$5006,6,FALSE)</f>
        <v>#N/A</v>
      </c>
      <c r="G2746" s="38" t="e">
        <f t="shared" si="126"/>
        <v>#N/A</v>
      </c>
      <c r="H2746" s="38" t="e">
        <f t="shared" si="127"/>
        <v>#N/A</v>
      </c>
      <c r="I2746" s="26">
        <f t="shared" si="128"/>
        <v>0</v>
      </c>
    </row>
    <row r="2747" spans="5:9" x14ac:dyDescent="0.25">
      <c r="E2747" s="38" t="e">
        <f>VLOOKUP($A2747,Coverage!$A$8:$D$5006,4,FALSE)</f>
        <v>#N/A</v>
      </c>
      <c r="F2747" s="38" t="e">
        <f>VLOOKUP($A2747,Coverage!$A$8:$F$5006,6,FALSE)</f>
        <v>#N/A</v>
      </c>
      <c r="G2747" s="38" t="e">
        <f t="shared" si="126"/>
        <v>#N/A</v>
      </c>
      <c r="H2747" s="38" t="e">
        <f t="shared" si="127"/>
        <v>#N/A</v>
      </c>
      <c r="I2747" s="26">
        <f t="shared" si="128"/>
        <v>0</v>
      </c>
    </row>
    <row r="2748" spans="5:9" x14ac:dyDescent="0.25">
      <c r="E2748" s="38" t="e">
        <f>VLOOKUP($A2748,Coverage!$A$8:$D$5006,4,FALSE)</f>
        <v>#N/A</v>
      </c>
      <c r="F2748" s="38" t="e">
        <f>VLOOKUP($A2748,Coverage!$A$8:$F$5006,6,FALSE)</f>
        <v>#N/A</v>
      </c>
      <c r="G2748" s="38" t="e">
        <f t="shared" si="126"/>
        <v>#N/A</v>
      </c>
      <c r="H2748" s="38" t="e">
        <f t="shared" si="127"/>
        <v>#N/A</v>
      </c>
      <c r="I2748" s="26">
        <f t="shared" si="128"/>
        <v>0</v>
      </c>
    </row>
    <row r="2749" spans="5:9" x14ac:dyDescent="0.25">
      <c r="E2749" s="38" t="e">
        <f>VLOOKUP($A2749,Coverage!$A$8:$D$5006,4,FALSE)</f>
        <v>#N/A</v>
      </c>
      <c r="F2749" s="38" t="e">
        <f>VLOOKUP($A2749,Coverage!$A$8:$F$5006,6,FALSE)</f>
        <v>#N/A</v>
      </c>
      <c r="G2749" s="38" t="e">
        <f t="shared" si="126"/>
        <v>#N/A</v>
      </c>
      <c r="H2749" s="38" t="e">
        <f t="shared" si="127"/>
        <v>#N/A</v>
      </c>
      <c r="I2749" s="26">
        <f t="shared" si="128"/>
        <v>0</v>
      </c>
    </row>
    <row r="2750" spans="5:9" x14ac:dyDescent="0.25">
      <c r="E2750" s="38" t="e">
        <f>VLOOKUP($A2750,Coverage!$A$8:$D$5006,4,FALSE)</f>
        <v>#N/A</v>
      </c>
      <c r="F2750" s="38" t="e">
        <f>VLOOKUP($A2750,Coverage!$A$8:$F$5006,6,FALSE)</f>
        <v>#N/A</v>
      </c>
      <c r="G2750" s="38" t="e">
        <f t="shared" si="126"/>
        <v>#N/A</v>
      </c>
      <c r="H2750" s="38" t="e">
        <f t="shared" si="127"/>
        <v>#N/A</v>
      </c>
      <c r="I2750" s="26">
        <f t="shared" si="128"/>
        <v>0</v>
      </c>
    </row>
    <row r="2751" spans="5:9" x14ac:dyDescent="0.25">
      <c r="E2751" s="38" t="e">
        <f>VLOOKUP($A2751,Coverage!$A$8:$D$5006,4,FALSE)</f>
        <v>#N/A</v>
      </c>
      <c r="F2751" s="38" t="e">
        <f>VLOOKUP($A2751,Coverage!$A$8:$F$5006,6,FALSE)</f>
        <v>#N/A</v>
      </c>
      <c r="G2751" s="38" t="e">
        <f t="shared" si="126"/>
        <v>#N/A</v>
      </c>
      <c r="H2751" s="38" t="e">
        <f t="shared" si="127"/>
        <v>#N/A</v>
      </c>
      <c r="I2751" s="26">
        <f t="shared" si="128"/>
        <v>0</v>
      </c>
    </row>
    <row r="2752" spans="5:9" x14ac:dyDescent="0.25">
      <c r="E2752" s="38" t="e">
        <f>VLOOKUP($A2752,Coverage!$A$8:$D$5006,4,FALSE)</f>
        <v>#N/A</v>
      </c>
      <c r="F2752" s="38" t="e">
        <f>VLOOKUP($A2752,Coverage!$A$8:$F$5006,6,FALSE)</f>
        <v>#N/A</v>
      </c>
      <c r="G2752" s="38" t="e">
        <f t="shared" si="126"/>
        <v>#N/A</v>
      </c>
      <c r="H2752" s="38" t="e">
        <f t="shared" si="127"/>
        <v>#N/A</v>
      </c>
      <c r="I2752" s="26">
        <f t="shared" si="128"/>
        <v>0</v>
      </c>
    </row>
    <row r="2753" spans="5:9" x14ac:dyDescent="0.25">
      <c r="E2753" s="38" t="e">
        <f>VLOOKUP($A2753,Coverage!$A$8:$D$5006,4,FALSE)</f>
        <v>#N/A</v>
      </c>
      <c r="F2753" s="38" t="e">
        <f>VLOOKUP($A2753,Coverage!$A$8:$F$5006,6,FALSE)</f>
        <v>#N/A</v>
      </c>
      <c r="G2753" s="38" t="e">
        <f t="shared" si="126"/>
        <v>#N/A</v>
      </c>
      <c r="H2753" s="38" t="e">
        <f t="shared" si="127"/>
        <v>#N/A</v>
      </c>
      <c r="I2753" s="26">
        <f t="shared" si="128"/>
        <v>0</v>
      </c>
    </row>
    <row r="2754" spans="5:9" x14ac:dyDescent="0.25">
      <c r="E2754" s="38" t="e">
        <f>VLOOKUP($A2754,Coverage!$A$8:$D$5006,4,FALSE)</f>
        <v>#N/A</v>
      </c>
      <c r="F2754" s="38" t="e">
        <f>VLOOKUP($A2754,Coverage!$A$8:$F$5006,6,FALSE)</f>
        <v>#N/A</v>
      </c>
      <c r="G2754" s="38" t="e">
        <f t="shared" si="126"/>
        <v>#N/A</v>
      </c>
      <c r="H2754" s="38" t="e">
        <f t="shared" si="127"/>
        <v>#N/A</v>
      </c>
      <c r="I2754" s="26">
        <f t="shared" si="128"/>
        <v>0</v>
      </c>
    </row>
    <row r="2755" spans="5:9" x14ac:dyDescent="0.25">
      <c r="E2755" s="38" t="e">
        <f>VLOOKUP($A2755,Coverage!$A$8:$D$5006,4,FALSE)</f>
        <v>#N/A</v>
      </c>
      <c r="F2755" s="38" t="e">
        <f>VLOOKUP($A2755,Coverage!$A$8:$F$5006,6,FALSE)</f>
        <v>#N/A</v>
      </c>
      <c r="G2755" s="38" t="e">
        <f t="shared" si="126"/>
        <v>#N/A</v>
      </c>
      <c r="H2755" s="38" t="e">
        <f t="shared" si="127"/>
        <v>#N/A</v>
      </c>
      <c r="I2755" s="26">
        <f t="shared" si="128"/>
        <v>0</v>
      </c>
    </row>
    <row r="2756" spans="5:9" x14ac:dyDescent="0.25">
      <c r="E2756" s="38" t="e">
        <f>VLOOKUP($A2756,Coverage!$A$8:$D$5006,4,FALSE)</f>
        <v>#N/A</v>
      </c>
      <c r="F2756" s="38" t="e">
        <f>VLOOKUP($A2756,Coverage!$A$8:$F$5006,6,FALSE)</f>
        <v>#N/A</v>
      </c>
      <c r="G2756" s="38" t="e">
        <f t="shared" si="126"/>
        <v>#N/A</v>
      </c>
      <c r="H2756" s="38" t="e">
        <f t="shared" si="127"/>
        <v>#N/A</v>
      </c>
      <c r="I2756" s="26">
        <f t="shared" si="128"/>
        <v>0</v>
      </c>
    </row>
    <row r="2757" spans="5:9" x14ac:dyDescent="0.25">
      <c r="E2757" s="38" t="e">
        <f>VLOOKUP($A2757,Coverage!$A$8:$D$5006,4,FALSE)</f>
        <v>#N/A</v>
      </c>
      <c r="F2757" s="38" t="e">
        <f>VLOOKUP($A2757,Coverage!$A$8:$F$5006,6,FALSE)</f>
        <v>#N/A</v>
      </c>
      <c r="G2757" s="38" t="e">
        <f t="shared" si="126"/>
        <v>#N/A</v>
      </c>
      <c r="H2757" s="38" t="e">
        <f t="shared" si="127"/>
        <v>#N/A</v>
      </c>
      <c r="I2757" s="26">
        <f t="shared" si="128"/>
        <v>0</v>
      </c>
    </row>
    <row r="2758" spans="5:9" x14ac:dyDescent="0.25">
      <c r="E2758" s="38" t="e">
        <f>VLOOKUP($A2758,Coverage!$A$8:$D$5006,4,FALSE)</f>
        <v>#N/A</v>
      </c>
      <c r="F2758" s="38" t="e">
        <f>VLOOKUP($A2758,Coverage!$A$8:$F$5006,6,FALSE)</f>
        <v>#N/A</v>
      </c>
      <c r="G2758" s="38" t="e">
        <f t="shared" si="126"/>
        <v>#N/A</v>
      </c>
      <c r="H2758" s="38" t="e">
        <f t="shared" si="127"/>
        <v>#N/A</v>
      </c>
      <c r="I2758" s="26">
        <f t="shared" si="128"/>
        <v>0</v>
      </c>
    </row>
    <row r="2759" spans="5:9" x14ac:dyDescent="0.25">
      <c r="E2759" s="38" t="e">
        <f>VLOOKUP($A2759,Coverage!$A$8:$D$5006,4,FALSE)</f>
        <v>#N/A</v>
      </c>
      <c r="F2759" s="38" t="e">
        <f>VLOOKUP($A2759,Coverage!$A$8:$F$5006,6,FALSE)</f>
        <v>#N/A</v>
      </c>
      <c r="G2759" s="38" t="e">
        <f t="shared" si="126"/>
        <v>#N/A</v>
      </c>
      <c r="H2759" s="38" t="e">
        <f t="shared" si="127"/>
        <v>#N/A</v>
      </c>
      <c r="I2759" s="26">
        <f t="shared" si="128"/>
        <v>0</v>
      </c>
    </row>
    <row r="2760" spans="5:9" x14ac:dyDescent="0.25">
      <c r="E2760" s="38" t="e">
        <f>VLOOKUP($A2760,Coverage!$A$8:$D$5006,4,FALSE)</f>
        <v>#N/A</v>
      </c>
      <c r="F2760" s="38" t="e">
        <f>VLOOKUP($A2760,Coverage!$A$8:$F$5006,6,FALSE)</f>
        <v>#N/A</v>
      </c>
      <c r="G2760" s="38" t="e">
        <f t="shared" ref="G2760:G2807" si="129">IF(OR(E2760=999.9,E2760=0),999.9,IF(B2760&lt;0,0,D2760/(F2760/E2760)))</f>
        <v>#N/A</v>
      </c>
      <c r="H2760" s="38" t="e">
        <f t="shared" ref="H2760:H2807" si="130">IF(A2760&lt;&gt;A2759,G2760,H2759+G2760)</f>
        <v>#N/A</v>
      </c>
      <c r="I2760" s="26">
        <f t="shared" ref="I2760:I2807" si="131">IF(ISERROR(H2760),0,IF(H2760&gt;B2760,1,0))</f>
        <v>0</v>
      </c>
    </row>
    <row r="2761" spans="5:9" x14ac:dyDescent="0.25">
      <c r="E2761" s="38" t="e">
        <f>VLOOKUP($A2761,Coverage!$A$8:$D$5006,4,FALSE)</f>
        <v>#N/A</v>
      </c>
      <c r="F2761" s="38" t="e">
        <f>VLOOKUP($A2761,Coverage!$A$8:$F$5006,6,FALSE)</f>
        <v>#N/A</v>
      </c>
      <c r="G2761" s="38" t="e">
        <f t="shared" si="129"/>
        <v>#N/A</v>
      </c>
      <c r="H2761" s="38" t="e">
        <f t="shared" si="130"/>
        <v>#N/A</v>
      </c>
      <c r="I2761" s="26">
        <f t="shared" si="131"/>
        <v>0</v>
      </c>
    </row>
    <row r="2762" spans="5:9" x14ac:dyDescent="0.25">
      <c r="E2762" s="38" t="e">
        <f>VLOOKUP($A2762,Coverage!$A$8:$D$5006,4,FALSE)</f>
        <v>#N/A</v>
      </c>
      <c r="F2762" s="38" t="e">
        <f>VLOOKUP($A2762,Coverage!$A$8:$F$5006,6,FALSE)</f>
        <v>#N/A</v>
      </c>
      <c r="G2762" s="38" t="e">
        <f t="shared" si="129"/>
        <v>#N/A</v>
      </c>
      <c r="H2762" s="38" t="e">
        <f t="shared" si="130"/>
        <v>#N/A</v>
      </c>
      <c r="I2762" s="26">
        <f t="shared" si="131"/>
        <v>0</v>
      </c>
    </row>
    <row r="2763" spans="5:9" x14ac:dyDescent="0.25">
      <c r="E2763" s="38" t="e">
        <f>VLOOKUP($A2763,Coverage!$A$8:$D$5006,4,FALSE)</f>
        <v>#N/A</v>
      </c>
      <c r="F2763" s="38" t="e">
        <f>VLOOKUP($A2763,Coverage!$A$8:$F$5006,6,FALSE)</f>
        <v>#N/A</v>
      </c>
      <c r="G2763" s="38" t="e">
        <f t="shared" si="129"/>
        <v>#N/A</v>
      </c>
      <c r="H2763" s="38" t="e">
        <f t="shared" si="130"/>
        <v>#N/A</v>
      </c>
      <c r="I2763" s="26">
        <f t="shared" si="131"/>
        <v>0</v>
      </c>
    </row>
    <row r="2764" spans="5:9" x14ac:dyDescent="0.25">
      <c r="E2764" s="38" t="e">
        <f>VLOOKUP($A2764,Coverage!$A$8:$D$5006,4,FALSE)</f>
        <v>#N/A</v>
      </c>
      <c r="F2764" s="38" t="e">
        <f>VLOOKUP($A2764,Coverage!$A$8:$F$5006,6,FALSE)</f>
        <v>#N/A</v>
      </c>
      <c r="G2764" s="38" t="e">
        <f t="shared" si="129"/>
        <v>#N/A</v>
      </c>
      <c r="H2764" s="38" t="e">
        <f t="shared" si="130"/>
        <v>#N/A</v>
      </c>
      <c r="I2764" s="26">
        <f t="shared" si="131"/>
        <v>0</v>
      </c>
    </row>
    <row r="2765" spans="5:9" x14ac:dyDescent="0.25">
      <c r="E2765" s="38" t="e">
        <f>VLOOKUP($A2765,Coverage!$A$8:$D$5006,4,FALSE)</f>
        <v>#N/A</v>
      </c>
      <c r="F2765" s="38" t="e">
        <f>VLOOKUP($A2765,Coverage!$A$8:$F$5006,6,FALSE)</f>
        <v>#N/A</v>
      </c>
      <c r="G2765" s="38" t="e">
        <f t="shared" si="129"/>
        <v>#N/A</v>
      </c>
      <c r="H2765" s="38" t="e">
        <f t="shared" si="130"/>
        <v>#N/A</v>
      </c>
      <c r="I2765" s="26">
        <f t="shared" si="131"/>
        <v>0</v>
      </c>
    </row>
    <row r="2766" spans="5:9" x14ac:dyDescent="0.25">
      <c r="E2766" s="38" t="e">
        <f>VLOOKUP($A2766,Coverage!$A$8:$D$5006,4,FALSE)</f>
        <v>#N/A</v>
      </c>
      <c r="F2766" s="38" t="e">
        <f>VLOOKUP($A2766,Coverage!$A$8:$F$5006,6,FALSE)</f>
        <v>#N/A</v>
      </c>
      <c r="G2766" s="38" t="e">
        <f t="shared" si="129"/>
        <v>#N/A</v>
      </c>
      <c r="H2766" s="38" t="e">
        <f t="shared" si="130"/>
        <v>#N/A</v>
      </c>
      <c r="I2766" s="26">
        <f t="shared" si="131"/>
        <v>0</v>
      </c>
    </row>
    <row r="2767" spans="5:9" x14ac:dyDescent="0.25">
      <c r="E2767" s="38" t="e">
        <f>VLOOKUP($A2767,Coverage!$A$8:$D$5006,4,FALSE)</f>
        <v>#N/A</v>
      </c>
      <c r="F2767" s="38" t="e">
        <f>VLOOKUP($A2767,Coverage!$A$8:$F$5006,6,FALSE)</f>
        <v>#N/A</v>
      </c>
      <c r="G2767" s="38" t="e">
        <f t="shared" si="129"/>
        <v>#N/A</v>
      </c>
      <c r="H2767" s="38" t="e">
        <f t="shared" si="130"/>
        <v>#N/A</v>
      </c>
      <c r="I2767" s="26">
        <f t="shared" si="131"/>
        <v>0</v>
      </c>
    </row>
    <row r="2768" spans="5:9" x14ac:dyDescent="0.25">
      <c r="E2768" s="38" t="e">
        <f>VLOOKUP($A2768,Coverage!$A$8:$D$5006,4,FALSE)</f>
        <v>#N/A</v>
      </c>
      <c r="F2768" s="38" t="e">
        <f>VLOOKUP($A2768,Coverage!$A$8:$F$5006,6,FALSE)</f>
        <v>#N/A</v>
      </c>
      <c r="G2768" s="38" t="e">
        <f t="shared" si="129"/>
        <v>#N/A</v>
      </c>
      <c r="H2768" s="38" t="e">
        <f t="shared" si="130"/>
        <v>#N/A</v>
      </c>
      <c r="I2768" s="26">
        <f t="shared" si="131"/>
        <v>0</v>
      </c>
    </row>
    <row r="2769" spans="5:9" x14ac:dyDescent="0.25">
      <c r="E2769" s="38" t="e">
        <f>VLOOKUP($A2769,Coverage!$A$8:$D$5006,4,FALSE)</f>
        <v>#N/A</v>
      </c>
      <c r="F2769" s="38" t="e">
        <f>VLOOKUP($A2769,Coverage!$A$8:$F$5006,6,FALSE)</f>
        <v>#N/A</v>
      </c>
      <c r="G2769" s="38" t="e">
        <f t="shared" si="129"/>
        <v>#N/A</v>
      </c>
      <c r="H2769" s="38" t="e">
        <f t="shared" si="130"/>
        <v>#N/A</v>
      </c>
      <c r="I2769" s="26">
        <f t="shared" si="131"/>
        <v>0</v>
      </c>
    </row>
    <row r="2770" spans="5:9" x14ac:dyDescent="0.25">
      <c r="E2770" s="38" t="e">
        <f>VLOOKUP($A2770,Coverage!$A$8:$D$5006,4,FALSE)</f>
        <v>#N/A</v>
      </c>
      <c r="F2770" s="38" t="e">
        <f>VLOOKUP($A2770,Coverage!$A$8:$F$5006,6,FALSE)</f>
        <v>#N/A</v>
      </c>
      <c r="G2770" s="38" t="e">
        <f t="shared" si="129"/>
        <v>#N/A</v>
      </c>
      <c r="H2770" s="38" t="e">
        <f t="shared" si="130"/>
        <v>#N/A</v>
      </c>
      <c r="I2770" s="26">
        <f t="shared" si="131"/>
        <v>0</v>
      </c>
    </row>
    <row r="2771" spans="5:9" x14ac:dyDescent="0.25">
      <c r="E2771" s="38" t="e">
        <f>VLOOKUP($A2771,Coverage!$A$8:$D$5006,4,FALSE)</f>
        <v>#N/A</v>
      </c>
      <c r="F2771" s="38" t="e">
        <f>VLOOKUP($A2771,Coverage!$A$8:$F$5006,6,FALSE)</f>
        <v>#N/A</v>
      </c>
      <c r="G2771" s="38" t="e">
        <f t="shared" si="129"/>
        <v>#N/A</v>
      </c>
      <c r="H2771" s="38" t="e">
        <f t="shared" si="130"/>
        <v>#N/A</v>
      </c>
      <c r="I2771" s="26">
        <f t="shared" si="131"/>
        <v>0</v>
      </c>
    </row>
    <row r="2772" spans="5:9" x14ac:dyDescent="0.25">
      <c r="E2772" s="38" t="e">
        <f>VLOOKUP($A2772,Coverage!$A$8:$D$5006,4,FALSE)</f>
        <v>#N/A</v>
      </c>
      <c r="F2772" s="38" t="e">
        <f>VLOOKUP($A2772,Coverage!$A$8:$F$5006,6,FALSE)</f>
        <v>#N/A</v>
      </c>
      <c r="G2772" s="38" t="e">
        <f t="shared" si="129"/>
        <v>#N/A</v>
      </c>
      <c r="H2772" s="38" t="e">
        <f t="shared" si="130"/>
        <v>#N/A</v>
      </c>
      <c r="I2772" s="26">
        <f t="shared" si="131"/>
        <v>0</v>
      </c>
    </row>
    <row r="2773" spans="5:9" x14ac:dyDescent="0.25">
      <c r="E2773" s="38" t="e">
        <f>VLOOKUP($A2773,Coverage!$A$8:$D$5006,4,FALSE)</f>
        <v>#N/A</v>
      </c>
      <c r="F2773" s="38" t="e">
        <f>VLOOKUP($A2773,Coverage!$A$8:$F$5006,6,FALSE)</f>
        <v>#N/A</v>
      </c>
      <c r="G2773" s="38" t="e">
        <f t="shared" si="129"/>
        <v>#N/A</v>
      </c>
      <c r="H2773" s="38" t="e">
        <f t="shared" si="130"/>
        <v>#N/A</v>
      </c>
      <c r="I2773" s="26">
        <f t="shared" si="131"/>
        <v>0</v>
      </c>
    </row>
    <row r="2774" spans="5:9" x14ac:dyDescent="0.25">
      <c r="E2774" s="38" t="e">
        <f>VLOOKUP($A2774,Coverage!$A$8:$D$5006,4,FALSE)</f>
        <v>#N/A</v>
      </c>
      <c r="F2774" s="38" t="e">
        <f>VLOOKUP($A2774,Coverage!$A$8:$F$5006,6,FALSE)</f>
        <v>#N/A</v>
      </c>
      <c r="G2774" s="38" t="e">
        <f t="shared" si="129"/>
        <v>#N/A</v>
      </c>
      <c r="H2774" s="38" t="e">
        <f t="shared" si="130"/>
        <v>#N/A</v>
      </c>
      <c r="I2774" s="26">
        <f t="shared" si="131"/>
        <v>0</v>
      </c>
    </row>
    <row r="2775" spans="5:9" x14ac:dyDescent="0.25">
      <c r="E2775" s="38" t="e">
        <f>VLOOKUP($A2775,Coverage!$A$8:$D$5006,4,FALSE)</f>
        <v>#N/A</v>
      </c>
      <c r="F2775" s="38" t="e">
        <f>VLOOKUP($A2775,Coverage!$A$8:$F$5006,6,FALSE)</f>
        <v>#N/A</v>
      </c>
      <c r="G2775" s="38" t="e">
        <f t="shared" si="129"/>
        <v>#N/A</v>
      </c>
      <c r="H2775" s="38" t="e">
        <f t="shared" si="130"/>
        <v>#N/A</v>
      </c>
      <c r="I2775" s="26">
        <f t="shared" si="131"/>
        <v>0</v>
      </c>
    </row>
    <row r="2776" spans="5:9" x14ac:dyDescent="0.25">
      <c r="E2776" s="38" t="e">
        <f>VLOOKUP($A2776,Coverage!$A$8:$D$5006,4,FALSE)</f>
        <v>#N/A</v>
      </c>
      <c r="F2776" s="38" t="e">
        <f>VLOOKUP($A2776,Coverage!$A$8:$F$5006,6,FALSE)</f>
        <v>#N/A</v>
      </c>
      <c r="G2776" s="38" t="e">
        <f t="shared" si="129"/>
        <v>#N/A</v>
      </c>
      <c r="H2776" s="38" t="e">
        <f t="shared" si="130"/>
        <v>#N/A</v>
      </c>
      <c r="I2776" s="26">
        <f t="shared" si="131"/>
        <v>0</v>
      </c>
    </row>
    <row r="2777" spans="5:9" x14ac:dyDescent="0.25">
      <c r="E2777" s="38" t="e">
        <f>VLOOKUP($A2777,Coverage!$A$8:$D$5006,4,FALSE)</f>
        <v>#N/A</v>
      </c>
      <c r="F2777" s="38" t="e">
        <f>VLOOKUP($A2777,Coverage!$A$8:$F$5006,6,FALSE)</f>
        <v>#N/A</v>
      </c>
      <c r="G2777" s="38" t="e">
        <f t="shared" si="129"/>
        <v>#N/A</v>
      </c>
      <c r="H2777" s="38" t="e">
        <f t="shared" si="130"/>
        <v>#N/A</v>
      </c>
      <c r="I2777" s="26">
        <f t="shared" si="131"/>
        <v>0</v>
      </c>
    </row>
    <row r="2778" spans="5:9" x14ac:dyDescent="0.25">
      <c r="E2778" s="38" t="e">
        <f>VLOOKUP($A2778,Coverage!$A$8:$D$5006,4,FALSE)</f>
        <v>#N/A</v>
      </c>
      <c r="F2778" s="38" t="e">
        <f>VLOOKUP($A2778,Coverage!$A$8:$F$5006,6,FALSE)</f>
        <v>#N/A</v>
      </c>
      <c r="G2778" s="38" t="e">
        <f t="shared" si="129"/>
        <v>#N/A</v>
      </c>
      <c r="H2778" s="38" t="e">
        <f t="shared" si="130"/>
        <v>#N/A</v>
      </c>
      <c r="I2778" s="26">
        <f t="shared" si="131"/>
        <v>0</v>
      </c>
    </row>
    <row r="2779" spans="5:9" x14ac:dyDescent="0.25">
      <c r="E2779" s="38" t="e">
        <f>VLOOKUP($A2779,Coverage!$A$8:$D$5006,4,FALSE)</f>
        <v>#N/A</v>
      </c>
      <c r="F2779" s="38" t="e">
        <f>VLOOKUP($A2779,Coverage!$A$8:$F$5006,6,FALSE)</f>
        <v>#N/A</v>
      </c>
      <c r="G2779" s="38" t="e">
        <f t="shared" si="129"/>
        <v>#N/A</v>
      </c>
      <c r="H2779" s="38" t="e">
        <f t="shared" si="130"/>
        <v>#N/A</v>
      </c>
      <c r="I2779" s="26">
        <f t="shared" si="131"/>
        <v>0</v>
      </c>
    </row>
    <row r="2780" spans="5:9" x14ac:dyDescent="0.25">
      <c r="E2780" s="38" t="e">
        <f>VLOOKUP($A2780,Coverage!$A$8:$D$5006,4,FALSE)</f>
        <v>#N/A</v>
      </c>
      <c r="F2780" s="38" t="e">
        <f>VLOOKUP($A2780,Coverage!$A$8:$F$5006,6,FALSE)</f>
        <v>#N/A</v>
      </c>
      <c r="G2780" s="38" t="e">
        <f t="shared" si="129"/>
        <v>#N/A</v>
      </c>
      <c r="H2780" s="38" t="e">
        <f t="shared" si="130"/>
        <v>#N/A</v>
      </c>
      <c r="I2780" s="26">
        <f t="shared" si="131"/>
        <v>0</v>
      </c>
    </row>
    <row r="2781" spans="5:9" x14ac:dyDescent="0.25">
      <c r="E2781" s="38" t="e">
        <f>VLOOKUP($A2781,Coverage!$A$8:$D$5006,4,FALSE)</f>
        <v>#N/A</v>
      </c>
      <c r="F2781" s="38" t="e">
        <f>VLOOKUP($A2781,Coverage!$A$8:$F$5006,6,FALSE)</f>
        <v>#N/A</v>
      </c>
      <c r="G2781" s="38" t="e">
        <f t="shared" si="129"/>
        <v>#N/A</v>
      </c>
      <c r="H2781" s="38" t="e">
        <f t="shared" si="130"/>
        <v>#N/A</v>
      </c>
      <c r="I2781" s="26">
        <f t="shared" si="131"/>
        <v>0</v>
      </c>
    </row>
    <row r="2782" spans="5:9" x14ac:dyDescent="0.25">
      <c r="E2782" s="38" t="e">
        <f>VLOOKUP($A2782,Coverage!$A$8:$D$5006,4,FALSE)</f>
        <v>#N/A</v>
      </c>
      <c r="F2782" s="38" t="e">
        <f>VLOOKUP($A2782,Coverage!$A$8:$F$5006,6,FALSE)</f>
        <v>#N/A</v>
      </c>
      <c r="G2782" s="38" t="e">
        <f t="shared" si="129"/>
        <v>#N/A</v>
      </c>
      <c r="H2782" s="38" t="e">
        <f t="shared" si="130"/>
        <v>#N/A</v>
      </c>
      <c r="I2782" s="26">
        <f t="shared" si="131"/>
        <v>0</v>
      </c>
    </row>
    <row r="2783" spans="5:9" x14ac:dyDescent="0.25">
      <c r="E2783" s="38" t="e">
        <f>VLOOKUP($A2783,Coverage!$A$8:$D$5006,4,FALSE)</f>
        <v>#N/A</v>
      </c>
      <c r="F2783" s="38" t="e">
        <f>VLOOKUP($A2783,Coverage!$A$8:$F$5006,6,FALSE)</f>
        <v>#N/A</v>
      </c>
      <c r="G2783" s="38" t="e">
        <f t="shared" si="129"/>
        <v>#N/A</v>
      </c>
      <c r="H2783" s="38" t="e">
        <f t="shared" si="130"/>
        <v>#N/A</v>
      </c>
      <c r="I2783" s="26">
        <f t="shared" si="131"/>
        <v>0</v>
      </c>
    </row>
    <row r="2784" spans="5:9" x14ac:dyDescent="0.25">
      <c r="E2784" s="38" t="e">
        <f>VLOOKUP($A2784,Coverage!$A$8:$D$5006,4,FALSE)</f>
        <v>#N/A</v>
      </c>
      <c r="F2784" s="38" t="e">
        <f>VLOOKUP($A2784,Coverage!$A$8:$F$5006,6,FALSE)</f>
        <v>#N/A</v>
      </c>
      <c r="G2784" s="38" t="e">
        <f t="shared" si="129"/>
        <v>#N/A</v>
      </c>
      <c r="H2784" s="38" t="e">
        <f t="shared" si="130"/>
        <v>#N/A</v>
      </c>
      <c r="I2784" s="26">
        <f t="shared" si="131"/>
        <v>0</v>
      </c>
    </row>
    <row r="2785" spans="5:9" x14ac:dyDescent="0.25">
      <c r="E2785" s="38" t="e">
        <f>VLOOKUP($A2785,Coverage!$A$8:$D$5006,4,FALSE)</f>
        <v>#N/A</v>
      </c>
      <c r="F2785" s="38" t="e">
        <f>VLOOKUP($A2785,Coverage!$A$8:$F$5006,6,FALSE)</f>
        <v>#N/A</v>
      </c>
      <c r="G2785" s="38" t="e">
        <f t="shared" si="129"/>
        <v>#N/A</v>
      </c>
      <c r="H2785" s="38" t="e">
        <f t="shared" si="130"/>
        <v>#N/A</v>
      </c>
      <c r="I2785" s="26">
        <f t="shared" si="131"/>
        <v>0</v>
      </c>
    </row>
    <row r="2786" spans="5:9" x14ac:dyDescent="0.25">
      <c r="E2786" s="38" t="e">
        <f>VLOOKUP($A2786,Coverage!$A$8:$D$5006,4,FALSE)</f>
        <v>#N/A</v>
      </c>
      <c r="F2786" s="38" t="e">
        <f>VLOOKUP($A2786,Coverage!$A$8:$F$5006,6,FALSE)</f>
        <v>#N/A</v>
      </c>
      <c r="G2786" s="38" t="e">
        <f t="shared" si="129"/>
        <v>#N/A</v>
      </c>
      <c r="H2786" s="38" t="e">
        <f t="shared" si="130"/>
        <v>#N/A</v>
      </c>
      <c r="I2786" s="26">
        <f t="shared" si="131"/>
        <v>0</v>
      </c>
    </row>
    <row r="2787" spans="5:9" x14ac:dyDescent="0.25">
      <c r="E2787" s="38" t="e">
        <f>VLOOKUP($A2787,Coverage!$A$8:$D$5006,4,FALSE)</f>
        <v>#N/A</v>
      </c>
      <c r="F2787" s="38" t="e">
        <f>VLOOKUP($A2787,Coverage!$A$8:$F$5006,6,FALSE)</f>
        <v>#N/A</v>
      </c>
      <c r="G2787" s="38" t="e">
        <f t="shared" si="129"/>
        <v>#N/A</v>
      </c>
      <c r="H2787" s="38" t="e">
        <f t="shared" si="130"/>
        <v>#N/A</v>
      </c>
      <c r="I2787" s="26">
        <f t="shared" si="131"/>
        <v>0</v>
      </c>
    </row>
    <row r="2788" spans="5:9" x14ac:dyDescent="0.25">
      <c r="E2788" s="38" t="e">
        <f>VLOOKUP($A2788,Coverage!$A$8:$D$5006,4,FALSE)</f>
        <v>#N/A</v>
      </c>
      <c r="F2788" s="38" t="e">
        <f>VLOOKUP($A2788,Coverage!$A$8:$F$5006,6,FALSE)</f>
        <v>#N/A</v>
      </c>
      <c r="G2788" s="38" t="e">
        <f t="shared" si="129"/>
        <v>#N/A</v>
      </c>
      <c r="H2788" s="38" t="e">
        <f t="shared" si="130"/>
        <v>#N/A</v>
      </c>
      <c r="I2788" s="26">
        <f t="shared" si="131"/>
        <v>0</v>
      </c>
    </row>
    <row r="2789" spans="5:9" x14ac:dyDescent="0.25">
      <c r="E2789" s="38" t="e">
        <f>VLOOKUP($A2789,Coverage!$A$8:$D$5006,4,FALSE)</f>
        <v>#N/A</v>
      </c>
      <c r="F2789" s="38" t="e">
        <f>VLOOKUP($A2789,Coverage!$A$8:$F$5006,6,FALSE)</f>
        <v>#N/A</v>
      </c>
      <c r="G2789" s="38" t="e">
        <f t="shared" si="129"/>
        <v>#N/A</v>
      </c>
      <c r="H2789" s="38" t="e">
        <f t="shared" si="130"/>
        <v>#N/A</v>
      </c>
      <c r="I2789" s="26">
        <f t="shared" si="131"/>
        <v>0</v>
      </c>
    </row>
    <row r="2790" spans="5:9" x14ac:dyDescent="0.25">
      <c r="E2790" s="38" t="e">
        <f>VLOOKUP($A2790,Coverage!$A$8:$D$5006,4,FALSE)</f>
        <v>#N/A</v>
      </c>
      <c r="F2790" s="38" t="e">
        <f>VLOOKUP($A2790,Coverage!$A$8:$F$5006,6,FALSE)</f>
        <v>#N/A</v>
      </c>
      <c r="G2790" s="38" t="e">
        <f t="shared" si="129"/>
        <v>#N/A</v>
      </c>
      <c r="H2790" s="38" t="e">
        <f t="shared" si="130"/>
        <v>#N/A</v>
      </c>
      <c r="I2790" s="26">
        <f t="shared" si="131"/>
        <v>0</v>
      </c>
    </row>
    <row r="2791" spans="5:9" x14ac:dyDescent="0.25">
      <c r="E2791" s="38" t="e">
        <f>VLOOKUP($A2791,Coverage!$A$8:$D$5006,4,FALSE)</f>
        <v>#N/A</v>
      </c>
      <c r="F2791" s="38" t="e">
        <f>VLOOKUP($A2791,Coverage!$A$8:$F$5006,6,FALSE)</f>
        <v>#N/A</v>
      </c>
      <c r="G2791" s="38" t="e">
        <f t="shared" si="129"/>
        <v>#N/A</v>
      </c>
      <c r="H2791" s="38" t="e">
        <f t="shared" si="130"/>
        <v>#N/A</v>
      </c>
      <c r="I2791" s="26">
        <f t="shared" si="131"/>
        <v>0</v>
      </c>
    </row>
    <row r="2792" spans="5:9" x14ac:dyDescent="0.25">
      <c r="E2792" s="38" t="e">
        <f>VLOOKUP($A2792,Coverage!$A$8:$D$5006,4,FALSE)</f>
        <v>#N/A</v>
      </c>
      <c r="F2792" s="38" t="e">
        <f>VLOOKUP($A2792,Coverage!$A$8:$F$5006,6,FALSE)</f>
        <v>#N/A</v>
      </c>
      <c r="G2792" s="38" t="e">
        <f t="shared" si="129"/>
        <v>#N/A</v>
      </c>
      <c r="H2792" s="38" t="e">
        <f t="shared" si="130"/>
        <v>#N/A</v>
      </c>
      <c r="I2792" s="26">
        <f t="shared" si="131"/>
        <v>0</v>
      </c>
    </row>
    <row r="2793" spans="5:9" x14ac:dyDescent="0.25">
      <c r="E2793" s="38" t="e">
        <f>VLOOKUP($A2793,Coverage!$A$8:$D$5006,4,FALSE)</f>
        <v>#N/A</v>
      </c>
      <c r="F2793" s="38" t="e">
        <f>VLOOKUP($A2793,Coverage!$A$8:$F$5006,6,FALSE)</f>
        <v>#N/A</v>
      </c>
      <c r="G2793" s="38" t="e">
        <f t="shared" si="129"/>
        <v>#N/A</v>
      </c>
      <c r="H2793" s="38" t="e">
        <f t="shared" si="130"/>
        <v>#N/A</v>
      </c>
      <c r="I2793" s="26">
        <f t="shared" si="131"/>
        <v>0</v>
      </c>
    </row>
    <row r="2794" spans="5:9" x14ac:dyDescent="0.25">
      <c r="E2794" s="38" t="e">
        <f>VLOOKUP($A2794,Coverage!$A$8:$D$5006,4,FALSE)</f>
        <v>#N/A</v>
      </c>
      <c r="F2794" s="38" t="e">
        <f>VLOOKUP($A2794,Coverage!$A$8:$F$5006,6,FALSE)</f>
        <v>#N/A</v>
      </c>
      <c r="G2794" s="38" t="e">
        <f t="shared" si="129"/>
        <v>#N/A</v>
      </c>
      <c r="H2794" s="38" t="e">
        <f t="shared" si="130"/>
        <v>#N/A</v>
      </c>
      <c r="I2794" s="26">
        <f t="shared" si="131"/>
        <v>0</v>
      </c>
    </row>
    <row r="2795" spans="5:9" x14ac:dyDescent="0.25">
      <c r="E2795" s="38" t="e">
        <f>VLOOKUP($A2795,Coverage!$A$8:$D$5006,4,FALSE)</f>
        <v>#N/A</v>
      </c>
      <c r="F2795" s="38" t="e">
        <f>VLOOKUP($A2795,Coverage!$A$8:$F$5006,6,FALSE)</f>
        <v>#N/A</v>
      </c>
      <c r="G2795" s="38" t="e">
        <f t="shared" si="129"/>
        <v>#N/A</v>
      </c>
      <c r="H2795" s="38" t="e">
        <f t="shared" si="130"/>
        <v>#N/A</v>
      </c>
      <c r="I2795" s="26">
        <f t="shared" si="131"/>
        <v>0</v>
      </c>
    </row>
    <row r="2796" spans="5:9" x14ac:dyDescent="0.25">
      <c r="E2796" s="38" t="e">
        <f>VLOOKUP($A2796,Coverage!$A$8:$D$5006,4,FALSE)</f>
        <v>#N/A</v>
      </c>
      <c r="F2796" s="38" t="e">
        <f>VLOOKUP($A2796,Coverage!$A$8:$F$5006,6,FALSE)</f>
        <v>#N/A</v>
      </c>
      <c r="G2796" s="38" t="e">
        <f t="shared" si="129"/>
        <v>#N/A</v>
      </c>
      <c r="H2796" s="38" t="e">
        <f t="shared" si="130"/>
        <v>#N/A</v>
      </c>
      <c r="I2796" s="26">
        <f t="shared" si="131"/>
        <v>0</v>
      </c>
    </row>
    <row r="2797" spans="5:9" x14ac:dyDescent="0.25">
      <c r="E2797" s="38" t="e">
        <f>VLOOKUP($A2797,Coverage!$A$8:$D$5006,4,FALSE)</f>
        <v>#N/A</v>
      </c>
      <c r="F2797" s="38" t="e">
        <f>VLOOKUP($A2797,Coverage!$A$8:$F$5006,6,FALSE)</f>
        <v>#N/A</v>
      </c>
      <c r="G2797" s="38" t="e">
        <f t="shared" si="129"/>
        <v>#N/A</v>
      </c>
      <c r="H2797" s="38" t="e">
        <f t="shared" si="130"/>
        <v>#N/A</v>
      </c>
      <c r="I2797" s="26">
        <f t="shared" si="131"/>
        <v>0</v>
      </c>
    </row>
    <row r="2798" spans="5:9" x14ac:dyDescent="0.25">
      <c r="E2798" s="38" t="e">
        <f>VLOOKUP($A2798,Coverage!$A$8:$D$5006,4,FALSE)</f>
        <v>#N/A</v>
      </c>
      <c r="F2798" s="38" t="e">
        <f>VLOOKUP($A2798,Coverage!$A$8:$F$5006,6,FALSE)</f>
        <v>#N/A</v>
      </c>
      <c r="G2798" s="38" t="e">
        <f t="shared" si="129"/>
        <v>#N/A</v>
      </c>
      <c r="H2798" s="38" t="e">
        <f t="shared" si="130"/>
        <v>#N/A</v>
      </c>
      <c r="I2798" s="26">
        <f t="shared" si="131"/>
        <v>0</v>
      </c>
    </row>
    <row r="2799" spans="5:9" x14ac:dyDescent="0.25">
      <c r="E2799" s="38" t="e">
        <f>VLOOKUP($A2799,Coverage!$A$8:$D$5006,4,FALSE)</f>
        <v>#N/A</v>
      </c>
      <c r="F2799" s="38" t="e">
        <f>VLOOKUP($A2799,Coverage!$A$8:$F$5006,6,FALSE)</f>
        <v>#N/A</v>
      </c>
      <c r="G2799" s="38" t="e">
        <f t="shared" si="129"/>
        <v>#N/A</v>
      </c>
      <c r="H2799" s="38" t="e">
        <f t="shared" si="130"/>
        <v>#N/A</v>
      </c>
      <c r="I2799" s="26">
        <f t="shared" si="131"/>
        <v>0</v>
      </c>
    </row>
    <row r="2800" spans="5:9" x14ac:dyDescent="0.25">
      <c r="E2800" s="38" t="e">
        <f>VLOOKUP($A2800,Coverage!$A$8:$D$5006,4,FALSE)</f>
        <v>#N/A</v>
      </c>
      <c r="F2800" s="38" t="e">
        <f>VLOOKUP($A2800,Coverage!$A$8:$F$5006,6,FALSE)</f>
        <v>#N/A</v>
      </c>
      <c r="G2800" s="38" t="e">
        <f t="shared" si="129"/>
        <v>#N/A</v>
      </c>
      <c r="H2800" s="38" t="e">
        <f t="shared" si="130"/>
        <v>#N/A</v>
      </c>
      <c r="I2800" s="26">
        <f t="shared" si="131"/>
        <v>0</v>
      </c>
    </row>
    <row r="2801" spans="5:9" x14ac:dyDescent="0.25">
      <c r="E2801" s="38" t="e">
        <f>VLOOKUP($A2801,Coverage!$A$8:$D$5006,4,FALSE)</f>
        <v>#N/A</v>
      </c>
      <c r="F2801" s="38" t="e">
        <f>VLOOKUP($A2801,Coverage!$A$8:$F$5006,6,FALSE)</f>
        <v>#N/A</v>
      </c>
      <c r="G2801" s="38" t="e">
        <f t="shared" si="129"/>
        <v>#N/A</v>
      </c>
      <c r="H2801" s="38" t="e">
        <f t="shared" si="130"/>
        <v>#N/A</v>
      </c>
      <c r="I2801" s="26">
        <f t="shared" si="131"/>
        <v>0</v>
      </c>
    </row>
    <row r="2802" spans="5:9" x14ac:dyDescent="0.25">
      <c r="E2802" s="38" t="e">
        <f>VLOOKUP($A2802,Coverage!$A$8:$D$5006,4,FALSE)</f>
        <v>#N/A</v>
      </c>
      <c r="F2802" s="38" t="e">
        <f>VLOOKUP($A2802,Coverage!$A$8:$F$5006,6,FALSE)</f>
        <v>#N/A</v>
      </c>
      <c r="G2802" s="38" t="e">
        <f t="shared" si="129"/>
        <v>#N/A</v>
      </c>
      <c r="H2802" s="38" t="e">
        <f t="shared" si="130"/>
        <v>#N/A</v>
      </c>
      <c r="I2802" s="26">
        <f t="shared" si="131"/>
        <v>0</v>
      </c>
    </row>
    <row r="2803" spans="5:9" x14ac:dyDescent="0.25">
      <c r="E2803" s="38" t="e">
        <f>VLOOKUP($A2803,Coverage!$A$8:$D$5006,4,FALSE)</f>
        <v>#N/A</v>
      </c>
      <c r="F2803" s="38" t="e">
        <f>VLOOKUP($A2803,Coverage!$A$8:$F$5006,6,FALSE)</f>
        <v>#N/A</v>
      </c>
      <c r="G2803" s="38" t="e">
        <f t="shared" si="129"/>
        <v>#N/A</v>
      </c>
      <c r="H2803" s="38" t="e">
        <f t="shared" si="130"/>
        <v>#N/A</v>
      </c>
      <c r="I2803" s="26">
        <f t="shared" si="131"/>
        <v>0</v>
      </c>
    </row>
    <row r="2804" spans="5:9" x14ac:dyDescent="0.25">
      <c r="E2804" s="38" t="e">
        <f>VLOOKUP($A2804,Coverage!$A$8:$D$5006,4,FALSE)</f>
        <v>#N/A</v>
      </c>
      <c r="F2804" s="38" t="e">
        <f>VLOOKUP($A2804,Coverage!$A$8:$F$5006,6,FALSE)</f>
        <v>#N/A</v>
      </c>
      <c r="G2804" s="38" t="e">
        <f t="shared" si="129"/>
        <v>#N/A</v>
      </c>
      <c r="H2804" s="38" t="e">
        <f t="shared" si="130"/>
        <v>#N/A</v>
      </c>
      <c r="I2804" s="26">
        <f t="shared" si="131"/>
        <v>0</v>
      </c>
    </row>
    <row r="2805" spans="5:9" x14ac:dyDescent="0.25">
      <c r="E2805" s="38" t="e">
        <f>VLOOKUP($A2805,Coverage!$A$8:$D$5006,4,FALSE)</f>
        <v>#N/A</v>
      </c>
      <c r="F2805" s="38" t="e">
        <f>VLOOKUP($A2805,Coverage!$A$8:$F$5006,6,FALSE)</f>
        <v>#N/A</v>
      </c>
      <c r="G2805" s="38" t="e">
        <f t="shared" si="129"/>
        <v>#N/A</v>
      </c>
      <c r="H2805" s="38" t="e">
        <f t="shared" si="130"/>
        <v>#N/A</v>
      </c>
      <c r="I2805" s="26">
        <f t="shared" si="131"/>
        <v>0</v>
      </c>
    </row>
    <row r="2806" spans="5:9" x14ac:dyDescent="0.25">
      <c r="E2806" s="38" t="e">
        <f>VLOOKUP($A2806,Coverage!$A$8:$D$5006,4,FALSE)</f>
        <v>#N/A</v>
      </c>
      <c r="F2806" s="38" t="e">
        <f>VLOOKUP($A2806,Coverage!$A$8:$F$5006,6,FALSE)</f>
        <v>#N/A</v>
      </c>
      <c r="G2806" s="38" t="e">
        <f t="shared" si="129"/>
        <v>#N/A</v>
      </c>
      <c r="H2806" s="38" t="e">
        <f t="shared" si="130"/>
        <v>#N/A</v>
      </c>
      <c r="I2806" s="26">
        <f t="shared" si="131"/>
        <v>0</v>
      </c>
    </row>
    <row r="2807" spans="5:9" x14ac:dyDescent="0.25">
      <c r="E2807" s="38" t="e">
        <f>VLOOKUP($A2807,Coverage!$A$8:$D$5006,4,FALSE)</f>
        <v>#N/A</v>
      </c>
      <c r="F2807" s="38" t="e">
        <f>VLOOKUP($A2807,Coverage!$A$8:$F$5006,6,FALSE)</f>
        <v>#N/A</v>
      </c>
      <c r="G2807" s="38" t="e">
        <f t="shared" si="129"/>
        <v>#N/A</v>
      </c>
      <c r="H2807" s="38" t="e">
        <f t="shared" si="130"/>
        <v>#N/A</v>
      </c>
      <c r="I2807" s="26">
        <f t="shared" si="131"/>
        <v>0</v>
      </c>
    </row>
  </sheetData>
  <autoFilter ref="A7:I2807"/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tabColor rgb="FFFF8080"/>
  </sheetPr>
  <dimension ref="A1:G8"/>
  <sheetViews>
    <sheetView showGridLines="0" zoomScale="85" workbookViewId="0">
      <pane ySplit="7" topLeftCell="A8" activePane="bottomLeft" state="frozen"/>
      <selection activeCell="G4" sqref="G4"/>
      <selection pane="bottomLeft" activeCell="A8" sqref="A8"/>
    </sheetView>
  </sheetViews>
  <sheetFormatPr defaultColWidth="11.44140625" defaultRowHeight="13.2" x14ac:dyDescent="0.25"/>
  <cols>
    <col min="1" max="1" width="45.77734375" style="26" bestFit="1" customWidth="1"/>
    <col min="2" max="2" width="13.21875" style="26" bestFit="1" customWidth="1"/>
    <col min="3" max="3" width="11.77734375" style="26" bestFit="1" customWidth="1"/>
    <col min="4" max="4" width="7.77734375" style="26" bestFit="1" customWidth="1"/>
    <col min="5" max="5" width="11.77734375" style="26" bestFit="1" customWidth="1"/>
    <col min="6" max="6" width="12" style="26" bestFit="1" customWidth="1"/>
    <col min="7" max="7" width="14.5546875" style="26" bestFit="1" customWidth="1"/>
    <col min="8" max="16384" width="11.44140625" style="26"/>
  </cols>
  <sheetData>
    <row r="1" spans="1:7" ht="21" x14ac:dyDescent="0.4">
      <c r="A1" s="25" t="s">
        <v>195</v>
      </c>
    </row>
    <row r="2" spans="1:7" x14ac:dyDescent="0.25">
      <c r="A2" s="28"/>
    </row>
    <row r="3" spans="1:7" x14ac:dyDescent="0.25">
      <c r="A3" s="27" t="s">
        <v>185</v>
      </c>
    </row>
    <row r="7" spans="1:7" x14ac:dyDescent="0.25">
      <c r="A7" s="40" t="s">
        <v>0</v>
      </c>
      <c r="B7" s="40" t="s">
        <v>196</v>
      </c>
      <c r="C7" s="40" t="s">
        <v>197</v>
      </c>
      <c r="D7" s="40" t="s">
        <v>198</v>
      </c>
      <c r="E7" s="40" t="s">
        <v>199</v>
      </c>
      <c r="F7" s="40" t="s">
        <v>200</v>
      </c>
      <c r="G7" s="40" t="s">
        <v>201</v>
      </c>
    </row>
    <row r="8" spans="1:7" x14ac:dyDescent="0.25">
      <c r="A8" s="26" t="s">
        <v>194</v>
      </c>
    </row>
  </sheetData>
  <pageMargins left="0.75" right="0.75" top="1" bottom="1" header="0.5" footer="0.5"/>
  <pageSetup paperSize="9" orientation="portrait" horizontalDpi="1200" verticalDpi="12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25</vt:i4>
      </vt:variant>
    </vt:vector>
  </HeadingPairs>
  <TitlesOfParts>
    <vt:vector size="43" baseType="lpstr">
      <vt:lpstr>Database</vt:lpstr>
      <vt:lpstr>Comments</vt:lpstr>
      <vt:lpstr>Descriptions</vt:lpstr>
      <vt:lpstr>PvtTableDef</vt:lpstr>
      <vt:lpstr>LocalLists</vt:lpstr>
      <vt:lpstr>MARM</vt:lpstr>
      <vt:lpstr>ReportOptions</vt:lpstr>
      <vt:lpstr>Version</vt:lpstr>
      <vt:lpstr>Rapport info</vt:lpstr>
      <vt:lpstr>Oversikt</vt:lpstr>
      <vt:lpstr>Oversikt (2)</vt:lpstr>
      <vt:lpstr>Detaljer</vt:lpstr>
      <vt:lpstr>Restbeholdn</vt:lpstr>
      <vt:lpstr>Material</vt:lpstr>
      <vt:lpstr>Instructions</vt:lpstr>
      <vt:lpstr>Prepare Test</vt:lpstr>
      <vt:lpstr>Test Supply</vt:lpstr>
      <vt:lpstr>Coverage</vt:lpstr>
      <vt:lpstr>Currency</vt:lpstr>
      <vt:lpstr>CustomerHierarchy</vt:lpstr>
      <vt:lpstr>FirstSheet</vt:lpstr>
      <vt:lpstr>FirstTable</vt:lpstr>
      <vt:lpstr>Limit_1</vt:lpstr>
      <vt:lpstr>Limit_2</vt:lpstr>
      <vt:lpstr>Limit_3</vt:lpstr>
      <vt:lpstr>MaterialPrice</vt:lpstr>
      <vt:lpstr>Detaljer!Print_Titles</vt:lpstr>
      <vt:lpstr>Material!Print_Titles</vt:lpstr>
      <vt:lpstr>Oversikt!Print_Titles</vt:lpstr>
      <vt:lpstr>'Oversikt (2)'!Print_Titles</vt:lpstr>
      <vt:lpstr>'Prepare Test'!Print_Titles</vt:lpstr>
      <vt:lpstr>Restbeholdn!Print_Titles</vt:lpstr>
      <vt:lpstr>ProductHierarchy</vt:lpstr>
      <vt:lpstr>QuantityUnit</vt:lpstr>
      <vt:lpstr>RecNum</vt:lpstr>
      <vt:lpstr>ReportCaption</vt:lpstr>
      <vt:lpstr>ReportCaption1</vt:lpstr>
      <vt:lpstr>ReportID</vt:lpstr>
      <vt:lpstr>SalesValue</vt:lpstr>
      <vt:lpstr>SapExlReportName</vt:lpstr>
      <vt:lpstr>ShelfLifeType</vt:lpstr>
      <vt:lpstr>Time_Used</vt:lpstr>
      <vt:lpstr>Updated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Bjørn Tømmerbakk</dc:creator>
  <cp:lastModifiedBy>Anil Kumar Bottu</cp:lastModifiedBy>
  <cp:lastPrinted>2012-10-26T21:03:07Z</cp:lastPrinted>
  <dcterms:created xsi:type="dcterms:W3CDTF">2012-10-09T11:25:20Z</dcterms:created>
  <dcterms:modified xsi:type="dcterms:W3CDTF">2018-03-12T13:21:32Z</dcterms:modified>
</cp:coreProperties>
</file>